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A-E\aedelen\Net MyDocuments\Projects\Critical Review_Nomenclature\Flows\Typology Analysis\"/>
    </mc:Choice>
  </mc:AlternateContent>
  <bookViews>
    <workbookView xWindow="0" yWindow="0" windowWidth="15180" windowHeight="7560" firstSheet="18" activeTab="19"/>
  </bookViews>
  <sheets>
    <sheet name="List of Flows" sheetId="1" r:id="rId1"/>
    <sheet name="Flow by source" sheetId="2" r:id="rId2"/>
    <sheet name="Input_Output" sheetId="18" r:id="rId3"/>
    <sheet name="Elementary Flow" sheetId="22" r:id="rId4"/>
    <sheet name="Elementary Flow by source" sheetId="19" r:id="rId5"/>
    <sheet name="Compartment" sheetId="21" r:id="rId6"/>
    <sheet name="Flowable_metadata" sheetId="17" r:id="rId7"/>
    <sheet name="Linked identifier" sheetId="4" r:id="rId8"/>
    <sheet name="Formating" sheetId="7" r:id="rId9"/>
    <sheet name="UUID_flowable" sheetId="23" r:id="rId10"/>
    <sheet name="UUID_Unit" sheetId="34" r:id="rId11"/>
    <sheet name="UUID_Property" sheetId="33" r:id="rId12"/>
    <sheet name="UUID_Context1" sheetId="32" r:id="rId13"/>
    <sheet name="UUID_Context2" sheetId="31" r:id="rId14"/>
    <sheet name="CAS_Redundancy" sheetId="26" r:id="rId15"/>
    <sheet name="Uniqueness" sheetId="3" r:id="rId16"/>
    <sheet name="Unique_Flowable" sheetId="9" r:id="rId17"/>
    <sheet name="Unique_Flowable_Unit" sheetId="14" r:id="rId18"/>
    <sheet name="Unique_Flowable_Context" sheetId="10" r:id="rId19"/>
    <sheet name="Unique_Flowable_Context_Unit" sheetId="11" r:id="rId20"/>
    <sheet name="Synonym" sheetId="13" r:id="rId21"/>
  </sheets>
  <definedNames>
    <definedName name="_xlnm._FilterDatabase" localSheetId="0" hidden="1">'List of Flows'!$B$1:$B$277</definedName>
    <definedName name="Energy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_name_metadata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_name_metadata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_name_metadata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_name_metadata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nergy_name_metadata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  <pivotCaches>
    <pivotCache cacheId="3" r:id="rId22"/>
    <pivotCache cacheId="4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9" l="1"/>
  <c r="R21" i="9"/>
  <c r="S21" i="14"/>
  <c r="R21" i="14"/>
  <c r="S21" i="10"/>
  <c r="R21" i="10"/>
  <c r="S21" i="11"/>
  <c r="R21" i="11"/>
  <c r="E14" i="13"/>
  <c r="P289" i="7"/>
  <c r="C289" i="7"/>
  <c r="D289" i="7"/>
  <c r="E289" i="7"/>
  <c r="F289" i="7"/>
  <c r="G289" i="7"/>
  <c r="H289" i="7"/>
  <c r="I289" i="7"/>
  <c r="J289" i="7"/>
  <c r="K289" i="7"/>
  <c r="L289" i="7"/>
  <c r="M289" i="7"/>
  <c r="N289" i="7"/>
  <c r="O289" i="7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" i="3"/>
  <c r="E1" i="13" l="1"/>
  <c r="O4" i="10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" i="3"/>
  <c r="B2" i="3"/>
  <c r="P4" i="31" l="1"/>
  <c r="Q4" i="31"/>
  <c r="R4" i="31"/>
  <c r="S4" i="31"/>
  <c r="T4" i="31"/>
  <c r="U4" i="31"/>
  <c r="V4" i="31"/>
  <c r="W4" i="31"/>
  <c r="X4" i="31"/>
  <c r="Y4" i="31"/>
  <c r="Z4" i="31"/>
  <c r="O4" i="31"/>
  <c r="P4" i="32"/>
  <c r="Q4" i="32"/>
  <c r="R4" i="32"/>
  <c r="S4" i="32"/>
  <c r="T4" i="32"/>
  <c r="U4" i="32"/>
  <c r="V4" i="32"/>
  <c r="W4" i="32"/>
  <c r="X4" i="32"/>
  <c r="Y4" i="32"/>
  <c r="Z4" i="32"/>
  <c r="O4" i="32"/>
  <c r="P4" i="33"/>
  <c r="Q4" i="33"/>
  <c r="R4" i="33"/>
  <c r="S4" i="33"/>
  <c r="T4" i="33"/>
  <c r="U4" i="33"/>
  <c r="V4" i="33"/>
  <c r="W4" i="33"/>
  <c r="X4" i="33"/>
  <c r="Y4" i="33"/>
  <c r="Z4" i="33"/>
  <c r="O4" i="33"/>
  <c r="P4" i="34"/>
  <c r="Q4" i="34"/>
  <c r="R4" i="34"/>
  <c r="S4" i="34"/>
  <c r="T4" i="34"/>
  <c r="U4" i="34"/>
  <c r="V4" i="34"/>
  <c r="W4" i="34"/>
  <c r="X4" i="34"/>
  <c r="Y4" i="34"/>
  <c r="Z4" i="34"/>
  <c r="O4" i="34"/>
  <c r="Z3" i="34"/>
  <c r="Z5" i="34" s="1"/>
  <c r="Y3" i="34"/>
  <c r="Y5" i="34" s="1"/>
  <c r="X3" i="34"/>
  <c r="X5" i="34" s="1"/>
  <c r="W3" i="34"/>
  <c r="W5" i="34" s="1"/>
  <c r="V3" i="34"/>
  <c r="V5" i="34" s="1"/>
  <c r="U3" i="34"/>
  <c r="U5" i="34" s="1"/>
  <c r="T3" i="34"/>
  <c r="T5" i="34" s="1"/>
  <c r="S3" i="34"/>
  <c r="S5" i="34" s="1"/>
  <c r="R3" i="34"/>
  <c r="Q3" i="34"/>
  <c r="Q5" i="34" s="1"/>
  <c r="P3" i="34"/>
  <c r="P5" i="34" s="1"/>
  <c r="O3" i="34"/>
  <c r="Z3" i="33"/>
  <c r="Z5" i="33" s="1"/>
  <c r="Y3" i="33"/>
  <c r="Y5" i="33" s="1"/>
  <c r="X3" i="33"/>
  <c r="X5" i="33" s="1"/>
  <c r="W3" i="33"/>
  <c r="W5" i="33" s="1"/>
  <c r="V3" i="33"/>
  <c r="V5" i="33" s="1"/>
  <c r="U3" i="33"/>
  <c r="U5" i="33" s="1"/>
  <c r="T3" i="33"/>
  <c r="T5" i="33" s="1"/>
  <c r="S3" i="33"/>
  <c r="S5" i="33" s="1"/>
  <c r="R3" i="33"/>
  <c r="R5" i="33" s="1"/>
  <c r="Q3" i="33"/>
  <c r="Q5" i="33" s="1"/>
  <c r="P3" i="33"/>
  <c r="P5" i="33" s="1"/>
  <c r="O3" i="33"/>
  <c r="Z3" i="32"/>
  <c r="Z5" i="32" s="1"/>
  <c r="Y3" i="32"/>
  <c r="Y5" i="32" s="1"/>
  <c r="X3" i="32"/>
  <c r="X5" i="32" s="1"/>
  <c r="W3" i="32"/>
  <c r="W5" i="32" s="1"/>
  <c r="V3" i="32"/>
  <c r="V5" i="32" s="1"/>
  <c r="U3" i="32"/>
  <c r="U5" i="32" s="1"/>
  <c r="T3" i="32"/>
  <c r="T5" i="32" s="1"/>
  <c r="S3" i="32"/>
  <c r="S5" i="32" s="1"/>
  <c r="R3" i="32"/>
  <c r="R5" i="32" s="1"/>
  <c r="Q3" i="32"/>
  <c r="Q5" i="32" s="1"/>
  <c r="P3" i="32"/>
  <c r="P5" i="32" s="1"/>
  <c r="O3" i="32"/>
  <c r="Z3" i="31"/>
  <c r="Z5" i="31" s="1"/>
  <c r="Y3" i="31"/>
  <c r="Y5" i="31" s="1"/>
  <c r="X3" i="31"/>
  <c r="X5" i="31" s="1"/>
  <c r="W3" i="31"/>
  <c r="W5" i="31" s="1"/>
  <c r="V3" i="31"/>
  <c r="V5" i="31" s="1"/>
  <c r="U3" i="31"/>
  <c r="U5" i="31" s="1"/>
  <c r="T3" i="31"/>
  <c r="T5" i="31" s="1"/>
  <c r="S3" i="31"/>
  <c r="S5" i="31" s="1"/>
  <c r="R3" i="31"/>
  <c r="R5" i="31" s="1"/>
  <c r="Q3" i="31"/>
  <c r="Q5" i="31" s="1"/>
  <c r="P3" i="31"/>
  <c r="P5" i="31" s="1"/>
  <c r="O3" i="31"/>
  <c r="S17" i="34" l="1"/>
  <c r="S14" i="34"/>
  <c r="S9" i="34"/>
  <c r="O5" i="34"/>
  <c r="S20" i="34"/>
  <c r="S12" i="34"/>
  <c r="S11" i="34"/>
  <c r="S16" i="34"/>
  <c r="S8" i="34"/>
  <c r="R5" i="34"/>
  <c r="S10" i="34" s="1"/>
  <c r="S15" i="34"/>
  <c r="S13" i="34"/>
  <c r="S19" i="34"/>
  <c r="S18" i="34"/>
  <c r="S18" i="31"/>
  <c r="R19" i="34"/>
  <c r="R16" i="34"/>
  <c r="R10" i="34"/>
  <c r="R14" i="34"/>
  <c r="R18" i="34"/>
  <c r="R11" i="34"/>
  <c r="R15" i="34"/>
  <c r="R9" i="34"/>
  <c r="R13" i="34"/>
  <c r="R17" i="34"/>
  <c r="R8" i="34"/>
  <c r="R12" i="34"/>
  <c r="R20" i="34"/>
  <c r="S17" i="33"/>
  <c r="S14" i="33"/>
  <c r="S15" i="33"/>
  <c r="S19" i="33"/>
  <c r="R8" i="33"/>
  <c r="R20" i="33"/>
  <c r="S8" i="33"/>
  <c r="S12" i="33"/>
  <c r="S16" i="33"/>
  <c r="S20" i="33"/>
  <c r="R10" i="33"/>
  <c r="R18" i="33"/>
  <c r="S10" i="33"/>
  <c r="S18" i="33"/>
  <c r="R11" i="33"/>
  <c r="R19" i="33"/>
  <c r="S11" i="33"/>
  <c r="R16" i="33"/>
  <c r="R9" i="33"/>
  <c r="R13" i="33"/>
  <c r="R17" i="33"/>
  <c r="O5" i="33"/>
  <c r="R14" i="33"/>
  <c r="R15" i="33"/>
  <c r="R12" i="33"/>
  <c r="S9" i="33"/>
  <c r="S13" i="33"/>
  <c r="S17" i="32"/>
  <c r="R10" i="32"/>
  <c r="R18" i="32"/>
  <c r="S10" i="32"/>
  <c r="S14" i="32"/>
  <c r="S11" i="32"/>
  <c r="S19" i="32"/>
  <c r="R8" i="32"/>
  <c r="R20" i="32"/>
  <c r="S8" i="32"/>
  <c r="S12" i="32"/>
  <c r="S16" i="32"/>
  <c r="S20" i="32"/>
  <c r="S18" i="32"/>
  <c r="R11" i="32"/>
  <c r="R19" i="32"/>
  <c r="R16" i="32"/>
  <c r="R9" i="32"/>
  <c r="R13" i="32"/>
  <c r="R17" i="32"/>
  <c r="O5" i="32"/>
  <c r="R14" i="32"/>
  <c r="R15" i="32"/>
  <c r="S15" i="32"/>
  <c r="R12" i="32"/>
  <c r="S9" i="32"/>
  <c r="S13" i="32"/>
  <c r="S17" i="31"/>
  <c r="R10" i="31"/>
  <c r="R14" i="31"/>
  <c r="R18" i="31"/>
  <c r="S10" i="31"/>
  <c r="S14" i="31"/>
  <c r="R11" i="31"/>
  <c r="R19" i="31"/>
  <c r="S11" i="31"/>
  <c r="S15" i="31"/>
  <c r="S19" i="31"/>
  <c r="R15" i="31"/>
  <c r="R8" i="31"/>
  <c r="R12" i="31"/>
  <c r="R16" i="31"/>
  <c r="R20" i="31"/>
  <c r="O5" i="31"/>
  <c r="S9" i="31" s="1"/>
  <c r="S8" i="31"/>
  <c r="S12" i="31"/>
  <c r="S16" i="31"/>
  <c r="S20" i="31"/>
  <c r="R9" i="31"/>
  <c r="R13" i="31"/>
  <c r="R17" i="31"/>
  <c r="S13" i="31"/>
  <c r="O4" i="23"/>
  <c r="S21" i="34" l="1"/>
  <c r="R21" i="34"/>
  <c r="R21" i="33"/>
  <c r="S21" i="33"/>
  <c r="R21" i="32"/>
  <c r="S21" i="32"/>
  <c r="R21" i="31"/>
  <c r="S21" i="31"/>
  <c r="P4" i="26"/>
  <c r="Q4" i="26"/>
  <c r="R4" i="26"/>
  <c r="S4" i="26"/>
  <c r="T4" i="26"/>
  <c r="U4" i="26"/>
  <c r="V4" i="26"/>
  <c r="W4" i="26"/>
  <c r="X4" i="26"/>
  <c r="Y4" i="26"/>
  <c r="Z4" i="26"/>
  <c r="O4" i="26"/>
  <c r="Z3" i="26"/>
  <c r="Z5" i="26" s="1"/>
  <c r="Y3" i="26"/>
  <c r="Y5" i="26" s="1"/>
  <c r="X3" i="26"/>
  <c r="X5" i="26" s="1"/>
  <c r="W3" i="26"/>
  <c r="W5" i="26" s="1"/>
  <c r="V3" i="26"/>
  <c r="V5" i="26" s="1"/>
  <c r="U3" i="26"/>
  <c r="T3" i="26"/>
  <c r="T5" i="26" s="1"/>
  <c r="S3" i="26"/>
  <c r="S5" i="26" s="1"/>
  <c r="R3" i="26"/>
  <c r="R5" i="26" s="1"/>
  <c r="Q3" i="26"/>
  <c r="Q5" i="26" s="1"/>
  <c r="P3" i="26"/>
  <c r="P5" i="26" s="1"/>
  <c r="O3" i="26"/>
  <c r="P4" i="11"/>
  <c r="Q4" i="11"/>
  <c r="R4" i="11"/>
  <c r="S4" i="11"/>
  <c r="T4" i="11"/>
  <c r="U4" i="11"/>
  <c r="V4" i="11"/>
  <c r="W4" i="11"/>
  <c r="X4" i="11"/>
  <c r="Y4" i="11"/>
  <c r="Z4" i="11"/>
  <c r="O4" i="11"/>
  <c r="Z3" i="11"/>
  <c r="Z5" i="11" s="1"/>
  <c r="Y3" i="11"/>
  <c r="Y5" i="11" s="1"/>
  <c r="X3" i="11"/>
  <c r="X5" i="11" s="1"/>
  <c r="W3" i="11"/>
  <c r="W5" i="11" s="1"/>
  <c r="V3" i="11"/>
  <c r="V5" i="11" s="1"/>
  <c r="U3" i="11"/>
  <c r="U5" i="11" s="1"/>
  <c r="T3" i="11"/>
  <c r="T5" i="11" s="1"/>
  <c r="S3" i="11"/>
  <c r="S5" i="11" s="1"/>
  <c r="R3" i="11"/>
  <c r="R5" i="11" s="1"/>
  <c r="Q3" i="11"/>
  <c r="Q5" i="11" s="1"/>
  <c r="P3" i="11"/>
  <c r="P5" i="11" s="1"/>
  <c r="O3" i="11"/>
  <c r="O5" i="11" s="1"/>
  <c r="P4" i="9"/>
  <c r="Q4" i="9"/>
  <c r="R4" i="9"/>
  <c r="S4" i="9"/>
  <c r="T4" i="9"/>
  <c r="U4" i="9"/>
  <c r="V4" i="9"/>
  <c r="W4" i="9"/>
  <c r="X4" i="9"/>
  <c r="Y4" i="9"/>
  <c r="Z4" i="9"/>
  <c r="O4" i="9"/>
  <c r="P3" i="9"/>
  <c r="P5" i="9" s="1"/>
  <c r="Q3" i="9"/>
  <c r="Q5" i="9" s="1"/>
  <c r="R3" i="9"/>
  <c r="R5" i="9" s="1"/>
  <c r="S3" i="9"/>
  <c r="S5" i="9" s="1"/>
  <c r="T3" i="9"/>
  <c r="T5" i="9" s="1"/>
  <c r="U3" i="9"/>
  <c r="U5" i="9" s="1"/>
  <c r="V3" i="9"/>
  <c r="V5" i="9" s="1"/>
  <c r="W3" i="9"/>
  <c r="W5" i="9" s="1"/>
  <c r="X3" i="9"/>
  <c r="X5" i="9" s="1"/>
  <c r="Y3" i="9"/>
  <c r="Y5" i="9" s="1"/>
  <c r="Z3" i="9"/>
  <c r="Z5" i="9" s="1"/>
  <c r="O3" i="9"/>
  <c r="O5" i="9" s="1"/>
  <c r="Z4" i="10"/>
  <c r="Y4" i="10"/>
  <c r="X4" i="10"/>
  <c r="W4" i="10"/>
  <c r="V4" i="10"/>
  <c r="U4" i="10"/>
  <c r="T4" i="10"/>
  <c r="S4" i="10"/>
  <c r="R4" i="10"/>
  <c r="Q4" i="10"/>
  <c r="P4" i="10"/>
  <c r="Z3" i="10"/>
  <c r="Z5" i="10" s="1"/>
  <c r="Y3" i="10"/>
  <c r="Y5" i="10" s="1"/>
  <c r="X3" i="10"/>
  <c r="X5" i="10" s="1"/>
  <c r="W3" i="10"/>
  <c r="W5" i="10" s="1"/>
  <c r="V3" i="10"/>
  <c r="V5" i="10" s="1"/>
  <c r="U3" i="10"/>
  <c r="T3" i="10"/>
  <c r="T5" i="10" s="1"/>
  <c r="S3" i="10"/>
  <c r="S5" i="10" s="1"/>
  <c r="R3" i="10"/>
  <c r="R5" i="10" s="1"/>
  <c r="Q3" i="10"/>
  <c r="Q5" i="10" s="1"/>
  <c r="P3" i="10"/>
  <c r="P5" i="10" s="1"/>
  <c r="O3" i="10"/>
  <c r="O5" i="10" s="1"/>
  <c r="P4" i="14"/>
  <c r="Q4" i="14"/>
  <c r="R4" i="14"/>
  <c r="S4" i="14"/>
  <c r="T4" i="14"/>
  <c r="U4" i="14"/>
  <c r="V4" i="14"/>
  <c r="W4" i="14"/>
  <c r="X4" i="14"/>
  <c r="Y4" i="14"/>
  <c r="Z4" i="14"/>
  <c r="O4" i="14"/>
  <c r="Z3" i="14"/>
  <c r="Z5" i="14" s="1"/>
  <c r="Y3" i="14"/>
  <c r="Y5" i="14" s="1"/>
  <c r="X3" i="14"/>
  <c r="X5" i="14" s="1"/>
  <c r="W3" i="14"/>
  <c r="W5" i="14" s="1"/>
  <c r="V3" i="14"/>
  <c r="V5" i="14" s="1"/>
  <c r="U3" i="14"/>
  <c r="U5" i="14" s="1"/>
  <c r="T3" i="14"/>
  <c r="T5" i="14" s="1"/>
  <c r="S3" i="14"/>
  <c r="S5" i="14" s="1"/>
  <c r="R3" i="14"/>
  <c r="R5" i="14" s="1"/>
  <c r="Q3" i="14"/>
  <c r="Q5" i="14" s="1"/>
  <c r="P3" i="14"/>
  <c r="O3" i="14"/>
  <c r="O5" i="14" s="1"/>
  <c r="E2" i="13"/>
  <c r="E3" i="13"/>
  <c r="E4" i="13"/>
  <c r="E5" i="13"/>
  <c r="E6" i="13"/>
  <c r="E7" i="13"/>
  <c r="E8" i="13"/>
  <c r="E9" i="13"/>
  <c r="E10" i="13"/>
  <c r="E11" i="13"/>
  <c r="E12" i="13"/>
  <c r="E13" i="13"/>
  <c r="O3" i="23"/>
  <c r="Z4" i="23"/>
  <c r="Y4" i="23"/>
  <c r="X4" i="23"/>
  <c r="W4" i="23"/>
  <c r="V4" i="23"/>
  <c r="U4" i="23"/>
  <c r="T4" i="23"/>
  <c r="S4" i="23"/>
  <c r="R4" i="23"/>
  <c r="Q4" i="23"/>
  <c r="P4" i="23"/>
  <c r="Z3" i="23"/>
  <c r="Z5" i="23" s="1"/>
  <c r="Y3" i="23"/>
  <c r="Y5" i="23" s="1"/>
  <c r="X3" i="23"/>
  <c r="X5" i="23" s="1"/>
  <c r="W3" i="23"/>
  <c r="W5" i="23" s="1"/>
  <c r="V3" i="23"/>
  <c r="V5" i="23" s="1"/>
  <c r="U3" i="23"/>
  <c r="U5" i="23" s="1"/>
  <c r="T3" i="23"/>
  <c r="T5" i="23" s="1"/>
  <c r="S3" i="23"/>
  <c r="S5" i="23" s="1"/>
  <c r="R3" i="23"/>
  <c r="R5" i="23" s="1"/>
  <c r="Q3" i="23"/>
  <c r="Q5" i="23" s="1"/>
  <c r="P3" i="23"/>
  <c r="P5" i="23" s="1"/>
  <c r="R9" i="26" l="1"/>
  <c r="S20" i="26"/>
  <c r="S12" i="26"/>
  <c r="R20" i="26"/>
  <c r="R16" i="26"/>
  <c r="R12" i="26"/>
  <c r="S18" i="26"/>
  <c r="U5" i="26"/>
  <c r="S16" i="26" s="1"/>
  <c r="R18" i="26"/>
  <c r="R14" i="26"/>
  <c r="R10" i="26"/>
  <c r="S19" i="26"/>
  <c r="S15" i="26"/>
  <c r="R19" i="26"/>
  <c r="R15" i="26"/>
  <c r="R11" i="26"/>
  <c r="O5" i="26"/>
  <c r="S11" i="26" s="1"/>
  <c r="R8" i="26"/>
  <c r="R21" i="26" s="1"/>
  <c r="S17" i="26"/>
  <c r="S13" i="26"/>
  <c r="S9" i="26"/>
  <c r="R12" i="9"/>
  <c r="S10" i="26"/>
  <c r="S9" i="23"/>
  <c r="O5" i="23"/>
  <c r="S8" i="26"/>
  <c r="R17" i="26"/>
  <c r="R13" i="26"/>
  <c r="P5" i="14"/>
  <c r="S13" i="14" s="1"/>
  <c r="R13" i="14"/>
  <c r="R9" i="14"/>
  <c r="R11" i="11"/>
  <c r="R20" i="11"/>
  <c r="R13" i="10"/>
  <c r="S9" i="10"/>
  <c r="R8" i="10"/>
  <c r="S17" i="10"/>
  <c r="R9" i="10"/>
  <c r="S20" i="10"/>
  <c r="S13" i="10"/>
  <c r="S20" i="11"/>
  <c r="S18" i="11"/>
  <c r="R9" i="11"/>
  <c r="R13" i="11"/>
  <c r="R17" i="11"/>
  <c r="S9" i="11"/>
  <c r="S13" i="11"/>
  <c r="S17" i="11"/>
  <c r="S11" i="11"/>
  <c r="R10" i="11"/>
  <c r="R14" i="11"/>
  <c r="R18" i="11"/>
  <c r="S10" i="11"/>
  <c r="S14" i="11"/>
  <c r="R15" i="11"/>
  <c r="R19" i="11"/>
  <c r="S15" i="11"/>
  <c r="S19" i="11"/>
  <c r="R8" i="11"/>
  <c r="R12" i="11"/>
  <c r="R16" i="11"/>
  <c r="S8" i="11"/>
  <c r="S12" i="11"/>
  <c r="S16" i="11"/>
  <c r="R17" i="9"/>
  <c r="S17" i="9"/>
  <c r="S13" i="9"/>
  <c r="S8" i="9"/>
  <c r="R13" i="9"/>
  <c r="R9" i="9"/>
  <c r="S20" i="9"/>
  <c r="S16" i="9"/>
  <c r="S12" i="9"/>
  <c r="S10" i="9"/>
  <c r="S19" i="9"/>
  <c r="S15" i="9"/>
  <c r="S11" i="9"/>
  <c r="R19" i="9"/>
  <c r="R15" i="9"/>
  <c r="R11" i="9"/>
  <c r="S18" i="9"/>
  <c r="S14" i="9"/>
  <c r="R18" i="9"/>
  <c r="R14" i="9"/>
  <c r="R10" i="9"/>
  <c r="R8" i="9"/>
  <c r="S9" i="9"/>
  <c r="R20" i="9"/>
  <c r="R16" i="9"/>
  <c r="U5" i="10"/>
  <c r="S14" i="10" s="1"/>
  <c r="R17" i="10"/>
  <c r="R18" i="10"/>
  <c r="R19" i="10"/>
  <c r="S15" i="10"/>
  <c r="S19" i="10"/>
  <c r="S11" i="10"/>
  <c r="R15" i="10"/>
  <c r="R12" i="10"/>
  <c r="R16" i="10"/>
  <c r="R20" i="10"/>
  <c r="R10" i="10"/>
  <c r="R14" i="10"/>
  <c r="S10" i="10"/>
  <c r="S18" i="10"/>
  <c r="R11" i="10"/>
  <c r="S8" i="10"/>
  <c r="S12" i="10"/>
  <c r="S17" i="14"/>
  <c r="S9" i="14"/>
  <c r="S20" i="14"/>
  <c r="R11" i="14"/>
  <c r="R15" i="14"/>
  <c r="R19" i="14"/>
  <c r="S16" i="14"/>
  <c r="R10" i="14"/>
  <c r="S14" i="14"/>
  <c r="R12" i="14"/>
  <c r="R16" i="14"/>
  <c r="R20" i="14"/>
  <c r="R17" i="14"/>
  <c r="S11" i="14"/>
  <c r="R14" i="14"/>
  <c r="R18" i="14"/>
  <c r="S10" i="14"/>
  <c r="S18" i="14"/>
  <c r="S15" i="14"/>
  <c r="S19" i="14"/>
  <c r="R8" i="14"/>
  <c r="S8" i="14"/>
  <c r="S12" i="14"/>
  <c r="R17" i="23"/>
  <c r="R19" i="23"/>
  <c r="R11" i="23"/>
  <c r="S16" i="23"/>
  <c r="R18" i="23"/>
  <c r="R10" i="23"/>
  <c r="S15" i="23"/>
  <c r="R9" i="23"/>
  <c r="S14" i="23"/>
  <c r="R16" i="23"/>
  <c r="S13" i="23"/>
  <c r="R15" i="23"/>
  <c r="R14" i="23"/>
  <c r="S11" i="23"/>
  <c r="R8" i="23"/>
  <c r="R13" i="23"/>
  <c r="S18" i="23"/>
  <c r="S10" i="23"/>
  <c r="S8" i="23"/>
  <c r="S20" i="23"/>
  <c r="S12" i="23"/>
  <c r="S19" i="23"/>
  <c r="R20" i="23"/>
  <c r="R12" i="23"/>
  <c r="S17" i="23"/>
  <c r="S14" i="26" l="1"/>
  <c r="S21" i="26" s="1"/>
  <c r="S21" i="23"/>
  <c r="R21" i="23"/>
  <c r="S16" i="10"/>
  <c r="B11" i="22"/>
  <c r="D11" i="22" s="1"/>
  <c r="B12" i="22"/>
  <c r="D12" i="22" s="1"/>
  <c r="B13" i="22"/>
  <c r="D13" i="22" s="1"/>
  <c r="B14" i="22"/>
  <c r="D14" i="22" s="1"/>
  <c r="B15" i="22"/>
  <c r="D15" i="22" s="1"/>
  <c r="B16" i="22"/>
  <c r="D16" i="22" s="1"/>
  <c r="B17" i="22"/>
  <c r="D17" i="22" s="1"/>
  <c r="B18" i="22"/>
  <c r="D18" i="22" s="1"/>
  <c r="B19" i="22"/>
  <c r="D19" i="22" s="1"/>
  <c r="B20" i="22"/>
  <c r="D20" i="22" s="1"/>
  <c r="B21" i="22"/>
  <c r="D21" i="22" s="1"/>
  <c r="B22" i="22"/>
  <c r="D22" i="22" s="1"/>
  <c r="B23" i="22"/>
  <c r="D23" i="22" s="1"/>
  <c r="B24" i="22"/>
  <c r="D24" i="22" s="1"/>
  <c r="B25" i="22"/>
  <c r="D25" i="22" s="1"/>
  <c r="B26" i="22"/>
  <c r="D26" i="22" s="1"/>
  <c r="B27" i="22"/>
  <c r="D27" i="22" s="1"/>
  <c r="B28" i="22"/>
  <c r="D28" i="22" s="1"/>
  <c r="B29" i="22"/>
  <c r="D29" i="22" s="1"/>
  <c r="B30" i="22"/>
  <c r="D30" i="22" s="1"/>
  <c r="B31" i="22"/>
  <c r="D31" i="22" s="1"/>
  <c r="B32" i="22"/>
  <c r="D32" i="22" s="1"/>
  <c r="B33" i="22"/>
  <c r="D33" i="22" s="1"/>
  <c r="B34" i="22"/>
  <c r="D34" i="22" s="1"/>
  <c r="B35" i="22"/>
  <c r="D35" i="22" s="1"/>
  <c r="B36" i="22"/>
  <c r="D36" i="22" s="1"/>
  <c r="B37" i="22"/>
  <c r="D37" i="22" s="1"/>
  <c r="B38" i="22"/>
  <c r="D38" i="22" s="1"/>
  <c r="B39" i="22"/>
  <c r="D39" i="22" s="1"/>
  <c r="B40" i="22"/>
  <c r="D40" i="22" s="1"/>
  <c r="B41" i="22"/>
  <c r="D41" i="22" s="1"/>
  <c r="B42" i="22"/>
  <c r="D42" i="22" s="1"/>
  <c r="B43" i="22"/>
  <c r="D43" i="22" s="1"/>
  <c r="B44" i="22"/>
  <c r="D44" i="22" s="1"/>
  <c r="B45" i="22"/>
  <c r="D45" i="22" s="1"/>
  <c r="B46" i="22"/>
  <c r="D46" i="22" s="1"/>
  <c r="B47" i="22"/>
  <c r="D47" i="22" s="1"/>
  <c r="B48" i="22"/>
  <c r="D48" i="22" s="1"/>
  <c r="B49" i="22"/>
  <c r="D49" i="22" s="1"/>
  <c r="B50" i="22"/>
  <c r="D50" i="22" s="1"/>
  <c r="B51" i="22"/>
  <c r="D51" i="22" s="1"/>
  <c r="B52" i="22"/>
  <c r="D52" i="22" s="1"/>
  <c r="B53" i="22"/>
  <c r="D53" i="22" s="1"/>
  <c r="B54" i="22"/>
  <c r="D54" i="22" s="1"/>
  <c r="B55" i="22"/>
  <c r="D55" i="22" s="1"/>
  <c r="B56" i="22"/>
  <c r="D56" i="22" s="1"/>
  <c r="B57" i="22"/>
  <c r="D57" i="22" s="1"/>
  <c r="B58" i="22"/>
  <c r="D58" i="22" s="1"/>
  <c r="B59" i="22"/>
  <c r="D59" i="22" s="1"/>
  <c r="B60" i="22"/>
  <c r="D60" i="22" s="1"/>
  <c r="B61" i="22"/>
  <c r="D61" i="22" s="1"/>
  <c r="B62" i="22"/>
  <c r="D62" i="22" s="1"/>
  <c r="B63" i="22"/>
  <c r="D63" i="22" s="1"/>
  <c r="B64" i="22"/>
  <c r="D64" i="22" s="1"/>
  <c r="B65" i="22"/>
  <c r="D65" i="22" s="1"/>
  <c r="B66" i="22"/>
  <c r="D66" i="22" s="1"/>
  <c r="B67" i="22"/>
  <c r="D67" i="22" s="1"/>
  <c r="B68" i="22"/>
  <c r="D68" i="22" s="1"/>
  <c r="B69" i="22"/>
  <c r="D69" i="22" s="1"/>
  <c r="B70" i="22"/>
  <c r="D70" i="22" s="1"/>
  <c r="B71" i="22"/>
  <c r="D71" i="22" s="1"/>
  <c r="B72" i="22"/>
  <c r="D72" i="22" s="1"/>
  <c r="B73" i="22"/>
  <c r="D73" i="22" s="1"/>
  <c r="B74" i="22"/>
  <c r="D74" i="22" s="1"/>
  <c r="B75" i="22"/>
  <c r="D75" i="22" s="1"/>
  <c r="B76" i="22"/>
  <c r="D76" i="22" s="1"/>
  <c r="B77" i="22"/>
  <c r="D77" i="22" s="1"/>
  <c r="B78" i="22"/>
  <c r="D78" i="22" s="1"/>
  <c r="B79" i="22"/>
  <c r="D79" i="22" s="1"/>
  <c r="B80" i="22"/>
  <c r="D80" i="22" s="1"/>
  <c r="B81" i="22"/>
  <c r="D81" i="22" s="1"/>
  <c r="B82" i="22"/>
  <c r="D82" i="22" s="1"/>
  <c r="B83" i="22"/>
  <c r="D83" i="22" s="1"/>
  <c r="B84" i="22"/>
  <c r="D84" i="22" s="1"/>
  <c r="B85" i="22"/>
  <c r="D85" i="22" s="1"/>
  <c r="B86" i="22"/>
  <c r="D86" i="22" s="1"/>
  <c r="B87" i="22"/>
  <c r="D87" i="22" s="1"/>
  <c r="B88" i="22"/>
  <c r="D88" i="22" s="1"/>
  <c r="B89" i="22"/>
  <c r="D89" i="22" s="1"/>
  <c r="B90" i="22"/>
  <c r="D90" i="22" s="1"/>
  <c r="B91" i="22"/>
  <c r="D91" i="22" s="1"/>
  <c r="B92" i="22"/>
  <c r="D92" i="22" s="1"/>
  <c r="B93" i="22"/>
  <c r="D93" i="22" s="1"/>
  <c r="B94" i="22"/>
  <c r="D94" i="22" s="1"/>
  <c r="B95" i="22"/>
  <c r="D95" i="22" s="1"/>
  <c r="B96" i="22"/>
  <c r="D96" i="22" s="1"/>
  <c r="B97" i="22"/>
  <c r="D97" i="22" s="1"/>
  <c r="B98" i="22"/>
  <c r="D98" i="22" s="1"/>
  <c r="B99" i="22"/>
  <c r="D99" i="22" s="1"/>
  <c r="B100" i="22"/>
  <c r="D100" i="22" s="1"/>
  <c r="B101" i="22"/>
  <c r="D101" i="22" s="1"/>
  <c r="B102" i="22"/>
  <c r="D102" i="22" s="1"/>
  <c r="B103" i="22"/>
  <c r="D103" i="22" s="1"/>
  <c r="B104" i="22"/>
  <c r="D104" i="22" s="1"/>
  <c r="B105" i="22"/>
  <c r="D105" i="22" s="1"/>
  <c r="B106" i="22"/>
  <c r="D106" i="22" s="1"/>
  <c r="B107" i="22"/>
  <c r="D107" i="22" s="1"/>
  <c r="B108" i="22"/>
  <c r="D108" i="22" s="1"/>
  <c r="B109" i="22"/>
  <c r="D109" i="22" s="1"/>
  <c r="B110" i="22"/>
  <c r="D110" i="22" s="1"/>
  <c r="B111" i="22"/>
  <c r="D111" i="22" s="1"/>
  <c r="B112" i="22"/>
  <c r="D112" i="22" s="1"/>
  <c r="B113" i="22"/>
  <c r="D113" i="22" s="1"/>
  <c r="B114" i="22"/>
  <c r="D114" i="22" s="1"/>
  <c r="B115" i="22"/>
  <c r="D115" i="22" s="1"/>
  <c r="B116" i="22"/>
  <c r="D116" i="22" s="1"/>
  <c r="B117" i="22"/>
  <c r="D117" i="22" s="1"/>
  <c r="B118" i="22"/>
  <c r="D118" i="22" s="1"/>
  <c r="B119" i="22"/>
  <c r="D119" i="22" s="1"/>
  <c r="B120" i="22"/>
  <c r="D120" i="22" s="1"/>
  <c r="B121" i="22"/>
  <c r="D121" i="22" s="1"/>
  <c r="B122" i="22"/>
  <c r="D122" i="22" s="1"/>
  <c r="B123" i="22"/>
  <c r="D123" i="22" s="1"/>
  <c r="B124" i="22"/>
  <c r="D124" i="22" s="1"/>
  <c r="B125" i="22"/>
  <c r="D125" i="22" s="1"/>
  <c r="B126" i="22"/>
  <c r="D126" i="22" s="1"/>
  <c r="B127" i="22"/>
  <c r="D127" i="22" s="1"/>
  <c r="B128" i="22"/>
  <c r="D128" i="22" s="1"/>
  <c r="B129" i="22"/>
  <c r="D129" i="22" s="1"/>
  <c r="B130" i="22"/>
  <c r="D130" i="22" s="1"/>
  <c r="B131" i="22"/>
  <c r="D131" i="22" s="1"/>
  <c r="B132" i="22"/>
  <c r="D132" i="22" s="1"/>
  <c r="B133" i="22"/>
  <c r="D133" i="22" s="1"/>
  <c r="B134" i="22"/>
  <c r="D134" i="22" s="1"/>
  <c r="B135" i="22"/>
  <c r="D135" i="22" s="1"/>
  <c r="B136" i="22"/>
  <c r="D136" i="22" s="1"/>
  <c r="B137" i="22"/>
  <c r="D137" i="22" s="1"/>
  <c r="B138" i="22"/>
  <c r="D138" i="22" s="1"/>
  <c r="B139" i="22"/>
  <c r="D139" i="22" s="1"/>
  <c r="B140" i="22"/>
  <c r="D140" i="22" s="1"/>
  <c r="B141" i="22"/>
  <c r="D141" i="22" s="1"/>
  <c r="B142" i="22"/>
  <c r="D142" i="22" s="1"/>
  <c r="B143" i="22"/>
  <c r="D143" i="22" s="1"/>
  <c r="B144" i="22"/>
  <c r="D144" i="22" s="1"/>
  <c r="B145" i="22"/>
  <c r="D145" i="22" s="1"/>
  <c r="B146" i="22"/>
  <c r="D146" i="22" s="1"/>
  <c r="B147" i="22"/>
  <c r="D147" i="22" s="1"/>
  <c r="B148" i="22"/>
  <c r="D148" i="22" s="1"/>
  <c r="B149" i="22"/>
  <c r="D149" i="22" s="1"/>
  <c r="B150" i="22"/>
  <c r="D150" i="22" s="1"/>
  <c r="B151" i="22"/>
  <c r="D151" i="22" s="1"/>
  <c r="B152" i="22"/>
  <c r="D152" i="22" s="1"/>
  <c r="B153" i="22"/>
  <c r="D153" i="22" s="1"/>
  <c r="B154" i="22"/>
  <c r="D154" i="22" s="1"/>
  <c r="B155" i="22"/>
  <c r="D155" i="22" s="1"/>
  <c r="B156" i="22"/>
  <c r="D156" i="22" s="1"/>
  <c r="B157" i="22"/>
  <c r="D157" i="22" s="1"/>
  <c r="B158" i="22"/>
  <c r="D158" i="22" s="1"/>
  <c r="B159" i="22"/>
  <c r="D159" i="22" s="1"/>
  <c r="B160" i="22"/>
  <c r="D160" i="22" s="1"/>
  <c r="B161" i="22"/>
  <c r="D161" i="22" s="1"/>
  <c r="B162" i="22"/>
  <c r="D162" i="22" s="1"/>
  <c r="B163" i="22"/>
  <c r="D163" i="22" s="1"/>
  <c r="B164" i="22"/>
  <c r="D164" i="22" s="1"/>
  <c r="B165" i="22"/>
  <c r="D165" i="22" s="1"/>
  <c r="B166" i="22"/>
  <c r="D166" i="22" s="1"/>
  <c r="B167" i="22"/>
  <c r="D167" i="22" s="1"/>
  <c r="B168" i="22"/>
  <c r="D168" i="22" s="1"/>
  <c r="B169" i="22"/>
  <c r="D169" i="22" s="1"/>
  <c r="B170" i="22"/>
  <c r="D170" i="22" s="1"/>
  <c r="B171" i="22"/>
  <c r="D171" i="22" s="1"/>
  <c r="B172" i="22"/>
  <c r="D172" i="22" s="1"/>
  <c r="B173" i="22"/>
  <c r="D173" i="22" s="1"/>
  <c r="B174" i="22"/>
  <c r="D174" i="22" s="1"/>
  <c r="B175" i="22"/>
  <c r="D175" i="22" s="1"/>
  <c r="B176" i="22"/>
  <c r="D176" i="22" s="1"/>
  <c r="B177" i="22"/>
  <c r="D177" i="22" s="1"/>
  <c r="B178" i="22"/>
  <c r="D178" i="22" s="1"/>
  <c r="B179" i="22"/>
  <c r="D179" i="22" s="1"/>
  <c r="B180" i="22"/>
  <c r="D180" i="22" s="1"/>
  <c r="B181" i="22"/>
  <c r="D181" i="22" s="1"/>
  <c r="B182" i="22"/>
  <c r="D182" i="22" s="1"/>
  <c r="B183" i="22"/>
  <c r="D183" i="22" s="1"/>
  <c r="B184" i="22"/>
  <c r="D184" i="22" s="1"/>
  <c r="B185" i="22"/>
  <c r="D185" i="22" s="1"/>
  <c r="B186" i="22"/>
  <c r="D186" i="22" s="1"/>
  <c r="B187" i="22"/>
  <c r="D187" i="22" s="1"/>
  <c r="B188" i="22"/>
  <c r="D188" i="22" s="1"/>
  <c r="B189" i="22"/>
  <c r="D189" i="22" s="1"/>
  <c r="B190" i="22"/>
  <c r="D190" i="22" s="1"/>
  <c r="B191" i="22"/>
  <c r="D191" i="22" s="1"/>
  <c r="B192" i="22"/>
  <c r="D192" i="22" s="1"/>
  <c r="B193" i="22"/>
  <c r="D193" i="22" s="1"/>
  <c r="B194" i="22"/>
  <c r="D194" i="22" s="1"/>
  <c r="B195" i="22"/>
  <c r="D195" i="22" s="1"/>
  <c r="B196" i="22"/>
  <c r="D196" i="22" s="1"/>
  <c r="B197" i="22"/>
  <c r="D197" i="22" s="1"/>
  <c r="B198" i="22"/>
  <c r="D198" i="22" s="1"/>
  <c r="B199" i="22"/>
  <c r="D199" i="22" s="1"/>
  <c r="B200" i="22"/>
  <c r="D200" i="22" s="1"/>
  <c r="B201" i="22"/>
  <c r="D201" i="22" s="1"/>
  <c r="B202" i="22"/>
  <c r="D202" i="22" s="1"/>
  <c r="B203" i="22"/>
  <c r="D203" i="22" s="1"/>
  <c r="B204" i="22"/>
  <c r="D204" i="22" s="1"/>
  <c r="B205" i="22"/>
  <c r="D205" i="22" s="1"/>
  <c r="B206" i="22"/>
  <c r="D206" i="22" s="1"/>
  <c r="B207" i="22"/>
  <c r="D207" i="22" s="1"/>
  <c r="B208" i="22"/>
  <c r="D208" i="22" s="1"/>
  <c r="B209" i="22"/>
  <c r="D209" i="22" s="1"/>
  <c r="B210" i="22"/>
  <c r="D210" i="22" s="1"/>
  <c r="B211" i="22"/>
  <c r="D211" i="22" s="1"/>
  <c r="B212" i="22"/>
  <c r="D212" i="22" s="1"/>
  <c r="B213" i="22"/>
  <c r="D213" i="22" s="1"/>
  <c r="B214" i="22"/>
  <c r="D214" i="22" s="1"/>
  <c r="B215" i="22"/>
  <c r="D215" i="22" s="1"/>
  <c r="B216" i="22"/>
  <c r="D216" i="22" s="1"/>
  <c r="B217" i="22"/>
  <c r="D217" i="22" s="1"/>
  <c r="B218" i="22"/>
  <c r="D218" i="22" s="1"/>
  <c r="B219" i="22"/>
  <c r="D219" i="22" s="1"/>
  <c r="B220" i="22"/>
  <c r="D220" i="22" s="1"/>
  <c r="B221" i="22"/>
  <c r="D221" i="22" s="1"/>
  <c r="B222" i="22"/>
  <c r="D222" i="22" s="1"/>
  <c r="B223" i="22"/>
  <c r="D223" i="22" s="1"/>
  <c r="B224" i="22"/>
  <c r="D224" i="22" s="1"/>
  <c r="B225" i="22"/>
  <c r="D225" i="22" s="1"/>
  <c r="B226" i="22"/>
  <c r="D226" i="22" s="1"/>
  <c r="B227" i="22"/>
  <c r="D227" i="22" s="1"/>
  <c r="B228" i="22"/>
  <c r="D228" i="22" s="1"/>
  <c r="B229" i="22"/>
  <c r="D229" i="22" s="1"/>
  <c r="B230" i="22"/>
  <c r="D230" i="22" s="1"/>
  <c r="B231" i="22"/>
  <c r="D231" i="22" s="1"/>
  <c r="B232" i="22"/>
  <c r="D232" i="22" s="1"/>
  <c r="B233" i="22"/>
  <c r="D233" i="22" s="1"/>
  <c r="B234" i="22"/>
  <c r="D234" i="22" s="1"/>
  <c r="B235" i="22"/>
  <c r="D235" i="22" s="1"/>
  <c r="B236" i="22"/>
  <c r="D236" i="22" s="1"/>
  <c r="B237" i="22"/>
  <c r="D237" i="22" s="1"/>
  <c r="B238" i="22"/>
  <c r="D238" i="22" s="1"/>
  <c r="B239" i="22"/>
  <c r="D239" i="22" s="1"/>
  <c r="B240" i="22"/>
  <c r="D240" i="22" s="1"/>
  <c r="B241" i="22"/>
  <c r="D241" i="22" s="1"/>
  <c r="B242" i="22"/>
  <c r="D242" i="22" s="1"/>
  <c r="B243" i="22"/>
  <c r="D243" i="22" s="1"/>
  <c r="B244" i="22"/>
  <c r="D244" i="22" s="1"/>
  <c r="B245" i="22"/>
  <c r="D245" i="22" s="1"/>
  <c r="B246" i="22"/>
  <c r="D246" i="22" s="1"/>
  <c r="B247" i="22"/>
  <c r="D247" i="22" s="1"/>
  <c r="B248" i="22"/>
  <c r="D248" i="22" s="1"/>
  <c r="B249" i="22"/>
  <c r="D249" i="22" s="1"/>
  <c r="B250" i="22"/>
  <c r="D250" i="22" s="1"/>
  <c r="B251" i="22"/>
  <c r="D251" i="22" s="1"/>
  <c r="B252" i="22"/>
  <c r="D252" i="22" s="1"/>
  <c r="B253" i="22"/>
  <c r="D253" i="22" s="1"/>
  <c r="B254" i="22"/>
  <c r="D254" i="22" s="1"/>
  <c r="B255" i="22"/>
  <c r="D255" i="22" s="1"/>
  <c r="B256" i="22"/>
  <c r="D256" i="22" s="1"/>
  <c r="B257" i="22"/>
  <c r="D257" i="22" s="1"/>
  <c r="B258" i="22"/>
  <c r="D258" i="22" s="1"/>
  <c r="B259" i="22"/>
  <c r="D259" i="22" s="1"/>
  <c r="B260" i="22"/>
  <c r="D260" i="22" s="1"/>
  <c r="B261" i="22"/>
  <c r="D261" i="22" s="1"/>
  <c r="B262" i="22"/>
  <c r="D262" i="22" s="1"/>
  <c r="B263" i="22"/>
  <c r="D263" i="22" s="1"/>
  <c r="B264" i="22"/>
  <c r="D264" i="22" s="1"/>
  <c r="B265" i="22"/>
  <c r="D265" i="22" s="1"/>
  <c r="B266" i="22"/>
  <c r="D266" i="22" s="1"/>
  <c r="B267" i="22"/>
  <c r="D267" i="22" s="1"/>
  <c r="B268" i="22"/>
  <c r="D268" i="22" s="1"/>
  <c r="B269" i="22"/>
  <c r="D269" i="22" s="1"/>
  <c r="B270" i="22"/>
  <c r="D270" i="22" s="1"/>
  <c r="B271" i="22"/>
  <c r="D271" i="22" s="1"/>
  <c r="B272" i="22"/>
  <c r="D272" i="22" s="1"/>
  <c r="B273" i="22"/>
  <c r="D273" i="22" s="1"/>
  <c r="B274" i="22"/>
  <c r="D274" i="22" s="1"/>
  <c r="B275" i="22"/>
  <c r="D275" i="22" s="1"/>
  <c r="B276" i="22"/>
  <c r="D276" i="22" s="1"/>
  <c r="B277" i="22"/>
  <c r="D277" i="22" s="1"/>
  <c r="B278" i="22"/>
  <c r="D278" i="22" s="1"/>
  <c r="B279" i="22"/>
  <c r="D279" i="22" s="1"/>
  <c r="B280" i="22"/>
  <c r="D280" i="22" s="1"/>
  <c r="B281" i="22"/>
  <c r="D281" i="22" s="1"/>
  <c r="B282" i="22"/>
  <c r="D282" i="22" s="1"/>
  <c r="B283" i="22"/>
  <c r="D283" i="22" s="1"/>
  <c r="B284" i="22"/>
  <c r="D284" i="22" s="1"/>
  <c r="B285" i="22"/>
  <c r="D285" i="22" s="1"/>
  <c r="B10" i="22"/>
  <c r="D10" i="22" l="1"/>
  <c r="C4" i="18"/>
  <c r="F10" i="22"/>
  <c r="H10" i="22" l="1"/>
  <c r="G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202" i="22"/>
  <c r="F203" i="22"/>
  <c r="F204" i="22"/>
  <c r="F205" i="22"/>
  <c r="F206" i="22"/>
  <c r="F207" i="22"/>
  <c r="F208" i="22"/>
  <c r="F209" i="22"/>
  <c r="F210" i="22"/>
  <c r="F211" i="22"/>
  <c r="F212" i="22"/>
  <c r="F213" i="22"/>
  <c r="F214" i="22"/>
  <c r="F215" i="22"/>
  <c r="F216" i="22"/>
  <c r="F217" i="22"/>
  <c r="F218" i="22"/>
  <c r="F219" i="22"/>
  <c r="F220" i="22"/>
  <c r="F221" i="22"/>
  <c r="F222" i="22"/>
  <c r="F223" i="22"/>
  <c r="F224" i="22"/>
  <c r="F225" i="22"/>
  <c r="F226" i="22"/>
  <c r="F227" i="22"/>
  <c r="F228" i="22"/>
  <c r="F229" i="22"/>
  <c r="F230" i="22"/>
  <c r="F231" i="22"/>
  <c r="F232" i="22"/>
  <c r="F233" i="22"/>
  <c r="F234" i="22"/>
  <c r="F235" i="22"/>
  <c r="F236" i="22"/>
  <c r="F237" i="22"/>
  <c r="F238" i="22"/>
  <c r="F239" i="22"/>
  <c r="F240" i="22"/>
  <c r="F241" i="22"/>
  <c r="F242" i="22"/>
  <c r="F243" i="22"/>
  <c r="F244" i="22"/>
  <c r="F245" i="22"/>
  <c r="F246" i="22"/>
  <c r="F247" i="22"/>
  <c r="F248" i="22"/>
  <c r="F249" i="22"/>
  <c r="F250" i="22"/>
  <c r="F251" i="22"/>
  <c r="F252" i="22"/>
  <c r="F253" i="22"/>
  <c r="F254" i="22"/>
  <c r="F255" i="22"/>
  <c r="F256" i="22"/>
  <c r="F257" i="22"/>
  <c r="F258" i="22"/>
  <c r="F259" i="22"/>
  <c r="F260" i="22"/>
  <c r="F261" i="22"/>
  <c r="F262" i="22"/>
  <c r="F263" i="22"/>
  <c r="F264" i="22"/>
  <c r="F265" i="22"/>
  <c r="F266" i="22"/>
  <c r="F267" i="22"/>
  <c r="F268" i="22"/>
  <c r="F269" i="22"/>
  <c r="F270" i="22"/>
  <c r="F271" i="22"/>
  <c r="F272" i="22"/>
  <c r="F273" i="22"/>
  <c r="F274" i="22"/>
  <c r="F275" i="22"/>
  <c r="F276" i="22"/>
  <c r="F277" i="22"/>
  <c r="F278" i="22"/>
  <c r="F279" i="22"/>
  <c r="F280" i="22"/>
  <c r="F281" i="22"/>
  <c r="F282" i="22"/>
  <c r="F283" i="22"/>
  <c r="F284" i="22"/>
  <c r="F285" i="22"/>
  <c r="B6" i="22" l="1"/>
  <c r="D6" i="22" l="1"/>
  <c r="C3" i="21" l="1"/>
  <c r="D3" i="21"/>
  <c r="E3" i="21"/>
  <c r="F3" i="21"/>
  <c r="G3" i="21"/>
  <c r="H3" i="21"/>
  <c r="I3" i="21"/>
  <c r="J3" i="21"/>
  <c r="K3" i="21"/>
  <c r="L3" i="21"/>
  <c r="M3" i="21"/>
  <c r="N3" i="21"/>
  <c r="B3" i="21"/>
  <c r="D4" i="18"/>
  <c r="E4" i="18"/>
  <c r="F4" i="18"/>
  <c r="G4" i="18"/>
  <c r="H4" i="18"/>
  <c r="I4" i="18"/>
  <c r="J4" i="18"/>
  <c r="K4" i="18"/>
  <c r="L4" i="18"/>
  <c r="M4" i="18"/>
  <c r="N4" i="18"/>
  <c r="O4" i="18"/>
  <c r="J276" i="18" l="1"/>
  <c r="K276" i="18"/>
  <c r="D276" i="18"/>
  <c r="F276" i="18"/>
  <c r="C276" i="18"/>
  <c r="L276" i="18"/>
  <c r="M276" i="18"/>
  <c r="O276" i="18"/>
  <c r="E276" i="18"/>
  <c r="N276" i="18"/>
  <c r="I276" i="18"/>
  <c r="G276" i="18"/>
  <c r="H276" i="18"/>
  <c r="J252" i="18"/>
  <c r="C252" i="18"/>
  <c r="L252" i="18"/>
  <c r="N252" i="18"/>
  <c r="D252" i="18"/>
  <c r="M252" i="18"/>
  <c r="E252" i="18"/>
  <c r="F252" i="18"/>
  <c r="O252" i="18"/>
  <c r="G252" i="18"/>
  <c r="H252" i="18"/>
  <c r="I252" i="18"/>
  <c r="K252" i="18"/>
  <c r="G228" i="18"/>
  <c r="O228" i="18"/>
  <c r="H228" i="18"/>
  <c r="J228" i="18"/>
  <c r="I228" i="18"/>
  <c r="L228" i="18"/>
  <c r="K228" i="18"/>
  <c r="M228" i="18"/>
  <c r="C228" i="18"/>
  <c r="N228" i="18"/>
  <c r="D228" i="18"/>
  <c r="E228" i="18"/>
  <c r="F228" i="18"/>
  <c r="G188" i="18"/>
  <c r="O188" i="18"/>
  <c r="D188" i="18"/>
  <c r="M188" i="18"/>
  <c r="E188" i="18"/>
  <c r="N188" i="18"/>
  <c r="H188" i="18"/>
  <c r="C188" i="18"/>
  <c r="F188" i="18"/>
  <c r="I188" i="18"/>
  <c r="J188" i="18"/>
  <c r="K188" i="18"/>
  <c r="L188" i="18"/>
  <c r="F164" i="18"/>
  <c r="N164" i="18"/>
  <c r="G164" i="18"/>
  <c r="O164" i="18"/>
  <c r="I164" i="18"/>
  <c r="H164" i="18"/>
  <c r="J164" i="18"/>
  <c r="L164" i="18"/>
  <c r="D164" i="18"/>
  <c r="M164" i="18"/>
  <c r="E164" i="18"/>
  <c r="K164" i="18"/>
  <c r="C164" i="18"/>
  <c r="F140" i="18"/>
  <c r="N140" i="18"/>
  <c r="G140" i="18"/>
  <c r="O140" i="18"/>
  <c r="I140" i="18"/>
  <c r="L140" i="18"/>
  <c r="M140" i="18"/>
  <c r="D140" i="18"/>
  <c r="C140" i="18"/>
  <c r="E140" i="18"/>
  <c r="J140" i="18"/>
  <c r="H140" i="18"/>
  <c r="K140" i="18"/>
  <c r="F116" i="18"/>
  <c r="N116" i="18"/>
  <c r="G116" i="18"/>
  <c r="O116" i="18"/>
  <c r="I116" i="18"/>
  <c r="D116" i="18"/>
  <c r="E116" i="18"/>
  <c r="J116" i="18"/>
  <c r="H116" i="18"/>
  <c r="K116" i="18"/>
  <c r="M116" i="18"/>
  <c r="L116" i="18"/>
  <c r="C116" i="18"/>
  <c r="G76" i="18"/>
  <c r="J76" i="18"/>
  <c r="K76" i="18"/>
  <c r="D76" i="18"/>
  <c r="M76" i="18"/>
  <c r="E76" i="18"/>
  <c r="F76" i="18"/>
  <c r="I76" i="18"/>
  <c r="C76" i="18"/>
  <c r="H76" i="18"/>
  <c r="N76" i="18"/>
  <c r="L76" i="18"/>
  <c r="O76" i="18"/>
  <c r="D44" i="18"/>
  <c r="L44" i="18"/>
  <c r="E44" i="18"/>
  <c r="M44" i="18"/>
  <c r="G44" i="18"/>
  <c r="O44" i="18"/>
  <c r="N44" i="18"/>
  <c r="H44" i="18"/>
  <c r="F44" i="18"/>
  <c r="C44" i="18"/>
  <c r="I44" i="18"/>
  <c r="K44" i="18"/>
  <c r="J44" i="18"/>
  <c r="D20" i="18"/>
  <c r="L20" i="18"/>
  <c r="E20" i="18"/>
  <c r="M20" i="18"/>
  <c r="G20" i="18"/>
  <c r="O20" i="18"/>
  <c r="F20" i="18"/>
  <c r="H20" i="18"/>
  <c r="K20" i="18"/>
  <c r="C20" i="18"/>
  <c r="J20" i="18"/>
  <c r="I20" i="18"/>
  <c r="N20" i="18"/>
  <c r="G267" i="18"/>
  <c r="O267" i="18"/>
  <c r="I267" i="18"/>
  <c r="J267" i="18"/>
  <c r="K267" i="18"/>
  <c r="C267" i="18"/>
  <c r="L267" i="18"/>
  <c r="D267" i="18"/>
  <c r="M267" i="18"/>
  <c r="F267" i="18"/>
  <c r="H267" i="18"/>
  <c r="N267" i="18"/>
  <c r="E267" i="18"/>
  <c r="G243" i="18"/>
  <c r="O243" i="18"/>
  <c r="J243" i="18"/>
  <c r="C243" i="18"/>
  <c r="K243" i="18"/>
  <c r="L243" i="18"/>
  <c r="D243" i="18"/>
  <c r="M243" i="18"/>
  <c r="E243" i="18"/>
  <c r="N243" i="18"/>
  <c r="H243" i="18"/>
  <c r="F243" i="18"/>
  <c r="I243" i="18"/>
  <c r="D219" i="18"/>
  <c r="L219" i="18"/>
  <c r="E219" i="18"/>
  <c r="M219" i="18"/>
  <c r="G219" i="18"/>
  <c r="O219" i="18"/>
  <c r="J219" i="18"/>
  <c r="K219" i="18"/>
  <c r="N219" i="18"/>
  <c r="C219" i="18"/>
  <c r="F219" i="18"/>
  <c r="H219" i="18"/>
  <c r="I219" i="18"/>
  <c r="D195" i="18"/>
  <c r="L195" i="18"/>
  <c r="E195" i="18"/>
  <c r="N195" i="18"/>
  <c r="F195" i="18"/>
  <c r="O195" i="18"/>
  <c r="H195" i="18"/>
  <c r="M195" i="18"/>
  <c r="C195" i="18"/>
  <c r="G195" i="18"/>
  <c r="I195" i="18"/>
  <c r="J195" i="18"/>
  <c r="K195" i="18"/>
  <c r="D171" i="18"/>
  <c r="L171" i="18"/>
  <c r="F171" i="18"/>
  <c r="O171" i="18"/>
  <c r="G171" i="18"/>
  <c r="I171" i="18"/>
  <c r="C171" i="18"/>
  <c r="H171" i="18"/>
  <c r="E171" i="18"/>
  <c r="J171" i="18"/>
  <c r="K171" i="18"/>
  <c r="N171" i="18"/>
  <c r="M171" i="18"/>
  <c r="C147" i="18"/>
  <c r="K147" i="18"/>
  <c r="D147" i="18"/>
  <c r="L147" i="18"/>
  <c r="F147" i="18"/>
  <c r="N147" i="18"/>
  <c r="J147" i="18"/>
  <c r="M147" i="18"/>
  <c r="O147" i="18"/>
  <c r="G147" i="18"/>
  <c r="H147" i="18"/>
  <c r="I147" i="18"/>
  <c r="E147" i="18"/>
  <c r="C123" i="18"/>
  <c r="K123" i="18"/>
  <c r="D123" i="18"/>
  <c r="L123" i="18"/>
  <c r="F123" i="18"/>
  <c r="N123" i="18"/>
  <c r="E123" i="18"/>
  <c r="H123" i="18"/>
  <c r="G123" i="18"/>
  <c r="I123" i="18"/>
  <c r="M123" i="18"/>
  <c r="O123" i="18"/>
  <c r="J123" i="18"/>
  <c r="J99" i="18"/>
  <c r="C99" i="18"/>
  <c r="L99" i="18"/>
  <c r="D99" i="18"/>
  <c r="M99" i="18"/>
  <c r="F99" i="18"/>
  <c r="O99" i="18"/>
  <c r="N99" i="18"/>
  <c r="E99" i="18"/>
  <c r="H99" i="18"/>
  <c r="G99" i="18"/>
  <c r="I99" i="18"/>
  <c r="K99" i="18"/>
  <c r="D75" i="18"/>
  <c r="L75" i="18"/>
  <c r="E75" i="18"/>
  <c r="N75" i="18"/>
  <c r="F75" i="18"/>
  <c r="O75" i="18"/>
  <c r="H75" i="18"/>
  <c r="C75" i="18"/>
  <c r="I75" i="18"/>
  <c r="J75" i="18"/>
  <c r="K75" i="18"/>
  <c r="G75" i="18"/>
  <c r="M75" i="18"/>
  <c r="I51" i="18"/>
  <c r="J51" i="18"/>
  <c r="D51" i="18"/>
  <c r="L51" i="18"/>
  <c r="M51" i="18"/>
  <c r="N51" i="18"/>
  <c r="F51" i="18"/>
  <c r="H51" i="18"/>
  <c r="K51" i="18"/>
  <c r="G51" i="18"/>
  <c r="O51" i="18"/>
  <c r="C51" i="18"/>
  <c r="E51" i="18"/>
  <c r="I27" i="18"/>
  <c r="J27" i="18"/>
  <c r="D27" i="18"/>
  <c r="L27" i="18"/>
  <c r="E27" i="18"/>
  <c r="F27" i="18"/>
  <c r="K27" i="18"/>
  <c r="N27" i="18"/>
  <c r="O27" i="18"/>
  <c r="G27" i="18"/>
  <c r="C27" i="18"/>
  <c r="H27" i="18"/>
  <c r="M27" i="18"/>
  <c r="D274" i="18"/>
  <c r="L274" i="18"/>
  <c r="I274" i="18"/>
  <c r="K274" i="18"/>
  <c r="N274" i="18"/>
  <c r="J274" i="18"/>
  <c r="C274" i="18"/>
  <c r="M274" i="18"/>
  <c r="E274" i="18"/>
  <c r="O274" i="18"/>
  <c r="F274" i="18"/>
  <c r="G274" i="18"/>
  <c r="H274" i="18"/>
  <c r="D250" i="18"/>
  <c r="L250" i="18"/>
  <c r="J250" i="18"/>
  <c r="C250" i="18"/>
  <c r="K250" i="18"/>
  <c r="M250" i="18"/>
  <c r="E250" i="18"/>
  <c r="N250" i="18"/>
  <c r="F250" i="18"/>
  <c r="O250" i="18"/>
  <c r="H250" i="18"/>
  <c r="I250" i="18"/>
  <c r="G250" i="18"/>
  <c r="I226" i="18"/>
  <c r="J226" i="18"/>
  <c r="D226" i="18"/>
  <c r="L226" i="18"/>
  <c r="H226" i="18"/>
  <c r="M226" i="18"/>
  <c r="K226" i="18"/>
  <c r="N226" i="18"/>
  <c r="C226" i="18"/>
  <c r="O226" i="18"/>
  <c r="E226" i="18"/>
  <c r="F226" i="18"/>
  <c r="G226" i="18"/>
  <c r="I194" i="18"/>
  <c r="H194" i="18"/>
  <c r="J194" i="18"/>
  <c r="C194" i="18"/>
  <c r="L194" i="18"/>
  <c r="M194" i="18"/>
  <c r="N194" i="18"/>
  <c r="O194" i="18"/>
  <c r="D194" i="18"/>
  <c r="E194" i="18"/>
  <c r="F194" i="18"/>
  <c r="G194" i="18"/>
  <c r="K194" i="18"/>
  <c r="I178" i="18"/>
  <c r="F178" i="18"/>
  <c r="O178" i="18"/>
  <c r="G178" i="18"/>
  <c r="J178" i="18"/>
  <c r="N178" i="18"/>
  <c r="C178" i="18"/>
  <c r="D178" i="18"/>
  <c r="E178" i="18"/>
  <c r="H178" i="18"/>
  <c r="M178" i="18"/>
  <c r="K178" i="18"/>
  <c r="L178" i="18"/>
  <c r="H154" i="18"/>
  <c r="I154" i="18"/>
  <c r="C154" i="18"/>
  <c r="K154" i="18"/>
  <c r="J154" i="18"/>
  <c r="L154" i="18"/>
  <c r="N154" i="18"/>
  <c r="E154" i="18"/>
  <c r="F154" i="18"/>
  <c r="M154" i="18"/>
  <c r="O154" i="18"/>
  <c r="D154" i="18"/>
  <c r="G154" i="18"/>
  <c r="H130" i="18"/>
  <c r="I130" i="18"/>
  <c r="C130" i="18"/>
  <c r="K130" i="18"/>
  <c r="N130" i="18"/>
  <c r="D130" i="18"/>
  <c r="O130" i="18"/>
  <c r="F130" i="18"/>
  <c r="J130" i="18"/>
  <c r="L130" i="18"/>
  <c r="E130" i="18"/>
  <c r="G130" i="18"/>
  <c r="M130" i="18"/>
  <c r="H106" i="18"/>
  <c r="I106" i="18"/>
  <c r="C106" i="18"/>
  <c r="K106" i="18"/>
  <c r="F106" i="18"/>
  <c r="G106" i="18"/>
  <c r="L106" i="18"/>
  <c r="N106" i="18"/>
  <c r="O106" i="18"/>
  <c r="M106" i="18"/>
  <c r="D106" i="18"/>
  <c r="E106" i="18"/>
  <c r="J106" i="18"/>
  <c r="D82" i="18"/>
  <c r="L82" i="18"/>
  <c r="E82" i="18"/>
  <c r="M82" i="18"/>
  <c r="G82" i="18"/>
  <c r="O82" i="18"/>
  <c r="C82" i="18"/>
  <c r="F82" i="18"/>
  <c r="I82" i="18"/>
  <c r="J82" i="18"/>
  <c r="K82" i="18"/>
  <c r="H82" i="18"/>
  <c r="N82" i="18"/>
  <c r="I58" i="18"/>
  <c r="F58" i="18"/>
  <c r="O58" i="18"/>
  <c r="G58" i="18"/>
  <c r="J58" i="18"/>
  <c r="D58" i="18"/>
  <c r="E58" i="18"/>
  <c r="K58" i="18"/>
  <c r="C58" i="18"/>
  <c r="H58" i="18"/>
  <c r="M58" i="18"/>
  <c r="L58" i="18"/>
  <c r="N58" i="18"/>
  <c r="F34" i="18"/>
  <c r="N34" i="18"/>
  <c r="G34" i="18"/>
  <c r="O34" i="18"/>
  <c r="I34" i="18"/>
  <c r="C34" i="18"/>
  <c r="D34" i="18"/>
  <c r="J34" i="18"/>
  <c r="E34" i="18"/>
  <c r="H34" i="18"/>
  <c r="L34" i="18"/>
  <c r="M34" i="18"/>
  <c r="K34" i="18"/>
  <c r="F10" i="18"/>
  <c r="N10" i="18"/>
  <c r="G10" i="18"/>
  <c r="O10" i="18"/>
  <c r="I10" i="18"/>
  <c r="H10" i="18"/>
  <c r="J10" i="18"/>
  <c r="M10" i="18"/>
  <c r="K10" i="18"/>
  <c r="L10" i="18"/>
  <c r="E10" i="18"/>
  <c r="C10" i="18"/>
  <c r="D10" i="18"/>
  <c r="I273" i="18"/>
  <c r="D273" i="18"/>
  <c r="M273" i="18"/>
  <c r="F273" i="18"/>
  <c r="H273" i="18"/>
  <c r="E273" i="18"/>
  <c r="N273" i="18"/>
  <c r="O273" i="18"/>
  <c r="G273" i="18"/>
  <c r="J273" i="18"/>
  <c r="C273" i="18"/>
  <c r="K273" i="18"/>
  <c r="L273" i="18"/>
  <c r="I249" i="18"/>
  <c r="E249" i="18"/>
  <c r="N249" i="18"/>
  <c r="F249" i="18"/>
  <c r="O249" i="18"/>
  <c r="G249" i="18"/>
  <c r="H249" i="18"/>
  <c r="J249" i="18"/>
  <c r="M249" i="18"/>
  <c r="C249" i="18"/>
  <c r="L249" i="18"/>
  <c r="D249" i="18"/>
  <c r="K249" i="18"/>
  <c r="F225" i="18"/>
  <c r="N225" i="18"/>
  <c r="G225" i="18"/>
  <c r="O225" i="18"/>
  <c r="I225" i="18"/>
  <c r="J225" i="18"/>
  <c r="K225" i="18"/>
  <c r="L225" i="18"/>
  <c r="M225" i="18"/>
  <c r="C225" i="18"/>
  <c r="E225" i="18"/>
  <c r="D225" i="18"/>
  <c r="H225" i="18"/>
  <c r="F193" i="18"/>
  <c r="N193" i="18"/>
  <c r="C193" i="18"/>
  <c r="L193" i="18"/>
  <c r="D193" i="18"/>
  <c r="M193" i="18"/>
  <c r="G193" i="18"/>
  <c r="J193" i="18"/>
  <c r="O193" i="18"/>
  <c r="K193" i="18"/>
  <c r="E193" i="18"/>
  <c r="H193" i="18"/>
  <c r="I193" i="18"/>
  <c r="F177" i="18"/>
  <c r="N177" i="18"/>
  <c r="J177" i="18"/>
  <c r="K177" i="18"/>
  <c r="D177" i="18"/>
  <c r="M177" i="18"/>
  <c r="O177" i="18"/>
  <c r="C177" i="18"/>
  <c r="E177" i="18"/>
  <c r="G177" i="18"/>
  <c r="H177" i="18"/>
  <c r="L177" i="18"/>
  <c r="I177" i="18"/>
  <c r="F169" i="18"/>
  <c r="N169" i="18"/>
  <c r="D169" i="18"/>
  <c r="M169" i="18"/>
  <c r="E169" i="18"/>
  <c r="O169" i="18"/>
  <c r="H169" i="18"/>
  <c r="C169" i="18"/>
  <c r="G169" i="18"/>
  <c r="I169" i="18"/>
  <c r="L169" i="18"/>
  <c r="J169" i="18"/>
  <c r="K169" i="18"/>
  <c r="E161" i="18"/>
  <c r="M161" i="18"/>
  <c r="F161" i="18"/>
  <c r="N161" i="18"/>
  <c r="H161" i="18"/>
  <c r="I161" i="18"/>
  <c r="J161" i="18"/>
  <c r="L161" i="18"/>
  <c r="C161" i="18"/>
  <c r="D161" i="18"/>
  <c r="G161" i="18"/>
  <c r="K161" i="18"/>
  <c r="O161" i="18"/>
  <c r="E153" i="18"/>
  <c r="M153" i="18"/>
  <c r="F153" i="18"/>
  <c r="N153" i="18"/>
  <c r="H153" i="18"/>
  <c r="J153" i="18"/>
  <c r="K153" i="18"/>
  <c r="O153" i="18"/>
  <c r="D153" i="18"/>
  <c r="C153" i="18"/>
  <c r="G153" i="18"/>
  <c r="I153" i="18"/>
  <c r="L153" i="18"/>
  <c r="E145" i="18"/>
  <c r="M145" i="18"/>
  <c r="F145" i="18"/>
  <c r="N145" i="18"/>
  <c r="H145" i="18"/>
  <c r="K145" i="18"/>
  <c r="L145" i="18"/>
  <c r="C145" i="18"/>
  <c r="G145" i="18"/>
  <c r="I145" i="18"/>
  <c r="D145" i="18"/>
  <c r="J145" i="18"/>
  <c r="O145" i="18"/>
  <c r="E137" i="18"/>
  <c r="M137" i="18"/>
  <c r="F137" i="18"/>
  <c r="N137" i="18"/>
  <c r="H137" i="18"/>
  <c r="L137" i="18"/>
  <c r="O137" i="18"/>
  <c r="D137" i="18"/>
  <c r="C137" i="18"/>
  <c r="I137" i="18"/>
  <c r="G137" i="18"/>
  <c r="J137" i="18"/>
  <c r="K137" i="18"/>
  <c r="E129" i="18"/>
  <c r="M129" i="18"/>
  <c r="F129" i="18"/>
  <c r="N129" i="18"/>
  <c r="H129" i="18"/>
  <c r="O129" i="18"/>
  <c r="C129" i="18"/>
  <c r="G129" i="18"/>
  <c r="D129" i="18"/>
  <c r="J129" i="18"/>
  <c r="K129" i="18"/>
  <c r="L129" i="18"/>
  <c r="I129" i="18"/>
  <c r="E121" i="18"/>
  <c r="M121" i="18"/>
  <c r="F121" i="18"/>
  <c r="N121" i="18"/>
  <c r="H121" i="18"/>
  <c r="C121" i="18"/>
  <c r="D121" i="18"/>
  <c r="I121" i="18"/>
  <c r="G121" i="18"/>
  <c r="K121" i="18"/>
  <c r="O121" i="18"/>
  <c r="J121" i="18"/>
  <c r="L121" i="18"/>
  <c r="E113" i="18"/>
  <c r="M113" i="18"/>
  <c r="F113" i="18"/>
  <c r="N113" i="18"/>
  <c r="H113" i="18"/>
  <c r="D113" i="18"/>
  <c r="G113" i="18"/>
  <c r="J113" i="18"/>
  <c r="C113" i="18"/>
  <c r="I113" i="18"/>
  <c r="L113" i="18"/>
  <c r="K113" i="18"/>
  <c r="O113" i="18"/>
  <c r="E105" i="18"/>
  <c r="M105" i="18"/>
  <c r="F105" i="18"/>
  <c r="N105" i="18"/>
  <c r="H105" i="18"/>
  <c r="G105" i="18"/>
  <c r="I105" i="18"/>
  <c r="K105" i="18"/>
  <c r="D105" i="18"/>
  <c r="J105" i="18"/>
  <c r="O105" i="18"/>
  <c r="C105" i="18"/>
  <c r="L105" i="18"/>
  <c r="D97" i="18"/>
  <c r="L97" i="18"/>
  <c r="J97" i="18"/>
  <c r="K97" i="18"/>
  <c r="E97" i="18"/>
  <c r="N97" i="18"/>
  <c r="I97" i="18"/>
  <c r="M97" i="18"/>
  <c r="F97" i="18"/>
  <c r="H97" i="18"/>
  <c r="C97" i="18"/>
  <c r="G97" i="18"/>
  <c r="O97" i="18"/>
  <c r="I89" i="18"/>
  <c r="J89" i="18"/>
  <c r="D89" i="18"/>
  <c r="L89" i="18"/>
  <c r="C89" i="18"/>
  <c r="O89" i="18"/>
  <c r="E89" i="18"/>
  <c r="G89" i="18"/>
  <c r="H89" i="18"/>
  <c r="F89" i="18"/>
  <c r="K89" i="18"/>
  <c r="M89" i="18"/>
  <c r="N89" i="18"/>
  <c r="I81" i="18"/>
  <c r="J81" i="18"/>
  <c r="D81" i="18"/>
  <c r="L81" i="18"/>
  <c r="E81" i="18"/>
  <c r="F81" i="18"/>
  <c r="H81" i="18"/>
  <c r="C81" i="18"/>
  <c r="K81" i="18"/>
  <c r="M81" i="18"/>
  <c r="G81" i="18"/>
  <c r="N81" i="18"/>
  <c r="O81" i="18"/>
  <c r="F73" i="18"/>
  <c r="N73" i="18"/>
  <c r="C73" i="18"/>
  <c r="L73" i="18"/>
  <c r="D73" i="18"/>
  <c r="M73" i="18"/>
  <c r="G73" i="18"/>
  <c r="O73" i="18"/>
  <c r="E73" i="18"/>
  <c r="H73" i="18"/>
  <c r="J73" i="18"/>
  <c r="I73" i="18"/>
  <c r="K73" i="18"/>
  <c r="F65" i="18"/>
  <c r="N65" i="18"/>
  <c r="G65" i="18"/>
  <c r="H65" i="18"/>
  <c r="J65" i="18"/>
  <c r="O65" i="18"/>
  <c r="C65" i="18"/>
  <c r="E65" i="18"/>
  <c r="I65" i="18"/>
  <c r="K65" i="18"/>
  <c r="M65" i="18"/>
  <c r="D65" i="18"/>
  <c r="L65" i="18"/>
  <c r="C57" i="18"/>
  <c r="D57" i="18"/>
  <c r="F57" i="18"/>
  <c r="E57" i="18"/>
  <c r="N57" i="18"/>
  <c r="J57" i="18"/>
  <c r="K57" i="18"/>
  <c r="M57" i="18"/>
  <c r="H57" i="18"/>
  <c r="O57" i="18"/>
  <c r="G57" i="18"/>
  <c r="I57" i="18"/>
  <c r="L57" i="18"/>
  <c r="C49" i="18"/>
  <c r="K49" i="18"/>
  <c r="D49" i="18"/>
  <c r="L49" i="18"/>
  <c r="F49" i="18"/>
  <c r="N49" i="18"/>
  <c r="M49" i="18"/>
  <c r="O49" i="18"/>
  <c r="G49" i="18"/>
  <c r="E49" i="18"/>
  <c r="H49" i="18"/>
  <c r="J49" i="18"/>
  <c r="I49" i="18"/>
  <c r="C41" i="18"/>
  <c r="K41" i="18"/>
  <c r="D41" i="18"/>
  <c r="L41" i="18"/>
  <c r="F41" i="18"/>
  <c r="N41" i="18"/>
  <c r="O41" i="18"/>
  <c r="H41" i="18"/>
  <c r="E41" i="18"/>
  <c r="I41" i="18"/>
  <c r="J41" i="18"/>
  <c r="M41" i="18"/>
  <c r="G41" i="18"/>
  <c r="C33" i="18"/>
  <c r="K33" i="18"/>
  <c r="D33" i="18"/>
  <c r="L33" i="18"/>
  <c r="F33" i="18"/>
  <c r="N33" i="18"/>
  <c r="E33" i="18"/>
  <c r="I33" i="18"/>
  <c r="G33" i="18"/>
  <c r="M33" i="18"/>
  <c r="O33" i="18"/>
  <c r="H33" i="18"/>
  <c r="J33" i="18"/>
  <c r="C25" i="18"/>
  <c r="K25" i="18"/>
  <c r="D25" i="18"/>
  <c r="L25" i="18"/>
  <c r="F25" i="18"/>
  <c r="N25" i="18"/>
  <c r="E25" i="18"/>
  <c r="G25" i="18"/>
  <c r="J25" i="18"/>
  <c r="H25" i="18"/>
  <c r="O25" i="18"/>
  <c r="I25" i="18"/>
  <c r="M25" i="18"/>
  <c r="C17" i="18"/>
  <c r="K17" i="18"/>
  <c r="D17" i="18"/>
  <c r="L17" i="18"/>
  <c r="F17" i="18"/>
  <c r="N17" i="18"/>
  <c r="G17" i="18"/>
  <c r="H17" i="18"/>
  <c r="M17" i="18"/>
  <c r="I17" i="18"/>
  <c r="E17" i="18"/>
  <c r="J17" i="18"/>
  <c r="O17" i="18"/>
  <c r="C9" i="18"/>
  <c r="K9" i="18"/>
  <c r="D9" i="18"/>
  <c r="L9" i="18"/>
  <c r="F9" i="18"/>
  <c r="N9" i="18"/>
  <c r="H9" i="18"/>
  <c r="I9" i="18"/>
  <c r="O9" i="18"/>
  <c r="E9" i="18"/>
  <c r="J9" i="18"/>
  <c r="M9" i="18"/>
  <c r="G9" i="18"/>
  <c r="F272" i="18"/>
  <c r="N272" i="18"/>
  <c r="H272" i="18"/>
  <c r="I272" i="18"/>
  <c r="J272" i="18"/>
  <c r="K272" i="18"/>
  <c r="C272" i="18"/>
  <c r="L272" i="18"/>
  <c r="O272" i="18"/>
  <c r="D272" i="18"/>
  <c r="E272" i="18"/>
  <c r="G272" i="18"/>
  <c r="M272" i="18"/>
  <c r="F264" i="18"/>
  <c r="N264" i="18"/>
  <c r="K264" i="18"/>
  <c r="D264" i="18"/>
  <c r="C264" i="18"/>
  <c r="L264" i="18"/>
  <c r="M264" i="18"/>
  <c r="E264" i="18"/>
  <c r="O264" i="18"/>
  <c r="G264" i="18"/>
  <c r="J264" i="18"/>
  <c r="H264" i="18"/>
  <c r="I264" i="18"/>
  <c r="F256" i="18"/>
  <c r="N256" i="18"/>
  <c r="E256" i="18"/>
  <c r="O256" i="18"/>
  <c r="G256" i="18"/>
  <c r="H256" i="18"/>
  <c r="I256" i="18"/>
  <c r="J256" i="18"/>
  <c r="C256" i="18"/>
  <c r="D256" i="18"/>
  <c r="K256" i="18"/>
  <c r="L256" i="18"/>
  <c r="M256" i="18"/>
  <c r="F248" i="18"/>
  <c r="N248" i="18"/>
  <c r="I248" i="18"/>
  <c r="K248" i="18"/>
  <c r="J248" i="18"/>
  <c r="C248" i="18"/>
  <c r="L248" i="18"/>
  <c r="D248" i="18"/>
  <c r="M248" i="18"/>
  <c r="H248" i="18"/>
  <c r="G248" i="18"/>
  <c r="O248" i="18"/>
  <c r="E248" i="18"/>
  <c r="F240" i="18"/>
  <c r="N240" i="18"/>
  <c r="C240" i="18"/>
  <c r="L240" i="18"/>
  <c r="E240" i="18"/>
  <c r="D240" i="18"/>
  <c r="M240" i="18"/>
  <c r="O240" i="18"/>
  <c r="G240" i="18"/>
  <c r="H240" i="18"/>
  <c r="I240" i="18"/>
  <c r="J240" i="18"/>
  <c r="K240" i="18"/>
  <c r="C232" i="18"/>
  <c r="K232" i="18"/>
  <c r="D232" i="18"/>
  <c r="L232" i="18"/>
  <c r="F232" i="18"/>
  <c r="N232" i="18"/>
  <c r="H232" i="18"/>
  <c r="J232" i="18"/>
  <c r="I232" i="18"/>
  <c r="M232" i="18"/>
  <c r="O232" i="18"/>
  <c r="E232" i="18"/>
  <c r="G232" i="18"/>
  <c r="C224" i="18"/>
  <c r="K224" i="18"/>
  <c r="D224" i="18"/>
  <c r="L224" i="18"/>
  <c r="F224" i="18"/>
  <c r="N224" i="18"/>
  <c r="I224" i="18"/>
  <c r="M224" i="18"/>
  <c r="J224" i="18"/>
  <c r="O224" i="18"/>
  <c r="G224" i="18"/>
  <c r="E224" i="18"/>
  <c r="H224" i="18"/>
  <c r="C216" i="18"/>
  <c r="K216" i="18"/>
  <c r="D216" i="18"/>
  <c r="L216" i="18"/>
  <c r="F216" i="18"/>
  <c r="N216" i="18"/>
  <c r="J216" i="18"/>
  <c r="O216" i="18"/>
  <c r="M216" i="18"/>
  <c r="E216" i="18"/>
  <c r="I216" i="18"/>
  <c r="G216" i="18"/>
  <c r="H216" i="18"/>
  <c r="C208" i="18"/>
  <c r="K208" i="18"/>
  <c r="D208" i="18"/>
  <c r="L208" i="18"/>
  <c r="F208" i="18"/>
  <c r="N208" i="18"/>
  <c r="M208" i="18"/>
  <c r="O208" i="18"/>
  <c r="E208" i="18"/>
  <c r="G208" i="18"/>
  <c r="I208" i="18"/>
  <c r="H208" i="18"/>
  <c r="J208" i="18"/>
  <c r="C200" i="18"/>
  <c r="K200" i="18"/>
  <c r="D200" i="18"/>
  <c r="M200" i="18"/>
  <c r="E200" i="18"/>
  <c r="N200" i="18"/>
  <c r="G200" i="18"/>
  <c r="H200" i="18"/>
  <c r="J200" i="18"/>
  <c r="I200" i="18"/>
  <c r="L200" i="18"/>
  <c r="O200" i="18"/>
  <c r="F200" i="18"/>
  <c r="C192" i="18"/>
  <c r="K192" i="18"/>
  <c r="G192" i="18"/>
  <c r="H192" i="18"/>
  <c r="J192" i="18"/>
  <c r="I192" i="18"/>
  <c r="L192" i="18"/>
  <c r="M192" i="18"/>
  <c r="N192" i="18"/>
  <c r="O192" i="18"/>
  <c r="E192" i="18"/>
  <c r="F192" i="18"/>
  <c r="D192" i="18"/>
  <c r="C184" i="18"/>
  <c r="K184" i="18"/>
  <c r="J184" i="18"/>
  <c r="L184" i="18"/>
  <c r="E184" i="18"/>
  <c r="N184" i="18"/>
  <c r="I184" i="18"/>
  <c r="O184" i="18"/>
  <c r="M184" i="18"/>
  <c r="D184" i="18"/>
  <c r="F184" i="18"/>
  <c r="G184" i="18"/>
  <c r="H184" i="18"/>
  <c r="C176" i="18"/>
  <c r="K176" i="18"/>
  <c r="E176" i="18"/>
  <c r="N176" i="18"/>
  <c r="F176" i="18"/>
  <c r="O176" i="18"/>
  <c r="H176" i="18"/>
  <c r="L176" i="18"/>
  <c r="M176" i="18"/>
  <c r="D176" i="18"/>
  <c r="G176" i="18"/>
  <c r="I176" i="18"/>
  <c r="J176" i="18"/>
  <c r="C168" i="18"/>
  <c r="K168" i="18"/>
  <c r="H168" i="18"/>
  <c r="I168" i="18"/>
  <c r="L168" i="18"/>
  <c r="N168" i="18"/>
  <c r="O168" i="18"/>
  <c r="D168" i="18"/>
  <c r="E168" i="18"/>
  <c r="F168" i="18"/>
  <c r="G168" i="18"/>
  <c r="J168" i="18"/>
  <c r="M168" i="18"/>
  <c r="J160" i="18"/>
  <c r="C160" i="18"/>
  <c r="K160" i="18"/>
  <c r="E160" i="18"/>
  <c r="M160" i="18"/>
  <c r="H160" i="18"/>
  <c r="I160" i="18"/>
  <c r="N160" i="18"/>
  <c r="G160" i="18"/>
  <c r="L160" i="18"/>
  <c r="D160" i="18"/>
  <c r="F160" i="18"/>
  <c r="O160" i="18"/>
  <c r="J152" i="18"/>
  <c r="C152" i="18"/>
  <c r="K152" i="18"/>
  <c r="E152" i="18"/>
  <c r="M152" i="18"/>
  <c r="I152" i="18"/>
  <c r="L152" i="18"/>
  <c r="O152" i="18"/>
  <c r="H152" i="18"/>
  <c r="N152" i="18"/>
  <c r="F152" i="18"/>
  <c r="G152" i="18"/>
  <c r="D152" i="18"/>
  <c r="J144" i="18"/>
  <c r="C144" i="18"/>
  <c r="K144" i="18"/>
  <c r="E144" i="18"/>
  <c r="M144" i="18"/>
  <c r="L144" i="18"/>
  <c r="N144" i="18"/>
  <c r="D144" i="18"/>
  <c r="I144" i="18"/>
  <c r="O144" i="18"/>
  <c r="H144" i="18"/>
  <c r="F144" i="18"/>
  <c r="G144" i="18"/>
  <c r="J136" i="18"/>
  <c r="C136" i="18"/>
  <c r="K136" i="18"/>
  <c r="E136" i="18"/>
  <c r="M136" i="18"/>
  <c r="N136" i="18"/>
  <c r="O136" i="18"/>
  <c r="F136" i="18"/>
  <c r="L136" i="18"/>
  <c r="D136" i="18"/>
  <c r="I136" i="18"/>
  <c r="G136" i="18"/>
  <c r="H136" i="18"/>
  <c r="J128" i="18"/>
  <c r="C128" i="18"/>
  <c r="K128" i="18"/>
  <c r="E128" i="18"/>
  <c r="M128" i="18"/>
  <c r="O128" i="18"/>
  <c r="D128" i="18"/>
  <c r="G128" i="18"/>
  <c r="N128" i="18"/>
  <c r="F128" i="18"/>
  <c r="H128" i="18"/>
  <c r="I128" i="18"/>
  <c r="L128" i="18"/>
  <c r="J120" i="18"/>
  <c r="C120" i="18"/>
  <c r="K120" i="18"/>
  <c r="E120" i="18"/>
  <c r="M120" i="18"/>
  <c r="D120" i="18"/>
  <c r="F120" i="18"/>
  <c r="H120" i="18"/>
  <c r="O120" i="18"/>
  <c r="G120" i="18"/>
  <c r="I120" i="18"/>
  <c r="L120" i="18"/>
  <c r="N120" i="18"/>
  <c r="J112" i="18"/>
  <c r="C112" i="18"/>
  <c r="K112" i="18"/>
  <c r="E112" i="18"/>
  <c r="M112" i="18"/>
  <c r="F112" i="18"/>
  <c r="G112" i="18"/>
  <c r="I112" i="18"/>
  <c r="D112" i="18"/>
  <c r="H112" i="18"/>
  <c r="L112" i="18"/>
  <c r="N112" i="18"/>
  <c r="O112" i="18"/>
  <c r="J104" i="18"/>
  <c r="C104" i="18"/>
  <c r="K104" i="18"/>
  <c r="E104" i="18"/>
  <c r="M104" i="18"/>
  <c r="G104" i="18"/>
  <c r="H104" i="18"/>
  <c r="L104" i="18"/>
  <c r="F104" i="18"/>
  <c r="I104" i="18"/>
  <c r="O104" i="18"/>
  <c r="N104" i="18"/>
  <c r="D104" i="18"/>
  <c r="I96" i="18"/>
  <c r="E96" i="18"/>
  <c r="N96" i="18"/>
  <c r="F96" i="18"/>
  <c r="O96" i="18"/>
  <c r="H96" i="18"/>
  <c r="J96" i="18"/>
  <c r="K96" i="18"/>
  <c r="M96" i="18"/>
  <c r="G96" i="18"/>
  <c r="L96" i="18"/>
  <c r="C96" i="18"/>
  <c r="D96" i="18"/>
  <c r="F88" i="18"/>
  <c r="N88" i="18"/>
  <c r="G88" i="18"/>
  <c r="O88" i="18"/>
  <c r="I88" i="18"/>
  <c r="C88" i="18"/>
  <c r="D88" i="18"/>
  <c r="H88" i="18"/>
  <c r="L88" i="18"/>
  <c r="M88" i="18"/>
  <c r="E88" i="18"/>
  <c r="J88" i="18"/>
  <c r="K88" i="18"/>
  <c r="F80" i="18"/>
  <c r="N80" i="18"/>
  <c r="G80" i="18"/>
  <c r="O80" i="18"/>
  <c r="I80" i="18"/>
  <c r="D80" i="18"/>
  <c r="E80" i="18"/>
  <c r="J80" i="18"/>
  <c r="M80" i="18"/>
  <c r="K80" i="18"/>
  <c r="L80" i="18"/>
  <c r="C80" i="18"/>
  <c r="H80" i="18"/>
  <c r="C72" i="18"/>
  <c r="K72" i="18"/>
  <c r="G72" i="18"/>
  <c r="H72" i="18"/>
  <c r="J72" i="18"/>
  <c r="M72" i="18"/>
  <c r="N72" i="18"/>
  <c r="D72" i="18"/>
  <c r="I72" i="18"/>
  <c r="L72" i="18"/>
  <c r="F72" i="18"/>
  <c r="O72" i="18"/>
  <c r="E72" i="18"/>
  <c r="C64" i="18"/>
  <c r="K64" i="18"/>
  <c r="J64" i="18"/>
  <c r="L64" i="18"/>
  <c r="E64" i="18"/>
  <c r="N64" i="18"/>
  <c r="O64" i="18"/>
  <c r="F64" i="18"/>
  <c r="G64" i="18"/>
  <c r="D64" i="18"/>
  <c r="H64" i="18"/>
  <c r="M64" i="18"/>
  <c r="I64" i="18"/>
  <c r="H56" i="18"/>
  <c r="I56" i="18"/>
  <c r="C56" i="18"/>
  <c r="K56" i="18"/>
  <c r="L56" i="18"/>
  <c r="M56" i="18"/>
  <c r="E56" i="18"/>
  <c r="F56" i="18"/>
  <c r="G56" i="18"/>
  <c r="N56" i="18"/>
  <c r="J56" i="18"/>
  <c r="O56" i="18"/>
  <c r="D56" i="18"/>
  <c r="H48" i="18"/>
  <c r="I48" i="18"/>
  <c r="C48" i="18"/>
  <c r="K48" i="18"/>
  <c r="M48" i="18"/>
  <c r="N48" i="18"/>
  <c r="F48" i="18"/>
  <c r="G48" i="18"/>
  <c r="J48" i="18"/>
  <c r="O48" i="18"/>
  <c r="E48" i="18"/>
  <c r="L48" i="18"/>
  <c r="D48" i="18"/>
  <c r="H40" i="18"/>
  <c r="I40" i="18"/>
  <c r="C40" i="18"/>
  <c r="K40" i="18"/>
  <c r="N40" i="18"/>
  <c r="D40" i="18"/>
  <c r="O40" i="18"/>
  <c r="G40" i="18"/>
  <c r="J40" i="18"/>
  <c r="L40" i="18"/>
  <c r="F40" i="18"/>
  <c r="E40" i="18"/>
  <c r="M40" i="18"/>
  <c r="H32" i="18"/>
  <c r="I32" i="18"/>
  <c r="C32" i="18"/>
  <c r="K32" i="18"/>
  <c r="D32" i="18"/>
  <c r="O32" i="18"/>
  <c r="E32" i="18"/>
  <c r="J32" i="18"/>
  <c r="L32" i="18"/>
  <c r="M32" i="18"/>
  <c r="F32" i="18"/>
  <c r="G32" i="18"/>
  <c r="N32" i="18"/>
  <c r="H24" i="18"/>
  <c r="I24" i="18"/>
  <c r="C24" i="18"/>
  <c r="K24" i="18"/>
  <c r="E24" i="18"/>
  <c r="F24" i="18"/>
  <c r="L24" i="18"/>
  <c r="M24" i="18"/>
  <c r="N24" i="18"/>
  <c r="D24" i="18"/>
  <c r="J24" i="18"/>
  <c r="G24" i="18"/>
  <c r="O24" i="18"/>
  <c r="H16" i="18"/>
  <c r="I16" i="18"/>
  <c r="C16" i="18"/>
  <c r="K16" i="18"/>
  <c r="F16" i="18"/>
  <c r="G16" i="18"/>
  <c r="M16" i="18"/>
  <c r="N16" i="18"/>
  <c r="O16" i="18"/>
  <c r="E16" i="18"/>
  <c r="J16" i="18"/>
  <c r="D16" i="18"/>
  <c r="L16" i="18"/>
  <c r="H8" i="18"/>
  <c r="I8" i="18"/>
  <c r="C8" i="18"/>
  <c r="K8" i="18"/>
  <c r="G8" i="18"/>
  <c r="J8" i="18"/>
  <c r="N8" i="18"/>
  <c r="O8" i="18"/>
  <c r="D8" i="18"/>
  <c r="L8" i="18"/>
  <c r="M8" i="18"/>
  <c r="E8" i="18"/>
  <c r="F8" i="18"/>
  <c r="J268" i="18"/>
  <c r="E268" i="18"/>
  <c r="N268" i="18"/>
  <c r="G268" i="18"/>
  <c r="F268" i="18"/>
  <c r="O268" i="18"/>
  <c r="H268" i="18"/>
  <c r="I268" i="18"/>
  <c r="K268" i="18"/>
  <c r="L268" i="18"/>
  <c r="M268" i="18"/>
  <c r="C268" i="18"/>
  <c r="D268" i="18"/>
  <c r="J244" i="18"/>
  <c r="F244" i="18"/>
  <c r="O244" i="18"/>
  <c r="H244" i="18"/>
  <c r="G244" i="18"/>
  <c r="I244" i="18"/>
  <c r="K244" i="18"/>
  <c r="M244" i="18"/>
  <c r="D244" i="18"/>
  <c r="N244" i="18"/>
  <c r="E244" i="18"/>
  <c r="L244" i="18"/>
  <c r="C244" i="18"/>
  <c r="G220" i="18"/>
  <c r="O220" i="18"/>
  <c r="H220" i="18"/>
  <c r="J220" i="18"/>
  <c r="K220" i="18"/>
  <c r="M220" i="18"/>
  <c r="L220" i="18"/>
  <c r="C220" i="18"/>
  <c r="N220" i="18"/>
  <c r="D220" i="18"/>
  <c r="E220" i="18"/>
  <c r="I220" i="18"/>
  <c r="F220" i="18"/>
  <c r="G204" i="18"/>
  <c r="F204" i="18"/>
  <c r="O204" i="18"/>
  <c r="H204" i="18"/>
  <c r="J204" i="18"/>
  <c r="M204" i="18"/>
  <c r="N204" i="18"/>
  <c r="C204" i="18"/>
  <c r="D204" i="18"/>
  <c r="E204" i="18"/>
  <c r="I204" i="18"/>
  <c r="L204" i="18"/>
  <c r="K204" i="18"/>
  <c r="G180" i="18"/>
  <c r="O180" i="18"/>
  <c r="H180" i="18"/>
  <c r="I180" i="18"/>
  <c r="K180" i="18"/>
  <c r="D180" i="18"/>
  <c r="F180" i="18"/>
  <c r="E180" i="18"/>
  <c r="J180" i="18"/>
  <c r="L180" i="18"/>
  <c r="C180" i="18"/>
  <c r="N180" i="18"/>
  <c r="M180" i="18"/>
  <c r="F156" i="18"/>
  <c r="N156" i="18"/>
  <c r="G156" i="18"/>
  <c r="O156" i="18"/>
  <c r="I156" i="18"/>
  <c r="J156" i="18"/>
  <c r="K156" i="18"/>
  <c r="M156" i="18"/>
  <c r="C156" i="18"/>
  <c r="E156" i="18"/>
  <c r="D156" i="18"/>
  <c r="H156" i="18"/>
  <c r="L156" i="18"/>
  <c r="F132" i="18"/>
  <c r="N132" i="18"/>
  <c r="G132" i="18"/>
  <c r="O132" i="18"/>
  <c r="I132" i="18"/>
  <c r="M132" i="18"/>
  <c r="C132" i="18"/>
  <c r="E132" i="18"/>
  <c r="D132" i="18"/>
  <c r="H132" i="18"/>
  <c r="K132" i="18"/>
  <c r="J132" i="18"/>
  <c r="L132" i="18"/>
  <c r="F108" i="18"/>
  <c r="N108" i="18"/>
  <c r="G108" i="18"/>
  <c r="O108" i="18"/>
  <c r="I108" i="18"/>
  <c r="E108" i="18"/>
  <c r="H108" i="18"/>
  <c r="K108" i="18"/>
  <c r="J108" i="18"/>
  <c r="L108" i="18"/>
  <c r="C108" i="18"/>
  <c r="D108" i="18"/>
  <c r="M108" i="18"/>
  <c r="E92" i="18"/>
  <c r="M92" i="18"/>
  <c r="K92" i="18"/>
  <c r="C92" i="18"/>
  <c r="L92" i="18"/>
  <c r="F92" i="18"/>
  <c r="O92" i="18"/>
  <c r="D92" i="18"/>
  <c r="H92" i="18"/>
  <c r="N92" i="18"/>
  <c r="J92" i="18"/>
  <c r="G92" i="18"/>
  <c r="I92" i="18"/>
  <c r="G68" i="18"/>
  <c r="O68" i="18"/>
  <c r="D68" i="18"/>
  <c r="M68" i="18"/>
  <c r="E68" i="18"/>
  <c r="N68" i="18"/>
  <c r="H68" i="18"/>
  <c r="F68" i="18"/>
  <c r="I68" i="18"/>
  <c r="K68" i="18"/>
  <c r="C68" i="18"/>
  <c r="L68" i="18"/>
  <c r="J68" i="18"/>
  <c r="D52" i="18"/>
  <c r="L52" i="18"/>
  <c r="E52" i="18"/>
  <c r="M52" i="18"/>
  <c r="G52" i="18"/>
  <c r="O52" i="18"/>
  <c r="K52" i="18"/>
  <c r="N52" i="18"/>
  <c r="F52" i="18"/>
  <c r="C52" i="18"/>
  <c r="I52" i="18"/>
  <c r="J52" i="18"/>
  <c r="H52" i="18"/>
  <c r="D28" i="18"/>
  <c r="L28" i="18"/>
  <c r="E28" i="18"/>
  <c r="M28" i="18"/>
  <c r="G28" i="18"/>
  <c r="O28" i="18"/>
  <c r="C28" i="18"/>
  <c r="F28" i="18"/>
  <c r="J28" i="18"/>
  <c r="I28" i="18"/>
  <c r="N28" i="18"/>
  <c r="H28" i="18"/>
  <c r="K28" i="18"/>
  <c r="D12" i="18"/>
  <c r="L12" i="18"/>
  <c r="E12" i="18"/>
  <c r="M12" i="18"/>
  <c r="G12" i="18"/>
  <c r="O12" i="18"/>
  <c r="H12" i="18"/>
  <c r="I12" i="18"/>
  <c r="N12" i="18"/>
  <c r="C12" i="18"/>
  <c r="F12" i="18"/>
  <c r="K12" i="18"/>
  <c r="J12" i="18"/>
  <c r="G259" i="18"/>
  <c r="O259" i="18"/>
  <c r="C259" i="18"/>
  <c r="L259" i="18"/>
  <c r="N259" i="18"/>
  <c r="D259" i="18"/>
  <c r="M259" i="18"/>
  <c r="E259" i="18"/>
  <c r="F259" i="18"/>
  <c r="H259" i="18"/>
  <c r="K259" i="18"/>
  <c r="J259" i="18"/>
  <c r="I259" i="18"/>
  <c r="D227" i="18"/>
  <c r="L227" i="18"/>
  <c r="E227" i="18"/>
  <c r="M227" i="18"/>
  <c r="G227" i="18"/>
  <c r="O227" i="18"/>
  <c r="I227" i="18"/>
  <c r="J227" i="18"/>
  <c r="K227" i="18"/>
  <c r="N227" i="18"/>
  <c r="C227" i="18"/>
  <c r="F227" i="18"/>
  <c r="H227" i="18"/>
  <c r="D203" i="18"/>
  <c r="L203" i="18"/>
  <c r="J203" i="18"/>
  <c r="K203" i="18"/>
  <c r="E203" i="18"/>
  <c r="N203" i="18"/>
  <c r="M203" i="18"/>
  <c r="O203" i="18"/>
  <c r="C203" i="18"/>
  <c r="F203" i="18"/>
  <c r="G203" i="18"/>
  <c r="H203" i="18"/>
  <c r="I203" i="18"/>
  <c r="D179" i="18"/>
  <c r="L179" i="18"/>
  <c r="K179" i="18"/>
  <c r="C179" i="18"/>
  <c r="M179" i="18"/>
  <c r="F179" i="18"/>
  <c r="O179" i="18"/>
  <c r="E179" i="18"/>
  <c r="G179" i="18"/>
  <c r="H179" i="18"/>
  <c r="I179" i="18"/>
  <c r="J179" i="18"/>
  <c r="N179" i="18"/>
  <c r="C155" i="18"/>
  <c r="K155" i="18"/>
  <c r="D155" i="18"/>
  <c r="L155" i="18"/>
  <c r="F155" i="18"/>
  <c r="N155" i="18"/>
  <c r="I155" i="18"/>
  <c r="J155" i="18"/>
  <c r="O155" i="18"/>
  <c r="M155" i="18"/>
  <c r="G155" i="18"/>
  <c r="E155" i="18"/>
  <c r="H155" i="18"/>
  <c r="C131" i="18"/>
  <c r="K131" i="18"/>
  <c r="D131" i="18"/>
  <c r="L131" i="18"/>
  <c r="F131" i="18"/>
  <c r="N131" i="18"/>
  <c r="O131" i="18"/>
  <c r="G131" i="18"/>
  <c r="E131" i="18"/>
  <c r="M131" i="18"/>
  <c r="H131" i="18"/>
  <c r="I131" i="18"/>
  <c r="J131" i="18"/>
  <c r="C107" i="18"/>
  <c r="K107" i="18"/>
  <c r="D107" i="18"/>
  <c r="L107" i="18"/>
  <c r="F107" i="18"/>
  <c r="N107" i="18"/>
  <c r="G107" i="18"/>
  <c r="H107" i="18"/>
  <c r="J107" i="18"/>
  <c r="I107" i="18"/>
  <c r="E107" i="18"/>
  <c r="M107" i="18"/>
  <c r="O107" i="18"/>
  <c r="G83" i="18"/>
  <c r="O83" i="18"/>
  <c r="H83" i="18"/>
  <c r="J83" i="18"/>
  <c r="D83" i="18"/>
  <c r="E83" i="18"/>
  <c r="I83" i="18"/>
  <c r="N83" i="18"/>
  <c r="C83" i="18"/>
  <c r="F83" i="18"/>
  <c r="K83" i="18"/>
  <c r="M83" i="18"/>
  <c r="L83" i="18"/>
  <c r="D59" i="18"/>
  <c r="L59" i="18"/>
  <c r="K59" i="18"/>
  <c r="C59" i="18"/>
  <c r="M59" i="18"/>
  <c r="F59" i="18"/>
  <c r="O59" i="18"/>
  <c r="G59" i="18"/>
  <c r="H59" i="18"/>
  <c r="J59" i="18"/>
  <c r="E59" i="18"/>
  <c r="N59" i="18"/>
  <c r="I59" i="18"/>
  <c r="I35" i="18"/>
  <c r="J35" i="18"/>
  <c r="D35" i="18"/>
  <c r="L35" i="18"/>
  <c r="C35" i="18"/>
  <c r="O35" i="18"/>
  <c r="E35" i="18"/>
  <c r="H35" i="18"/>
  <c r="M35" i="18"/>
  <c r="N35" i="18"/>
  <c r="F35" i="18"/>
  <c r="G35" i="18"/>
  <c r="K35" i="18"/>
  <c r="I11" i="18"/>
  <c r="J11" i="18"/>
  <c r="D11" i="18"/>
  <c r="L11" i="18"/>
  <c r="G11" i="18"/>
  <c r="H11" i="18"/>
  <c r="N11" i="18"/>
  <c r="E11" i="18"/>
  <c r="F11" i="18"/>
  <c r="K11" i="18"/>
  <c r="O11" i="18"/>
  <c r="C11" i="18"/>
  <c r="M11" i="18"/>
  <c r="D258" i="18"/>
  <c r="L258" i="18"/>
  <c r="G258" i="18"/>
  <c r="I258" i="18"/>
  <c r="H258" i="18"/>
  <c r="J258" i="18"/>
  <c r="K258" i="18"/>
  <c r="C258" i="18"/>
  <c r="F258" i="18"/>
  <c r="E258" i="18"/>
  <c r="M258" i="18"/>
  <c r="N258" i="18"/>
  <c r="O258" i="18"/>
  <c r="I234" i="18"/>
  <c r="D234" i="18"/>
  <c r="L234" i="18"/>
  <c r="G234" i="18"/>
  <c r="J234" i="18"/>
  <c r="H234" i="18"/>
  <c r="K234" i="18"/>
  <c r="M234" i="18"/>
  <c r="N234" i="18"/>
  <c r="C234" i="18"/>
  <c r="E234" i="18"/>
  <c r="F234" i="18"/>
  <c r="O234" i="18"/>
  <c r="I202" i="18"/>
  <c r="E202" i="18"/>
  <c r="N202" i="18"/>
  <c r="F202" i="18"/>
  <c r="O202" i="18"/>
  <c r="H202" i="18"/>
  <c r="K202" i="18"/>
  <c r="M202" i="18"/>
  <c r="L202" i="18"/>
  <c r="C202" i="18"/>
  <c r="D202" i="18"/>
  <c r="G202" i="18"/>
  <c r="J202" i="18"/>
  <c r="H162" i="18"/>
  <c r="I162" i="18"/>
  <c r="C162" i="18"/>
  <c r="K162" i="18"/>
  <c r="G162" i="18"/>
  <c r="J162" i="18"/>
  <c r="M162" i="18"/>
  <c r="D162" i="18"/>
  <c r="E162" i="18"/>
  <c r="L162" i="18"/>
  <c r="F162" i="18"/>
  <c r="O162" i="18"/>
  <c r="N162" i="18"/>
  <c r="H138" i="18"/>
  <c r="I138" i="18"/>
  <c r="C138" i="18"/>
  <c r="K138" i="18"/>
  <c r="M138" i="18"/>
  <c r="N138" i="18"/>
  <c r="E138" i="18"/>
  <c r="G138" i="18"/>
  <c r="J138" i="18"/>
  <c r="O138" i="18"/>
  <c r="D138" i="18"/>
  <c r="F138" i="18"/>
  <c r="L138" i="18"/>
  <c r="H114" i="18"/>
  <c r="I114" i="18"/>
  <c r="C114" i="18"/>
  <c r="K114" i="18"/>
  <c r="E114" i="18"/>
  <c r="F114" i="18"/>
  <c r="J114" i="18"/>
  <c r="M114" i="18"/>
  <c r="N114" i="18"/>
  <c r="G114" i="18"/>
  <c r="O114" i="18"/>
  <c r="L114" i="18"/>
  <c r="D114" i="18"/>
  <c r="D90" i="18"/>
  <c r="L90" i="18"/>
  <c r="E90" i="18"/>
  <c r="M90" i="18"/>
  <c r="G90" i="18"/>
  <c r="O90" i="18"/>
  <c r="C90" i="18"/>
  <c r="H90" i="18"/>
  <c r="I90" i="18"/>
  <c r="J90" i="18"/>
  <c r="N90" i="18"/>
  <c r="K90" i="18"/>
  <c r="F90" i="18"/>
  <c r="I66" i="18"/>
  <c r="C66" i="18"/>
  <c r="L66" i="18"/>
  <c r="D66" i="18"/>
  <c r="M66" i="18"/>
  <c r="F66" i="18"/>
  <c r="O66" i="18"/>
  <c r="E66" i="18"/>
  <c r="H66" i="18"/>
  <c r="K66" i="18"/>
  <c r="N66" i="18"/>
  <c r="G66" i="18"/>
  <c r="J66" i="18"/>
  <c r="F42" i="18"/>
  <c r="N42" i="18"/>
  <c r="G42" i="18"/>
  <c r="O42" i="18"/>
  <c r="I42" i="18"/>
  <c r="M42" i="18"/>
  <c r="C42" i="18"/>
  <c r="H42" i="18"/>
  <c r="D42" i="18"/>
  <c r="E42" i="18"/>
  <c r="K42" i="18"/>
  <c r="J42" i="18"/>
  <c r="L42" i="18"/>
  <c r="F18" i="18"/>
  <c r="N18" i="18"/>
  <c r="G18" i="18"/>
  <c r="O18" i="18"/>
  <c r="I18" i="18"/>
  <c r="E18" i="18"/>
  <c r="H18" i="18"/>
  <c r="L18" i="18"/>
  <c r="J18" i="18"/>
  <c r="K18" i="18"/>
  <c r="M18" i="18"/>
  <c r="D18" i="18"/>
  <c r="C18" i="18"/>
  <c r="I257" i="18"/>
  <c r="K257" i="18"/>
  <c r="D257" i="18"/>
  <c r="C257" i="18"/>
  <c r="L257" i="18"/>
  <c r="M257" i="18"/>
  <c r="E257" i="18"/>
  <c r="N257" i="18"/>
  <c r="F257" i="18"/>
  <c r="O257" i="18"/>
  <c r="G257" i="18"/>
  <c r="H257" i="18"/>
  <c r="J257" i="18"/>
  <c r="F233" i="18"/>
  <c r="N233" i="18"/>
  <c r="G233" i="18"/>
  <c r="O233" i="18"/>
  <c r="I233" i="18"/>
  <c r="H233" i="18"/>
  <c r="J233" i="18"/>
  <c r="K233" i="18"/>
  <c r="L233" i="18"/>
  <c r="M233" i="18"/>
  <c r="D233" i="18"/>
  <c r="E233" i="18"/>
  <c r="C233" i="18"/>
  <c r="F209" i="18"/>
  <c r="N209" i="18"/>
  <c r="G209" i="18"/>
  <c r="O209" i="18"/>
  <c r="I209" i="18"/>
  <c r="L209" i="18"/>
  <c r="C209" i="18"/>
  <c r="M209" i="18"/>
  <c r="D209" i="18"/>
  <c r="E209" i="18"/>
  <c r="J209" i="18"/>
  <c r="K209" i="18"/>
  <c r="H209" i="18"/>
  <c r="F201" i="18"/>
  <c r="N201" i="18"/>
  <c r="I201" i="18"/>
  <c r="J201" i="18"/>
  <c r="C201" i="18"/>
  <c r="L201" i="18"/>
  <c r="H201" i="18"/>
  <c r="K201" i="18"/>
  <c r="M201" i="18"/>
  <c r="O201" i="18"/>
  <c r="E201" i="18"/>
  <c r="G201" i="18"/>
  <c r="D201" i="18"/>
  <c r="E279" i="18"/>
  <c r="M279" i="18"/>
  <c r="O279" i="18"/>
  <c r="F279" i="18"/>
  <c r="N279" i="18"/>
  <c r="G279" i="18"/>
  <c r="I279" i="18"/>
  <c r="H279" i="18"/>
  <c r="J279" i="18"/>
  <c r="K279" i="18"/>
  <c r="L279" i="18"/>
  <c r="C279" i="18"/>
  <c r="D279" i="18"/>
  <c r="C255" i="18"/>
  <c r="K255" i="18"/>
  <c r="I255" i="18"/>
  <c r="L255" i="18"/>
  <c r="J255" i="18"/>
  <c r="D255" i="18"/>
  <c r="M255" i="18"/>
  <c r="E255" i="18"/>
  <c r="N255" i="18"/>
  <c r="G255" i="18"/>
  <c r="F255" i="18"/>
  <c r="H255" i="18"/>
  <c r="O255" i="18"/>
  <c r="C239" i="18"/>
  <c r="K239" i="18"/>
  <c r="G239" i="18"/>
  <c r="H239" i="18"/>
  <c r="I239" i="18"/>
  <c r="J239" i="18"/>
  <c r="L239" i="18"/>
  <c r="E239" i="18"/>
  <c r="M239" i="18"/>
  <c r="F239" i="18"/>
  <c r="N239" i="18"/>
  <c r="O239" i="18"/>
  <c r="D239" i="18"/>
  <c r="H223" i="18"/>
  <c r="I223" i="18"/>
  <c r="C223" i="18"/>
  <c r="K223" i="18"/>
  <c r="J223" i="18"/>
  <c r="L223" i="18"/>
  <c r="M223" i="18"/>
  <c r="N223" i="18"/>
  <c r="D223" i="18"/>
  <c r="O223" i="18"/>
  <c r="E223" i="18"/>
  <c r="F223" i="18"/>
  <c r="G223" i="18"/>
  <c r="H199" i="18"/>
  <c r="G199" i="18"/>
  <c r="I199" i="18"/>
  <c r="K199" i="18"/>
  <c r="E199" i="18"/>
  <c r="F199" i="18"/>
  <c r="J199" i="18"/>
  <c r="L199" i="18"/>
  <c r="M199" i="18"/>
  <c r="C199" i="18"/>
  <c r="O199" i="18"/>
  <c r="D199" i="18"/>
  <c r="N199" i="18"/>
  <c r="H183" i="18"/>
  <c r="E183" i="18"/>
  <c r="N183" i="18"/>
  <c r="F183" i="18"/>
  <c r="O183" i="18"/>
  <c r="I183" i="18"/>
  <c r="J183" i="18"/>
  <c r="K183" i="18"/>
  <c r="L183" i="18"/>
  <c r="M183" i="18"/>
  <c r="D183" i="18"/>
  <c r="G183" i="18"/>
  <c r="C183" i="18"/>
  <c r="H167" i="18"/>
  <c r="C167" i="18"/>
  <c r="L167" i="18"/>
  <c r="D167" i="18"/>
  <c r="M167" i="18"/>
  <c r="F167" i="18"/>
  <c r="O167" i="18"/>
  <c r="K167" i="18"/>
  <c r="N167" i="18"/>
  <c r="E167" i="18"/>
  <c r="J167" i="18"/>
  <c r="G167" i="18"/>
  <c r="I167" i="18"/>
  <c r="G151" i="18"/>
  <c r="O151" i="18"/>
  <c r="H151" i="18"/>
  <c r="J151" i="18"/>
  <c r="K151" i="18"/>
  <c r="L151" i="18"/>
  <c r="C151" i="18"/>
  <c r="N151" i="18"/>
  <c r="D151" i="18"/>
  <c r="E151" i="18"/>
  <c r="I151" i="18"/>
  <c r="F151" i="18"/>
  <c r="M151" i="18"/>
  <c r="G135" i="18"/>
  <c r="O135" i="18"/>
  <c r="H135" i="18"/>
  <c r="J135" i="18"/>
  <c r="M135" i="18"/>
  <c r="C135" i="18"/>
  <c r="N135" i="18"/>
  <c r="E135" i="18"/>
  <c r="F135" i="18"/>
  <c r="I135" i="18"/>
  <c r="L135" i="18"/>
  <c r="D135" i="18"/>
  <c r="K135" i="18"/>
  <c r="G119" i="18"/>
  <c r="O119" i="18"/>
  <c r="H119" i="18"/>
  <c r="J119" i="18"/>
  <c r="D119" i="18"/>
  <c r="E119" i="18"/>
  <c r="I119" i="18"/>
  <c r="K119" i="18"/>
  <c r="L119" i="18"/>
  <c r="N119" i="18"/>
  <c r="F119" i="18"/>
  <c r="M119" i="18"/>
  <c r="C119" i="18"/>
  <c r="F103" i="18"/>
  <c r="N103" i="18"/>
  <c r="E103" i="18"/>
  <c r="O103" i="18"/>
  <c r="G103" i="18"/>
  <c r="I103" i="18"/>
  <c r="D103" i="18"/>
  <c r="H103" i="18"/>
  <c r="K103" i="18"/>
  <c r="L103" i="18"/>
  <c r="M103" i="18"/>
  <c r="J103" i="18"/>
  <c r="C103" i="18"/>
  <c r="C87" i="18"/>
  <c r="K87" i="18"/>
  <c r="D87" i="18"/>
  <c r="L87" i="18"/>
  <c r="F87" i="18"/>
  <c r="N87" i="18"/>
  <c r="E87" i="18"/>
  <c r="H87" i="18"/>
  <c r="G87" i="18"/>
  <c r="I87" i="18"/>
  <c r="M87" i="18"/>
  <c r="J87" i="18"/>
  <c r="O87" i="18"/>
  <c r="H71" i="18"/>
  <c r="K71" i="18"/>
  <c r="C71" i="18"/>
  <c r="L71" i="18"/>
  <c r="E71" i="18"/>
  <c r="N71" i="18"/>
  <c r="J71" i="18"/>
  <c r="M71" i="18"/>
  <c r="D71" i="18"/>
  <c r="G71" i="18"/>
  <c r="F71" i="18"/>
  <c r="I71" i="18"/>
  <c r="O71" i="18"/>
  <c r="E55" i="18"/>
  <c r="M55" i="18"/>
  <c r="F55" i="18"/>
  <c r="N55" i="18"/>
  <c r="H55" i="18"/>
  <c r="K55" i="18"/>
  <c r="L55" i="18"/>
  <c r="D55" i="18"/>
  <c r="G55" i="18"/>
  <c r="C55" i="18"/>
  <c r="I55" i="18"/>
  <c r="J55" i="18"/>
  <c r="O55" i="18"/>
  <c r="E39" i="18"/>
  <c r="M39" i="18"/>
  <c r="F39" i="18"/>
  <c r="N39" i="18"/>
  <c r="H39" i="18"/>
  <c r="O39" i="18"/>
  <c r="C39" i="18"/>
  <c r="I39" i="18"/>
  <c r="D39" i="18"/>
  <c r="J39" i="18"/>
  <c r="G39" i="18"/>
  <c r="L39" i="18"/>
  <c r="K39" i="18"/>
  <c r="E31" i="18"/>
  <c r="M31" i="18"/>
  <c r="F31" i="18"/>
  <c r="N31" i="18"/>
  <c r="H31" i="18"/>
  <c r="C31" i="18"/>
  <c r="D31" i="18"/>
  <c r="J31" i="18"/>
  <c r="G31" i="18"/>
  <c r="K31" i="18"/>
  <c r="I31" i="18"/>
  <c r="L31" i="18"/>
  <c r="O31" i="18"/>
  <c r="E23" i="18"/>
  <c r="M23" i="18"/>
  <c r="F23" i="18"/>
  <c r="N23" i="18"/>
  <c r="H23" i="18"/>
  <c r="D23" i="18"/>
  <c r="G23" i="18"/>
  <c r="K23" i="18"/>
  <c r="C23" i="18"/>
  <c r="I23" i="18"/>
  <c r="L23" i="18"/>
  <c r="O23" i="18"/>
  <c r="J23" i="18"/>
  <c r="E15" i="18"/>
  <c r="M15" i="18"/>
  <c r="F15" i="18"/>
  <c r="N15" i="18"/>
  <c r="H15" i="18"/>
  <c r="G15" i="18"/>
  <c r="I15" i="18"/>
  <c r="L15" i="18"/>
  <c r="D15" i="18"/>
  <c r="J15" i="18"/>
  <c r="O15" i="18"/>
  <c r="C15" i="18"/>
  <c r="K15" i="18"/>
  <c r="E7" i="18"/>
  <c r="M7" i="18"/>
  <c r="F7" i="18"/>
  <c r="N7" i="18"/>
  <c r="H7" i="18"/>
  <c r="I7" i="18"/>
  <c r="J7" i="18"/>
  <c r="O7" i="18"/>
  <c r="G7" i="18"/>
  <c r="K7" i="18"/>
  <c r="C7" i="18"/>
  <c r="D7" i="18"/>
  <c r="L7" i="18"/>
  <c r="J278" i="18"/>
  <c r="L278" i="18"/>
  <c r="F278" i="18"/>
  <c r="N278" i="18"/>
  <c r="C278" i="18"/>
  <c r="K278" i="18"/>
  <c r="D278" i="18"/>
  <c r="E278" i="18"/>
  <c r="M278" i="18"/>
  <c r="H278" i="18"/>
  <c r="I278" i="18"/>
  <c r="O278" i="18"/>
  <c r="G278" i="18"/>
  <c r="H270" i="18"/>
  <c r="F270" i="18"/>
  <c r="O270" i="18"/>
  <c r="I270" i="18"/>
  <c r="G270" i="18"/>
  <c r="J270" i="18"/>
  <c r="K270" i="18"/>
  <c r="N270" i="18"/>
  <c r="L270" i="18"/>
  <c r="M270" i="18"/>
  <c r="E270" i="18"/>
  <c r="C270" i="18"/>
  <c r="D270" i="18"/>
  <c r="H262" i="18"/>
  <c r="J262" i="18"/>
  <c r="L262" i="18"/>
  <c r="K262" i="18"/>
  <c r="C262" i="18"/>
  <c r="D262" i="18"/>
  <c r="M262" i="18"/>
  <c r="E262" i="18"/>
  <c r="N262" i="18"/>
  <c r="F262" i="18"/>
  <c r="O262" i="18"/>
  <c r="G262" i="18"/>
  <c r="I262" i="18"/>
  <c r="H254" i="18"/>
  <c r="D254" i="18"/>
  <c r="M254" i="18"/>
  <c r="F254" i="18"/>
  <c r="E254" i="18"/>
  <c r="N254" i="18"/>
  <c r="O254" i="18"/>
  <c r="G254" i="18"/>
  <c r="I254" i="18"/>
  <c r="C254" i="18"/>
  <c r="K254" i="18"/>
  <c r="J254" i="18"/>
  <c r="L254" i="18"/>
  <c r="H246" i="18"/>
  <c r="G246" i="18"/>
  <c r="I246" i="18"/>
  <c r="J246" i="18"/>
  <c r="K246" i="18"/>
  <c r="C246" i="18"/>
  <c r="L246" i="18"/>
  <c r="M246" i="18"/>
  <c r="O246" i="18"/>
  <c r="N246" i="18"/>
  <c r="D246" i="18"/>
  <c r="E246" i="18"/>
  <c r="F246" i="18"/>
  <c r="H238" i="18"/>
  <c r="K238" i="18"/>
  <c r="M238" i="18"/>
  <c r="C238" i="18"/>
  <c r="L238" i="18"/>
  <c r="D238" i="18"/>
  <c r="E238" i="18"/>
  <c r="N238" i="18"/>
  <c r="F238" i="18"/>
  <c r="O238" i="18"/>
  <c r="I238" i="18"/>
  <c r="G238" i="18"/>
  <c r="J238" i="18"/>
  <c r="E230" i="18"/>
  <c r="M230" i="18"/>
  <c r="F230" i="18"/>
  <c r="N230" i="18"/>
  <c r="H230" i="18"/>
  <c r="I230" i="18"/>
  <c r="K230" i="18"/>
  <c r="J230" i="18"/>
  <c r="L230" i="18"/>
  <c r="O230" i="18"/>
  <c r="G230" i="18"/>
  <c r="D230" i="18"/>
  <c r="C230" i="18"/>
  <c r="E222" i="18"/>
  <c r="M222" i="18"/>
  <c r="F222" i="18"/>
  <c r="N222" i="18"/>
  <c r="H222" i="18"/>
  <c r="J222" i="18"/>
  <c r="L222" i="18"/>
  <c r="K222" i="18"/>
  <c r="O222" i="18"/>
  <c r="C222" i="18"/>
  <c r="I222" i="18"/>
  <c r="D222" i="18"/>
  <c r="G222" i="18"/>
  <c r="E214" i="18"/>
  <c r="M214" i="18"/>
  <c r="F214" i="18"/>
  <c r="N214" i="18"/>
  <c r="H214" i="18"/>
  <c r="K214" i="18"/>
  <c r="O214" i="18"/>
  <c r="L214" i="18"/>
  <c r="C214" i="18"/>
  <c r="D214" i="18"/>
  <c r="J214" i="18"/>
  <c r="G214" i="18"/>
  <c r="I214" i="18"/>
  <c r="E206" i="18"/>
  <c r="M206" i="18"/>
  <c r="F206" i="18"/>
  <c r="N206" i="18"/>
  <c r="H206" i="18"/>
  <c r="L206" i="18"/>
  <c r="O206" i="18"/>
  <c r="C206" i="18"/>
  <c r="D206" i="18"/>
  <c r="G206" i="18"/>
  <c r="K206" i="18"/>
  <c r="I206" i="18"/>
  <c r="J206" i="18"/>
  <c r="E198" i="18"/>
  <c r="M198" i="18"/>
  <c r="K198" i="18"/>
  <c r="C198" i="18"/>
  <c r="L198" i="18"/>
  <c r="F198" i="18"/>
  <c r="O198" i="18"/>
  <c r="D198" i="18"/>
  <c r="H198" i="18"/>
  <c r="G198" i="18"/>
  <c r="I198" i="18"/>
  <c r="J198" i="18"/>
  <c r="N198" i="18"/>
  <c r="E190" i="18"/>
  <c r="M190" i="18"/>
  <c r="F190" i="18"/>
  <c r="O190" i="18"/>
  <c r="G190" i="18"/>
  <c r="I190" i="18"/>
  <c r="D190" i="18"/>
  <c r="H190" i="18"/>
  <c r="J190" i="18"/>
  <c r="K190" i="18"/>
  <c r="L190" i="18"/>
  <c r="C190" i="18"/>
  <c r="N190" i="18"/>
  <c r="E182" i="18"/>
  <c r="M182" i="18"/>
  <c r="I182" i="18"/>
  <c r="J182" i="18"/>
  <c r="C182" i="18"/>
  <c r="L182" i="18"/>
  <c r="G182" i="18"/>
  <c r="K182" i="18"/>
  <c r="H182" i="18"/>
  <c r="N182" i="18"/>
  <c r="O182" i="18"/>
  <c r="D182" i="18"/>
  <c r="F182" i="18"/>
  <c r="E174" i="18"/>
  <c r="M174" i="18"/>
  <c r="C174" i="18"/>
  <c r="L174" i="18"/>
  <c r="D174" i="18"/>
  <c r="N174" i="18"/>
  <c r="G174" i="18"/>
  <c r="I174" i="18"/>
  <c r="K174" i="18"/>
  <c r="J174" i="18"/>
  <c r="O174" i="18"/>
  <c r="F174" i="18"/>
  <c r="H174" i="18"/>
  <c r="J166" i="18"/>
  <c r="C166" i="18"/>
  <c r="E166" i="18"/>
  <c r="M166" i="18"/>
  <c r="F166" i="18"/>
  <c r="G166" i="18"/>
  <c r="I166" i="18"/>
  <c r="K166" i="18"/>
  <c r="N166" i="18"/>
  <c r="L166" i="18"/>
  <c r="O166" i="18"/>
  <c r="D166" i="18"/>
  <c r="H166" i="18"/>
  <c r="D158" i="18"/>
  <c r="L158" i="18"/>
  <c r="E158" i="18"/>
  <c r="M158" i="18"/>
  <c r="G158" i="18"/>
  <c r="O158" i="18"/>
  <c r="I158" i="18"/>
  <c r="J158" i="18"/>
  <c r="N158" i="18"/>
  <c r="C158" i="18"/>
  <c r="F158" i="18"/>
  <c r="H158" i="18"/>
  <c r="K158" i="18"/>
  <c r="D150" i="18"/>
  <c r="L150" i="18"/>
  <c r="E150" i="18"/>
  <c r="M150" i="18"/>
  <c r="G150" i="18"/>
  <c r="O150" i="18"/>
  <c r="J150" i="18"/>
  <c r="K150" i="18"/>
  <c r="C150" i="18"/>
  <c r="H150" i="18"/>
  <c r="F150" i="18"/>
  <c r="I150" i="18"/>
  <c r="N150" i="18"/>
  <c r="D142" i="18"/>
  <c r="L142" i="18"/>
  <c r="E142" i="18"/>
  <c r="M142" i="18"/>
  <c r="G142" i="18"/>
  <c r="O142" i="18"/>
  <c r="K142" i="18"/>
  <c r="N142" i="18"/>
  <c r="C142" i="18"/>
  <c r="F142" i="18"/>
  <c r="H142" i="18"/>
  <c r="I142" i="18"/>
  <c r="J142" i="18"/>
  <c r="D134" i="18"/>
  <c r="L134" i="18"/>
  <c r="E134" i="18"/>
  <c r="M134" i="18"/>
  <c r="G134" i="18"/>
  <c r="O134" i="18"/>
  <c r="N134" i="18"/>
  <c r="F134" i="18"/>
  <c r="H134" i="18"/>
  <c r="J134" i="18"/>
  <c r="K134" i="18"/>
  <c r="C134" i="18"/>
  <c r="I134" i="18"/>
  <c r="D126" i="18"/>
  <c r="L126" i="18"/>
  <c r="E126" i="18"/>
  <c r="M126" i="18"/>
  <c r="G126" i="18"/>
  <c r="O126" i="18"/>
  <c r="C126" i="18"/>
  <c r="H126" i="18"/>
  <c r="I126" i="18"/>
  <c r="N126" i="18"/>
  <c r="F126" i="18"/>
  <c r="J126" i="18"/>
  <c r="K126" i="18"/>
  <c r="D118" i="18"/>
  <c r="L118" i="18"/>
  <c r="E118" i="18"/>
  <c r="M118" i="18"/>
  <c r="G118" i="18"/>
  <c r="O118" i="18"/>
  <c r="C118" i="18"/>
  <c r="F118" i="18"/>
  <c r="I118" i="18"/>
  <c r="J118" i="18"/>
  <c r="H118" i="18"/>
  <c r="K118" i="18"/>
  <c r="N118" i="18"/>
  <c r="D110" i="18"/>
  <c r="L110" i="18"/>
  <c r="E110" i="18"/>
  <c r="M110" i="18"/>
  <c r="G110" i="18"/>
  <c r="O110" i="18"/>
  <c r="F110" i="18"/>
  <c r="H110" i="18"/>
  <c r="J110" i="18"/>
  <c r="C110" i="18"/>
  <c r="K110" i="18"/>
  <c r="I110" i="18"/>
  <c r="N110" i="18"/>
  <c r="C102" i="18"/>
  <c r="K102" i="18"/>
  <c r="I102" i="18"/>
  <c r="J102" i="18"/>
  <c r="D102" i="18"/>
  <c r="M102" i="18"/>
  <c r="E102" i="18"/>
  <c r="F102" i="18"/>
  <c r="H102" i="18"/>
  <c r="L102" i="18"/>
  <c r="G102" i="18"/>
  <c r="N102" i="18"/>
  <c r="O102" i="18"/>
  <c r="C94" i="18"/>
  <c r="K94" i="18"/>
  <c r="D94" i="18"/>
  <c r="M94" i="18"/>
  <c r="E94" i="18"/>
  <c r="N94" i="18"/>
  <c r="G94" i="18"/>
  <c r="F94" i="18"/>
  <c r="H94" i="18"/>
  <c r="J94" i="18"/>
  <c r="L94" i="18"/>
  <c r="O94" i="18"/>
  <c r="I94" i="18"/>
  <c r="H86" i="18"/>
  <c r="I86" i="18"/>
  <c r="C86" i="18"/>
  <c r="K86" i="18"/>
  <c r="D86" i="18"/>
  <c r="O86" i="18"/>
  <c r="E86" i="18"/>
  <c r="G86" i="18"/>
  <c r="F86" i="18"/>
  <c r="L86" i="18"/>
  <c r="J86" i="18"/>
  <c r="M86" i="18"/>
  <c r="N86" i="18"/>
  <c r="H78" i="18"/>
  <c r="I78" i="18"/>
  <c r="C78" i="18"/>
  <c r="K78" i="18"/>
  <c r="E78" i="18"/>
  <c r="F78" i="18"/>
  <c r="J78" i="18"/>
  <c r="G78" i="18"/>
  <c r="D78" i="18"/>
  <c r="L78" i="18"/>
  <c r="N78" i="18"/>
  <c r="M78" i="18"/>
  <c r="O78" i="18"/>
  <c r="E70" i="18"/>
  <c r="M70" i="18"/>
  <c r="F70" i="18"/>
  <c r="O70" i="18"/>
  <c r="G70" i="18"/>
  <c r="I70" i="18"/>
  <c r="J70" i="18"/>
  <c r="K70" i="18"/>
  <c r="N70" i="18"/>
  <c r="L70" i="18"/>
  <c r="C70" i="18"/>
  <c r="H70" i="18"/>
  <c r="D70" i="18"/>
  <c r="E62" i="18"/>
  <c r="M62" i="18"/>
  <c r="I62" i="18"/>
  <c r="J62" i="18"/>
  <c r="C62" i="18"/>
  <c r="L62" i="18"/>
  <c r="K62" i="18"/>
  <c r="N62" i="18"/>
  <c r="D62" i="18"/>
  <c r="G62" i="18"/>
  <c r="F62" i="18"/>
  <c r="H62" i="18"/>
  <c r="O62" i="18"/>
  <c r="J54" i="18"/>
  <c r="C54" i="18"/>
  <c r="K54" i="18"/>
  <c r="E54" i="18"/>
  <c r="M54" i="18"/>
  <c r="L54" i="18"/>
  <c r="N54" i="18"/>
  <c r="F54" i="18"/>
  <c r="I54" i="18"/>
  <c r="O54" i="18"/>
  <c r="D54" i="18"/>
  <c r="G54" i="18"/>
  <c r="H54" i="18"/>
  <c r="J46" i="18"/>
  <c r="C46" i="18"/>
  <c r="K46" i="18"/>
  <c r="E46" i="18"/>
  <c r="M46" i="18"/>
  <c r="N46" i="18"/>
  <c r="O46" i="18"/>
  <c r="G46" i="18"/>
  <c r="L46" i="18"/>
  <c r="H46" i="18"/>
  <c r="I46" i="18"/>
  <c r="D46" i="18"/>
  <c r="F46" i="18"/>
  <c r="J38" i="18"/>
  <c r="C38" i="18"/>
  <c r="K38" i="18"/>
  <c r="E38" i="18"/>
  <c r="M38" i="18"/>
  <c r="O38" i="18"/>
  <c r="D38" i="18"/>
  <c r="H38" i="18"/>
  <c r="N38" i="18"/>
  <c r="L38" i="18"/>
  <c r="I38" i="18"/>
  <c r="G38" i="18"/>
  <c r="F38" i="18"/>
  <c r="J30" i="18"/>
  <c r="C30" i="18"/>
  <c r="K30" i="18"/>
  <c r="E30" i="18"/>
  <c r="M30" i="18"/>
  <c r="D30" i="18"/>
  <c r="F30" i="18"/>
  <c r="I30" i="18"/>
  <c r="O30" i="18"/>
  <c r="L30" i="18"/>
  <c r="N30" i="18"/>
  <c r="G30" i="18"/>
  <c r="H30" i="18"/>
  <c r="J22" i="18"/>
  <c r="C22" i="18"/>
  <c r="K22" i="18"/>
  <c r="E22" i="18"/>
  <c r="M22" i="18"/>
  <c r="F22" i="18"/>
  <c r="G22" i="18"/>
  <c r="L22" i="18"/>
  <c r="D22" i="18"/>
  <c r="H22" i="18"/>
  <c r="N22" i="18"/>
  <c r="O22" i="18"/>
  <c r="I22" i="18"/>
  <c r="J14" i="18"/>
  <c r="C14" i="18"/>
  <c r="K14" i="18"/>
  <c r="E14" i="18"/>
  <c r="M14" i="18"/>
  <c r="G14" i="18"/>
  <c r="H14" i="18"/>
  <c r="N14" i="18"/>
  <c r="F14" i="18"/>
  <c r="D14" i="18"/>
  <c r="L14" i="18"/>
  <c r="O14" i="18"/>
  <c r="I14" i="18"/>
  <c r="J6" i="18"/>
  <c r="C6" i="18"/>
  <c r="K6" i="18"/>
  <c r="E6" i="18"/>
  <c r="M6" i="18"/>
  <c r="H6" i="18"/>
  <c r="I6" i="18"/>
  <c r="O6" i="18"/>
  <c r="D6" i="18"/>
  <c r="G6" i="18"/>
  <c r="F6" i="18"/>
  <c r="L6" i="18"/>
  <c r="N6" i="18"/>
  <c r="J260" i="18"/>
  <c r="H260" i="18"/>
  <c r="I260" i="18"/>
  <c r="K260" i="18"/>
  <c r="C260" i="18"/>
  <c r="L260" i="18"/>
  <c r="D260" i="18"/>
  <c r="M260" i="18"/>
  <c r="E260" i="18"/>
  <c r="F260" i="18"/>
  <c r="O260" i="18"/>
  <c r="G260" i="18"/>
  <c r="N260" i="18"/>
  <c r="J236" i="18"/>
  <c r="I236" i="18"/>
  <c r="C236" i="18"/>
  <c r="K236" i="18"/>
  <c r="L236" i="18"/>
  <c r="D236" i="18"/>
  <c r="M236" i="18"/>
  <c r="E236" i="18"/>
  <c r="N236" i="18"/>
  <c r="F236" i="18"/>
  <c r="G236" i="18"/>
  <c r="H236" i="18"/>
  <c r="O236" i="18"/>
  <c r="G212" i="18"/>
  <c r="O212" i="18"/>
  <c r="H212" i="18"/>
  <c r="J212" i="18"/>
  <c r="L212" i="18"/>
  <c r="N212" i="18"/>
  <c r="M212" i="18"/>
  <c r="C212" i="18"/>
  <c r="D212" i="18"/>
  <c r="E212" i="18"/>
  <c r="F212" i="18"/>
  <c r="I212" i="18"/>
  <c r="K212" i="18"/>
  <c r="G196" i="18"/>
  <c r="O196" i="18"/>
  <c r="J196" i="18"/>
  <c r="K196" i="18"/>
  <c r="D196" i="18"/>
  <c r="M196" i="18"/>
  <c r="E196" i="18"/>
  <c r="C196" i="18"/>
  <c r="F196" i="18"/>
  <c r="H196" i="18"/>
  <c r="N196" i="18"/>
  <c r="I196" i="18"/>
  <c r="L196" i="18"/>
  <c r="G172" i="18"/>
  <c r="O172" i="18"/>
  <c r="K172" i="18"/>
  <c r="C172" i="18"/>
  <c r="L172" i="18"/>
  <c r="E172" i="18"/>
  <c r="N172" i="18"/>
  <c r="F172" i="18"/>
  <c r="H172" i="18"/>
  <c r="I172" i="18"/>
  <c r="J172" i="18"/>
  <c r="M172" i="18"/>
  <c r="D172" i="18"/>
  <c r="F148" i="18"/>
  <c r="N148" i="18"/>
  <c r="G148" i="18"/>
  <c r="O148" i="18"/>
  <c r="I148" i="18"/>
  <c r="K148" i="18"/>
  <c r="L148" i="18"/>
  <c r="C148" i="18"/>
  <c r="D148" i="18"/>
  <c r="H148" i="18"/>
  <c r="E148" i="18"/>
  <c r="J148" i="18"/>
  <c r="M148" i="18"/>
  <c r="F124" i="18"/>
  <c r="N124" i="18"/>
  <c r="G124" i="18"/>
  <c r="O124" i="18"/>
  <c r="I124" i="18"/>
  <c r="C124" i="18"/>
  <c r="D124" i="18"/>
  <c r="H124" i="18"/>
  <c r="E124" i="18"/>
  <c r="J124" i="18"/>
  <c r="L124" i="18"/>
  <c r="K124" i="18"/>
  <c r="M124" i="18"/>
  <c r="E100" i="18"/>
  <c r="M100" i="18"/>
  <c r="H100" i="18"/>
  <c r="I100" i="18"/>
  <c r="K100" i="18"/>
  <c r="O100" i="18"/>
  <c r="C100" i="18"/>
  <c r="F100" i="18"/>
  <c r="D100" i="18"/>
  <c r="G100" i="18"/>
  <c r="L100" i="18"/>
  <c r="J100" i="18"/>
  <c r="N100" i="18"/>
  <c r="J84" i="18"/>
  <c r="C84" i="18"/>
  <c r="K84" i="18"/>
  <c r="E84" i="18"/>
  <c r="M84" i="18"/>
  <c r="D84" i="18"/>
  <c r="F84" i="18"/>
  <c r="H84" i="18"/>
  <c r="G84" i="18"/>
  <c r="L84" i="18"/>
  <c r="O84" i="18"/>
  <c r="I84" i="18"/>
  <c r="N84" i="18"/>
  <c r="G60" i="18"/>
  <c r="O60" i="18"/>
  <c r="H60" i="18"/>
  <c r="I60" i="18"/>
  <c r="K60" i="18"/>
  <c r="F60" i="18"/>
  <c r="J60" i="18"/>
  <c r="M60" i="18"/>
  <c r="C60" i="18"/>
  <c r="D60" i="18"/>
  <c r="L60" i="18"/>
  <c r="E60" i="18"/>
  <c r="N60" i="18"/>
  <c r="D36" i="18"/>
  <c r="L36" i="18"/>
  <c r="E36" i="18"/>
  <c r="M36" i="18"/>
  <c r="G36" i="18"/>
  <c r="O36" i="18"/>
  <c r="C36" i="18"/>
  <c r="I36" i="18"/>
  <c r="H36" i="18"/>
  <c r="J36" i="18"/>
  <c r="K36" i="18"/>
  <c r="F36" i="18"/>
  <c r="N36" i="18"/>
  <c r="G275" i="18"/>
  <c r="O275" i="18"/>
  <c r="E275" i="18"/>
  <c r="N275" i="18"/>
  <c r="F275" i="18"/>
  <c r="H275" i="18"/>
  <c r="I275" i="18"/>
  <c r="J275" i="18"/>
  <c r="C275" i="18"/>
  <c r="D275" i="18"/>
  <c r="M275" i="18"/>
  <c r="K275" i="18"/>
  <c r="L275" i="18"/>
  <c r="G251" i="18"/>
  <c r="O251" i="18"/>
  <c r="F251" i="18"/>
  <c r="I251" i="18"/>
  <c r="H251" i="18"/>
  <c r="J251" i="18"/>
  <c r="K251" i="18"/>
  <c r="C251" i="18"/>
  <c r="N251" i="18"/>
  <c r="D251" i="18"/>
  <c r="E251" i="18"/>
  <c r="L251" i="18"/>
  <c r="M251" i="18"/>
  <c r="G235" i="18"/>
  <c r="O235" i="18"/>
  <c r="D235" i="18"/>
  <c r="M235" i="18"/>
  <c r="E235" i="18"/>
  <c r="N235" i="18"/>
  <c r="F235" i="18"/>
  <c r="H235" i="18"/>
  <c r="I235" i="18"/>
  <c r="J235" i="18"/>
  <c r="L235" i="18"/>
  <c r="K235" i="18"/>
  <c r="C235" i="18"/>
  <c r="D211" i="18"/>
  <c r="L211" i="18"/>
  <c r="E211" i="18"/>
  <c r="M211" i="18"/>
  <c r="G211" i="18"/>
  <c r="O211" i="18"/>
  <c r="K211" i="18"/>
  <c r="N211" i="18"/>
  <c r="C211" i="18"/>
  <c r="F211" i="18"/>
  <c r="H211" i="18"/>
  <c r="I211" i="18"/>
  <c r="J211" i="18"/>
  <c r="D187" i="18"/>
  <c r="L187" i="18"/>
  <c r="H187" i="18"/>
  <c r="I187" i="18"/>
  <c r="K187" i="18"/>
  <c r="O187" i="18"/>
  <c r="E187" i="18"/>
  <c r="C187" i="18"/>
  <c r="F187" i="18"/>
  <c r="G187" i="18"/>
  <c r="N187" i="18"/>
  <c r="J187" i="18"/>
  <c r="M187" i="18"/>
  <c r="C163" i="18"/>
  <c r="K163" i="18"/>
  <c r="D163" i="18"/>
  <c r="L163" i="18"/>
  <c r="F163" i="18"/>
  <c r="N163" i="18"/>
  <c r="H163" i="18"/>
  <c r="I163" i="18"/>
  <c r="M163" i="18"/>
  <c r="J163" i="18"/>
  <c r="O163" i="18"/>
  <c r="E163" i="18"/>
  <c r="G163" i="18"/>
  <c r="C139" i="18"/>
  <c r="K139" i="18"/>
  <c r="D139" i="18"/>
  <c r="L139" i="18"/>
  <c r="F139" i="18"/>
  <c r="N139" i="18"/>
  <c r="M139" i="18"/>
  <c r="O139" i="18"/>
  <c r="E139" i="18"/>
  <c r="I139" i="18"/>
  <c r="J139" i="18"/>
  <c r="G139" i="18"/>
  <c r="H139" i="18"/>
  <c r="C115" i="18"/>
  <c r="K115" i="18"/>
  <c r="D115" i="18"/>
  <c r="L115" i="18"/>
  <c r="F115" i="18"/>
  <c r="N115" i="18"/>
  <c r="E115" i="18"/>
  <c r="G115" i="18"/>
  <c r="I115" i="18"/>
  <c r="H115" i="18"/>
  <c r="J115" i="18"/>
  <c r="M115" i="18"/>
  <c r="O115" i="18"/>
  <c r="G91" i="18"/>
  <c r="O91" i="18"/>
  <c r="H91" i="18"/>
  <c r="J91" i="18"/>
  <c r="C91" i="18"/>
  <c r="N91" i="18"/>
  <c r="D91" i="18"/>
  <c r="F91" i="18"/>
  <c r="M91" i="18"/>
  <c r="E91" i="18"/>
  <c r="K91" i="18"/>
  <c r="I91" i="18"/>
  <c r="L91" i="18"/>
  <c r="D67" i="18"/>
  <c r="L67" i="18"/>
  <c r="H67" i="18"/>
  <c r="I67" i="18"/>
  <c r="K67" i="18"/>
  <c r="E67" i="18"/>
  <c r="F67" i="18"/>
  <c r="J67" i="18"/>
  <c r="C67" i="18"/>
  <c r="G67" i="18"/>
  <c r="N67" i="18"/>
  <c r="O67" i="18"/>
  <c r="M67" i="18"/>
  <c r="I43" i="18"/>
  <c r="J43" i="18"/>
  <c r="D43" i="18"/>
  <c r="L43" i="18"/>
  <c r="N43" i="18"/>
  <c r="C43" i="18"/>
  <c r="O43" i="18"/>
  <c r="G43" i="18"/>
  <c r="K43" i="18"/>
  <c r="M43" i="18"/>
  <c r="E43" i="18"/>
  <c r="F43" i="18"/>
  <c r="H43" i="18"/>
  <c r="I19" i="18"/>
  <c r="J19" i="18"/>
  <c r="D19" i="18"/>
  <c r="L19" i="18"/>
  <c r="F19" i="18"/>
  <c r="G19" i="18"/>
  <c r="M19" i="18"/>
  <c r="O19" i="18"/>
  <c r="C19" i="18"/>
  <c r="E19" i="18"/>
  <c r="K19" i="18"/>
  <c r="H19" i="18"/>
  <c r="N19" i="18"/>
  <c r="D266" i="18"/>
  <c r="L266" i="18"/>
  <c r="C266" i="18"/>
  <c r="M266" i="18"/>
  <c r="O266" i="18"/>
  <c r="E266" i="18"/>
  <c r="N266" i="18"/>
  <c r="F266" i="18"/>
  <c r="G266" i="18"/>
  <c r="H266" i="18"/>
  <c r="I266" i="18"/>
  <c r="J266" i="18"/>
  <c r="K266" i="18"/>
  <c r="D242" i="18"/>
  <c r="L242" i="18"/>
  <c r="E242" i="18"/>
  <c r="N242" i="18"/>
  <c r="F242" i="18"/>
  <c r="O242" i="18"/>
  <c r="G242" i="18"/>
  <c r="H242" i="18"/>
  <c r="I242" i="18"/>
  <c r="M242" i="18"/>
  <c r="C242" i="18"/>
  <c r="J242" i="18"/>
  <c r="K242" i="18"/>
  <c r="I218" i="18"/>
  <c r="J218" i="18"/>
  <c r="D218" i="18"/>
  <c r="L218" i="18"/>
  <c r="K218" i="18"/>
  <c r="N218" i="18"/>
  <c r="M218" i="18"/>
  <c r="C218" i="18"/>
  <c r="O218" i="18"/>
  <c r="E218" i="18"/>
  <c r="F218" i="18"/>
  <c r="G218" i="18"/>
  <c r="H218" i="18"/>
  <c r="I210" i="18"/>
  <c r="J210" i="18"/>
  <c r="D210" i="18"/>
  <c r="L210" i="18"/>
  <c r="M210" i="18"/>
  <c r="O210" i="18"/>
  <c r="N210" i="18"/>
  <c r="C210" i="18"/>
  <c r="E210" i="18"/>
  <c r="F210" i="18"/>
  <c r="G210" i="18"/>
  <c r="H210" i="18"/>
  <c r="K210" i="18"/>
  <c r="I186" i="18"/>
  <c r="C186" i="18"/>
  <c r="L186" i="18"/>
  <c r="D186" i="18"/>
  <c r="M186" i="18"/>
  <c r="F186" i="18"/>
  <c r="O186" i="18"/>
  <c r="N186" i="18"/>
  <c r="E186" i="18"/>
  <c r="G186" i="18"/>
  <c r="H186" i="18"/>
  <c r="K186" i="18"/>
  <c r="J186" i="18"/>
  <c r="I170" i="18"/>
  <c r="J170" i="18"/>
  <c r="K170" i="18"/>
  <c r="D170" i="18"/>
  <c r="M170" i="18"/>
  <c r="C170" i="18"/>
  <c r="E170" i="18"/>
  <c r="F170" i="18"/>
  <c r="G170" i="18"/>
  <c r="H170" i="18"/>
  <c r="O170" i="18"/>
  <c r="L170" i="18"/>
  <c r="N170" i="18"/>
  <c r="H146" i="18"/>
  <c r="I146" i="18"/>
  <c r="C146" i="18"/>
  <c r="K146" i="18"/>
  <c r="L146" i="18"/>
  <c r="M146" i="18"/>
  <c r="D146" i="18"/>
  <c r="O146" i="18"/>
  <c r="F146" i="18"/>
  <c r="G146" i="18"/>
  <c r="N146" i="18"/>
  <c r="E146" i="18"/>
  <c r="J146" i="18"/>
  <c r="H122" i="18"/>
  <c r="I122" i="18"/>
  <c r="C122" i="18"/>
  <c r="K122" i="18"/>
  <c r="D122" i="18"/>
  <c r="O122" i="18"/>
  <c r="E122" i="18"/>
  <c r="G122" i="18"/>
  <c r="L122" i="18"/>
  <c r="M122" i="18"/>
  <c r="F122" i="18"/>
  <c r="J122" i="18"/>
  <c r="N122" i="18"/>
  <c r="G98" i="18"/>
  <c r="O98" i="18"/>
  <c r="F98" i="18"/>
  <c r="H98" i="18"/>
  <c r="J98" i="18"/>
  <c r="L98" i="18"/>
  <c r="M98" i="18"/>
  <c r="C98" i="18"/>
  <c r="E98" i="18"/>
  <c r="I98" i="18"/>
  <c r="N98" i="18"/>
  <c r="K98" i="18"/>
  <c r="D98" i="18"/>
  <c r="I74" i="18"/>
  <c r="H74" i="18"/>
  <c r="J74" i="18"/>
  <c r="C74" i="18"/>
  <c r="L74" i="18"/>
  <c r="O74" i="18"/>
  <c r="D74" i="18"/>
  <c r="F74" i="18"/>
  <c r="G74" i="18"/>
  <c r="K74" i="18"/>
  <c r="N74" i="18"/>
  <c r="E74" i="18"/>
  <c r="M74" i="18"/>
  <c r="F50" i="18"/>
  <c r="N50" i="18"/>
  <c r="G50" i="18"/>
  <c r="O50" i="18"/>
  <c r="I50" i="18"/>
  <c r="L50" i="18"/>
  <c r="M50" i="18"/>
  <c r="E50" i="18"/>
  <c r="C50" i="18"/>
  <c r="D50" i="18"/>
  <c r="J50" i="18"/>
  <c r="H50" i="18"/>
  <c r="K50" i="18"/>
  <c r="F26" i="18"/>
  <c r="N26" i="18"/>
  <c r="G26" i="18"/>
  <c r="O26" i="18"/>
  <c r="I26" i="18"/>
  <c r="D26" i="18"/>
  <c r="E26" i="18"/>
  <c r="K26" i="18"/>
  <c r="H26" i="18"/>
  <c r="J26" i="18"/>
  <c r="M26" i="18"/>
  <c r="C26" i="18"/>
  <c r="L26" i="18"/>
  <c r="I265" i="18"/>
  <c r="G265" i="18"/>
  <c r="J265" i="18"/>
  <c r="H265" i="18"/>
  <c r="K265" i="18"/>
  <c r="C265" i="18"/>
  <c r="L265" i="18"/>
  <c r="F265" i="18"/>
  <c r="N265" i="18"/>
  <c r="D265" i="18"/>
  <c r="E265" i="18"/>
  <c r="M265" i="18"/>
  <c r="O265" i="18"/>
  <c r="I241" i="18"/>
  <c r="H241" i="18"/>
  <c r="K241" i="18"/>
  <c r="J241" i="18"/>
  <c r="C241" i="18"/>
  <c r="L241" i="18"/>
  <c r="D241" i="18"/>
  <c r="M241" i="18"/>
  <c r="E241" i="18"/>
  <c r="F241" i="18"/>
  <c r="G241" i="18"/>
  <c r="N241" i="18"/>
  <c r="O241" i="18"/>
  <c r="F217" i="18"/>
  <c r="N217" i="18"/>
  <c r="G217" i="18"/>
  <c r="O217" i="18"/>
  <c r="I217" i="18"/>
  <c r="K217" i="18"/>
  <c r="L217" i="18"/>
  <c r="M217" i="18"/>
  <c r="C217" i="18"/>
  <c r="D217" i="18"/>
  <c r="H217" i="18"/>
  <c r="J217" i="18"/>
  <c r="E217" i="18"/>
  <c r="F185" i="18"/>
  <c r="N185" i="18"/>
  <c r="G185" i="18"/>
  <c r="H185" i="18"/>
  <c r="J185" i="18"/>
  <c r="L185" i="18"/>
  <c r="M185" i="18"/>
  <c r="O185" i="18"/>
  <c r="C185" i="18"/>
  <c r="D185" i="18"/>
  <c r="E185" i="18"/>
  <c r="I185" i="18"/>
  <c r="K185" i="18"/>
  <c r="C271" i="18"/>
  <c r="K271" i="18"/>
  <c r="L271" i="18"/>
  <c r="N271" i="18"/>
  <c r="D271" i="18"/>
  <c r="M271" i="18"/>
  <c r="E271" i="18"/>
  <c r="F271" i="18"/>
  <c r="O271" i="18"/>
  <c r="G271" i="18"/>
  <c r="H271" i="18"/>
  <c r="I271" i="18"/>
  <c r="J271" i="18"/>
  <c r="C263" i="18"/>
  <c r="K263" i="18"/>
  <c r="F263" i="18"/>
  <c r="O263" i="18"/>
  <c r="G263" i="18"/>
  <c r="H263" i="18"/>
  <c r="I263" i="18"/>
  <c r="J263" i="18"/>
  <c r="L263" i="18"/>
  <c r="M263" i="18"/>
  <c r="N263" i="18"/>
  <c r="D263" i="18"/>
  <c r="E263" i="18"/>
  <c r="C247" i="18"/>
  <c r="K247" i="18"/>
  <c r="D247" i="18"/>
  <c r="M247" i="18"/>
  <c r="F247" i="18"/>
  <c r="E247" i="18"/>
  <c r="N247" i="18"/>
  <c r="O247" i="18"/>
  <c r="G247" i="18"/>
  <c r="H247" i="18"/>
  <c r="L247" i="18"/>
  <c r="I247" i="18"/>
  <c r="J247" i="18"/>
  <c r="H231" i="18"/>
  <c r="I231" i="18"/>
  <c r="C231" i="18"/>
  <c r="K231" i="18"/>
  <c r="G231" i="18"/>
  <c r="J231" i="18"/>
  <c r="L231" i="18"/>
  <c r="M231" i="18"/>
  <c r="N231" i="18"/>
  <c r="E231" i="18"/>
  <c r="D231" i="18"/>
  <c r="F231" i="18"/>
  <c r="O231" i="18"/>
  <c r="H215" i="18"/>
  <c r="I215" i="18"/>
  <c r="C215" i="18"/>
  <c r="K215" i="18"/>
  <c r="L215" i="18"/>
  <c r="M215" i="18"/>
  <c r="N215" i="18"/>
  <c r="D215" i="18"/>
  <c r="O215" i="18"/>
  <c r="E215" i="18"/>
  <c r="G215" i="18"/>
  <c r="F215" i="18"/>
  <c r="J215" i="18"/>
  <c r="H207" i="18"/>
  <c r="I207" i="18"/>
  <c r="C207" i="18"/>
  <c r="K207" i="18"/>
  <c r="M207" i="18"/>
  <c r="D207" i="18"/>
  <c r="N207" i="18"/>
  <c r="O207" i="18"/>
  <c r="E207" i="18"/>
  <c r="F207" i="18"/>
  <c r="G207" i="18"/>
  <c r="J207" i="18"/>
  <c r="L207" i="18"/>
  <c r="H191" i="18"/>
  <c r="K191" i="18"/>
  <c r="C191" i="18"/>
  <c r="L191" i="18"/>
  <c r="E191" i="18"/>
  <c r="N191" i="18"/>
  <c r="G191" i="18"/>
  <c r="J191" i="18"/>
  <c r="I191" i="18"/>
  <c r="M191" i="18"/>
  <c r="O191" i="18"/>
  <c r="D191" i="18"/>
  <c r="F191" i="18"/>
  <c r="H175" i="18"/>
  <c r="I175" i="18"/>
  <c r="J175" i="18"/>
  <c r="C175" i="18"/>
  <c r="L175" i="18"/>
  <c r="K175" i="18"/>
  <c r="M175" i="18"/>
  <c r="N175" i="18"/>
  <c r="O175" i="18"/>
  <c r="D175" i="18"/>
  <c r="E175" i="18"/>
  <c r="F175" i="18"/>
  <c r="G175" i="18"/>
  <c r="G159" i="18"/>
  <c r="O159" i="18"/>
  <c r="H159" i="18"/>
  <c r="J159" i="18"/>
  <c r="I159" i="18"/>
  <c r="K159" i="18"/>
  <c r="M159" i="18"/>
  <c r="C159" i="18"/>
  <c r="D159" i="18"/>
  <c r="F159" i="18"/>
  <c r="N159" i="18"/>
  <c r="E159" i="18"/>
  <c r="L159" i="18"/>
  <c r="G143" i="18"/>
  <c r="O143" i="18"/>
  <c r="H143" i="18"/>
  <c r="J143" i="18"/>
  <c r="L143" i="18"/>
  <c r="M143" i="18"/>
  <c r="D143" i="18"/>
  <c r="E143" i="18"/>
  <c r="F143" i="18"/>
  <c r="K143" i="18"/>
  <c r="C143" i="18"/>
  <c r="I143" i="18"/>
  <c r="N143" i="18"/>
  <c r="G127" i="18"/>
  <c r="O127" i="18"/>
  <c r="H127" i="18"/>
  <c r="J127" i="18"/>
  <c r="C127" i="18"/>
  <c r="N127" i="18"/>
  <c r="D127" i="18"/>
  <c r="F127" i="18"/>
  <c r="I127" i="18"/>
  <c r="K127" i="18"/>
  <c r="M127" i="18"/>
  <c r="E127" i="18"/>
  <c r="L127" i="18"/>
  <c r="G111" i="18"/>
  <c r="O111" i="18"/>
  <c r="H111" i="18"/>
  <c r="J111" i="18"/>
  <c r="E111" i="18"/>
  <c r="F111" i="18"/>
  <c r="K111" i="18"/>
  <c r="L111" i="18"/>
  <c r="M111" i="18"/>
  <c r="N111" i="18"/>
  <c r="C111" i="18"/>
  <c r="I111" i="18"/>
  <c r="D111" i="18"/>
  <c r="F95" i="18"/>
  <c r="N95" i="18"/>
  <c r="I95" i="18"/>
  <c r="J95" i="18"/>
  <c r="C95" i="18"/>
  <c r="L95" i="18"/>
  <c r="G95" i="18"/>
  <c r="H95" i="18"/>
  <c r="M95" i="18"/>
  <c r="E95" i="18"/>
  <c r="O95" i="18"/>
  <c r="D95" i="18"/>
  <c r="K95" i="18"/>
  <c r="C79" i="18"/>
  <c r="K79" i="18"/>
  <c r="D79" i="18"/>
  <c r="L79" i="18"/>
  <c r="F79" i="18"/>
  <c r="N79" i="18"/>
  <c r="E79" i="18"/>
  <c r="G79" i="18"/>
  <c r="I79" i="18"/>
  <c r="H79" i="18"/>
  <c r="J79" i="18"/>
  <c r="O79" i="18"/>
  <c r="M79" i="18"/>
  <c r="H63" i="18"/>
  <c r="E63" i="18"/>
  <c r="N63" i="18"/>
  <c r="F63" i="18"/>
  <c r="O63" i="18"/>
  <c r="I63" i="18"/>
  <c r="L63" i="18"/>
  <c r="M63" i="18"/>
  <c r="C63" i="18"/>
  <c r="J63" i="18"/>
  <c r="K63" i="18"/>
  <c r="D63" i="18"/>
  <c r="G63" i="18"/>
  <c r="E47" i="18"/>
  <c r="M47" i="18"/>
  <c r="F47" i="18"/>
  <c r="N47" i="18"/>
  <c r="H47" i="18"/>
  <c r="L47" i="18"/>
  <c r="O47" i="18"/>
  <c r="G47" i="18"/>
  <c r="C47" i="18"/>
  <c r="I47" i="18"/>
  <c r="J47" i="18"/>
  <c r="D47" i="18"/>
  <c r="K47" i="18"/>
  <c r="E277" i="18"/>
  <c r="G277" i="18"/>
  <c r="O277" i="18"/>
  <c r="I277" i="18"/>
  <c r="H277" i="18"/>
  <c r="J277" i="18"/>
  <c r="K277" i="18"/>
  <c r="D277" i="18"/>
  <c r="C277" i="18"/>
  <c r="F277" i="18"/>
  <c r="L277" i="18"/>
  <c r="M277" i="18"/>
  <c r="N277" i="18"/>
  <c r="E269" i="18"/>
  <c r="M269" i="18"/>
  <c r="J269" i="18"/>
  <c r="K269" i="18"/>
  <c r="C269" i="18"/>
  <c r="L269" i="18"/>
  <c r="D269" i="18"/>
  <c r="N269" i="18"/>
  <c r="F269" i="18"/>
  <c r="O269" i="18"/>
  <c r="G269" i="18"/>
  <c r="I269" i="18"/>
  <c r="H269" i="18"/>
  <c r="E261" i="18"/>
  <c r="M261" i="18"/>
  <c r="D261" i="18"/>
  <c r="N261" i="18"/>
  <c r="G261" i="18"/>
  <c r="F261" i="18"/>
  <c r="O261" i="18"/>
  <c r="H261" i="18"/>
  <c r="I261" i="18"/>
  <c r="K261" i="18"/>
  <c r="L261" i="18"/>
  <c r="C261" i="18"/>
  <c r="J261" i="18"/>
  <c r="E253" i="18"/>
  <c r="M253" i="18"/>
  <c r="H253" i="18"/>
  <c r="I253" i="18"/>
  <c r="J253" i="18"/>
  <c r="K253" i="18"/>
  <c r="C253" i="18"/>
  <c r="L253" i="18"/>
  <c r="G253" i="18"/>
  <c r="O253" i="18"/>
  <c r="N253" i="18"/>
  <c r="D253" i="18"/>
  <c r="F253" i="18"/>
  <c r="E245" i="18"/>
  <c r="M245" i="18"/>
  <c r="K245" i="18"/>
  <c r="N245" i="18"/>
  <c r="C245" i="18"/>
  <c r="L245" i="18"/>
  <c r="D245" i="18"/>
  <c r="F245" i="18"/>
  <c r="O245" i="18"/>
  <c r="G245" i="18"/>
  <c r="H245" i="18"/>
  <c r="I245" i="18"/>
  <c r="J245" i="18"/>
  <c r="E237" i="18"/>
  <c r="M237" i="18"/>
  <c r="F237" i="18"/>
  <c r="O237" i="18"/>
  <c r="H237" i="18"/>
  <c r="G237" i="18"/>
  <c r="I237" i="18"/>
  <c r="J237" i="18"/>
  <c r="D237" i="18"/>
  <c r="K237" i="18"/>
  <c r="L237" i="18"/>
  <c r="N237" i="18"/>
  <c r="C237" i="18"/>
  <c r="J229" i="18"/>
  <c r="C229" i="18"/>
  <c r="K229" i="18"/>
  <c r="E229" i="18"/>
  <c r="M229" i="18"/>
  <c r="H229" i="18"/>
  <c r="I229" i="18"/>
  <c r="L229" i="18"/>
  <c r="N229" i="18"/>
  <c r="O229" i="18"/>
  <c r="G229" i="18"/>
  <c r="D229" i="18"/>
  <c r="F229" i="18"/>
  <c r="J221" i="18"/>
  <c r="C221" i="18"/>
  <c r="K221" i="18"/>
  <c r="E221" i="18"/>
  <c r="M221" i="18"/>
  <c r="I221" i="18"/>
  <c r="L221" i="18"/>
  <c r="N221" i="18"/>
  <c r="O221" i="18"/>
  <c r="D221" i="18"/>
  <c r="H221" i="18"/>
  <c r="F221" i="18"/>
  <c r="G221" i="18"/>
  <c r="J213" i="18"/>
  <c r="C213" i="18"/>
  <c r="K213" i="18"/>
  <c r="E213" i="18"/>
  <c r="M213" i="18"/>
  <c r="L213" i="18"/>
  <c r="N213" i="18"/>
  <c r="O213" i="18"/>
  <c r="D213" i="18"/>
  <c r="F213" i="18"/>
  <c r="I213" i="18"/>
  <c r="G213" i="18"/>
  <c r="H213" i="18"/>
  <c r="J205" i="18"/>
  <c r="C205" i="18"/>
  <c r="K205" i="18"/>
  <c r="E205" i="18"/>
  <c r="M205" i="18"/>
  <c r="N205" i="18"/>
  <c r="D205" i="18"/>
  <c r="O205" i="18"/>
  <c r="F205" i="18"/>
  <c r="G205" i="18"/>
  <c r="H205" i="18"/>
  <c r="I205" i="18"/>
  <c r="L205" i="18"/>
  <c r="J197" i="18"/>
  <c r="F197" i="18"/>
  <c r="O197" i="18"/>
  <c r="G197" i="18"/>
  <c r="I197" i="18"/>
  <c r="C197" i="18"/>
  <c r="D197" i="18"/>
  <c r="E197" i="18"/>
  <c r="H197" i="18"/>
  <c r="K197" i="18"/>
  <c r="N197" i="18"/>
  <c r="L197" i="18"/>
  <c r="M197" i="18"/>
  <c r="J189" i="18"/>
  <c r="I189" i="18"/>
  <c r="K189" i="18"/>
  <c r="D189" i="18"/>
  <c r="M189" i="18"/>
  <c r="E189" i="18"/>
  <c r="G189" i="18"/>
  <c r="F189" i="18"/>
  <c r="H189" i="18"/>
  <c r="L189" i="18"/>
  <c r="C189" i="18"/>
  <c r="N189" i="18"/>
  <c r="O189" i="18"/>
  <c r="J181" i="18"/>
  <c r="D181" i="18"/>
  <c r="M181" i="18"/>
  <c r="E181" i="18"/>
  <c r="N181" i="18"/>
  <c r="G181" i="18"/>
  <c r="F181" i="18"/>
  <c r="H181" i="18"/>
  <c r="I181" i="18"/>
  <c r="K181" i="18"/>
  <c r="L181" i="18"/>
  <c r="C181" i="18"/>
  <c r="O181" i="18"/>
  <c r="J173" i="18"/>
  <c r="G173" i="18"/>
  <c r="H173" i="18"/>
  <c r="K173" i="18"/>
  <c r="F173" i="18"/>
  <c r="L173" i="18"/>
  <c r="I173" i="18"/>
  <c r="M173" i="18"/>
  <c r="N173" i="18"/>
  <c r="D173" i="18"/>
  <c r="C173" i="18"/>
  <c r="E173" i="18"/>
  <c r="O173" i="18"/>
  <c r="D165" i="18"/>
  <c r="G165" i="18"/>
  <c r="O165" i="18"/>
  <c r="H165" i="18"/>
  <c r="J165" i="18"/>
  <c r="E165" i="18"/>
  <c r="F165" i="18"/>
  <c r="K165" i="18"/>
  <c r="C165" i="18"/>
  <c r="I165" i="18"/>
  <c r="L165" i="18"/>
  <c r="M165" i="18"/>
  <c r="N165" i="18"/>
  <c r="I157" i="18"/>
  <c r="J157" i="18"/>
  <c r="D157" i="18"/>
  <c r="L157" i="18"/>
  <c r="H157" i="18"/>
  <c r="K157" i="18"/>
  <c r="N157" i="18"/>
  <c r="F157" i="18"/>
  <c r="G157" i="18"/>
  <c r="O157" i="18"/>
  <c r="E157" i="18"/>
  <c r="M157" i="18"/>
  <c r="C157" i="18"/>
  <c r="I149" i="18"/>
  <c r="J149" i="18"/>
  <c r="D149" i="18"/>
  <c r="L149" i="18"/>
  <c r="K149" i="18"/>
  <c r="M149" i="18"/>
  <c r="C149" i="18"/>
  <c r="O149" i="18"/>
  <c r="G149" i="18"/>
  <c r="H149" i="18"/>
  <c r="N149" i="18"/>
  <c r="E149" i="18"/>
  <c r="F149" i="18"/>
  <c r="I141" i="18"/>
  <c r="J141" i="18"/>
  <c r="D141" i="18"/>
  <c r="L141" i="18"/>
  <c r="M141" i="18"/>
  <c r="N141" i="18"/>
  <c r="E141" i="18"/>
  <c r="H141" i="18"/>
  <c r="K141" i="18"/>
  <c r="C141" i="18"/>
  <c r="F141" i="18"/>
  <c r="G141" i="18"/>
  <c r="O141" i="18"/>
  <c r="I133" i="18"/>
  <c r="J133" i="18"/>
  <c r="D133" i="18"/>
  <c r="L133" i="18"/>
  <c r="N133" i="18"/>
  <c r="C133" i="18"/>
  <c r="O133" i="18"/>
  <c r="F133" i="18"/>
  <c r="K133" i="18"/>
  <c r="M133" i="18"/>
  <c r="E133" i="18"/>
  <c r="G133" i="18"/>
  <c r="H133" i="18"/>
  <c r="I125" i="18"/>
  <c r="J125" i="18"/>
  <c r="D125" i="18"/>
  <c r="L125" i="18"/>
  <c r="C125" i="18"/>
  <c r="O125" i="18"/>
  <c r="E125" i="18"/>
  <c r="G125" i="18"/>
  <c r="M125" i="18"/>
  <c r="N125" i="18"/>
  <c r="F125" i="18"/>
  <c r="H125" i="18"/>
  <c r="K125" i="18"/>
  <c r="I117" i="18"/>
  <c r="J117" i="18"/>
  <c r="D117" i="18"/>
  <c r="L117" i="18"/>
  <c r="E117" i="18"/>
  <c r="F117" i="18"/>
  <c r="H117" i="18"/>
  <c r="N117" i="18"/>
  <c r="O117" i="18"/>
  <c r="C117" i="18"/>
  <c r="G117" i="18"/>
  <c r="K117" i="18"/>
  <c r="M117" i="18"/>
  <c r="I109" i="18"/>
  <c r="J109" i="18"/>
  <c r="D109" i="18"/>
  <c r="L109" i="18"/>
  <c r="F109" i="18"/>
  <c r="G109" i="18"/>
  <c r="K109" i="18"/>
  <c r="O109" i="18"/>
  <c r="C109" i="18"/>
  <c r="H109" i="18"/>
  <c r="N109" i="18"/>
  <c r="M109" i="18"/>
  <c r="E109" i="18"/>
  <c r="H101" i="18"/>
  <c r="D101" i="18"/>
  <c r="M101" i="18"/>
  <c r="E101" i="18"/>
  <c r="N101" i="18"/>
  <c r="G101" i="18"/>
  <c r="C101" i="18"/>
  <c r="I101" i="18"/>
  <c r="L101" i="18"/>
  <c r="O101" i="18"/>
  <c r="J101" i="18"/>
  <c r="K101" i="18"/>
  <c r="F101" i="18"/>
  <c r="H93" i="18"/>
  <c r="G93" i="18"/>
  <c r="I93" i="18"/>
  <c r="K93" i="18"/>
  <c r="D93" i="18"/>
  <c r="E93" i="18"/>
  <c r="J93" i="18"/>
  <c r="C93" i="18"/>
  <c r="L93" i="18"/>
  <c r="M93" i="18"/>
  <c r="F93" i="18"/>
  <c r="N93" i="18"/>
  <c r="O93" i="18"/>
  <c r="E85" i="18"/>
  <c r="M85" i="18"/>
  <c r="F85" i="18"/>
  <c r="N85" i="18"/>
  <c r="H85" i="18"/>
  <c r="C85" i="18"/>
  <c r="D85" i="18"/>
  <c r="I85" i="18"/>
  <c r="K85" i="18"/>
  <c r="L85" i="18"/>
  <c r="J85" i="18"/>
  <c r="O85" i="18"/>
  <c r="G85" i="18"/>
  <c r="E77" i="18"/>
  <c r="M77" i="18"/>
  <c r="F77" i="18"/>
  <c r="N77" i="18"/>
  <c r="H77" i="18"/>
  <c r="D77" i="18"/>
  <c r="G77" i="18"/>
  <c r="J77" i="18"/>
  <c r="L77" i="18"/>
  <c r="O77" i="18"/>
  <c r="C77" i="18"/>
  <c r="K77" i="18"/>
  <c r="I77" i="18"/>
  <c r="J69" i="18"/>
  <c r="I69" i="18"/>
  <c r="K69" i="18"/>
  <c r="D69" i="18"/>
  <c r="M69" i="18"/>
  <c r="G69" i="18"/>
  <c r="H69" i="18"/>
  <c r="N69" i="18"/>
  <c r="C69" i="18"/>
  <c r="E69" i="18"/>
  <c r="L69" i="18"/>
  <c r="O69" i="18"/>
  <c r="F69" i="18"/>
  <c r="J61" i="18"/>
  <c r="D61" i="18"/>
  <c r="M61" i="18"/>
  <c r="E61" i="18"/>
  <c r="N61" i="18"/>
  <c r="G61" i="18"/>
  <c r="I61" i="18"/>
  <c r="K61" i="18"/>
  <c r="O61" i="18"/>
  <c r="L61" i="18"/>
  <c r="C61" i="18"/>
  <c r="F61" i="18"/>
  <c r="H61" i="18"/>
  <c r="G53" i="18"/>
  <c r="O53" i="18"/>
  <c r="H53" i="18"/>
  <c r="J53" i="18"/>
  <c r="L53" i="18"/>
  <c r="M53" i="18"/>
  <c r="E53" i="18"/>
  <c r="D53" i="18"/>
  <c r="F53" i="18"/>
  <c r="K53" i="18"/>
  <c r="C53" i="18"/>
  <c r="I53" i="18"/>
  <c r="N53" i="18"/>
  <c r="G45" i="18"/>
  <c r="O45" i="18"/>
  <c r="H45" i="18"/>
  <c r="J45" i="18"/>
  <c r="M45" i="18"/>
  <c r="C45" i="18"/>
  <c r="N45" i="18"/>
  <c r="F45" i="18"/>
  <c r="E45" i="18"/>
  <c r="I45" i="18"/>
  <c r="L45" i="18"/>
  <c r="K45" i="18"/>
  <c r="D45" i="18"/>
  <c r="G37" i="18"/>
  <c r="O37" i="18"/>
  <c r="H37" i="18"/>
  <c r="J37" i="18"/>
  <c r="C37" i="18"/>
  <c r="N37" i="18"/>
  <c r="D37" i="18"/>
  <c r="I37" i="18"/>
  <c r="F37" i="18"/>
  <c r="K37" i="18"/>
  <c r="M37" i="18"/>
  <c r="E37" i="18"/>
  <c r="L37" i="18"/>
  <c r="G29" i="18"/>
  <c r="O29" i="18"/>
  <c r="H29" i="18"/>
  <c r="J29" i="18"/>
  <c r="D29" i="18"/>
  <c r="E29" i="18"/>
  <c r="K29" i="18"/>
  <c r="I29" i="18"/>
  <c r="L29" i="18"/>
  <c r="N29" i="18"/>
  <c r="C29" i="18"/>
  <c r="M29" i="18"/>
  <c r="F29" i="18"/>
  <c r="G21" i="18"/>
  <c r="O21" i="18"/>
  <c r="H21" i="18"/>
  <c r="J21" i="18"/>
  <c r="E21" i="18"/>
  <c r="F21" i="18"/>
  <c r="L21" i="18"/>
  <c r="K21" i="18"/>
  <c r="M21" i="18"/>
  <c r="D21" i="18"/>
  <c r="I21" i="18"/>
  <c r="C21" i="18"/>
  <c r="N21" i="18"/>
  <c r="G13" i="18"/>
  <c r="O13" i="18"/>
  <c r="H13" i="18"/>
  <c r="J13" i="18"/>
  <c r="F13" i="18"/>
  <c r="I13" i="18"/>
  <c r="M13" i="18"/>
  <c r="L13" i="18"/>
  <c r="N13" i="18"/>
  <c r="K13" i="18"/>
  <c r="E13" i="18"/>
  <c r="C13" i="18"/>
  <c r="D13" i="18"/>
  <c r="G5" i="18"/>
  <c r="O5" i="18"/>
  <c r="H5" i="18"/>
  <c r="J5" i="18"/>
  <c r="I5" i="18"/>
  <c r="K5" i="18"/>
  <c r="C5" i="18"/>
  <c r="N5" i="18"/>
  <c r="M5" i="18"/>
  <c r="D5" i="18"/>
  <c r="E5" i="18"/>
  <c r="F5" i="18"/>
  <c r="L5" i="18"/>
  <c r="D6" i="19"/>
  <c r="E50" i="19"/>
  <c r="E51" i="19"/>
  <c r="M82" i="19"/>
  <c r="K84" i="19"/>
  <c r="H98" i="19"/>
  <c r="G99" i="19"/>
  <c r="J100" i="19"/>
  <c r="B115" i="19"/>
  <c r="C131" i="19"/>
  <c r="L134" i="19"/>
  <c r="M140" i="19"/>
  <c r="F156" i="19"/>
  <c r="L164" i="19"/>
  <c r="H171" i="19"/>
  <c r="N171" i="19"/>
  <c r="N179" i="19"/>
  <c r="B180" i="19"/>
  <c r="H188" i="19"/>
  <c r="I195" i="19"/>
  <c r="M195" i="19"/>
  <c r="H198" i="19"/>
  <c r="F202" i="19"/>
  <c r="F203" i="19"/>
  <c r="N203" i="19"/>
  <c r="N211" i="19"/>
  <c r="K212" i="19"/>
  <c r="H219" i="19"/>
  <c r="N219" i="19"/>
  <c r="L226" i="19"/>
  <c r="H227" i="19"/>
  <c r="N227" i="19"/>
  <c r="I235" i="19"/>
  <c r="C236" i="19"/>
  <c r="K242" i="19"/>
  <c r="G243" i="19"/>
  <c r="H243" i="19"/>
  <c r="L247" i="19"/>
  <c r="I251" i="19"/>
  <c r="H259" i="19"/>
  <c r="M259" i="19"/>
  <c r="C266" i="19"/>
  <c r="E267" i="19"/>
  <c r="F267" i="19"/>
  <c r="I276" i="19"/>
  <c r="G93" i="22"/>
  <c r="G117" i="22"/>
  <c r="G141" i="22"/>
  <c r="G173" i="22"/>
  <c r="G181" i="22"/>
  <c r="G205" i="22"/>
  <c r="G221" i="22"/>
  <c r="G227" i="22"/>
  <c r="G267" i="22"/>
  <c r="G275" i="22"/>
  <c r="G276" i="22"/>
  <c r="E6" i="19"/>
  <c r="H8" i="19"/>
  <c r="N10" i="19"/>
  <c r="K11" i="19"/>
  <c r="L12" i="19"/>
  <c r="M14" i="19"/>
  <c r="B17" i="19"/>
  <c r="E18" i="19"/>
  <c r="I19" i="19"/>
  <c r="E20" i="19"/>
  <c r="I22" i="19"/>
  <c r="G23" i="19"/>
  <c r="K25" i="19"/>
  <c r="M26" i="19"/>
  <c r="E27" i="19"/>
  <c r="N28" i="19"/>
  <c r="G32" i="19"/>
  <c r="M33" i="19"/>
  <c r="J34" i="19"/>
  <c r="L35" i="19"/>
  <c r="H36" i="19"/>
  <c r="C37" i="19"/>
  <c r="N39" i="19"/>
  <c r="L40" i="19"/>
  <c r="C43" i="19"/>
  <c r="K44" i="19"/>
  <c r="K45" i="19"/>
  <c r="F46" i="19"/>
  <c r="N47" i="19"/>
  <c r="J48" i="19"/>
  <c r="F50" i="19"/>
  <c r="D51" i="19"/>
  <c r="I53" i="19"/>
  <c r="B54" i="19"/>
  <c r="K56" i="19"/>
  <c r="K59" i="19"/>
  <c r="C61" i="19"/>
  <c r="M62" i="19"/>
  <c r="K63" i="19"/>
  <c r="J67" i="19"/>
  <c r="H69" i="19"/>
  <c r="D70" i="19"/>
  <c r="J71" i="19"/>
  <c r="I73" i="19"/>
  <c r="C74" i="19"/>
  <c r="N75" i="19"/>
  <c r="B76" i="19"/>
  <c r="N77" i="19"/>
  <c r="J79" i="19"/>
  <c r="H81" i="19"/>
  <c r="K82" i="19"/>
  <c r="J83" i="19"/>
  <c r="E84" i="19"/>
  <c r="M85" i="19"/>
  <c r="G87" i="19"/>
  <c r="H88" i="19"/>
  <c r="L89" i="19"/>
  <c r="L90" i="19"/>
  <c r="C91" i="19"/>
  <c r="F92" i="19"/>
  <c r="G93" i="19"/>
  <c r="I94" i="19"/>
  <c r="F95" i="19"/>
  <c r="J96" i="19"/>
  <c r="J97" i="19"/>
  <c r="N98" i="19"/>
  <c r="B99" i="19"/>
  <c r="D100" i="19"/>
  <c r="H101" i="19"/>
  <c r="I102" i="19"/>
  <c r="E103" i="19"/>
  <c r="G104" i="19"/>
  <c r="E105" i="19"/>
  <c r="H107" i="19"/>
  <c r="C108" i="19"/>
  <c r="F109" i="19"/>
  <c r="C110" i="19"/>
  <c r="E111" i="19"/>
  <c r="K115" i="19"/>
  <c r="N116" i="19"/>
  <c r="E117" i="19"/>
  <c r="H118" i="19"/>
  <c r="E119" i="19"/>
  <c r="F120" i="19"/>
  <c r="C121" i="19"/>
  <c r="E122" i="19"/>
  <c r="J123" i="19"/>
  <c r="L124" i="19"/>
  <c r="F125" i="19"/>
  <c r="E127" i="19"/>
  <c r="B128" i="19"/>
  <c r="D129" i="19"/>
  <c r="M130" i="19"/>
  <c r="I131" i="19"/>
  <c r="K132" i="19"/>
  <c r="E133" i="19"/>
  <c r="C135" i="19"/>
  <c r="K137" i="19"/>
  <c r="D138" i="19"/>
  <c r="H139" i="19"/>
  <c r="C140" i="19"/>
  <c r="M141" i="19"/>
  <c r="N143" i="19"/>
  <c r="N144" i="19"/>
  <c r="J145" i="19"/>
  <c r="G147" i="19"/>
  <c r="B148" i="19"/>
  <c r="I149" i="19"/>
  <c r="J150" i="19"/>
  <c r="I152" i="19"/>
  <c r="J153" i="19"/>
  <c r="F154" i="19"/>
  <c r="C155" i="19"/>
  <c r="L156" i="19"/>
  <c r="K157" i="19"/>
  <c r="D159" i="19"/>
  <c r="D160" i="19"/>
  <c r="C161" i="19"/>
  <c r="B162" i="19"/>
  <c r="B163" i="19"/>
  <c r="E164" i="19"/>
  <c r="K165" i="19"/>
  <c r="I167" i="19"/>
  <c r="H169" i="19"/>
  <c r="B170" i="19"/>
  <c r="B171" i="19"/>
  <c r="E172" i="19"/>
  <c r="F173" i="19"/>
  <c r="I174" i="19"/>
  <c r="F176" i="19"/>
  <c r="H177" i="19"/>
  <c r="M178" i="19"/>
  <c r="B179" i="19"/>
  <c r="E180" i="19"/>
  <c r="F181" i="19"/>
  <c r="M183" i="19"/>
  <c r="F184" i="19"/>
  <c r="C185" i="19"/>
  <c r="M186" i="19"/>
  <c r="B187" i="19"/>
  <c r="E188" i="19"/>
  <c r="D189" i="19"/>
  <c r="G190" i="19"/>
  <c r="L192" i="19"/>
  <c r="J193" i="19"/>
  <c r="B194" i="19"/>
  <c r="B195" i="19"/>
  <c r="E196" i="19"/>
  <c r="D197" i="19"/>
  <c r="G198" i="19"/>
  <c r="C199" i="19"/>
  <c r="B201" i="19"/>
  <c r="M202" i="19"/>
  <c r="B203" i="19"/>
  <c r="E204" i="19"/>
  <c r="M205" i="19"/>
  <c r="B206" i="19"/>
  <c r="J207" i="19"/>
  <c r="G208" i="19"/>
  <c r="K209" i="19"/>
  <c r="B210" i="19"/>
  <c r="B211" i="19"/>
  <c r="E212" i="19"/>
  <c r="M213" i="19"/>
  <c r="L215" i="19"/>
  <c r="G217" i="19"/>
  <c r="B218" i="19"/>
  <c r="B219" i="19"/>
  <c r="E220" i="19"/>
  <c r="K221" i="19"/>
  <c r="F222" i="19"/>
  <c r="H224" i="19"/>
  <c r="J225" i="19"/>
  <c r="K226" i="19"/>
  <c r="B227" i="19"/>
  <c r="E228" i="19"/>
  <c r="K229" i="19"/>
  <c r="F230" i="19"/>
  <c r="I231" i="19"/>
  <c r="E232" i="19"/>
  <c r="I233" i="19"/>
  <c r="C234" i="19"/>
  <c r="B235" i="19"/>
  <c r="E236" i="19"/>
  <c r="F237" i="19"/>
  <c r="C239" i="19"/>
  <c r="F240" i="19"/>
  <c r="G241" i="19"/>
  <c r="D242" i="19"/>
  <c r="B243" i="19"/>
  <c r="E244" i="19"/>
  <c r="M245" i="19"/>
  <c r="F248" i="19"/>
  <c r="K249" i="19"/>
  <c r="E250" i="19"/>
  <c r="B251" i="19"/>
  <c r="E252" i="19"/>
  <c r="B254" i="19"/>
  <c r="C255" i="19"/>
  <c r="J257" i="19"/>
  <c r="F258" i="19"/>
  <c r="B259" i="19"/>
  <c r="E260" i="19"/>
  <c r="K261" i="19"/>
  <c r="F262" i="19"/>
  <c r="B265" i="19"/>
  <c r="K266" i="19"/>
  <c r="B267" i="19"/>
  <c r="E268" i="19"/>
  <c r="E269" i="19"/>
  <c r="B271" i="19"/>
  <c r="N272" i="19"/>
  <c r="I273" i="19"/>
  <c r="K274" i="19"/>
  <c r="B275" i="19"/>
  <c r="E276" i="19"/>
  <c r="K279" i="19"/>
  <c r="F280" i="19"/>
  <c r="G16" i="22"/>
  <c r="G24" i="22"/>
  <c r="G32" i="22"/>
  <c r="G41" i="22"/>
  <c r="G49" i="22"/>
  <c r="G57" i="22"/>
  <c r="G84" i="22"/>
  <c r="G89" i="22"/>
  <c r="G121" i="22"/>
  <c r="G153" i="22"/>
  <c r="G185" i="22"/>
  <c r="G204" i="22"/>
  <c r="G217" i="22"/>
  <c r="G236" i="22"/>
  <c r="G257" i="22"/>
  <c r="G263" i="22"/>
  <c r="G273" i="22"/>
  <c r="G279" i="22"/>
  <c r="G284" i="22"/>
  <c r="G283" i="22"/>
  <c r="G260" i="22"/>
  <c r="G259" i="22"/>
  <c r="G253" i="22"/>
  <c r="G219" i="22"/>
  <c r="G197" i="22"/>
  <c r="G195" i="22"/>
  <c r="G183" i="22"/>
  <c r="G172" i="22"/>
  <c r="G163" i="22"/>
  <c r="G157" i="22"/>
  <c r="G131" i="22"/>
  <c r="G125" i="22"/>
  <c r="G123" i="22"/>
  <c r="G119" i="22"/>
  <c r="G99" i="22"/>
  <c r="G91" i="22"/>
  <c r="G77" i="22"/>
  <c r="H9" i="22"/>
  <c r="C2" i="18" l="1"/>
  <c r="H263" i="21"/>
  <c r="I263" i="21"/>
  <c r="B263" i="21"/>
  <c r="J263" i="21"/>
  <c r="D263" i="21"/>
  <c r="L263" i="21"/>
  <c r="G263" i="21"/>
  <c r="N263" i="21"/>
  <c r="K263" i="21"/>
  <c r="C263" i="21"/>
  <c r="E263" i="21"/>
  <c r="F263" i="21"/>
  <c r="M263" i="21"/>
  <c r="E231" i="21"/>
  <c r="M231" i="21"/>
  <c r="F231" i="21"/>
  <c r="N231" i="21"/>
  <c r="G231" i="21"/>
  <c r="J231" i="21"/>
  <c r="K231" i="21"/>
  <c r="L231" i="21"/>
  <c r="C231" i="21"/>
  <c r="I231" i="21"/>
  <c r="D231" i="21"/>
  <c r="H231" i="21"/>
  <c r="B231" i="21"/>
  <c r="E191" i="21"/>
  <c r="M191" i="21"/>
  <c r="F191" i="21"/>
  <c r="N191" i="21"/>
  <c r="G191" i="21"/>
  <c r="H191" i="21"/>
  <c r="B191" i="21"/>
  <c r="C191" i="21"/>
  <c r="I191" i="21"/>
  <c r="D191" i="21"/>
  <c r="J191" i="21"/>
  <c r="K191" i="21"/>
  <c r="L191" i="21"/>
  <c r="E167" i="21"/>
  <c r="M167" i="21"/>
  <c r="F167" i="21"/>
  <c r="N167" i="21"/>
  <c r="G167" i="21"/>
  <c r="H167" i="21"/>
  <c r="I167" i="21"/>
  <c r="J167" i="21"/>
  <c r="K167" i="21"/>
  <c r="L167" i="21"/>
  <c r="C167" i="21"/>
  <c r="B167" i="21"/>
  <c r="D167" i="21"/>
  <c r="C135" i="21"/>
  <c r="K135" i="21"/>
  <c r="D135" i="21"/>
  <c r="L135" i="21"/>
  <c r="E135" i="21"/>
  <c r="M135" i="21"/>
  <c r="N135" i="21"/>
  <c r="B135" i="21"/>
  <c r="G135" i="21"/>
  <c r="F135" i="21"/>
  <c r="H135" i="21"/>
  <c r="I135" i="21"/>
  <c r="J135" i="21"/>
  <c r="F103" i="21"/>
  <c r="N103" i="21"/>
  <c r="G103" i="21"/>
  <c r="H103" i="21"/>
  <c r="K103" i="21"/>
  <c r="L103" i="21"/>
  <c r="B103" i="21"/>
  <c r="M103" i="21"/>
  <c r="C103" i="21"/>
  <c r="D103" i="21"/>
  <c r="E103" i="21"/>
  <c r="I103" i="21"/>
  <c r="J103" i="21"/>
  <c r="E71" i="21"/>
  <c r="M71" i="21"/>
  <c r="F71" i="21"/>
  <c r="N71" i="21"/>
  <c r="G71" i="21"/>
  <c r="I71" i="21"/>
  <c r="H71" i="21"/>
  <c r="J71" i="21"/>
  <c r="K71" i="21"/>
  <c r="L71" i="21"/>
  <c r="B71" i="21"/>
  <c r="C71" i="21"/>
  <c r="D71" i="21"/>
  <c r="C47" i="21"/>
  <c r="K47" i="21"/>
  <c r="D47" i="21"/>
  <c r="L47" i="21"/>
  <c r="E47" i="21"/>
  <c r="M47" i="21"/>
  <c r="G47" i="21"/>
  <c r="F47" i="21"/>
  <c r="H47" i="21"/>
  <c r="I47" i="21"/>
  <c r="N47" i="21"/>
  <c r="B47" i="21"/>
  <c r="J47" i="21"/>
  <c r="C7" i="21"/>
  <c r="K7" i="21"/>
  <c r="D7" i="21"/>
  <c r="L7" i="21"/>
  <c r="E7" i="21"/>
  <c r="M7" i="21"/>
  <c r="G7" i="21"/>
  <c r="N7" i="21"/>
  <c r="F7" i="21"/>
  <c r="B7" i="21"/>
  <c r="H7" i="21"/>
  <c r="I7" i="21"/>
  <c r="J7" i="21"/>
  <c r="B222" i="21"/>
  <c r="J222" i="21"/>
  <c r="C222" i="21"/>
  <c r="K222" i="21"/>
  <c r="D222" i="21"/>
  <c r="L222" i="21"/>
  <c r="E222" i="21"/>
  <c r="M222" i="21"/>
  <c r="N222" i="21"/>
  <c r="F222" i="21"/>
  <c r="I222" i="21"/>
  <c r="H222" i="21"/>
  <c r="G222" i="21"/>
  <c r="B190" i="21"/>
  <c r="J190" i="21"/>
  <c r="C190" i="21"/>
  <c r="K190" i="21"/>
  <c r="D190" i="21"/>
  <c r="L190" i="21"/>
  <c r="E190" i="21"/>
  <c r="M190" i="21"/>
  <c r="N190" i="21"/>
  <c r="F190" i="21"/>
  <c r="I190" i="21"/>
  <c r="G190" i="21"/>
  <c r="H190" i="21"/>
  <c r="F150" i="21"/>
  <c r="N150" i="21"/>
  <c r="G150" i="21"/>
  <c r="H150" i="21"/>
  <c r="B150" i="21"/>
  <c r="J150" i="21"/>
  <c r="C150" i="21"/>
  <c r="D150" i="21"/>
  <c r="E150" i="21"/>
  <c r="I150" i="21"/>
  <c r="K150" i="21"/>
  <c r="L150" i="21"/>
  <c r="M150" i="21"/>
  <c r="H118" i="21"/>
  <c r="I118" i="21"/>
  <c r="B118" i="21"/>
  <c r="J118" i="21"/>
  <c r="C118" i="21"/>
  <c r="K118" i="21"/>
  <c r="D118" i="21"/>
  <c r="E118" i="21"/>
  <c r="F118" i="21"/>
  <c r="L118" i="21"/>
  <c r="G118" i="21"/>
  <c r="M118" i="21"/>
  <c r="N118" i="21"/>
  <c r="C94" i="21"/>
  <c r="K94" i="21"/>
  <c r="D94" i="21"/>
  <c r="L94" i="21"/>
  <c r="E94" i="21"/>
  <c r="M94" i="21"/>
  <c r="F94" i="21"/>
  <c r="N94" i="21"/>
  <c r="G94" i="21"/>
  <c r="H94" i="21"/>
  <c r="I94" i="21"/>
  <c r="J94" i="21"/>
  <c r="B94" i="21"/>
  <c r="H54" i="21"/>
  <c r="I54" i="21"/>
  <c r="B54" i="21"/>
  <c r="J54" i="21"/>
  <c r="L54" i="21"/>
  <c r="M54" i="21"/>
  <c r="C54" i="21"/>
  <c r="N54" i="21"/>
  <c r="E54" i="21"/>
  <c r="D54" i="21"/>
  <c r="F54" i="21"/>
  <c r="G54" i="21"/>
  <c r="K54" i="21"/>
  <c r="H14" i="21"/>
  <c r="I14" i="21"/>
  <c r="B14" i="21"/>
  <c r="J14" i="21"/>
  <c r="D14" i="21"/>
  <c r="L14" i="21"/>
  <c r="C14" i="21"/>
  <c r="E14" i="21"/>
  <c r="F14" i="21"/>
  <c r="K14" i="21"/>
  <c r="G14" i="21"/>
  <c r="M14" i="21"/>
  <c r="N14" i="21"/>
  <c r="B261" i="21"/>
  <c r="J261" i="21"/>
  <c r="C261" i="21"/>
  <c r="K261" i="21"/>
  <c r="D261" i="21"/>
  <c r="L261" i="21"/>
  <c r="F261" i="21"/>
  <c r="N261" i="21"/>
  <c r="M261" i="21"/>
  <c r="E261" i="21"/>
  <c r="H261" i="21"/>
  <c r="G261" i="21"/>
  <c r="I261" i="21"/>
  <c r="B245" i="21"/>
  <c r="J245" i="21"/>
  <c r="C245" i="21"/>
  <c r="K245" i="21"/>
  <c r="D245" i="21"/>
  <c r="L245" i="21"/>
  <c r="F245" i="21"/>
  <c r="N245" i="21"/>
  <c r="E245" i="21"/>
  <c r="M245" i="21"/>
  <c r="G245" i="21"/>
  <c r="H245" i="21"/>
  <c r="I245" i="21"/>
  <c r="G213" i="21"/>
  <c r="H213" i="21"/>
  <c r="I213" i="21"/>
  <c r="B213" i="21"/>
  <c r="J213" i="21"/>
  <c r="C213" i="21"/>
  <c r="D213" i="21"/>
  <c r="E213" i="21"/>
  <c r="K213" i="21"/>
  <c r="F213" i="21"/>
  <c r="M213" i="21"/>
  <c r="L213" i="21"/>
  <c r="N213" i="21"/>
  <c r="G181" i="21"/>
  <c r="H181" i="21"/>
  <c r="I181" i="21"/>
  <c r="B181" i="21"/>
  <c r="J181" i="21"/>
  <c r="C181" i="21"/>
  <c r="D181" i="21"/>
  <c r="F181" i="21"/>
  <c r="E181" i="21"/>
  <c r="K181" i="21"/>
  <c r="L181" i="21"/>
  <c r="M181" i="21"/>
  <c r="N181" i="21"/>
  <c r="C141" i="21"/>
  <c r="K141" i="21"/>
  <c r="D141" i="21"/>
  <c r="L141" i="21"/>
  <c r="E141" i="21"/>
  <c r="M141" i="21"/>
  <c r="G141" i="21"/>
  <c r="F141" i="21"/>
  <c r="H141" i="21"/>
  <c r="I141" i="21"/>
  <c r="J141" i="21"/>
  <c r="N141" i="21"/>
  <c r="B141" i="21"/>
  <c r="H101" i="21"/>
  <c r="I101" i="21"/>
  <c r="B101" i="21"/>
  <c r="J101" i="21"/>
  <c r="C101" i="21"/>
  <c r="K101" i="21"/>
  <c r="L101" i="21"/>
  <c r="M101" i="21"/>
  <c r="N101" i="21"/>
  <c r="D101" i="21"/>
  <c r="E101" i="21"/>
  <c r="F101" i="21"/>
  <c r="G101" i="21"/>
  <c r="G69" i="21"/>
  <c r="H69" i="21"/>
  <c r="I69" i="21"/>
  <c r="C69" i="21"/>
  <c r="K69" i="21"/>
  <c r="B69" i="21"/>
  <c r="D69" i="21"/>
  <c r="E69" i="21"/>
  <c r="F69" i="21"/>
  <c r="J69" i="21"/>
  <c r="L69" i="21"/>
  <c r="M69" i="21"/>
  <c r="N69" i="21"/>
  <c r="E37" i="21"/>
  <c r="M37" i="21"/>
  <c r="F37" i="21"/>
  <c r="N37" i="21"/>
  <c r="G37" i="21"/>
  <c r="I37" i="21"/>
  <c r="H37" i="21"/>
  <c r="J37" i="21"/>
  <c r="K37" i="21"/>
  <c r="B37" i="21"/>
  <c r="C37" i="21"/>
  <c r="D37" i="21"/>
  <c r="L37" i="21"/>
  <c r="E21" i="21"/>
  <c r="M21" i="21"/>
  <c r="F21" i="21"/>
  <c r="N21" i="21"/>
  <c r="G21" i="21"/>
  <c r="I21" i="21"/>
  <c r="H21" i="21"/>
  <c r="J21" i="21"/>
  <c r="K21" i="21"/>
  <c r="L21" i="21"/>
  <c r="B21" i="21"/>
  <c r="C21" i="21"/>
  <c r="D21" i="21"/>
  <c r="G276" i="21"/>
  <c r="H276" i="21"/>
  <c r="I276" i="21"/>
  <c r="C276" i="21"/>
  <c r="K276" i="21"/>
  <c r="N276" i="21"/>
  <c r="B276" i="21"/>
  <c r="E276" i="21"/>
  <c r="J276" i="21"/>
  <c r="M276" i="21"/>
  <c r="D276" i="21"/>
  <c r="L276" i="21"/>
  <c r="F276" i="21"/>
  <c r="G252" i="21"/>
  <c r="H252" i="21"/>
  <c r="I252" i="21"/>
  <c r="C252" i="21"/>
  <c r="K252" i="21"/>
  <c r="F252" i="21"/>
  <c r="J252" i="21"/>
  <c r="L252" i="21"/>
  <c r="M252" i="21"/>
  <c r="D252" i="21"/>
  <c r="N252" i="21"/>
  <c r="B252" i="21"/>
  <c r="E252" i="21"/>
  <c r="G244" i="21"/>
  <c r="H244" i="21"/>
  <c r="I244" i="21"/>
  <c r="C244" i="21"/>
  <c r="K244" i="21"/>
  <c r="N244" i="21"/>
  <c r="E244" i="21"/>
  <c r="M244" i="21"/>
  <c r="B244" i="21"/>
  <c r="L244" i="21"/>
  <c r="D244" i="21"/>
  <c r="F244" i="21"/>
  <c r="J244" i="21"/>
  <c r="D212" i="21"/>
  <c r="L212" i="21"/>
  <c r="E212" i="21"/>
  <c r="M212" i="21"/>
  <c r="F212" i="21"/>
  <c r="N212" i="21"/>
  <c r="G212" i="21"/>
  <c r="B212" i="21"/>
  <c r="H212" i="21"/>
  <c r="K212" i="21"/>
  <c r="I212" i="21"/>
  <c r="C212" i="21"/>
  <c r="J212" i="21"/>
  <c r="D180" i="21"/>
  <c r="L180" i="21"/>
  <c r="E180" i="21"/>
  <c r="M180" i="21"/>
  <c r="F180" i="21"/>
  <c r="N180" i="21"/>
  <c r="G180" i="21"/>
  <c r="C180" i="21"/>
  <c r="B180" i="21"/>
  <c r="H180" i="21"/>
  <c r="K180" i="21"/>
  <c r="J180" i="21"/>
  <c r="I180" i="21"/>
  <c r="H140" i="21"/>
  <c r="I140" i="21"/>
  <c r="B140" i="21"/>
  <c r="J140" i="21"/>
  <c r="D140" i="21"/>
  <c r="L140" i="21"/>
  <c r="C140" i="21"/>
  <c r="E140" i="21"/>
  <c r="F140" i="21"/>
  <c r="G140" i="21"/>
  <c r="K140" i="21"/>
  <c r="M140" i="21"/>
  <c r="N140" i="21"/>
  <c r="B116" i="21"/>
  <c r="J116" i="21"/>
  <c r="C116" i="21"/>
  <c r="K116" i="21"/>
  <c r="D116" i="21"/>
  <c r="L116" i="21"/>
  <c r="E116" i="21"/>
  <c r="M116" i="21"/>
  <c r="N116" i="21"/>
  <c r="F116" i="21"/>
  <c r="G116" i="21"/>
  <c r="H116" i="21"/>
  <c r="I116" i="21"/>
  <c r="E84" i="21"/>
  <c r="M84" i="21"/>
  <c r="F84" i="21"/>
  <c r="N84" i="21"/>
  <c r="G84" i="21"/>
  <c r="H84" i="21"/>
  <c r="I84" i="21"/>
  <c r="J84" i="21"/>
  <c r="K84" i="21"/>
  <c r="L84" i="21"/>
  <c r="B84" i="21"/>
  <c r="C84" i="21"/>
  <c r="D84" i="21"/>
  <c r="B52" i="21"/>
  <c r="J52" i="21"/>
  <c r="C52" i="21"/>
  <c r="K52" i="21"/>
  <c r="D52" i="21"/>
  <c r="L52" i="21"/>
  <c r="M52" i="21"/>
  <c r="N52" i="21"/>
  <c r="F52" i="21"/>
  <c r="E52" i="21"/>
  <c r="G52" i="21"/>
  <c r="H52" i="21"/>
  <c r="I52" i="21"/>
  <c r="B12" i="21"/>
  <c r="J12" i="21"/>
  <c r="C12" i="21"/>
  <c r="K12" i="21"/>
  <c r="D12" i="21"/>
  <c r="L12" i="21"/>
  <c r="F12" i="21"/>
  <c r="N12" i="21"/>
  <c r="M12" i="21"/>
  <c r="E12" i="21"/>
  <c r="G12" i="21"/>
  <c r="H12" i="21"/>
  <c r="I12" i="21"/>
  <c r="G101" i="22"/>
  <c r="D275" i="21"/>
  <c r="L275" i="21"/>
  <c r="E275" i="21"/>
  <c r="M275" i="21"/>
  <c r="F275" i="21"/>
  <c r="N275" i="21"/>
  <c r="H275" i="21"/>
  <c r="K275" i="21"/>
  <c r="B275" i="21"/>
  <c r="G275" i="21"/>
  <c r="J275" i="21"/>
  <c r="C275" i="21"/>
  <c r="I275" i="21"/>
  <c r="D267" i="21"/>
  <c r="L267" i="21"/>
  <c r="E267" i="21"/>
  <c r="M267" i="21"/>
  <c r="F267" i="21"/>
  <c r="N267" i="21"/>
  <c r="H267" i="21"/>
  <c r="C267" i="21"/>
  <c r="J267" i="21"/>
  <c r="G267" i="21"/>
  <c r="I267" i="21"/>
  <c r="K267" i="21"/>
  <c r="B267" i="21"/>
  <c r="D259" i="21"/>
  <c r="L259" i="21"/>
  <c r="E259" i="21"/>
  <c r="M259" i="21"/>
  <c r="F259" i="21"/>
  <c r="N259" i="21"/>
  <c r="H259" i="21"/>
  <c r="K259" i="21"/>
  <c r="I259" i="21"/>
  <c r="J259" i="21"/>
  <c r="B259" i="21"/>
  <c r="G259" i="21"/>
  <c r="C259" i="21"/>
  <c r="D251" i="21"/>
  <c r="L251" i="21"/>
  <c r="E251" i="21"/>
  <c r="M251" i="21"/>
  <c r="F251" i="21"/>
  <c r="N251" i="21"/>
  <c r="H251" i="21"/>
  <c r="C251" i="21"/>
  <c r="G251" i="21"/>
  <c r="J251" i="21"/>
  <c r="I251" i="21"/>
  <c r="B251" i="21"/>
  <c r="K251" i="21"/>
  <c r="D243" i="21"/>
  <c r="L243" i="21"/>
  <c r="E243" i="21"/>
  <c r="M243" i="21"/>
  <c r="F243" i="21"/>
  <c r="N243" i="21"/>
  <c r="H243" i="21"/>
  <c r="K243" i="21"/>
  <c r="I243" i="21"/>
  <c r="B243" i="21"/>
  <c r="J243" i="21"/>
  <c r="C243" i="21"/>
  <c r="G243" i="21"/>
  <c r="I235" i="21"/>
  <c r="B235" i="21"/>
  <c r="J235" i="21"/>
  <c r="L235" i="21"/>
  <c r="C235" i="21"/>
  <c r="M235" i="21"/>
  <c r="D235" i="21"/>
  <c r="N235" i="21"/>
  <c r="F235" i="21"/>
  <c r="H235" i="21"/>
  <c r="E235" i="21"/>
  <c r="G235" i="21"/>
  <c r="K235" i="21"/>
  <c r="I227" i="21"/>
  <c r="B227" i="21"/>
  <c r="J227" i="21"/>
  <c r="C227" i="21"/>
  <c r="K227" i="21"/>
  <c r="D227" i="21"/>
  <c r="L227" i="21"/>
  <c r="M227" i="21"/>
  <c r="N227" i="21"/>
  <c r="E227" i="21"/>
  <c r="H227" i="21"/>
  <c r="G227" i="21"/>
  <c r="F227" i="21"/>
  <c r="I219" i="21"/>
  <c r="B219" i="21"/>
  <c r="J219" i="21"/>
  <c r="C219" i="21"/>
  <c r="K219" i="21"/>
  <c r="D219" i="21"/>
  <c r="L219" i="21"/>
  <c r="E219" i="21"/>
  <c r="F219" i="21"/>
  <c r="G219" i="21"/>
  <c r="M219" i="21"/>
  <c r="N219" i="21"/>
  <c r="H219" i="21"/>
  <c r="I211" i="21"/>
  <c r="B211" i="21"/>
  <c r="J211" i="21"/>
  <c r="C211" i="21"/>
  <c r="K211" i="21"/>
  <c r="D211" i="21"/>
  <c r="L211" i="21"/>
  <c r="M211" i="21"/>
  <c r="N211" i="21"/>
  <c r="E211" i="21"/>
  <c r="F211" i="21"/>
  <c r="G211" i="21"/>
  <c r="H211" i="21"/>
  <c r="I203" i="21"/>
  <c r="B203" i="21"/>
  <c r="J203" i="21"/>
  <c r="C203" i="21"/>
  <c r="K203" i="21"/>
  <c r="D203" i="21"/>
  <c r="L203" i="21"/>
  <c r="E203" i="21"/>
  <c r="F203" i="21"/>
  <c r="G203" i="21"/>
  <c r="M203" i="21"/>
  <c r="H203" i="21"/>
  <c r="N203" i="21"/>
  <c r="I195" i="21"/>
  <c r="B195" i="21"/>
  <c r="J195" i="21"/>
  <c r="C195" i="21"/>
  <c r="K195" i="21"/>
  <c r="D195" i="21"/>
  <c r="L195" i="21"/>
  <c r="M195" i="21"/>
  <c r="N195" i="21"/>
  <c r="E195" i="21"/>
  <c r="H195" i="21"/>
  <c r="F195" i="21"/>
  <c r="G195" i="21"/>
  <c r="I187" i="21"/>
  <c r="B187" i="21"/>
  <c r="J187" i="21"/>
  <c r="C187" i="21"/>
  <c r="K187" i="21"/>
  <c r="D187" i="21"/>
  <c r="L187" i="21"/>
  <c r="E187" i="21"/>
  <c r="H187" i="21"/>
  <c r="F187" i="21"/>
  <c r="G187" i="21"/>
  <c r="M187" i="21"/>
  <c r="N187" i="21"/>
  <c r="I179" i="21"/>
  <c r="B179" i="21"/>
  <c r="J179" i="21"/>
  <c r="C179" i="21"/>
  <c r="K179" i="21"/>
  <c r="D179" i="21"/>
  <c r="L179" i="21"/>
  <c r="M179" i="21"/>
  <c r="N179" i="21"/>
  <c r="E179" i="21"/>
  <c r="F179" i="21"/>
  <c r="G179" i="21"/>
  <c r="H179" i="21"/>
  <c r="I171" i="21"/>
  <c r="B171" i="21"/>
  <c r="J171" i="21"/>
  <c r="C171" i="21"/>
  <c r="K171" i="21"/>
  <c r="D171" i="21"/>
  <c r="L171" i="21"/>
  <c r="E171" i="21"/>
  <c r="F171" i="21"/>
  <c r="G171" i="21"/>
  <c r="H171" i="21"/>
  <c r="M171" i="21"/>
  <c r="N171" i="21"/>
  <c r="E163" i="21"/>
  <c r="M163" i="21"/>
  <c r="F163" i="21"/>
  <c r="N163" i="21"/>
  <c r="G163" i="21"/>
  <c r="B163" i="21"/>
  <c r="C163" i="21"/>
  <c r="D163" i="21"/>
  <c r="H163" i="21"/>
  <c r="I163" i="21"/>
  <c r="J163" i="21"/>
  <c r="L163" i="21"/>
  <c r="K163" i="21"/>
  <c r="E155" i="21"/>
  <c r="M155" i="21"/>
  <c r="F155" i="21"/>
  <c r="N155" i="21"/>
  <c r="G155" i="21"/>
  <c r="I155" i="21"/>
  <c r="B155" i="21"/>
  <c r="C155" i="21"/>
  <c r="D155" i="21"/>
  <c r="H155" i="21"/>
  <c r="J155" i="21"/>
  <c r="K155" i="21"/>
  <c r="L155" i="21"/>
  <c r="E147" i="21"/>
  <c r="M147" i="21"/>
  <c r="F147" i="21"/>
  <c r="N147" i="21"/>
  <c r="G147" i="21"/>
  <c r="I147" i="21"/>
  <c r="H147" i="21"/>
  <c r="J147" i="21"/>
  <c r="K147" i="21"/>
  <c r="L147" i="21"/>
  <c r="B147" i="21"/>
  <c r="C147" i="21"/>
  <c r="D147" i="21"/>
  <c r="E139" i="21"/>
  <c r="M139" i="21"/>
  <c r="F139" i="21"/>
  <c r="N139" i="21"/>
  <c r="G139" i="21"/>
  <c r="I139" i="21"/>
  <c r="B139" i="21"/>
  <c r="C139" i="21"/>
  <c r="D139" i="21"/>
  <c r="H139" i="21"/>
  <c r="L139" i="21"/>
  <c r="J139" i="21"/>
  <c r="K139" i="21"/>
  <c r="G131" i="21"/>
  <c r="H131" i="21"/>
  <c r="I131" i="21"/>
  <c r="B131" i="21"/>
  <c r="J131" i="21"/>
  <c r="K131" i="21"/>
  <c r="L131" i="21"/>
  <c r="M131" i="21"/>
  <c r="C131" i="21"/>
  <c r="D131" i="21"/>
  <c r="E131" i="21"/>
  <c r="F131" i="21"/>
  <c r="N131" i="21"/>
  <c r="G123" i="21"/>
  <c r="H123" i="21"/>
  <c r="I123" i="21"/>
  <c r="B123" i="21"/>
  <c r="J123" i="21"/>
  <c r="C123" i="21"/>
  <c r="D123" i="21"/>
  <c r="E123" i="21"/>
  <c r="K123" i="21"/>
  <c r="F123" i="21"/>
  <c r="L123" i="21"/>
  <c r="M123" i="21"/>
  <c r="N123" i="21"/>
  <c r="G115" i="21"/>
  <c r="H115" i="21"/>
  <c r="I115" i="21"/>
  <c r="B115" i="21"/>
  <c r="J115" i="21"/>
  <c r="K115" i="21"/>
  <c r="L115" i="21"/>
  <c r="M115" i="21"/>
  <c r="C115" i="21"/>
  <c r="N115" i="21"/>
  <c r="D115" i="21"/>
  <c r="E115" i="21"/>
  <c r="F115" i="21"/>
  <c r="B107" i="21"/>
  <c r="J107" i="21"/>
  <c r="C107" i="21"/>
  <c r="K107" i="21"/>
  <c r="H107" i="21"/>
  <c r="I107" i="21"/>
  <c r="L107" i="21"/>
  <c r="M107" i="21"/>
  <c r="N107" i="21"/>
  <c r="D107" i="21"/>
  <c r="E107" i="21"/>
  <c r="F107" i="21"/>
  <c r="G107" i="21"/>
  <c r="B99" i="21"/>
  <c r="J99" i="21"/>
  <c r="C99" i="21"/>
  <c r="K99" i="21"/>
  <c r="D99" i="21"/>
  <c r="L99" i="21"/>
  <c r="E99" i="21"/>
  <c r="M99" i="21"/>
  <c r="F99" i="21"/>
  <c r="G99" i="21"/>
  <c r="H99" i="21"/>
  <c r="I99" i="21"/>
  <c r="N99" i="21"/>
  <c r="B91" i="21"/>
  <c r="J91" i="21"/>
  <c r="C91" i="21"/>
  <c r="K91" i="21"/>
  <c r="D91" i="21"/>
  <c r="L91" i="21"/>
  <c r="E91" i="21"/>
  <c r="M91" i="21"/>
  <c r="N91" i="21"/>
  <c r="F91" i="21"/>
  <c r="G91" i="21"/>
  <c r="H91" i="21"/>
  <c r="I91" i="21"/>
  <c r="B83" i="21"/>
  <c r="J83" i="21"/>
  <c r="C83" i="21"/>
  <c r="K83" i="21"/>
  <c r="D83" i="21"/>
  <c r="L83" i="21"/>
  <c r="E83" i="21"/>
  <c r="M83" i="21"/>
  <c r="F83" i="21"/>
  <c r="G83" i="21"/>
  <c r="H83" i="21"/>
  <c r="I83" i="21"/>
  <c r="N83" i="21"/>
  <c r="I75" i="21"/>
  <c r="B75" i="21"/>
  <c r="J75" i="21"/>
  <c r="C75" i="21"/>
  <c r="K75" i="21"/>
  <c r="E75" i="21"/>
  <c r="D75" i="21"/>
  <c r="F75" i="21"/>
  <c r="G75" i="21"/>
  <c r="H75" i="21"/>
  <c r="L75" i="21"/>
  <c r="M75" i="21"/>
  <c r="N75" i="21"/>
  <c r="G74" i="22"/>
  <c r="I67" i="21"/>
  <c r="B67" i="21"/>
  <c r="J67" i="21"/>
  <c r="C67" i="21"/>
  <c r="K67" i="21"/>
  <c r="E67" i="21"/>
  <c r="M67" i="21"/>
  <c r="L67" i="21"/>
  <c r="N67" i="21"/>
  <c r="D67" i="21"/>
  <c r="F67" i="21"/>
  <c r="G67" i="21"/>
  <c r="H67" i="21"/>
  <c r="I59" i="21"/>
  <c r="B59" i="21"/>
  <c r="J59" i="21"/>
  <c r="C59" i="21"/>
  <c r="K59" i="21"/>
  <c r="E59" i="21"/>
  <c r="M59" i="21"/>
  <c r="D59" i="21"/>
  <c r="F59" i="21"/>
  <c r="G59" i="21"/>
  <c r="H59" i="21"/>
  <c r="L59" i="21"/>
  <c r="N59" i="21"/>
  <c r="G51" i="21"/>
  <c r="H51" i="21"/>
  <c r="I51" i="21"/>
  <c r="L51" i="21"/>
  <c r="B51" i="21"/>
  <c r="M51" i="21"/>
  <c r="C51" i="21"/>
  <c r="N51" i="21"/>
  <c r="E51" i="21"/>
  <c r="D51" i="21"/>
  <c r="F51" i="21"/>
  <c r="J51" i="21"/>
  <c r="K51" i="21"/>
  <c r="G43" i="21"/>
  <c r="H43" i="21"/>
  <c r="I43" i="21"/>
  <c r="C43" i="21"/>
  <c r="K43" i="21"/>
  <c r="J43" i="21"/>
  <c r="L43" i="21"/>
  <c r="M43" i="21"/>
  <c r="B43" i="21"/>
  <c r="N43" i="21"/>
  <c r="D43" i="21"/>
  <c r="E43" i="21"/>
  <c r="F43" i="21"/>
  <c r="G35" i="21"/>
  <c r="H35" i="21"/>
  <c r="I35" i="21"/>
  <c r="C35" i="21"/>
  <c r="K35" i="21"/>
  <c r="B35" i="21"/>
  <c r="D35" i="21"/>
  <c r="E35" i="21"/>
  <c r="J35" i="21"/>
  <c r="F35" i="21"/>
  <c r="L35" i="21"/>
  <c r="M35" i="21"/>
  <c r="N35" i="21"/>
  <c r="G27" i="21"/>
  <c r="H27" i="21"/>
  <c r="I27" i="21"/>
  <c r="C27" i="21"/>
  <c r="K27" i="21"/>
  <c r="J27" i="21"/>
  <c r="L27" i="21"/>
  <c r="M27" i="21"/>
  <c r="B27" i="21"/>
  <c r="D27" i="21"/>
  <c r="E27" i="21"/>
  <c r="F27" i="21"/>
  <c r="N27" i="21"/>
  <c r="G19" i="21"/>
  <c r="H19" i="21"/>
  <c r="I19" i="21"/>
  <c r="C19" i="21"/>
  <c r="K19" i="21"/>
  <c r="B19" i="21"/>
  <c r="D19" i="21"/>
  <c r="E19" i="21"/>
  <c r="J19" i="21"/>
  <c r="F19" i="21"/>
  <c r="L19" i="21"/>
  <c r="M19" i="21"/>
  <c r="N19" i="21"/>
  <c r="G11" i="21"/>
  <c r="H11" i="21"/>
  <c r="I11" i="21"/>
  <c r="C11" i="21"/>
  <c r="K11" i="21"/>
  <c r="J11" i="21"/>
  <c r="L11" i="21"/>
  <c r="M11" i="21"/>
  <c r="B11" i="21"/>
  <c r="N11" i="21"/>
  <c r="D11" i="21"/>
  <c r="E11" i="21"/>
  <c r="F11" i="21"/>
  <c r="H271" i="21"/>
  <c r="I271" i="21"/>
  <c r="B271" i="21"/>
  <c r="J271" i="21"/>
  <c r="D271" i="21"/>
  <c r="L271" i="21"/>
  <c r="F271" i="21"/>
  <c r="C271" i="21"/>
  <c r="K271" i="21"/>
  <c r="E271" i="21"/>
  <c r="M271" i="21"/>
  <c r="G271" i="21"/>
  <c r="N271" i="21"/>
  <c r="H247" i="21"/>
  <c r="I247" i="21"/>
  <c r="B247" i="21"/>
  <c r="J247" i="21"/>
  <c r="D247" i="21"/>
  <c r="L247" i="21"/>
  <c r="G247" i="21"/>
  <c r="K247" i="21"/>
  <c r="N247" i="21"/>
  <c r="M247" i="21"/>
  <c r="E247" i="21"/>
  <c r="C247" i="21"/>
  <c r="F247" i="21"/>
  <c r="E215" i="21"/>
  <c r="M215" i="21"/>
  <c r="F215" i="21"/>
  <c r="N215" i="21"/>
  <c r="G215" i="21"/>
  <c r="H215" i="21"/>
  <c r="I215" i="21"/>
  <c r="J215" i="21"/>
  <c r="K215" i="21"/>
  <c r="D215" i="21"/>
  <c r="L215" i="21"/>
  <c r="B215" i="21"/>
  <c r="C215" i="21"/>
  <c r="E183" i="21"/>
  <c r="M183" i="21"/>
  <c r="F183" i="21"/>
  <c r="N183" i="21"/>
  <c r="G183" i="21"/>
  <c r="H183" i="21"/>
  <c r="I183" i="21"/>
  <c r="L183" i="21"/>
  <c r="J183" i="21"/>
  <c r="K183" i="21"/>
  <c r="D183" i="21"/>
  <c r="B183" i="21"/>
  <c r="C183" i="21"/>
  <c r="I159" i="21"/>
  <c r="B159" i="21"/>
  <c r="J159" i="21"/>
  <c r="C159" i="21"/>
  <c r="K159" i="21"/>
  <c r="E159" i="21"/>
  <c r="M159" i="21"/>
  <c r="L159" i="21"/>
  <c r="N159" i="21"/>
  <c r="D159" i="21"/>
  <c r="H159" i="21"/>
  <c r="F159" i="21"/>
  <c r="G159" i="21"/>
  <c r="C127" i="21"/>
  <c r="K127" i="21"/>
  <c r="D127" i="21"/>
  <c r="L127" i="21"/>
  <c r="E127" i="21"/>
  <c r="M127" i="21"/>
  <c r="F127" i="21"/>
  <c r="N127" i="21"/>
  <c r="G127" i="21"/>
  <c r="B127" i="21"/>
  <c r="J127" i="21"/>
  <c r="H127" i="21"/>
  <c r="I127" i="21"/>
  <c r="E79" i="21"/>
  <c r="M79" i="21"/>
  <c r="F79" i="21"/>
  <c r="N79" i="21"/>
  <c r="G79" i="21"/>
  <c r="C79" i="21"/>
  <c r="D79" i="21"/>
  <c r="H79" i="21"/>
  <c r="I79" i="21"/>
  <c r="B79" i="21"/>
  <c r="J79" i="21"/>
  <c r="K79" i="21"/>
  <c r="L79" i="21"/>
  <c r="E63" i="21"/>
  <c r="M63" i="21"/>
  <c r="F63" i="21"/>
  <c r="N63" i="21"/>
  <c r="G63" i="21"/>
  <c r="I63" i="21"/>
  <c r="B63" i="21"/>
  <c r="C63" i="21"/>
  <c r="D63" i="21"/>
  <c r="H63" i="21"/>
  <c r="J63" i="21"/>
  <c r="K63" i="21"/>
  <c r="L63" i="21"/>
  <c r="C23" i="21"/>
  <c r="K23" i="21"/>
  <c r="D23" i="21"/>
  <c r="L23" i="21"/>
  <c r="E23" i="21"/>
  <c r="M23" i="21"/>
  <c r="G23" i="21"/>
  <c r="N23" i="21"/>
  <c r="F23" i="21"/>
  <c r="B23" i="21"/>
  <c r="H23" i="21"/>
  <c r="I23" i="21"/>
  <c r="J23" i="21"/>
  <c r="E278" i="21"/>
  <c r="M278" i="21"/>
  <c r="F278" i="21"/>
  <c r="N278" i="21"/>
  <c r="G278" i="21"/>
  <c r="I278" i="21"/>
  <c r="D278" i="21"/>
  <c r="K278" i="21"/>
  <c r="H278" i="21"/>
  <c r="B278" i="21"/>
  <c r="J278" i="21"/>
  <c r="L278" i="21"/>
  <c r="C278" i="21"/>
  <c r="E254" i="21"/>
  <c r="M254" i="21"/>
  <c r="F254" i="21"/>
  <c r="N254" i="21"/>
  <c r="G254" i="21"/>
  <c r="I254" i="21"/>
  <c r="L254" i="21"/>
  <c r="C254" i="21"/>
  <c r="K254" i="21"/>
  <c r="J254" i="21"/>
  <c r="B254" i="21"/>
  <c r="H254" i="21"/>
  <c r="D254" i="21"/>
  <c r="G213" i="22"/>
  <c r="B206" i="21"/>
  <c r="J206" i="21"/>
  <c r="C206" i="21"/>
  <c r="K206" i="21"/>
  <c r="D206" i="21"/>
  <c r="L206" i="21"/>
  <c r="E206" i="21"/>
  <c r="M206" i="21"/>
  <c r="N206" i="21"/>
  <c r="F206" i="21"/>
  <c r="H206" i="21"/>
  <c r="G206" i="21"/>
  <c r="I206" i="21"/>
  <c r="B174" i="21"/>
  <c r="J174" i="21"/>
  <c r="C174" i="21"/>
  <c r="K174" i="21"/>
  <c r="D174" i="21"/>
  <c r="L174" i="21"/>
  <c r="E174" i="21"/>
  <c r="M174" i="21"/>
  <c r="N174" i="21"/>
  <c r="F174" i="21"/>
  <c r="H174" i="21"/>
  <c r="G174" i="21"/>
  <c r="I174" i="21"/>
  <c r="G165" i="22"/>
  <c r="F158" i="21"/>
  <c r="N158" i="21"/>
  <c r="G158" i="21"/>
  <c r="H158" i="21"/>
  <c r="B158" i="21"/>
  <c r="J158" i="21"/>
  <c r="I158" i="21"/>
  <c r="K158" i="21"/>
  <c r="L158" i="21"/>
  <c r="M158" i="21"/>
  <c r="E158" i="21"/>
  <c r="C158" i="21"/>
  <c r="D158" i="21"/>
  <c r="G133" i="22"/>
  <c r="H126" i="21"/>
  <c r="I126" i="21"/>
  <c r="B126" i="21"/>
  <c r="J126" i="21"/>
  <c r="C126" i="21"/>
  <c r="K126" i="21"/>
  <c r="L126" i="21"/>
  <c r="M126" i="21"/>
  <c r="N126" i="21"/>
  <c r="D126" i="21"/>
  <c r="E126" i="21"/>
  <c r="F126" i="21"/>
  <c r="G126" i="21"/>
  <c r="B78" i="21"/>
  <c r="J78" i="21"/>
  <c r="C78" i="21"/>
  <c r="K78" i="21"/>
  <c r="D78" i="21"/>
  <c r="L78" i="21"/>
  <c r="E78" i="21"/>
  <c r="F78" i="21"/>
  <c r="G78" i="21"/>
  <c r="H78" i="21"/>
  <c r="I78" i="21"/>
  <c r="M78" i="21"/>
  <c r="N78" i="21"/>
  <c r="G69" i="22"/>
  <c r="B62" i="21"/>
  <c r="J62" i="21"/>
  <c r="C62" i="21"/>
  <c r="K62" i="21"/>
  <c r="D62" i="21"/>
  <c r="L62" i="21"/>
  <c r="F62" i="21"/>
  <c r="N62" i="21"/>
  <c r="M62" i="21"/>
  <c r="E62" i="21"/>
  <c r="G62" i="21"/>
  <c r="H62" i="21"/>
  <c r="I62" i="21"/>
  <c r="H30" i="21"/>
  <c r="I30" i="21"/>
  <c r="B30" i="21"/>
  <c r="J30" i="21"/>
  <c r="D30" i="21"/>
  <c r="L30" i="21"/>
  <c r="C30" i="21"/>
  <c r="E30" i="21"/>
  <c r="F30" i="21"/>
  <c r="K30" i="21"/>
  <c r="G30" i="21"/>
  <c r="M30" i="21"/>
  <c r="N30" i="21"/>
  <c r="G285" i="22"/>
  <c r="G221" i="21"/>
  <c r="H221" i="21"/>
  <c r="I221" i="21"/>
  <c r="B221" i="21"/>
  <c r="J221" i="21"/>
  <c r="K221" i="21"/>
  <c r="L221" i="21"/>
  <c r="M221" i="21"/>
  <c r="C221" i="21"/>
  <c r="E221" i="21"/>
  <c r="D221" i="21"/>
  <c r="F221" i="21"/>
  <c r="N221" i="21"/>
  <c r="G189" i="21"/>
  <c r="H189" i="21"/>
  <c r="I189" i="21"/>
  <c r="B189" i="21"/>
  <c r="J189" i="21"/>
  <c r="K189" i="21"/>
  <c r="L189" i="21"/>
  <c r="M189" i="21"/>
  <c r="N189" i="21"/>
  <c r="C189" i="21"/>
  <c r="D189" i="21"/>
  <c r="E189" i="21"/>
  <c r="F189" i="21"/>
  <c r="C149" i="21"/>
  <c r="K149" i="21"/>
  <c r="D149" i="21"/>
  <c r="L149" i="21"/>
  <c r="E149" i="21"/>
  <c r="M149" i="21"/>
  <c r="G149" i="21"/>
  <c r="N149" i="21"/>
  <c r="B149" i="21"/>
  <c r="F149" i="21"/>
  <c r="H149" i="21"/>
  <c r="J149" i="21"/>
  <c r="I149" i="21"/>
  <c r="E117" i="21"/>
  <c r="M117" i="21"/>
  <c r="F117" i="21"/>
  <c r="N117" i="21"/>
  <c r="G117" i="21"/>
  <c r="H117" i="21"/>
  <c r="B117" i="21"/>
  <c r="C117" i="21"/>
  <c r="I117" i="21"/>
  <c r="D117" i="21"/>
  <c r="J117" i="21"/>
  <c r="L117" i="21"/>
  <c r="K117" i="21"/>
  <c r="H85" i="21"/>
  <c r="I85" i="21"/>
  <c r="B85" i="21"/>
  <c r="J85" i="21"/>
  <c r="C85" i="21"/>
  <c r="K85" i="21"/>
  <c r="L85" i="21"/>
  <c r="M85" i="21"/>
  <c r="N85" i="21"/>
  <c r="D85" i="21"/>
  <c r="E85" i="21"/>
  <c r="F85" i="21"/>
  <c r="G85" i="21"/>
  <c r="E53" i="21"/>
  <c r="M53" i="21"/>
  <c r="F53" i="21"/>
  <c r="N53" i="21"/>
  <c r="G53" i="21"/>
  <c r="K53" i="21"/>
  <c r="L53" i="21"/>
  <c r="B53" i="21"/>
  <c r="D53" i="21"/>
  <c r="C53" i="21"/>
  <c r="H53" i="21"/>
  <c r="I53" i="21"/>
  <c r="J53" i="21"/>
  <c r="E13" i="21"/>
  <c r="M13" i="21"/>
  <c r="F13" i="21"/>
  <c r="N13" i="21"/>
  <c r="G13" i="21"/>
  <c r="I13" i="21"/>
  <c r="B13" i="21"/>
  <c r="C13" i="21"/>
  <c r="H13" i="21"/>
  <c r="D13" i="21"/>
  <c r="J13" i="21"/>
  <c r="K13" i="21"/>
  <c r="L13" i="21"/>
  <c r="G261" i="22"/>
  <c r="G260" i="21"/>
  <c r="H260" i="21"/>
  <c r="I260" i="21"/>
  <c r="C260" i="21"/>
  <c r="K260" i="21"/>
  <c r="N260" i="21"/>
  <c r="E260" i="21"/>
  <c r="B260" i="21"/>
  <c r="D260" i="21"/>
  <c r="M260" i="21"/>
  <c r="F260" i="21"/>
  <c r="J260" i="21"/>
  <c r="L260" i="21"/>
  <c r="D236" i="21"/>
  <c r="L236" i="21"/>
  <c r="E236" i="21"/>
  <c r="M236" i="21"/>
  <c r="I236" i="21"/>
  <c r="J236" i="21"/>
  <c r="K236" i="21"/>
  <c r="C236" i="21"/>
  <c r="H236" i="21"/>
  <c r="N236" i="21"/>
  <c r="F236" i="21"/>
  <c r="B236" i="21"/>
  <c r="G236" i="21"/>
  <c r="D204" i="21"/>
  <c r="L204" i="21"/>
  <c r="E204" i="21"/>
  <c r="M204" i="21"/>
  <c r="F204" i="21"/>
  <c r="N204" i="21"/>
  <c r="G204" i="21"/>
  <c r="H204" i="21"/>
  <c r="I204" i="21"/>
  <c r="J204" i="21"/>
  <c r="B204" i="21"/>
  <c r="C204" i="21"/>
  <c r="K204" i="21"/>
  <c r="D172" i="21"/>
  <c r="L172" i="21"/>
  <c r="E172" i="21"/>
  <c r="M172" i="21"/>
  <c r="F172" i="21"/>
  <c r="N172" i="21"/>
  <c r="G172" i="21"/>
  <c r="H172" i="21"/>
  <c r="K172" i="21"/>
  <c r="I172" i="21"/>
  <c r="J172" i="21"/>
  <c r="B172" i="21"/>
  <c r="C172" i="21"/>
  <c r="H156" i="21"/>
  <c r="I156" i="21"/>
  <c r="B156" i="21"/>
  <c r="J156" i="21"/>
  <c r="D156" i="21"/>
  <c r="L156" i="21"/>
  <c r="C156" i="21"/>
  <c r="E156" i="21"/>
  <c r="F156" i="21"/>
  <c r="G156" i="21"/>
  <c r="K156" i="21"/>
  <c r="M156" i="21"/>
  <c r="N156" i="21"/>
  <c r="B124" i="21"/>
  <c r="J124" i="21"/>
  <c r="C124" i="21"/>
  <c r="K124" i="21"/>
  <c r="D124" i="21"/>
  <c r="L124" i="21"/>
  <c r="E124" i="21"/>
  <c r="M124" i="21"/>
  <c r="F124" i="21"/>
  <c r="G124" i="21"/>
  <c r="H124" i="21"/>
  <c r="N124" i="21"/>
  <c r="I124" i="21"/>
  <c r="E92" i="21"/>
  <c r="M92" i="21"/>
  <c r="F92" i="21"/>
  <c r="N92" i="21"/>
  <c r="G92" i="21"/>
  <c r="H92" i="21"/>
  <c r="B92" i="21"/>
  <c r="C92" i="21"/>
  <c r="D92" i="21"/>
  <c r="I92" i="21"/>
  <c r="J92" i="21"/>
  <c r="K92" i="21"/>
  <c r="L92" i="21"/>
  <c r="D60" i="21"/>
  <c r="L60" i="21"/>
  <c r="E60" i="21"/>
  <c r="M60" i="21"/>
  <c r="F60" i="21"/>
  <c r="N60" i="21"/>
  <c r="H60" i="21"/>
  <c r="G60" i="21"/>
  <c r="I60" i="21"/>
  <c r="J60" i="21"/>
  <c r="K60" i="21"/>
  <c r="B60" i="21"/>
  <c r="C60" i="21"/>
  <c r="B28" i="21"/>
  <c r="J28" i="21"/>
  <c r="C28" i="21"/>
  <c r="K28" i="21"/>
  <c r="D28" i="21"/>
  <c r="L28" i="21"/>
  <c r="F28" i="21"/>
  <c r="N28" i="21"/>
  <c r="M28" i="21"/>
  <c r="E28" i="21"/>
  <c r="G28" i="21"/>
  <c r="H28" i="21"/>
  <c r="I28" i="21"/>
  <c r="G21" i="22"/>
  <c r="G148" i="22"/>
  <c r="I274" i="21"/>
  <c r="B274" i="21"/>
  <c r="J274" i="21"/>
  <c r="C274" i="21"/>
  <c r="K274" i="21"/>
  <c r="E274" i="21"/>
  <c r="M274" i="21"/>
  <c r="H274" i="21"/>
  <c r="F274" i="21"/>
  <c r="G274" i="21"/>
  <c r="L274" i="21"/>
  <c r="N274" i="21"/>
  <c r="D274" i="21"/>
  <c r="I266" i="21"/>
  <c r="B266" i="21"/>
  <c r="J266" i="21"/>
  <c r="C266" i="21"/>
  <c r="K266" i="21"/>
  <c r="E266" i="21"/>
  <c r="M266" i="21"/>
  <c r="D266" i="21"/>
  <c r="F266" i="21"/>
  <c r="G266" i="21"/>
  <c r="N266" i="21"/>
  <c r="H266" i="21"/>
  <c r="L266" i="21"/>
  <c r="G265" i="22"/>
  <c r="I258" i="21"/>
  <c r="B258" i="21"/>
  <c r="J258" i="21"/>
  <c r="C258" i="21"/>
  <c r="K258" i="21"/>
  <c r="E258" i="21"/>
  <c r="M258" i="21"/>
  <c r="H258" i="21"/>
  <c r="L258" i="21"/>
  <c r="D258" i="21"/>
  <c r="F258" i="21"/>
  <c r="G258" i="21"/>
  <c r="N258" i="21"/>
  <c r="I250" i="21"/>
  <c r="B250" i="21"/>
  <c r="J250" i="21"/>
  <c r="C250" i="21"/>
  <c r="K250" i="21"/>
  <c r="E250" i="21"/>
  <c r="M250" i="21"/>
  <c r="G250" i="21"/>
  <c r="D250" i="21"/>
  <c r="F250" i="21"/>
  <c r="H250" i="21"/>
  <c r="L250" i="21"/>
  <c r="N250" i="21"/>
  <c r="I242" i="21"/>
  <c r="B242" i="21"/>
  <c r="J242" i="21"/>
  <c r="C242" i="21"/>
  <c r="K242" i="21"/>
  <c r="E242" i="21"/>
  <c r="M242" i="21"/>
  <c r="H242" i="21"/>
  <c r="L242" i="21"/>
  <c r="N242" i="21"/>
  <c r="F242" i="21"/>
  <c r="D242" i="21"/>
  <c r="G242" i="21"/>
  <c r="F234" i="21"/>
  <c r="N234" i="21"/>
  <c r="G234" i="21"/>
  <c r="C234" i="21"/>
  <c r="M234" i="21"/>
  <c r="D234" i="21"/>
  <c r="E234" i="21"/>
  <c r="I234" i="21"/>
  <c r="L234" i="21"/>
  <c r="K234" i="21"/>
  <c r="B234" i="21"/>
  <c r="H234" i="21"/>
  <c r="J234" i="21"/>
  <c r="F226" i="21"/>
  <c r="N226" i="21"/>
  <c r="G226" i="21"/>
  <c r="H226" i="21"/>
  <c r="I226" i="21"/>
  <c r="J226" i="21"/>
  <c r="K226" i="21"/>
  <c r="L226" i="21"/>
  <c r="B226" i="21"/>
  <c r="C226" i="21"/>
  <c r="D226" i="21"/>
  <c r="E226" i="21"/>
  <c r="M226" i="21"/>
  <c r="F218" i="21"/>
  <c r="N218" i="21"/>
  <c r="G218" i="21"/>
  <c r="H218" i="21"/>
  <c r="I218" i="21"/>
  <c r="B218" i="21"/>
  <c r="C218" i="21"/>
  <c r="D218" i="21"/>
  <c r="J218" i="21"/>
  <c r="E218" i="21"/>
  <c r="K218" i="21"/>
  <c r="L218" i="21"/>
  <c r="M218" i="21"/>
  <c r="F210" i="21"/>
  <c r="N210" i="21"/>
  <c r="G210" i="21"/>
  <c r="H210" i="21"/>
  <c r="I210" i="21"/>
  <c r="J210" i="21"/>
  <c r="K210" i="21"/>
  <c r="L210" i="21"/>
  <c r="B210" i="21"/>
  <c r="E210" i="21"/>
  <c r="C210" i="21"/>
  <c r="M210" i="21"/>
  <c r="D210" i="21"/>
  <c r="F202" i="21"/>
  <c r="N202" i="21"/>
  <c r="G202" i="21"/>
  <c r="H202" i="21"/>
  <c r="I202" i="21"/>
  <c r="B202" i="21"/>
  <c r="C202" i="21"/>
  <c r="D202" i="21"/>
  <c r="J202" i="21"/>
  <c r="M202" i="21"/>
  <c r="K202" i="21"/>
  <c r="E202" i="21"/>
  <c r="L202" i="21"/>
  <c r="F194" i="21"/>
  <c r="N194" i="21"/>
  <c r="G194" i="21"/>
  <c r="H194" i="21"/>
  <c r="I194" i="21"/>
  <c r="J194" i="21"/>
  <c r="K194" i="21"/>
  <c r="L194" i="21"/>
  <c r="B194" i="21"/>
  <c r="D194" i="21"/>
  <c r="C194" i="21"/>
  <c r="E194" i="21"/>
  <c r="M194" i="21"/>
  <c r="F186" i="21"/>
  <c r="N186" i="21"/>
  <c r="G186" i="21"/>
  <c r="H186" i="21"/>
  <c r="I186" i="21"/>
  <c r="B186" i="21"/>
  <c r="C186" i="21"/>
  <c r="D186" i="21"/>
  <c r="E186" i="21"/>
  <c r="J186" i="21"/>
  <c r="K186" i="21"/>
  <c r="L186" i="21"/>
  <c r="M186" i="21"/>
  <c r="F178" i="21"/>
  <c r="N178" i="21"/>
  <c r="G178" i="21"/>
  <c r="H178" i="21"/>
  <c r="I178" i="21"/>
  <c r="J178" i="21"/>
  <c r="K178" i="21"/>
  <c r="L178" i="21"/>
  <c r="M178" i="21"/>
  <c r="B178" i="21"/>
  <c r="C178" i="21"/>
  <c r="D178" i="21"/>
  <c r="E178" i="21"/>
  <c r="F170" i="21"/>
  <c r="N170" i="21"/>
  <c r="G170" i="21"/>
  <c r="H170" i="21"/>
  <c r="I170" i="21"/>
  <c r="B170" i="21"/>
  <c r="C170" i="21"/>
  <c r="E170" i="21"/>
  <c r="D170" i="21"/>
  <c r="J170" i="21"/>
  <c r="M170" i="21"/>
  <c r="K170" i="21"/>
  <c r="L170" i="21"/>
  <c r="B162" i="21"/>
  <c r="J162" i="21"/>
  <c r="C162" i="21"/>
  <c r="K162" i="21"/>
  <c r="D162" i="21"/>
  <c r="L162" i="21"/>
  <c r="E162" i="21"/>
  <c r="F162" i="21"/>
  <c r="G162" i="21"/>
  <c r="H162" i="21"/>
  <c r="I162" i="21"/>
  <c r="M162" i="21"/>
  <c r="N162" i="21"/>
  <c r="B154" i="21"/>
  <c r="J154" i="21"/>
  <c r="C154" i="21"/>
  <c r="K154" i="21"/>
  <c r="D154" i="21"/>
  <c r="L154" i="21"/>
  <c r="F154" i="21"/>
  <c r="N154" i="21"/>
  <c r="M154" i="21"/>
  <c r="E154" i="21"/>
  <c r="G154" i="21"/>
  <c r="H154" i="21"/>
  <c r="I154" i="21"/>
  <c r="B146" i="21"/>
  <c r="J146" i="21"/>
  <c r="C146" i="21"/>
  <c r="K146" i="21"/>
  <c r="D146" i="21"/>
  <c r="L146" i="21"/>
  <c r="F146" i="21"/>
  <c r="N146" i="21"/>
  <c r="E146" i="21"/>
  <c r="G146" i="21"/>
  <c r="H146" i="21"/>
  <c r="I146" i="21"/>
  <c r="M146" i="21"/>
  <c r="D138" i="21"/>
  <c r="E138" i="21"/>
  <c r="J138" i="21"/>
  <c r="K138" i="21"/>
  <c r="B138" i="21"/>
  <c r="L138" i="21"/>
  <c r="F138" i="21"/>
  <c r="N138" i="21"/>
  <c r="M138" i="21"/>
  <c r="C138" i="21"/>
  <c r="G138" i="21"/>
  <c r="I138" i="21"/>
  <c r="H138" i="21"/>
  <c r="D130" i="21"/>
  <c r="L130" i="21"/>
  <c r="E130" i="21"/>
  <c r="M130" i="21"/>
  <c r="F130" i="21"/>
  <c r="N130" i="21"/>
  <c r="G130" i="21"/>
  <c r="H130" i="21"/>
  <c r="I130" i="21"/>
  <c r="J130" i="21"/>
  <c r="K130" i="21"/>
  <c r="C130" i="21"/>
  <c r="B130" i="21"/>
  <c r="D122" i="21"/>
  <c r="L122" i="21"/>
  <c r="E122" i="21"/>
  <c r="M122" i="21"/>
  <c r="F122" i="21"/>
  <c r="N122" i="21"/>
  <c r="G122" i="21"/>
  <c r="B122" i="21"/>
  <c r="H122" i="21"/>
  <c r="C122" i="21"/>
  <c r="I122" i="21"/>
  <c r="J122" i="21"/>
  <c r="K122" i="21"/>
  <c r="D114" i="21"/>
  <c r="L114" i="21"/>
  <c r="E114" i="21"/>
  <c r="M114" i="21"/>
  <c r="F114" i="21"/>
  <c r="N114" i="21"/>
  <c r="G114" i="21"/>
  <c r="H114" i="21"/>
  <c r="I114" i="21"/>
  <c r="J114" i="21"/>
  <c r="B114" i="21"/>
  <c r="C114" i="21"/>
  <c r="K114" i="21"/>
  <c r="G106" i="21"/>
  <c r="H106" i="21"/>
  <c r="I106" i="21"/>
  <c r="K106" i="21"/>
  <c r="L106" i="21"/>
  <c r="B106" i="21"/>
  <c r="M106" i="21"/>
  <c r="C106" i="21"/>
  <c r="N106" i="21"/>
  <c r="D106" i="21"/>
  <c r="E106" i="21"/>
  <c r="F106" i="21"/>
  <c r="J106" i="21"/>
  <c r="G98" i="21"/>
  <c r="H98" i="21"/>
  <c r="I98" i="21"/>
  <c r="B98" i="21"/>
  <c r="J98" i="21"/>
  <c r="C98" i="21"/>
  <c r="D98" i="21"/>
  <c r="E98" i="21"/>
  <c r="F98" i="21"/>
  <c r="K98" i="21"/>
  <c r="L98" i="21"/>
  <c r="N98" i="21"/>
  <c r="M98" i="21"/>
  <c r="G90" i="21"/>
  <c r="H90" i="21"/>
  <c r="I90" i="21"/>
  <c r="B90" i="21"/>
  <c r="J90" i="21"/>
  <c r="K90" i="21"/>
  <c r="L90" i="21"/>
  <c r="M90" i="21"/>
  <c r="N90" i="21"/>
  <c r="C90" i="21"/>
  <c r="D90" i="21"/>
  <c r="E90" i="21"/>
  <c r="F90" i="21"/>
  <c r="G82" i="21"/>
  <c r="H82" i="21"/>
  <c r="I82" i="21"/>
  <c r="B82" i="21"/>
  <c r="J82" i="21"/>
  <c r="C82" i="21"/>
  <c r="D82" i="21"/>
  <c r="E82" i="21"/>
  <c r="F82" i="21"/>
  <c r="K82" i="21"/>
  <c r="L82" i="21"/>
  <c r="M82" i="21"/>
  <c r="N82" i="21"/>
  <c r="F74" i="21"/>
  <c r="N74" i="21"/>
  <c r="G74" i="21"/>
  <c r="H74" i="21"/>
  <c r="B74" i="21"/>
  <c r="J74" i="21"/>
  <c r="C74" i="21"/>
  <c r="D74" i="21"/>
  <c r="E74" i="21"/>
  <c r="I74" i="21"/>
  <c r="K74" i="21"/>
  <c r="L74" i="21"/>
  <c r="M74" i="21"/>
  <c r="F66" i="21"/>
  <c r="N66" i="21"/>
  <c r="G66" i="21"/>
  <c r="H66" i="21"/>
  <c r="B66" i="21"/>
  <c r="J66" i="21"/>
  <c r="I66" i="21"/>
  <c r="K66" i="21"/>
  <c r="L66" i="21"/>
  <c r="M66" i="21"/>
  <c r="C66" i="21"/>
  <c r="D66" i="21"/>
  <c r="E66" i="21"/>
  <c r="F58" i="21"/>
  <c r="N58" i="21"/>
  <c r="G58" i="21"/>
  <c r="H58" i="21"/>
  <c r="B58" i="21"/>
  <c r="J58" i="21"/>
  <c r="C58" i="21"/>
  <c r="D58" i="21"/>
  <c r="E58" i="21"/>
  <c r="I58" i="21"/>
  <c r="K58" i="21"/>
  <c r="M58" i="21"/>
  <c r="L58" i="21"/>
  <c r="D50" i="21"/>
  <c r="L50" i="21"/>
  <c r="E50" i="21"/>
  <c r="M50" i="21"/>
  <c r="F50" i="21"/>
  <c r="N50" i="21"/>
  <c r="K50" i="21"/>
  <c r="B50" i="21"/>
  <c r="G50" i="21"/>
  <c r="C50" i="21"/>
  <c r="H50" i="21"/>
  <c r="I50" i="21"/>
  <c r="J50" i="21"/>
  <c r="D42" i="21"/>
  <c r="L42" i="21"/>
  <c r="E42" i="21"/>
  <c r="M42" i="21"/>
  <c r="F42" i="21"/>
  <c r="N42" i="21"/>
  <c r="H42" i="21"/>
  <c r="G42" i="21"/>
  <c r="I42" i="21"/>
  <c r="J42" i="21"/>
  <c r="B42" i="21"/>
  <c r="C42" i="21"/>
  <c r="K42" i="21"/>
  <c r="D34" i="21"/>
  <c r="L34" i="21"/>
  <c r="E34" i="21"/>
  <c r="M34" i="21"/>
  <c r="F34" i="21"/>
  <c r="N34" i="21"/>
  <c r="H34" i="21"/>
  <c r="B34" i="21"/>
  <c r="G34" i="21"/>
  <c r="C34" i="21"/>
  <c r="I34" i="21"/>
  <c r="J34" i="21"/>
  <c r="K34" i="21"/>
  <c r="D26" i="21"/>
  <c r="L26" i="21"/>
  <c r="E26" i="21"/>
  <c r="M26" i="21"/>
  <c r="F26" i="21"/>
  <c r="N26" i="21"/>
  <c r="H26" i="21"/>
  <c r="G26" i="21"/>
  <c r="I26" i="21"/>
  <c r="J26" i="21"/>
  <c r="K26" i="21"/>
  <c r="B26" i="21"/>
  <c r="C26" i="21"/>
  <c r="D18" i="21"/>
  <c r="L18" i="21"/>
  <c r="E18" i="21"/>
  <c r="M18" i="21"/>
  <c r="F18" i="21"/>
  <c r="N18" i="21"/>
  <c r="H18" i="21"/>
  <c r="B18" i="21"/>
  <c r="G18" i="21"/>
  <c r="C18" i="21"/>
  <c r="I18" i="21"/>
  <c r="J18" i="21"/>
  <c r="K18" i="21"/>
  <c r="D10" i="21"/>
  <c r="L10" i="21"/>
  <c r="E10" i="21"/>
  <c r="M10" i="21"/>
  <c r="F10" i="21"/>
  <c r="N10" i="21"/>
  <c r="H10" i="21"/>
  <c r="G10" i="21"/>
  <c r="I10" i="21"/>
  <c r="J10" i="21"/>
  <c r="B10" i="21"/>
  <c r="C10" i="21"/>
  <c r="K10" i="21"/>
  <c r="E223" i="21"/>
  <c r="M223" i="21"/>
  <c r="F223" i="21"/>
  <c r="N223" i="21"/>
  <c r="G223" i="21"/>
  <c r="H223" i="21"/>
  <c r="B223" i="21"/>
  <c r="C223" i="21"/>
  <c r="I223" i="21"/>
  <c r="K223" i="21"/>
  <c r="D223" i="21"/>
  <c r="J223" i="21"/>
  <c r="L223" i="21"/>
  <c r="E199" i="21"/>
  <c r="M199" i="21"/>
  <c r="F199" i="21"/>
  <c r="N199" i="21"/>
  <c r="G199" i="21"/>
  <c r="H199" i="21"/>
  <c r="I199" i="21"/>
  <c r="J199" i="21"/>
  <c r="K199" i="21"/>
  <c r="C199" i="21"/>
  <c r="B199" i="21"/>
  <c r="D199" i="21"/>
  <c r="L199" i="21"/>
  <c r="I151" i="21"/>
  <c r="B151" i="21"/>
  <c r="J151" i="21"/>
  <c r="C151" i="21"/>
  <c r="K151" i="21"/>
  <c r="E151" i="21"/>
  <c r="M151" i="21"/>
  <c r="D151" i="21"/>
  <c r="F151" i="21"/>
  <c r="G151" i="21"/>
  <c r="H151" i="21"/>
  <c r="L151" i="21"/>
  <c r="N151" i="21"/>
  <c r="C119" i="21"/>
  <c r="K119" i="21"/>
  <c r="D119" i="21"/>
  <c r="L119" i="21"/>
  <c r="E119" i="21"/>
  <c r="M119" i="21"/>
  <c r="F119" i="21"/>
  <c r="N119" i="21"/>
  <c r="G119" i="21"/>
  <c r="H119" i="21"/>
  <c r="I119" i="21"/>
  <c r="B119" i="21"/>
  <c r="J119" i="21"/>
  <c r="F95" i="21"/>
  <c r="N95" i="21"/>
  <c r="G95" i="21"/>
  <c r="H95" i="21"/>
  <c r="I95" i="21"/>
  <c r="J95" i="21"/>
  <c r="K95" i="21"/>
  <c r="L95" i="21"/>
  <c r="M95" i="21"/>
  <c r="B95" i="21"/>
  <c r="C95" i="21"/>
  <c r="D95" i="21"/>
  <c r="E95" i="21"/>
  <c r="C55" i="21"/>
  <c r="K55" i="21"/>
  <c r="D55" i="21"/>
  <c r="L55" i="21"/>
  <c r="E55" i="21"/>
  <c r="M55" i="21"/>
  <c r="J55" i="21"/>
  <c r="N55" i="21"/>
  <c r="F55" i="21"/>
  <c r="B55" i="21"/>
  <c r="G55" i="21"/>
  <c r="H55" i="21"/>
  <c r="I55" i="21"/>
  <c r="G38" i="22"/>
  <c r="C31" i="21"/>
  <c r="K31" i="21"/>
  <c r="D31" i="21"/>
  <c r="L31" i="21"/>
  <c r="E31" i="21"/>
  <c r="M31" i="21"/>
  <c r="G31" i="21"/>
  <c r="F31" i="21"/>
  <c r="H31" i="21"/>
  <c r="I31" i="21"/>
  <c r="N31" i="21"/>
  <c r="J31" i="21"/>
  <c r="B31" i="21"/>
  <c r="E262" i="21"/>
  <c r="M262" i="21"/>
  <c r="F262" i="21"/>
  <c r="N262" i="21"/>
  <c r="G262" i="21"/>
  <c r="I262" i="21"/>
  <c r="D262" i="21"/>
  <c r="H262" i="21"/>
  <c r="J262" i="21"/>
  <c r="K262" i="21"/>
  <c r="B262" i="21"/>
  <c r="L262" i="21"/>
  <c r="C262" i="21"/>
  <c r="B238" i="21"/>
  <c r="J238" i="21"/>
  <c r="C238" i="21"/>
  <c r="K238" i="21"/>
  <c r="E238" i="21"/>
  <c r="F238" i="21"/>
  <c r="G238" i="21"/>
  <c r="I238" i="21"/>
  <c r="D238" i="21"/>
  <c r="H238" i="21"/>
  <c r="M238" i="21"/>
  <c r="L238" i="21"/>
  <c r="N238" i="21"/>
  <c r="B214" i="21"/>
  <c r="J214" i="21"/>
  <c r="C214" i="21"/>
  <c r="K214" i="21"/>
  <c r="D214" i="21"/>
  <c r="L214" i="21"/>
  <c r="E214" i="21"/>
  <c r="M214" i="21"/>
  <c r="F214" i="21"/>
  <c r="G214" i="21"/>
  <c r="H214" i="21"/>
  <c r="N214" i="21"/>
  <c r="I214" i="21"/>
  <c r="B182" i="21"/>
  <c r="J182" i="21"/>
  <c r="C182" i="21"/>
  <c r="K182" i="21"/>
  <c r="D182" i="21"/>
  <c r="L182" i="21"/>
  <c r="E182" i="21"/>
  <c r="M182" i="21"/>
  <c r="F182" i="21"/>
  <c r="G182" i="21"/>
  <c r="H182" i="21"/>
  <c r="I182" i="21"/>
  <c r="N182" i="21"/>
  <c r="F142" i="21"/>
  <c r="N142" i="21"/>
  <c r="G142" i="21"/>
  <c r="H142" i="21"/>
  <c r="B142" i="21"/>
  <c r="J142" i="21"/>
  <c r="I142" i="21"/>
  <c r="K142" i="21"/>
  <c r="L142" i="21"/>
  <c r="M142" i="21"/>
  <c r="C142" i="21"/>
  <c r="E142" i="21"/>
  <c r="D142" i="21"/>
  <c r="G109" i="22"/>
  <c r="C102" i="21"/>
  <c r="K102" i="21"/>
  <c r="D102" i="21"/>
  <c r="L102" i="21"/>
  <c r="E102" i="21"/>
  <c r="M102" i="21"/>
  <c r="J102" i="21"/>
  <c r="N102" i="21"/>
  <c r="B102" i="21"/>
  <c r="F102" i="21"/>
  <c r="G102" i="21"/>
  <c r="H102" i="21"/>
  <c r="I102" i="21"/>
  <c r="C86" i="21"/>
  <c r="K86" i="21"/>
  <c r="D86" i="21"/>
  <c r="L86" i="21"/>
  <c r="E86" i="21"/>
  <c r="M86" i="21"/>
  <c r="F86" i="21"/>
  <c r="N86" i="21"/>
  <c r="B86" i="21"/>
  <c r="G86" i="21"/>
  <c r="H86" i="21"/>
  <c r="I86" i="21"/>
  <c r="J86" i="21"/>
  <c r="H46" i="21"/>
  <c r="I46" i="21"/>
  <c r="B46" i="21"/>
  <c r="J46" i="21"/>
  <c r="D46" i="21"/>
  <c r="L46" i="21"/>
  <c r="C46" i="21"/>
  <c r="E46" i="21"/>
  <c r="F46" i="21"/>
  <c r="K46" i="21"/>
  <c r="G46" i="21"/>
  <c r="M46" i="21"/>
  <c r="N46" i="21"/>
  <c r="H6" i="21"/>
  <c r="I6" i="21"/>
  <c r="B6" i="21"/>
  <c r="J6" i="21"/>
  <c r="D6" i="21"/>
  <c r="L6" i="21"/>
  <c r="K6" i="21"/>
  <c r="M6" i="21"/>
  <c r="N6" i="21"/>
  <c r="C6" i="21"/>
  <c r="E6" i="21"/>
  <c r="F6" i="21"/>
  <c r="G6" i="21"/>
  <c r="B277" i="21"/>
  <c r="J277" i="21"/>
  <c r="C277" i="21"/>
  <c r="K277" i="21"/>
  <c r="D277" i="21"/>
  <c r="L277" i="21"/>
  <c r="F277" i="21"/>
  <c r="N277" i="21"/>
  <c r="E277" i="21"/>
  <c r="G277" i="21"/>
  <c r="H277" i="21"/>
  <c r="M277" i="21"/>
  <c r="I277" i="21"/>
  <c r="B253" i="21"/>
  <c r="J253" i="21"/>
  <c r="C253" i="21"/>
  <c r="K253" i="21"/>
  <c r="D253" i="21"/>
  <c r="L253" i="21"/>
  <c r="F253" i="21"/>
  <c r="N253" i="21"/>
  <c r="I253" i="21"/>
  <c r="G253" i="21"/>
  <c r="M253" i="21"/>
  <c r="E253" i="21"/>
  <c r="H253" i="21"/>
  <c r="G229" i="21"/>
  <c r="H229" i="21"/>
  <c r="I229" i="21"/>
  <c r="K229" i="21"/>
  <c r="L229" i="21"/>
  <c r="B229" i="21"/>
  <c r="M229" i="21"/>
  <c r="D229" i="21"/>
  <c r="J229" i="21"/>
  <c r="N229" i="21"/>
  <c r="E229" i="21"/>
  <c r="C229" i="21"/>
  <c r="F229" i="21"/>
  <c r="G197" i="21"/>
  <c r="H197" i="21"/>
  <c r="I197" i="21"/>
  <c r="B197" i="21"/>
  <c r="J197" i="21"/>
  <c r="C197" i="21"/>
  <c r="D197" i="21"/>
  <c r="E197" i="21"/>
  <c r="K197" i="21"/>
  <c r="N197" i="21"/>
  <c r="M197" i="21"/>
  <c r="F197" i="21"/>
  <c r="L197" i="21"/>
  <c r="G165" i="21"/>
  <c r="H165" i="21"/>
  <c r="I165" i="21"/>
  <c r="B165" i="21"/>
  <c r="J165" i="21"/>
  <c r="C165" i="21"/>
  <c r="F165" i="21"/>
  <c r="D165" i="21"/>
  <c r="E165" i="21"/>
  <c r="K165" i="21"/>
  <c r="M165" i="21"/>
  <c r="L165" i="21"/>
  <c r="N165" i="21"/>
  <c r="E133" i="21"/>
  <c r="M133" i="21"/>
  <c r="F133" i="21"/>
  <c r="N133" i="21"/>
  <c r="G133" i="21"/>
  <c r="L133" i="21"/>
  <c r="B133" i="21"/>
  <c r="C133" i="21"/>
  <c r="H133" i="21"/>
  <c r="D133" i="21"/>
  <c r="I133" i="21"/>
  <c r="J133" i="21"/>
  <c r="K133" i="21"/>
  <c r="H109" i="21"/>
  <c r="D109" i="21"/>
  <c r="M109" i="21"/>
  <c r="E109" i="21"/>
  <c r="N109" i="21"/>
  <c r="F109" i="21"/>
  <c r="G109" i="21"/>
  <c r="I109" i="21"/>
  <c r="J109" i="21"/>
  <c r="K109" i="21"/>
  <c r="B109" i="21"/>
  <c r="C109" i="21"/>
  <c r="L109" i="21"/>
  <c r="G77" i="21"/>
  <c r="H77" i="21"/>
  <c r="I77" i="21"/>
  <c r="D77" i="21"/>
  <c r="E77" i="21"/>
  <c r="F77" i="21"/>
  <c r="J77" i="21"/>
  <c r="B77" i="21"/>
  <c r="C77" i="21"/>
  <c r="K77" i="21"/>
  <c r="N77" i="21"/>
  <c r="L77" i="21"/>
  <c r="M77" i="21"/>
  <c r="G61" i="21"/>
  <c r="H61" i="21"/>
  <c r="I61" i="21"/>
  <c r="C61" i="21"/>
  <c r="K61" i="21"/>
  <c r="J61" i="21"/>
  <c r="L61" i="21"/>
  <c r="M61" i="21"/>
  <c r="N61" i="21"/>
  <c r="B61" i="21"/>
  <c r="D61" i="21"/>
  <c r="E61" i="21"/>
  <c r="F61" i="21"/>
  <c r="E29" i="21"/>
  <c r="M29" i="21"/>
  <c r="F29" i="21"/>
  <c r="N29" i="21"/>
  <c r="G29" i="21"/>
  <c r="I29" i="21"/>
  <c r="B29" i="21"/>
  <c r="C29" i="21"/>
  <c r="H29" i="21"/>
  <c r="D29" i="21"/>
  <c r="J29" i="21"/>
  <c r="K29" i="21"/>
  <c r="L29" i="21"/>
  <c r="D220" i="21"/>
  <c r="L220" i="21"/>
  <c r="E220" i="21"/>
  <c r="M220" i="21"/>
  <c r="F220" i="21"/>
  <c r="N220" i="21"/>
  <c r="G220" i="21"/>
  <c r="H220" i="21"/>
  <c r="I220" i="21"/>
  <c r="J220" i="21"/>
  <c r="C220" i="21"/>
  <c r="K220" i="21"/>
  <c r="B220" i="21"/>
  <c r="D188" i="21"/>
  <c r="L188" i="21"/>
  <c r="E188" i="21"/>
  <c r="M188" i="21"/>
  <c r="F188" i="21"/>
  <c r="N188" i="21"/>
  <c r="G188" i="21"/>
  <c r="H188" i="21"/>
  <c r="I188" i="21"/>
  <c r="K188" i="21"/>
  <c r="J188" i="21"/>
  <c r="B188" i="21"/>
  <c r="C188" i="21"/>
  <c r="H148" i="21"/>
  <c r="I148" i="21"/>
  <c r="B148" i="21"/>
  <c r="J148" i="21"/>
  <c r="D148" i="21"/>
  <c r="L148" i="21"/>
  <c r="K148" i="21"/>
  <c r="M148" i="21"/>
  <c r="N148" i="21"/>
  <c r="C148" i="21"/>
  <c r="E148" i="21"/>
  <c r="G148" i="21"/>
  <c r="F148" i="21"/>
  <c r="E108" i="21"/>
  <c r="M108" i="21"/>
  <c r="F108" i="21"/>
  <c r="N108" i="21"/>
  <c r="G108" i="21"/>
  <c r="H108" i="21"/>
  <c r="I108" i="21"/>
  <c r="J108" i="21"/>
  <c r="B108" i="21"/>
  <c r="C108" i="21"/>
  <c r="K108" i="21"/>
  <c r="D108" i="21"/>
  <c r="L108" i="21"/>
  <c r="D76" i="21"/>
  <c r="L76" i="21"/>
  <c r="E76" i="21"/>
  <c r="M76" i="21"/>
  <c r="F76" i="21"/>
  <c r="N76" i="21"/>
  <c r="C76" i="21"/>
  <c r="G76" i="21"/>
  <c r="H76" i="21"/>
  <c r="I76" i="21"/>
  <c r="J76" i="21"/>
  <c r="K76" i="21"/>
  <c r="B76" i="21"/>
  <c r="B36" i="21"/>
  <c r="J36" i="21"/>
  <c r="C36" i="21"/>
  <c r="K36" i="21"/>
  <c r="D36" i="21"/>
  <c r="L36" i="21"/>
  <c r="F36" i="21"/>
  <c r="N36" i="21"/>
  <c r="E36" i="21"/>
  <c r="G36" i="21"/>
  <c r="H36" i="21"/>
  <c r="M36" i="21"/>
  <c r="I36" i="21"/>
  <c r="B20" i="21"/>
  <c r="J20" i="21"/>
  <c r="C20" i="21"/>
  <c r="K20" i="21"/>
  <c r="D20" i="21"/>
  <c r="L20" i="21"/>
  <c r="F20" i="21"/>
  <c r="N20" i="21"/>
  <c r="E20" i="21"/>
  <c r="G20" i="21"/>
  <c r="H20" i="21"/>
  <c r="M20" i="21"/>
  <c r="I20" i="21"/>
  <c r="G116" i="22"/>
  <c r="G269" i="22"/>
  <c r="G28" i="22"/>
  <c r="G149" i="22"/>
  <c r="G187" i="22"/>
  <c r="G229" i="22"/>
  <c r="G108" i="22"/>
  <c r="F273" i="21"/>
  <c r="N273" i="21"/>
  <c r="G273" i="21"/>
  <c r="H273" i="21"/>
  <c r="B273" i="21"/>
  <c r="J273" i="21"/>
  <c r="E273" i="21"/>
  <c r="I273" i="21"/>
  <c r="C273" i="21"/>
  <c r="D273" i="21"/>
  <c r="K273" i="21"/>
  <c r="L273" i="21"/>
  <c r="M273" i="21"/>
  <c r="F265" i="21"/>
  <c r="N265" i="21"/>
  <c r="G265" i="21"/>
  <c r="H265" i="21"/>
  <c r="B265" i="21"/>
  <c r="J265" i="21"/>
  <c r="M265" i="21"/>
  <c r="I265" i="21"/>
  <c r="D265" i="21"/>
  <c r="C265" i="21"/>
  <c r="L265" i="21"/>
  <c r="E265" i="21"/>
  <c r="K265" i="21"/>
  <c r="F257" i="21"/>
  <c r="N257" i="21"/>
  <c r="G257" i="21"/>
  <c r="H257" i="21"/>
  <c r="B257" i="21"/>
  <c r="J257" i="21"/>
  <c r="E257" i="21"/>
  <c r="L257" i="21"/>
  <c r="I257" i="21"/>
  <c r="K257" i="21"/>
  <c r="C257" i="21"/>
  <c r="M257" i="21"/>
  <c r="D257" i="21"/>
  <c r="F249" i="21"/>
  <c r="N249" i="21"/>
  <c r="G249" i="21"/>
  <c r="H249" i="21"/>
  <c r="B249" i="21"/>
  <c r="J249" i="21"/>
  <c r="M249" i="21"/>
  <c r="I249" i="21"/>
  <c r="L249" i="21"/>
  <c r="K249" i="21"/>
  <c r="C249" i="21"/>
  <c r="D249" i="21"/>
  <c r="E249" i="21"/>
  <c r="F241" i="21"/>
  <c r="N241" i="21"/>
  <c r="G241" i="21"/>
  <c r="H241" i="21"/>
  <c r="B241" i="21"/>
  <c r="J241" i="21"/>
  <c r="E241" i="21"/>
  <c r="I241" i="21"/>
  <c r="K241" i="21"/>
  <c r="L241" i="21"/>
  <c r="D241" i="21"/>
  <c r="M241" i="21"/>
  <c r="C241" i="21"/>
  <c r="C233" i="21"/>
  <c r="K233" i="21"/>
  <c r="D233" i="21"/>
  <c r="L233" i="21"/>
  <c r="F233" i="21"/>
  <c r="G233" i="21"/>
  <c r="H233" i="21"/>
  <c r="J233" i="21"/>
  <c r="E233" i="21"/>
  <c r="B233" i="21"/>
  <c r="I233" i="21"/>
  <c r="N233" i="21"/>
  <c r="M233" i="21"/>
  <c r="C225" i="21"/>
  <c r="K225" i="21"/>
  <c r="D225" i="21"/>
  <c r="L225" i="21"/>
  <c r="E225" i="21"/>
  <c r="M225" i="21"/>
  <c r="F225" i="21"/>
  <c r="N225" i="21"/>
  <c r="G225" i="21"/>
  <c r="H225" i="21"/>
  <c r="I225" i="21"/>
  <c r="B225" i="21"/>
  <c r="J225" i="21"/>
  <c r="C217" i="21"/>
  <c r="K217" i="21"/>
  <c r="D217" i="21"/>
  <c r="L217" i="21"/>
  <c r="E217" i="21"/>
  <c r="M217" i="21"/>
  <c r="F217" i="21"/>
  <c r="N217" i="21"/>
  <c r="G217" i="21"/>
  <c r="J217" i="21"/>
  <c r="I217" i="21"/>
  <c r="B217" i="21"/>
  <c r="H217" i="21"/>
  <c r="C209" i="21"/>
  <c r="K209" i="21"/>
  <c r="D209" i="21"/>
  <c r="L209" i="21"/>
  <c r="E209" i="21"/>
  <c r="M209" i="21"/>
  <c r="F209" i="21"/>
  <c r="N209" i="21"/>
  <c r="G209" i="21"/>
  <c r="H209" i="21"/>
  <c r="I209" i="21"/>
  <c r="B209" i="21"/>
  <c r="J209" i="21"/>
  <c r="C201" i="21"/>
  <c r="K201" i="21"/>
  <c r="D201" i="21"/>
  <c r="L201" i="21"/>
  <c r="E201" i="21"/>
  <c r="M201" i="21"/>
  <c r="F201" i="21"/>
  <c r="N201" i="21"/>
  <c r="G201" i="21"/>
  <c r="I201" i="21"/>
  <c r="B201" i="21"/>
  <c r="H201" i="21"/>
  <c r="J201" i="21"/>
  <c r="C193" i="21"/>
  <c r="K193" i="21"/>
  <c r="D193" i="21"/>
  <c r="L193" i="21"/>
  <c r="E193" i="21"/>
  <c r="M193" i="21"/>
  <c r="F193" i="21"/>
  <c r="N193" i="21"/>
  <c r="G193" i="21"/>
  <c r="H193" i="21"/>
  <c r="I193" i="21"/>
  <c r="B193" i="21"/>
  <c r="J193" i="21"/>
  <c r="C185" i="21"/>
  <c r="K185" i="21"/>
  <c r="D185" i="21"/>
  <c r="L185" i="21"/>
  <c r="E185" i="21"/>
  <c r="M185" i="21"/>
  <c r="F185" i="21"/>
  <c r="N185" i="21"/>
  <c r="B185" i="21"/>
  <c r="G185" i="21"/>
  <c r="I185" i="21"/>
  <c r="H185" i="21"/>
  <c r="J185" i="21"/>
  <c r="C177" i="21"/>
  <c r="K177" i="21"/>
  <c r="D177" i="21"/>
  <c r="L177" i="21"/>
  <c r="E177" i="21"/>
  <c r="M177" i="21"/>
  <c r="F177" i="21"/>
  <c r="N177" i="21"/>
  <c r="G177" i="21"/>
  <c r="H177" i="21"/>
  <c r="J177" i="21"/>
  <c r="I177" i="21"/>
  <c r="B177" i="21"/>
  <c r="C169" i="21"/>
  <c r="K169" i="21"/>
  <c r="D169" i="21"/>
  <c r="L169" i="21"/>
  <c r="E169" i="21"/>
  <c r="M169" i="21"/>
  <c r="F169" i="21"/>
  <c r="N169" i="21"/>
  <c r="B169" i="21"/>
  <c r="G169" i="21"/>
  <c r="H169" i="21"/>
  <c r="I169" i="21"/>
  <c r="J169" i="21"/>
  <c r="G161" i="21"/>
  <c r="H161" i="21"/>
  <c r="I161" i="21"/>
  <c r="C161" i="21"/>
  <c r="B161" i="21"/>
  <c r="N161" i="21"/>
  <c r="D161" i="21"/>
  <c r="E161" i="21"/>
  <c r="F161" i="21"/>
  <c r="J161" i="21"/>
  <c r="K161" i="21"/>
  <c r="L161" i="21"/>
  <c r="M161" i="21"/>
  <c r="G153" i="21"/>
  <c r="H153" i="21"/>
  <c r="I153" i="21"/>
  <c r="C153" i="21"/>
  <c r="K153" i="21"/>
  <c r="J153" i="21"/>
  <c r="L153" i="21"/>
  <c r="M153" i="21"/>
  <c r="N153" i="21"/>
  <c r="B153" i="21"/>
  <c r="D153" i="21"/>
  <c r="F153" i="21"/>
  <c r="E153" i="21"/>
  <c r="G145" i="21"/>
  <c r="H145" i="21"/>
  <c r="I145" i="21"/>
  <c r="C145" i="21"/>
  <c r="K145" i="21"/>
  <c r="B145" i="21"/>
  <c r="D145" i="21"/>
  <c r="E145" i="21"/>
  <c r="F145" i="21"/>
  <c r="J145" i="21"/>
  <c r="L145" i="21"/>
  <c r="M145" i="21"/>
  <c r="N145" i="21"/>
  <c r="I137" i="21"/>
  <c r="B137" i="21"/>
  <c r="J137" i="21"/>
  <c r="C137" i="21"/>
  <c r="K137" i="21"/>
  <c r="M137" i="21"/>
  <c r="N137" i="21"/>
  <c r="D137" i="21"/>
  <c r="F137" i="21"/>
  <c r="E137" i="21"/>
  <c r="G137" i="21"/>
  <c r="H137" i="21"/>
  <c r="L137" i="21"/>
  <c r="I129" i="21"/>
  <c r="B129" i="21"/>
  <c r="J129" i="21"/>
  <c r="C129" i="21"/>
  <c r="K129" i="21"/>
  <c r="D129" i="21"/>
  <c r="L129" i="21"/>
  <c r="E129" i="21"/>
  <c r="F129" i="21"/>
  <c r="G129" i="21"/>
  <c r="M129" i="21"/>
  <c r="H129" i="21"/>
  <c r="N129" i="21"/>
  <c r="I121" i="21"/>
  <c r="B121" i="21"/>
  <c r="J121" i="21"/>
  <c r="C121" i="21"/>
  <c r="K121" i="21"/>
  <c r="D121" i="21"/>
  <c r="L121" i="21"/>
  <c r="M121" i="21"/>
  <c r="N121" i="21"/>
  <c r="E121" i="21"/>
  <c r="F121" i="21"/>
  <c r="G121" i="21"/>
  <c r="H121" i="21"/>
  <c r="I113" i="21"/>
  <c r="B113" i="21"/>
  <c r="J113" i="21"/>
  <c r="C113" i="21"/>
  <c r="K113" i="21"/>
  <c r="D113" i="21"/>
  <c r="L113" i="21"/>
  <c r="E113" i="21"/>
  <c r="F113" i="21"/>
  <c r="G113" i="21"/>
  <c r="M113" i="21"/>
  <c r="H113" i="21"/>
  <c r="N113" i="21"/>
  <c r="D105" i="21"/>
  <c r="L105" i="21"/>
  <c r="E105" i="21"/>
  <c r="M105" i="21"/>
  <c r="F105" i="21"/>
  <c r="N105" i="21"/>
  <c r="J105" i="21"/>
  <c r="K105" i="21"/>
  <c r="B105" i="21"/>
  <c r="C105" i="21"/>
  <c r="G105" i="21"/>
  <c r="H105" i="21"/>
  <c r="I105" i="21"/>
  <c r="D97" i="21"/>
  <c r="L97" i="21"/>
  <c r="E97" i="21"/>
  <c r="M97" i="21"/>
  <c r="F97" i="21"/>
  <c r="N97" i="21"/>
  <c r="G97" i="21"/>
  <c r="B97" i="21"/>
  <c r="C97" i="21"/>
  <c r="H97" i="21"/>
  <c r="I97" i="21"/>
  <c r="J97" i="21"/>
  <c r="K97" i="21"/>
  <c r="D89" i="21"/>
  <c r="L89" i="21"/>
  <c r="E89" i="21"/>
  <c r="M89" i="21"/>
  <c r="F89" i="21"/>
  <c r="N89" i="21"/>
  <c r="G89" i="21"/>
  <c r="H89" i="21"/>
  <c r="I89" i="21"/>
  <c r="J89" i="21"/>
  <c r="K89" i="21"/>
  <c r="C89" i="21"/>
  <c r="B89" i="21"/>
  <c r="C81" i="21"/>
  <c r="D81" i="21"/>
  <c r="B81" i="21"/>
  <c r="L81" i="21"/>
  <c r="E81" i="21"/>
  <c r="M81" i="21"/>
  <c r="F81" i="21"/>
  <c r="N81" i="21"/>
  <c r="G81" i="21"/>
  <c r="H81" i="21"/>
  <c r="I81" i="21"/>
  <c r="J81" i="21"/>
  <c r="K81" i="21"/>
  <c r="C73" i="21"/>
  <c r="K73" i="21"/>
  <c r="D73" i="21"/>
  <c r="L73" i="21"/>
  <c r="E73" i="21"/>
  <c r="M73" i="21"/>
  <c r="G73" i="21"/>
  <c r="N73" i="21"/>
  <c r="B73" i="21"/>
  <c r="F73" i="21"/>
  <c r="H73" i="21"/>
  <c r="I73" i="21"/>
  <c r="J73" i="21"/>
  <c r="C65" i="21"/>
  <c r="K65" i="21"/>
  <c r="D65" i="21"/>
  <c r="L65" i="21"/>
  <c r="E65" i="21"/>
  <c r="M65" i="21"/>
  <c r="G65" i="21"/>
  <c r="F65" i="21"/>
  <c r="H65" i="21"/>
  <c r="I65" i="21"/>
  <c r="J65" i="21"/>
  <c r="B65" i="21"/>
  <c r="N65" i="21"/>
  <c r="C57" i="21"/>
  <c r="K57" i="21"/>
  <c r="D57" i="21"/>
  <c r="L57" i="21"/>
  <c r="E57" i="21"/>
  <c r="M57" i="21"/>
  <c r="G57" i="21"/>
  <c r="N57" i="21"/>
  <c r="B57" i="21"/>
  <c r="F57" i="21"/>
  <c r="H57" i="21"/>
  <c r="I57" i="21"/>
  <c r="J57" i="21"/>
  <c r="I49" i="21"/>
  <c r="B49" i="21"/>
  <c r="J49" i="21"/>
  <c r="C49" i="21"/>
  <c r="K49" i="21"/>
  <c r="E49" i="21"/>
  <c r="M49" i="21"/>
  <c r="L49" i="21"/>
  <c r="N49" i="21"/>
  <c r="D49" i="21"/>
  <c r="F49" i="21"/>
  <c r="G49" i="21"/>
  <c r="H49" i="21"/>
  <c r="I41" i="21"/>
  <c r="B41" i="21"/>
  <c r="J41" i="21"/>
  <c r="C41" i="21"/>
  <c r="K41" i="21"/>
  <c r="E41" i="21"/>
  <c r="M41" i="21"/>
  <c r="D41" i="21"/>
  <c r="F41" i="21"/>
  <c r="G41" i="21"/>
  <c r="L41" i="21"/>
  <c r="H41" i="21"/>
  <c r="N41" i="21"/>
  <c r="I33" i="21"/>
  <c r="B33" i="21"/>
  <c r="J33" i="21"/>
  <c r="C33" i="21"/>
  <c r="K33" i="21"/>
  <c r="E33" i="21"/>
  <c r="M33" i="21"/>
  <c r="L33" i="21"/>
  <c r="N33" i="21"/>
  <c r="D33" i="21"/>
  <c r="F33" i="21"/>
  <c r="G33" i="21"/>
  <c r="H33" i="21"/>
  <c r="I25" i="21"/>
  <c r="B25" i="21"/>
  <c r="J25" i="21"/>
  <c r="C25" i="21"/>
  <c r="K25" i="21"/>
  <c r="E25" i="21"/>
  <c r="M25" i="21"/>
  <c r="D25" i="21"/>
  <c r="F25" i="21"/>
  <c r="G25" i="21"/>
  <c r="L25" i="21"/>
  <c r="H25" i="21"/>
  <c r="N25" i="21"/>
  <c r="I17" i="21"/>
  <c r="B17" i="21"/>
  <c r="J17" i="21"/>
  <c r="C17" i="21"/>
  <c r="K17" i="21"/>
  <c r="E17" i="21"/>
  <c r="M17" i="21"/>
  <c r="L17" i="21"/>
  <c r="N17" i="21"/>
  <c r="D17" i="21"/>
  <c r="F17" i="21"/>
  <c r="G17" i="21"/>
  <c r="H17" i="21"/>
  <c r="I9" i="21"/>
  <c r="B9" i="21"/>
  <c r="J9" i="21"/>
  <c r="C9" i="21"/>
  <c r="K9" i="21"/>
  <c r="E9" i="21"/>
  <c r="M9" i="21"/>
  <c r="D9" i="21"/>
  <c r="F9" i="21"/>
  <c r="G9" i="21"/>
  <c r="L9" i="21"/>
  <c r="H9" i="21"/>
  <c r="N9" i="21"/>
  <c r="G262" i="22"/>
  <c r="H255" i="21"/>
  <c r="I255" i="21"/>
  <c r="B255" i="21"/>
  <c r="J255" i="21"/>
  <c r="D255" i="21"/>
  <c r="L255" i="21"/>
  <c r="C255" i="21"/>
  <c r="E255" i="21"/>
  <c r="F255" i="21"/>
  <c r="N255" i="21"/>
  <c r="G255" i="21"/>
  <c r="K255" i="21"/>
  <c r="M255" i="21"/>
  <c r="E239" i="21"/>
  <c r="M239" i="21"/>
  <c r="F239" i="21"/>
  <c r="N239" i="21"/>
  <c r="B239" i="21"/>
  <c r="L239" i="21"/>
  <c r="C239" i="21"/>
  <c r="D239" i="21"/>
  <c r="H239" i="21"/>
  <c r="K239" i="21"/>
  <c r="J239" i="21"/>
  <c r="I239" i="21"/>
  <c r="G239" i="21"/>
  <c r="E207" i="21"/>
  <c r="M207" i="21"/>
  <c r="F207" i="21"/>
  <c r="N207" i="21"/>
  <c r="G207" i="21"/>
  <c r="H207" i="21"/>
  <c r="B207" i="21"/>
  <c r="C207" i="21"/>
  <c r="I207" i="21"/>
  <c r="L207" i="21"/>
  <c r="K207" i="21"/>
  <c r="D207" i="21"/>
  <c r="J207" i="21"/>
  <c r="E175" i="21"/>
  <c r="M175" i="21"/>
  <c r="F175" i="21"/>
  <c r="N175" i="21"/>
  <c r="G175" i="21"/>
  <c r="H175" i="21"/>
  <c r="B175" i="21"/>
  <c r="C175" i="21"/>
  <c r="D175" i="21"/>
  <c r="I175" i="21"/>
  <c r="K175" i="21"/>
  <c r="J175" i="21"/>
  <c r="L175" i="21"/>
  <c r="I143" i="21"/>
  <c r="B143" i="21"/>
  <c r="J143" i="21"/>
  <c r="C143" i="21"/>
  <c r="K143" i="21"/>
  <c r="E143" i="21"/>
  <c r="M143" i="21"/>
  <c r="L143" i="21"/>
  <c r="N143" i="21"/>
  <c r="D143" i="21"/>
  <c r="F143" i="21"/>
  <c r="G143" i="21"/>
  <c r="H143" i="21"/>
  <c r="C111" i="21"/>
  <c r="K111" i="21"/>
  <c r="D111" i="21"/>
  <c r="L111" i="21"/>
  <c r="E111" i="21"/>
  <c r="M111" i="21"/>
  <c r="F111" i="21"/>
  <c r="N111" i="21"/>
  <c r="G111" i="21"/>
  <c r="B111" i="21"/>
  <c r="H111" i="21"/>
  <c r="I111" i="21"/>
  <c r="J111" i="21"/>
  <c r="F87" i="21"/>
  <c r="N87" i="21"/>
  <c r="G87" i="21"/>
  <c r="H87" i="21"/>
  <c r="I87" i="21"/>
  <c r="B87" i="21"/>
  <c r="C87" i="21"/>
  <c r="D87" i="21"/>
  <c r="E87" i="21"/>
  <c r="J87" i="21"/>
  <c r="K87" i="21"/>
  <c r="L87" i="21"/>
  <c r="M87" i="21"/>
  <c r="C39" i="21"/>
  <c r="K39" i="21"/>
  <c r="D39" i="21"/>
  <c r="L39" i="21"/>
  <c r="E39" i="21"/>
  <c r="M39" i="21"/>
  <c r="G39" i="21"/>
  <c r="N39" i="21"/>
  <c r="F39" i="21"/>
  <c r="B39" i="21"/>
  <c r="H39" i="21"/>
  <c r="I39" i="21"/>
  <c r="J39" i="21"/>
  <c r="C15" i="21"/>
  <c r="K15" i="21"/>
  <c r="D15" i="21"/>
  <c r="L15" i="21"/>
  <c r="E15" i="21"/>
  <c r="M15" i="21"/>
  <c r="G15" i="21"/>
  <c r="F15" i="21"/>
  <c r="H15" i="21"/>
  <c r="I15" i="21"/>
  <c r="N15" i="21"/>
  <c r="B15" i="21"/>
  <c r="J15" i="21"/>
  <c r="G277" i="22"/>
  <c r="E270" i="21"/>
  <c r="M270" i="21"/>
  <c r="F270" i="21"/>
  <c r="N270" i="21"/>
  <c r="G270" i="21"/>
  <c r="I270" i="21"/>
  <c r="L270" i="21"/>
  <c r="H270" i="21"/>
  <c r="B270" i="21"/>
  <c r="C270" i="21"/>
  <c r="K270" i="21"/>
  <c r="D270" i="21"/>
  <c r="J270" i="21"/>
  <c r="E246" i="21"/>
  <c r="M246" i="21"/>
  <c r="F246" i="21"/>
  <c r="N246" i="21"/>
  <c r="G246" i="21"/>
  <c r="I246" i="21"/>
  <c r="D246" i="21"/>
  <c r="K246" i="21"/>
  <c r="H246" i="21"/>
  <c r="J246" i="21"/>
  <c r="C246" i="21"/>
  <c r="L246" i="21"/>
  <c r="B246" i="21"/>
  <c r="G237" i="22"/>
  <c r="B230" i="21"/>
  <c r="J230" i="21"/>
  <c r="C230" i="21"/>
  <c r="K230" i="21"/>
  <c r="D230" i="21"/>
  <c r="L230" i="21"/>
  <c r="I230" i="21"/>
  <c r="M230" i="21"/>
  <c r="N230" i="21"/>
  <c r="E230" i="21"/>
  <c r="G230" i="21"/>
  <c r="F230" i="21"/>
  <c r="H230" i="21"/>
  <c r="B198" i="21"/>
  <c r="J198" i="21"/>
  <c r="C198" i="21"/>
  <c r="K198" i="21"/>
  <c r="D198" i="21"/>
  <c r="L198" i="21"/>
  <c r="E198" i="21"/>
  <c r="M198" i="21"/>
  <c r="F198" i="21"/>
  <c r="G198" i="21"/>
  <c r="H198" i="21"/>
  <c r="N198" i="21"/>
  <c r="I198" i="21"/>
  <c r="B166" i="21"/>
  <c r="J166" i="21"/>
  <c r="C166" i="21"/>
  <c r="K166" i="21"/>
  <c r="D166" i="21"/>
  <c r="L166" i="21"/>
  <c r="E166" i="21"/>
  <c r="M166" i="21"/>
  <c r="F166" i="21"/>
  <c r="G166" i="21"/>
  <c r="I166" i="21"/>
  <c r="H166" i="21"/>
  <c r="N166" i="21"/>
  <c r="H134" i="21"/>
  <c r="I134" i="21"/>
  <c r="B134" i="21"/>
  <c r="J134" i="21"/>
  <c r="M134" i="21"/>
  <c r="C134" i="21"/>
  <c r="N134" i="21"/>
  <c r="D134" i="21"/>
  <c r="F134" i="21"/>
  <c r="E134" i="21"/>
  <c r="G134" i="21"/>
  <c r="K134" i="21"/>
  <c r="L134" i="21"/>
  <c r="H110" i="21"/>
  <c r="I110" i="21"/>
  <c r="B110" i="21"/>
  <c r="J110" i="21"/>
  <c r="C110" i="21"/>
  <c r="K110" i="21"/>
  <c r="L110" i="21"/>
  <c r="M110" i="21"/>
  <c r="N110" i="21"/>
  <c r="D110" i="21"/>
  <c r="E110" i="21"/>
  <c r="G110" i="21"/>
  <c r="F110" i="21"/>
  <c r="B70" i="21"/>
  <c r="J70" i="21"/>
  <c r="C70" i="21"/>
  <c r="K70" i="21"/>
  <c r="D70" i="21"/>
  <c r="L70" i="21"/>
  <c r="F70" i="21"/>
  <c r="N70" i="21"/>
  <c r="E70" i="21"/>
  <c r="G70" i="21"/>
  <c r="H70" i="21"/>
  <c r="I70" i="21"/>
  <c r="M70" i="21"/>
  <c r="H38" i="21"/>
  <c r="I38" i="21"/>
  <c r="B38" i="21"/>
  <c r="J38" i="21"/>
  <c r="D38" i="21"/>
  <c r="L38" i="21"/>
  <c r="K38" i="21"/>
  <c r="M38" i="21"/>
  <c r="N38" i="21"/>
  <c r="C38" i="21"/>
  <c r="E38" i="21"/>
  <c r="F38" i="21"/>
  <c r="G38" i="21"/>
  <c r="H22" i="21"/>
  <c r="I22" i="21"/>
  <c r="B22" i="21"/>
  <c r="J22" i="21"/>
  <c r="D22" i="21"/>
  <c r="L22" i="21"/>
  <c r="K22" i="21"/>
  <c r="M22" i="21"/>
  <c r="N22" i="21"/>
  <c r="C22" i="21"/>
  <c r="E22" i="21"/>
  <c r="F22" i="21"/>
  <c r="G22" i="21"/>
  <c r="B269" i="21"/>
  <c r="J269" i="21"/>
  <c r="C269" i="21"/>
  <c r="K269" i="21"/>
  <c r="D269" i="21"/>
  <c r="L269" i="21"/>
  <c r="F269" i="21"/>
  <c r="N269" i="21"/>
  <c r="I269" i="21"/>
  <c r="G269" i="21"/>
  <c r="H269" i="21"/>
  <c r="M269" i="21"/>
  <c r="E269" i="21"/>
  <c r="G237" i="21"/>
  <c r="H237" i="21"/>
  <c r="F237" i="21"/>
  <c r="I237" i="21"/>
  <c r="J237" i="21"/>
  <c r="B237" i="21"/>
  <c r="L237" i="21"/>
  <c r="M237" i="21"/>
  <c r="N237" i="21"/>
  <c r="C237" i="21"/>
  <c r="D237" i="21"/>
  <c r="E237" i="21"/>
  <c r="K237" i="21"/>
  <c r="G205" i="21"/>
  <c r="H205" i="21"/>
  <c r="I205" i="21"/>
  <c r="B205" i="21"/>
  <c r="J205" i="21"/>
  <c r="K205" i="21"/>
  <c r="L205" i="21"/>
  <c r="M205" i="21"/>
  <c r="C205" i="21"/>
  <c r="F205" i="21"/>
  <c r="N205" i="21"/>
  <c r="D205" i="21"/>
  <c r="E205" i="21"/>
  <c r="G173" i="21"/>
  <c r="H173" i="21"/>
  <c r="I173" i="21"/>
  <c r="B173" i="21"/>
  <c r="J173" i="21"/>
  <c r="K173" i="21"/>
  <c r="L173" i="21"/>
  <c r="N173" i="21"/>
  <c r="M173" i="21"/>
  <c r="C173" i="21"/>
  <c r="F173" i="21"/>
  <c r="D173" i="21"/>
  <c r="E173" i="21"/>
  <c r="C157" i="21"/>
  <c r="K157" i="21"/>
  <c r="D157" i="21"/>
  <c r="L157" i="21"/>
  <c r="E157" i="21"/>
  <c r="M157" i="21"/>
  <c r="G157" i="21"/>
  <c r="F157" i="21"/>
  <c r="H157" i="21"/>
  <c r="I157" i="21"/>
  <c r="J157" i="21"/>
  <c r="B157" i="21"/>
  <c r="N157" i="21"/>
  <c r="E125" i="21"/>
  <c r="M125" i="21"/>
  <c r="F125" i="21"/>
  <c r="N125" i="21"/>
  <c r="G125" i="21"/>
  <c r="H125" i="21"/>
  <c r="I125" i="21"/>
  <c r="J125" i="21"/>
  <c r="K125" i="21"/>
  <c r="L125" i="21"/>
  <c r="B125" i="21"/>
  <c r="C125" i="21"/>
  <c r="D125" i="21"/>
  <c r="H93" i="21"/>
  <c r="I93" i="21"/>
  <c r="B93" i="21"/>
  <c r="J93" i="21"/>
  <c r="C93" i="21"/>
  <c r="K93" i="21"/>
  <c r="D93" i="21"/>
  <c r="E93" i="21"/>
  <c r="F93" i="21"/>
  <c r="G93" i="21"/>
  <c r="L93" i="21"/>
  <c r="M93" i="21"/>
  <c r="N93" i="21"/>
  <c r="E45" i="21"/>
  <c r="M45" i="21"/>
  <c r="F45" i="21"/>
  <c r="N45" i="21"/>
  <c r="G45" i="21"/>
  <c r="I45" i="21"/>
  <c r="B45" i="21"/>
  <c r="C45" i="21"/>
  <c r="H45" i="21"/>
  <c r="D45" i="21"/>
  <c r="J45" i="21"/>
  <c r="K45" i="21"/>
  <c r="L45" i="21"/>
  <c r="E5" i="21"/>
  <c r="M5" i="21"/>
  <c r="F5" i="21"/>
  <c r="N5" i="21"/>
  <c r="G5" i="21"/>
  <c r="I5" i="21"/>
  <c r="H5" i="21"/>
  <c r="J5" i="21"/>
  <c r="K5" i="21"/>
  <c r="B5" i="21"/>
  <c r="C5" i="21"/>
  <c r="D5" i="21"/>
  <c r="L5" i="21"/>
  <c r="G140" i="22"/>
  <c r="G268" i="21"/>
  <c r="H268" i="21"/>
  <c r="I268" i="21"/>
  <c r="C268" i="21"/>
  <c r="K268" i="21"/>
  <c r="F268" i="21"/>
  <c r="J268" i="21"/>
  <c r="M268" i="21"/>
  <c r="B268" i="21"/>
  <c r="D268" i="21"/>
  <c r="E268" i="21"/>
  <c r="L268" i="21"/>
  <c r="N268" i="21"/>
  <c r="D228" i="21"/>
  <c r="L228" i="21"/>
  <c r="E228" i="21"/>
  <c r="M228" i="21"/>
  <c r="F228" i="21"/>
  <c r="N228" i="21"/>
  <c r="J228" i="21"/>
  <c r="K228" i="21"/>
  <c r="C228" i="21"/>
  <c r="B228" i="21"/>
  <c r="H228" i="21"/>
  <c r="G228" i="21"/>
  <c r="I228" i="21"/>
  <c r="D196" i="21"/>
  <c r="L196" i="21"/>
  <c r="E196" i="21"/>
  <c r="M196" i="21"/>
  <c r="F196" i="21"/>
  <c r="N196" i="21"/>
  <c r="G196" i="21"/>
  <c r="B196" i="21"/>
  <c r="H196" i="21"/>
  <c r="C196" i="21"/>
  <c r="I196" i="21"/>
  <c r="J196" i="21"/>
  <c r="K196" i="21"/>
  <c r="I164" i="21"/>
  <c r="B164" i="21"/>
  <c r="C164" i="21"/>
  <c r="L164" i="21"/>
  <c r="D164" i="21"/>
  <c r="M164" i="21"/>
  <c r="E164" i="21"/>
  <c r="N164" i="21"/>
  <c r="F164" i="21"/>
  <c r="G164" i="21"/>
  <c r="J164" i="21"/>
  <c r="H164" i="21"/>
  <c r="K164" i="21"/>
  <c r="B132" i="21"/>
  <c r="J132" i="21"/>
  <c r="C132" i="21"/>
  <c r="K132" i="21"/>
  <c r="D132" i="21"/>
  <c r="L132" i="21"/>
  <c r="E132" i="21"/>
  <c r="M132" i="21"/>
  <c r="N132" i="21"/>
  <c r="F132" i="21"/>
  <c r="G132" i="21"/>
  <c r="I132" i="21"/>
  <c r="H132" i="21"/>
  <c r="E100" i="21"/>
  <c r="M100" i="21"/>
  <c r="F100" i="21"/>
  <c r="N100" i="21"/>
  <c r="G100" i="21"/>
  <c r="H100" i="21"/>
  <c r="I100" i="21"/>
  <c r="J100" i="21"/>
  <c r="K100" i="21"/>
  <c r="L100" i="21"/>
  <c r="B100" i="21"/>
  <c r="C100" i="21"/>
  <c r="D100" i="21"/>
  <c r="D68" i="21"/>
  <c r="L68" i="21"/>
  <c r="E68" i="21"/>
  <c r="M68" i="21"/>
  <c r="F68" i="21"/>
  <c r="N68" i="21"/>
  <c r="H68" i="21"/>
  <c r="B68" i="21"/>
  <c r="C68" i="21"/>
  <c r="G68" i="21"/>
  <c r="I68" i="21"/>
  <c r="J68" i="21"/>
  <c r="K68" i="21"/>
  <c r="B44" i="21"/>
  <c r="J44" i="21"/>
  <c r="C44" i="21"/>
  <c r="K44" i="21"/>
  <c r="D44" i="21"/>
  <c r="L44" i="21"/>
  <c r="F44" i="21"/>
  <c r="N44" i="21"/>
  <c r="M44" i="21"/>
  <c r="E44" i="21"/>
  <c r="G44" i="21"/>
  <c r="H44" i="21"/>
  <c r="I44" i="21"/>
  <c r="B4" i="21"/>
  <c r="J4" i="21"/>
  <c r="C4" i="21"/>
  <c r="K4" i="21"/>
  <c r="D4" i="21"/>
  <c r="L4" i="21"/>
  <c r="F4" i="21"/>
  <c r="N4" i="21"/>
  <c r="E4" i="21"/>
  <c r="G4" i="21"/>
  <c r="H4" i="21"/>
  <c r="M4" i="21"/>
  <c r="I4" i="21"/>
  <c r="G36" i="22"/>
  <c r="G155" i="22"/>
  <c r="G189" i="22"/>
  <c r="G245" i="22"/>
  <c r="G278" i="22"/>
  <c r="C272" i="21"/>
  <c r="K272" i="21"/>
  <c r="D272" i="21"/>
  <c r="L272" i="21"/>
  <c r="E272" i="21"/>
  <c r="M272" i="21"/>
  <c r="G272" i="21"/>
  <c r="B272" i="21"/>
  <c r="F272" i="21"/>
  <c r="I272" i="21"/>
  <c r="H272" i="21"/>
  <c r="N272" i="21"/>
  <c r="J272" i="21"/>
  <c r="C264" i="21"/>
  <c r="K264" i="21"/>
  <c r="D264" i="21"/>
  <c r="L264" i="21"/>
  <c r="E264" i="21"/>
  <c r="M264" i="21"/>
  <c r="G264" i="21"/>
  <c r="J264" i="21"/>
  <c r="H264" i="21"/>
  <c r="I264" i="21"/>
  <c r="N264" i="21"/>
  <c r="F264" i="21"/>
  <c r="B264" i="21"/>
  <c r="C256" i="21"/>
  <c r="K256" i="21"/>
  <c r="D256" i="21"/>
  <c r="L256" i="21"/>
  <c r="E256" i="21"/>
  <c r="M256" i="21"/>
  <c r="G256" i="21"/>
  <c r="B256" i="21"/>
  <c r="N256" i="21"/>
  <c r="F256" i="21"/>
  <c r="I256" i="21"/>
  <c r="H256" i="21"/>
  <c r="J256" i="21"/>
  <c r="C248" i="21"/>
  <c r="K248" i="21"/>
  <c r="D248" i="21"/>
  <c r="L248" i="21"/>
  <c r="E248" i="21"/>
  <c r="M248" i="21"/>
  <c r="G248" i="21"/>
  <c r="J248" i="21"/>
  <c r="H248" i="21"/>
  <c r="N248" i="21"/>
  <c r="I248" i="21"/>
  <c r="F248" i="21"/>
  <c r="B248" i="21"/>
  <c r="H240" i="21"/>
  <c r="I240" i="21"/>
  <c r="K240" i="21"/>
  <c r="B240" i="21"/>
  <c r="L240" i="21"/>
  <c r="C240" i="21"/>
  <c r="M240" i="21"/>
  <c r="E240" i="21"/>
  <c r="G240" i="21"/>
  <c r="D240" i="21"/>
  <c r="F240" i="21"/>
  <c r="J240" i="21"/>
  <c r="N240" i="21"/>
  <c r="H232" i="21"/>
  <c r="I232" i="21"/>
  <c r="G232" i="21"/>
  <c r="J232" i="21"/>
  <c r="K232" i="21"/>
  <c r="C232" i="21"/>
  <c r="M232" i="21"/>
  <c r="B232" i="21"/>
  <c r="N232" i="21"/>
  <c r="D232" i="21"/>
  <c r="E232" i="21"/>
  <c r="F232" i="21"/>
  <c r="L232" i="21"/>
  <c r="H224" i="21"/>
  <c r="I224" i="21"/>
  <c r="B224" i="21"/>
  <c r="J224" i="21"/>
  <c r="C224" i="21"/>
  <c r="K224" i="21"/>
  <c r="D224" i="21"/>
  <c r="E224" i="21"/>
  <c r="F224" i="21"/>
  <c r="L224" i="21"/>
  <c r="M224" i="21"/>
  <c r="N224" i="21"/>
  <c r="G224" i="21"/>
  <c r="H216" i="21"/>
  <c r="I216" i="21"/>
  <c r="B216" i="21"/>
  <c r="J216" i="21"/>
  <c r="C216" i="21"/>
  <c r="K216" i="21"/>
  <c r="L216" i="21"/>
  <c r="M216" i="21"/>
  <c r="N216" i="21"/>
  <c r="D216" i="21"/>
  <c r="F216" i="21"/>
  <c r="E216" i="21"/>
  <c r="G216" i="21"/>
  <c r="H208" i="21"/>
  <c r="I208" i="21"/>
  <c r="B208" i="21"/>
  <c r="J208" i="21"/>
  <c r="C208" i="21"/>
  <c r="K208" i="21"/>
  <c r="D208" i="21"/>
  <c r="E208" i="21"/>
  <c r="F208" i="21"/>
  <c r="L208" i="21"/>
  <c r="N208" i="21"/>
  <c r="G208" i="21"/>
  <c r="M208" i="21"/>
  <c r="H200" i="21"/>
  <c r="I200" i="21"/>
  <c r="B200" i="21"/>
  <c r="J200" i="21"/>
  <c r="C200" i="21"/>
  <c r="K200" i="21"/>
  <c r="L200" i="21"/>
  <c r="M200" i="21"/>
  <c r="N200" i="21"/>
  <c r="D200" i="21"/>
  <c r="G200" i="21"/>
  <c r="E200" i="21"/>
  <c r="F200" i="21"/>
  <c r="H192" i="21"/>
  <c r="I192" i="21"/>
  <c r="B192" i="21"/>
  <c r="J192" i="21"/>
  <c r="C192" i="21"/>
  <c r="K192" i="21"/>
  <c r="D192" i="21"/>
  <c r="E192" i="21"/>
  <c r="F192" i="21"/>
  <c r="L192" i="21"/>
  <c r="N192" i="21"/>
  <c r="M192" i="21"/>
  <c r="G192" i="21"/>
  <c r="H184" i="21"/>
  <c r="I184" i="21"/>
  <c r="B184" i="21"/>
  <c r="J184" i="21"/>
  <c r="C184" i="21"/>
  <c r="K184" i="21"/>
  <c r="L184" i="21"/>
  <c r="M184" i="21"/>
  <c r="N184" i="21"/>
  <c r="D184" i="21"/>
  <c r="F184" i="21"/>
  <c r="E184" i="21"/>
  <c r="G184" i="21"/>
  <c r="H176" i="21"/>
  <c r="I176" i="21"/>
  <c r="B176" i="21"/>
  <c r="J176" i="21"/>
  <c r="C176" i="21"/>
  <c r="K176" i="21"/>
  <c r="D176" i="21"/>
  <c r="G176" i="21"/>
  <c r="E176" i="21"/>
  <c r="F176" i="21"/>
  <c r="L176" i="21"/>
  <c r="M176" i="21"/>
  <c r="N176" i="21"/>
  <c r="H168" i="21"/>
  <c r="I168" i="21"/>
  <c r="B168" i="21"/>
  <c r="J168" i="21"/>
  <c r="C168" i="21"/>
  <c r="K168" i="21"/>
  <c r="L168" i="21"/>
  <c r="M168" i="21"/>
  <c r="N168" i="21"/>
  <c r="D168" i="21"/>
  <c r="E168" i="21"/>
  <c r="F168" i="21"/>
  <c r="G168" i="21"/>
  <c r="D160" i="21"/>
  <c r="L160" i="21"/>
  <c r="E160" i="21"/>
  <c r="M160" i="21"/>
  <c r="F160" i="21"/>
  <c r="N160" i="21"/>
  <c r="H160" i="21"/>
  <c r="B160" i="21"/>
  <c r="C160" i="21"/>
  <c r="G160" i="21"/>
  <c r="I160" i="21"/>
  <c r="J160" i="21"/>
  <c r="K160" i="21"/>
  <c r="D152" i="21"/>
  <c r="L152" i="21"/>
  <c r="E152" i="21"/>
  <c r="M152" i="21"/>
  <c r="F152" i="21"/>
  <c r="N152" i="21"/>
  <c r="H152" i="21"/>
  <c r="G152" i="21"/>
  <c r="I152" i="21"/>
  <c r="J152" i="21"/>
  <c r="K152" i="21"/>
  <c r="C152" i="21"/>
  <c r="B152" i="21"/>
  <c r="D144" i="21"/>
  <c r="L144" i="21"/>
  <c r="E144" i="21"/>
  <c r="M144" i="21"/>
  <c r="F144" i="21"/>
  <c r="N144" i="21"/>
  <c r="H144" i="21"/>
  <c r="B144" i="21"/>
  <c r="C144" i="21"/>
  <c r="G144" i="21"/>
  <c r="K144" i="21"/>
  <c r="I144" i="21"/>
  <c r="J144" i="21"/>
  <c r="F136" i="21"/>
  <c r="N136" i="21"/>
  <c r="G136" i="21"/>
  <c r="H136" i="21"/>
  <c r="L136" i="21"/>
  <c r="B136" i="21"/>
  <c r="M136" i="21"/>
  <c r="C136" i="21"/>
  <c r="E136" i="21"/>
  <c r="D136" i="21"/>
  <c r="I136" i="21"/>
  <c r="J136" i="21"/>
  <c r="K136" i="21"/>
  <c r="F128" i="21"/>
  <c r="N128" i="21"/>
  <c r="G128" i="21"/>
  <c r="H128" i="21"/>
  <c r="I128" i="21"/>
  <c r="B128" i="21"/>
  <c r="C128" i="21"/>
  <c r="D128" i="21"/>
  <c r="J128" i="21"/>
  <c r="E128" i="21"/>
  <c r="K128" i="21"/>
  <c r="L128" i="21"/>
  <c r="M128" i="21"/>
  <c r="F120" i="21"/>
  <c r="N120" i="21"/>
  <c r="G120" i="21"/>
  <c r="H120" i="21"/>
  <c r="I120" i="21"/>
  <c r="J120" i="21"/>
  <c r="K120" i="21"/>
  <c r="L120" i="21"/>
  <c r="B120" i="21"/>
  <c r="M120" i="21"/>
  <c r="C120" i="21"/>
  <c r="D120" i="21"/>
  <c r="E120" i="21"/>
  <c r="F112" i="21"/>
  <c r="N112" i="21"/>
  <c r="G112" i="21"/>
  <c r="H112" i="21"/>
  <c r="I112" i="21"/>
  <c r="B112" i="21"/>
  <c r="C112" i="21"/>
  <c r="D112" i="21"/>
  <c r="J112" i="21"/>
  <c r="E112" i="21"/>
  <c r="M112" i="21"/>
  <c r="K112" i="21"/>
  <c r="L112" i="21"/>
  <c r="I104" i="21"/>
  <c r="B104" i="21"/>
  <c r="J104" i="21"/>
  <c r="C104" i="21"/>
  <c r="K104" i="21"/>
  <c r="L104" i="21"/>
  <c r="M104" i="21"/>
  <c r="N104" i="21"/>
  <c r="D104" i="21"/>
  <c r="E104" i="21"/>
  <c r="F104" i="21"/>
  <c r="G104" i="21"/>
  <c r="H104" i="21"/>
  <c r="I96" i="21"/>
  <c r="B96" i="21"/>
  <c r="J96" i="21"/>
  <c r="C96" i="21"/>
  <c r="K96" i="21"/>
  <c r="D96" i="21"/>
  <c r="L96" i="21"/>
  <c r="M96" i="21"/>
  <c r="N96" i="21"/>
  <c r="E96" i="21"/>
  <c r="F96" i="21"/>
  <c r="G96" i="21"/>
  <c r="H96" i="21"/>
  <c r="I88" i="21"/>
  <c r="B88" i="21"/>
  <c r="J88" i="21"/>
  <c r="C88" i="21"/>
  <c r="K88" i="21"/>
  <c r="D88" i="21"/>
  <c r="L88" i="21"/>
  <c r="E88" i="21"/>
  <c r="F88" i="21"/>
  <c r="G88" i="21"/>
  <c r="H88" i="21"/>
  <c r="M88" i="21"/>
  <c r="N88" i="21"/>
  <c r="H80" i="21"/>
  <c r="I80" i="21"/>
  <c r="B80" i="21"/>
  <c r="J80" i="21"/>
  <c r="D80" i="21"/>
  <c r="E80" i="21"/>
  <c r="F80" i="21"/>
  <c r="G80" i="21"/>
  <c r="K80" i="21"/>
  <c r="L80" i="21"/>
  <c r="M80" i="21"/>
  <c r="N80" i="21"/>
  <c r="C80" i="21"/>
  <c r="H72" i="21"/>
  <c r="I72" i="21"/>
  <c r="B72" i="21"/>
  <c r="J72" i="21"/>
  <c r="D72" i="21"/>
  <c r="L72" i="21"/>
  <c r="K72" i="21"/>
  <c r="M72" i="21"/>
  <c r="N72" i="21"/>
  <c r="C72" i="21"/>
  <c r="E72" i="21"/>
  <c r="F72" i="21"/>
  <c r="G72" i="21"/>
  <c r="H64" i="21"/>
  <c r="I64" i="21"/>
  <c r="B64" i="21"/>
  <c r="J64" i="21"/>
  <c r="D64" i="21"/>
  <c r="L64" i="21"/>
  <c r="C64" i="21"/>
  <c r="E64" i="21"/>
  <c r="F64" i="21"/>
  <c r="G64" i="21"/>
  <c r="K64" i="21"/>
  <c r="M64" i="21"/>
  <c r="N64" i="21"/>
  <c r="H56" i="21"/>
  <c r="I56" i="21"/>
  <c r="B56" i="21"/>
  <c r="J56" i="21"/>
  <c r="D56" i="21"/>
  <c r="L56" i="21"/>
  <c r="K56" i="21"/>
  <c r="M56" i="21"/>
  <c r="N56" i="21"/>
  <c r="C56" i="21"/>
  <c r="E56" i="21"/>
  <c r="F56" i="21"/>
  <c r="G56" i="21"/>
  <c r="F48" i="21"/>
  <c r="N48" i="21"/>
  <c r="G48" i="21"/>
  <c r="H48" i="21"/>
  <c r="B48" i="21"/>
  <c r="J48" i="21"/>
  <c r="I48" i="21"/>
  <c r="K48" i="21"/>
  <c r="L48" i="21"/>
  <c r="M48" i="21"/>
  <c r="C48" i="21"/>
  <c r="D48" i="21"/>
  <c r="E48" i="21"/>
  <c r="F40" i="21"/>
  <c r="N40" i="21"/>
  <c r="G40" i="21"/>
  <c r="H40" i="21"/>
  <c r="B40" i="21"/>
  <c r="J40" i="21"/>
  <c r="C40" i="21"/>
  <c r="D40" i="21"/>
  <c r="I40" i="21"/>
  <c r="E40" i="21"/>
  <c r="K40" i="21"/>
  <c r="L40" i="21"/>
  <c r="M40" i="21"/>
  <c r="F32" i="21"/>
  <c r="N32" i="21"/>
  <c r="G32" i="21"/>
  <c r="H32" i="21"/>
  <c r="B32" i="21"/>
  <c r="J32" i="21"/>
  <c r="I32" i="21"/>
  <c r="K32" i="21"/>
  <c r="L32" i="21"/>
  <c r="C32" i="21"/>
  <c r="D32" i="21"/>
  <c r="E32" i="21"/>
  <c r="M32" i="21"/>
  <c r="F24" i="21"/>
  <c r="N24" i="21"/>
  <c r="G24" i="21"/>
  <c r="H24" i="21"/>
  <c r="B24" i="21"/>
  <c r="J24" i="21"/>
  <c r="C24" i="21"/>
  <c r="D24" i="21"/>
  <c r="I24" i="21"/>
  <c r="E24" i="21"/>
  <c r="K24" i="21"/>
  <c r="L24" i="21"/>
  <c r="M24" i="21"/>
  <c r="F16" i="21"/>
  <c r="N16" i="21"/>
  <c r="G16" i="21"/>
  <c r="H16" i="21"/>
  <c r="B16" i="21"/>
  <c r="J16" i="21"/>
  <c r="I16" i="21"/>
  <c r="K16" i="21"/>
  <c r="L16" i="21"/>
  <c r="M16" i="21"/>
  <c r="C16" i="21"/>
  <c r="D16" i="21"/>
  <c r="E16" i="21"/>
  <c r="F8" i="21"/>
  <c r="N8" i="21"/>
  <c r="G8" i="21"/>
  <c r="H8" i="21"/>
  <c r="B8" i="21"/>
  <c r="J8" i="21"/>
  <c r="C8" i="21"/>
  <c r="D8" i="21"/>
  <c r="I8" i="21"/>
  <c r="E8" i="21"/>
  <c r="K8" i="21"/>
  <c r="L8" i="21"/>
  <c r="M8" i="21"/>
  <c r="H276" i="19"/>
  <c r="E156" i="19"/>
  <c r="J108" i="19"/>
  <c r="E235" i="19"/>
  <c r="G219" i="19"/>
  <c r="H187" i="19"/>
  <c r="M148" i="19"/>
  <c r="K76" i="19"/>
  <c r="B266" i="19"/>
  <c r="F242" i="19"/>
  <c r="K178" i="19"/>
  <c r="K147" i="19"/>
  <c r="C124" i="19"/>
  <c r="I93" i="19"/>
  <c r="D43" i="19"/>
  <c r="L252" i="19"/>
  <c r="L245" i="19"/>
  <c r="K237" i="19"/>
  <c r="M221" i="19"/>
  <c r="E218" i="19"/>
  <c r="E205" i="19"/>
  <c r="C194" i="19"/>
  <c r="E187" i="19"/>
  <c r="M173" i="19"/>
  <c r="E170" i="19"/>
  <c r="E163" i="19"/>
  <c r="J147" i="19"/>
  <c r="F122" i="19"/>
  <c r="G107" i="19"/>
  <c r="J91" i="19"/>
  <c r="K74" i="19"/>
  <c r="H53" i="19"/>
  <c r="D188" i="19"/>
  <c r="K164" i="19"/>
  <c r="B140" i="19"/>
  <c r="H275" i="19"/>
  <c r="N245" i="19"/>
  <c r="G179" i="19"/>
  <c r="G171" i="19"/>
  <c r="K139" i="19"/>
  <c r="D124" i="19"/>
  <c r="F108" i="19"/>
  <c r="E275" i="19"/>
  <c r="E259" i="19"/>
  <c r="M231" i="19"/>
  <c r="F219" i="19"/>
  <c r="G211" i="19"/>
  <c r="F194" i="19"/>
  <c r="F187" i="19"/>
  <c r="F171" i="19"/>
  <c r="H163" i="19"/>
  <c r="E108" i="19"/>
  <c r="L74" i="19"/>
  <c r="C268" i="19"/>
  <c r="C252" i="19"/>
  <c r="I244" i="19"/>
  <c r="C237" i="19"/>
  <c r="K228" i="19"/>
  <c r="F221" i="19"/>
  <c r="F213" i="19"/>
  <c r="H204" i="19"/>
  <c r="K197" i="19"/>
  <c r="L189" i="19"/>
  <c r="C181" i="19"/>
  <c r="L173" i="19"/>
  <c r="D170" i="19"/>
  <c r="F157" i="19"/>
  <c r="I147" i="19"/>
  <c r="N133" i="19"/>
  <c r="F116" i="19"/>
  <c r="G101" i="19"/>
  <c r="H91" i="19"/>
  <c r="K67" i="19"/>
  <c r="M35" i="19"/>
  <c r="E124" i="19"/>
  <c r="G259" i="19"/>
  <c r="I211" i="19"/>
  <c r="G195" i="19"/>
  <c r="N163" i="19"/>
  <c r="K276" i="19"/>
  <c r="N267" i="19"/>
  <c r="K260" i="19"/>
  <c r="B252" i="19"/>
  <c r="M243" i="19"/>
  <c r="L236" i="19"/>
  <c r="J228" i="19"/>
  <c r="E221" i="19"/>
  <c r="C213" i="19"/>
  <c r="D204" i="19"/>
  <c r="J196" i="19"/>
  <c r="G189" i="19"/>
  <c r="K180" i="19"/>
  <c r="K173" i="19"/>
  <c r="D165" i="19"/>
  <c r="K156" i="19"/>
  <c r="H147" i="19"/>
  <c r="C132" i="19"/>
  <c r="D116" i="19"/>
  <c r="F101" i="19"/>
  <c r="G91" i="19"/>
  <c r="K61" i="19"/>
  <c r="F18" i="19"/>
  <c r="J276" i="19"/>
  <c r="I267" i="19"/>
  <c r="J260" i="19"/>
  <c r="N251" i="19"/>
  <c r="I243" i="19"/>
  <c r="D236" i="19"/>
  <c r="I228" i="19"/>
  <c r="D220" i="19"/>
  <c r="L212" i="19"/>
  <c r="C204" i="19"/>
  <c r="N195" i="19"/>
  <c r="I188" i="19"/>
  <c r="J180" i="19"/>
  <c r="D172" i="19"/>
  <c r="C165" i="19"/>
  <c r="J156" i="19"/>
  <c r="N140" i="19"/>
  <c r="K131" i="19"/>
  <c r="C115" i="19"/>
  <c r="K100" i="19"/>
  <c r="E61" i="19"/>
  <c r="M256" i="19"/>
  <c r="H261" i="22"/>
  <c r="E247" i="19"/>
  <c r="M247" i="19"/>
  <c r="B270" i="19"/>
  <c r="I270" i="19"/>
  <c r="I230" i="19"/>
  <c r="B230" i="19"/>
  <c r="I279" i="19"/>
  <c r="L274" i="19"/>
  <c r="D218" i="19"/>
  <c r="N162" i="19"/>
  <c r="M277" i="19"/>
  <c r="D277" i="19"/>
  <c r="G277" i="19"/>
  <c r="N277" i="19"/>
  <c r="M269" i="19"/>
  <c r="D269" i="19"/>
  <c r="D261" i="19"/>
  <c r="L261" i="19"/>
  <c r="D253" i="19"/>
  <c r="F253" i="19"/>
  <c r="K253" i="19"/>
  <c r="G253" i="19"/>
  <c r="F245" i="19"/>
  <c r="G245" i="19"/>
  <c r="F277" i="19"/>
  <c r="F261" i="19"/>
  <c r="I255" i="19"/>
  <c r="N250" i="19"/>
  <c r="B239" i="19"/>
  <c r="N234" i="19"/>
  <c r="N210" i="19"/>
  <c r="H154" i="19"/>
  <c r="E98" i="19"/>
  <c r="L82" i="19"/>
  <c r="N264" i="19"/>
  <c r="G264" i="19"/>
  <c r="N200" i="19"/>
  <c r="L200" i="19"/>
  <c r="H117" i="22"/>
  <c r="F112" i="19"/>
  <c r="J223" i="19"/>
  <c r="C223" i="19"/>
  <c r="D223" i="19"/>
  <c r="C191" i="19"/>
  <c r="K191" i="19"/>
  <c r="J191" i="19"/>
  <c r="I175" i="19"/>
  <c r="C175" i="19"/>
  <c r="K175" i="19"/>
  <c r="M151" i="19"/>
  <c r="G151" i="19"/>
  <c r="E280" i="19"/>
  <c r="J278" i="19"/>
  <c r="B278" i="19"/>
  <c r="B262" i="19"/>
  <c r="G262" i="19"/>
  <c r="I246" i="19"/>
  <c r="H246" i="19"/>
  <c r="B238" i="19"/>
  <c r="N238" i="19"/>
  <c r="J238" i="19"/>
  <c r="J214" i="19"/>
  <c r="B214" i="19"/>
  <c r="F214" i="19"/>
  <c r="G214" i="19"/>
  <c r="J198" i="19"/>
  <c r="I198" i="19"/>
  <c r="N182" i="19"/>
  <c r="H182" i="19"/>
  <c r="B166" i="19"/>
  <c r="F166" i="19"/>
  <c r="J166" i="19"/>
  <c r="N166" i="19"/>
  <c r="F158" i="19"/>
  <c r="B158" i="19"/>
  <c r="J142" i="19"/>
  <c r="B142" i="19"/>
  <c r="B126" i="19"/>
  <c r="D126" i="19"/>
  <c r="L126" i="19"/>
  <c r="J86" i="19"/>
  <c r="I86" i="19"/>
  <c r="I78" i="19"/>
  <c r="H78" i="19"/>
  <c r="D271" i="19"/>
  <c r="N254" i="19"/>
  <c r="K250" i="19"/>
  <c r="M234" i="19"/>
  <c r="M184" i="19"/>
  <c r="M159" i="19"/>
  <c r="H270" i="19"/>
  <c r="J254" i="19"/>
  <c r="I207" i="19"/>
  <c r="J182" i="19"/>
  <c r="E159" i="19"/>
  <c r="M216" i="19"/>
  <c r="G216" i="19"/>
  <c r="H168" i="19"/>
  <c r="N168" i="19"/>
  <c r="G152" i="19"/>
  <c r="H157" i="22"/>
  <c r="I263" i="19"/>
  <c r="K263" i="19"/>
  <c r="F119" i="19"/>
  <c r="D119" i="19"/>
  <c r="G274" i="19"/>
  <c r="D274" i="19"/>
  <c r="F274" i="19"/>
  <c r="J274" i="19"/>
  <c r="G266" i="19"/>
  <c r="E266" i="19"/>
  <c r="M266" i="19"/>
  <c r="N266" i="19"/>
  <c r="G258" i="19"/>
  <c r="D258" i="19"/>
  <c r="J258" i="19"/>
  <c r="L258" i="19"/>
  <c r="K258" i="19"/>
  <c r="G250" i="19"/>
  <c r="M250" i="19"/>
  <c r="B250" i="19"/>
  <c r="C250" i="19"/>
  <c r="G242" i="19"/>
  <c r="J242" i="19"/>
  <c r="L242" i="19"/>
  <c r="G234" i="19"/>
  <c r="B234" i="19"/>
  <c r="D234" i="19"/>
  <c r="E234" i="19"/>
  <c r="K234" i="19"/>
  <c r="G226" i="19"/>
  <c r="B226" i="19"/>
  <c r="J226" i="19"/>
  <c r="E226" i="19"/>
  <c r="G218" i="19"/>
  <c r="F218" i="19"/>
  <c r="J218" i="19"/>
  <c r="M218" i="19"/>
  <c r="G210" i="19"/>
  <c r="C210" i="19"/>
  <c r="F210" i="19"/>
  <c r="K210" i="19"/>
  <c r="M210" i="19"/>
  <c r="L210" i="19"/>
  <c r="G202" i="19"/>
  <c r="B202" i="19"/>
  <c r="D202" i="19"/>
  <c r="E202" i="19"/>
  <c r="G194" i="19"/>
  <c r="K194" i="19"/>
  <c r="L194" i="19"/>
  <c r="M194" i="19"/>
  <c r="N194" i="19"/>
  <c r="G186" i="19"/>
  <c r="B186" i="19"/>
  <c r="D186" i="19"/>
  <c r="E186" i="19"/>
  <c r="F186" i="19"/>
  <c r="J186" i="19"/>
  <c r="G178" i="19"/>
  <c r="N178" i="19"/>
  <c r="B178" i="19"/>
  <c r="F178" i="19"/>
  <c r="C178" i="19"/>
  <c r="G170" i="19"/>
  <c r="F170" i="19"/>
  <c r="J170" i="19"/>
  <c r="M170" i="19"/>
  <c r="G162" i="19"/>
  <c r="C162" i="19"/>
  <c r="D162" i="19"/>
  <c r="J162" i="19"/>
  <c r="M162" i="19"/>
  <c r="L162" i="19"/>
  <c r="D154" i="19"/>
  <c r="L154" i="19"/>
  <c r="M154" i="19"/>
  <c r="E146" i="19"/>
  <c r="G146" i="19"/>
  <c r="M146" i="19"/>
  <c r="F138" i="19"/>
  <c r="H138" i="19"/>
  <c r="N138" i="19"/>
  <c r="G130" i="19"/>
  <c r="D130" i="19"/>
  <c r="E130" i="19"/>
  <c r="L130" i="19"/>
  <c r="H122" i="19"/>
  <c r="M122" i="19"/>
  <c r="N122" i="19"/>
  <c r="L114" i="19"/>
  <c r="E114" i="19"/>
  <c r="N114" i="19"/>
  <c r="G114" i="19"/>
  <c r="M106" i="19"/>
  <c r="F106" i="19"/>
  <c r="H106" i="19"/>
  <c r="D90" i="19"/>
  <c r="F90" i="19"/>
  <c r="F82" i="19"/>
  <c r="G82" i="19"/>
  <c r="J66" i="19"/>
  <c r="L66" i="19"/>
  <c r="H58" i="19"/>
  <c r="J58" i="19"/>
  <c r="G42" i="19"/>
  <c r="H42" i="19"/>
  <c r="F34" i="19"/>
  <c r="I34" i="19"/>
  <c r="F9" i="19"/>
  <c r="G9" i="19"/>
  <c r="J9" i="19"/>
  <c r="F269" i="19"/>
  <c r="D266" i="19"/>
  <c r="D250" i="19"/>
  <c r="D232" i="19"/>
  <c r="M226" i="19"/>
  <c r="E207" i="19"/>
  <c r="J202" i="19"/>
  <c r="I182" i="19"/>
  <c r="L178" i="19"/>
  <c r="C126" i="19"/>
  <c r="M74" i="19"/>
  <c r="C17" i="19"/>
  <c r="E197" i="19"/>
  <c r="M133" i="19"/>
  <c r="M275" i="19"/>
  <c r="L268" i="19"/>
  <c r="I260" i="19"/>
  <c r="F251" i="19"/>
  <c r="K244" i="19"/>
  <c r="E243" i="19"/>
  <c r="B236" i="19"/>
  <c r="N229" i="19"/>
  <c r="M227" i="19"/>
  <c r="I220" i="19"/>
  <c r="E219" i="19"/>
  <c r="J212" i="19"/>
  <c r="G205" i="19"/>
  <c r="H203" i="19"/>
  <c r="L196" i="19"/>
  <c r="C188" i="19"/>
  <c r="N181" i="19"/>
  <c r="M179" i="19"/>
  <c r="I172" i="19"/>
  <c r="E171" i="19"/>
  <c r="C164" i="19"/>
  <c r="N157" i="19"/>
  <c r="J155" i="19"/>
  <c r="H149" i="19"/>
  <c r="J139" i="19"/>
  <c r="B124" i="19"/>
  <c r="F117" i="19"/>
  <c r="C107" i="19"/>
  <c r="I99" i="19"/>
  <c r="L92" i="19"/>
  <c r="M67" i="19"/>
  <c r="J59" i="19"/>
  <c r="F28" i="19"/>
  <c r="J11" i="19"/>
  <c r="D221" i="19"/>
  <c r="K205" i="19"/>
  <c r="D173" i="19"/>
  <c r="H93" i="19"/>
  <c r="E69" i="19"/>
  <c r="D61" i="19"/>
  <c r="I275" i="19"/>
  <c r="D268" i="19"/>
  <c r="H260" i="19"/>
  <c r="E251" i="19"/>
  <c r="J244" i="19"/>
  <c r="N237" i="19"/>
  <c r="N235" i="19"/>
  <c r="M229" i="19"/>
  <c r="I227" i="19"/>
  <c r="H220" i="19"/>
  <c r="B212" i="19"/>
  <c r="F205" i="19"/>
  <c r="G203" i="19"/>
  <c r="K196" i="19"/>
  <c r="M189" i="19"/>
  <c r="N187" i="19"/>
  <c r="L181" i="19"/>
  <c r="I179" i="19"/>
  <c r="H172" i="19"/>
  <c r="B164" i="19"/>
  <c r="M157" i="19"/>
  <c r="G155" i="19"/>
  <c r="G149" i="19"/>
  <c r="I139" i="19"/>
  <c r="D132" i="19"/>
  <c r="G123" i="19"/>
  <c r="M116" i="19"/>
  <c r="B107" i="19"/>
  <c r="H99" i="19"/>
  <c r="K92" i="19"/>
  <c r="H85" i="19"/>
  <c r="L76" i="19"/>
  <c r="L67" i="19"/>
  <c r="K27" i="19"/>
  <c r="E11" i="19"/>
  <c r="E229" i="19"/>
  <c r="G275" i="19"/>
  <c r="B268" i="19"/>
  <c r="I259" i="19"/>
  <c r="D252" i="19"/>
  <c r="H244" i="19"/>
  <c r="D237" i="19"/>
  <c r="F235" i="19"/>
  <c r="L228" i="19"/>
  <c r="F227" i="19"/>
  <c r="C220" i="19"/>
  <c r="N213" i="19"/>
  <c r="M211" i="19"/>
  <c r="I204" i="19"/>
  <c r="E203" i="19"/>
  <c r="B196" i="19"/>
  <c r="K189" i="19"/>
  <c r="G187" i="19"/>
  <c r="L180" i="19"/>
  <c r="C172" i="19"/>
  <c r="M165" i="19"/>
  <c r="M163" i="19"/>
  <c r="D157" i="19"/>
  <c r="L148" i="19"/>
  <c r="N141" i="19"/>
  <c r="B132" i="19"/>
  <c r="E116" i="19"/>
  <c r="N108" i="19"/>
  <c r="C99" i="19"/>
  <c r="I91" i="19"/>
  <c r="J84" i="19"/>
  <c r="J76" i="19"/>
  <c r="N37" i="19"/>
  <c r="B241" i="19"/>
  <c r="I105" i="19"/>
  <c r="H273" i="19"/>
  <c r="F216" i="19"/>
  <c r="B112" i="19"/>
  <c r="J263" i="19"/>
  <c r="L231" i="19"/>
  <c r="C225" i="19"/>
  <c r="B223" i="19"/>
  <c r="E216" i="19"/>
  <c r="K193" i="19"/>
  <c r="I191" i="19"/>
  <c r="L137" i="19"/>
  <c r="G103" i="19"/>
  <c r="L256" i="19"/>
  <c r="I254" i="19"/>
  <c r="J247" i="19"/>
  <c r="D240" i="19"/>
  <c r="I238" i="19"/>
  <c r="D231" i="19"/>
  <c r="F224" i="19"/>
  <c r="N222" i="19"/>
  <c r="I215" i="19"/>
  <c r="H209" i="19"/>
  <c r="I206" i="19"/>
  <c r="K199" i="19"/>
  <c r="F198" i="19"/>
  <c r="N190" i="19"/>
  <c r="L183" i="19"/>
  <c r="N176" i="19"/>
  <c r="N174" i="19"/>
  <c r="M167" i="19"/>
  <c r="G161" i="19"/>
  <c r="C159" i="19"/>
  <c r="L150" i="19"/>
  <c r="I144" i="19"/>
  <c r="H110" i="19"/>
  <c r="F103" i="19"/>
  <c r="L95" i="19"/>
  <c r="J88" i="19"/>
  <c r="K73" i="19"/>
  <c r="B48" i="19"/>
  <c r="H23" i="19"/>
  <c r="G5" i="19"/>
  <c r="C279" i="19"/>
  <c r="E277" i="19"/>
  <c r="D276" i="19"/>
  <c r="F275" i="19"/>
  <c r="E274" i="19"/>
  <c r="F272" i="19"/>
  <c r="F270" i="19"/>
  <c r="K268" i="19"/>
  <c r="M267" i="19"/>
  <c r="L266" i="19"/>
  <c r="J265" i="19"/>
  <c r="E263" i="19"/>
  <c r="G261" i="19"/>
  <c r="D260" i="19"/>
  <c r="F259" i="19"/>
  <c r="E258" i="19"/>
  <c r="H256" i="19"/>
  <c r="H254" i="19"/>
  <c r="K252" i="19"/>
  <c r="M251" i="19"/>
  <c r="L250" i="19"/>
  <c r="B247" i="19"/>
  <c r="K245" i="19"/>
  <c r="D244" i="19"/>
  <c r="F243" i="19"/>
  <c r="E242" i="19"/>
  <c r="M239" i="19"/>
  <c r="K236" i="19"/>
  <c r="M235" i="19"/>
  <c r="L234" i="19"/>
  <c r="C233" i="19"/>
  <c r="C231" i="19"/>
  <c r="L229" i="19"/>
  <c r="H228" i="19"/>
  <c r="G227" i="19"/>
  <c r="F226" i="19"/>
  <c r="E224" i="19"/>
  <c r="G222" i="19"/>
  <c r="C221" i="19"/>
  <c r="B220" i="19"/>
  <c r="N218" i="19"/>
  <c r="C218" i="19"/>
  <c r="E215" i="19"/>
  <c r="G213" i="19"/>
  <c r="I212" i="19"/>
  <c r="H211" i="19"/>
  <c r="J210" i="19"/>
  <c r="H208" i="19"/>
  <c r="H206" i="19"/>
  <c r="D205" i="19"/>
  <c r="B204" i="19"/>
  <c r="N202" i="19"/>
  <c r="C202" i="19"/>
  <c r="J199" i="19"/>
  <c r="L197" i="19"/>
  <c r="I196" i="19"/>
  <c r="H195" i="19"/>
  <c r="J194" i="19"/>
  <c r="M192" i="19"/>
  <c r="J190" i="19"/>
  <c r="F189" i="19"/>
  <c r="B188" i="19"/>
  <c r="N186" i="19"/>
  <c r="C186" i="19"/>
  <c r="K183" i="19"/>
  <c r="M181" i="19"/>
  <c r="I180" i="19"/>
  <c r="H179" i="19"/>
  <c r="J178" i="19"/>
  <c r="M176" i="19"/>
  <c r="J174" i="19"/>
  <c r="C173" i="19"/>
  <c r="B172" i="19"/>
  <c r="N170" i="19"/>
  <c r="C170" i="19"/>
  <c r="L167" i="19"/>
  <c r="N165" i="19"/>
  <c r="J164" i="19"/>
  <c r="I163" i="19"/>
  <c r="K162" i="19"/>
  <c r="B159" i="19"/>
  <c r="E157" i="19"/>
  <c r="K155" i="19"/>
  <c r="G154" i="19"/>
  <c r="K150" i="19"/>
  <c r="K148" i="19"/>
  <c r="N146" i="19"/>
  <c r="L140" i="19"/>
  <c r="B139" i="19"/>
  <c r="M135" i="19"/>
  <c r="N132" i="19"/>
  <c r="J131" i="19"/>
  <c r="N128" i="19"/>
  <c r="N125" i="19"/>
  <c r="K123" i="19"/>
  <c r="D122" i="19"/>
  <c r="G117" i="19"/>
  <c r="C116" i="19"/>
  <c r="F114" i="19"/>
  <c r="D110" i="19"/>
  <c r="D108" i="19"/>
  <c r="G106" i="19"/>
  <c r="F100" i="19"/>
  <c r="L98" i="19"/>
  <c r="K95" i="19"/>
  <c r="J92" i="19"/>
  <c r="M90" i="19"/>
  <c r="I84" i="19"/>
  <c r="L79" i="19"/>
  <c r="I76" i="19"/>
  <c r="M51" i="19"/>
  <c r="E39" i="19"/>
  <c r="K257" i="19"/>
  <c r="N240" i="19"/>
  <c r="G225" i="19"/>
  <c r="H200" i="19"/>
  <c r="E168" i="19"/>
  <c r="H96" i="19"/>
  <c r="K48" i="19"/>
  <c r="N5" i="19"/>
  <c r="H272" i="19"/>
  <c r="M240" i="19"/>
  <c r="D168" i="19"/>
  <c r="J144" i="19"/>
  <c r="C119" i="19"/>
  <c r="G111" i="19"/>
  <c r="G96" i="19"/>
  <c r="L5" i="19"/>
  <c r="G272" i="19"/>
  <c r="G270" i="19"/>
  <c r="C260" i="19"/>
  <c r="L255" i="19"/>
  <c r="G254" i="19"/>
  <c r="J252" i="19"/>
  <c r="N248" i="19"/>
  <c r="N246" i="19"/>
  <c r="J236" i="19"/>
  <c r="B233" i="19"/>
  <c r="B231" i="19"/>
  <c r="D228" i="19"/>
  <c r="D224" i="19"/>
  <c r="L220" i="19"/>
  <c r="I199" i="19"/>
  <c r="H196" i="19"/>
  <c r="J183" i="19"/>
  <c r="D167" i="19"/>
  <c r="F160" i="19"/>
  <c r="N158" i="19"/>
  <c r="L135" i="19"/>
  <c r="M132" i="19"/>
  <c r="F128" i="19"/>
  <c r="N124" i="19"/>
  <c r="E121" i="19"/>
  <c r="J102" i="19"/>
  <c r="E100" i="19"/>
  <c r="K79" i="19"/>
  <c r="E70" i="19"/>
  <c r="G280" i="19"/>
  <c r="G278" i="19"/>
  <c r="C277" i="19"/>
  <c r="B276" i="19"/>
  <c r="N274" i="19"/>
  <c r="C274" i="19"/>
  <c r="I271" i="19"/>
  <c r="K269" i="19"/>
  <c r="I268" i="19"/>
  <c r="H267" i="19"/>
  <c r="J266" i="19"/>
  <c r="L264" i="19"/>
  <c r="I262" i="19"/>
  <c r="E261" i="19"/>
  <c r="B260" i="19"/>
  <c r="N258" i="19"/>
  <c r="C258" i="19"/>
  <c r="K255" i="19"/>
  <c r="M253" i="19"/>
  <c r="I252" i="19"/>
  <c r="H251" i="19"/>
  <c r="J250" i="19"/>
  <c r="M248" i="19"/>
  <c r="J246" i="19"/>
  <c r="C245" i="19"/>
  <c r="B244" i="19"/>
  <c r="N242" i="19"/>
  <c r="C242" i="19"/>
  <c r="K239" i="19"/>
  <c r="M237" i="19"/>
  <c r="I236" i="19"/>
  <c r="H235" i="19"/>
  <c r="J234" i="19"/>
  <c r="N232" i="19"/>
  <c r="N230" i="19"/>
  <c r="D229" i="19"/>
  <c r="C228" i="19"/>
  <c r="E227" i="19"/>
  <c r="D226" i="19"/>
  <c r="M223" i="19"/>
  <c r="B222" i="19"/>
  <c r="K220" i="19"/>
  <c r="M219" i="19"/>
  <c r="L218" i="19"/>
  <c r="H217" i="19"/>
  <c r="C215" i="19"/>
  <c r="E213" i="19"/>
  <c r="D212" i="19"/>
  <c r="F211" i="19"/>
  <c r="E210" i="19"/>
  <c r="F208" i="19"/>
  <c r="F206" i="19"/>
  <c r="K204" i="19"/>
  <c r="M203" i="19"/>
  <c r="L202" i="19"/>
  <c r="J201" i="19"/>
  <c r="E199" i="19"/>
  <c r="G197" i="19"/>
  <c r="D196" i="19"/>
  <c r="F195" i="19"/>
  <c r="E194" i="19"/>
  <c r="H192" i="19"/>
  <c r="H190" i="19"/>
  <c r="K188" i="19"/>
  <c r="M187" i="19"/>
  <c r="L186" i="19"/>
  <c r="K185" i="19"/>
  <c r="B183" i="19"/>
  <c r="K181" i="19"/>
  <c r="D180" i="19"/>
  <c r="F179" i="19"/>
  <c r="E178" i="19"/>
  <c r="M175" i="19"/>
  <c r="B174" i="19"/>
  <c r="K172" i="19"/>
  <c r="M171" i="19"/>
  <c r="L170" i="19"/>
  <c r="C169" i="19"/>
  <c r="C167" i="19"/>
  <c r="L165" i="19"/>
  <c r="H164" i="19"/>
  <c r="G163" i="19"/>
  <c r="F162" i="19"/>
  <c r="E160" i="19"/>
  <c r="G158" i="19"/>
  <c r="C157" i="19"/>
  <c r="I155" i="19"/>
  <c r="N152" i="19"/>
  <c r="M149" i="19"/>
  <c r="F148" i="19"/>
  <c r="L146" i="19"/>
  <c r="K142" i="19"/>
  <c r="J140" i="19"/>
  <c r="M138" i="19"/>
  <c r="D135" i="19"/>
  <c r="L132" i="19"/>
  <c r="B131" i="19"/>
  <c r="M124" i="19"/>
  <c r="C123" i="19"/>
  <c r="D121" i="19"/>
  <c r="H115" i="19"/>
  <c r="D114" i="19"/>
  <c r="H109" i="19"/>
  <c r="I107" i="19"/>
  <c r="E106" i="19"/>
  <c r="G98" i="19"/>
  <c r="H94" i="19"/>
  <c r="E92" i="19"/>
  <c r="H90" i="19"/>
  <c r="K86" i="19"/>
  <c r="N83" i="19"/>
  <c r="H75" i="19"/>
  <c r="C66" i="19"/>
  <c r="L58" i="19"/>
  <c r="L44" i="19"/>
  <c r="I37" i="19"/>
  <c r="K20" i="19"/>
  <c r="L11" i="19"/>
  <c r="F6" i="19"/>
  <c r="L184" i="19"/>
  <c r="I89" i="19"/>
  <c r="E279" i="19"/>
  <c r="K247" i="19"/>
  <c r="I209" i="19"/>
  <c r="D207" i="19"/>
  <c r="G200" i="19"/>
  <c r="B177" i="19"/>
  <c r="B175" i="19"/>
  <c r="F151" i="19"/>
  <c r="N88" i="19"/>
  <c r="D279" i="19"/>
  <c r="F5" i="19"/>
  <c r="H278" i="19"/>
  <c r="C276" i="19"/>
  <c r="J271" i="19"/>
  <c r="J268" i="19"/>
  <c r="I265" i="19"/>
  <c r="J262" i="19"/>
  <c r="C244" i="19"/>
  <c r="L239" i="19"/>
  <c r="D215" i="19"/>
  <c r="H212" i="19"/>
  <c r="G206" i="19"/>
  <c r="L204" i="19"/>
  <c r="I190" i="19"/>
  <c r="L188" i="19"/>
  <c r="H180" i="19"/>
  <c r="D176" i="19"/>
  <c r="L172" i="19"/>
  <c r="I164" i="19"/>
  <c r="J148" i="19"/>
  <c r="L142" i="19"/>
  <c r="K140" i="19"/>
  <c r="B116" i="19"/>
  <c r="L86" i="19"/>
  <c r="F278" i="19"/>
  <c r="L276" i="19"/>
  <c r="N275" i="19"/>
  <c r="M274" i="19"/>
  <c r="B274" i="19"/>
  <c r="E271" i="19"/>
  <c r="G269" i="19"/>
  <c r="H268" i="19"/>
  <c r="G267" i="19"/>
  <c r="F266" i="19"/>
  <c r="H264" i="19"/>
  <c r="H262" i="19"/>
  <c r="L260" i="19"/>
  <c r="N259" i="19"/>
  <c r="M258" i="19"/>
  <c r="B258" i="19"/>
  <c r="J255" i="19"/>
  <c r="L253" i="19"/>
  <c r="H252" i="19"/>
  <c r="G251" i="19"/>
  <c r="F250" i="19"/>
  <c r="L248" i="19"/>
  <c r="L244" i="19"/>
  <c r="N243" i="19"/>
  <c r="M242" i="19"/>
  <c r="B242" i="19"/>
  <c r="L237" i="19"/>
  <c r="H236" i="19"/>
  <c r="G235" i="19"/>
  <c r="F234" i="19"/>
  <c r="J230" i="19"/>
  <c r="C229" i="19"/>
  <c r="B228" i="19"/>
  <c r="N226" i="19"/>
  <c r="C226" i="19"/>
  <c r="E223" i="19"/>
  <c r="N221" i="19"/>
  <c r="J220" i="19"/>
  <c r="I219" i="19"/>
  <c r="K218" i="19"/>
  <c r="H214" i="19"/>
  <c r="D213" i="19"/>
  <c r="C212" i="19"/>
  <c r="E211" i="19"/>
  <c r="D210" i="19"/>
  <c r="J204" i="19"/>
  <c r="I203" i="19"/>
  <c r="K202" i="19"/>
  <c r="I201" i="19"/>
  <c r="F197" i="19"/>
  <c r="C196" i="19"/>
  <c r="E195" i="19"/>
  <c r="D194" i="19"/>
  <c r="L191" i="19"/>
  <c r="J188" i="19"/>
  <c r="I187" i="19"/>
  <c r="K186" i="19"/>
  <c r="N184" i="19"/>
  <c r="G181" i="19"/>
  <c r="C180" i="19"/>
  <c r="E179" i="19"/>
  <c r="D178" i="19"/>
  <c r="L175" i="19"/>
  <c r="N173" i="19"/>
  <c r="J172" i="19"/>
  <c r="I171" i="19"/>
  <c r="K170" i="19"/>
  <c r="B169" i="19"/>
  <c r="B167" i="19"/>
  <c r="E165" i="19"/>
  <c r="D164" i="19"/>
  <c r="F163" i="19"/>
  <c r="E162" i="19"/>
  <c r="H155" i="19"/>
  <c r="J152" i="19"/>
  <c r="H146" i="19"/>
  <c r="L138" i="19"/>
  <c r="N130" i="19"/>
  <c r="N127" i="19"/>
  <c r="B123" i="19"/>
  <c r="G115" i="19"/>
  <c r="G112" i="19"/>
  <c r="G109" i="19"/>
  <c r="D106" i="19"/>
  <c r="J99" i="19"/>
  <c r="F98" i="19"/>
  <c r="M93" i="19"/>
  <c r="K91" i="19"/>
  <c r="G90" i="19"/>
  <c r="G83" i="19"/>
  <c r="N74" i="19"/>
  <c r="I63" i="19"/>
  <c r="K58" i="19"/>
  <c r="F20" i="19"/>
  <c r="E5" i="19"/>
  <c r="D5" i="19"/>
  <c r="B5" i="19"/>
  <c r="M5" i="19"/>
  <c r="D257" i="19"/>
  <c r="L257" i="19"/>
  <c r="E257" i="19"/>
  <c r="M257" i="19"/>
  <c r="F257" i="19"/>
  <c r="N257" i="19"/>
  <c r="D273" i="19"/>
  <c r="L273" i="19"/>
  <c r="E273" i="19"/>
  <c r="M273" i="19"/>
  <c r="F273" i="19"/>
  <c r="N273" i="19"/>
  <c r="D249" i="19"/>
  <c r="L249" i="19"/>
  <c r="E249" i="19"/>
  <c r="M249" i="19"/>
  <c r="F249" i="19"/>
  <c r="N249" i="19"/>
  <c r="D217" i="19"/>
  <c r="L217" i="19"/>
  <c r="E217" i="19"/>
  <c r="M217" i="19"/>
  <c r="F217" i="19"/>
  <c r="N217" i="19"/>
  <c r="D193" i="19"/>
  <c r="L193" i="19"/>
  <c r="E193" i="19"/>
  <c r="M193" i="19"/>
  <c r="F193" i="19"/>
  <c r="N193" i="19"/>
  <c r="D161" i="19"/>
  <c r="L161" i="19"/>
  <c r="E161" i="19"/>
  <c r="M161" i="19"/>
  <c r="F161" i="19"/>
  <c r="N161" i="19"/>
  <c r="F137" i="19"/>
  <c r="N137" i="19"/>
  <c r="G137" i="19"/>
  <c r="H137" i="19"/>
  <c r="D137" i="19"/>
  <c r="E137" i="19"/>
  <c r="I137" i="19"/>
  <c r="J137" i="19"/>
  <c r="F113" i="19"/>
  <c r="N113" i="19"/>
  <c r="G113" i="19"/>
  <c r="H113" i="19"/>
  <c r="J113" i="19"/>
  <c r="B113" i="19"/>
  <c r="K113" i="19"/>
  <c r="L113" i="19"/>
  <c r="M113" i="19"/>
  <c r="B65" i="19"/>
  <c r="J65" i="19"/>
  <c r="C65" i="19"/>
  <c r="K65" i="19"/>
  <c r="H65" i="19"/>
  <c r="I65" i="19"/>
  <c r="L65" i="19"/>
  <c r="M65" i="19"/>
  <c r="N65" i="19"/>
  <c r="D65" i="19"/>
  <c r="H41" i="19"/>
  <c r="I41" i="19"/>
  <c r="B41" i="19"/>
  <c r="L41" i="19"/>
  <c r="C41" i="19"/>
  <c r="M41" i="19"/>
  <c r="J41" i="19"/>
  <c r="K41" i="19"/>
  <c r="N41" i="19"/>
  <c r="D41" i="19"/>
  <c r="E41" i="19"/>
  <c r="G41" i="19"/>
  <c r="F41" i="19"/>
  <c r="E16" i="19"/>
  <c r="M16" i="19"/>
  <c r="F16" i="19"/>
  <c r="N16" i="19"/>
  <c r="G16" i="19"/>
  <c r="H16" i="19"/>
  <c r="I16" i="19"/>
  <c r="J16" i="19"/>
  <c r="K16" i="19"/>
  <c r="B16" i="19"/>
  <c r="H21" i="22"/>
  <c r="C16" i="19"/>
  <c r="L16" i="19"/>
  <c r="D16" i="19"/>
  <c r="H265" i="19"/>
  <c r="K241" i="19"/>
  <c r="C217" i="19"/>
  <c r="I193" i="19"/>
  <c r="J73" i="19"/>
  <c r="I280" i="19"/>
  <c r="B280" i="19"/>
  <c r="J280" i="19"/>
  <c r="C280" i="19"/>
  <c r="K280" i="19"/>
  <c r="I256" i="19"/>
  <c r="B256" i="19"/>
  <c r="J256" i="19"/>
  <c r="C256" i="19"/>
  <c r="K256" i="19"/>
  <c r="H237" i="22"/>
  <c r="I232" i="19"/>
  <c r="B232" i="19"/>
  <c r="J232" i="19"/>
  <c r="C232" i="19"/>
  <c r="K232" i="19"/>
  <c r="I208" i="19"/>
  <c r="B208" i="19"/>
  <c r="J208" i="19"/>
  <c r="C208" i="19"/>
  <c r="K208" i="19"/>
  <c r="I192" i="19"/>
  <c r="B192" i="19"/>
  <c r="J192" i="19"/>
  <c r="C192" i="19"/>
  <c r="K192" i="19"/>
  <c r="H165" i="22"/>
  <c r="I160" i="19"/>
  <c r="B160" i="19"/>
  <c r="J160" i="19"/>
  <c r="C160" i="19"/>
  <c r="K160" i="19"/>
  <c r="H141" i="22"/>
  <c r="C136" i="19"/>
  <c r="K136" i="19"/>
  <c r="D136" i="19"/>
  <c r="L136" i="19"/>
  <c r="E136" i="19"/>
  <c r="M136" i="19"/>
  <c r="F136" i="19"/>
  <c r="I136" i="19"/>
  <c r="G136" i="19"/>
  <c r="H136" i="19"/>
  <c r="G64" i="19"/>
  <c r="H64" i="19"/>
  <c r="K64" i="19"/>
  <c r="B64" i="19"/>
  <c r="L64" i="19"/>
  <c r="C64" i="19"/>
  <c r="M64" i="19"/>
  <c r="F64" i="19"/>
  <c r="I64" i="19"/>
  <c r="J64" i="19"/>
  <c r="D64" i="19"/>
  <c r="E64" i="19"/>
  <c r="N64" i="19"/>
  <c r="E48" i="19"/>
  <c r="M48" i="19"/>
  <c r="F48" i="19"/>
  <c r="N48" i="19"/>
  <c r="G48" i="19"/>
  <c r="H48" i="19"/>
  <c r="C48" i="19"/>
  <c r="D48" i="19"/>
  <c r="I48" i="19"/>
  <c r="L48" i="19"/>
  <c r="E32" i="19"/>
  <c r="M32" i="19"/>
  <c r="F32" i="19"/>
  <c r="N32" i="19"/>
  <c r="K32" i="19"/>
  <c r="B32" i="19"/>
  <c r="L32" i="19"/>
  <c r="C32" i="19"/>
  <c r="H32" i="19"/>
  <c r="I32" i="19"/>
  <c r="J32" i="19"/>
  <c r="B15" i="19"/>
  <c r="J15" i="19"/>
  <c r="C15" i="19"/>
  <c r="K15" i="19"/>
  <c r="H15" i="19"/>
  <c r="I15" i="19"/>
  <c r="F15" i="19"/>
  <c r="G15" i="19"/>
  <c r="L15" i="19"/>
  <c r="M15" i="19"/>
  <c r="N15" i="19"/>
  <c r="E15" i="19"/>
  <c r="H257" i="19"/>
  <c r="I249" i="19"/>
  <c r="C209" i="19"/>
  <c r="N160" i="19"/>
  <c r="I113" i="19"/>
  <c r="I104" i="19"/>
  <c r="I88" i="19"/>
  <c r="F263" i="19"/>
  <c r="N263" i="19"/>
  <c r="G263" i="19"/>
  <c r="H263" i="19"/>
  <c r="F239" i="19"/>
  <c r="N239" i="19"/>
  <c r="G239" i="19"/>
  <c r="H239" i="19"/>
  <c r="F207" i="19"/>
  <c r="N207" i="19"/>
  <c r="G207" i="19"/>
  <c r="H207" i="19"/>
  <c r="F183" i="19"/>
  <c r="N183" i="19"/>
  <c r="G183" i="19"/>
  <c r="H183" i="19"/>
  <c r="F159" i="19"/>
  <c r="N159" i="19"/>
  <c r="G159" i="19"/>
  <c r="H159" i="19"/>
  <c r="H143" i="19"/>
  <c r="I143" i="19"/>
  <c r="B143" i="19"/>
  <c r="J143" i="19"/>
  <c r="D143" i="19"/>
  <c r="E143" i="19"/>
  <c r="G143" i="19"/>
  <c r="F143" i="19"/>
  <c r="H119" i="19"/>
  <c r="I119" i="19"/>
  <c r="B119" i="19"/>
  <c r="J119" i="19"/>
  <c r="G119" i="19"/>
  <c r="M119" i="19"/>
  <c r="K119" i="19"/>
  <c r="L119" i="19"/>
  <c r="H108" i="22"/>
  <c r="H103" i="19"/>
  <c r="I103" i="19"/>
  <c r="B103" i="19"/>
  <c r="J103" i="19"/>
  <c r="L103" i="19"/>
  <c r="M103" i="19"/>
  <c r="C103" i="19"/>
  <c r="N103" i="19"/>
  <c r="D103" i="19"/>
  <c r="H87" i="19"/>
  <c r="I87" i="19"/>
  <c r="B87" i="19"/>
  <c r="J87" i="19"/>
  <c r="C87" i="19"/>
  <c r="N87" i="19"/>
  <c r="F87" i="19"/>
  <c r="D87" i="19"/>
  <c r="E87" i="19"/>
  <c r="D71" i="19"/>
  <c r="L71" i="19"/>
  <c r="E71" i="19"/>
  <c r="F71" i="19"/>
  <c r="G71" i="19"/>
  <c r="H71" i="19"/>
  <c r="B71" i="19"/>
  <c r="C71" i="19"/>
  <c r="I71" i="19"/>
  <c r="B47" i="19"/>
  <c r="J47" i="19"/>
  <c r="C47" i="19"/>
  <c r="K47" i="19"/>
  <c r="H47" i="19"/>
  <c r="I47" i="19"/>
  <c r="D47" i="19"/>
  <c r="E47" i="19"/>
  <c r="F47" i="19"/>
  <c r="G47" i="19"/>
  <c r="L47" i="19"/>
  <c r="M47" i="19"/>
  <c r="G22" i="19"/>
  <c r="H22" i="19"/>
  <c r="C22" i="19"/>
  <c r="M22" i="19"/>
  <c r="D22" i="19"/>
  <c r="N22" i="19"/>
  <c r="B22" i="19"/>
  <c r="E22" i="19"/>
  <c r="J22" i="19"/>
  <c r="K22" i="19"/>
  <c r="L22" i="19"/>
  <c r="F22" i="19"/>
  <c r="B273" i="19"/>
  <c r="D272" i="19"/>
  <c r="C271" i="19"/>
  <c r="G257" i="19"/>
  <c r="F256" i="19"/>
  <c r="E255" i="19"/>
  <c r="L232" i="19"/>
  <c r="M224" i="19"/>
  <c r="N216" i="19"/>
  <c r="B215" i="19"/>
  <c r="F192" i="19"/>
  <c r="E191" i="19"/>
  <c r="J169" i="19"/>
  <c r="M160" i="19"/>
  <c r="K153" i="19"/>
  <c r="M143" i="19"/>
  <c r="G95" i="19"/>
  <c r="I81" i="19"/>
  <c r="F65" i="19"/>
  <c r="L56" i="19"/>
  <c r="H181" i="22"/>
  <c r="C270" i="19"/>
  <c r="K270" i="19"/>
  <c r="D270" i="19"/>
  <c r="L270" i="19"/>
  <c r="E270" i="19"/>
  <c r="M270" i="19"/>
  <c r="C246" i="19"/>
  <c r="K246" i="19"/>
  <c r="D246" i="19"/>
  <c r="L246" i="19"/>
  <c r="E246" i="19"/>
  <c r="M246" i="19"/>
  <c r="C238" i="19"/>
  <c r="K238" i="19"/>
  <c r="D238" i="19"/>
  <c r="L238" i="19"/>
  <c r="E238" i="19"/>
  <c r="M238" i="19"/>
  <c r="C222" i="19"/>
  <c r="K222" i="19"/>
  <c r="D222" i="19"/>
  <c r="L222" i="19"/>
  <c r="E222" i="19"/>
  <c r="M222" i="19"/>
  <c r="C206" i="19"/>
  <c r="K206" i="19"/>
  <c r="D206" i="19"/>
  <c r="L206" i="19"/>
  <c r="E206" i="19"/>
  <c r="M206" i="19"/>
  <c r="C198" i="19"/>
  <c r="K198" i="19"/>
  <c r="D198" i="19"/>
  <c r="L198" i="19"/>
  <c r="E198" i="19"/>
  <c r="M198" i="19"/>
  <c r="C190" i="19"/>
  <c r="K190" i="19"/>
  <c r="D190" i="19"/>
  <c r="L190" i="19"/>
  <c r="E190" i="19"/>
  <c r="M190" i="19"/>
  <c r="C182" i="19"/>
  <c r="K182" i="19"/>
  <c r="D182" i="19"/>
  <c r="L182" i="19"/>
  <c r="E182" i="19"/>
  <c r="M182" i="19"/>
  <c r="C174" i="19"/>
  <c r="K174" i="19"/>
  <c r="D174" i="19"/>
  <c r="L174" i="19"/>
  <c r="E174" i="19"/>
  <c r="M174" i="19"/>
  <c r="C166" i="19"/>
  <c r="K166" i="19"/>
  <c r="D166" i="19"/>
  <c r="L166" i="19"/>
  <c r="E166" i="19"/>
  <c r="M166" i="19"/>
  <c r="C158" i="19"/>
  <c r="K158" i="19"/>
  <c r="D158" i="19"/>
  <c r="L158" i="19"/>
  <c r="E158" i="19"/>
  <c r="M158" i="19"/>
  <c r="E150" i="19"/>
  <c r="M150" i="19"/>
  <c r="F150" i="19"/>
  <c r="N150" i="19"/>
  <c r="G150" i="19"/>
  <c r="B150" i="19"/>
  <c r="C150" i="19"/>
  <c r="D150" i="19"/>
  <c r="E142" i="19"/>
  <c r="M142" i="19"/>
  <c r="F142" i="19"/>
  <c r="N142" i="19"/>
  <c r="G142" i="19"/>
  <c r="C142" i="19"/>
  <c r="I142" i="19"/>
  <c r="D142" i="19"/>
  <c r="H142" i="19"/>
  <c r="E134" i="19"/>
  <c r="M134" i="19"/>
  <c r="F134" i="19"/>
  <c r="N134" i="19"/>
  <c r="G134" i="19"/>
  <c r="D134" i="19"/>
  <c r="J134" i="19"/>
  <c r="H134" i="19"/>
  <c r="I134" i="19"/>
  <c r="E126" i="19"/>
  <c r="M126" i="19"/>
  <c r="F126" i="19"/>
  <c r="N126" i="19"/>
  <c r="G126" i="19"/>
  <c r="H126" i="19"/>
  <c r="K126" i="19"/>
  <c r="I126" i="19"/>
  <c r="J126" i="19"/>
  <c r="E118" i="19"/>
  <c r="M118" i="19"/>
  <c r="F118" i="19"/>
  <c r="N118" i="19"/>
  <c r="G118" i="19"/>
  <c r="I118" i="19"/>
  <c r="J118" i="19"/>
  <c r="K118" i="19"/>
  <c r="L118" i="19"/>
  <c r="E110" i="19"/>
  <c r="M110" i="19"/>
  <c r="F110" i="19"/>
  <c r="N110" i="19"/>
  <c r="G110" i="19"/>
  <c r="J110" i="19"/>
  <c r="K110" i="19"/>
  <c r="L110" i="19"/>
  <c r="B110" i="19"/>
  <c r="E102" i="19"/>
  <c r="M102" i="19"/>
  <c r="F102" i="19"/>
  <c r="N102" i="19"/>
  <c r="G102" i="19"/>
  <c r="K102" i="19"/>
  <c r="L102" i="19"/>
  <c r="B102" i="19"/>
  <c r="C102" i="19"/>
  <c r="E94" i="19"/>
  <c r="M94" i="19"/>
  <c r="F94" i="19"/>
  <c r="N94" i="19"/>
  <c r="G94" i="19"/>
  <c r="L94" i="19"/>
  <c r="D94" i="19"/>
  <c r="B94" i="19"/>
  <c r="C94" i="19"/>
  <c r="E86" i="19"/>
  <c r="M86" i="19"/>
  <c r="F86" i="19"/>
  <c r="N86" i="19"/>
  <c r="G86" i="19"/>
  <c r="B86" i="19"/>
  <c r="H86" i="19"/>
  <c r="C86" i="19"/>
  <c r="D86" i="19"/>
  <c r="D78" i="19"/>
  <c r="L78" i="19"/>
  <c r="E78" i="19"/>
  <c r="M78" i="19"/>
  <c r="F78" i="19"/>
  <c r="N78" i="19"/>
  <c r="B78" i="19"/>
  <c r="C78" i="19"/>
  <c r="G78" i="19"/>
  <c r="J78" i="19"/>
  <c r="K78" i="19"/>
  <c r="I70" i="19"/>
  <c r="B70" i="19"/>
  <c r="J70" i="19"/>
  <c r="G70" i="19"/>
  <c r="H70" i="19"/>
  <c r="K70" i="19"/>
  <c r="N70" i="19"/>
  <c r="C70" i="19"/>
  <c r="F70" i="19"/>
  <c r="L70" i="19"/>
  <c r="M70" i="19"/>
  <c r="I62" i="19"/>
  <c r="B62" i="19"/>
  <c r="J62" i="19"/>
  <c r="E62" i="19"/>
  <c r="F62" i="19"/>
  <c r="G62" i="19"/>
  <c r="N62" i="19"/>
  <c r="C62" i="19"/>
  <c r="D62" i="19"/>
  <c r="H62" i="19"/>
  <c r="K62" i="19"/>
  <c r="L62" i="19"/>
  <c r="G54" i="19"/>
  <c r="H54" i="19"/>
  <c r="C54" i="19"/>
  <c r="M54" i="19"/>
  <c r="D54" i="19"/>
  <c r="N54" i="19"/>
  <c r="K54" i="19"/>
  <c r="L54" i="19"/>
  <c r="E54" i="19"/>
  <c r="F54" i="19"/>
  <c r="I54" i="19"/>
  <c r="G46" i="19"/>
  <c r="H46" i="19"/>
  <c r="K46" i="19"/>
  <c r="B46" i="19"/>
  <c r="L46" i="19"/>
  <c r="C46" i="19"/>
  <c r="D46" i="19"/>
  <c r="E46" i="19"/>
  <c r="N46" i="19"/>
  <c r="I46" i="19"/>
  <c r="J46" i="19"/>
  <c r="M46" i="19"/>
  <c r="G38" i="19"/>
  <c r="H38" i="19"/>
  <c r="I38" i="19"/>
  <c r="J38" i="19"/>
  <c r="E38" i="19"/>
  <c r="F38" i="19"/>
  <c r="K38" i="19"/>
  <c r="D38" i="19"/>
  <c r="L38" i="19"/>
  <c r="M38" i="19"/>
  <c r="B38" i="19"/>
  <c r="C38" i="19"/>
  <c r="N38" i="19"/>
  <c r="G30" i="19"/>
  <c r="H30" i="19"/>
  <c r="E30" i="19"/>
  <c r="F30" i="19"/>
  <c r="K30" i="19"/>
  <c r="L30" i="19"/>
  <c r="M30" i="19"/>
  <c r="B30" i="19"/>
  <c r="C30" i="19"/>
  <c r="D30" i="19"/>
  <c r="I30" i="19"/>
  <c r="J30" i="19"/>
  <c r="D21" i="19"/>
  <c r="L21" i="19"/>
  <c r="E21" i="19"/>
  <c r="M21" i="19"/>
  <c r="F21" i="19"/>
  <c r="G21" i="19"/>
  <c r="N21" i="19"/>
  <c r="B21" i="19"/>
  <c r="C21" i="19"/>
  <c r="H21" i="19"/>
  <c r="I21" i="19"/>
  <c r="J21" i="19"/>
  <c r="K21" i="19"/>
  <c r="D13" i="19"/>
  <c r="L13" i="19"/>
  <c r="E13" i="19"/>
  <c r="M13" i="19"/>
  <c r="B13" i="19"/>
  <c r="N13" i="19"/>
  <c r="C13" i="19"/>
  <c r="F13" i="19"/>
  <c r="G13" i="19"/>
  <c r="H13" i="19"/>
  <c r="K13" i="19"/>
  <c r="I13" i="19"/>
  <c r="J13" i="19"/>
  <c r="H278" i="22"/>
  <c r="H174" i="22"/>
  <c r="M280" i="19"/>
  <c r="L279" i="19"/>
  <c r="N278" i="19"/>
  <c r="M271" i="19"/>
  <c r="N269" i="19"/>
  <c r="C269" i="19"/>
  <c r="D264" i="19"/>
  <c r="C263" i="19"/>
  <c r="C257" i="19"/>
  <c r="E256" i="19"/>
  <c r="D255" i="19"/>
  <c r="F254" i="19"/>
  <c r="E253" i="19"/>
  <c r="G249" i="19"/>
  <c r="G246" i="19"/>
  <c r="H241" i="19"/>
  <c r="G240" i="19"/>
  <c r="I239" i="19"/>
  <c r="H238" i="19"/>
  <c r="G237" i="19"/>
  <c r="H232" i="19"/>
  <c r="J231" i="19"/>
  <c r="L224" i="19"/>
  <c r="K223" i="19"/>
  <c r="J222" i="19"/>
  <c r="L221" i="19"/>
  <c r="K217" i="19"/>
  <c r="N214" i="19"/>
  <c r="N208" i="19"/>
  <c r="M207" i="19"/>
  <c r="B207" i="19"/>
  <c r="N205" i="19"/>
  <c r="C205" i="19"/>
  <c r="D200" i="19"/>
  <c r="B198" i="19"/>
  <c r="C193" i="19"/>
  <c r="E192" i="19"/>
  <c r="D191" i="19"/>
  <c r="F190" i="19"/>
  <c r="E189" i="19"/>
  <c r="G185" i="19"/>
  <c r="E183" i="19"/>
  <c r="G182" i="19"/>
  <c r="G176" i="19"/>
  <c r="H174" i="19"/>
  <c r="G173" i="19"/>
  <c r="I169" i="19"/>
  <c r="J167" i="19"/>
  <c r="I166" i="19"/>
  <c r="J161" i="19"/>
  <c r="L160" i="19"/>
  <c r="K159" i="19"/>
  <c r="J158" i="19"/>
  <c r="L157" i="19"/>
  <c r="I150" i="19"/>
  <c r="K145" i="19"/>
  <c r="L143" i="19"/>
  <c r="J136" i="19"/>
  <c r="K134" i="19"/>
  <c r="D118" i="19"/>
  <c r="D113" i="19"/>
  <c r="H102" i="19"/>
  <c r="E97" i="19"/>
  <c r="M87" i="19"/>
  <c r="N85" i="19"/>
  <c r="N71" i="19"/>
  <c r="E65" i="19"/>
  <c r="N30" i="19"/>
  <c r="L25" i="19"/>
  <c r="N14" i="19"/>
  <c r="D265" i="19"/>
  <c r="L265" i="19"/>
  <c r="E265" i="19"/>
  <c r="M265" i="19"/>
  <c r="F265" i="19"/>
  <c r="N265" i="19"/>
  <c r="D233" i="19"/>
  <c r="L233" i="19"/>
  <c r="E233" i="19"/>
  <c r="M233" i="19"/>
  <c r="F233" i="19"/>
  <c r="N233" i="19"/>
  <c r="D225" i="19"/>
  <c r="L225" i="19"/>
  <c r="E225" i="19"/>
  <c r="M225" i="19"/>
  <c r="F225" i="19"/>
  <c r="N225" i="19"/>
  <c r="D201" i="19"/>
  <c r="L201" i="19"/>
  <c r="E201" i="19"/>
  <c r="M201" i="19"/>
  <c r="F201" i="19"/>
  <c r="N201" i="19"/>
  <c r="D177" i="19"/>
  <c r="L177" i="19"/>
  <c r="E177" i="19"/>
  <c r="M177" i="19"/>
  <c r="F177" i="19"/>
  <c r="N177" i="19"/>
  <c r="F153" i="19"/>
  <c r="N153" i="19"/>
  <c r="G153" i="19"/>
  <c r="H153" i="19"/>
  <c r="B153" i="19"/>
  <c r="M153" i="19"/>
  <c r="C153" i="19"/>
  <c r="D153" i="19"/>
  <c r="F129" i="19"/>
  <c r="N129" i="19"/>
  <c r="G129" i="19"/>
  <c r="H129" i="19"/>
  <c r="E129" i="19"/>
  <c r="I129" i="19"/>
  <c r="J129" i="19"/>
  <c r="K129" i="19"/>
  <c r="F105" i="19"/>
  <c r="N105" i="19"/>
  <c r="G105" i="19"/>
  <c r="H105" i="19"/>
  <c r="K105" i="19"/>
  <c r="L105" i="19"/>
  <c r="B105" i="19"/>
  <c r="M105" i="19"/>
  <c r="C105" i="19"/>
  <c r="F89" i="19"/>
  <c r="N89" i="19"/>
  <c r="G89" i="19"/>
  <c r="H89" i="19"/>
  <c r="B89" i="19"/>
  <c r="M89" i="19"/>
  <c r="E89" i="19"/>
  <c r="C89" i="19"/>
  <c r="D89" i="19"/>
  <c r="E81" i="19"/>
  <c r="M81" i="19"/>
  <c r="F81" i="19"/>
  <c r="N81" i="19"/>
  <c r="G81" i="19"/>
  <c r="B81" i="19"/>
  <c r="C81" i="19"/>
  <c r="D81" i="19"/>
  <c r="K81" i="19"/>
  <c r="L81" i="19"/>
  <c r="E73" i="19"/>
  <c r="M73" i="19"/>
  <c r="F73" i="19"/>
  <c r="N73" i="19"/>
  <c r="G73" i="19"/>
  <c r="C73" i="19"/>
  <c r="D73" i="19"/>
  <c r="H73" i="19"/>
  <c r="L73" i="19"/>
  <c r="H57" i="19"/>
  <c r="I57" i="19"/>
  <c r="F57" i="19"/>
  <c r="G57" i="19"/>
  <c r="B57" i="19"/>
  <c r="N57" i="19"/>
  <c r="C57" i="19"/>
  <c r="D57" i="19"/>
  <c r="K57" i="19"/>
  <c r="L57" i="19"/>
  <c r="M57" i="19"/>
  <c r="J57" i="19"/>
  <c r="H33" i="19"/>
  <c r="I33" i="19"/>
  <c r="J33" i="19"/>
  <c r="K33" i="19"/>
  <c r="B33" i="19"/>
  <c r="N33" i="19"/>
  <c r="C33" i="19"/>
  <c r="D33" i="19"/>
  <c r="E33" i="19"/>
  <c r="F33" i="19"/>
  <c r="G33" i="19"/>
  <c r="L33" i="19"/>
  <c r="H13" i="22"/>
  <c r="E8" i="19"/>
  <c r="M8" i="19"/>
  <c r="F8" i="19"/>
  <c r="N8" i="19"/>
  <c r="C8" i="19"/>
  <c r="D8" i="19"/>
  <c r="K8" i="19"/>
  <c r="L8" i="19"/>
  <c r="I8" i="19"/>
  <c r="J8" i="19"/>
  <c r="B8" i="19"/>
  <c r="G8" i="19"/>
  <c r="J249" i="19"/>
  <c r="G209" i="19"/>
  <c r="H201" i="19"/>
  <c r="K177" i="19"/>
  <c r="C137" i="19"/>
  <c r="D105" i="19"/>
  <c r="K97" i="19"/>
  <c r="I272" i="19"/>
  <c r="H277" i="22"/>
  <c r="B272" i="19"/>
  <c r="J272" i="19"/>
  <c r="C272" i="19"/>
  <c r="K272" i="19"/>
  <c r="I248" i="19"/>
  <c r="B248" i="19"/>
  <c r="J248" i="19"/>
  <c r="C248" i="19"/>
  <c r="K248" i="19"/>
  <c r="H221" i="22"/>
  <c r="I216" i="19"/>
  <c r="B216" i="19"/>
  <c r="J216" i="19"/>
  <c r="C216" i="19"/>
  <c r="K216" i="19"/>
  <c r="I184" i="19"/>
  <c r="B184" i="19"/>
  <c r="J184" i="19"/>
  <c r="C184" i="19"/>
  <c r="K184" i="19"/>
  <c r="I168" i="19"/>
  <c r="H173" i="22"/>
  <c r="B168" i="19"/>
  <c r="J168" i="19"/>
  <c r="C168" i="19"/>
  <c r="K168" i="19"/>
  <c r="C144" i="19"/>
  <c r="K144" i="19"/>
  <c r="D144" i="19"/>
  <c r="L144" i="19"/>
  <c r="E144" i="19"/>
  <c r="M144" i="19"/>
  <c r="B144" i="19"/>
  <c r="F144" i="19"/>
  <c r="G144" i="19"/>
  <c r="H144" i="19"/>
  <c r="C120" i="19"/>
  <c r="K120" i="19"/>
  <c r="D120" i="19"/>
  <c r="L120" i="19"/>
  <c r="E120" i="19"/>
  <c r="M120" i="19"/>
  <c r="H120" i="19"/>
  <c r="I120" i="19"/>
  <c r="J120" i="19"/>
  <c r="N120" i="19"/>
  <c r="C104" i="19"/>
  <c r="K104" i="19"/>
  <c r="D104" i="19"/>
  <c r="L104" i="19"/>
  <c r="E104" i="19"/>
  <c r="M104" i="19"/>
  <c r="J104" i="19"/>
  <c r="B104" i="19"/>
  <c r="N104" i="19"/>
  <c r="C88" i="19"/>
  <c r="K88" i="19"/>
  <c r="D88" i="19"/>
  <c r="L88" i="19"/>
  <c r="E88" i="19"/>
  <c r="M88" i="19"/>
  <c r="B88" i="19"/>
  <c r="F88" i="19"/>
  <c r="G88" i="19"/>
  <c r="B80" i="19"/>
  <c r="J80" i="19"/>
  <c r="C80" i="19"/>
  <c r="K80" i="19"/>
  <c r="D80" i="19"/>
  <c r="L80" i="19"/>
  <c r="E80" i="19"/>
  <c r="F80" i="19"/>
  <c r="G80" i="19"/>
  <c r="H80" i="19"/>
  <c r="M80" i="19"/>
  <c r="I80" i="19"/>
  <c r="E56" i="19"/>
  <c r="M56" i="19"/>
  <c r="F56" i="19"/>
  <c r="N56" i="19"/>
  <c r="I56" i="19"/>
  <c r="J56" i="19"/>
  <c r="B56" i="19"/>
  <c r="C56" i="19"/>
  <c r="D56" i="19"/>
  <c r="G56" i="19"/>
  <c r="E40" i="19"/>
  <c r="M40" i="19"/>
  <c r="F40" i="19"/>
  <c r="N40" i="19"/>
  <c r="C40" i="19"/>
  <c r="D40" i="19"/>
  <c r="I40" i="19"/>
  <c r="J40" i="19"/>
  <c r="K40" i="19"/>
  <c r="B40" i="19"/>
  <c r="G40" i="19"/>
  <c r="H40" i="19"/>
  <c r="B23" i="19"/>
  <c r="J23" i="19"/>
  <c r="C23" i="19"/>
  <c r="K23" i="19"/>
  <c r="L23" i="19"/>
  <c r="M23" i="19"/>
  <c r="D23" i="19"/>
  <c r="E23" i="19"/>
  <c r="F23" i="19"/>
  <c r="N23" i="19"/>
  <c r="B7" i="19"/>
  <c r="J7" i="19"/>
  <c r="C7" i="19"/>
  <c r="K7" i="19"/>
  <c r="F7" i="19"/>
  <c r="G7" i="19"/>
  <c r="L7" i="19"/>
  <c r="M7" i="19"/>
  <c r="N7" i="19"/>
  <c r="D7" i="19"/>
  <c r="E7" i="19"/>
  <c r="H7" i="19"/>
  <c r="I7" i="19"/>
  <c r="D280" i="19"/>
  <c r="C273" i="19"/>
  <c r="E272" i="19"/>
  <c r="B217" i="19"/>
  <c r="G201" i="19"/>
  <c r="G192" i="19"/>
  <c r="H184" i="19"/>
  <c r="K169" i="19"/>
  <c r="M145" i="19"/>
  <c r="B137" i="19"/>
  <c r="J81" i="19"/>
  <c r="G65" i="19"/>
  <c r="E57" i="19"/>
  <c r="D32" i="19"/>
  <c r="F271" i="19"/>
  <c r="N271" i="19"/>
  <c r="G271" i="19"/>
  <c r="H271" i="19"/>
  <c r="F247" i="19"/>
  <c r="N247" i="19"/>
  <c r="G247" i="19"/>
  <c r="H247" i="19"/>
  <c r="F215" i="19"/>
  <c r="N215" i="19"/>
  <c r="G215" i="19"/>
  <c r="H215" i="19"/>
  <c r="H204" i="22"/>
  <c r="F199" i="19"/>
  <c r="N199" i="19"/>
  <c r="G199" i="19"/>
  <c r="H199" i="19"/>
  <c r="F175" i="19"/>
  <c r="N175" i="19"/>
  <c r="G175" i="19"/>
  <c r="H175" i="19"/>
  <c r="H151" i="19"/>
  <c r="I151" i="19"/>
  <c r="B151" i="19"/>
  <c r="J151" i="19"/>
  <c r="C151" i="19"/>
  <c r="N151" i="19"/>
  <c r="D151" i="19"/>
  <c r="E151" i="19"/>
  <c r="H127" i="19"/>
  <c r="I127" i="19"/>
  <c r="B127" i="19"/>
  <c r="J127" i="19"/>
  <c r="F127" i="19"/>
  <c r="G127" i="19"/>
  <c r="L127" i="19"/>
  <c r="K127" i="19"/>
  <c r="H111" i="19"/>
  <c r="I111" i="19"/>
  <c r="B111" i="19"/>
  <c r="J111" i="19"/>
  <c r="K111" i="19"/>
  <c r="C111" i="19"/>
  <c r="L111" i="19"/>
  <c r="M111" i="19"/>
  <c r="N111" i="19"/>
  <c r="H95" i="19"/>
  <c r="I95" i="19"/>
  <c r="B95" i="19"/>
  <c r="J95" i="19"/>
  <c r="M95" i="19"/>
  <c r="E95" i="19"/>
  <c r="C95" i="19"/>
  <c r="N95" i="19"/>
  <c r="D95" i="19"/>
  <c r="G79" i="19"/>
  <c r="H79" i="19"/>
  <c r="I79" i="19"/>
  <c r="C79" i="19"/>
  <c r="N79" i="19"/>
  <c r="D79" i="19"/>
  <c r="E79" i="19"/>
  <c r="B79" i="19"/>
  <c r="F79" i="19"/>
  <c r="B55" i="19"/>
  <c r="J55" i="19"/>
  <c r="C55" i="19"/>
  <c r="K55" i="19"/>
  <c r="L55" i="19"/>
  <c r="M55" i="19"/>
  <c r="N55" i="19"/>
  <c r="D55" i="19"/>
  <c r="I55" i="19"/>
  <c r="E55" i="19"/>
  <c r="H55" i="19"/>
  <c r="F55" i="19"/>
  <c r="G55" i="19"/>
  <c r="B31" i="19"/>
  <c r="J31" i="19"/>
  <c r="C31" i="19"/>
  <c r="K31" i="19"/>
  <c r="D31" i="19"/>
  <c r="N31" i="19"/>
  <c r="E31" i="19"/>
  <c r="L31" i="19"/>
  <c r="M31" i="19"/>
  <c r="G31" i="19"/>
  <c r="H31" i="19"/>
  <c r="I31" i="19"/>
  <c r="G6" i="19"/>
  <c r="H6" i="19"/>
  <c r="I6" i="19"/>
  <c r="J6" i="19"/>
  <c r="K6" i="19"/>
  <c r="L6" i="19"/>
  <c r="M6" i="19"/>
  <c r="N6" i="19"/>
  <c r="B6" i="19"/>
  <c r="N280" i="19"/>
  <c r="M279" i="19"/>
  <c r="B279" i="19"/>
  <c r="C265" i="19"/>
  <c r="E264" i="19"/>
  <c r="D263" i="19"/>
  <c r="H249" i="19"/>
  <c r="G248" i="19"/>
  <c r="I247" i="19"/>
  <c r="J233" i="19"/>
  <c r="K231" i="19"/>
  <c r="C201" i="19"/>
  <c r="E200" i="19"/>
  <c r="D199" i="19"/>
  <c r="H185" i="19"/>
  <c r="I177" i="19"/>
  <c r="H176" i="19"/>
  <c r="J175" i="19"/>
  <c r="K161" i="19"/>
  <c r="L159" i="19"/>
  <c r="L145" i="19"/>
  <c r="N136" i="19"/>
  <c r="L129" i="19"/>
  <c r="M127" i="19"/>
  <c r="G120" i="19"/>
  <c r="H104" i="19"/>
  <c r="B73" i="19"/>
  <c r="F31" i="19"/>
  <c r="M25" i="19"/>
  <c r="C6" i="19"/>
  <c r="H213" i="22"/>
  <c r="C262" i="19"/>
  <c r="K262" i="19"/>
  <c r="D262" i="19"/>
  <c r="L262" i="19"/>
  <c r="E262" i="19"/>
  <c r="M262" i="19"/>
  <c r="C230" i="19"/>
  <c r="K230" i="19"/>
  <c r="D230" i="19"/>
  <c r="L230" i="19"/>
  <c r="E230" i="19"/>
  <c r="M230" i="19"/>
  <c r="H277" i="19"/>
  <c r="I277" i="19"/>
  <c r="B277" i="19"/>
  <c r="J277" i="19"/>
  <c r="H261" i="19"/>
  <c r="I261" i="19"/>
  <c r="B261" i="19"/>
  <c r="J261" i="19"/>
  <c r="H245" i="19"/>
  <c r="I245" i="19"/>
  <c r="B245" i="19"/>
  <c r="J245" i="19"/>
  <c r="H229" i="19"/>
  <c r="I229" i="19"/>
  <c r="B229" i="19"/>
  <c r="J229" i="19"/>
  <c r="H213" i="19"/>
  <c r="I213" i="19"/>
  <c r="B213" i="19"/>
  <c r="J213" i="19"/>
  <c r="H197" i="19"/>
  <c r="I197" i="19"/>
  <c r="B197" i="19"/>
  <c r="J197" i="19"/>
  <c r="H181" i="19"/>
  <c r="I181" i="19"/>
  <c r="B181" i="19"/>
  <c r="J181" i="19"/>
  <c r="H165" i="19"/>
  <c r="I165" i="19"/>
  <c r="B165" i="19"/>
  <c r="J165" i="19"/>
  <c r="B149" i="19"/>
  <c r="J149" i="19"/>
  <c r="C149" i="19"/>
  <c r="K149" i="19"/>
  <c r="D149" i="19"/>
  <c r="L149" i="19"/>
  <c r="E149" i="19"/>
  <c r="F149" i="19"/>
  <c r="B141" i="19"/>
  <c r="J141" i="19"/>
  <c r="C141" i="19"/>
  <c r="K141" i="19"/>
  <c r="D141" i="19"/>
  <c r="L141" i="19"/>
  <c r="E141" i="19"/>
  <c r="F141" i="19"/>
  <c r="H141" i="19"/>
  <c r="G141" i="19"/>
  <c r="B133" i="19"/>
  <c r="J133" i="19"/>
  <c r="C133" i="19"/>
  <c r="K133" i="19"/>
  <c r="D133" i="19"/>
  <c r="L133" i="19"/>
  <c r="F133" i="19"/>
  <c r="G133" i="19"/>
  <c r="I133" i="19"/>
  <c r="H133" i="19"/>
  <c r="B125" i="19"/>
  <c r="J125" i="19"/>
  <c r="C125" i="19"/>
  <c r="K125" i="19"/>
  <c r="D125" i="19"/>
  <c r="L125" i="19"/>
  <c r="G125" i="19"/>
  <c r="H125" i="19"/>
  <c r="I125" i="19"/>
  <c r="M125" i="19"/>
  <c r="B109" i="19"/>
  <c r="J109" i="19"/>
  <c r="C109" i="19"/>
  <c r="K109" i="19"/>
  <c r="D109" i="19"/>
  <c r="L109" i="19"/>
  <c r="I109" i="19"/>
  <c r="M109" i="19"/>
  <c r="N109" i="19"/>
  <c r="I77" i="19"/>
  <c r="B77" i="19"/>
  <c r="J77" i="19"/>
  <c r="C77" i="19"/>
  <c r="K77" i="19"/>
  <c r="D77" i="19"/>
  <c r="E77" i="19"/>
  <c r="F77" i="19"/>
  <c r="G77" i="19"/>
  <c r="L77" i="19"/>
  <c r="H77" i="19"/>
  <c r="F61" i="19"/>
  <c r="N61" i="19"/>
  <c r="G61" i="19"/>
  <c r="H61" i="19"/>
  <c r="I61" i="19"/>
  <c r="J61" i="19"/>
  <c r="L61" i="19"/>
  <c r="M61" i="19"/>
  <c r="B61" i="19"/>
  <c r="D45" i="19"/>
  <c r="L45" i="19"/>
  <c r="E45" i="19"/>
  <c r="M45" i="19"/>
  <c r="B45" i="19"/>
  <c r="N45" i="19"/>
  <c r="C45" i="19"/>
  <c r="F45" i="19"/>
  <c r="H45" i="19"/>
  <c r="I45" i="19"/>
  <c r="J45" i="19"/>
  <c r="D37" i="19"/>
  <c r="L37" i="19"/>
  <c r="E37" i="19"/>
  <c r="M37" i="19"/>
  <c r="J37" i="19"/>
  <c r="K37" i="19"/>
  <c r="F37" i="19"/>
  <c r="G37" i="19"/>
  <c r="H37" i="19"/>
  <c r="B37" i="19"/>
  <c r="D29" i="19"/>
  <c r="L29" i="19"/>
  <c r="E29" i="19"/>
  <c r="M29" i="19"/>
  <c r="H29" i="19"/>
  <c r="I29" i="19"/>
  <c r="J29" i="19"/>
  <c r="K29" i="19"/>
  <c r="N29" i="19"/>
  <c r="G29" i="19"/>
  <c r="F29" i="19"/>
  <c r="I20" i="19"/>
  <c r="B20" i="19"/>
  <c r="J20" i="19"/>
  <c r="G20" i="19"/>
  <c r="H20" i="19"/>
  <c r="M20" i="19"/>
  <c r="N20" i="19"/>
  <c r="C20" i="19"/>
  <c r="L20" i="19"/>
  <c r="I12" i="19"/>
  <c r="B12" i="19"/>
  <c r="J12" i="19"/>
  <c r="E12" i="19"/>
  <c r="F12" i="19"/>
  <c r="C12" i="19"/>
  <c r="D12" i="19"/>
  <c r="G12" i="19"/>
  <c r="H12" i="19"/>
  <c r="K12" i="19"/>
  <c r="M12" i="19"/>
  <c r="N12" i="19"/>
  <c r="H245" i="22"/>
  <c r="H229" i="22"/>
  <c r="L280" i="19"/>
  <c r="L277" i="19"/>
  <c r="K273" i="19"/>
  <c r="M272" i="19"/>
  <c r="L271" i="19"/>
  <c r="N270" i="19"/>
  <c r="M263" i="19"/>
  <c r="B263" i="19"/>
  <c r="N261" i="19"/>
  <c r="C261" i="19"/>
  <c r="B257" i="19"/>
  <c r="D256" i="19"/>
  <c r="C249" i="19"/>
  <c r="E248" i="19"/>
  <c r="D247" i="19"/>
  <c r="F246" i="19"/>
  <c r="E245" i="19"/>
  <c r="E239" i="19"/>
  <c r="G238" i="19"/>
  <c r="H233" i="19"/>
  <c r="G232" i="19"/>
  <c r="H230" i="19"/>
  <c r="G229" i="19"/>
  <c r="I225" i="19"/>
  <c r="I222" i="19"/>
  <c r="J217" i="19"/>
  <c r="L216" i="19"/>
  <c r="K215" i="19"/>
  <c r="L213" i="19"/>
  <c r="M208" i="19"/>
  <c r="L207" i="19"/>
  <c r="N206" i="19"/>
  <c r="M199" i="19"/>
  <c r="B199" i="19"/>
  <c r="N197" i="19"/>
  <c r="C197" i="19"/>
  <c r="B193" i="19"/>
  <c r="D192" i="19"/>
  <c r="B190" i="19"/>
  <c r="E184" i="19"/>
  <c r="D183" i="19"/>
  <c r="F182" i="19"/>
  <c r="E181" i="19"/>
  <c r="G177" i="19"/>
  <c r="E175" i="19"/>
  <c r="G174" i="19"/>
  <c r="G168" i="19"/>
  <c r="H166" i="19"/>
  <c r="G165" i="19"/>
  <c r="I161" i="19"/>
  <c r="H160" i="19"/>
  <c r="J159" i="19"/>
  <c r="I158" i="19"/>
  <c r="I153" i="19"/>
  <c r="L151" i="19"/>
  <c r="H150" i="19"/>
  <c r="K143" i="19"/>
  <c r="I141" i="19"/>
  <c r="B136" i="19"/>
  <c r="C134" i="19"/>
  <c r="C129" i="19"/>
  <c r="D127" i="19"/>
  <c r="E125" i="19"/>
  <c r="B120" i="19"/>
  <c r="C118" i="19"/>
  <c r="C113" i="19"/>
  <c r="D111" i="19"/>
  <c r="E109" i="19"/>
  <c r="F104" i="19"/>
  <c r="D102" i="19"/>
  <c r="K94" i="19"/>
  <c r="K89" i="19"/>
  <c r="L87" i="19"/>
  <c r="N80" i="19"/>
  <c r="M77" i="19"/>
  <c r="M71" i="19"/>
  <c r="H56" i="19"/>
  <c r="G45" i="19"/>
  <c r="C29" i="19"/>
  <c r="D20" i="19"/>
  <c r="D241" i="19"/>
  <c r="L241" i="19"/>
  <c r="E241" i="19"/>
  <c r="M241" i="19"/>
  <c r="F241" i="19"/>
  <c r="N241" i="19"/>
  <c r="D209" i="19"/>
  <c r="L209" i="19"/>
  <c r="E209" i="19"/>
  <c r="M209" i="19"/>
  <c r="F209" i="19"/>
  <c r="N209" i="19"/>
  <c r="D185" i="19"/>
  <c r="L185" i="19"/>
  <c r="E185" i="19"/>
  <c r="M185" i="19"/>
  <c r="F185" i="19"/>
  <c r="N185" i="19"/>
  <c r="D169" i="19"/>
  <c r="L169" i="19"/>
  <c r="E169" i="19"/>
  <c r="M169" i="19"/>
  <c r="F169" i="19"/>
  <c r="N169" i="19"/>
  <c r="F145" i="19"/>
  <c r="N145" i="19"/>
  <c r="G145" i="19"/>
  <c r="H145" i="19"/>
  <c r="C145" i="19"/>
  <c r="I145" i="19"/>
  <c r="D145" i="19"/>
  <c r="E145" i="19"/>
  <c r="F121" i="19"/>
  <c r="N121" i="19"/>
  <c r="G121" i="19"/>
  <c r="H121" i="19"/>
  <c r="I121" i="19"/>
  <c r="L121" i="19"/>
  <c r="J121" i="19"/>
  <c r="K121" i="19"/>
  <c r="F97" i="19"/>
  <c r="N97" i="19"/>
  <c r="G97" i="19"/>
  <c r="H97" i="19"/>
  <c r="L97" i="19"/>
  <c r="D97" i="19"/>
  <c r="B97" i="19"/>
  <c r="M97" i="19"/>
  <c r="C97" i="19"/>
  <c r="H49" i="19"/>
  <c r="I49" i="19"/>
  <c r="D49" i="19"/>
  <c r="N49" i="19"/>
  <c r="E49" i="19"/>
  <c r="F49" i="19"/>
  <c r="G49" i="19"/>
  <c r="J49" i="19"/>
  <c r="B49" i="19"/>
  <c r="C49" i="19"/>
  <c r="K49" i="19"/>
  <c r="L49" i="19"/>
  <c r="M49" i="19"/>
  <c r="H25" i="19"/>
  <c r="I25" i="19"/>
  <c r="F25" i="19"/>
  <c r="G25" i="19"/>
  <c r="D25" i="19"/>
  <c r="E25" i="19"/>
  <c r="J25" i="19"/>
  <c r="N25" i="19"/>
  <c r="C25" i="19"/>
  <c r="B25" i="19"/>
  <c r="G273" i="19"/>
  <c r="I257" i="19"/>
  <c r="B225" i="19"/>
  <c r="J185" i="19"/>
  <c r="B161" i="19"/>
  <c r="I264" i="19"/>
  <c r="B264" i="19"/>
  <c r="J264" i="19"/>
  <c r="H269" i="22"/>
  <c r="C264" i="19"/>
  <c r="K264" i="19"/>
  <c r="I240" i="19"/>
  <c r="B240" i="19"/>
  <c r="J240" i="19"/>
  <c r="C240" i="19"/>
  <c r="K240" i="19"/>
  <c r="I224" i="19"/>
  <c r="B224" i="19"/>
  <c r="J224" i="19"/>
  <c r="C224" i="19"/>
  <c r="K224" i="19"/>
  <c r="H205" i="22"/>
  <c r="I200" i="19"/>
  <c r="B200" i="19"/>
  <c r="J200" i="19"/>
  <c r="C200" i="19"/>
  <c r="K200" i="19"/>
  <c r="I176" i="19"/>
  <c r="B176" i="19"/>
  <c r="J176" i="19"/>
  <c r="C176" i="19"/>
  <c r="K176" i="19"/>
  <c r="C152" i="19"/>
  <c r="K152" i="19"/>
  <c r="D152" i="19"/>
  <c r="L152" i="19"/>
  <c r="E152" i="19"/>
  <c r="M152" i="19"/>
  <c r="B152" i="19"/>
  <c r="F152" i="19"/>
  <c r="C128" i="19"/>
  <c r="K128" i="19"/>
  <c r="D128" i="19"/>
  <c r="L128" i="19"/>
  <c r="E128" i="19"/>
  <c r="M128" i="19"/>
  <c r="G128" i="19"/>
  <c r="J128" i="19"/>
  <c r="H128" i="19"/>
  <c r="I128" i="19"/>
  <c r="C112" i="19"/>
  <c r="K112" i="19"/>
  <c r="D112" i="19"/>
  <c r="L112" i="19"/>
  <c r="E112" i="19"/>
  <c r="M112" i="19"/>
  <c r="I112" i="19"/>
  <c r="J112" i="19"/>
  <c r="N112" i="19"/>
  <c r="H101" i="22"/>
  <c r="C96" i="19"/>
  <c r="K96" i="19"/>
  <c r="D96" i="19"/>
  <c r="L96" i="19"/>
  <c r="E96" i="19"/>
  <c r="M96" i="19"/>
  <c r="N96" i="19"/>
  <c r="B96" i="19"/>
  <c r="F96" i="19"/>
  <c r="B72" i="19"/>
  <c r="J72" i="19"/>
  <c r="C72" i="19"/>
  <c r="K72" i="19"/>
  <c r="D72" i="19"/>
  <c r="L72" i="19"/>
  <c r="E72" i="19"/>
  <c r="F72" i="19"/>
  <c r="G72" i="19"/>
  <c r="H72" i="19"/>
  <c r="I72" i="19"/>
  <c r="M72" i="19"/>
  <c r="N72" i="19"/>
  <c r="E24" i="19"/>
  <c r="M24" i="19"/>
  <c r="F24" i="19"/>
  <c r="N24" i="19"/>
  <c r="I24" i="19"/>
  <c r="J24" i="19"/>
  <c r="C24" i="19"/>
  <c r="D24" i="19"/>
  <c r="G24" i="19"/>
  <c r="H24" i="19"/>
  <c r="K24" i="19"/>
  <c r="L24" i="19"/>
  <c r="B24" i="19"/>
  <c r="G265" i="19"/>
  <c r="F264" i="19"/>
  <c r="G256" i="19"/>
  <c r="H248" i="19"/>
  <c r="J241" i="19"/>
  <c r="L240" i="19"/>
  <c r="K233" i="19"/>
  <c r="M232" i="19"/>
  <c r="N224" i="19"/>
  <c r="D216" i="19"/>
  <c r="E208" i="19"/>
  <c r="F200" i="19"/>
  <c r="H193" i="19"/>
  <c r="I185" i="19"/>
  <c r="J177" i="19"/>
  <c r="L176" i="19"/>
  <c r="M168" i="19"/>
  <c r="L153" i="19"/>
  <c r="H152" i="19"/>
  <c r="M129" i="19"/>
  <c r="B121" i="19"/>
  <c r="F279" i="19"/>
  <c r="N279" i="19"/>
  <c r="G279" i="19"/>
  <c r="H279" i="19"/>
  <c r="F255" i="19"/>
  <c r="N255" i="19"/>
  <c r="G255" i="19"/>
  <c r="H255" i="19"/>
  <c r="H236" i="22"/>
  <c r="F231" i="19"/>
  <c r="N231" i="19"/>
  <c r="G231" i="19"/>
  <c r="H231" i="19"/>
  <c r="F223" i="19"/>
  <c r="N223" i="19"/>
  <c r="G223" i="19"/>
  <c r="H223" i="19"/>
  <c r="F191" i="19"/>
  <c r="N191" i="19"/>
  <c r="G191" i="19"/>
  <c r="H191" i="19"/>
  <c r="F167" i="19"/>
  <c r="N167" i="19"/>
  <c r="G167" i="19"/>
  <c r="H167" i="19"/>
  <c r="H135" i="19"/>
  <c r="I135" i="19"/>
  <c r="B135" i="19"/>
  <c r="J135" i="19"/>
  <c r="E135" i="19"/>
  <c r="F135" i="19"/>
  <c r="G135" i="19"/>
  <c r="K135" i="19"/>
  <c r="D63" i="19"/>
  <c r="L63" i="19"/>
  <c r="E63" i="19"/>
  <c r="M63" i="19"/>
  <c r="B63" i="19"/>
  <c r="N63" i="19"/>
  <c r="C63" i="19"/>
  <c r="F63" i="19"/>
  <c r="G63" i="19"/>
  <c r="H63" i="19"/>
  <c r="B39" i="19"/>
  <c r="J39" i="19"/>
  <c r="C39" i="19"/>
  <c r="K39" i="19"/>
  <c r="F39" i="19"/>
  <c r="G39" i="19"/>
  <c r="H39" i="19"/>
  <c r="I39" i="19"/>
  <c r="L39" i="19"/>
  <c r="D39" i="19"/>
  <c r="G14" i="19"/>
  <c r="H14" i="19"/>
  <c r="K14" i="19"/>
  <c r="B14" i="19"/>
  <c r="L14" i="19"/>
  <c r="E14" i="19"/>
  <c r="F14" i="19"/>
  <c r="I14" i="19"/>
  <c r="C14" i="19"/>
  <c r="D14" i="19"/>
  <c r="I241" i="19"/>
  <c r="H240" i="19"/>
  <c r="J239" i="19"/>
  <c r="K225" i="19"/>
  <c r="L223" i="19"/>
  <c r="M215" i="19"/>
  <c r="B209" i="19"/>
  <c r="D208" i="19"/>
  <c r="C207" i="19"/>
  <c r="G193" i="19"/>
  <c r="G184" i="19"/>
  <c r="I183" i="19"/>
  <c r="L168" i="19"/>
  <c r="K167" i="19"/>
  <c r="E113" i="19"/>
  <c r="F111" i="19"/>
  <c r="I97" i="19"/>
  <c r="D15" i="19"/>
  <c r="C278" i="19"/>
  <c r="K278" i="19"/>
  <c r="D278" i="19"/>
  <c r="L278" i="19"/>
  <c r="E278" i="19"/>
  <c r="M278" i="19"/>
  <c r="C254" i="19"/>
  <c r="K254" i="19"/>
  <c r="D254" i="19"/>
  <c r="L254" i="19"/>
  <c r="E254" i="19"/>
  <c r="M254" i="19"/>
  <c r="C214" i="19"/>
  <c r="K214" i="19"/>
  <c r="D214" i="19"/>
  <c r="L214" i="19"/>
  <c r="E214" i="19"/>
  <c r="M214" i="19"/>
  <c r="H269" i="19"/>
  <c r="I269" i="19"/>
  <c r="B269" i="19"/>
  <c r="J269" i="19"/>
  <c r="H253" i="19"/>
  <c r="I253" i="19"/>
  <c r="B253" i="19"/>
  <c r="J253" i="19"/>
  <c r="H237" i="19"/>
  <c r="I237" i="19"/>
  <c r="B237" i="19"/>
  <c r="J237" i="19"/>
  <c r="H221" i="19"/>
  <c r="I221" i="19"/>
  <c r="B221" i="19"/>
  <c r="J221" i="19"/>
  <c r="H205" i="19"/>
  <c r="I205" i="19"/>
  <c r="B205" i="19"/>
  <c r="J205" i="19"/>
  <c r="H189" i="19"/>
  <c r="I189" i="19"/>
  <c r="B189" i="19"/>
  <c r="J189" i="19"/>
  <c r="H173" i="19"/>
  <c r="I173" i="19"/>
  <c r="B173" i="19"/>
  <c r="J173" i="19"/>
  <c r="H157" i="19"/>
  <c r="I157" i="19"/>
  <c r="B157" i="19"/>
  <c r="J157" i="19"/>
  <c r="B117" i="19"/>
  <c r="J117" i="19"/>
  <c r="C117" i="19"/>
  <c r="K117" i="19"/>
  <c r="D117" i="19"/>
  <c r="L117" i="19"/>
  <c r="H117" i="19"/>
  <c r="N117" i="19"/>
  <c r="I117" i="19"/>
  <c r="M117" i="19"/>
  <c r="B101" i="19"/>
  <c r="J101" i="19"/>
  <c r="C101" i="19"/>
  <c r="K101" i="19"/>
  <c r="D101" i="19"/>
  <c r="L101" i="19"/>
  <c r="M101" i="19"/>
  <c r="N101" i="19"/>
  <c r="E101" i="19"/>
  <c r="B93" i="19"/>
  <c r="J93" i="19"/>
  <c r="C93" i="19"/>
  <c r="K93" i="19"/>
  <c r="D93" i="19"/>
  <c r="L93" i="19"/>
  <c r="N93" i="19"/>
  <c r="F93" i="19"/>
  <c r="E93" i="19"/>
  <c r="B85" i="19"/>
  <c r="J85" i="19"/>
  <c r="C85" i="19"/>
  <c r="K85" i="19"/>
  <c r="D85" i="19"/>
  <c r="L85" i="19"/>
  <c r="G85" i="19"/>
  <c r="E85" i="19"/>
  <c r="F85" i="19"/>
  <c r="F69" i="19"/>
  <c r="N69" i="19"/>
  <c r="G69" i="19"/>
  <c r="J69" i="19"/>
  <c r="K69" i="19"/>
  <c r="B69" i="19"/>
  <c r="L69" i="19"/>
  <c r="I69" i="19"/>
  <c r="M69" i="19"/>
  <c r="C69" i="19"/>
  <c r="D69" i="19"/>
  <c r="D53" i="19"/>
  <c r="L53" i="19"/>
  <c r="E53" i="19"/>
  <c r="M53" i="19"/>
  <c r="F53" i="19"/>
  <c r="G53" i="19"/>
  <c r="J53" i="19"/>
  <c r="K53" i="19"/>
  <c r="N53" i="19"/>
  <c r="B53" i="19"/>
  <c r="C53" i="19"/>
  <c r="H280" i="19"/>
  <c r="J279" i="19"/>
  <c r="I278" i="19"/>
  <c r="K277" i="19"/>
  <c r="J273" i="19"/>
  <c r="L272" i="19"/>
  <c r="K271" i="19"/>
  <c r="J270" i="19"/>
  <c r="L269" i="19"/>
  <c r="K265" i="19"/>
  <c r="M264" i="19"/>
  <c r="L263" i="19"/>
  <c r="N262" i="19"/>
  <c r="M261" i="19"/>
  <c r="N256" i="19"/>
  <c r="M255" i="19"/>
  <c r="B255" i="19"/>
  <c r="N253" i="19"/>
  <c r="C253" i="19"/>
  <c r="B249" i="19"/>
  <c r="D248" i="19"/>
  <c r="C247" i="19"/>
  <c r="B246" i="19"/>
  <c r="D245" i="19"/>
  <c r="C241" i="19"/>
  <c r="E240" i="19"/>
  <c r="D239" i="19"/>
  <c r="F238" i="19"/>
  <c r="E237" i="19"/>
  <c r="G233" i="19"/>
  <c r="F232" i="19"/>
  <c r="E231" i="19"/>
  <c r="G230" i="19"/>
  <c r="F229" i="19"/>
  <c r="H225" i="19"/>
  <c r="G224" i="19"/>
  <c r="I223" i="19"/>
  <c r="H222" i="19"/>
  <c r="G221" i="19"/>
  <c r="I217" i="19"/>
  <c r="H216" i="19"/>
  <c r="J215" i="19"/>
  <c r="I214" i="19"/>
  <c r="K213" i="19"/>
  <c r="J209" i="19"/>
  <c r="L208" i="19"/>
  <c r="K207" i="19"/>
  <c r="J206" i="19"/>
  <c r="L205" i="19"/>
  <c r="K201" i="19"/>
  <c r="M200" i="19"/>
  <c r="L199" i="19"/>
  <c r="N198" i="19"/>
  <c r="M197" i="19"/>
  <c r="N192" i="19"/>
  <c r="M191" i="19"/>
  <c r="B191" i="19"/>
  <c r="N189" i="19"/>
  <c r="C189" i="19"/>
  <c r="B185" i="19"/>
  <c r="D184" i="19"/>
  <c r="C183" i="19"/>
  <c r="B182" i="19"/>
  <c r="D181" i="19"/>
  <c r="C177" i="19"/>
  <c r="E176" i="19"/>
  <c r="D175" i="19"/>
  <c r="F174" i="19"/>
  <c r="E173" i="19"/>
  <c r="G169" i="19"/>
  <c r="F168" i="19"/>
  <c r="E167" i="19"/>
  <c r="G166" i="19"/>
  <c r="F165" i="19"/>
  <c r="H161" i="19"/>
  <c r="G160" i="19"/>
  <c r="I159" i="19"/>
  <c r="H158" i="19"/>
  <c r="G157" i="19"/>
  <c r="E153" i="19"/>
  <c r="K151" i="19"/>
  <c r="N149" i="19"/>
  <c r="B145" i="19"/>
  <c r="C143" i="19"/>
  <c r="M137" i="19"/>
  <c r="N135" i="19"/>
  <c r="B134" i="19"/>
  <c r="B129" i="19"/>
  <c r="C127" i="19"/>
  <c r="M121" i="19"/>
  <c r="N119" i="19"/>
  <c r="B118" i="19"/>
  <c r="H112" i="19"/>
  <c r="I110" i="19"/>
  <c r="J105" i="19"/>
  <c r="K103" i="19"/>
  <c r="I101" i="19"/>
  <c r="I96" i="19"/>
  <c r="J94" i="19"/>
  <c r="J89" i="19"/>
  <c r="K87" i="19"/>
  <c r="I85" i="19"/>
  <c r="M79" i="19"/>
  <c r="K71" i="19"/>
  <c r="J63" i="19"/>
  <c r="J54" i="19"/>
  <c r="M39" i="19"/>
  <c r="B29" i="19"/>
  <c r="I23" i="19"/>
  <c r="J14" i="19"/>
  <c r="G156" i="19"/>
  <c r="H156" i="19"/>
  <c r="I156" i="19"/>
  <c r="G148" i="19"/>
  <c r="H148" i="19"/>
  <c r="I148" i="19"/>
  <c r="G140" i="19"/>
  <c r="H140" i="19"/>
  <c r="I140" i="19"/>
  <c r="G132" i="19"/>
  <c r="H132" i="19"/>
  <c r="I132" i="19"/>
  <c r="G124" i="19"/>
  <c r="H124" i="19"/>
  <c r="I124" i="19"/>
  <c r="G116" i="19"/>
  <c r="H116" i="19"/>
  <c r="I116" i="19"/>
  <c r="G108" i="19"/>
  <c r="H108" i="19"/>
  <c r="I108" i="19"/>
  <c r="G100" i="19"/>
  <c r="H100" i="19"/>
  <c r="I100" i="19"/>
  <c r="G92" i="19"/>
  <c r="H92" i="19"/>
  <c r="I92" i="19"/>
  <c r="F84" i="19"/>
  <c r="N84" i="19"/>
  <c r="G84" i="19"/>
  <c r="H84" i="19"/>
  <c r="B84" i="19"/>
  <c r="M84" i="19"/>
  <c r="C84" i="19"/>
  <c r="D84" i="19"/>
  <c r="F76" i="19"/>
  <c r="N76" i="19"/>
  <c r="G76" i="19"/>
  <c r="H76" i="19"/>
  <c r="C76" i="19"/>
  <c r="D76" i="19"/>
  <c r="E76" i="19"/>
  <c r="C68" i="19"/>
  <c r="K68" i="19"/>
  <c r="D68" i="19"/>
  <c r="L68" i="19"/>
  <c r="M68" i="19"/>
  <c r="B68" i="19"/>
  <c r="N68" i="19"/>
  <c r="E68" i="19"/>
  <c r="G68" i="19"/>
  <c r="H68" i="19"/>
  <c r="I68" i="19"/>
  <c r="C60" i="19"/>
  <c r="K60" i="19"/>
  <c r="D60" i="19"/>
  <c r="L60" i="19"/>
  <c r="I60" i="19"/>
  <c r="J60" i="19"/>
  <c r="M60" i="19"/>
  <c r="G60" i="19"/>
  <c r="H60" i="19"/>
  <c r="N60" i="19"/>
  <c r="I52" i="19"/>
  <c r="B52" i="19"/>
  <c r="J52" i="19"/>
  <c r="G52" i="19"/>
  <c r="H52" i="19"/>
  <c r="K52" i="19"/>
  <c r="L52" i="19"/>
  <c r="M52" i="19"/>
  <c r="E52" i="19"/>
  <c r="F52" i="19"/>
  <c r="N52" i="19"/>
  <c r="I44" i="19"/>
  <c r="B44" i="19"/>
  <c r="J44" i="19"/>
  <c r="E44" i="19"/>
  <c r="F44" i="19"/>
  <c r="M44" i="19"/>
  <c r="N44" i="19"/>
  <c r="C44" i="19"/>
  <c r="D44" i="19"/>
  <c r="I36" i="19"/>
  <c r="B36" i="19"/>
  <c r="J36" i="19"/>
  <c r="C36" i="19"/>
  <c r="M36" i="19"/>
  <c r="D36" i="19"/>
  <c r="N36" i="19"/>
  <c r="E36" i="19"/>
  <c r="F36" i="19"/>
  <c r="G36" i="19"/>
  <c r="K36" i="19"/>
  <c r="L36" i="19"/>
  <c r="I28" i="19"/>
  <c r="B28" i="19"/>
  <c r="J28" i="19"/>
  <c r="K28" i="19"/>
  <c r="L28" i="19"/>
  <c r="G28" i="19"/>
  <c r="H28" i="19"/>
  <c r="M28" i="19"/>
  <c r="C28" i="19"/>
  <c r="D28" i="19"/>
  <c r="E28" i="19"/>
  <c r="F19" i="19"/>
  <c r="N19" i="19"/>
  <c r="G19" i="19"/>
  <c r="J19" i="19"/>
  <c r="K19" i="19"/>
  <c r="L19" i="19"/>
  <c r="M19" i="19"/>
  <c r="B19" i="19"/>
  <c r="D19" i="19"/>
  <c r="E19" i="19"/>
  <c r="H19" i="19"/>
  <c r="F11" i="19"/>
  <c r="N11" i="19"/>
  <c r="G11" i="19"/>
  <c r="H11" i="19"/>
  <c r="I11" i="19"/>
  <c r="B11" i="19"/>
  <c r="C11" i="19"/>
  <c r="D11" i="19"/>
  <c r="M11" i="19"/>
  <c r="G276" i="19"/>
  <c r="L275" i="19"/>
  <c r="D275" i="19"/>
  <c r="I274" i="19"/>
  <c r="G268" i="19"/>
  <c r="L267" i="19"/>
  <c r="D267" i="19"/>
  <c r="I266" i="19"/>
  <c r="G260" i="19"/>
  <c r="L259" i="19"/>
  <c r="D259" i="19"/>
  <c r="I258" i="19"/>
  <c r="G252" i="19"/>
  <c r="L251" i="19"/>
  <c r="D251" i="19"/>
  <c r="I250" i="19"/>
  <c r="G244" i="19"/>
  <c r="L243" i="19"/>
  <c r="D243" i="19"/>
  <c r="I242" i="19"/>
  <c r="G236" i="19"/>
  <c r="L235" i="19"/>
  <c r="D235" i="19"/>
  <c r="I234" i="19"/>
  <c r="G228" i="19"/>
  <c r="L227" i="19"/>
  <c r="D227" i="19"/>
  <c r="I226" i="19"/>
  <c r="G220" i="19"/>
  <c r="L219" i="19"/>
  <c r="D219" i="19"/>
  <c r="I218" i="19"/>
  <c r="G212" i="19"/>
  <c r="L211" i="19"/>
  <c r="D211" i="19"/>
  <c r="I210" i="19"/>
  <c r="G204" i="19"/>
  <c r="L203" i="19"/>
  <c r="D203" i="19"/>
  <c r="I202" i="19"/>
  <c r="G196" i="19"/>
  <c r="L195" i="19"/>
  <c r="D195" i="19"/>
  <c r="I194" i="19"/>
  <c r="G188" i="19"/>
  <c r="L187" i="19"/>
  <c r="D187" i="19"/>
  <c r="I186" i="19"/>
  <c r="G180" i="19"/>
  <c r="L179" i="19"/>
  <c r="D179" i="19"/>
  <c r="I178" i="19"/>
  <c r="G172" i="19"/>
  <c r="L171" i="19"/>
  <c r="D171" i="19"/>
  <c r="I170" i="19"/>
  <c r="G164" i="19"/>
  <c r="L163" i="19"/>
  <c r="D163" i="19"/>
  <c r="I162" i="19"/>
  <c r="D156" i="19"/>
  <c r="E154" i="19"/>
  <c r="E148" i="19"/>
  <c r="F146" i="19"/>
  <c r="F140" i="19"/>
  <c r="G138" i="19"/>
  <c r="J132" i="19"/>
  <c r="H130" i="19"/>
  <c r="K124" i="19"/>
  <c r="L122" i="19"/>
  <c r="L116" i="19"/>
  <c r="M114" i="19"/>
  <c r="M108" i="19"/>
  <c r="B108" i="19"/>
  <c r="N106" i="19"/>
  <c r="N100" i="19"/>
  <c r="C100" i="19"/>
  <c r="D98" i="19"/>
  <c r="D92" i="19"/>
  <c r="E90" i="19"/>
  <c r="G74" i="19"/>
  <c r="K66" i="19"/>
  <c r="F60" i="19"/>
  <c r="I58" i="19"/>
  <c r="H44" i="19"/>
  <c r="C19" i="19"/>
  <c r="D155" i="19"/>
  <c r="L155" i="19"/>
  <c r="E155" i="19"/>
  <c r="M155" i="19"/>
  <c r="F155" i="19"/>
  <c r="N155" i="19"/>
  <c r="D147" i="19"/>
  <c r="L147" i="19"/>
  <c r="E147" i="19"/>
  <c r="M147" i="19"/>
  <c r="F147" i="19"/>
  <c r="N147" i="19"/>
  <c r="D139" i="19"/>
  <c r="L139" i="19"/>
  <c r="E139" i="19"/>
  <c r="M139" i="19"/>
  <c r="F139" i="19"/>
  <c r="N139" i="19"/>
  <c r="D131" i="19"/>
  <c r="L131" i="19"/>
  <c r="E131" i="19"/>
  <c r="M131" i="19"/>
  <c r="F131" i="19"/>
  <c r="N131" i="19"/>
  <c r="D123" i="19"/>
  <c r="L123" i="19"/>
  <c r="E123" i="19"/>
  <c r="M123" i="19"/>
  <c r="F123" i="19"/>
  <c r="N123" i="19"/>
  <c r="D115" i="19"/>
  <c r="L115" i="19"/>
  <c r="E115" i="19"/>
  <c r="M115" i="19"/>
  <c r="F115" i="19"/>
  <c r="N115" i="19"/>
  <c r="D107" i="19"/>
  <c r="L107" i="19"/>
  <c r="E107" i="19"/>
  <c r="M107" i="19"/>
  <c r="F107" i="19"/>
  <c r="N107" i="19"/>
  <c r="D99" i="19"/>
  <c r="L99" i="19"/>
  <c r="E99" i="19"/>
  <c r="M99" i="19"/>
  <c r="F99" i="19"/>
  <c r="N99" i="19"/>
  <c r="D91" i="19"/>
  <c r="L91" i="19"/>
  <c r="E91" i="19"/>
  <c r="M91" i="19"/>
  <c r="F91" i="19"/>
  <c r="N91" i="19"/>
  <c r="C83" i="19"/>
  <c r="K83" i="19"/>
  <c r="D83" i="19"/>
  <c r="L83" i="19"/>
  <c r="E83" i="19"/>
  <c r="M83" i="19"/>
  <c r="B83" i="19"/>
  <c r="F83" i="19"/>
  <c r="C75" i="19"/>
  <c r="K75" i="19"/>
  <c r="D75" i="19"/>
  <c r="L75" i="19"/>
  <c r="E75" i="19"/>
  <c r="M75" i="19"/>
  <c r="B75" i="19"/>
  <c r="F75" i="19"/>
  <c r="G75" i="19"/>
  <c r="H67" i="19"/>
  <c r="I67" i="19"/>
  <c r="D67" i="19"/>
  <c r="N67" i="19"/>
  <c r="E67" i="19"/>
  <c r="F67" i="19"/>
  <c r="B67" i="19"/>
  <c r="C67" i="19"/>
  <c r="G67" i="19"/>
  <c r="H59" i="19"/>
  <c r="I59" i="19"/>
  <c r="B59" i="19"/>
  <c r="L59" i="19"/>
  <c r="C59" i="19"/>
  <c r="M59" i="19"/>
  <c r="D59" i="19"/>
  <c r="N59" i="19"/>
  <c r="E59" i="19"/>
  <c r="F59" i="19"/>
  <c r="G59" i="19"/>
  <c r="F51" i="19"/>
  <c r="N51" i="19"/>
  <c r="G51" i="19"/>
  <c r="J51" i="19"/>
  <c r="K51" i="19"/>
  <c r="H51" i="19"/>
  <c r="I51" i="19"/>
  <c r="L51" i="19"/>
  <c r="B51" i="19"/>
  <c r="C51" i="19"/>
  <c r="F43" i="19"/>
  <c r="N43" i="19"/>
  <c r="G43" i="19"/>
  <c r="H43" i="19"/>
  <c r="I43" i="19"/>
  <c r="L43" i="19"/>
  <c r="M43" i="19"/>
  <c r="B43" i="19"/>
  <c r="J43" i="19"/>
  <c r="K43" i="19"/>
  <c r="F35" i="19"/>
  <c r="N35" i="19"/>
  <c r="G35" i="19"/>
  <c r="D35" i="19"/>
  <c r="E35" i="19"/>
  <c r="B35" i="19"/>
  <c r="C35" i="19"/>
  <c r="H35" i="19"/>
  <c r="I35" i="19"/>
  <c r="F27" i="19"/>
  <c r="N27" i="19"/>
  <c r="G27" i="19"/>
  <c r="B27" i="19"/>
  <c r="L27" i="19"/>
  <c r="C27" i="19"/>
  <c r="M27" i="19"/>
  <c r="H27" i="19"/>
  <c r="I27" i="19"/>
  <c r="J27" i="19"/>
  <c r="C18" i="19"/>
  <c r="K18" i="19"/>
  <c r="D18" i="19"/>
  <c r="L18" i="19"/>
  <c r="M18" i="19"/>
  <c r="B18" i="19"/>
  <c r="N18" i="19"/>
  <c r="I18" i="19"/>
  <c r="J18" i="19"/>
  <c r="C10" i="19"/>
  <c r="K10" i="19"/>
  <c r="D10" i="19"/>
  <c r="L10" i="19"/>
  <c r="I10" i="19"/>
  <c r="J10" i="19"/>
  <c r="B10" i="19"/>
  <c r="E10" i="19"/>
  <c r="G10" i="19"/>
  <c r="H10" i="19"/>
  <c r="M10" i="19"/>
  <c r="N276" i="19"/>
  <c r="F276" i="19"/>
  <c r="K275" i="19"/>
  <c r="C275" i="19"/>
  <c r="H274" i="19"/>
  <c r="N268" i="19"/>
  <c r="F268" i="19"/>
  <c r="K267" i="19"/>
  <c r="C267" i="19"/>
  <c r="H266" i="19"/>
  <c r="N260" i="19"/>
  <c r="F260" i="19"/>
  <c r="K259" i="19"/>
  <c r="C259" i="19"/>
  <c r="H258" i="19"/>
  <c r="N252" i="19"/>
  <c r="F252" i="19"/>
  <c r="K251" i="19"/>
  <c r="C251" i="19"/>
  <c r="H250" i="19"/>
  <c r="N244" i="19"/>
  <c r="F244" i="19"/>
  <c r="K243" i="19"/>
  <c r="C243" i="19"/>
  <c r="H242" i="19"/>
  <c r="N236" i="19"/>
  <c r="F236" i="19"/>
  <c r="K235" i="19"/>
  <c r="C235" i="19"/>
  <c r="H234" i="19"/>
  <c r="N228" i="19"/>
  <c r="F228" i="19"/>
  <c r="K227" i="19"/>
  <c r="C227" i="19"/>
  <c r="H226" i="19"/>
  <c r="N220" i="19"/>
  <c r="F220" i="19"/>
  <c r="K219" i="19"/>
  <c r="C219" i="19"/>
  <c r="H218" i="19"/>
  <c r="N212" i="19"/>
  <c r="F212" i="19"/>
  <c r="K211" i="19"/>
  <c r="C211" i="19"/>
  <c r="H210" i="19"/>
  <c r="N204" i="19"/>
  <c r="F204" i="19"/>
  <c r="K203" i="19"/>
  <c r="C203" i="19"/>
  <c r="H202" i="19"/>
  <c r="N196" i="19"/>
  <c r="F196" i="19"/>
  <c r="K195" i="19"/>
  <c r="C195" i="19"/>
  <c r="H194" i="19"/>
  <c r="N188" i="19"/>
  <c r="F188" i="19"/>
  <c r="K187" i="19"/>
  <c r="C187" i="19"/>
  <c r="H186" i="19"/>
  <c r="N180" i="19"/>
  <c r="F180" i="19"/>
  <c r="K179" i="19"/>
  <c r="C179" i="19"/>
  <c r="H178" i="19"/>
  <c r="N172" i="19"/>
  <c r="F172" i="19"/>
  <c r="K171" i="19"/>
  <c r="C171" i="19"/>
  <c r="H170" i="19"/>
  <c r="N164" i="19"/>
  <c r="F164" i="19"/>
  <c r="K163" i="19"/>
  <c r="C163" i="19"/>
  <c r="H162" i="19"/>
  <c r="N156" i="19"/>
  <c r="C156" i="19"/>
  <c r="B155" i="19"/>
  <c r="D148" i="19"/>
  <c r="C147" i="19"/>
  <c r="E140" i="19"/>
  <c r="G139" i="19"/>
  <c r="F132" i="19"/>
  <c r="H131" i="19"/>
  <c r="J124" i="19"/>
  <c r="I123" i="19"/>
  <c r="K116" i="19"/>
  <c r="J115" i="19"/>
  <c r="L108" i="19"/>
  <c r="K107" i="19"/>
  <c r="M100" i="19"/>
  <c r="B100" i="19"/>
  <c r="N92" i="19"/>
  <c r="C92" i="19"/>
  <c r="B91" i="19"/>
  <c r="I83" i="19"/>
  <c r="J75" i="19"/>
  <c r="J68" i="19"/>
  <c r="E60" i="19"/>
  <c r="D52" i="19"/>
  <c r="G44" i="19"/>
  <c r="K35" i="19"/>
  <c r="D27" i="19"/>
  <c r="H18" i="19"/>
  <c r="F10" i="19"/>
  <c r="I154" i="19"/>
  <c r="B154" i="19"/>
  <c r="J154" i="19"/>
  <c r="C154" i="19"/>
  <c r="K154" i="19"/>
  <c r="I146" i="19"/>
  <c r="B146" i="19"/>
  <c r="J146" i="19"/>
  <c r="C146" i="19"/>
  <c r="K146" i="19"/>
  <c r="I138" i="19"/>
  <c r="B138" i="19"/>
  <c r="J138" i="19"/>
  <c r="C138" i="19"/>
  <c r="K138" i="19"/>
  <c r="I130" i="19"/>
  <c r="B130" i="19"/>
  <c r="J130" i="19"/>
  <c r="C130" i="19"/>
  <c r="K130" i="19"/>
  <c r="I122" i="19"/>
  <c r="B122" i="19"/>
  <c r="J122" i="19"/>
  <c r="C122" i="19"/>
  <c r="K122" i="19"/>
  <c r="I114" i="19"/>
  <c r="B114" i="19"/>
  <c r="J114" i="19"/>
  <c r="C114" i="19"/>
  <c r="K114" i="19"/>
  <c r="I106" i="19"/>
  <c r="B106" i="19"/>
  <c r="J106" i="19"/>
  <c r="C106" i="19"/>
  <c r="K106" i="19"/>
  <c r="I98" i="19"/>
  <c r="B98" i="19"/>
  <c r="J98" i="19"/>
  <c r="C98" i="19"/>
  <c r="K98" i="19"/>
  <c r="I90" i="19"/>
  <c r="B90" i="19"/>
  <c r="J90" i="19"/>
  <c r="C90" i="19"/>
  <c r="K90" i="19"/>
  <c r="H82" i="19"/>
  <c r="I82" i="19"/>
  <c r="B82" i="19"/>
  <c r="J82" i="19"/>
  <c r="C82" i="19"/>
  <c r="N82" i="19"/>
  <c r="D82" i="19"/>
  <c r="E82" i="19"/>
  <c r="H74" i="19"/>
  <c r="I74" i="19"/>
  <c r="B74" i="19"/>
  <c r="J74" i="19"/>
  <c r="D74" i="19"/>
  <c r="E74" i="19"/>
  <c r="F74" i="19"/>
  <c r="E66" i="19"/>
  <c r="M66" i="19"/>
  <c r="F66" i="19"/>
  <c r="N66" i="19"/>
  <c r="G66" i="19"/>
  <c r="H66" i="19"/>
  <c r="I66" i="19"/>
  <c r="B66" i="19"/>
  <c r="H63" i="22"/>
  <c r="C58" i="19"/>
  <c r="D58" i="19"/>
  <c r="E58" i="19"/>
  <c r="M58" i="19"/>
  <c r="F58" i="19"/>
  <c r="N58" i="19"/>
  <c r="B58" i="19"/>
  <c r="G58" i="19"/>
  <c r="C50" i="19"/>
  <c r="K50" i="19"/>
  <c r="D50" i="19"/>
  <c r="L50" i="19"/>
  <c r="M50" i="19"/>
  <c r="B50" i="19"/>
  <c r="N50" i="19"/>
  <c r="G50" i="19"/>
  <c r="H50" i="19"/>
  <c r="I50" i="19"/>
  <c r="J50" i="19"/>
  <c r="C42" i="19"/>
  <c r="K42" i="19"/>
  <c r="D42" i="19"/>
  <c r="L42" i="19"/>
  <c r="I42" i="19"/>
  <c r="J42" i="19"/>
  <c r="M42" i="19"/>
  <c r="N42" i="19"/>
  <c r="B42" i="19"/>
  <c r="E42" i="19"/>
  <c r="F42" i="19"/>
  <c r="C34" i="19"/>
  <c r="K34" i="19"/>
  <c r="D34" i="19"/>
  <c r="L34" i="19"/>
  <c r="G34" i="19"/>
  <c r="H34" i="19"/>
  <c r="B34" i="19"/>
  <c r="E34" i="19"/>
  <c r="M34" i="19"/>
  <c r="N34" i="19"/>
  <c r="C26" i="19"/>
  <c r="K26" i="19"/>
  <c r="D26" i="19"/>
  <c r="L26" i="19"/>
  <c r="E26" i="19"/>
  <c r="F26" i="19"/>
  <c r="G26" i="19"/>
  <c r="H26" i="19"/>
  <c r="I26" i="19"/>
  <c r="B26" i="19"/>
  <c r="J26" i="19"/>
  <c r="H17" i="19"/>
  <c r="I17" i="19"/>
  <c r="D17" i="19"/>
  <c r="N17" i="19"/>
  <c r="E17" i="19"/>
  <c r="J17" i="19"/>
  <c r="K17" i="19"/>
  <c r="L17" i="19"/>
  <c r="F17" i="19"/>
  <c r="G17" i="19"/>
  <c r="M17" i="19"/>
  <c r="H9" i="19"/>
  <c r="I9" i="19"/>
  <c r="B9" i="19"/>
  <c r="L9" i="19"/>
  <c r="C9" i="19"/>
  <c r="M9" i="19"/>
  <c r="N9" i="19"/>
  <c r="D9" i="19"/>
  <c r="E9" i="19"/>
  <c r="M276" i="19"/>
  <c r="J275" i="19"/>
  <c r="M268" i="19"/>
  <c r="J267" i="19"/>
  <c r="M260" i="19"/>
  <c r="J259" i="19"/>
  <c r="M252" i="19"/>
  <c r="J251" i="19"/>
  <c r="M244" i="19"/>
  <c r="J243" i="19"/>
  <c r="M236" i="19"/>
  <c r="J235" i="19"/>
  <c r="M228" i="19"/>
  <c r="J227" i="19"/>
  <c r="M220" i="19"/>
  <c r="J219" i="19"/>
  <c r="M212" i="19"/>
  <c r="J211" i="19"/>
  <c r="M204" i="19"/>
  <c r="J203" i="19"/>
  <c r="M196" i="19"/>
  <c r="J195" i="19"/>
  <c r="M188" i="19"/>
  <c r="J187" i="19"/>
  <c r="M180" i="19"/>
  <c r="J179" i="19"/>
  <c r="M172" i="19"/>
  <c r="J171" i="19"/>
  <c r="M164" i="19"/>
  <c r="J163" i="19"/>
  <c r="M156" i="19"/>
  <c r="B156" i="19"/>
  <c r="N154" i="19"/>
  <c r="N148" i="19"/>
  <c r="C148" i="19"/>
  <c r="B147" i="19"/>
  <c r="D146" i="19"/>
  <c r="D140" i="19"/>
  <c r="C139" i="19"/>
  <c r="E138" i="19"/>
  <c r="E132" i="19"/>
  <c r="G131" i="19"/>
  <c r="F130" i="19"/>
  <c r="F124" i="19"/>
  <c r="H123" i="19"/>
  <c r="G122" i="19"/>
  <c r="J116" i="19"/>
  <c r="I115" i="19"/>
  <c r="H114" i="19"/>
  <c r="K108" i="19"/>
  <c r="J107" i="19"/>
  <c r="L106" i="19"/>
  <c r="L100" i="19"/>
  <c r="K99" i="19"/>
  <c r="M98" i="19"/>
  <c r="M92" i="19"/>
  <c r="B92" i="19"/>
  <c r="N90" i="19"/>
  <c r="L84" i="19"/>
  <c r="H83" i="19"/>
  <c r="M76" i="19"/>
  <c r="I75" i="19"/>
  <c r="F68" i="19"/>
  <c r="D66" i="19"/>
  <c r="B60" i="19"/>
  <c r="C52" i="19"/>
  <c r="E43" i="19"/>
  <c r="J35" i="19"/>
  <c r="N26" i="19"/>
  <c r="G18" i="19"/>
  <c r="K9" i="19"/>
  <c r="C5" i="19"/>
  <c r="D1" i="22"/>
  <c r="J5" i="19"/>
  <c r="K5" i="19"/>
  <c r="I5" i="19"/>
  <c r="H5" i="19"/>
  <c r="H284" i="22"/>
  <c r="H172" i="22"/>
  <c r="H140" i="22"/>
  <c r="G246" i="22"/>
  <c r="G30" i="22"/>
  <c r="H255" i="22"/>
  <c r="H207" i="22"/>
  <c r="H183" i="22"/>
  <c r="H175" i="22"/>
  <c r="H151" i="22"/>
  <c r="H143" i="22"/>
  <c r="H119" i="22"/>
  <c r="H111" i="22"/>
  <c r="H87" i="22"/>
  <c r="H68" i="22"/>
  <c r="H239" i="22"/>
  <c r="G39" i="22"/>
  <c r="H15" i="22"/>
  <c r="G63" i="22"/>
  <c r="G215" i="22"/>
  <c r="G239" i="22"/>
  <c r="H93" i="22"/>
  <c r="G111" i="22"/>
  <c r="H133" i="22"/>
  <c r="H148" i="22"/>
  <c r="G151" i="22"/>
  <c r="G175" i="22"/>
  <c r="H197" i="22"/>
  <c r="H206" i="22"/>
  <c r="H212" i="22"/>
  <c r="G255" i="22"/>
  <c r="H279" i="22"/>
  <c r="H86" i="22"/>
  <c r="H215" i="22"/>
  <c r="G95" i="22"/>
  <c r="H55" i="22"/>
  <c r="H109" i="22"/>
  <c r="H142" i="22"/>
  <c r="G207" i="22"/>
  <c r="G252" i="22"/>
  <c r="H285" i="22"/>
  <c r="H125" i="22"/>
  <c r="H149" i="22"/>
  <c r="H189" i="22"/>
  <c r="H253" i="22"/>
  <c r="G266" i="22"/>
  <c r="G218" i="22"/>
  <c r="G186" i="22"/>
  <c r="G154" i="22"/>
  <c r="H138" i="22"/>
  <c r="H74" i="22"/>
  <c r="H58" i="22"/>
  <c r="G50" i="22"/>
  <c r="H42" i="22"/>
  <c r="H234" i="22"/>
  <c r="H26" i="22"/>
  <c r="H79" i="22"/>
  <c r="H238" i="22"/>
  <c r="G242" i="22"/>
  <c r="H50" i="22"/>
  <c r="H71" i="22"/>
  <c r="G58" i="22"/>
  <c r="H76" i="22"/>
  <c r="G97" i="22"/>
  <c r="G106" i="22"/>
  <c r="H18" i="22"/>
  <c r="H39" i="22"/>
  <c r="G42" i="22"/>
  <c r="H47" i="22"/>
  <c r="G55" i="22"/>
  <c r="G81" i="22"/>
  <c r="H106" i="22"/>
  <c r="G146" i="22"/>
  <c r="G161" i="22"/>
  <c r="G170" i="22"/>
  <c r="H247" i="22"/>
  <c r="G250" i="22"/>
  <c r="H263" i="22"/>
  <c r="H81" i="22"/>
  <c r="G129" i="22"/>
  <c r="G138" i="22"/>
  <c r="H146" i="22"/>
  <c r="H223" i="22"/>
  <c r="G26" i="22"/>
  <c r="H170" i="22"/>
  <c r="G193" i="22"/>
  <c r="G202" i="22"/>
  <c r="H210" i="22"/>
  <c r="G225" i="22"/>
  <c r="H250" i="22"/>
  <c r="G66" i="22"/>
  <c r="H276" i="22"/>
  <c r="H66" i="22"/>
  <c r="G15" i="22"/>
  <c r="G47" i="22"/>
  <c r="H95" i="22"/>
  <c r="H114" i="22"/>
  <c r="G31" i="22"/>
  <c r="H178" i="22"/>
  <c r="H202" i="22"/>
  <c r="G234" i="22"/>
  <c r="H244" i="22"/>
  <c r="G247" i="22"/>
  <c r="H159" i="22"/>
  <c r="H242" i="22"/>
  <c r="H34" i="22"/>
  <c r="G87" i="22"/>
  <c r="H127" i="22"/>
  <c r="G143" i="22"/>
  <c r="G281" i="22"/>
  <c r="G34" i="22"/>
  <c r="G68" i="22"/>
  <c r="H98" i="22"/>
  <c r="G98" i="22"/>
  <c r="G137" i="22"/>
  <c r="H52" i="22"/>
  <c r="G158" i="22"/>
  <c r="H158" i="22"/>
  <c r="G62" i="22"/>
  <c r="G156" i="22"/>
  <c r="H156" i="22"/>
  <c r="G191" i="22"/>
  <c r="H191" i="22"/>
  <c r="G144" i="22"/>
  <c r="H144" i="22"/>
  <c r="G235" i="22"/>
  <c r="H235" i="22"/>
  <c r="G103" i="22"/>
  <c r="H103" i="22"/>
  <c r="H17" i="22"/>
  <c r="H73" i="22"/>
  <c r="G73" i="22"/>
  <c r="H137" i="22"/>
  <c r="G17" i="22"/>
  <c r="G64" i="22"/>
  <c r="H64" i="22"/>
  <c r="G132" i="22"/>
  <c r="H132" i="22"/>
  <c r="G27" i="22"/>
  <c r="H27" i="22"/>
  <c r="G113" i="22"/>
  <c r="H113" i="22"/>
  <c r="G40" i="22"/>
  <c r="H40" i="22"/>
  <c r="G48" i="22"/>
  <c r="H48" i="22"/>
  <c r="H122" i="22"/>
  <c r="G122" i="22"/>
  <c r="G182" i="22"/>
  <c r="H182" i="22"/>
  <c r="G271" i="22"/>
  <c r="H271" i="22"/>
  <c r="G14" i="22"/>
  <c r="H14" i="22"/>
  <c r="H46" i="22"/>
  <c r="G46" i="22"/>
  <c r="G75" i="22"/>
  <c r="G86" i="22"/>
  <c r="B3" i="22"/>
  <c r="H29" i="22"/>
  <c r="G29" i="22"/>
  <c r="H60" i="22"/>
  <c r="H75" i="22"/>
  <c r="G180" i="22"/>
  <c r="H180" i="22"/>
  <c r="G211" i="22"/>
  <c r="H211" i="22"/>
  <c r="H12" i="22"/>
  <c r="B4" i="22"/>
  <c r="B5" i="22"/>
  <c r="G12" i="22"/>
  <c r="H23" i="22"/>
  <c r="G23" i="22"/>
  <c r="H36" i="22"/>
  <c r="H44" i="22"/>
  <c r="G56" i="22"/>
  <c r="H56" i="22"/>
  <c r="H62" i="22"/>
  <c r="G79" i="22"/>
  <c r="G25" i="22"/>
  <c r="H25" i="22"/>
  <c r="H54" i="22"/>
  <c r="G54" i="22"/>
  <c r="H110" i="22"/>
  <c r="G184" i="22"/>
  <c r="H184" i="22"/>
  <c r="F4" i="22"/>
  <c r="G147" i="22"/>
  <c r="H147" i="22"/>
  <c r="G171" i="22"/>
  <c r="G228" i="22"/>
  <c r="H228" i="22"/>
  <c r="G248" i="22"/>
  <c r="H248" i="22"/>
  <c r="H258" i="22"/>
  <c r="G258" i="22"/>
  <c r="G44" i="22"/>
  <c r="G52" i="22"/>
  <c r="G60" i="22"/>
  <c r="G67" i="22"/>
  <c r="G78" i="22"/>
  <c r="G85" i="22"/>
  <c r="G94" i="22"/>
  <c r="H94" i="22"/>
  <c r="G118" i="22"/>
  <c r="H130" i="22"/>
  <c r="G130" i="22"/>
  <c r="G169" i="22"/>
  <c r="H171" i="22"/>
  <c r="G178" i="22"/>
  <c r="H67" i="22"/>
  <c r="G71" i="22"/>
  <c r="H85" i="22"/>
  <c r="H135" i="22"/>
  <c r="G135" i="22"/>
  <c r="G145" i="22"/>
  <c r="H145" i="22"/>
  <c r="G176" i="22"/>
  <c r="H176" i="22"/>
  <c r="G188" i="22"/>
  <c r="G190" i="22"/>
  <c r="H190" i="22"/>
  <c r="G216" i="22"/>
  <c r="H216" i="22"/>
  <c r="G223" i="22"/>
  <c r="H282" i="22"/>
  <c r="G282" i="22"/>
  <c r="G11" i="22"/>
  <c r="G18" i="22"/>
  <c r="G20" i="22"/>
  <c r="H24" i="22"/>
  <c r="H28" i="22"/>
  <c r="H31" i="22"/>
  <c r="G33" i="22"/>
  <c r="G37" i="22"/>
  <c r="H41" i="22"/>
  <c r="H43" i="22"/>
  <c r="G43" i="22"/>
  <c r="G45" i="22"/>
  <c r="H49" i="22"/>
  <c r="G51" i="22"/>
  <c r="G53" i="22"/>
  <c r="H53" i="22"/>
  <c r="H57" i="22"/>
  <c r="G59" i="22"/>
  <c r="G61" i="22"/>
  <c r="H83" i="22"/>
  <c r="H90" i="22"/>
  <c r="G105" i="22"/>
  <c r="G114" i="22"/>
  <c r="H116" i="22"/>
  <c r="G179" i="22"/>
  <c r="H179" i="22"/>
  <c r="H188" i="22"/>
  <c r="G203" i="22"/>
  <c r="G212" i="22"/>
  <c r="H231" i="22"/>
  <c r="G231" i="22"/>
  <c r="H243" i="22"/>
  <c r="G243" i="22"/>
  <c r="G254" i="22"/>
  <c r="H254" i="22"/>
  <c r="H194" i="22"/>
  <c r="G194" i="22"/>
  <c r="G264" i="22"/>
  <c r="H264" i="22"/>
  <c r="G199" i="22"/>
  <c r="H199" i="22"/>
  <c r="G209" i="22"/>
  <c r="H209" i="22"/>
  <c r="H246" i="22"/>
  <c r="H251" i="22"/>
  <c r="G251" i="22"/>
  <c r="H33" i="22"/>
  <c r="G35" i="22"/>
  <c r="H65" i="22"/>
  <c r="H260" i="22"/>
  <c r="H118" i="22"/>
  <c r="H226" i="22"/>
  <c r="G226" i="22"/>
  <c r="G249" i="22"/>
  <c r="H249" i="22"/>
  <c r="H51" i="22"/>
  <c r="H59" i="22"/>
  <c r="G65" i="22"/>
  <c r="G70" i="22"/>
  <c r="G72" i="22"/>
  <c r="H72" i="22"/>
  <c r="G76" i="22"/>
  <c r="G88" i="22"/>
  <c r="G100" i="22"/>
  <c r="H100" i="22"/>
  <c r="H105" i="22"/>
  <c r="G112" i="22"/>
  <c r="H112" i="22"/>
  <c r="G124" i="22"/>
  <c r="G126" i="22"/>
  <c r="H126" i="22"/>
  <c r="G150" i="22"/>
  <c r="G152" i="22"/>
  <c r="H152" i="22"/>
  <c r="G159" i="22"/>
  <c r="H162" i="22"/>
  <c r="G162" i="22"/>
  <c r="H186" i="22"/>
  <c r="G201" i="22"/>
  <c r="H203" i="22"/>
  <c r="G210" i="22"/>
  <c r="G241" i="22"/>
  <c r="H266" i="22"/>
  <c r="H268" i="22"/>
  <c r="G268" i="22"/>
  <c r="H218" i="22"/>
  <c r="H233" i="22"/>
  <c r="G233" i="22"/>
  <c r="H20" i="22"/>
  <c r="H22" i="22"/>
  <c r="G80" i="22"/>
  <c r="H80" i="22"/>
  <c r="G92" i="22"/>
  <c r="H92" i="22"/>
  <c r="G120" i="22"/>
  <c r="H120" i="22"/>
  <c r="G127" i="22"/>
  <c r="H154" i="22"/>
  <c r="G244" i="22"/>
  <c r="H35" i="22"/>
  <c r="H78" i="22"/>
  <c r="H107" i="22"/>
  <c r="G107" i="22"/>
  <c r="G164" i="22"/>
  <c r="H164" i="22"/>
  <c r="H169" i="22"/>
  <c r="G214" i="22"/>
  <c r="H214" i="22"/>
  <c r="G240" i="22"/>
  <c r="H240" i="22"/>
  <c r="G270" i="22"/>
  <c r="H270" i="22"/>
  <c r="G22" i="22"/>
  <c r="H30" i="22"/>
  <c r="H37" i="22"/>
  <c r="G13" i="22"/>
  <c r="H19" i="22"/>
  <c r="G19" i="22"/>
  <c r="H32" i="22"/>
  <c r="H38" i="22"/>
  <c r="H45" i="22"/>
  <c r="H61" i="22"/>
  <c r="H70" i="22"/>
  <c r="G83" i="22"/>
  <c r="H88" i="22"/>
  <c r="G90" i="22"/>
  <c r="G115" i="22"/>
  <c r="H115" i="22"/>
  <c r="H124" i="22"/>
  <c r="H139" i="22"/>
  <c r="G139" i="22"/>
  <c r="H150" i="22"/>
  <c r="G167" i="22"/>
  <c r="H167" i="22"/>
  <c r="G177" i="22"/>
  <c r="H177" i="22"/>
  <c r="G196" i="22"/>
  <c r="H196" i="22"/>
  <c r="H201" i="22"/>
  <c r="G208" i="22"/>
  <c r="H208" i="22"/>
  <c r="G220" i="22"/>
  <c r="H220" i="22"/>
  <c r="G222" i="22"/>
  <c r="H222" i="22"/>
  <c r="H241" i="22"/>
  <c r="H252" i="22"/>
  <c r="G256" i="22"/>
  <c r="H256" i="22"/>
  <c r="H257" i="22"/>
  <c r="H259" i="22"/>
  <c r="G272" i="22"/>
  <c r="H272" i="22"/>
  <c r="G274" i="22"/>
  <c r="G96" i="22"/>
  <c r="G160" i="22"/>
  <c r="H160" i="22"/>
  <c r="H69" i="22"/>
  <c r="H89" i="22"/>
  <c r="H91" i="22"/>
  <c r="G102" i="22"/>
  <c r="G134" i="22"/>
  <c r="G166" i="22"/>
  <c r="G198" i="22"/>
  <c r="G230" i="22"/>
  <c r="H262" i="22"/>
  <c r="H274" i="22"/>
  <c r="G280" i="22"/>
  <c r="H280" i="22"/>
  <c r="G128" i="22"/>
  <c r="H128" i="22"/>
  <c r="G192" i="22"/>
  <c r="H192" i="22"/>
  <c r="G224" i="22"/>
  <c r="H224" i="22"/>
  <c r="H77" i="22"/>
  <c r="H84" i="22"/>
  <c r="G82" i="22"/>
  <c r="H96" i="22"/>
  <c r="H102" i="22"/>
  <c r="G104" i="22"/>
  <c r="H104" i="22"/>
  <c r="H121" i="22"/>
  <c r="H123" i="22"/>
  <c r="H134" i="22"/>
  <c r="G136" i="22"/>
  <c r="H136" i="22"/>
  <c r="H153" i="22"/>
  <c r="H155" i="22"/>
  <c r="H166" i="22"/>
  <c r="G168" i="22"/>
  <c r="H168" i="22"/>
  <c r="H185" i="22"/>
  <c r="H187" i="22"/>
  <c r="H198" i="22"/>
  <c r="G200" i="22"/>
  <c r="H200" i="22"/>
  <c r="H217" i="22"/>
  <c r="H219" i="22"/>
  <c r="H230" i="22"/>
  <c r="G232" i="22"/>
  <c r="H232" i="22"/>
  <c r="H265" i="22"/>
  <c r="H267" i="22"/>
  <c r="H273" i="22"/>
  <c r="H275" i="22"/>
  <c r="H82" i="22"/>
  <c r="H97" i="22"/>
  <c r="H99" i="22"/>
  <c r="G110" i="22"/>
  <c r="H129" i="22"/>
  <c r="H131" i="22"/>
  <c r="G142" i="22"/>
  <c r="H161" i="22"/>
  <c r="H163" i="22"/>
  <c r="G174" i="22"/>
  <c r="H193" i="22"/>
  <c r="H195" i="22"/>
  <c r="G206" i="22"/>
  <c r="H225" i="22"/>
  <c r="H227" i="22"/>
  <c r="G238" i="22"/>
  <c r="H281" i="22"/>
  <c r="H283" i="22"/>
  <c r="B2" i="21" l="1"/>
  <c r="G2" i="21"/>
  <c r="F2" i="21"/>
  <c r="C2" i="21"/>
  <c r="I2" i="21"/>
  <c r="M2" i="21"/>
  <c r="E2" i="21"/>
  <c r="O2" i="21" s="1"/>
  <c r="J2" i="21"/>
  <c r="K2" i="21"/>
  <c r="N2" i="21"/>
  <c r="H2" i="21"/>
  <c r="L2" i="21"/>
  <c r="D2" i="21"/>
  <c r="D4" i="22"/>
  <c r="D5" i="22"/>
  <c r="F5" i="22" s="1"/>
  <c r="H11" i="22"/>
  <c r="H16" i="22"/>
  <c r="F6" i="22"/>
  <c r="D2" i="22"/>
  <c r="B7" i="22"/>
  <c r="F3" i="22"/>
  <c r="D3" i="22"/>
  <c r="F2" i="22" s="1"/>
  <c r="G2" i="18"/>
  <c r="O3" i="18"/>
  <c r="D7" i="22" l="1"/>
  <c r="G3" i="22" s="1"/>
  <c r="F7" i="22"/>
  <c r="H2" i="18"/>
  <c r="N2" i="18"/>
  <c r="J3" i="18"/>
  <c r="I3" i="18"/>
  <c r="L2" i="18"/>
  <c r="D2" i="18"/>
  <c r="K2" i="18"/>
  <c r="J2" i="18"/>
  <c r="L3" i="18"/>
  <c r="K3" i="18"/>
  <c r="M3" i="18"/>
  <c r="I2" i="18"/>
  <c r="D3" i="18"/>
  <c r="F3" i="18"/>
  <c r="E3" i="18"/>
  <c r="C3" i="18"/>
  <c r="H3" i="18"/>
  <c r="O2" i="18"/>
  <c r="F2" i="18"/>
  <c r="P2" i="18" s="1"/>
  <c r="M2" i="18"/>
  <c r="G3" i="18"/>
  <c r="E2" i="18"/>
  <c r="N3" i="18"/>
  <c r="G6" i="22"/>
  <c r="P3" i="18" l="1"/>
  <c r="G7" i="22"/>
  <c r="G2" i="22"/>
  <c r="G5" i="22"/>
  <c r="G4" i="22"/>
  <c r="D5" i="17" l="1"/>
  <c r="E5" i="17"/>
  <c r="F5" i="17"/>
  <c r="G5" i="17"/>
  <c r="H5" i="17"/>
  <c r="I5" i="17"/>
  <c r="J5" i="17"/>
  <c r="K5" i="17"/>
  <c r="L5" i="17"/>
  <c r="M5" i="17"/>
  <c r="N5" i="17"/>
  <c r="O5" i="17"/>
  <c r="P5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D156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D159" i="17"/>
  <c r="E159" i="17"/>
  <c r="F159" i="17"/>
  <c r="G159" i="17"/>
  <c r="H159" i="17"/>
  <c r="I159" i="17"/>
  <c r="J159" i="17"/>
  <c r="K159" i="17"/>
  <c r="L159" i="17"/>
  <c r="M159" i="17"/>
  <c r="N159" i="17"/>
  <c r="O159" i="17"/>
  <c r="P159" i="17"/>
  <c r="D160" i="17"/>
  <c r="E160" i="17"/>
  <c r="F160" i="17"/>
  <c r="G160" i="17"/>
  <c r="H160" i="17"/>
  <c r="I160" i="17"/>
  <c r="J160" i="17"/>
  <c r="K160" i="17"/>
  <c r="L160" i="17"/>
  <c r="M160" i="17"/>
  <c r="N160" i="17"/>
  <c r="O160" i="17"/>
  <c r="P160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D162" i="17"/>
  <c r="E162" i="17"/>
  <c r="F162" i="17"/>
  <c r="G162" i="17"/>
  <c r="H162" i="17"/>
  <c r="I162" i="17"/>
  <c r="J162" i="17"/>
  <c r="K162" i="17"/>
  <c r="L162" i="17"/>
  <c r="M162" i="17"/>
  <c r="N162" i="17"/>
  <c r="O162" i="17"/>
  <c r="P162" i="17"/>
  <c r="D163" i="17"/>
  <c r="E163" i="17"/>
  <c r="F163" i="17"/>
  <c r="G163" i="17"/>
  <c r="H163" i="17"/>
  <c r="I163" i="17"/>
  <c r="J163" i="17"/>
  <c r="K163" i="17"/>
  <c r="L163" i="17"/>
  <c r="M163" i="17"/>
  <c r="N163" i="17"/>
  <c r="O163" i="17"/>
  <c r="P163" i="17"/>
  <c r="D164" i="17"/>
  <c r="E164" i="17"/>
  <c r="F164" i="17"/>
  <c r="G164" i="17"/>
  <c r="H164" i="17"/>
  <c r="I164" i="17"/>
  <c r="J164" i="17"/>
  <c r="K164" i="17"/>
  <c r="L164" i="17"/>
  <c r="M164" i="17"/>
  <c r="N164" i="17"/>
  <c r="O164" i="17"/>
  <c r="P164" i="17"/>
  <c r="D165" i="17"/>
  <c r="E165" i="17"/>
  <c r="F165" i="17"/>
  <c r="G165" i="17"/>
  <c r="H165" i="17"/>
  <c r="I165" i="17"/>
  <c r="J165" i="17"/>
  <c r="K165" i="17"/>
  <c r="L165" i="17"/>
  <c r="M165" i="17"/>
  <c r="N165" i="17"/>
  <c r="O165" i="17"/>
  <c r="P165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D167" i="17"/>
  <c r="E167" i="17"/>
  <c r="F167" i="17"/>
  <c r="G167" i="17"/>
  <c r="H167" i="17"/>
  <c r="I167" i="17"/>
  <c r="J167" i="17"/>
  <c r="K167" i="17"/>
  <c r="L167" i="17"/>
  <c r="M167" i="17"/>
  <c r="N167" i="17"/>
  <c r="O167" i="17"/>
  <c r="P167" i="17"/>
  <c r="D168" i="17"/>
  <c r="E168" i="17"/>
  <c r="F168" i="17"/>
  <c r="G168" i="17"/>
  <c r="H168" i="17"/>
  <c r="I168" i="17"/>
  <c r="J168" i="17"/>
  <c r="K168" i="17"/>
  <c r="L168" i="17"/>
  <c r="M168" i="17"/>
  <c r="N168" i="17"/>
  <c r="O168" i="17"/>
  <c r="P168" i="17"/>
  <c r="D169" i="17"/>
  <c r="E169" i="17"/>
  <c r="F169" i="17"/>
  <c r="G169" i="17"/>
  <c r="H169" i="17"/>
  <c r="I169" i="17"/>
  <c r="J169" i="17"/>
  <c r="K169" i="17"/>
  <c r="L169" i="17"/>
  <c r="M169" i="17"/>
  <c r="N169" i="17"/>
  <c r="O169" i="17"/>
  <c r="P169" i="17"/>
  <c r="D170" i="17"/>
  <c r="E170" i="17"/>
  <c r="F170" i="17"/>
  <c r="G170" i="17"/>
  <c r="H170" i="17"/>
  <c r="I170" i="17"/>
  <c r="J170" i="17"/>
  <c r="K170" i="17"/>
  <c r="L170" i="17"/>
  <c r="M170" i="17"/>
  <c r="N170" i="17"/>
  <c r="O170" i="17"/>
  <c r="P170" i="17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P172" i="17"/>
  <c r="D173" i="17"/>
  <c r="E173" i="17"/>
  <c r="F173" i="17"/>
  <c r="G173" i="17"/>
  <c r="H173" i="17"/>
  <c r="I173" i="17"/>
  <c r="J173" i="17"/>
  <c r="K173" i="17"/>
  <c r="L173" i="17"/>
  <c r="M173" i="17"/>
  <c r="N173" i="17"/>
  <c r="O173" i="17"/>
  <c r="P173" i="17"/>
  <c r="D174" i="17"/>
  <c r="E174" i="17"/>
  <c r="F174" i="17"/>
  <c r="G174" i="17"/>
  <c r="H174" i="17"/>
  <c r="I174" i="17"/>
  <c r="J174" i="17"/>
  <c r="K174" i="17"/>
  <c r="L174" i="17"/>
  <c r="M174" i="17"/>
  <c r="N174" i="17"/>
  <c r="O174" i="17"/>
  <c r="P174" i="17"/>
  <c r="D175" i="17"/>
  <c r="E175" i="17"/>
  <c r="F175" i="17"/>
  <c r="G175" i="17"/>
  <c r="H175" i="17"/>
  <c r="I175" i="17"/>
  <c r="J175" i="17"/>
  <c r="K175" i="17"/>
  <c r="L175" i="17"/>
  <c r="M175" i="17"/>
  <c r="N175" i="17"/>
  <c r="O175" i="17"/>
  <c r="P175" i="17"/>
  <c r="D176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D177" i="17"/>
  <c r="E177" i="17"/>
  <c r="F177" i="17"/>
  <c r="G177" i="17"/>
  <c r="H177" i="17"/>
  <c r="I177" i="17"/>
  <c r="J177" i="17"/>
  <c r="K177" i="17"/>
  <c r="L177" i="17"/>
  <c r="M177" i="17"/>
  <c r="N177" i="17"/>
  <c r="O177" i="17"/>
  <c r="P177" i="17"/>
  <c r="D178" i="17"/>
  <c r="E178" i="17"/>
  <c r="F178" i="17"/>
  <c r="G178" i="17"/>
  <c r="H178" i="17"/>
  <c r="I178" i="17"/>
  <c r="J178" i="17"/>
  <c r="K178" i="17"/>
  <c r="L178" i="17"/>
  <c r="M178" i="17"/>
  <c r="N178" i="17"/>
  <c r="O178" i="17"/>
  <c r="P178" i="17"/>
  <c r="D179" i="17"/>
  <c r="E179" i="17"/>
  <c r="F179" i="17"/>
  <c r="G179" i="17"/>
  <c r="H179" i="17"/>
  <c r="I179" i="17"/>
  <c r="J179" i="17"/>
  <c r="K179" i="17"/>
  <c r="L179" i="17"/>
  <c r="M179" i="17"/>
  <c r="N179" i="17"/>
  <c r="O179" i="17"/>
  <c r="P179" i="17"/>
  <c r="D180" i="17"/>
  <c r="E180" i="17"/>
  <c r="F180" i="17"/>
  <c r="G180" i="17"/>
  <c r="H180" i="17"/>
  <c r="I180" i="17"/>
  <c r="J180" i="17"/>
  <c r="K180" i="17"/>
  <c r="L180" i="17"/>
  <c r="M180" i="17"/>
  <c r="N180" i="17"/>
  <c r="O180" i="17"/>
  <c r="P180" i="17"/>
  <c r="D181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D182" i="17"/>
  <c r="E182" i="17"/>
  <c r="F182" i="17"/>
  <c r="G182" i="17"/>
  <c r="H182" i="17"/>
  <c r="I182" i="17"/>
  <c r="J182" i="17"/>
  <c r="K182" i="17"/>
  <c r="L182" i="17"/>
  <c r="M182" i="17"/>
  <c r="N182" i="17"/>
  <c r="O182" i="17"/>
  <c r="P182" i="17"/>
  <c r="D183" i="17"/>
  <c r="E183" i="17"/>
  <c r="F183" i="17"/>
  <c r="G183" i="17"/>
  <c r="H183" i="17"/>
  <c r="I183" i="17"/>
  <c r="J183" i="17"/>
  <c r="K183" i="17"/>
  <c r="L183" i="17"/>
  <c r="M183" i="17"/>
  <c r="N183" i="17"/>
  <c r="O183" i="17"/>
  <c r="P183" i="17"/>
  <c r="D184" i="17"/>
  <c r="E184" i="17"/>
  <c r="F184" i="17"/>
  <c r="G184" i="17"/>
  <c r="H184" i="17"/>
  <c r="I184" i="17"/>
  <c r="J184" i="17"/>
  <c r="K184" i="17"/>
  <c r="L184" i="17"/>
  <c r="M184" i="17"/>
  <c r="N184" i="17"/>
  <c r="O184" i="17"/>
  <c r="P184" i="17"/>
  <c r="D185" i="17"/>
  <c r="E185" i="17"/>
  <c r="F185" i="17"/>
  <c r="G185" i="17"/>
  <c r="H185" i="17"/>
  <c r="I185" i="17"/>
  <c r="J185" i="17"/>
  <c r="K185" i="17"/>
  <c r="L185" i="17"/>
  <c r="M185" i="17"/>
  <c r="N185" i="17"/>
  <c r="O185" i="17"/>
  <c r="P185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D187" i="17"/>
  <c r="E187" i="17"/>
  <c r="F187" i="17"/>
  <c r="G187" i="17"/>
  <c r="H187" i="17"/>
  <c r="I187" i="17"/>
  <c r="J187" i="17"/>
  <c r="K187" i="17"/>
  <c r="L187" i="17"/>
  <c r="M187" i="17"/>
  <c r="N187" i="17"/>
  <c r="O187" i="17"/>
  <c r="P187" i="17"/>
  <c r="D188" i="17"/>
  <c r="E188" i="17"/>
  <c r="F188" i="17"/>
  <c r="G188" i="17"/>
  <c r="H188" i="17"/>
  <c r="I188" i="17"/>
  <c r="J188" i="17"/>
  <c r="K188" i="17"/>
  <c r="L188" i="17"/>
  <c r="M188" i="17"/>
  <c r="N188" i="17"/>
  <c r="O188" i="17"/>
  <c r="P188" i="17"/>
  <c r="D189" i="17"/>
  <c r="E189" i="17"/>
  <c r="F189" i="17"/>
  <c r="G189" i="17"/>
  <c r="H189" i="17"/>
  <c r="I189" i="17"/>
  <c r="J189" i="17"/>
  <c r="K189" i="17"/>
  <c r="L189" i="17"/>
  <c r="M189" i="17"/>
  <c r="N189" i="17"/>
  <c r="O189" i="17"/>
  <c r="P189" i="17"/>
  <c r="D190" i="17"/>
  <c r="E190" i="17"/>
  <c r="F190" i="17"/>
  <c r="G190" i="17"/>
  <c r="H190" i="17"/>
  <c r="I190" i="17"/>
  <c r="J190" i="17"/>
  <c r="K190" i="17"/>
  <c r="L190" i="17"/>
  <c r="M190" i="17"/>
  <c r="N190" i="17"/>
  <c r="O190" i="17"/>
  <c r="P190" i="17"/>
  <c r="D191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D192" i="17"/>
  <c r="E192" i="17"/>
  <c r="F192" i="17"/>
  <c r="G192" i="17"/>
  <c r="H192" i="17"/>
  <c r="I192" i="17"/>
  <c r="J192" i="17"/>
  <c r="K192" i="17"/>
  <c r="L192" i="17"/>
  <c r="M192" i="17"/>
  <c r="N192" i="17"/>
  <c r="O192" i="17"/>
  <c r="P192" i="17"/>
  <c r="D193" i="17"/>
  <c r="E193" i="17"/>
  <c r="F193" i="17"/>
  <c r="G193" i="17"/>
  <c r="H193" i="17"/>
  <c r="I193" i="17"/>
  <c r="J193" i="17"/>
  <c r="K193" i="17"/>
  <c r="L193" i="17"/>
  <c r="M193" i="17"/>
  <c r="N193" i="17"/>
  <c r="O193" i="17"/>
  <c r="P193" i="17"/>
  <c r="D194" i="17"/>
  <c r="E194" i="17"/>
  <c r="F194" i="17"/>
  <c r="G194" i="17"/>
  <c r="H194" i="17"/>
  <c r="I194" i="17"/>
  <c r="J194" i="17"/>
  <c r="K194" i="17"/>
  <c r="L194" i="17"/>
  <c r="M194" i="17"/>
  <c r="N194" i="17"/>
  <c r="O194" i="17"/>
  <c r="P194" i="17"/>
  <c r="D195" i="17"/>
  <c r="E195" i="17"/>
  <c r="F195" i="17"/>
  <c r="G195" i="17"/>
  <c r="H195" i="17"/>
  <c r="I195" i="17"/>
  <c r="J195" i="17"/>
  <c r="K195" i="17"/>
  <c r="L195" i="17"/>
  <c r="M195" i="17"/>
  <c r="N195" i="17"/>
  <c r="O195" i="17"/>
  <c r="P195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D197" i="17"/>
  <c r="E197" i="17"/>
  <c r="F197" i="17"/>
  <c r="G197" i="17"/>
  <c r="H197" i="17"/>
  <c r="I197" i="17"/>
  <c r="J197" i="17"/>
  <c r="K197" i="17"/>
  <c r="L197" i="17"/>
  <c r="M197" i="17"/>
  <c r="N197" i="17"/>
  <c r="O197" i="17"/>
  <c r="P197" i="17"/>
  <c r="D198" i="17"/>
  <c r="E198" i="17"/>
  <c r="F198" i="17"/>
  <c r="G198" i="17"/>
  <c r="H198" i="17"/>
  <c r="I198" i="17"/>
  <c r="J198" i="17"/>
  <c r="K198" i="17"/>
  <c r="L198" i="17"/>
  <c r="M198" i="17"/>
  <c r="N198" i="17"/>
  <c r="O198" i="17"/>
  <c r="P198" i="17"/>
  <c r="D199" i="17"/>
  <c r="E199" i="17"/>
  <c r="F199" i="17"/>
  <c r="G199" i="17"/>
  <c r="H199" i="17"/>
  <c r="I199" i="17"/>
  <c r="J199" i="17"/>
  <c r="K199" i="17"/>
  <c r="L199" i="17"/>
  <c r="M199" i="17"/>
  <c r="N199" i="17"/>
  <c r="O199" i="17"/>
  <c r="P199" i="17"/>
  <c r="D200" i="17"/>
  <c r="E200" i="17"/>
  <c r="F200" i="17"/>
  <c r="G200" i="17"/>
  <c r="H200" i="17"/>
  <c r="I200" i="17"/>
  <c r="J200" i="17"/>
  <c r="K200" i="17"/>
  <c r="L200" i="17"/>
  <c r="M200" i="17"/>
  <c r="N200" i="17"/>
  <c r="O200" i="17"/>
  <c r="P200" i="17"/>
  <c r="D201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D204" i="17"/>
  <c r="E204" i="17"/>
  <c r="F204" i="17"/>
  <c r="G204" i="17"/>
  <c r="H204" i="17"/>
  <c r="I204" i="17"/>
  <c r="J204" i="17"/>
  <c r="K204" i="17"/>
  <c r="L204" i="17"/>
  <c r="M204" i="17"/>
  <c r="N204" i="17"/>
  <c r="O204" i="17"/>
  <c r="P204" i="17"/>
  <c r="D205" i="17"/>
  <c r="E205" i="17"/>
  <c r="F205" i="17"/>
  <c r="G205" i="17"/>
  <c r="H205" i="17"/>
  <c r="I205" i="17"/>
  <c r="J205" i="17"/>
  <c r="K205" i="17"/>
  <c r="L205" i="17"/>
  <c r="M205" i="17"/>
  <c r="N205" i="17"/>
  <c r="O205" i="17"/>
  <c r="P205" i="17"/>
  <c r="D206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D207" i="17"/>
  <c r="E207" i="17"/>
  <c r="F207" i="17"/>
  <c r="G207" i="17"/>
  <c r="H207" i="17"/>
  <c r="I207" i="17"/>
  <c r="J207" i="17"/>
  <c r="K207" i="17"/>
  <c r="L207" i="17"/>
  <c r="M207" i="17"/>
  <c r="N207" i="17"/>
  <c r="O207" i="17"/>
  <c r="P207" i="17"/>
  <c r="D208" i="17"/>
  <c r="E208" i="17"/>
  <c r="F208" i="17"/>
  <c r="G208" i="17"/>
  <c r="H208" i="17"/>
  <c r="I208" i="17"/>
  <c r="J208" i="17"/>
  <c r="K208" i="17"/>
  <c r="L208" i="17"/>
  <c r="M208" i="17"/>
  <c r="N208" i="17"/>
  <c r="O208" i="17"/>
  <c r="P208" i="17"/>
  <c r="D209" i="17"/>
  <c r="E209" i="17"/>
  <c r="F209" i="17"/>
  <c r="G209" i="17"/>
  <c r="H209" i="17"/>
  <c r="I209" i="17"/>
  <c r="J209" i="17"/>
  <c r="K209" i="17"/>
  <c r="L209" i="17"/>
  <c r="M209" i="17"/>
  <c r="N209" i="17"/>
  <c r="O209" i="17"/>
  <c r="P209" i="17"/>
  <c r="D210" i="17"/>
  <c r="E210" i="17"/>
  <c r="F210" i="17"/>
  <c r="G210" i="17"/>
  <c r="H210" i="17"/>
  <c r="I210" i="17"/>
  <c r="J210" i="17"/>
  <c r="K210" i="17"/>
  <c r="L210" i="17"/>
  <c r="M210" i="17"/>
  <c r="N210" i="17"/>
  <c r="O210" i="17"/>
  <c r="P210" i="17"/>
  <c r="D211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D212" i="17"/>
  <c r="E212" i="17"/>
  <c r="F212" i="17"/>
  <c r="G212" i="17"/>
  <c r="H212" i="17"/>
  <c r="I212" i="17"/>
  <c r="J212" i="17"/>
  <c r="K212" i="17"/>
  <c r="L212" i="17"/>
  <c r="M212" i="17"/>
  <c r="N212" i="17"/>
  <c r="O212" i="17"/>
  <c r="P212" i="17"/>
  <c r="D213" i="17"/>
  <c r="E213" i="17"/>
  <c r="F213" i="17"/>
  <c r="G213" i="17"/>
  <c r="H213" i="17"/>
  <c r="I213" i="17"/>
  <c r="J213" i="17"/>
  <c r="K213" i="17"/>
  <c r="L213" i="17"/>
  <c r="M213" i="17"/>
  <c r="N213" i="17"/>
  <c r="O213" i="17"/>
  <c r="P213" i="17"/>
  <c r="D214" i="17"/>
  <c r="E214" i="17"/>
  <c r="F214" i="17"/>
  <c r="G214" i="17"/>
  <c r="H214" i="17"/>
  <c r="I214" i="17"/>
  <c r="J214" i="17"/>
  <c r="K214" i="17"/>
  <c r="L214" i="17"/>
  <c r="M214" i="17"/>
  <c r="N214" i="17"/>
  <c r="O214" i="17"/>
  <c r="P214" i="17"/>
  <c r="D215" i="17"/>
  <c r="E215" i="17"/>
  <c r="F215" i="17"/>
  <c r="G215" i="17"/>
  <c r="H215" i="17"/>
  <c r="I215" i="17"/>
  <c r="J215" i="17"/>
  <c r="K215" i="17"/>
  <c r="L215" i="17"/>
  <c r="M215" i="17"/>
  <c r="N215" i="17"/>
  <c r="O215" i="17"/>
  <c r="P215" i="17"/>
  <c r="D216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D217" i="17"/>
  <c r="E217" i="17"/>
  <c r="F217" i="17"/>
  <c r="G217" i="17"/>
  <c r="H217" i="17"/>
  <c r="I217" i="17"/>
  <c r="J217" i="17"/>
  <c r="K217" i="17"/>
  <c r="L217" i="17"/>
  <c r="M217" i="17"/>
  <c r="N217" i="17"/>
  <c r="O217" i="17"/>
  <c r="P217" i="17"/>
  <c r="D218" i="17"/>
  <c r="E218" i="17"/>
  <c r="F218" i="17"/>
  <c r="G218" i="17"/>
  <c r="H218" i="17"/>
  <c r="I218" i="17"/>
  <c r="J218" i="17"/>
  <c r="K218" i="17"/>
  <c r="L218" i="17"/>
  <c r="M218" i="17"/>
  <c r="N218" i="17"/>
  <c r="O218" i="17"/>
  <c r="P218" i="17"/>
  <c r="D219" i="17"/>
  <c r="E219" i="17"/>
  <c r="F219" i="17"/>
  <c r="G219" i="17"/>
  <c r="H219" i="17"/>
  <c r="I219" i="17"/>
  <c r="J219" i="17"/>
  <c r="K219" i="17"/>
  <c r="L219" i="17"/>
  <c r="M219" i="17"/>
  <c r="N219" i="17"/>
  <c r="O219" i="17"/>
  <c r="P219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P220" i="17"/>
  <c r="D221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D222" i="17"/>
  <c r="E222" i="17"/>
  <c r="F222" i="17"/>
  <c r="G222" i="17"/>
  <c r="H222" i="17"/>
  <c r="I222" i="17"/>
  <c r="J222" i="17"/>
  <c r="K222" i="17"/>
  <c r="L222" i="17"/>
  <c r="M222" i="17"/>
  <c r="N222" i="17"/>
  <c r="O222" i="17"/>
  <c r="P222" i="17"/>
  <c r="D223" i="17"/>
  <c r="E223" i="17"/>
  <c r="F223" i="17"/>
  <c r="G223" i="17"/>
  <c r="H223" i="17"/>
  <c r="I223" i="17"/>
  <c r="J223" i="17"/>
  <c r="K223" i="17"/>
  <c r="L223" i="17"/>
  <c r="M223" i="17"/>
  <c r="N223" i="17"/>
  <c r="O223" i="17"/>
  <c r="P223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D225" i="17"/>
  <c r="E225" i="17"/>
  <c r="F225" i="17"/>
  <c r="G225" i="17"/>
  <c r="H225" i="17"/>
  <c r="I225" i="17"/>
  <c r="J225" i="17"/>
  <c r="K225" i="17"/>
  <c r="L225" i="17"/>
  <c r="M225" i="17"/>
  <c r="N225" i="17"/>
  <c r="O225" i="17"/>
  <c r="P225" i="17"/>
  <c r="D226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D227" i="17"/>
  <c r="E227" i="17"/>
  <c r="F227" i="17"/>
  <c r="G227" i="17"/>
  <c r="H227" i="17"/>
  <c r="I227" i="17"/>
  <c r="J227" i="17"/>
  <c r="K227" i="17"/>
  <c r="L227" i="17"/>
  <c r="M227" i="17"/>
  <c r="N227" i="17"/>
  <c r="O227" i="17"/>
  <c r="P227" i="17"/>
  <c r="D228" i="17"/>
  <c r="E228" i="17"/>
  <c r="F228" i="17"/>
  <c r="G228" i="17"/>
  <c r="H228" i="17"/>
  <c r="I228" i="17"/>
  <c r="J228" i="17"/>
  <c r="K228" i="17"/>
  <c r="L228" i="17"/>
  <c r="M228" i="17"/>
  <c r="N228" i="17"/>
  <c r="O228" i="17"/>
  <c r="P228" i="17"/>
  <c r="D229" i="17"/>
  <c r="E229" i="17"/>
  <c r="F229" i="17"/>
  <c r="G229" i="17"/>
  <c r="H229" i="17"/>
  <c r="I229" i="17"/>
  <c r="J229" i="17"/>
  <c r="K229" i="17"/>
  <c r="L229" i="17"/>
  <c r="M229" i="17"/>
  <c r="N229" i="17"/>
  <c r="O229" i="17"/>
  <c r="P229" i="17"/>
  <c r="D230" i="17"/>
  <c r="E230" i="17"/>
  <c r="F230" i="17"/>
  <c r="G230" i="17"/>
  <c r="H230" i="17"/>
  <c r="I230" i="17"/>
  <c r="J230" i="17"/>
  <c r="K230" i="17"/>
  <c r="L230" i="17"/>
  <c r="M230" i="17"/>
  <c r="N230" i="17"/>
  <c r="O230" i="17"/>
  <c r="P230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D232" i="17"/>
  <c r="E232" i="17"/>
  <c r="F232" i="17"/>
  <c r="G232" i="17"/>
  <c r="H232" i="17"/>
  <c r="I232" i="17"/>
  <c r="J232" i="17"/>
  <c r="K232" i="17"/>
  <c r="L232" i="17"/>
  <c r="M232" i="17"/>
  <c r="N232" i="17"/>
  <c r="O232" i="17"/>
  <c r="P232" i="17"/>
  <c r="D233" i="17"/>
  <c r="E233" i="17"/>
  <c r="F233" i="17"/>
  <c r="G233" i="17"/>
  <c r="H233" i="17"/>
  <c r="I233" i="17"/>
  <c r="J233" i="17"/>
  <c r="K233" i="17"/>
  <c r="L233" i="17"/>
  <c r="M233" i="17"/>
  <c r="N233" i="17"/>
  <c r="O233" i="17"/>
  <c r="P233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P234" i="17"/>
  <c r="D235" i="17"/>
  <c r="E235" i="17"/>
  <c r="F235" i="17"/>
  <c r="G235" i="17"/>
  <c r="H235" i="17"/>
  <c r="I235" i="17"/>
  <c r="J235" i="17"/>
  <c r="K235" i="17"/>
  <c r="L235" i="17"/>
  <c r="M235" i="17"/>
  <c r="N235" i="17"/>
  <c r="O235" i="17"/>
  <c r="P235" i="17"/>
  <c r="D236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D237" i="17"/>
  <c r="E237" i="17"/>
  <c r="F237" i="17"/>
  <c r="G237" i="17"/>
  <c r="H237" i="17"/>
  <c r="I237" i="17"/>
  <c r="J237" i="17"/>
  <c r="K237" i="17"/>
  <c r="L237" i="17"/>
  <c r="M237" i="17"/>
  <c r="N237" i="17"/>
  <c r="O237" i="17"/>
  <c r="P237" i="17"/>
  <c r="D238" i="17"/>
  <c r="E238" i="17"/>
  <c r="F238" i="17"/>
  <c r="G238" i="17"/>
  <c r="H238" i="17"/>
  <c r="I238" i="17"/>
  <c r="J238" i="17"/>
  <c r="K238" i="17"/>
  <c r="L238" i="17"/>
  <c r="M238" i="17"/>
  <c r="N238" i="17"/>
  <c r="O238" i="17"/>
  <c r="P238" i="17"/>
  <c r="D239" i="17"/>
  <c r="E239" i="17"/>
  <c r="F239" i="17"/>
  <c r="G239" i="17"/>
  <c r="H239" i="17"/>
  <c r="I239" i="17"/>
  <c r="J239" i="17"/>
  <c r="K239" i="17"/>
  <c r="L239" i="17"/>
  <c r="M239" i="17"/>
  <c r="N239" i="17"/>
  <c r="O239" i="17"/>
  <c r="P239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D241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D242" i="17"/>
  <c r="E242" i="17"/>
  <c r="F242" i="17"/>
  <c r="G242" i="17"/>
  <c r="H242" i="17"/>
  <c r="I242" i="17"/>
  <c r="J242" i="17"/>
  <c r="K242" i="17"/>
  <c r="L242" i="17"/>
  <c r="M242" i="17"/>
  <c r="N242" i="17"/>
  <c r="O242" i="17"/>
  <c r="P242" i="17"/>
  <c r="D243" i="17"/>
  <c r="E243" i="17"/>
  <c r="F243" i="17"/>
  <c r="G243" i="17"/>
  <c r="H243" i="17"/>
  <c r="I243" i="17"/>
  <c r="J243" i="17"/>
  <c r="K243" i="17"/>
  <c r="L243" i="17"/>
  <c r="M243" i="17"/>
  <c r="N243" i="17"/>
  <c r="O243" i="17"/>
  <c r="P243" i="17"/>
  <c r="D244" i="17"/>
  <c r="E244" i="17"/>
  <c r="F244" i="17"/>
  <c r="G244" i="17"/>
  <c r="H244" i="17"/>
  <c r="I244" i="17"/>
  <c r="J244" i="17"/>
  <c r="K244" i="17"/>
  <c r="L244" i="17"/>
  <c r="M244" i="17"/>
  <c r="N244" i="17"/>
  <c r="O244" i="17"/>
  <c r="P244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P245" i="17"/>
  <c r="D246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D247" i="17"/>
  <c r="E247" i="17"/>
  <c r="F247" i="17"/>
  <c r="G247" i="17"/>
  <c r="H247" i="17"/>
  <c r="I247" i="17"/>
  <c r="J247" i="17"/>
  <c r="K247" i="17"/>
  <c r="L247" i="17"/>
  <c r="M247" i="17"/>
  <c r="N247" i="17"/>
  <c r="O247" i="17"/>
  <c r="P247" i="17"/>
  <c r="D248" i="17"/>
  <c r="E248" i="17"/>
  <c r="F248" i="17"/>
  <c r="G248" i="17"/>
  <c r="H248" i="17"/>
  <c r="I248" i="17"/>
  <c r="J248" i="17"/>
  <c r="K248" i="17"/>
  <c r="L248" i="17"/>
  <c r="M248" i="17"/>
  <c r="N248" i="17"/>
  <c r="O248" i="17"/>
  <c r="P248" i="17"/>
  <c r="D249" i="17"/>
  <c r="E249" i="17"/>
  <c r="F249" i="17"/>
  <c r="G249" i="17"/>
  <c r="H249" i="17"/>
  <c r="I249" i="17"/>
  <c r="J249" i="17"/>
  <c r="K249" i="17"/>
  <c r="L249" i="17"/>
  <c r="M249" i="17"/>
  <c r="N249" i="17"/>
  <c r="O249" i="17"/>
  <c r="P249" i="17"/>
  <c r="D250" i="17"/>
  <c r="E250" i="17"/>
  <c r="F250" i="17"/>
  <c r="G250" i="17"/>
  <c r="H250" i="17"/>
  <c r="I250" i="17"/>
  <c r="J250" i="17"/>
  <c r="K250" i="17"/>
  <c r="L250" i="17"/>
  <c r="M250" i="17"/>
  <c r="N250" i="17"/>
  <c r="O250" i="17"/>
  <c r="P250" i="17"/>
  <c r="D251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P252" i="17"/>
  <c r="D253" i="17"/>
  <c r="E253" i="17"/>
  <c r="F253" i="17"/>
  <c r="G253" i="17"/>
  <c r="H253" i="17"/>
  <c r="I253" i="17"/>
  <c r="J253" i="17"/>
  <c r="K253" i="17"/>
  <c r="L253" i="17"/>
  <c r="M253" i="17"/>
  <c r="N253" i="17"/>
  <c r="O253" i="17"/>
  <c r="P253" i="17"/>
  <c r="D254" i="17"/>
  <c r="E254" i="17"/>
  <c r="F254" i="17"/>
  <c r="G254" i="17"/>
  <c r="H254" i="17"/>
  <c r="I254" i="17"/>
  <c r="J254" i="17"/>
  <c r="K254" i="17"/>
  <c r="L254" i="17"/>
  <c r="M254" i="17"/>
  <c r="N254" i="17"/>
  <c r="O254" i="17"/>
  <c r="P254" i="17"/>
  <c r="D255" i="17"/>
  <c r="E255" i="17"/>
  <c r="F255" i="17"/>
  <c r="G255" i="17"/>
  <c r="H255" i="17"/>
  <c r="I255" i="17"/>
  <c r="J255" i="17"/>
  <c r="K255" i="17"/>
  <c r="L255" i="17"/>
  <c r="M255" i="17"/>
  <c r="N255" i="17"/>
  <c r="O255" i="17"/>
  <c r="P255" i="17"/>
  <c r="D256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D257" i="17"/>
  <c r="E257" i="17"/>
  <c r="F257" i="17"/>
  <c r="G257" i="17"/>
  <c r="H257" i="17"/>
  <c r="I257" i="17"/>
  <c r="J257" i="17"/>
  <c r="K257" i="17"/>
  <c r="L257" i="17"/>
  <c r="M257" i="17"/>
  <c r="N257" i="17"/>
  <c r="O257" i="17"/>
  <c r="P257" i="17"/>
  <c r="D258" i="17"/>
  <c r="E258" i="17"/>
  <c r="F258" i="17"/>
  <c r="G258" i="17"/>
  <c r="H258" i="17"/>
  <c r="I258" i="17"/>
  <c r="J258" i="17"/>
  <c r="K258" i="17"/>
  <c r="L258" i="17"/>
  <c r="M258" i="17"/>
  <c r="N258" i="17"/>
  <c r="O258" i="17"/>
  <c r="P258" i="17"/>
  <c r="D259" i="17"/>
  <c r="E259" i="17"/>
  <c r="F259" i="17"/>
  <c r="G259" i="17"/>
  <c r="H259" i="17"/>
  <c r="I259" i="17"/>
  <c r="J259" i="17"/>
  <c r="K259" i="17"/>
  <c r="L259" i="17"/>
  <c r="M259" i="17"/>
  <c r="N259" i="17"/>
  <c r="O259" i="17"/>
  <c r="P259" i="17"/>
  <c r="D260" i="17"/>
  <c r="E260" i="17"/>
  <c r="F260" i="17"/>
  <c r="G260" i="17"/>
  <c r="H260" i="17"/>
  <c r="I260" i="17"/>
  <c r="J260" i="17"/>
  <c r="K260" i="17"/>
  <c r="L260" i="17"/>
  <c r="M260" i="17"/>
  <c r="N260" i="17"/>
  <c r="O260" i="17"/>
  <c r="P260" i="17"/>
  <c r="D261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D262" i="17"/>
  <c r="E262" i="17"/>
  <c r="F262" i="17"/>
  <c r="G262" i="17"/>
  <c r="H262" i="17"/>
  <c r="I262" i="17"/>
  <c r="J262" i="17"/>
  <c r="K262" i="17"/>
  <c r="L262" i="17"/>
  <c r="M262" i="17"/>
  <c r="N262" i="17"/>
  <c r="O262" i="17"/>
  <c r="P262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P263" i="17"/>
  <c r="D264" i="17"/>
  <c r="E264" i="17"/>
  <c r="F264" i="17"/>
  <c r="G264" i="17"/>
  <c r="H264" i="17"/>
  <c r="I264" i="17"/>
  <c r="J264" i="17"/>
  <c r="K264" i="17"/>
  <c r="L264" i="17"/>
  <c r="M264" i="17"/>
  <c r="N264" i="17"/>
  <c r="O264" i="17"/>
  <c r="P264" i="17"/>
  <c r="D265" i="17"/>
  <c r="E265" i="17"/>
  <c r="F265" i="17"/>
  <c r="G265" i="17"/>
  <c r="H265" i="17"/>
  <c r="I265" i="17"/>
  <c r="J265" i="17"/>
  <c r="K265" i="17"/>
  <c r="L265" i="17"/>
  <c r="M265" i="17"/>
  <c r="N265" i="17"/>
  <c r="O265" i="17"/>
  <c r="P265" i="17"/>
  <c r="D266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D267" i="17"/>
  <c r="E267" i="17"/>
  <c r="F267" i="17"/>
  <c r="G267" i="17"/>
  <c r="H267" i="17"/>
  <c r="I267" i="17"/>
  <c r="J267" i="17"/>
  <c r="K267" i="17"/>
  <c r="L267" i="17"/>
  <c r="M267" i="17"/>
  <c r="N267" i="17"/>
  <c r="O267" i="17"/>
  <c r="P267" i="17"/>
  <c r="D268" i="17"/>
  <c r="E268" i="17"/>
  <c r="F268" i="17"/>
  <c r="G268" i="17"/>
  <c r="H268" i="17"/>
  <c r="I268" i="17"/>
  <c r="J268" i="17"/>
  <c r="K268" i="17"/>
  <c r="L268" i="17"/>
  <c r="M268" i="17"/>
  <c r="N268" i="17"/>
  <c r="O268" i="17"/>
  <c r="P268" i="17"/>
  <c r="D269" i="17"/>
  <c r="E269" i="17"/>
  <c r="F269" i="17"/>
  <c r="G269" i="17"/>
  <c r="H269" i="17"/>
  <c r="I269" i="17"/>
  <c r="J269" i="17"/>
  <c r="K269" i="17"/>
  <c r="L269" i="17"/>
  <c r="M269" i="17"/>
  <c r="N269" i="17"/>
  <c r="O269" i="17"/>
  <c r="P269" i="17"/>
  <c r="D270" i="17"/>
  <c r="E270" i="17"/>
  <c r="F270" i="17"/>
  <c r="G270" i="17"/>
  <c r="H270" i="17"/>
  <c r="I270" i="17"/>
  <c r="J270" i="17"/>
  <c r="K270" i="17"/>
  <c r="L270" i="17"/>
  <c r="M270" i="17"/>
  <c r="N270" i="17"/>
  <c r="O270" i="17"/>
  <c r="P270" i="17"/>
  <c r="D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D272" i="17"/>
  <c r="E272" i="17"/>
  <c r="F272" i="17"/>
  <c r="G272" i="17"/>
  <c r="H272" i="17"/>
  <c r="I272" i="17"/>
  <c r="J272" i="17"/>
  <c r="K272" i="17"/>
  <c r="L272" i="17"/>
  <c r="M272" i="17"/>
  <c r="N272" i="17"/>
  <c r="O272" i="17"/>
  <c r="P272" i="17"/>
  <c r="D273" i="17"/>
  <c r="E273" i="17"/>
  <c r="F273" i="17"/>
  <c r="G273" i="17"/>
  <c r="H273" i="17"/>
  <c r="I273" i="17"/>
  <c r="J273" i="17"/>
  <c r="K273" i="17"/>
  <c r="L273" i="17"/>
  <c r="M273" i="17"/>
  <c r="N273" i="17"/>
  <c r="O273" i="17"/>
  <c r="P273" i="17"/>
  <c r="D274" i="17"/>
  <c r="E274" i="17"/>
  <c r="F274" i="17"/>
  <c r="G274" i="17"/>
  <c r="H274" i="17"/>
  <c r="I274" i="17"/>
  <c r="J274" i="17"/>
  <c r="K274" i="17"/>
  <c r="L274" i="17"/>
  <c r="M274" i="17"/>
  <c r="N274" i="17"/>
  <c r="O274" i="17"/>
  <c r="P274" i="17"/>
  <c r="D275" i="17"/>
  <c r="E275" i="17"/>
  <c r="F275" i="17"/>
  <c r="G275" i="17"/>
  <c r="H275" i="17"/>
  <c r="I275" i="17"/>
  <c r="J275" i="17"/>
  <c r="K275" i="17"/>
  <c r="L275" i="17"/>
  <c r="M275" i="17"/>
  <c r="N275" i="17"/>
  <c r="O275" i="17"/>
  <c r="P275" i="17"/>
  <c r="D276" i="17"/>
  <c r="E276" i="17"/>
  <c r="F276" i="17"/>
  <c r="G276" i="17"/>
  <c r="H276" i="17"/>
  <c r="I276" i="17"/>
  <c r="J276" i="17"/>
  <c r="K276" i="17"/>
  <c r="L276" i="17"/>
  <c r="M276" i="17"/>
  <c r="N276" i="17"/>
  <c r="O276" i="17"/>
  <c r="P276" i="17"/>
  <c r="D277" i="17"/>
  <c r="E277" i="17"/>
  <c r="F277" i="17"/>
  <c r="G277" i="17"/>
  <c r="H277" i="17"/>
  <c r="I277" i="17"/>
  <c r="J277" i="17"/>
  <c r="K277" i="17"/>
  <c r="L277" i="17"/>
  <c r="M277" i="17"/>
  <c r="N277" i="17"/>
  <c r="O277" i="17"/>
  <c r="P277" i="17"/>
  <c r="D278" i="17"/>
  <c r="E278" i="17"/>
  <c r="F278" i="17"/>
  <c r="G278" i="17"/>
  <c r="H278" i="17"/>
  <c r="I278" i="17"/>
  <c r="J278" i="17"/>
  <c r="K278" i="17"/>
  <c r="L278" i="17"/>
  <c r="M278" i="17"/>
  <c r="N278" i="17"/>
  <c r="O278" i="17"/>
  <c r="P278" i="17"/>
  <c r="D279" i="17"/>
  <c r="E279" i="17"/>
  <c r="F279" i="17"/>
  <c r="G279" i="17"/>
  <c r="H279" i="17"/>
  <c r="I279" i="17"/>
  <c r="J279" i="17"/>
  <c r="K279" i="17"/>
  <c r="L279" i="17"/>
  <c r="M279" i="17"/>
  <c r="N279" i="17"/>
  <c r="O279" i="17"/>
  <c r="P279" i="17"/>
  <c r="E4" i="17"/>
  <c r="F4" i="17"/>
  <c r="G4" i="17"/>
  <c r="H4" i="17"/>
  <c r="I4" i="17"/>
  <c r="J4" i="17"/>
  <c r="K4" i="17"/>
  <c r="L4" i="17"/>
  <c r="M4" i="17"/>
  <c r="N4" i="17"/>
  <c r="O4" i="17"/>
  <c r="P4" i="17"/>
  <c r="D4" i="17"/>
  <c r="L3" i="19" l="1"/>
  <c r="M4" i="19"/>
  <c r="L2" i="19"/>
  <c r="C4" i="19"/>
  <c r="J2" i="19"/>
  <c r="I3" i="19"/>
  <c r="J4" i="19"/>
  <c r="G3" i="19"/>
  <c r="B4" i="19"/>
  <c r="K2" i="19"/>
  <c r="G4" i="19"/>
  <c r="K4" i="19"/>
  <c r="E2" i="19"/>
  <c r="F3" i="19"/>
  <c r="H4" i="19"/>
  <c r="C2" i="19"/>
  <c r="M2" i="19"/>
  <c r="E3" i="19"/>
  <c r="N3" i="19"/>
  <c r="L4" i="19"/>
  <c r="D2" i="19"/>
  <c r="E4" i="19"/>
  <c r="G2" i="19"/>
  <c r="C3" i="19"/>
  <c r="H2" i="19"/>
  <c r="K3" i="19"/>
  <c r="I4" i="19"/>
  <c r="N2" i="19"/>
  <c r="H3" i="19"/>
  <c r="I2" i="19"/>
  <c r="F4" i="19"/>
  <c r="M3" i="19"/>
  <c r="N4" i="19"/>
  <c r="J3" i="19"/>
  <c r="F2" i="19"/>
  <c r="D3" i="19"/>
  <c r="B3" i="19"/>
  <c r="D4" i="19"/>
  <c r="B2" i="19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H154" i="17"/>
  <c r="AI154" i="17"/>
  <c r="AJ154" i="17"/>
  <c r="AK154" i="17"/>
  <c r="AL154" i="17"/>
  <c r="AM154" i="17"/>
  <c r="AN154" i="17"/>
  <c r="AO154" i="17"/>
  <c r="AP154" i="17"/>
  <c r="AQ154" i="17"/>
  <c r="AR154" i="17"/>
  <c r="AS154" i="17"/>
  <c r="AT154" i="17"/>
  <c r="AH155" i="17"/>
  <c r="AI155" i="17"/>
  <c r="AJ155" i="17"/>
  <c r="AK155" i="17"/>
  <c r="AL155" i="17"/>
  <c r="AM155" i="17"/>
  <c r="AN155" i="17"/>
  <c r="AO155" i="17"/>
  <c r="AP155" i="17"/>
  <c r="AQ155" i="17"/>
  <c r="AR155" i="17"/>
  <c r="AS155" i="17"/>
  <c r="AT155" i="17"/>
  <c r="AH156" i="17"/>
  <c r="AI156" i="17"/>
  <c r="AJ156" i="17"/>
  <c r="AK156" i="17"/>
  <c r="AL156" i="17"/>
  <c r="AM156" i="17"/>
  <c r="AN156" i="17"/>
  <c r="AO156" i="17"/>
  <c r="AP156" i="17"/>
  <c r="AQ156" i="17"/>
  <c r="AR156" i="17"/>
  <c r="AS156" i="17"/>
  <c r="AT156" i="17"/>
  <c r="AH157" i="17"/>
  <c r="AI157" i="17"/>
  <c r="AJ157" i="17"/>
  <c r="AK157" i="17"/>
  <c r="AL157" i="17"/>
  <c r="AM157" i="17"/>
  <c r="AN157" i="17"/>
  <c r="AO157" i="17"/>
  <c r="AP157" i="17"/>
  <c r="AQ157" i="17"/>
  <c r="AR157" i="17"/>
  <c r="AS157" i="17"/>
  <c r="AT157" i="17"/>
  <c r="AH158" i="17"/>
  <c r="AI158" i="17"/>
  <c r="AJ158" i="17"/>
  <c r="AK158" i="17"/>
  <c r="AL158" i="17"/>
  <c r="AM158" i="17"/>
  <c r="AN158" i="17"/>
  <c r="AO158" i="17"/>
  <c r="AP158" i="17"/>
  <c r="AQ158" i="17"/>
  <c r="AR158" i="17"/>
  <c r="AS158" i="17"/>
  <c r="AT158" i="17"/>
  <c r="AH159" i="17"/>
  <c r="AI159" i="17"/>
  <c r="AJ159" i="17"/>
  <c r="AK159" i="17"/>
  <c r="AL159" i="17"/>
  <c r="AM159" i="17"/>
  <c r="AN159" i="17"/>
  <c r="AO159" i="17"/>
  <c r="AP159" i="17"/>
  <c r="AQ159" i="17"/>
  <c r="AR159" i="17"/>
  <c r="AS159" i="17"/>
  <c r="AT159" i="17"/>
  <c r="AH160" i="17"/>
  <c r="AI160" i="17"/>
  <c r="AJ160" i="17"/>
  <c r="AK160" i="17"/>
  <c r="AL160" i="17"/>
  <c r="AM160" i="17"/>
  <c r="AN160" i="17"/>
  <c r="AO160" i="17"/>
  <c r="AP160" i="17"/>
  <c r="AQ160" i="17"/>
  <c r="AR160" i="17"/>
  <c r="AS160" i="17"/>
  <c r="AT160" i="17"/>
  <c r="AH161" i="17"/>
  <c r="AI161" i="17"/>
  <c r="AJ161" i="17"/>
  <c r="AK161" i="17"/>
  <c r="AL161" i="17"/>
  <c r="AM161" i="17"/>
  <c r="AN161" i="17"/>
  <c r="AO161" i="17"/>
  <c r="AP161" i="17"/>
  <c r="AQ161" i="17"/>
  <c r="AR161" i="17"/>
  <c r="AS161" i="17"/>
  <c r="AT161" i="17"/>
  <c r="AH162" i="17"/>
  <c r="AI162" i="17"/>
  <c r="AJ162" i="17"/>
  <c r="AK162" i="17"/>
  <c r="AL162" i="17"/>
  <c r="AM162" i="17"/>
  <c r="AN162" i="17"/>
  <c r="AO162" i="17"/>
  <c r="AP162" i="17"/>
  <c r="AQ162" i="17"/>
  <c r="AR162" i="17"/>
  <c r="AS162" i="17"/>
  <c r="AT162" i="17"/>
  <c r="AH163" i="17"/>
  <c r="AI163" i="17"/>
  <c r="AJ163" i="17"/>
  <c r="AK163" i="17"/>
  <c r="AL163" i="17"/>
  <c r="AM163" i="17"/>
  <c r="AN163" i="17"/>
  <c r="AO163" i="17"/>
  <c r="AP163" i="17"/>
  <c r="AQ163" i="17"/>
  <c r="AR163" i="17"/>
  <c r="AS163" i="17"/>
  <c r="AT163" i="17"/>
  <c r="AH164" i="17"/>
  <c r="AI164" i="17"/>
  <c r="AJ164" i="17"/>
  <c r="AK164" i="17"/>
  <c r="AL164" i="17"/>
  <c r="AM164" i="17"/>
  <c r="AN164" i="17"/>
  <c r="AO164" i="17"/>
  <c r="AP164" i="17"/>
  <c r="AQ164" i="17"/>
  <c r="AR164" i="17"/>
  <c r="AS164" i="17"/>
  <c r="AT164" i="17"/>
  <c r="AH165" i="17"/>
  <c r="AI165" i="17"/>
  <c r="AJ165" i="17"/>
  <c r="AK165" i="17"/>
  <c r="AL165" i="17"/>
  <c r="AM165" i="17"/>
  <c r="AN165" i="17"/>
  <c r="AO165" i="17"/>
  <c r="AP165" i="17"/>
  <c r="AQ165" i="17"/>
  <c r="AR165" i="17"/>
  <c r="AS165" i="17"/>
  <c r="AT165" i="17"/>
  <c r="AH166" i="17"/>
  <c r="AI166" i="17"/>
  <c r="AJ166" i="17"/>
  <c r="AK166" i="17"/>
  <c r="AL166" i="17"/>
  <c r="AM166" i="17"/>
  <c r="AN166" i="17"/>
  <c r="AO166" i="17"/>
  <c r="AP166" i="17"/>
  <c r="AQ166" i="17"/>
  <c r="AR166" i="17"/>
  <c r="AS166" i="17"/>
  <c r="AT166" i="17"/>
  <c r="AH167" i="17"/>
  <c r="AI167" i="17"/>
  <c r="AJ167" i="17"/>
  <c r="AK167" i="17"/>
  <c r="AL167" i="17"/>
  <c r="AM167" i="17"/>
  <c r="AN167" i="17"/>
  <c r="AO167" i="17"/>
  <c r="AP167" i="17"/>
  <c r="AQ167" i="17"/>
  <c r="AR167" i="17"/>
  <c r="AS167" i="17"/>
  <c r="AT167" i="17"/>
  <c r="AH168" i="17"/>
  <c r="AI168" i="17"/>
  <c r="AJ168" i="17"/>
  <c r="AK168" i="17"/>
  <c r="AL168" i="17"/>
  <c r="AM168" i="17"/>
  <c r="AN168" i="17"/>
  <c r="AO168" i="17"/>
  <c r="AP168" i="17"/>
  <c r="AQ168" i="17"/>
  <c r="AR168" i="17"/>
  <c r="AS168" i="17"/>
  <c r="AT168" i="17"/>
  <c r="AH169" i="17"/>
  <c r="AI169" i="17"/>
  <c r="AJ169" i="17"/>
  <c r="AK169" i="17"/>
  <c r="AL169" i="17"/>
  <c r="AM169" i="17"/>
  <c r="AN169" i="17"/>
  <c r="AO169" i="17"/>
  <c r="AP169" i="17"/>
  <c r="AQ169" i="17"/>
  <c r="AR169" i="17"/>
  <c r="AS169" i="17"/>
  <c r="AT169" i="17"/>
  <c r="AH170" i="17"/>
  <c r="AI170" i="17"/>
  <c r="AJ170" i="17"/>
  <c r="AK170" i="17"/>
  <c r="AL170" i="17"/>
  <c r="AM170" i="17"/>
  <c r="AN170" i="17"/>
  <c r="AO170" i="17"/>
  <c r="AP170" i="17"/>
  <c r="AQ170" i="17"/>
  <c r="AR170" i="17"/>
  <c r="AS170" i="17"/>
  <c r="AT170" i="17"/>
  <c r="AH171" i="17"/>
  <c r="AI171" i="17"/>
  <c r="AJ171" i="17"/>
  <c r="AK171" i="17"/>
  <c r="AL171" i="17"/>
  <c r="AM171" i="17"/>
  <c r="AN171" i="17"/>
  <c r="AO171" i="17"/>
  <c r="AP171" i="17"/>
  <c r="AQ171" i="17"/>
  <c r="AR171" i="17"/>
  <c r="AS171" i="17"/>
  <c r="AT171" i="17"/>
  <c r="AH172" i="17"/>
  <c r="AI172" i="17"/>
  <c r="AJ172" i="17"/>
  <c r="AK172" i="17"/>
  <c r="AL172" i="17"/>
  <c r="AM172" i="17"/>
  <c r="AN172" i="17"/>
  <c r="AO172" i="17"/>
  <c r="AP172" i="17"/>
  <c r="AQ172" i="17"/>
  <c r="AR172" i="17"/>
  <c r="AS172" i="17"/>
  <c r="AT172" i="17"/>
  <c r="AH173" i="17"/>
  <c r="AI173" i="17"/>
  <c r="AJ173" i="17"/>
  <c r="AK173" i="17"/>
  <c r="AL173" i="17"/>
  <c r="AM173" i="17"/>
  <c r="AN173" i="17"/>
  <c r="AO173" i="17"/>
  <c r="AP173" i="17"/>
  <c r="AQ173" i="17"/>
  <c r="AR173" i="17"/>
  <c r="AS173" i="17"/>
  <c r="AT173" i="17"/>
  <c r="AH174" i="17"/>
  <c r="AI174" i="17"/>
  <c r="AJ174" i="17"/>
  <c r="AK174" i="17"/>
  <c r="AL174" i="17"/>
  <c r="AM174" i="17"/>
  <c r="AN174" i="17"/>
  <c r="AO174" i="17"/>
  <c r="AP174" i="17"/>
  <c r="AQ174" i="17"/>
  <c r="AR174" i="17"/>
  <c r="AS174" i="17"/>
  <c r="AT174" i="17"/>
  <c r="AH175" i="17"/>
  <c r="AI175" i="17"/>
  <c r="AJ175" i="17"/>
  <c r="AK175" i="17"/>
  <c r="AL175" i="17"/>
  <c r="AM175" i="17"/>
  <c r="AN175" i="17"/>
  <c r="AO175" i="17"/>
  <c r="AP175" i="17"/>
  <c r="AQ175" i="17"/>
  <c r="AR175" i="17"/>
  <c r="AS175" i="17"/>
  <c r="AT175" i="17"/>
  <c r="AH176" i="17"/>
  <c r="AI176" i="17"/>
  <c r="AJ176" i="17"/>
  <c r="AK176" i="17"/>
  <c r="AL176" i="17"/>
  <c r="AM176" i="17"/>
  <c r="AN176" i="17"/>
  <c r="AO176" i="17"/>
  <c r="AP176" i="17"/>
  <c r="AQ176" i="17"/>
  <c r="AR176" i="17"/>
  <c r="AS176" i="17"/>
  <c r="AT176" i="17"/>
  <c r="AH177" i="17"/>
  <c r="AI177" i="17"/>
  <c r="AJ177" i="17"/>
  <c r="AK177" i="17"/>
  <c r="AL177" i="17"/>
  <c r="AM177" i="17"/>
  <c r="AN177" i="17"/>
  <c r="AO177" i="17"/>
  <c r="AP177" i="17"/>
  <c r="AQ177" i="17"/>
  <c r="AR177" i="17"/>
  <c r="AS177" i="17"/>
  <c r="AT177" i="17"/>
  <c r="AH178" i="17"/>
  <c r="AI178" i="17"/>
  <c r="AJ178" i="17"/>
  <c r="AK178" i="17"/>
  <c r="AL178" i="17"/>
  <c r="AM178" i="17"/>
  <c r="AN178" i="17"/>
  <c r="AO178" i="17"/>
  <c r="AP178" i="17"/>
  <c r="AQ178" i="17"/>
  <c r="AR178" i="17"/>
  <c r="AS178" i="17"/>
  <c r="AT178" i="17"/>
  <c r="AH179" i="17"/>
  <c r="AI179" i="17"/>
  <c r="AJ179" i="17"/>
  <c r="AK179" i="17"/>
  <c r="AL179" i="17"/>
  <c r="AM179" i="17"/>
  <c r="AN179" i="17"/>
  <c r="AO179" i="17"/>
  <c r="AP179" i="17"/>
  <c r="AQ179" i="17"/>
  <c r="AR179" i="17"/>
  <c r="AS179" i="17"/>
  <c r="AT179" i="17"/>
  <c r="AH180" i="17"/>
  <c r="AI180" i="17"/>
  <c r="AJ180" i="17"/>
  <c r="AK180" i="17"/>
  <c r="AL180" i="17"/>
  <c r="AM180" i="17"/>
  <c r="AN180" i="17"/>
  <c r="AO180" i="17"/>
  <c r="AP180" i="17"/>
  <c r="AQ180" i="17"/>
  <c r="AR180" i="17"/>
  <c r="AS180" i="17"/>
  <c r="AT180" i="17"/>
  <c r="AH181" i="17"/>
  <c r="AI181" i="17"/>
  <c r="AJ181" i="17"/>
  <c r="AK181" i="17"/>
  <c r="AL181" i="17"/>
  <c r="AM181" i="17"/>
  <c r="AN181" i="17"/>
  <c r="AO181" i="17"/>
  <c r="AP181" i="17"/>
  <c r="AQ181" i="17"/>
  <c r="AR181" i="17"/>
  <c r="AS181" i="17"/>
  <c r="AT181" i="17"/>
  <c r="AH182" i="17"/>
  <c r="AI182" i="17"/>
  <c r="AJ182" i="17"/>
  <c r="AK182" i="17"/>
  <c r="AL182" i="17"/>
  <c r="AM182" i="17"/>
  <c r="AN182" i="17"/>
  <c r="AO182" i="17"/>
  <c r="AP182" i="17"/>
  <c r="AQ182" i="17"/>
  <c r="AR182" i="17"/>
  <c r="AS182" i="17"/>
  <c r="AT182" i="17"/>
  <c r="AH183" i="17"/>
  <c r="AI183" i="17"/>
  <c r="AJ183" i="17"/>
  <c r="AK183" i="17"/>
  <c r="AL183" i="17"/>
  <c r="AM183" i="17"/>
  <c r="AN183" i="17"/>
  <c r="AO183" i="17"/>
  <c r="AP183" i="17"/>
  <c r="AQ183" i="17"/>
  <c r="AR183" i="17"/>
  <c r="AS183" i="17"/>
  <c r="AT183" i="17"/>
  <c r="AH184" i="17"/>
  <c r="AI184" i="17"/>
  <c r="AJ184" i="17"/>
  <c r="AK184" i="17"/>
  <c r="AL184" i="17"/>
  <c r="AM184" i="17"/>
  <c r="AN184" i="17"/>
  <c r="AO184" i="17"/>
  <c r="AP184" i="17"/>
  <c r="AQ184" i="17"/>
  <c r="AR184" i="17"/>
  <c r="AS184" i="17"/>
  <c r="AT184" i="17"/>
  <c r="AH185" i="17"/>
  <c r="AI185" i="17"/>
  <c r="AJ185" i="17"/>
  <c r="AK185" i="17"/>
  <c r="AL185" i="17"/>
  <c r="AM185" i="17"/>
  <c r="AN185" i="17"/>
  <c r="AO185" i="17"/>
  <c r="AP185" i="17"/>
  <c r="AQ185" i="17"/>
  <c r="AR185" i="17"/>
  <c r="AS185" i="17"/>
  <c r="AT185" i="17"/>
  <c r="AH186" i="17"/>
  <c r="AI186" i="17"/>
  <c r="AJ186" i="17"/>
  <c r="AK186" i="17"/>
  <c r="AL186" i="17"/>
  <c r="AM186" i="17"/>
  <c r="AN186" i="17"/>
  <c r="AO186" i="17"/>
  <c r="AP186" i="17"/>
  <c r="AQ186" i="17"/>
  <c r="AR186" i="17"/>
  <c r="AS186" i="17"/>
  <c r="AT186" i="17"/>
  <c r="AH187" i="17"/>
  <c r="AI187" i="17"/>
  <c r="AJ187" i="17"/>
  <c r="AK187" i="17"/>
  <c r="AL187" i="17"/>
  <c r="AM187" i="17"/>
  <c r="AN187" i="17"/>
  <c r="AO187" i="17"/>
  <c r="AP187" i="17"/>
  <c r="AQ187" i="17"/>
  <c r="AR187" i="17"/>
  <c r="AS187" i="17"/>
  <c r="AT187" i="17"/>
  <c r="AH188" i="17"/>
  <c r="AI188" i="17"/>
  <c r="AJ188" i="17"/>
  <c r="AK188" i="17"/>
  <c r="AL188" i="17"/>
  <c r="AM188" i="17"/>
  <c r="AN188" i="17"/>
  <c r="AO188" i="17"/>
  <c r="AP188" i="17"/>
  <c r="AQ188" i="17"/>
  <c r="AR188" i="17"/>
  <c r="AS188" i="17"/>
  <c r="AT188" i="17"/>
  <c r="AH189" i="17"/>
  <c r="AI189" i="17"/>
  <c r="AJ189" i="17"/>
  <c r="AK189" i="17"/>
  <c r="AL189" i="17"/>
  <c r="AM189" i="17"/>
  <c r="AN189" i="17"/>
  <c r="AO189" i="17"/>
  <c r="AP189" i="17"/>
  <c r="AQ189" i="17"/>
  <c r="AR189" i="17"/>
  <c r="AS189" i="17"/>
  <c r="AT189" i="17"/>
  <c r="AH190" i="17"/>
  <c r="AI190" i="17"/>
  <c r="AJ190" i="17"/>
  <c r="AK190" i="17"/>
  <c r="AL190" i="17"/>
  <c r="AM190" i="17"/>
  <c r="AN190" i="17"/>
  <c r="AO190" i="17"/>
  <c r="AP190" i="17"/>
  <c r="AQ190" i="17"/>
  <c r="AR190" i="17"/>
  <c r="AS190" i="17"/>
  <c r="AT190" i="17"/>
  <c r="AH191" i="17"/>
  <c r="AI191" i="17"/>
  <c r="AJ191" i="17"/>
  <c r="AK191" i="17"/>
  <c r="AL191" i="17"/>
  <c r="AM191" i="17"/>
  <c r="AN191" i="17"/>
  <c r="AO191" i="17"/>
  <c r="AP191" i="17"/>
  <c r="AQ191" i="17"/>
  <c r="AR191" i="17"/>
  <c r="AS191" i="17"/>
  <c r="AT191" i="17"/>
  <c r="AH192" i="17"/>
  <c r="AI192" i="17"/>
  <c r="AJ192" i="17"/>
  <c r="AK192" i="17"/>
  <c r="AL192" i="17"/>
  <c r="AM192" i="17"/>
  <c r="AN192" i="17"/>
  <c r="AO192" i="17"/>
  <c r="AP192" i="17"/>
  <c r="AQ192" i="17"/>
  <c r="AR192" i="17"/>
  <c r="AS192" i="17"/>
  <c r="AT192" i="17"/>
  <c r="AH193" i="17"/>
  <c r="AI193" i="17"/>
  <c r="AJ193" i="17"/>
  <c r="AK193" i="17"/>
  <c r="AL193" i="17"/>
  <c r="AM193" i="17"/>
  <c r="AN193" i="17"/>
  <c r="AO193" i="17"/>
  <c r="AP193" i="17"/>
  <c r="AQ193" i="17"/>
  <c r="AR193" i="17"/>
  <c r="AS193" i="17"/>
  <c r="AT193" i="17"/>
  <c r="AH194" i="17"/>
  <c r="AI194" i="17"/>
  <c r="AJ194" i="17"/>
  <c r="AK194" i="17"/>
  <c r="AL194" i="17"/>
  <c r="AM194" i="17"/>
  <c r="AN194" i="17"/>
  <c r="AO194" i="17"/>
  <c r="AP194" i="17"/>
  <c r="AQ194" i="17"/>
  <c r="AR194" i="17"/>
  <c r="AS194" i="17"/>
  <c r="AT194" i="17"/>
  <c r="AH195" i="17"/>
  <c r="AI195" i="17"/>
  <c r="AJ195" i="17"/>
  <c r="AK195" i="17"/>
  <c r="AL195" i="17"/>
  <c r="AM195" i="17"/>
  <c r="AN195" i="17"/>
  <c r="AO195" i="17"/>
  <c r="AP195" i="17"/>
  <c r="AQ195" i="17"/>
  <c r="AR195" i="17"/>
  <c r="AS195" i="17"/>
  <c r="AT195" i="17"/>
  <c r="AH196" i="17"/>
  <c r="AI196" i="17"/>
  <c r="AJ196" i="17"/>
  <c r="AK196" i="17"/>
  <c r="AL196" i="17"/>
  <c r="AM196" i="17"/>
  <c r="AN196" i="17"/>
  <c r="AO196" i="17"/>
  <c r="AP196" i="17"/>
  <c r="AQ196" i="17"/>
  <c r="AR196" i="17"/>
  <c r="AS196" i="17"/>
  <c r="AT196" i="17"/>
  <c r="AH197" i="17"/>
  <c r="AI197" i="17"/>
  <c r="AJ197" i="17"/>
  <c r="AK197" i="17"/>
  <c r="AL197" i="17"/>
  <c r="AM197" i="17"/>
  <c r="AN197" i="17"/>
  <c r="AO197" i="17"/>
  <c r="AP197" i="17"/>
  <c r="AQ197" i="17"/>
  <c r="AR197" i="17"/>
  <c r="AS197" i="17"/>
  <c r="AT197" i="17"/>
  <c r="AH198" i="17"/>
  <c r="AI198" i="17"/>
  <c r="AJ198" i="17"/>
  <c r="AK198" i="17"/>
  <c r="AL198" i="17"/>
  <c r="AM198" i="17"/>
  <c r="AN198" i="17"/>
  <c r="AO198" i="17"/>
  <c r="AP198" i="17"/>
  <c r="AQ198" i="17"/>
  <c r="AR198" i="17"/>
  <c r="AS198" i="17"/>
  <c r="AT198" i="17"/>
  <c r="AH199" i="17"/>
  <c r="AI199" i="17"/>
  <c r="AJ199" i="17"/>
  <c r="AK199" i="17"/>
  <c r="AL199" i="17"/>
  <c r="AM199" i="17"/>
  <c r="AN199" i="17"/>
  <c r="AO199" i="17"/>
  <c r="AP199" i="17"/>
  <c r="AQ199" i="17"/>
  <c r="AR199" i="17"/>
  <c r="AS199" i="17"/>
  <c r="AT199" i="17"/>
  <c r="AH200" i="17"/>
  <c r="AI200" i="17"/>
  <c r="AJ200" i="17"/>
  <c r="AK200" i="17"/>
  <c r="AL200" i="17"/>
  <c r="AM200" i="17"/>
  <c r="AN200" i="17"/>
  <c r="AO200" i="17"/>
  <c r="AP200" i="17"/>
  <c r="AQ200" i="17"/>
  <c r="AR200" i="17"/>
  <c r="AS200" i="17"/>
  <c r="AT200" i="17"/>
  <c r="AH201" i="17"/>
  <c r="AI201" i="17"/>
  <c r="AJ201" i="17"/>
  <c r="AK201" i="17"/>
  <c r="AL201" i="17"/>
  <c r="AM201" i="17"/>
  <c r="AN201" i="17"/>
  <c r="AO201" i="17"/>
  <c r="AP201" i="17"/>
  <c r="AQ201" i="17"/>
  <c r="AR201" i="17"/>
  <c r="AS201" i="17"/>
  <c r="AT201" i="17"/>
  <c r="AH202" i="17"/>
  <c r="AI202" i="17"/>
  <c r="AJ202" i="17"/>
  <c r="AK202" i="17"/>
  <c r="AL202" i="17"/>
  <c r="AM202" i="17"/>
  <c r="AN202" i="17"/>
  <c r="AO202" i="17"/>
  <c r="AP202" i="17"/>
  <c r="AQ202" i="17"/>
  <c r="AR202" i="17"/>
  <c r="AS202" i="17"/>
  <c r="AT202" i="17"/>
  <c r="AH203" i="17"/>
  <c r="AI203" i="17"/>
  <c r="AJ203" i="17"/>
  <c r="AK203" i="17"/>
  <c r="AL203" i="17"/>
  <c r="AM203" i="17"/>
  <c r="AN203" i="17"/>
  <c r="AO203" i="17"/>
  <c r="AP203" i="17"/>
  <c r="AQ203" i="17"/>
  <c r="AR203" i="17"/>
  <c r="AS203" i="17"/>
  <c r="AT203" i="17"/>
  <c r="AH204" i="17"/>
  <c r="AI204" i="17"/>
  <c r="AJ204" i="17"/>
  <c r="AK204" i="17"/>
  <c r="AL204" i="17"/>
  <c r="AM204" i="17"/>
  <c r="AN204" i="17"/>
  <c r="AO204" i="17"/>
  <c r="AP204" i="17"/>
  <c r="AQ204" i="17"/>
  <c r="AR204" i="17"/>
  <c r="AS204" i="17"/>
  <c r="AT204" i="17"/>
  <c r="AH205" i="17"/>
  <c r="AI205" i="17"/>
  <c r="AJ205" i="17"/>
  <c r="AK205" i="17"/>
  <c r="AL205" i="17"/>
  <c r="AM205" i="17"/>
  <c r="AN205" i="17"/>
  <c r="AO205" i="17"/>
  <c r="AP205" i="17"/>
  <c r="AQ205" i="17"/>
  <c r="AR205" i="17"/>
  <c r="AS205" i="17"/>
  <c r="AT205" i="17"/>
  <c r="AH206" i="17"/>
  <c r="AI206" i="17"/>
  <c r="AJ206" i="17"/>
  <c r="AK206" i="17"/>
  <c r="AL206" i="17"/>
  <c r="AM206" i="17"/>
  <c r="AN206" i="17"/>
  <c r="AO206" i="17"/>
  <c r="AP206" i="17"/>
  <c r="AQ206" i="17"/>
  <c r="AR206" i="17"/>
  <c r="AS206" i="17"/>
  <c r="AT206" i="17"/>
  <c r="AH207" i="17"/>
  <c r="AI207" i="17"/>
  <c r="AJ207" i="17"/>
  <c r="AK207" i="17"/>
  <c r="AL207" i="17"/>
  <c r="AM207" i="17"/>
  <c r="AN207" i="17"/>
  <c r="AO207" i="17"/>
  <c r="AP207" i="17"/>
  <c r="AQ207" i="17"/>
  <c r="AR207" i="17"/>
  <c r="AS207" i="17"/>
  <c r="AT207" i="17"/>
  <c r="AH208" i="17"/>
  <c r="AI208" i="17"/>
  <c r="AJ208" i="17"/>
  <c r="AK208" i="17"/>
  <c r="AL208" i="17"/>
  <c r="AM208" i="17"/>
  <c r="AN208" i="17"/>
  <c r="AO208" i="17"/>
  <c r="AP208" i="17"/>
  <c r="AQ208" i="17"/>
  <c r="AR208" i="17"/>
  <c r="AS208" i="17"/>
  <c r="AT208" i="17"/>
  <c r="AH209" i="17"/>
  <c r="AI209" i="17"/>
  <c r="AJ209" i="17"/>
  <c r="AK209" i="17"/>
  <c r="AL209" i="17"/>
  <c r="AM209" i="17"/>
  <c r="AN209" i="17"/>
  <c r="AO209" i="17"/>
  <c r="AP209" i="17"/>
  <c r="AQ209" i="17"/>
  <c r="AR209" i="17"/>
  <c r="AS209" i="17"/>
  <c r="AT209" i="17"/>
  <c r="AH210" i="17"/>
  <c r="AI210" i="17"/>
  <c r="AJ210" i="17"/>
  <c r="AK210" i="17"/>
  <c r="AL210" i="17"/>
  <c r="AM210" i="17"/>
  <c r="AN210" i="17"/>
  <c r="AO210" i="17"/>
  <c r="AP210" i="17"/>
  <c r="AQ210" i="17"/>
  <c r="AR210" i="17"/>
  <c r="AS210" i="17"/>
  <c r="AT210" i="17"/>
  <c r="AH211" i="17"/>
  <c r="AI211" i="17"/>
  <c r="AJ211" i="17"/>
  <c r="AK211" i="17"/>
  <c r="AL211" i="17"/>
  <c r="AM211" i="17"/>
  <c r="AN211" i="17"/>
  <c r="AO211" i="17"/>
  <c r="AP211" i="17"/>
  <c r="AQ211" i="17"/>
  <c r="AR211" i="17"/>
  <c r="AS211" i="17"/>
  <c r="AT211" i="17"/>
  <c r="AH212" i="17"/>
  <c r="AI212" i="17"/>
  <c r="AJ212" i="17"/>
  <c r="AK212" i="17"/>
  <c r="AL212" i="17"/>
  <c r="AM212" i="17"/>
  <c r="AN212" i="17"/>
  <c r="AO212" i="17"/>
  <c r="AP212" i="17"/>
  <c r="AQ212" i="17"/>
  <c r="AR212" i="17"/>
  <c r="AS212" i="17"/>
  <c r="AT212" i="17"/>
  <c r="AH213" i="17"/>
  <c r="AI213" i="17"/>
  <c r="AJ213" i="17"/>
  <c r="AK213" i="17"/>
  <c r="AL213" i="17"/>
  <c r="AM213" i="17"/>
  <c r="AN213" i="17"/>
  <c r="AO213" i="17"/>
  <c r="AP213" i="17"/>
  <c r="AQ213" i="17"/>
  <c r="AR213" i="17"/>
  <c r="AS213" i="17"/>
  <c r="AT213" i="17"/>
  <c r="AH214" i="17"/>
  <c r="AI214" i="17"/>
  <c r="AJ214" i="17"/>
  <c r="AK214" i="17"/>
  <c r="AL214" i="17"/>
  <c r="AM214" i="17"/>
  <c r="AN214" i="17"/>
  <c r="AO214" i="17"/>
  <c r="AP214" i="17"/>
  <c r="AQ214" i="17"/>
  <c r="AR214" i="17"/>
  <c r="AS214" i="17"/>
  <c r="AT214" i="17"/>
  <c r="AH215" i="17"/>
  <c r="AI215" i="17"/>
  <c r="AJ215" i="17"/>
  <c r="AK215" i="17"/>
  <c r="AL215" i="17"/>
  <c r="AM215" i="17"/>
  <c r="AN215" i="17"/>
  <c r="AO215" i="17"/>
  <c r="AP215" i="17"/>
  <c r="AQ215" i="17"/>
  <c r="AR215" i="17"/>
  <c r="AS215" i="17"/>
  <c r="AT215" i="17"/>
  <c r="AH216" i="17"/>
  <c r="AI216" i="17"/>
  <c r="AJ216" i="17"/>
  <c r="AK216" i="17"/>
  <c r="AL216" i="17"/>
  <c r="AM216" i="17"/>
  <c r="AN216" i="17"/>
  <c r="AO216" i="17"/>
  <c r="AP216" i="17"/>
  <c r="AQ216" i="17"/>
  <c r="AR216" i="17"/>
  <c r="AS216" i="17"/>
  <c r="AT216" i="17"/>
  <c r="AH217" i="17"/>
  <c r="AI217" i="17"/>
  <c r="AJ217" i="17"/>
  <c r="AK217" i="17"/>
  <c r="AL217" i="17"/>
  <c r="AM217" i="17"/>
  <c r="AN217" i="17"/>
  <c r="AO217" i="17"/>
  <c r="AP217" i="17"/>
  <c r="AQ217" i="17"/>
  <c r="AR217" i="17"/>
  <c r="AS217" i="17"/>
  <c r="AT217" i="17"/>
  <c r="AH218" i="17"/>
  <c r="AI218" i="17"/>
  <c r="AJ218" i="17"/>
  <c r="AK218" i="17"/>
  <c r="AL218" i="17"/>
  <c r="AM218" i="17"/>
  <c r="AN218" i="17"/>
  <c r="AO218" i="17"/>
  <c r="AP218" i="17"/>
  <c r="AQ218" i="17"/>
  <c r="AR218" i="17"/>
  <c r="AS218" i="17"/>
  <c r="AT218" i="17"/>
  <c r="AH219" i="17"/>
  <c r="AI219" i="17"/>
  <c r="AJ219" i="17"/>
  <c r="AK219" i="17"/>
  <c r="AL219" i="17"/>
  <c r="AM219" i="17"/>
  <c r="AN219" i="17"/>
  <c r="AO219" i="17"/>
  <c r="AP219" i="17"/>
  <c r="AQ219" i="17"/>
  <c r="AR219" i="17"/>
  <c r="AS219" i="17"/>
  <c r="AT219" i="17"/>
  <c r="AH220" i="17"/>
  <c r="AI220" i="17"/>
  <c r="AJ220" i="17"/>
  <c r="AK220" i="17"/>
  <c r="AL220" i="17"/>
  <c r="AM220" i="17"/>
  <c r="AN220" i="17"/>
  <c r="AO220" i="17"/>
  <c r="AP220" i="17"/>
  <c r="AQ220" i="17"/>
  <c r="AR220" i="17"/>
  <c r="AS220" i="17"/>
  <c r="AT220" i="17"/>
  <c r="AH221" i="17"/>
  <c r="AI221" i="17"/>
  <c r="AJ221" i="17"/>
  <c r="AK221" i="17"/>
  <c r="AL221" i="17"/>
  <c r="AM221" i="17"/>
  <c r="AN221" i="17"/>
  <c r="AO221" i="17"/>
  <c r="AP221" i="17"/>
  <c r="AQ221" i="17"/>
  <c r="AR221" i="17"/>
  <c r="AS221" i="17"/>
  <c r="AT221" i="17"/>
  <c r="AH222" i="17"/>
  <c r="AI222" i="17"/>
  <c r="AJ222" i="17"/>
  <c r="AK222" i="17"/>
  <c r="AL222" i="17"/>
  <c r="AM222" i="17"/>
  <c r="AN222" i="17"/>
  <c r="AO222" i="17"/>
  <c r="AP222" i="17"/>
  <c r="AQ222" i="17"/>
  <c r="AR222" i="17"/>
  <c r="AS222" i="17"/>
  <c r="AT222" i="17"/>
  <c r="AH223" i="17"/>
  <c r="AI223" i="17"/>
  <c r="AJ223" i="17"/>
  <c r="AK223" i="17"/>
  <c r="AL223" i="17"/>
  <c r="AM223" i="17"/>
  <c r="AN223" i="17"/>
  <c r="AO223" i="17"/>
  <c r="AP223" i="17"/>
  <c r="AQ223" i="17"/>
  <c r="AR223" i="17"/>
  <c r="AS223" i="17"/>
  <c r="AT223" i="17"/>
  <c r="AH224" i="17"/>
  <c r="AI224" i="17"/>
  <c r="AJ224" i="17"/>
  <c r="AK224" i="17"/>
  <c r="AL224" i="17"/>
  <c r="AM224" i="17"/>
  <c r="AN224" i="17"/>
  <c r="AO224" i="17"/>
  <c r="AP224" i="17"/>
  <c r="AQ224" i="17"/>
  <c r="AR224" i="17"/>
  <c r="AS224" i="17"/>
  <c r="AT224" i="17"/>
  <c r="AH225" i="17"/>
  <c r="AI225" i="17"/>
  <c r="AJ225" i="17"/>
  <c r="AK225" i="17"/>
  <c r="AL225" i="17"/>
  <c r="AM225" i="17"/>
  <c r="AN225" i="17"/>
  <c r="AO225" i="17"/>
  <c r="AP225" i="17"/>
  <c r="AQ225" i="17"/>
  <c r="AR225" i="17"/>
  <c r="AS225" i="17"/>
  <c r="AT225" i="17"/>
  <c r="AH226" i="17"/>
  <c r="AI226" i="17"/>
  <c r="AJ226" i="17"/>
  <c r="AK226" i="17"/>
  <c r="AL226" i="17"/>
  <c r="AM226" i="17"/>
  <c r="AN226" i="17"/>
  <c r="AO226" i="17"/>
  <c r="AP226" i="17"/>
  <c r="AQ226" i="17"/>
  <c r="AR226" i="17"/>
  <c r="AS226" i="17"/>
  <c r="AT226" i="17"/>
  <c r="AH227" i="17"/>
  <c r="AI227" i="17"/>
  <c r="AJ227" i="17"/>
  <c r="AK227" i="17"/>
  <c r="AL227" i="17"/>
  <c r="AM227" i="17"/>
  <c r="AN227" i="17"/>
  <c r="AO227" i="17"/>
  <c r="AP227" i="17"/>
  <c r="AQ227" i="17"/>
  <c r="AR227" i="17"/>
  <c r="AS227" i="17"/>
  <c r="AT227" i="17"/>
  <c r="AH228" i="17"/>
  <c r="AI228" i="17"/>
  <c r="AJ228" i="17"/>
  <c r="AK228" i="17"/>
  <c r="AL228" i="17"/>
  <c r="AM228" i="17"/>
  <c r="AN228" i="17"/>
  <c r="AO228" i="17"/>
  <c r="AP228" i="17"/>
  <c r="AQ228" i="17"/>
  <c r="AR228" i="17"/>
  <c r="AS228" i="17"/>
  <c r="AT228" i="17"/>
  <c r="AH229" i="17"/>
  <c r="AI229" i="17"/>
  <c r="AJ229" i="17"/>
  <c r="AK229" i="17"/>
  <c r="AL229" i="17"/>
  <c r="AM229" i="17"/>
  <c r="AN229" i="17"/>
  <c r="AO229" i="17"/>
  <c r="AP229" i="17"/>
  <c r="AQ229" i="17"/>
  <c r="AR229" i="17"/>
  <c r="AS229" i="17"/>
  <c r="AT229" i="17"/>
  <c r="AH230" i="17"/>
  <c r="AI230" i="17"/>
  <c r="AJ230" i="17"/>
  <c r="AK230" i="17"/>
  <c r="AL230" i="17"/>
  <c r="AM230" i="17"/>
  <c r="AN230" i="17"/>
  <c r="AO230" i="17"/>
  <c r="AP230" i="17"/>
  <c r="AQ230" i="17"/>
  <c r="AR230" i="17"/>
  <c r="AS230" i="17"/>
  <c r="AT230" i="17"/>
  <c r="AH231" i="17"/>
  <c r="AI231" i="17"/>
  <c r="AJ231" i="17"/>
  <c r="AK231" i="17"/>
  <c r="AL231" i="17"/>
  <c r="AM231" i="17"/>
  <c r="AN231" i="17"/>
  <c r="AO231" i="17"/>
  <c r="AP231" i="17"/>
  <c r="AQ231" i="17"/>
  <c r="AR231" i="17"/>
  <c r="AS231" i="17"/>
  <c r="AT231" i="17"/>
  <c r="AH232" i="17"/>
  <c r="AI232" i="17"/>
  <c r="AJ232" i="17"/>
  <c r="AK232" i="17"/>
  <c r="AL232" i="17"/>
  <c r="AM232" i="17"/>
  <c r="AN232" i="17"/>
  <c r="AO232" i="17"/>
  <c r="AP232" i="17"/>
  <c r="AQ232" i="17"/>
  <c r="AR232" i="17"/>
  <c r="AS232" i="17"/>
  <c r="AT232" i="17"/>
  <c r="AH233" i="17"/>
  <c r="AI233" i="17"/>
  <c r="AJ233" i="17"/>
  <c r="AK233" i="17"/>
  <c r="AL233" i="17"/>
  <c r="AM233" i="17"/>
  <c r="AN233" i="17"/>
  <c r="AO233" i="17"/>
  <c r="AP233" i="17"/>
  <c r="AQ233" i="17"/>
  <c r="AR233" i="17"/>
  <c r="AS233" i="17"/>
  <c r="AT233" i="17"/>
  <c r="AH234" i="17"/>
  <c r="AI234" i="17"/>
  <c r="AJ234" i="17"/>
  <c r="AK234" i="17"/>
  <c r="AL234" i="17"/>
  <c r="AM234" i="17"/>
  <c r="AN234" i="17"/>
  <c r="AO234" i="17"/>
  <c r="AP234" i="17"/>
  <c r="AQ234" i="17"/>
  <c r="AR234" i="17"/>
  <c r="AS234" i="17"/>
  <c r="AT234" i="17"/>
  <c r="AH235" i="17"/>
  <c r="AI235" i="17"/>
  <c r="AJ235" i="17"/>
  <c r="AK235" i="17"/>
  <c r="AL235" i="17"/>
  <c r="AM235" i="17"/>
  <c r="AN235" i="17"/>
  <c r="AO235" i="17"/>
  <c r="AP235" i="17"/>
  <c r="AQ235" i="17"/>
  <c r="AR235" i="17"/>
  <c r="AS235" i="17"/>
  <c r="AT235" i="17"/>
  <c r="AH236" i="17"/>
  <c r="AI236" i="17"/>
  <c r="AJ236" i="17"/>
  <c r="AK236" i="17"/>
  <c r="AL236" i="17"/>
  <c r="AM236" i="17"/>
  <c r="AN236" i="17"/>
  <c r="AO236" i="17"/>
  <c r="AP236" i="17"/>
  <c r="AQ236" i="17"/>
  <c r="AR236" i="17"/>
  <c r="AS236" i="17"/>
  <c r="AT236" i="17"/>
  <c r="AH237" i="17"/>
  <c r="AI237" i="17"/>
  <c r="AJ237" i="17"/>
  <c r="AK237" i="17"/>
  <c r="AL237" i="17"/>
  <c r="AM237" i="17"/>
  <c r="AN237" i="17"/>
  <c r="AO237" i="17"/>
  <c r="AP237" i="17"/>
  <c r="AQ237" i="17"/>
  <c r="AR237" i="17"/>
  <c r="AS237" i="17"/>
  <c r="AT237" i="17"/>
  <c r="AH238" i="17"/>
  <c r="AI238" i="17"/>
  <c r="AJ238" i="17"/>
  <c r="AK238" i="17"/>
  <c r="AL238" i="17"/>
  <c r="AM238" i="17"/>
  <c r="AN238" i="17"/>
  <c r="AO238" i="17"/>
  <c r="AP238" i="17"/>
  <c r="AQ238" i="17"/>
  <c r="AR238" i="17"/>
  <c r="AS238" i="17"/>
  <c r="AT238" i="17"/>
  <c r="AH239" i="17"/>
  <c r="AI239" i="17"/>
  <c r="AJ239" i="17"/>
  <c r="AK239" i="17"/>
  <c r="AL239" i="17"/>
  <c r="AM239" i="17"/>
  <c r="AN239" i="17"/>
  <c r="AO239" i="17"/>
  <c r="AP239" i="17"/>
  <c r="AQ239" i="17"/>
  <c r="AR239" i="17"/>
  <c r="AS239" i="17"/>
  <c r="AT239" i="17"/>
  <c r="AH240" i="17"/>
  <c r="AI240" i="17"/>
  <c r="AJ240" i="17"/>
  <c r="AK240" i="17"/>
  <c r="AL240" i="17"/>
  <c r="AM240" i="17"/>
  <c r="AN240" i="17"/>
  <c r="AO240" i="17"/>
  <c r="AP240" i="17"/>
  <c r="AQ240" i="17"/>
  <c r="AR240" i="17"/>
  <c r="AS240" i="17"/>
  <c r="AT240" i="17"/>
  <c r="AH241" i="17"/>
  <c r="AI241" i="17"/>
  <c r="AJ241" i="17"/>
  <c r="AK241" i="17"/>
  <c r="AL241" i="17"/>
  <c r="AM241" i="17"/>
  <c r="AN241" i="17"/>
  <c r="AO241" i="17"/>
  <c r="AP241" i="17"/>
  <c r="AQ241" i="17"/>
  <c r="AR241" i="17"/>
  <c r="AS241" i="17"/>
  <c r="AT241" i="17"/>
  <c r="AH242" i="17"/>
  <c r="AI242" i="17"/>
  <c r="AJ242" i="17"/>
  <c r="AK242" i="17"/>
  <c r="AL242" i="17"/>
  <c r="AM242" i="17"/>
  <c r="AN242" i="17"/>
  <c r="AO242" i="17"/>
  <c r="AP242" i="17"/>
  <c r="AQ242" i="17"/>
  <c r="AR242" i="17"/>
  <c r="AS242" i="17"/>
  <c r="AT242" i="17"/>
  <c r="AH243" i="17"/>
  <c r="AI243" i="17"/>
  <c r="AJ243" i="17"/>
  <c r="AK243" i="17"/>
  <c r="AL243" i="17"/>
  <c r="AM243" i="17"/>
  <c r="AN243" i="17"/>
  <c r="AO243" i="17"/>
  <c r="AP243" i="17"/>
  <c r="AQ243" i="17"/>
  <c r="AR243" i="17"/>
  <c r="AS243" i="17"/>
  <c r="AT243" i="17"/>
  <c r="AH244" i="17"/>
  <c r="AI244" i="17"/>
  <c r="AJ244" i="17"/>
  <c r="AK244" i="17"/>
  <c r="AL244" i="17"/>
  <c r="AM244" i="17"/>
  <c r="AN244" i="17"/>
  <c r="AO244" i="17"/>
  <c r="AP244" i="17"/>
  <c r="AQ244" i="17"/>
  <c r="AR244" i="17"/>
  <c r="AS244" i="17"/>
  <c r="AT244" i="17"/>
  <c r="AH245" i="17"/>
  <c r="AI245" i="17"/>
  <c r="AJ245" i="17"/>
  <c r="AK245" i="17"/>
  <c r="AL245" i="17"/>
  <c r="AM245" i="17"/>
  <c r="AN245" i="17"/>
  <c r="AO245" i="17"/>
  <c r="AP245" i="17"/>
  <c r="AQ245" i="17"/>
  <c r="AR245" i="17"/>
  <c r="AS245" i="17"/>
  <c r="AT245" i="17"/>
  <c r="AH246" i="17"/>
  <c r="AI246" i="17"/>
  <c r="AJ246" i="17"/>
  <c r="AK246" i="17"/>
  <c r="AL246" i="17"/>
  <c r="AM246" i="17"/>
  <c r="AN246" i="17"/>
  <c r="AO246" i="17"/>
  <c r="AP246" i="17"/>
  <c r="AQ246" i="17"/>
  <c r="AR246" i="17"/>
  <c r="AS246" i="17"/>
  <c r="AT246" i="17"/>
  <c r="AH247" i="17"/>
  <c r="AI247" i="17"/>
  <c r="AJ247" i="17"/>
  <c r="AK247" i="17"/>
  <c r="AL247" i="17"/>
  <c r="AM247" i="17"/>
  <c r="AN247" i="17"/>
  <c r="AO247" i="17"/>
  <c r="AP247" i="17"/>
  <c r="AQ247" i="17"/>
  <c r="AR247" i="17"/>
  <c r="AS247" i="17"/>
  <c r="AT247" i="17"/>
  <c r="AH248" i="17"/>
  <c r="AI248" i="17"/>
  <c r="AJ248" i="17"/>
  <c r="AK248" i="17"/>
  <c r="AL248" i="17"/>
  <c r="AM248" i="17"/>
  <c r="AN248" i="17"/>
  <c r="AO248" i="17"/>
  <c r="AP248" i="17"/>
  <c r="AQ248" i="17"/>
  <c r="AR248" i="17"/>
  <c r="AS248" i="17"/>
  <c r="AT248" i="17"/>
  <c r="AH249" i="17"/>
  <c r="AI249" i="17"/>
  <c r="AJ249" i="17"/>
  <c r="AK249" i="17"/>
  <c r="AL249" i="17"/>
  <c r="AM249" i="17"/>
  <c r="AN249" i="17"/>
  <c r="AO249" i="17"/>
  <c r="AP249" i="17"/>
  <c r="AQ249" i="17"/>
  <c r="AR249" i="17"/>
  <c r="AS249" i="17"/>
  <c r="AT249" i="17"/>
  <c r="AH250" i="17"/>
  <c r="AI250" i="17"/>
  <c r="AJ250" i="17"/>
  <c r="AK250" i="17"/>
  <c r="AL250" i="17"/>
  <c r="AM250" i="17"/>
  <c r="AN250" i="17"/>
  <c r="AO250" i="17"/>
  <c r="AP250" i="17"/>
  <c r="AQ250" i="17"/>
  <c r="AR250" i="17"/>
  <c r="AS250" i="17"/>
  <c r="AT250" i="17"/>
  <c r="AH251" i="17"/>
  <c r="AI251" i="17"/>
  <c r="AJ251" i="17"/>
  <c r="AK251" i="17"/>
  <c r="AL251" i="17"/>
  <c r="AM251" i="17"/>
  <c r="AN251" i="17"/>
  <c r="AO251" i="17"/>
  <c r="AP251" i="17"/>
  <c r="AQ251" i="17"/>
  <c r="AR251" i="17"/>
  <c r="AS251" i="17"/>
  <c r="AT251" i="17"/>
  <c r="AH252" i="17"/>
  <c r="AI252" i="17"/>
  <c r="AJ252" i="17"/>
  <c r="AK252" i="17"/>
  <c r="AL252" i="17"/>
  <c r="AM252" i="17"/>
  <c r="AN252" i="17"/>
  <c r="AO252" i="17"/>
  <c r="AP252" i="17"/>
  <c r="AQ252" i="17"/>
  <c r="AR252" i="17"/>
  <c r="AS252" i="17"/>
  <c r="AT252" i="17"/>
  <c r="AH253" i="17"/>
  <c r="AI253" i="17"/>
  <c r="AJ253" i="17"/>
  <c r="AK253" i="17"/>
  <c r="AL253" i="17"/>
  <c r="AM253" i="17"/>
  <c r="AN253" i="17"/>
  <c r="AO253" i="17"/>
  <c r="AP253" i="17"/>
  <c r="AQ253" i="17"/>
  <c r="AR253" i="17"/>
  <c r="AS253" i="17"/>
  <c r="AT253" i="17"/>
  <c r="AH254" i="17"/>
  <c r="AI254" i="17"/>
  <c r="AJ254" i="17"/>
  <c r="AK254" i="17"/>
  <c r="AL254" i="17"/>
  <c r="AM254" i="17"/>
  <c r="AN254" i="17"/>
  <c r="AO254" i="17"/>
  <c r="AP254" i="17"/>
  <c r="AQ254" i="17"/>
  <c r="AR254" i="17"/>
  <c r="AS254" i="17"/>
  <c r="AT254" i="17"/>
  <c r="AH255" i="17"/>
  <c r="AI255" i="17"/>
  <c r="AJ255" i="17"/>
  <c r="AK255" i="17"/>
  <c r="AL255" i="17"/>
  <c r="AM255" i="17"/>
  <c r="AN255" i="17"/>
  <c r="AO255" i="17"/>
  <c r="AP255" i="17"/>
  <c r="AQ255" i="17"/>
  <c r="AR255" i="17"/>
  <c r="AS255" i="17"/>
  <c r="AT255" i="17"/>
  <c r="AH256" i="17"/>
  <c r="AI256" i="17"/>
  <c r="AJ256" i="17"/>
  <c r="AK256" i="17"/>
  <c r="AL256" i="17"/>
  <c r="AM256" i="17"/>
  <c r="AN256" i="17"/>
  <c r="AO256" i="17"/>
  <c r="AP256" i="17"/>
  <c r="AQ256" i="17"/>
  <c r="AR256" i="17"/>
  <c r="AS256" i="17"/>
  <c r="AT256" i="17"/>
  <c r="AH257" i="17"/>
  <c r="AI257" i="17"/>
  <c r="AJ257" i="17"/>
  <c r="AK257" i="17"/>
  <c r="AL257" i="17"/>
  <c r="AM257" i="17"/>
  <c r="AN257" i="17"/>
  <c r="AO257" i="17"/>
  <c r="AP257" i="17"/>
  <c r="AQ257" i="17"/>
  <c r="AR257" i="17"/>
  <c r="AS257" i="17"/>
  <c r="AT257" i="17"/>
  <c r="AH258" i="17"/>
  <c r="AI258" i="17"/>
  <c r="AJ258" i="17"/>
  <c r="AK258" i="17"/>
  <c r="AL258" i="17"/>
  <c r="AM258" i="17"/>
  <c r="AN258" i="17"/>
  <c r="AO258" i="17"/>
  <c r="AP258" i="17"/>
  <c r="AQ258" i="17"/>
  <c r="AR258" i="17"/>
  <c r="AS258" i="17"/>
  <c r="AT258" i="17"/>
  <c r="AH259" i="17"/>
  <c r="AI259" i="17"/>
  <c r="AJ259" i="17"/>
  <c r="AK259" i="17"/>
  <c r="AL259" i="17"/>
  <c r="AM259" i="17"/>
  <c r="AN259" i="17"/>
  <c r="AO259" i="17"/>
  <c r="AP259" i="17"/>
  <c r="AQ259" i="17"/>
  <c r="AR259" i="17"/>
  <c r="AS259" i="17"/>
  <c r="AT259" i="17"/>
  <c r="AH260" i="17"/>
  <c r="AI260" i="17"/>
  <c r="AJ260" i="17"/>
  <c r="AK260" i="17"/>
  <c r="AL260" i="17"/>
  <c r="AM260" i="17"/>
  <c r="AN260" i="17"/>
  <c r="AO260" i="17"/>
  <c r="AP260" i="17"/>
  <c r="AQ260" i="17"/>
  <c r="AR260" i="17"/>
  <c r="AS260" i="17"/>
  <c r="AT260" i="17"/>
  <c r="AH261" i="17"/>
  <c r="AI261" i="17"/>
  <c r="AJ261" i="17"/>
  <c r="AK261" i="17"/>
  <c r="AL261" i="17"/>
  <c r="AM261" i="17"/>
  <c r="AN261" i="17"/>
  <c r="AO261" i="17"/>
  <c r="AP261" i="17"/>
  <c r="AQ261" i="17"/>
  <c r="AR261" i="17"/>
  <c r="AS261" i="17"/>
  <c r="AT261" i="17"/>
  <c r="AH262" i="17"/>
  <c r="AI262" i="17"/>
  <c r="AJ262" i="17"/>
  <c r="AK262" i="17"/>
  <c r="AL262" i="17"/>
  <c r="AM262" i="17"/>
  <c r="AN262" i="17"/>
  <c r="AO262" i="17"/>
  <c r="AP262" i="17"/>
  <c r="AQ262" i="17"/>
  <c r="AR262" i="17"/>
  <c r="AS262" i="17"/>
  <c r="AT262" i="17"/>
  <c r="AH263" i="17"/>
  <c r="AI263" i="17"/>
  <c r="AJ263" i="17"/>
  <c r="AK263" i="17"/>
  <c r="AL263" i="17"/>
  <c r="AM263" i="17"/>
  <c r="AN263" i="17"/>
  <c r="AO263" i="17"/>
  <c r="AP263" i="17"/>
  <c r="AQ263" i="17"/>
  <c r="AR263" i="17"/>
  <c r="AS263" i="17"/>
  <c r="AT263" i="17"/>
  <c r="AH264" i="17"/>
  <c r="AI264" i="17"/>
  <c r="AJ264" i="17"/>
  <c r="AK264" i="17"/>
  <c r="AL264" i="17"/>
  <c r="AM264" i="17"/>
  <c r="AN264" i="17"/>
  <c r="AO264" i="17"/>
  <c r="AP264" i="17"/>
  <c r="AQ264" i="17"/>
  <c r="AR264" i="17"/>
  <c r="AS264" i="17"/>
  <c r="AT264" i="17"/>
  <c r="AH265" i="17"/>
  <c r="AI265" i="17"/>
  <c r="AJ265" i="17"/>
  <c r="AK265" i="17"/>
  <c r="AL265" i="17"/>
  <c r="AM265" i="17"/>
  <c r="AN265" i="17"/>
  <c r="AO265" i="17"/>
  <c r="AP265" i="17"/>
  <c r="AQ265" i="17"/>
  <c r="AR265" i="17"/>
  <c r="AS265" i="17"/>
  <c r="AT265" i="17"/>
  <c r="AH266" i="17"/>
  <c r="AI266" i="17"/>
  <c r="AJ266" i="17"/>
  <c r="AK266" i="17"/>
  <c r="AL266" i="17"/>
  <c r="AM266" i="17"/>
  <c r="AN266" i="17"/>
  <c r="AO266" i="17"/>
  <c r="AP266" i="17"/>
  <c r="AQ266" i="17"/>
  <c r="AR266" i="17"/>
  <c r="AS266" i="17"/>
  <c r="AT266" i="17"/>
  <c r="AH267" i="17"/>
  <c r="AI267" i="17"/>
  <c r="AJ267" i="17"/>
  <c r="AK267" i="17"/>
  <c r="AL267" i="17"/>
  <c r="AM267" i="17"/>
  <c r="AN267" i="17"/>
  <c r="AO267" i="17"/>
  <c r="AP267" i="17"/>
  <c r="AQ267" i="17"/>
  <c r="AR267" i="17"/>
  <c r="AS267" i="17"/>
  <c r="AT267" i="17"/>
  <c r="AH268" i="17"/>
  <c r="AI268" i="17"/>
  <c r="AJ268" i="17"/>
  <c r="AK268" i="17"/>
  <c r="AL268" i="17"/>
  <c r="AM268" i="17"/>
  <c r="AN268" i="17"/>
  <c r="AO268" i="17"/>
  <c r="AP268" i="17"/>
  <c r="AQ268" i="17"/>
  <c r="AR268" i="17"/>
  <c r="AS268" i="17"/>
  <c r="AT268" i="17"/>
  <c r="AH269" i="17"/>
  <c r="AI269" i="17"/>
  <c r="AJ269" i="17"/>
  <c r="AK269" i="17"/>
  <c r="AL269" i="17"/>
  <c r="AM269" i="17"/>
  <c r="AN269" i="17"/>
  <c r="AO269" i="17"/>
  <c r="AP269" i="17"/>
  <c r="AQ269" i="17"/>
  <c r="AR269" i="17"/>
  <c r="AS269" i="17"/>
  <c r="AT269" i="17"/>
  <c r="AH270" i="17"/>
  <c r="AI270" i="17"/>
  <c r="AJ270" i="17"/>
  <c r="AK270" i="17"/>
  <c r="AL270" i="17"/>
  <c r="AM270" i="17"/>
  <c r="AN270" i="17"/>
  <c r="AO270" i="17"/>
  <c r="AP270" i="17"/>
  <c r="AQ270" i="17"/>
  <c r="AR270" i="17"/>
  <c r="AS270" i="17"/>
  <c r="AT270" i="17"/>
  <c r="AH271" i="17"/>
  <c r="AI271" i="17"/>
  <c r="AJ271" i="17"/>
  <c r="AK271" i="17"/>
  <c r="AL271" i="17"/>
  <c r="AM271" i="17"/>
  <c r="AN271" i="17"/>
  <c r="AO271" i="17"/>
  <c r="AP271" i="17"/>
  <c r="AQ271" i="17"/>
  <c r="AR271" i="17"/>
  <c r="AS271" i="17"/>
  <c r="AT271" i="17"/>
  <c r="AH272" i="17"/>
  <c r="AI272" i="17"/>
  <c r="AJ272" i="17"/>
  <c r="AK272" i="17"/>
  <c r="AL272" i="17"/>
  <c r="AM272" i="17"/>
  <c r="AN272" i="17"/>
  <c r="AO272" i="17"/>
  <c r="AP272" i="17"/>
  <c r="AQ272" i="17"/>
  <c r="AR272" i="17"/>
  <c r="AS272" i="17"/>
  <c r="AT272" i="17"/>
  <c r="AH273" i="17"/>
  <c r="AI273" i="17"/>
  <c r="AJ273" i="17"/>
  <c r="AK273" i="17"/>
  <c r="AL273" i="17"/>
  <c r="AM273" i="17"/>
  <c r="AN273" i="17"/>
  <c r="AO273" i="17"/>
  <c r="AP273" i="17"/>
  <c r="AQ273" i="17"/>
  <c r="AR273" i="17"/>
  <c r="AS273" i="17"/>
  <c r="AT273" i="17"/>
  <c r="AH274" i="17"/>
  <c r="AI274" i="17"/>
  <c r="AJ274" i="17"/>
  <c r="AK274" i="17"/>
  <c r="AL274" i="17"/>
  <c r="AM274" i="17"/>
  <c r="AN274" i="17"/>
  <c r="AO274" i="17"/>
  <c r="AP274" i="17"/>
  <c r="AQ274" i="17"/>
  <c r="AR274" i="17"/>
  <c r="AS274" i="17"/>
  <c r="AT274" i="17"/>
  <c r="AH275" i="17"/>
  <c r="AI275" i="17"/>
  <c r="AJ275" i="17"/>
  <c r="AK275" i="17"/>
  <c r="AL275" i="17"/>
  <c r="AM275" i="17"/>
  <c r="AN275" i="17"/>
  <c r="AO275" i="17"/>
  <c r="AP275" i="17"/>
  <c r="AQ275" i="17"/>
  <c r="AR275" i="17"/>
  <c r="AS275" i="17"/>
  <c r="AT275" i="17"/>
  <c r="AH276" i="17"/>
  <c r="AI276" i="17"/>
  <c r="AJ276" i="17"/>
  <c r="AK276" i="17"/>
  <c r="AL276" i="17"/>
  <c r="AM276" i="17"/>
  <c r="AN276" i="17"/>
  <c r="AO276" i="17"/>
  <c r="AP276" i="17"/>
  <c r="AQ276" i="17"/>
  <c r="AR276" i="17"/>
  <c r="AS276" i="17"/>
  <c r="AT276" i="17"/>
  <c r="AH277" i="17"/>
  <c r="AI277" i="17"/>
  <c r="AJ277" i="17"/>
  <c r="AK277" i="17"/>
  <c r="AL277" i="17"/>
  <c r="AM277" i="17"/>
  <c r="AN277" i="17"/>
  <c r="AO277" i="17"/>
  <c r="AP277" i="17"/>
  <c r="AQ277" i="17"/>
  <c r="AR277" i="17"/>
  <c r="AS277" i="17"/>
  <c r="AT277" i="17"/>
  <c r="AH278" i="17"/>
  <c r="AI278" i="17"/>
  <c r="AJ278" i="17"/>
  <c r="AK278" i="17"/>
  <c r="AL278" i="17"/>
  <c r="AM278" i="17"/>
  <c r="AN278" i="17"/>
  <c r="AO278" i="17"/>
  <c r="AP278" i="17"/>
  <c r="AQ278" i="17"/>
  <c r="AR278" i="17"/>
  <c r="AS278" i="17"/>
  <c r="AT278" i="17"/>
  <c r="AH279" i="17"/>
  <c r="AI279" i="17"/>
  <c r="AJ279" i="17"/>
  <c r="AK279" i="17"/>
  <c r="AL279" i="17"/>
  <c r="AM279" i="17"/>
  <c r="AN279" i="17"/>
  <c r="AO279" i="17"/>
  <c r="AP279" i="17"/>
  <c r="AQ279" i="17"/>
  <c r="AR279" i="17"/>
  <c r="AS279" i="17"/>
  <c r="AT279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H4" i="17"/>
  <c r="O4" i="19" l="1"/>
  <c r="O2" i="19"/>
  <c r="O3" i="19"/>
  <c r="S5" i="17"/>
  <c r="AW5" i="17" s="1"/>
  <c r="T5" i="17"/>
  <c r="AX5" i="17" s="1"/>
  <c r="U5" i="17"/>
  <c r="AY5" i="17" s="1"/>
  <c r="V5" i="17"/>
  <c r="AZ5" i="17" s="1"/>
  <c r="W5" i="17"/>
  <c r="BA5" i="17" s="1"/>
  <c r="X5" i="17"/>
  <c r="BB5" i="17" s="1"/>
  <c r="Y5" i="17"/>
  <c r="BC5" i="17" s="1"/>
  <c r="Z5" i="17"/>
  <c r="BD5" i="17" s="1"/>
  <c r="AA5" i="17"/>
  <c r="BE5" i="17" s="1"/>
  <c r="AB5" i="17"/>
  <c r="BF5" i="17" s="1"/>
  <c r="AC5" i="17"/>
  <c r="BG5" i="17" s="1"/>
  <c r="AD5" i="17"/>
  <c r="BH5" i="17" s="1"/>
  <c r="AE5" i="17"/>
  <c r="BI5" i="17" s="1"/>
  <c r="S6" i="17"/>
  <c r="AW6" i="17" s="1"/>
  <c r="T6" i="17"/>
  <c r="AX6" i="17" s="1"/>
  <c r="U6" i="17"/>
  <c r="AY6" i="17" s="1"/>
  <c r="V6" i="17"/>
  <c r="AZ6" i="17" s="1"/>
  <c r="W6" i="17"/>
  <c r="BA6" i="17" s="1"/>
  <c r="X6" i="17"/>
  <c r="BB6" i="17" s="1"/>
  <c r="Y6" i="17"/>
  <c r="BC6" i="17" s="1"/>
  <c r="Z6" i="17"/>
  <c r="BD6" i="17" s="1"/>
  <c r="AA6" i="17"/>
  <c r="BE6" i="17" s="1"/>
  <c r="AB6" i="17"/>
  <c r="BF6" i="17" s="1"/>
  <c r="AC6" i="17"/>
  <c r="BG6" i="17" s="1"/>
  <c r="AD6" i="17"/>
  <c r="BH6" i="17" s="1"/>
  <c r="AE6" i="17"/>
  <c r="BI6" i="17" s="1"/>
  <c r="S7" i="17"/>
  <c r="AW7" i="17" s="1"/>
  <c r="T7" i="17"/>
  <c r="AX7" i="17" s="1"/>
  <c r="U7" i="17"/>
  <c r="AY7" i="17" s="1"/>
  <c r="V7" i="17"/>
  <c r="AZ7" i="17" s="1"/>
  <c r="W7" i="17"/>
  <c r="BA7" i="17" s="1"/>
  <c r="X7" i="17"/>
  <c r="BB7" i="17" s="1"/>
  <c r="Y7" i="17"/>
  <c r="BC7" i="17" s="1"/>
  <c r="Z7" i="17"/>
  <c r="BD7" i="17" s="1"/>
  <c r="AA7" i="17"/>
  <c r="BE7" i="17" s="1"/>
  <c r="AB7" i="17"/>
  <c r="BF7" i="17" s="1"/>
  <c r="AC7" i="17"/>
  <c r="BG7" i="17" s="1"/>
  <c r="AD7" i="17"/>
  <c r="BH7" i="17" s="1"/>
  <c r="AE7" i="17"/>
  <c r="BI7" i="17" s="1"/>
  <c r="S8" i="17"/>
  <c r="AW8" i="17" s="1"/>
  <c r="T8" i="17"/>
  <c r="AX8" i="17" s="1"/>
  <c r="U8" i="17"/>
  <c r="AY8" i="17" s="1"/>
  <c r="V8" i="17"/>
  <c r="AZ8" i="17" s="1"/>
  <c r="W8" i="17"/>
  <c r="BA8" i="17" s="1"/>
  <c r="X8" i="17"/>
  <c r="BB8" i="17" s="1"/>
  <c r="Y8" i="17"/>
  <c r="BC8" i="17" s="1"/>
  <c r="Z8" i="17"/>
  <c r="BD8" i="17" s="1"/>
  <c r="AA8" i="17"/>
  <c r="BE8" i="17" s="1"/>
  <c r="AB8" i="17"/>
  <c r="BF8" i="17" s="1"/>
  <c r="AC8" i="17"/>
  <c r="BG8" i="17" s="1"/>
  <c r="AD8" i="17"/>
  <c r="BH8" i="17" s="1"/>
  <c r="AE8" i="17"/>
  <c r="BI8" i="17" s="1"/>
  <c r="S9" i="17"/>
  <c r="AW9" i="17" s="1"/>
  <c r="T9" i="17"/>
  <c r="AX9" i="17" s="1"/>
  <c r="U9" i="17"/>
  <c r="AY9" i="17" s="1"/>
  <c r="V9" i="17"/>
  <c r="AZ9" i="17" s="1"/>
  <c r="W9" i="17"/>
  <c r="BA9" i="17" s="1"/>
  <c r="X9" i="17"/>
  <c r="BB9" i="17" s="1"/>
  <c r="Y9" i="17"/>
  <c r="BC9" i="17" s="1"/>
  <c r="Z9" i="17"/>
  <c r="BD9" i="17" s="1"/>
  <c r="AA9" i="17"/>
  <c r="BE9" i="17" s="1"/>
  <c r="AB9" i="17"/>
  <c r="BF9" i="17" s="1"/>
  <c r="AC9" i="17"/>
  <c r="BG9" i="17" s="1"/>
  <c r="AD9" i="17"/>
  <c r="BH9" i="17" s="1"/>
  <c r="AE9" i="17"/>
  <c r="BI9" i="17" s="1"/>
  <c r="S10" i="17"/>
  <c r="AW10" i="17" s="1"/>
  <c r="T10" i="17"/>
  <c r="AX10" i="17" s="1"/>
  <c r="U10" i="17"/>
  <c r="AY10" i="17" s="1"/>
  <c r="V10" i="17"/>
  <c r="AZ10" i="17" s="1"/>
  <c r="W10" i="17"/>
  <c r="BA10" i="17" s="1"/>
  <c r="X10" i="17"/>
  <c r="BB10" i="17" s="1"/>
  <c r="Y10" i="17"/>
  <c r="BC10" i="17" s="1"/>
  <c r="Z10" i="17"/>
  <c r="BD10" i="17" s="1"/>
  <c r="AA10" i="17"/>
  <c r="BE10" i="17" s="1"/>
  <c r="AB10" i="17"/>
  <c r="BF10" i="17" s="1"/>
  <c r="AC10" i="17"/>
  <c r="BG10" i="17" s="1"/>
  <c r="AD10" i="17"/>
  <c r="BH10" i="17" s="1"/>
  <c r="AE10" i="17"/>
  <c r="BI10" i="17" s="1"/>
  <c r="S11" i="17"/>
  <c r="AW11" i="17" s="1"/>
  <c r="T11" i="17"/>
  <c r="AX11" i="17" s="1"/>
  <c r="U11" i="17"/>
  <c r="AY11" i="17" s="1"/>
  <c r="V11" i="17"/>
  <c r="AZ11" i="17" s="1"/>
  <c r="W11" i="17"/>
  <c r="BA11" i="17" s="1"/>
  <c r="X11" i="17"/>
  <c r="BB11" i="17" s="1"/>
  <c r="Y11" i="17"/>
  <c r="BC11" i="17" s="1"/>
  <c r="Z11" i="17"/>
  <c r="BD11" i="17" s="1"/>
  <c r="AA11" i="17"/>
  <c r="BE11" i="17" s="1"/>
  <c r="AB11" i="17"/>
  <c r="BF11" i="17" s="1"/>
  <c r="AC11" i="17"/>
  <c r="BG11" i="17" s="1"/>
  <c r="AD11" i="17"/>
  <c r="BH11" i="17" s="1"/>
  <c r="AE11" i="17"/>
  <c r="BI11" i="17" s="1"/>
  <c r="S12" i="17"/>
  <c r="AW12" i="17" s="1"/>
  <c r="T12" i="17"/>
  <c r="AX12" i="17" s="1"/>
  <c r="U12" i="17"/>
  <c r="AY12" i="17" s="1"/>
  <c r="V12" i="17"/>
  <c r="AZ12" i="17" s="1"/>
  <c r="W12" i="17"/>
  <c r="BA12" i="17" s="1"/>
  <c r="X12" i="17"/>
  <c r="BB12" i="17" s="1"/>
  <c r="Y12" i="17"/>
  <c r="BC12" i="17" s="1"/>
  <c r="Z12" i="17"/>
  <c r="BD12" i="17" s="1"/>
  <c r="AA12" i="17"/>
  <c r="BE12" i="17" s="1"/>
  <c r="AB12" i="17"/>
  <c r="BF12" i="17" s="1"/>
  <c r="AC12" i="17"/>
  <c r="BG12" i="17" s="1"/>
  <c r="AD12" i="17"/>
  <c r="BH12" i="17" s="1"/>
  <c r="AE12" i="17"/>
  <c r="BI12" i="17" s="1"/>
  <c r="S13" i="17"/>
  <c r="AW13" i="17" s="1"/>
  <c r="T13" i="17"/>
  <c r="AX13" i="17" s="1"/>
  <c r="U13" i="17"/>
  <c r="AY13" i="17" s="1"/>
  <c r="V13" i="17"/>
  <c r="AZ13" i="17" s="1"/>
  <c r="W13" i="17"/>
  <c r="BA13" i="17" s="1"/>
  <c r="X13" i="17"/>
  <c r="BB13" i="17" s="1"/>
  <c r="Y13" i="17"/>
  <c r="BC13" i="17" s="1"/>
  <c r="Z13" i="17"/>
  <c r="BD13" i="17" s="1"/>
  <c r="AA13" i="17"/>
  <c r="BE13" i="17" s="1"/>
  <c r="AB13" i="17"/>
  <c r="BF13" i="17" s="1"/>
  <c r="AC13" i="17"/>
  <c r="BG13" i="17" s="1"/>
  <c r="AD13" i="17"/>
  <c r="BH13" i="17" s="1"/>
  <c r="AE13" i="17"/>
  <c r="BI13" i="17" s="1"/>
  <c r="S14" i="17"/>
  <c r="AW14" i="17" s="1"/>
  <c r="T14" i="17"/>
  <c r="AX14" i="17" s="1"/>
  <c r="U14" i="17"/>
  <c r="AY14" i="17" s="1"/>
  <c r="V14" i="17"/>
  <c r="AZ14" i="17" s="1"/>
  <c r="W14" i="17"/>
  <c r="BA14" i="17" s="1"/>
  <c r="X14" i="17"/>
  <c r="BB14" i="17" s="1"/>
  <c r="Y14" i="17"/>
  <c r="BC14" i="17" s="1"/>
  <c r="Z14" i="17"/>
  <c r="BD14" i="17" s="1"/>
  <c r="AA14" i="17"/>
  <c r="BE14" i="17" s="1"/>
  <c r="AB14" i="17"/>
  <c r="BF14" i="17" s="1"/>
  <c r="AC14" i="17"/>
  <c r="BG14" i="17" s="1"/>
  <c r="AD14" i="17"/>
  <c r="BH14" i="17" s="1"/>
  <c r="AE14" i="17"/>
  <c r="BI14" i="17" s="1"/>
  <c r="S15" i="17"/>
  <c r="AW15" i="17" s="1"/>
  <c r="T15" i="17"/>
  <c r="AX15" i="17" s="1"/>
  <c r="U15" i="17"/>
  <c r="AY15" i="17" s="1"/>
  <c r="V15" i="17"/>
  <c r="AZ15" i="17" s="1"/>
  <c r="W15" i="17"/>
  <c r="BA15" i="17" s="1"/>
  <c r="X15" i="17"/>
  <c r="BB15" i="17" s="1"/>
  <c r="Y15" i="17"/>
  <c r="BC15" i="17" s="1"/>
  <c r="Z15" i="17"/>
  <c r="BD15" i="17" s="1"/>
  <c r="AA15" i="17"/>
  <c r="BE15" i="17" s="1"/>
  <c r="AB15" i="17"/>
  <c r="BF15" i="17" s="1"/>
  <c r="AC15" i="17"/>
  <c r="BG15" i="17" s="1"/>
  <c r="AD15" i="17"/>
  <c r="BH15" i="17" s="1"/>
  <c r="AE15" i="17"/>
  <c r="BI15" i="17" s="1"/>
  <c r="S16" i="17"/>
  <c r="AW16" i="17" s="1"/>
  <c r="T16" i="17"/>
  <c r="AX16" i="17" s="1"/>
  <c r="U16" i="17"/>
  <c r="AY16" i="17" s="1"/>
  <c r="V16" i="17"/>
  <c r="AZ16" i="17" s="1"/>
  <c r="W16" i="17"/>
  <c r="BA16" i="17" s="1"/>
  <c r="X16" i="17"/>
  <c r="BB16" i="17" s="1"/>
  <c r="Y16" i="17"/>
  <c r="BC16" i="17" s="1"/>
  <c r="Z16" i="17"/>
  <c r="BD16" i="17" s="1"/>
  <c r="AA16" i="17"/>
  <c r="BE16" i="17" s="1"/>
  <c r="AB16" i="17"/>
  <c r="BF16" i="17" s="1"/>
  <c r="AC16" i="17"/>
  <c r="BG16" i="17" s="1"/>
  <c r="AD16" i="17"/>
  <c r="BH16" i="17" s="1"/>
  <c r="AE16" i="17"/>
  <c r="BI16" i="17" s="1"/>
  <c r="S17" i="17"/>
  <c r="AW17" i="17" s="1"/>
  <c r="T17" i="17"/>
  <c r="AX17" i="17" s="1"/>
  <c r="U17" i="17"/>
  <c r="AY17" i="17" s="1"/>
  <c r="V17" i="17"/>
  <c r="AZ17" i="17" s="1"/>
  <c r="W17" i="17"/>
  <c r="BA17" i="17" s="1"/>
  <c r="X17" i="17"/>
  <c r="BB17" i="17" s="1"/>
  <c r="Y17" i="17"/>
  <c r="BC17" i="17" s="1"/>
  <c r="Z17" i="17"/>
  <c r="BD17" i="17" s="1"/>
  <c r="AA17" i="17"/>
  <c r="BE17" i="17" s="1"/>
  <c r="AB17" i="17"/>
  <c r="BF17" i="17" s="1"/>
  <c r="AC17" i="17"/>
  <c r="BG17" i="17" s="1"/>
  <c r="AD17" i="17"/>
  <c r="BH17" i="17" s="1"/>
  <c r="AE17" i="17"/>
  <c r="BI17" i="17" s="1"/>
  <c r="S18" i="17"/>
  <c r="AW18" i="17" s="1"/>
  <c r="T18" i="17"/>
  <c r="AX18" i="17" s="1"/>
  <c r="U18" i="17"/>
  <c r="AY18" i="17" s="1"/>
  <c r="V18" i="17"/>
  <c r="AZ18" i="17" s="1"/>
  <c r="W18" i="17"/>
  <c r="BA18" i="17" s="1"/>
  <c r="X18" i="17"/>
  <c r="BB18" i="17" s="1"/>
  <c r="Y18" i="17"/>
  <c r="BC18" i="17" s="1"/>
  <c r="Z18" i="17"/>
  <c r="BD18" i="17" s="1"/>
  <c r="AA18" i="17"/>
  <c r="BE18" i="17" s="1"/>
  <c r="AB18" i="17"/>
  <c r="BF18" i="17" s="1"/>
  <c r="AC18" i="17"/>
  <c r="BG18" i="17" s="1"/>
  <c r="AD18" i="17"/>
  <c r="BH18" i="17" s="1"/>
  <c r="AE18" i="17"/>
  <c r="BI18" i="17" s="1"/>
  <c r="S19" i="17"/>
  <c r="AW19" i="17" s="1"/>
  <c r="T19" i="17"/>
  <c r="AX19" i="17" s="1"/>
  <c r="U19" i="17"/>
  <c r="AY19" i="17" s="1"/>
  <c r="V19" i="17"/>
  <c r="AZ19" i="17" s="1"/>
  <c r="W19" i="17"/>
  <c r="BA19" i="17" s="1"/>
  <c r="X19" i="17"/>
  <c r="BB19" i="17" s="1"/>
  <c r="Y19" i="17"/>
  <c r="BC19" i="17" s="1"/>
  <c r="Z19" i="17"/>
  <c r="BD19" i="17" s="1"/>
  <c r="AA19" i="17"/>
  <c r="BE19" i="17" s="1"/>
  <c r="AB19" i="17"/>
  <c r="BF19" i="17" s="1"/>
  <c r="AC19" i="17"/>
  <c r="BG19" i="17" s="1"/>
  <c r="AD19" i="17"/>
  <c r="BH19" i="17" s="1"/>
  <c r="AE19" i="17"/>
  <c r="BI19" i="17" s="1"/>
  <c r="S20" i="17"/>
  <c r="AW20" i="17" s="1"/>
  <c r="T20" i="17"/>
  <c r="AX20" i="17" s="1"/>
  <c r="U20" i="17"/>
  <c r="AY20" i="17" s="1"/>
  <c r="V20" i="17"/>
  <c r="AZ20" i="17" s="1"/>
  <c r="W20" i="17"/>
  <c r="BA20" i="17" s="1"/>
  <c r="X20" i="17"/>
  <c r="BB20" i="17" s="1"/>
  <c r="Y20" i="17"/>
  <c r="BC20" i="17" s="1"/>
  <c r="Z20" i="17"/>
  <c r="BD20" i="17" s="1"/>
  <c r="AA20" i="17"/>
  <c r="BE20" i="17" s="1"/>
  <c r="AB20" i="17"/>
  <c r="BF20" i="17" s="1"/>
  <c r="AC20" i="17"/>
  <c r="BG20" i="17" s="1"/>
  <c r="AD20" i="17"/>
  <c r="BH20" i="17" s="1"/>
  <c r="AE20" i="17"/>
  <c r="BI20" i="17" s="1"/>
  <c r="S21" i="17"/>
  <c r="AW21" i="17" s="1"/>
  <c r="T21" i="17"/>
  <c r="AX21" i="17" s="1"/>
  <c r="U21" i="17"/>
  <c r="AY21" i="17" s="1"/>
  <c r="V21" i="17"/>
  <c r="AZ21" i="17" s="1"/>
  <c r="W21" i="17"/>
  <c r="BA21" i="17" s="1"/>
  <c r="X21" i="17"/>
  <c r="BB21" i="17" s="1"/>
  <c r="Y21" i="17"/>
  <c r="BC21" i="17" s="1"/>
  <c r="Z21" i="17"/>
  <c r="BD21" i="17" s="1"/>
  <c r="AA21" i="17"/>
  <c r="BE21" i="17" s="1"/>
  <c r="AB21" i="17"/>
  <c r="BF21" i="17" s="1"/>
  <c r="AC21" i="17"/>
  <c r="BG21" i="17" s="1"/>
  <c r="AD21" i="17"/>
  <c r="BH21" i="17" s="1"/>
  <c r="AE21" i="17"/>
  <c r="BI21" i="17" s="1"/>
  <c r="S22" i="17"/>
  <c r="AW22" i="17" s="1"/>
  <c r="T22" i="17"/>
  <c r="AX22" i="17" s="1"/>
  <c r="U22" i="17"/>
  <c r="AY22" i="17" s="1"/>
  <c r="V22" i="17"/>
  <c r="AZ22" i="17" s="1"/>
  <c r="W22" i="17"/>
  <c r="BA22" i="17" s="1"/>
  <c r="X22" i="17"/>
  <c r="BB22" i="17" s="1"/>
  <c r="Y22" i="17"/>
  <c r="BC22" i="17" s="1"/>
  <c r="Z22" i="17"/>
  <c r="BD22" i="17" s="1"/>
  <c r="AA22" i="17"/>
  <c r="BE22" i="17" s="1"/>
  <c r="AB22" i="17"/>
  <c r="BF22" i="17" s="1"/>
  <c r="AC22" i="17"/>
  <c r="BG22" i="17" s="1"/>
  <c r="AD22" i="17"/>
  <c r="BH22" i="17" s="1"/>
  <c r="AE22" i="17"/>
  <c r="BI22" i="17" s="1"/>
  <c r="S23" i="17"/>
  <c r="AW23" i="17" s="1"/>
  <c r="T23" i="17"/>
  <c r="AX23" i="17" s="1"/>
  <c r="U23" i="17"/>
  <c r="AY23" i="17" s="1"/>
  <c r="V23" i="17"/>
  <c r="AZ23" i="17" s="1"/>
  <c r="W23" i="17"/>
  <c r="BA23" i="17" s="1"/>
  <c r="X23" i="17"/>
  <c r="BB23" i="17" s="1"/>
  <c r="Y23" i="17"/>
  <c r="BC23" i="17" s="1"/>
  <c r="Z23" i="17"/>
  <c r="BD23" i="17" s="1"/>
  <c r="AA23" i="17"/>
  <c r="BE23" i="17" s="1"/>
  <c r="AB23" i="17"/>
  <c r="BF23" i="17" s="1"/>
  <c r="AC23" i="17"/>
  <c r="BG23" i="17" s="1"/>
  <c r="AD23" i="17"/>
  <c r="BH23" i="17" s="1"/>
  <c r="AE23" i="17"/>
  <c r="BI23" i="17" s="1"/>
  <c r="S24" i="17"/>
  <c r="AW24" i="17" s="1"/>
  <c r="T24" i="17"/>
  <c r="AX24" i="17" s="1"/>
  <c r="U24" i="17"/>
  <c r="AY24" i="17" s="1"/>
  <c r="V24" i="17"/>
  <c r="AZ24" i="17" s="1"/>
  <c r="W24" i="17"/>
  <c r="BA24" i="17" s="1"/>
  <c r="X24" i="17"/>
  <c r="BB24" i="17" s="1"/>
  <c r="Y24" i="17"/>
  <c r="BC24" i="17" s="1"/>
  <c r="Z24" i="17"/>
  <c r="BD24" i="17" s="1"/>
  <c r="AA24" i="17"/>
  <c r="BE24" i="17" s="1"/>
  <c r="AB24" i="17"/>
  <c r="BF24" i="17" s="1"/>
  <c r="AC24" i="17"/>
  <c r="BG24" i="17" s="1"/>
  <c r="AD24" i="17"/>
  <c r="BH24" i="17" s="1"/>
  <c r="AE24" i="17"/>
  <c r="BI24" i="17" s="1"/>
  <c r="S25" i="17"/>
  <c r="AW25" i="17" s="1"/>
  <c r="T25" i="17"/>
  <c r="AX25" i="17" s="1"/>
  <c r="U25" i="17"/>
  <c r="AY25" i="17" s="1"/>
  <c r="V25" i="17"/>
  <c r="AZ25" i="17" s="1"/>
  <c r="W25" i="17"/>
  <c r="BA25" i="17" s="1"/>
  <c r="X25" i="17"/>
  <c r="BB25" i="17" s="1"/>
  <c r="Y25" i="17"/>
  <c r="BC25" i="17" s="1"/>
  <c r="Z25" i="17"/>
  <c r="BD25" i="17" s="1"/>
  <c r="AA25" i="17"/>
  <c r="BE25" i="17" s="1"/>
  <c r="AB25" i="17"/>
  <c r="BF25" i="17" s="1"/>
  <c r="AC25" i="17"/>
  <c r="BG25" i="17" s="1"/>
  <c r="AD25" i="17"/>
  <c r="BH25" i="17" s="1"/>
  <c r="AE25" i="17"/>
  <c r="BI25" i="17" s="1"/>
  <c r="S26" i="17"/>
  <c r="AW26" i="17" s="1"/>
  <c r="T26" i="17"/>
  <c r="AX26" i="17" s="1"/>
  <c r="U26" i="17"/>
  <c r="AY26" i="17" s="1"/>
  <c r="V26" i="17"/>
  <c r="AZ26" i="17" s="1"/>
  <c r="W26" i="17"/>
  <c r="BA26" i="17" s="1"/>
  <c r="X26" i="17"/>
  <c r="BB26" i="17" s="1"/>
  <c r="Y26" i="17"/>
  <c r="BC26" i="17" s="1"/>
  <c r="Z26" i="17"/>
  <c r="BD26" i="17" s="1"/>
  <c r="AA26" i="17"/>
  <c r="BE26" i="17" s="1"/>
  <c r="AB26" i="17"/>
  <c r="BF26" i="17" s="1"/>
  <c r="AC26" i="17"/>
  <c r="BG26" i="17" s="1"/>
  <c r="AD26" i="17"/>
  <c r="BH26" i="17" s="1"/>
  <c r="AE26" i="17"/>
  <c r="BI26" i="17" s="1"/>
  <c r="S27" i="17"/>
  <c r="AW27" i="17" s="1"/>
  <c r="T27" i="17"/>
  <c r="AX27" i="17" s="1"/>
  <c r="U27" i="17"/>
  <c r="AY27" i="17" s="1"/>
  <c r="V27" i="17"/>
  <c r="AZ27" i="17" s="1"/>
  <c r="W27" i="17"/>
  <c r="BA27" i="17" s="1"/>
  <c r="X27" i="17"/>
  <c r="BB27" i="17" s="1"/>
  <c r="Y27" i="17"/>
  <c r="BC27" i="17" s="1"/>
  <c r="Z27" i="17"/>
  <c r="BD27" i="17" s="1"/>
  <c r="AA27" i="17"/>
  <c r="BE27" i="17" s="1"/>
  <c r="AB27" i="17"/>
  <c r="BF27" i="17" s="1"/>
  <c r="AC27" i="17"/>
  <c r="BG27" i="17" s="1"/>
  <c r="AD27" i="17"/>
  <c r="BH27" i="17" s="1"/>
  <c r="AE27" i="17"/>
  <c r="BI27" i="17" s="1"/>
  <c r="S28" i="17"/>
  <c r="AW28" i="17" s="1"/>
  <c r="T28" i="17"/>
  <c r="AX28" i="17" s="1"/>
  <c r="U28" i="17"/>
  <c r="AY28" i="17" s="1"/>
  <c r="V28" i="17"/>
  <c r="AZ28" i="17" s="1"/>
  <c r="W28" i="17"/>
  <c r="BA28" i="17" s="1"/>
  <c r="X28" i="17"/>
  <c r="BB28" i="17" s="1"/>
  <c r="Y28" i="17"/>
  <c r="BC28" i="17" s="1"/>
  <c r="Z28" i="17"/>
  <c r="BD28" i="17" s="1"/>
  <c r="AA28" i="17"/>
  <c r="BE28" i="17" s="1"/>
  <c r="AB28" i="17"/>
  <c r="BF28" i="17" s="1"/>
  <c r="AC28" i="17"/>
  <c r="BG28" i="17" s="1"/>
  <c r="AD28" i="17"/>
  <c r="BH28" i="17" s="1"/>
  <c r="AE28" i="17"/>
  <c r="BI28" i="17" s="1"/>
  <c r="S29" i="17"/>
  <c r="AW29" i="17" s="1"/>
  <c r="T29" i="17"/>
  <c r="AX29" i="17" s="1"/>
  <c r="U29" i="17"/>
  <c r="AY29" i="17" s="1"/>
  <c r="V29" i="17"/>
  <c r="AZ29" i="17" s="1"/>
  <c r="W29" i="17"/>
  <c r="BA29" i="17" s="1"/>
  <c r="X29" i="17"/>
  <c r="BB29" i="17" s="1"/>
  <c r="Y29" i="17"/>
  <c r="BC29" i="17" s="1"/>
  <c r="Z29" i="17"/>
  <c r="BD29" i="17" s="1"/>
  <c r="AA29" i="17"/>
  <c r="BE29" i="17" s="1"/>
  <c r="AB29" i="17"/>
  <c r="BF29" i="17" s="1"/>
  <c r="AC29" i="17"/>
  <c r="BG29" i="17" s="1"/>
  <c r="AD29" i="17"/>
  <c r="BH29" i="17" s="1"/>
  <c r="AE29" i="17"/>
  <c r="BI29" i="17" s="1"/>
  <c r="S30" i="17"/>
  <c r="AW30" i="17" s="1"/>
  <c r="T30" i="17"/>
  <c r="AX30" i="17" s="1"/>
  <c r="U30" i="17"/>
  <c r="AY30" i="17" s="1"/>
  <c r="V30" i="17"/>
  <c r="AZ30" i="17" s="1"/>
  <c r="W30" i="17"/>
  <c r="BA30" i="17" s="1"/>
  <c r="X30" i="17"/>
  <c r="BB30" i="17" s="1"/>
  <c r="Y30" i="17"/>
  <c r="BC30" i="17" s="1"/>
  <c r="Z30" i="17"/>
  <c r="BD30" i="17" s="1"/>
  <c r="AA30" i="17"/>
  <c r="BE30" i="17" s="1"/>
  <c r="AB30" i="17"/>
  <c r="BF30" i="17" s="1"/>
  <c r="AC30" i="17"/>
  <c r="BG30" i="17" s="1"/>
  <c r="AD30" i="17"/>
  <c r="BH30" i="17" s="1"/>
  <c r="AE30" i="17"/>
  <c r="BI30" i="17" s="1"/>
  <c r="S31" i="17"/>
  <c r="AW31" i="17" s="1"/>
  <c r="T31" i="17"/>
  <c r="AX31" i="17" s="1"/>
  <c r="U31" i="17"/>
  <c r="AY31" i="17" s="1"/>
  <c r="V31" i="17"/>
  <c r="AZ31" i="17" s="1"/>
  <c r="W31" i="17"/>
  <c r="BA31" i="17" s="1"/>
  <c r="X31" i="17"/>
  <c r="BB31" i="17" s="1"/>
  <c r="Y31" i="17"/>
  <c r="BC31" i="17" s="1"/>
  <c r="Z31" i="17"/>
  <c r="BD31" i="17" s="1"/>
  <c r="AA31" i="17"/>
  <c r="BE31" i="17" s="1"/>
  <c r="AB31" i="17"/>
  <c r="BF31" i="17" s="1"/>
  <c r="AC31" i="17"/>
  <c r="BG31" i="17" s="1"/>
  <c r="AD31" i="17"/>
  <c r="BH31" i="17" s="1"/>
  <c r="AE31" i="17"/>
  <c r="BI31" i="17" s="1"/>
  <c r="S32" i="17"/>
  <c r="AW32" i="17" s="1"/>
  <c r="T32" i="17"/>
  <c r="AX32" i="17" s="1"/>
  <c r="U32" i="17"/>
  <c r="AY32" i="17" s="1"/>
  <c r="V32" i="17"/>
  <c r="AZ32" i="17" s="1"/>
  <c r="W32" i="17"/>
  <c r="BA32" i="17" s="1"/>
  <c r="X32" i="17"/>
  <c r="BB32" i="17" s="1"/>
  <c r="Y32" i="17"/>
  <c r="BC32" i="17" s="1"/>
  <c r="Z32" i="17"/>
  <c r="BD32" i="17" s="1"/>
  <c r="AA32" i="17"/>
  <c r="BE32" i="17" s="1"/>
  <c r="AB32" i="17"/>
  <c r="BF32" i="17" s="1"/>
  <c r="AC32" i="17"/>
  <c r="BG32" i="17" s="1"/>
  <c r="AD32" i="17"/>
  <c r="BH32" i="17" s="1"/>
  <c r="AE32" i="17"/>
  <c r="BI32" i="17" s="1"/>
  <c r="S33" i="17"/>
  <c r="AW33" i="17" s="1"/>
  <c r="T33" i="17"/>
  <c r="AX33" i="17" s="1"/>
  <c r="U33" i="17"/>
  <c r="AY33" i="17" s="1"/>
  <c r="V33" i="17"/>
  <c r="AZ33" i="17" s="1"/>
  <c r="W33" i="17"/>
  <c r="BA33" i="17" s="1"/>
  <c r="X33" i="17"/>
  <c r="BB33" i="17" s="1"/>
  <c r="Y33" i="17"/>
  <c r="BC33" i="17" s="1"/>
  <c r="Z33" i="17"/>
  <c r="BD33" i="17" s="1"/>
  <c r="AA33" i="17"/>
  <c r="BE33" i="17" s="1"/>
  <c r="AB33" i="17"/>
  <c r="BF33" i="17" s="1"/>
  <c r="AC33" i="17"/>
  <c r="BG33" i="17" s="1"/>
  <c r="AD33" i="17"/>
  <c r="BH33" i="17" s="1"/>
  <c r="AE33" i="17"/>
  <c r="BI33" i="17" s="1"/>
  <c r="S34" i="17"/>
  <c r="AW34" i="17" s="1"/>
  <c r="T34" i="17"/>
  <c r="AX34" i="17" s="1"/>
  <c r="U34" i="17"/>
  <c r="AY34" i="17" s="1"/>
  <c r="V34" i="17"/>
  <c r="AZ34" i="17" s="1"/>
  <c r="W34" i="17"/>
  <c r="BA34" i="17" s="1"/>
  <c r="X34" i="17"/>
  <c r="BB34" i="17" s="1"/>
  <c r="Y34" i="17"/>
  <c r="BC34" i="17" s="1"/>
  <c r="Z34" i="17"/>
  <c r="BD34" i="17" s="1"/>
  <c r="AA34" i="17"/>
  <c r="BE34" i="17" s="1"/>
  <c r="AB34" i="17"/>
  <c r="BF34" i="17" s="1"/>
  <c r="AC34" i="17"/>
  <c r="BG34" i="17" s="1"/>
  <c r="AD34" i="17"/>
  <c r="BH34" i="17" s="1"/>
  <c r="AE34" i="17"/>
  <c r="BI34" i="17" s="1"/>
  <c r="S35" i="17"/>
  <c r="AW35" i="17" s="1"/>
  <c r="T35" i="17"/>
  <c r="AX35" i="17" s="1"/>
  <c r="U35" i="17"/>
  <c r="AY35" i="17" s="1"/>
  <c r="V35" i="17"/>
  <c r="AZ35" i="17" s="1"/>
  <c r="W35" i="17"/>
  <c r="BA35" i="17" s="1"/>
  <c r="X35" i="17"/>
  <c r="BB35" i="17" s="1"/>
  <c r="Y35" i="17"/>
  <c r="BC35" i="17" s="1"/>
  <c r="Z35" i="17"/>
  <c r="BD35" i="17" s="1"/>
  <c r="AA35" i="17"/>
  <c r="BE35" i="17" s="1"/>
  <c r="AB35" i="17"/>
  <c r="BF35" i="17" s="1"/>
  <c r="AC35" i="17"/>
  <c r="BG35" i="17" s="1"/>
  <c r="AD35" i="17"/>
  <c r="BH35" i="17" s="1"/>
  <c r="AE35" i="17"/>
  <c r="BI35" i="17" s="1"/>
  <c r="S36" i="17"/>
  <c r="AW36" i="17" s="1"/>
  <c r="T36" i="17"/>
  <c r="AX36" i="17" s="1"/>
  <c r="U36" i="17"/>
  <c r="AY36" i="17" s="1"/>
  <c r="V36" i="17"/>
  <c r="AZ36" i="17" s="1"/>
  <c r="W36" i="17"/>
  <c r="BA36" i="17" s="1"/>
  <c r="X36" i="17"/>
  <c r="BB36" i="17" s="1"/>
  <c r="Y36" i="17"/>
  <c r="BC36" i="17" s="1"/>
  <c r="Z36" i="17"/>
  <c r="BD36" i="17" s="1"/>
  <c r="AA36" i="17"/>
  <c r="BE36" i="17" s="1"/>
  <c r="AB36" i="17"/>
  <c r="BF36" i="17" s="1"/>
  <c r="AC36" i="17"/>
  <c r="BG36" i="17" s="1"/>
  <c r="AD36" i="17"/>
  <c r="BH36" i="17" s="1"/>
  <c r="AE36" i="17"/>
  <c r="BI36" i="17" s="1"/>
  <c r="S37" i="17"/>
  <c r="AW37" i="17" s="1"/>
  <c r="T37" i="17"/>
  <c r="AX37" i="17" s="1"/>
  <c r="U37" i="17"/>
  <c r="AY37" i="17" s="1"/>
  <c r="V37" i="17"/>
  <c r="AZ37" i="17" s="1"/>
  <c r="W37" i="17"/>
  <c r="BA37" i="17" s="1"/>
  <c r="X37" i="17"/>
  <c r="BB37" i="17" s="1"/>
  <c r="Y37" i="17"/>
  <c r="BC37" i="17" s="1"/>
  <c r="Z37" i="17"/>
  <c r="BD37" i="17" s="1"/>
  <c r="AA37" i="17"/>
  <c r="BE37" i="17" s="1"/>
  <c r="AB37" i="17"/>
  <c r="BF37" i="17" s="1"/>
  <c r="AC37" i="17"/>
  <c r="BG37" i="17" s="1"/>
  <c r="AD37" i="17"/>
  <c r="BH37" i="17" s="1"/>
  <c r="AE37" i="17"/>
  <c r="BI37" i="17" s="1"/>
  <c r="S38" i="17"/>
  <c r="AW38" i="17" s="1"/>
  <c r="T38" i="17"/>
  <c r="AX38" i="17" s="1"/>
  <c r="U38" i="17"/>
  <c r="AY38" i="17" s="1"/>
  <c r="V38" i="17"/>
  <c r="AZ38" i="17" s="1"/>
  <c r="W38" i="17"/>
  <c r="BA38" i="17" s="1"/>
  <c r="X38" i="17"/>
  <c r="BB38" i="17" s="1"/>
  <c r="Y38" i="17"/>
  <c r="BC38" i="17" s="1"/>
  <c r="Z38" i="17"/>
  <c r="BD38" i="17" s="1"/>
  <c r="AA38" i="17"/>
  <c r="BE38" i="17" s="1"/>
  <c r="AB38" i="17"/>
  <c r="BF38" i="17" s="1"/>
  <c r="AC38" i="17"/>
  <c r="BG38" i="17" s="1"/>
  <c r="AD38" i="17"/>
  <c r="BH38" i="17" s="1"/>
  <c r="AE38" i="17"/>
  <c r="BI38" i="17" s="1"/>
  <c r="S39" i="17"/>
  <c r="AW39" i="17" s="1"/>
  <c r="T39" i="17"/>
  <c r="AX39" i="17" s="1"/>
  <c r="U39" i="17"/>
  <c r="AY39" i="17" s="1"/>
  <c r="V39" i="17"/>
  <c r="AZ39" i="17" s="1"/>
  <c r="W39" i="17"/>
  <c r="BA39" i="17" s="1"/>
  <c r="X39" i="17"/>
  <c r="BB39" i="17" s="1"/>
  <c r="Y39" i="17"/>
  <c r="BC39" i="17" s="1"/>
  <c r="Z39" i="17"/>
  <c r="BD39" i="17" s="1"/>
  <c r="AA39" i="17"/>
  <c r="BE39" i="17" s="1"/>
  <c r="AB39" i="17"/>
  <c r="BF39" i="17" s="1"/>
  <c r="AC39" i="17"/>
  <c r="BG39" i="17" s="1"/>
  <c r="AD39" i="17"/>
  <c r="BH39" i="17" s="1"/>
  <c r="AE39" i="17"/>
  <c r="BI39" i="17" s="1"/>
  <c r="S40" i="17"/>
  <c r="AW40" i="17" s="1"/>
  <c r="T40" i="17"/>
  <c r="AX40" i="17" s="1"/>
  <c r="U40" i="17"/>
  <c r="AY40" i="17" s="1"/>
  <c r="V40" i="17"/>
  <c r="AZ40" i="17" s="1"/>
  <c r="W40" i="17"/>
  <c r="BA40" i="17" s="1"/>
  <c r="X40" i="17"/>
  <c r="BB40" i="17" s="1"/>
  <c r="Y40" i="17"/>
  <c r="BC40" i="17" s="1"/>
  <c r="Z40" i="17"/>
  <c r="BD40" i="17" s="1"/>
  <c r="AA40" i="17"/>
  <c r="BE40" i="17" s="1"/>
  <c r="AB40" i="17"/>
  <c r="BF40" i="17" s="1"/>
  <c r="AC40" i="17"/>
  <c r="BG40" i="17" s="1"/>
  <c r="AD40" i="17"/>
  <c r="BH40" i="17" s="1"/>
  <c r="AE40" i="17"/>
  <c r="BI40" i="17" s="1"/>
  <c r="S41" i="17"/>
  <c r="AW41" i="17" s="1"/>
  <c r="T41" i="17"/>
  <c r="AX41" i="17" s="1"/>
  <c r="U41" i="17"/>
  <c r="AY41" i="17" s="1"/>
  <c r="V41" i="17"/>
  <c r="AZ41" i="17" s="1"/>
  <c r="W41" i="17"/>
  <c r="BA41" i="17" s="1"/>
  <c r="X41" i="17"/>
  <c r="BB41" i="17" s="1"/>
  <c r="Y41" i="17"/>
  <c r="BC41" i="17" s="1"/>
  <c r="Z41" i="17"/>
  <c r="BD41" i="17" s="1"/>
  <c r="AA41" i="17"/>
  <c r="BE41" i="17" s="1"/>
  <c r="AB41" i="17"/>
  <c r="BF41" i="17" s="1"/>
  <c r="AC41" i="17"/>
  <c r="BG41" i="17" s="1"/>
  <c r="AD41" i="17"/>
  <c r="BH41" i="17" s="1"/>
  <c r="AE41" i="17"/>
  <c r="BI41" i="17" s="1"/>
  <c r="S42" i="17"/>
  <c r="AW42" i="17" s="1"/>
  <c r="T42" i="17"/>
  <c r="AX42" i="17" s="1"/>
  <c r="U42" i="17"/>
  <c r="AY42" i="17" s="1"/>
  <c r="V42" i="17"/>
  <c r="AZ42" i="17" s="1"/>
  <c r="W42" i="17"/>
  <c r="BA42" i="17" s="1"/>
  <c r="X42" i="17"/>
  <c r="BB42" i="17" s="1"/>
  <c r="Y42" i="17"/>
  <c r="BC42" i="17" s="1"/>
  <c r="Z42" i="17"/>
  <c r="BD42" i="17" s="1"/>
  <c r="AA42" i="17"/>
  <c r="BE42" i="17" s="1"/>
  <c r="AB42" i="17"/>
  <c r="BF42" i="17" s="1"/>
  <c r="AC42" i="17"/>
  <c r="BG42" i="17" s="1"/>
  <c r="AD42" i="17"/>
  <c r="BH42" i="17" s="1"/>
  <c r="AE42" i="17"/>
  <c r="BI42" i="17" s="1"/>
  <c r="S43" i="17"/>
  <c r="AW43" i="17" s="1"/>
  <c r="T43" i="17"/>
  <c r="AX43" i="17" s="1"/>
  <c r="U43" i="17"/>
  <c r="AY43" i="17" s="1"/>
  <c r="V43" i="17"/>
  <c r="AZ43" i="17" s="1"/>
  <c r="W43" i="17"/>
  <c r="BA43" i="17" s="1"/>
  <c r="X43" i="17"/>
  <c r="BB43" i="17" s="1"/>
  <c r="Y43" i="17"/>
  <c r="BC43" i="17" s="1"/>
  <c r="Z43" i="17"/>
  <c r="BD43" i="17" s="1"/>
  <c r="AA43" i="17"/>
  <c r="BE43" i="17" s="1"/>
  <c r="AB43" i="17"/>
  <c r="BF43" i="17" s="1"/>
  <c r="AC43" i="17"/>
  <c r="BG43" i="17" s="1"/>
  <c r="AD43" i="17"/>
  <c r="BH43" i="17" s="1"/>
  <c r="AE43" i="17"/>
  <c r="BI43" i="17" s="1"/>
  <c r="S44" i="17"/>
  <c r="AW44" i="17" s="1"/>
  <c r="T44" i="17"/>
  <c r="AX44" i="17" s="1"/>
  <c r="U44" i="17"/>
  <c r="AY44" i="17" s="1"/>
  <c r="V44" i="17"/>
  <c r="AZ44" i="17" s="1"/>
  <c r="W44" i="17"/>
  <c r="BA44" i="17" s="1"/>
  <c r="X44" i="17"/>
  <c r="BB44" i="17" s="1"/>
  <c r="Y44" i="17"/>
  <c r="BC44" i="17" s="1"/>
  <c r="Z44" i="17"/>
  <c r="BD44" i="17" s="1"/>
  <c r="AA44" i="17"/>
  <c r="BE44" i="17" s="1"/>
  <c r="AB44" i="17"/>
  <c r="BF44" i="17" s="1"/>
  <c r="AC44" i="17"/>
  <c r="BG44" i="17" s="1"/>
  <c r="AD44" i="17"/>
  <c r="BH44" i="17" s="1"/>
  <c r="AE44" i="17"/>
  <c r="BI44" i="17" s="1"/>
  <c r="S45" i="17"/>
  <c r="AW45" i="17" s="1"/>
  <c r="T45" i="17"/>
  <c r="AX45" i="17" s="1"/>
  <c r="U45" i="17"/>
  <c r="AY45" i="17" s="1"/>
  <c r="V45" i="17"/>
  <c r="AZ45" i="17" s="1"/>
  <c r="W45" i="17"/>
  <c r="BA45" i="17" s="1"/>
  <c r="X45" i="17"/>
  <c r="BB45" i="17" s="1"/>
  <c r="Y45" i="17"/>
  <c r="BC45" i="17" s="1"/>
  <c r="Z45" i="17"/>
  <c r="BD45" i="17" s="1"/>
  <c r="AA45" i="17"/>
  <c r="BE45" i="17" s="1"/>
  <c r="AB45" i="17"/>
  <c r="BF45" i="17" s="1"/>
  <c r="AC45" i="17"/>
  <c r="BG45" i="17" s="1"/>
  <c r="AD45" i="17"/>
  <c r="BH45" i="17" s="1"/>
  <c r="AE45" i="17"/>
  <c r="BI45" i="17" s="1"/>
  <c r="S46" i="17"/>
  <c r="AW46" i="17" s="1"/>
  <c r="T46" i="17"/>
  <c r="AX46" i="17" s="1"/>
  <c r="U46" i="17"/>
  <c r="AY46" i="17" s="1"/>
  <c r="V46" i="17"/>
  <c r="AZ46" i="17" s="1"/>
  <c r="W46" i="17"/>
  <c r="BA46" i="17" s="1"/>
  <c r="X46" i="17"/>
  <c r="BB46" i="17" s="1"/>
  <c r="Y46" i="17"/>
  <c r="BC46" i="17" s="1"/>
  <c r="Z46" i="17"/>
  <c r="BD46" i="17" s="1"/>
  <c r="AA46" i="17"/>
  <c r="BE46" i="17" s="1"/>
  <c r="AB46" i="17"/>
  <c r="BF46" i="17" s="1"/>
  <c r="AC46" i="17"/>
  <c r="BG46" i="17" s="1"/>
  <c r="AD46" i="17"/>
  <c r="BH46" i="17" s="1"/>
  <c r="AE46" i="17"/>
  <c r="BI46" i="17" s="1"/>
  <c r="S47" i="17"/>
  <c r="AW47" i="17" s="1"/>
  <c r="T47" i="17"/>
  <c r="AX47" i="17" s="1"/>
  <c r="U47" i="17"/>
  <c r="AY47" i="17" s="1"/>
  <c r="V47" i="17"/>
  <c r="AZ47" i="17" s="1"/>
  <c r="W47" i="17"/>
  <c r="BA47" i="17" s="1"/>
  <c r="X47" i="17"/>
  <c r="BB47" i="17" s="1"/>
  <c r="Y47" i="17"/>
  <c r="BC47" i="17" s="1"/>
  <c r="Z47" i="17"/>
  <c r="BD47" i="17" s="1"/>
  <c r="AA47" i="17"/>
  <c r="BE47" i="17" s="1"/>
  <c r="AB47" i="17"/>
  <c r="BF47" i="17" s="1"/>
  <c r="AC47" i="17"/>
  <c r="BG47" i="17" s="1"/>
  <c r="AD47" i="17"/>
  <c r="BH47" i="17" s="1"/>
  <c r="AE47" i="17"/>
  <c r="BI47" i="17" s="1"/>
  <c r="S48" i="17"/>
  <c r="AW48" i="17" s="1"/>
  <c r="T48" i="17"/>
  <c r="AX48" i="17" s="1"/>
  <c r="U48" i="17"/>
  <c r="AY48" i="17" s="1"/>
  <c r="V48" i="17"/>
  <c r="AZ48" i="17" s="1"/>
  <c r="W48" i="17"/>
  <c r="BA48" i="17" s="1"/>
  <c r="X48" i="17"/>
  <c r="BB48" i="17" s="1"/>
  <c r="Y48" i="17"/>
  <c r="BC48" i="17" s="1"/>
  <c r="Z48" i="17"/>
  <c r="BD48" i="17" s="1"/>
  <c r="AA48" i="17"/>
  <c r="BE48" i="17" s="1"/>
  <c r="AB48" i="17"/>
  <c r="BF48" i="17" s="1"/>
  <c r="AC48" i="17"/>
  <c r="BG48" i="17" s="1"/>
  <c r="AD48" i="17"/>
  <c r="BH48" i="17" s="1"/>
  <c r="AE48" i="17"/>
  <c r="BI48" i="17" s="1"/>
  <c r="S49" i="17"/>
  <c r="AW49" i="17" s="1"/>
  <c r="T49" i="17"/>
  <c r="AX49" i="17" s="1"/>
  <c r="U49" i="17"/>
  <c r="AY49" i="17" s="1"/>
  <c r="V49" i="17"/>
  <c r="AZ49" i="17" s="1"/>
  <c r="W49" i="17"/>
  <c r="BA49" i="17" s="1"/>
  <c r="X49" i="17"/>
  <c r="BB49" i="17" s="1"/>
  <c r="Y49" i="17"/>
  <c r="BC49" i="17" s="1"/>
  <c r="Z49" i="17"/>
  <c r="BD49" i="17" s="1"/>
  <c r="AA49" i="17"/>
  <c r="BE49" i="17" s="1"/>
  <c r="AB49" i="17"/>
  <c r="BF49" i="17" s="1"/>
  <c r="AC49" i="17"/>
  <c r="BG49" i="17" s="1"/>
  <c r="AD49" i="17"/>
  <c r="BH49" i="17" s="1"/>
  <c r="AE49" i="17"/>
  <c r="BI49" i="17" s="1"/>
  <c r="S50" i="17"/>
  <c r="AW50" i="17" s="1"/>
  <c r="T50" i="17"/>
  <c r="AX50" i="17" s="1"/>
  <c r="U50" i="17"/>
  <c r="AY50" i="17" s="1"/>
  <c r="V50" i="17"/>
  <c r="AZ50" i="17" s="1"/>
  <c r="W50" i="17"/>
  <c r="BA50" i="17" s="1"/>
  <c r="X50" i="17"/>
  <c r="BB50" i="17" s="1"/>
  <c r="Y50" i="17"/>
  <c r="BC50" i="17" s="1"/>
  <c r="Z50" i="17"/>
  <c r="BD50" i="17" s="1"/>
  <c r="AA50" i="17"/>
  <c r="BE50" i="17" s="1"/>
  <c r="AB50" i="17"/>
  <c r="BF50" i="17" s="1"/>
  <c r="AC50" i="17"/>
  <c r="BG50" i="17" s="1"/>
  <c r="AD50" i="17"/>
  <c r="BH50" i="17" s="1"/>
  <c r="AE50" i="17"/>
  <c r="BI50" i="17" s="1"/>
  <c r="S51" i="17"/>
  <c r="AW51" i="17" s="1"/>
  <c r="T51" i="17"/>
  <c r="AX51" i="17" s="1"/>
  <c r="U51" i="17"/>
  <c r="AY51" i="17" s="1"/>
  <c r="V51" i="17"/>
  <c r="AZ51" i="17" s="1"/>
  <c r="W51" i="17"/>
  <c r="BA51" i="17" s="1"/>
  <c r="X51" i="17"/>
  <c r="BB51" i="17" s="1"/>
  <c r="Y51" i="17"/>
  <c r="BC51" i="17" s="1"/>
  <c r="Z51" i="17"/>
  <c r="BD51" i="17" s="1"/>
  <c r="AA51" i="17"/>
  <c r="BE51" i="17" s="1"/>
  <c r="AB51" i="17"/>
  <c r="BF51" i="17" s="1"/>
  <c r="AC51" i="17"/>
  <c r="BG51" i="17" s="1"/>
  <c r="AD51" i="17"/>
  <c r="BH51" i="17" s="1"/>
  <c r="AE51" i="17"/>
  <c r="BI51" i="17" s="1"/>
  <c r="S52" i="17"/>
  <c r="AW52" i="17" s="1"/>
  <c r="T52" i="17"/>
  <c r="AX52" i="17" s="1"/>
  <c r="U52" i="17"/>
  <c r="AY52" i="17" s="1"/>
  <c r="V52" i="17"/>
  <c r="AZ52" i="17" s="1"/>
  <c r="W52" i="17"/>
  <c r="BA52" i="17" s="1"/>
  <c r="X52" i="17"/>
  <c r="BB52" i="17" s="1"/>
  <c r="Y52" i="17"/>
  <c r="BC52" i="17" s="1"/>
  <c r="Z52" i="17"/>
  <c r="BD52" i="17" s="1"/>
  <c r="AA52" i="17"/>
  <c r="BE52" i="17" s="1"/>
  <c r="AB52" i="17"/>
  <c r="BF52" i="17" s="1"/>
  <c r="AC52" i="17"/>
  <c r="BG52" i="17" s="1"/>
  <c r="AD52" i="17"/>
  <c r="BH52" i="17" s="1"/>
  <c r="AE52" i="17"/>
  <c r="BI52" i="17" s="1"/>
  <c r="S53" i="17"/>
  <c r="AW53" i="17" s="1"/>
  <c r="T53" i="17"/>
  <c r="AX53" i="17" s="1"/>
  <c r="U53" i="17"/>
  <c r="AY53" i="17" s="1"/>
  <c r="V53" i="17"/>
  <c r="AZ53" i="17" s="1"/>
  <c r="W53" i="17"/>
  <c r="BA53" i="17" s="1"/>
  <c r="X53" i="17"/>
  <c r="BB53" i="17" s="1"/>
  <c r="Y53" i="17"/>
  <c r="BC53" i="17" s="1"/>
  <c r="Z53" i="17"/>
  <c r="BD53" i="17" s="1"/>
  <c r="AA53" i="17"/>
  <c r="BE53" i="17" s="1"/>
  <c r="AB53" i="17"/>
  <c r="BF53" i="17" s="1"/>
  <c r="AC53" i="17"/>
  <c r="BG53" i="17" s="1"/>
  <c r="AD53" i="17"/>
  <c r="BH53" i="17" s="1"/>
  <c r="AE53" i="17"/>
  <c r="BI53" i="17" s="1"/>
  <c r="S54" i="17"/>
  <c r="AW54" i="17" s="1"/>
  <c r="T54" i="17"/>
  <c r="AX54" i="17" s="1"/>
  <c r="U54" i="17"/>
  <c r="AY54" i="17" s="1"/>
  <c r="V54" i="17"/>
  <c r="AZ54" i="17" s="1"/>
  <c r="W54" i="17"/>
  <c r="BA54" i="17" s="1"/>
  <c r="X54" i="17"/>
  <c r="BB54" i="17" s="1"/>
  <c r="Y54" i="17"/>
  <c r="BC54" i="17" s="1"/>
  <c r="Z54" i="17"/>
  <c r="BD54" i="17" s="1"/>
  <c r="AA54" i="17"/>
  <c r="BE54" i="17" s="1"/>
  <c r="AB54" i="17"/>
  <c r="BF54" i="17" s="1"/>
  <c r="AC54" i="17"/>
  <c r="BG54" i="17" s="1"/>
  <c r="AD54" i="17"/>
  <c r="BH54" i="17" s="1"/>
  <c r="AE54" i="17"/>
  <c r="BI54" i="17" s="1"/>
  <c r="S55" i="17"/>
  <c r="AW55" i="17" s="1"/>
  <c r="T55" i="17"/>
  <c r="AX55" i="17" s="1"/>
  <c r="U55" i="17"/>
  <c r="AY55" i="17" s="1"/>
  <c r="V55" i="17"/>
  <c r="AZ55" i="17" s="1"/>
  <c r="W55" i="17"/>
  <c r="BA55" i="17" s="1"/>
  <c r="X55" i="17"/>
  <c r="BB55" i="17" s="1"/>
  <c r="Y55" i="17"/>
  <c r="BC55" i="17" s="1"/>
  <c r="Z55" i="17"/>
  <c r="BD55" i="17" s="1"/>
  <c r="AA55" i="17"/>
  <c r="BE55" i="17" s="1"/>
  <c r="AB55" i="17"/>
  <c r="BF55" i="17" s="1"/>
  <c r="AC55" i="17"/>
  <c r="BG55" i="17" s="1"/>
  <c r="AD55" i="17"/>
  <c r="BH55" i="17" s="1"/>
  <c r="AE55" i="17"/>
  <c r="BI55" i="17" s="1"/>
  <c r="S56" i="17"/>
  <c r="AW56" i="17" s="1"/>
  <c r="T56" i="17"/>
  <c r="AX56" i="17" s="1"/>
  <c r="U56" i="17"/>
  <c r="AY56" i="17" s="1"/>
  <c r="V56" i="17"/>
  <c r="AZ56" i="17" s="1"/>
  <c r="W56" i="17"/>
  <c r="BA56" i="17" s="1"/>
  <c r="X56" i="17"/>
  <c r="BB56" i="17" s="1"/>
  <c r="Y56" i="17"/>
  <c r="BC56" i="17" s="1"/>
  <c r="Z56" i="17"/>
  <c r="BD56" i="17" s="1"/>
  <c r="AA56" i="17"/>
  <c r="BE56" i="17" s="1"/>
  <c r="AB56" i="17"/>
  <c r="BF56" i="17" s="1"/>
  <c r="AC56" i="17"/>
  <c r="BG56" i="17" s="1"/>
  <c r="AD56" i="17"/>
  <c r="BH56" i="17" s="1"/>
  <c r="AE56" i="17"/>
  <c r="BI56" i="17" s="1"/>
  <c r="S57" i="17"/>
  <c r="AW57" i="17" s="1"/>
  <c r="T57" i="17"/>
  <c r="AX57" i="17" s="1"/>
  <c r="U57" i="17"/>
  <c r="AY57" i="17" s="1"/>
  <c r="V57" i="17"/>
  <c r="AZ57" i="17" s="1"/>
  <c r="W57" i="17"/>
  <c r="BA57" i="17" s="1"/>
  <c r="X57" i="17"/>
  <c r="BB57" i="17" s="1"/>
  <c r="Y57" i="17"/>
  <c r="BC57" i="17" s="1"/>
  <c r="Z57" i="17"/>
  <c r="BD57" i="17" s="1"/>
  <c r="AA57" i="17"/>
  <c r="BE57" i="17" s="1"/>
  <c r="AB57" i="17"/>
  <c r="BF57" i="17" s="1"/>
  <c r="AC57" i="17"/>
  <c r="BG57" i="17" s="1"/>
  <c r="AD57" i="17"/>
  <c r="BH57" i="17" s="1"/>
  <c r="AE57" i="17"/>
  <c r="BI57" i="17" s="1"/>
  <c r="S58" i="17"/>
  <c r="AW58" i="17" s="1"/>
  <c r="T58" i="17"/>
  <c r="AX58" i="17" s="1"/>
  <c r="U58" i="17"/>
  <c r="AY58" i="17" s="1"/>
  <c r="V58" i="17"/>
  <c r="AZ58" i="17" s="1"/>
  <c r="W58" i="17"/>
  <c r="BA58" i="17" s="1"/>
  <c r="X58" i="17"/>
  <c r="BB58" i="17" s="1"/>
  <c r="Y58" i="17"/>
  <c r="BC58" i="17" s="1"/>
  <c r="Z58" i="17"/>
  <c r="BD58" i="17" s="1"/>
  <c r="AA58" i="17"/>
  <c r="BE58" i="17" s="1"/>
  <c r="AB58" i="17"/>
  <c r="BF58" i="17" s="1"/>
  <c r="AC58" i="17"/>
  <c r="BG58" i="17" s="1"/>
  <c r="AD58" i="17"/>
  <c r="BH58" i="17" s="1"/>
  <c r="AE58" i="17"/>
  <c r="BI58" i="17" s="1"/>
  <c r="S59" i="17"/>
  <c r="AW59" i="17" s="1"/>
  <c r="T59" i="17"/>
  <c r="AX59" i="17" s="1"/>
  <c r="U59" i="17"/>
  <c r="AY59" i="17" s="1"/>
  <c r="V59" i="17"/>
  <c r="AZ59" i="17" s="1"/>
  <c r="W59" i="17"/>
  <c r="BA59" i="17" s="1"/>
  <c r="X59" i="17"/>
  <c r="BB59" i="17" s="1"/>
  <c r="Y59" i="17"/>
  <c r="BC59" i="17" s="1"/>
  <c r="Z59" i="17"/>
  <c r="BD59" i="17" s="1"/>
  <c r="AA59" i="17"/>
  <c r="BE59" i="17" s="1"/>
  <c r="AB59" i="17"/>
  <c r="BF59" i="17" s="1"/>
  <c r="AC59" i="17"/>
  <c r="BG59" i="17" s="1"/>
  <c r="AD59" i="17"/>
  <c r="BH59" i="17" s="1"/>
  <c r="AE59" i="17"/>
  <c r="BI59" i="17" s="1"/>
  <c r="S60" i="17"/>
  <c r="AW60" i="17" s="1"/>
  <c r="T60" i="17"/>
  <c r="AX60" i="17" s="1"/>
  <c r="U60" i="17"/>
  <c r="AY60" i="17" s="1"/>
  <c r="V60" i="17"/>
  <c r="AZ60" i="17" s="1"/>
  <c r="W60" i="17"/>
  <c r="BA60" i="17" s="1"/>
  <c r="X60" i="17"/>
  <c r="BB60" i="17" s="1"/>
  <c r="Y60" i="17"/>
  <c r="BC60" i="17" s="1"/>
  <c r="Z60" i="17"/>
  <c r="BD60" i="17" s="1"/>
  <c r="AA60" i="17"/>
  <c r="BE60" i="17" s="1"/>
  <c r="AB60" i="17"/>
  <c r="BF60" i="17" s="1"/>
  <c r="AC60" i="17"/>
  <c r="BG60" i="17" s="1"/>
  <c r="AD60" i="17"/>
  <c r="BH60" i="17" s="1"/>
  <c r="AE60" i="17"/>
  <c r="BI60" i="17" s="1"/>
  <c r="S61" i="17"/>
  <c r="AW61" i="17" s="1"/>
  <c r="T61" i="17"/>
  <c r="AX61" i="17" s="1"/>
  <c r="U61" i="17"/>
  <c r="AY61" i="17" s="1"/>
  <c r="V61" i="17"/>
  <c r="AZ61" i="17" s="1"/>
  <c r="W61" i="17"/>
  <c r="BA61" i="17" s="1"/>
  <c r="X61" i="17"/>
  <c r="BB61" i="17" s="1"/>
  <c r="Y61" i="17"/>
  <c r="BC61" i="17" s="1"/>
  <c r="Z61" i="17"/>
  <c r="BD61" i="17" s="1"/>
  <c r="AA61" i="17"/>
  <c r="BE61" i="17" s="1"/>
  <c r="AB61" i="17"/>
  <c r="BF61" i="17" s="1"/>
  <c r="AC61" i="17"/>
  <c r="BG61" i="17" s="1"/>
  <c r="AD61" i="17"/>
  <c r="BH61" i="17" s="1"/>
  <c r="AE61" i="17"/>
  <c r="BI61" i="17" s="1"/>
  <c r="S62" i="17"/>
  <c r="AW62" i="17" s="1"/>
  <c r="T62" i="17"/>
  <c r="AX62" i="17" s="1"/>
  <c r="U62" i="17"/>
  <c r="AY62" i="17" s="1"/>
  <c r="V62" i="17"/>
  <c r="AZ62" i="17" s="1"/>
  <c r="W62" i="17"/>
  <c r="BA62" i="17" s="1"/>
  <c r="X62" i="17"/>
  <c r="BB62" i="17" s="1"/>
  <c r="Y62" i="17"/>
  <c r="BC62" i="17" s="1"/>
  <c r="Z62" i="17"/>
  <c r="BD62" i="17" s="1"/>
  <c r="AA62" i="17"/>
  <c r="BE62" i="17" s="1"/>
  <c r="AB62" i="17"/>
  <c r="BF62" i="17" s="1"/>
  <c r="AC62" i="17"/>
  <c r="BG62" i="17" s="1"/>
  <c r="AD62" i="17"/>
  <c r="BH62" i="17" s="1"/>
  <c r="AE62" i="17"/>
  <c r="BI62" i="17" s="1"/>
  <c r="S63" i="17"/>
  <c r="AW63" i="17" s="1"/>
  <c r="T63" i="17"/>
  <c r="AX63" i="17" s="1"/>
  <c r="U63" i="17"/>
  <c r="AY63" i="17" s="1"/>
  <c r="V63" i="17"/>
  <c r="AZ63" i="17" s="1"/>
  <c r="W63" i="17"/>
  <c r="BA63" i="17" s="1"/>
  <c r="X63" i="17"/>
  <c r="BB63" i="17" s="1"/>
  <c r="Y63" i="17"/>
  <c r="BC63" i="17" s="1"/>
  <c r="Z63" i="17"/>
  <c r="BD63" i="17" s="1"/>
  <c r="AA63" i="17"/>
  <c r="BE63" i="17" s="1"/>
  <c r="AB63" i="17"/>
  <c r="BF63" i="17" s="1"/>
  <c r="AC63" i="17"/>
  <c r="BG63" i="17" s="1"/>
  <c r="AD63" i="17"/>
  <c r="BH63" i="17" s="1"/>
  <c r="AE63" i="17"/>
  <c r="BI63" i="17" s="1"/>
  <c r="S64" i="17"/>
  <c r="AW64" i="17" s="1"/>
  <c r="T64" i="17"/>
  <c r="AX64" i="17" s="1"/>
  <c r="U64" i="17"/>
  <c r="AY64" i="17" s="1"/>
  <c r="V64" i="17"/>
  <c r="AZ64" i="17" s="1"/>
  <c r="W64" i="17"/>
  <c r="BA64" i="17" s="1"/>
  <c r="X64" i="17"/>
  <c r="BB64" i="17" s="1"/>
  <c r="Y64" i="17"/>
  <c r="BC64" i="17" s="1"/>
  <c r="Z64" i="17"/>
  <c r="BD64" i="17" s="1"/>
  <c r="AA64" i="17"/>
  <c r="BE64" i="17" s="1"/>
  <c r="AB64" i="17"/>
  <c r="BF64" i="17" s="1"/>
  <c r="AC64" i="17"/>
  <c r="BG64" i="17" s="1"/>
  <c r="AD64" i="17"/>
  <c r="BH64" i="17" s="1"/>
  <c r="AE64" i="17"/>
  <c r="BI64" i="17" s="1"/>
  <c r="S65" i="17"/>
  <c r="AW65" i="17" s="1"/>
  <c r="T65" i="17"/>
  <c r="AX65" i="17" s="1"/>
  <c r="U65" i="17"/>
  <c r="AY65" i="17" s="1"/>
  <c r="V65" i="17"/>
  <c r="AZ65" i="17" s="1"/>
  <c r="W65" i="17"/>
  <c r="BA65" i="17" s="1"/>
  <c r="X65" i="17"/>
  <c r="BB65" i="17" s="1"/>
  <c r="Y65" i="17"/>
  <c r="BC65" i="17" s="1"/>
  <c r="Z65" i="17"/>
  <c r="BD65" i="17" s="1"/>
  <c r="AA65" i="17"/>
  <c r="BE65" i="17" s="1"/>
  <c r="AB65" i="17"/>
  <c r="BF65" i="17" s="1"/>
  <c r="AC65" i="17"/>
  <c r="BG65" i="17" s="1"/>
  <c r="AD65" i="17"/>
  <c r="BH65" i="17" s="1"/>
  <c r="AE65" i="17"/>
  <c r="BI65" i="17" s="1"/>
  <c r="S66" i="17"/>
  <c r="AW66" i="17" s="1"/>
  <c r="T66" i="17"/>
  <c r="AX66" i="17" s="1"/>
  <c r="U66" i="17"/>
  <c r="AY66" i="17" s="1"/>
  <c r="V66" i="17"/>
  <c r="AZ66" i="17" s="1"/>
  <c r="W66" i="17"/>
  <c r="BA66" i="17" s="1"/>
  <c r="X66" i="17"/>
  <c r="BB66" i="17" s="1"/>
  <c r="Y66" i="17"/>
  <c r="BC66" i="17" s="1"/>
  <c r="Z66" i="17"/>
  <c r="BD66" i="17" s="1"/>
  <c r="AA66" i="17"/>
  <c r="BE66" i="17" s="1"/>
  <c r="AB66" i="17"/>
  <c r="BF66" i="17" s="1"/>
  <c r="AC66" i="17"/>
  <c r="BG66" i="17" s="1"/>
  <c r="AD66" i="17"/>
  <c r="BH66" i="17" s="1"/>
  <c r="AE66" i="17"/>
  <c r="BI66" i="17" s="1"/>
  <c r="S67" i="17"/>
  <c r="AW67" i="17" s="1"/>
  <c r="T67" i="17"/>
  <c r="AX67" i="17" s="1"/>
  <c r="U67" i="17"/>
  <c r="AY67" i="17" s="1"/>
  <c r="V67" i="17"/>
  <c r="AZ67" i="17" s="1"/>
  <c r="W67" i="17"/>
  <c r="BA67" i="17" s="1"/>
  <c r="X67" i="17"/>
  <c r="BB67" i="17" s="1"/>
  <c r="Y67" i="17"/>
  <c r="BC67" i="17" s="1"/>
  <c r="Z67" i="17"/>
  <c r="BD67" i="17" s="1"/>
  <c r="AA67" i="17"/>
  <c r="BE67" i="17" s="1"/>
  <c r="AB67" i="17"/>
  <c r="BF67" i="17" s="1"/>
  <c r="AC67" i="17"/>
  <c r="BG67" i="17" s="1"/>
  <c r="AD67" i="17"/>
  <c r="BH67" i="17" s="1"/>
  <c r="AE67" i="17"/>
  <c r="BI67" i="17" s="1"/>
  <c r="S68" i="17"/>
  <c r="AW68" i="17" s="1"/>
  <c r="T68" i="17"/>
  <c r="AX68" i="17" s="1"/>
  <c r="U68" i="17"/>
  <c r="AY68" i="17" s="1"/>
  <c r="V68" i="17"/>
  <c r="AZ68" i="17" s="1"/>
  <c r="W68" i="17"/>
  <c r="BA68" i="17" s="1"/>
  <c r="X68" i="17"/>
  <c r="BB68" i="17" s="1"/>
  <c r="Y68" i="17"/>
  <c r="BC68" i="17" s="1"/>
  <c r="Z68" i="17"/>
  <c r="BD68" i="17" s="1"/>
  <c r="AA68" i="17"/>
  <c r="BE68" i="17" s="1"/>
  <c r="AB68" i="17"/>
  <c r="BF68" i="17" s="1"/>
  <c r="AC68" i="17"/>
  <c r="BG68" i="17" s="1"/>
  <c r="AD68" i="17"/>
  <c r="BH68" i="17" s="1"/>
  <c r="AE68" i="17"/>
  <c r="BI68" i="17" s="1"/>
  <c r="S69" i="17"/>
  <c r="AW69" i="17" s="1"/>
  <c r="T69" i="17"/>
  <c r="AX69" i="17" s="1"/>
  <c r="U69" i="17"/>
  <c r="AY69" i="17" s="1"/>
  <c r="V69" i="17"/>
  <c r="AZ69" i="17" s="1"/>
  <c r="W69" i="17"/>
  <c r="BA69" i="17" s="1"/>
  <c r="X69" i="17"/>
  <c r="BB69" i="17" s="1"/>
  <c r="Y69" i="17"/>
  <c r="BC69" i="17" s="1"/>
  <c r="Z69" i="17"/>
  <c r="BD69" i="17" s="1"/>
  <c r="AA69" i="17"/>
  <c r="BE69" i="17" s="1"/>
  <c r="AB69" i="17"/>
  <c r="BF69" i="17" s="1"/>
  <c r="AC69" i="17"/>
  <c r="BG69" i="17" s="1"/>
  <c r="AD69" i="17"/>
  <c r="BH69" i="17" s="1"/>
  <c r="AE69" i="17"/>
  <c r="BI69" i="17" s="1"/>
  <c r="S70" i="17"/>
  <c r="AW70" i="17" s="1"/>
  <c r="T70" i="17"/>
  <c r="AX70" i="17" s="1"/>
  <c r="U70" i="17"/>
  <c r="AY70" i="17" s="1"/>
  <c r="V70" i="17"/>
  <c r="AZ70" i="17" s="1"/>
  <c r="W70" i="17"/>
  <c r="BA70" i="17" s="1"/>
  <c r="X70" i="17"/>
  <c r="BB70" i="17" s="1"/>
  <c r="Y70" i="17"/>
  <c r="BC70" i="17" s="1"/>
  <c r="Z70" i="17"/>
  <c r="BD70" i="17" s="1"/>
  <c r="AA70" i="17"/>
  <c r="BE70" i="17" s="1"/>
  <c r="AB70" i="17"/>
  <c r="BF70" i="17" s="1"/>
  <c r="AC70" i="17"/>
  <c r="BG70" i="17" s="1"/>
  <c r="AD70" i="17"/>
  <c r="BH70" i="17" s="1"/>
  <c r="AE70" i="17"/>
  <c r="BI70" i="17" s="1"/>
  <c r="S71" i="17"/>
  <c r="AW71" i="17" s="1"/>
  <c r="T71" i="17"/>
  <c r="AX71" i="17" s="1"/>
  <c r="U71" i="17"/>
  <c r="AY71" i="17" s="1"/>
  <c r="V71" i="17"/>
  <c r="AZ71" i="17" s="1"/>
  <c r="W71" i="17"/>
  <c r="BA71" i="17" s="1"/>
  <c r="X71" i="17"/>
  <c r="BB71" i="17" s="1"/>
  <c r="Y71" i="17"/>
  <c r="BC71" i="17" s="1"/>
  <c r="Z71" i="17"/>
  <c r="BD71" i="17" s="1"/>
  <c r="AA71" i="17"/>
  <c r="BE71" i="17" s="1"/>
  <c r="AB71" i="17"/>
  <c r="BF71" i="17" s="1"/>
  <c r="AC71" i="17"/>
  <c r="BG71" i="17" s="1"/>
  <c r="AD71" i="17"/>
  <c r="BH71" i="17" s="1"/>
  <c r="AE71" i="17"/>
  <c r="BI71" i="17" s="1"/>
  <c r="S72" i="17"/>
  <c r="AW72" i="17" s="1"/>
  <c r="T72" i="17"/>
  <c r="AX72" i="17" s="1"/>
  <c r="U72" i="17"/>
  <c r="AY72" i="17" s="1"/>
  <c r="V72" i="17"/>
  <c r="AZ72" i="17" s="1"/>
  <c r="W72" i="17"/>
  <c r="BA72" i="17" s="1"/>
  <c r="X72" i="17"/>
  <c r="BB72" i="17" s="1"/>
  <c r="Y72" i="17"/>
  <c r="BC72" i="17" s="1"/>
  <c r="Z72" i="17"/>
  <c r="BD72" i="17" s="1"/>
  <c r="AA72" i="17"/>
  <c r="BE72" i="17" s="1"/>
  <c r="AB72" i="17"/>
  <c r="BF72" i="17" s="1"/>
  <c r="AC72" i="17"/>
  <c r="BG72" i="17" s="1"/>
  <c r="AD72" i="17"/>
  <c r="BH72" i="17" s="1"/>
  <c r="AE72" i="17"/>
  <c r="BI72" i="17" s="1"/>
  <c r="S73" i="17"/>
  <c r="AW73" i="17" s="1"/>
  <c r="T73" i="17"/>
  <c r="AX73" i="17" s="1"/>
  <c r="U73" i="17"/>
  <c r="AY73" i="17" s="1"/>
  <c r="V73" i="17"/>
  <c r="AZ73" i="17" s="1"/>
  <c r="W73" i="17"/>
  <c r="BA73" i="17" s="1"/>
  <c r="X73" i="17"/>
  <c r="BB73" i="17" s="1"/>
  <c r="Y73" i="17"/>
  <c r="BC73" i="17" s="1"/>
  <c r="Z73" i="17"/>
  <c r="BD73" i="17" s="1"/>
  <c r="AA73" i="17"/>
  <c r="BE73" i="17" s="1"/>
  <c r="AB73" i="17"/>
  <c r="BF73" i="17" s="1"/>
  <c r="AC73" i="17"/>
  <c r="BG73" i="17" s="1"/>
  <c r="AD73" i="17"/>
  <c r="BH73" i="17" s="1"/>
  <c r="AE73" i="17"/>
  <c r="BI73" i="17" s="1"/>
  <c r="S74" i="17"/>
  <c r="AW74" i="17" s="1"/>
  <c r="T74" i="17"/>
  <c r="AX74" i="17" s="1"/>
  <c r="U74" i="17"/>
  <c r="AY74" i="17" s="1"/>
  <c r="V74" i="17"/>
  <c r="AZ74" i="17" s="1"/>
  <c r="W74" i="17"/>
  <c r="BA74" i="17" s="1"/>
  <c r="X74" i="17"/>
  <c r="BB74" i="17" s="1"/>
  <c r="Y74" i="17"/>
  <c r="BC74" i="17" s="1"/>
  <c r="Z74" i="17"/>
  <c r="BD74" i="17" s="1"/>
  <c r="AA74" i="17"/>
  <c r="BE74" i="17" s="1"/>
  <c r="AB74" i="17"/>
  <c r="BF74" i="17" s="1"/>
  <c r="AC74" i="17"/>
  <c r="BG74" i="17" s="1"/>
  <c r="AD74" i="17"/>
  <c r="BH74" i="17" s="1"/>
  <c r="AE74" i="17"/>
  <c r="BI74" i="17" s="1"/>
  <c r="S75" i="17"/>
  <c r="AW75" i="17" s="1"/>
  <c r="T75" i="17"/>
  <c r="AX75" i="17" s="1"/>
  <c r="U75" i="17"/>
  <c r="AY75" i="17" s="1"/>
  <c r="V75" i="17"/>
  <c r="AZ75" i="17" s="1"/>
  <c r="W75" i="17"/>
  <c r="BA75" i="17" s="1"/>
  <c r="X75" i="17"/>
  <c r="BB75" i="17" s="1"/>
  <c r="Y75" i="17"/>
  <c r="BC75" i="17" s="1"/>
  <c r="Z75" i="17"/>
  <c r="BD75" i="17" s="1"/>
  <c r="AA75" i="17"/>
  <c r="BE75" i="17" s="1"/>
  <c r="AB75" i="17"/>
  <c r="BF75" i="17" s="1"/>
  <c r="AC75" i="17"/>
  <c r="BG75" i="17" s="1"/>
  <c r="AD75" i="17"/>
  <c r="BH75" i="17" s="1"/>
  <c r="AE75" i="17"/>
  <c r="BI75" i="17" s="1"/>
  <c r="S76" i="17"/>
  <c r="AW76" i="17" s="1"/>
  <c r="T76" i="17"/>
  <c r="AX76" i="17" s="1"/>
  <c r="U76" i="17"/>
  <c r="AY76" i="17" s="1"/>
  <c r="V76" i="17"/>
  <c r="AZ76" i="17" s="1"/>
  <c r="W76" i="17"/>
  <c r="BA76" i="17" s="1"/>
  <c r="X76" i="17"/>
  <c r="BB76" i="17" s="1"/>
  <c r="Y76" i="17"/>
  <c r="BC76" i="17" s="1"/>
  <c r="Z76" i="17"/>
  <c r="BD76" i="17" s="1"/>
  <c r="AA76" i="17"/>
  <c r="BE76" i="17" s="1"/>
  <c r="AB76" i="17"/>
  <c r="BF76" i="17" s="1"/>
  <c r="AC76" i="17"/>
  <c r="BG76" i="17" s="1"/>
  <c r="AD76" i="17"/>
  <c r="BH76" i="17" s="1"/>
  <c r="AE76" i="17"/>
  <c r="BI76" i="17" s="1"/>
  <c r="S77" i="17"/>
  <c r="AW77" i="17" s="1"/>
  <c r="T77" i="17"/>
  <c r="AX77" i="17" s="1"/>
  <c r="U77" i="17"/>
  <c r="AY77" i="17" s="1"/>
  <c r="V77" i="17"/>
  <c r="AZ77" i="17" s="1"/>
  <c r="W77" i="17"/>
  <c r="BA77" i="17" s="1"/>
  <c r="X77" i="17"/>
  <c r="BB77" i="17" s="1"/>
  <c r="Y77" i="17"/>
  <c r="BC77" i="17" s="1"/>
  <c r="Z77" i="17"/>
  <c r="BD77" i="17" s="1"/>
  <c r="AA77" i="17"/>
  <c r="BE77" i="17" s="1"/>
  <c r="AB77" i="17"/>
  <c r="BF77" i="17" s="1"/>
  <c r="AC77" i="17"/>
  <c r="BG77" i="17" s="1"/>
  <c r="AD77" i="17"/>
  <c r="BH77" i="17" s="1"/>
  <c r="AE77" i="17"/>
  <c r="BI77" i="17" s="1"/>
  <c r="S78" i="17"/>
  <c r="AW78" i="17" s="1"/>
  <c r="T78" i="17"/>
  <c r="AX78" i="17" s="1"/>
  <c r="U78" i="17"/>
  <c r="AY78" i="17" s="1"/>
  <c r="V78" i="17"/>
  <c r="AZ78" i="17" s="1"/>
  <c r="W78" i="17"/>
  <c r="BA78" i="17" s="1"/>
  <c r="X78" i="17"/>
  <c r="BB78" i="17" s="1"/>
  <c r="Y78" i="17"/>
  <c r="BC78" i="17" s="1"/>
  <c r="Z78" i="17"/>
  <c r="BD78" i="17" s="1"/>
  <c r="AA78" i="17"/>
  <c r="BE78" i="17" s="1"/>
  <c r="AB78" i="17"/>
  <c r="BF78" i="17" s="1"/>
  <c r="AC78" i="17"/>
  <c r="BG78" i="17" s="1"/>
  <c r="AD78" i="17"/>
  <c r="BH78" i="17" s="1"/>
  <c r="AE78" i="17"/>
  <c r="BI78" i="17" s="1"/>
  <c r="S79" i="17"/>
  <c r="AW79" i="17" s="1"/>
  <c r="T79" i="17"/>
  <c r="AX79" i="17" s="1"/>
  <c r="U79" i="17"/>
  <c r="AY79" i="17" s="1"/>
  <c r="V79" i="17"/>
  <c r="AZ79" i="17" s="1"/>
  <c r="W79" i="17"/>
  <c r="BA79" i="17" s="1"/>
  <c r="X79" i="17"/>
  <c r="BB79" i="17" s="1"/>
  <c r="Y79" i="17"/>
  <c r="BC79" i="17" s="1"/>
  <c r="Z79" i="17"/>
  <c r="BD79" i="17" s="1"/>
  <c r="AA79" i="17"/>
  <c r="BE79" i="17" s="1"/>
  <c r="AB79" i="17"/>
  <c r="BF79" i="17" s="1"/>
  <c r="AC79" i="17"/>
  <c r="BG79" i="17" s="1"/>
  <c r="AD79" i="17"/>
  <c r="BH79" i="17" s="1"/>
  <c r="AE79" i="17"/>
  <c r="BI79" i="17" s="1"/>
  <c r="S80" i="17"/>
  <c r="AW80" i="17" s="1"/>
  <c r="T80" i="17"/>
  <c r="AX80" i="17" s="1"/>
  <c r="U80" i="17"/>
  <c r="AY80" i="17" s="1"/>
  <c r="V80" i="17"/>
  <c r="AZ80" i="17" s="1"/>
  <c r="W80" i="17"/>
  <c r="BA80" i="17" s="1"/>
  <c r="X80" i="17"/>
  <c r="BB80" i="17" s="1"/>
  <c r="Y80" i="17"/>
  <c r="BC80" i="17" s="1"/>
  <c r="Z80" i="17"/>
  <c r="BD80" i="17" s="1"/>
  <c r="AA80" i="17"/>
  <c r="BE80" i="17" s="1"/>
  <c r="AB80" i="17"/>
  <c r="BF80" i="17" s="1"/>
  <c r="AC80" i="17"/>
  <c r="BG80" i="17" s="1"/>
  <c r="AD80" i="17"/>
  <c r="BH80" i="17" s="1"/>
  <c r="AE80" i="17"/>
  <c r="BI80" i="17" s="1"/>
  <c r="S81" i="17"/>
  <c r="AW81" i="17" s="1"/>
  <c r="T81" i="17"/>
  <c r="AX81" i="17" s="1"/>
  <c r="U81" i="17"/>
  <c r="AY81" i="17" s="1"/>
  <c r="V81" i="17"/>
  <c r="AZ81" i="17" s="1"/>
  <c r="W81" i="17"/>
  <c r="BA81" i="17" s="1"/>
  <c r="X81" i="17"/>
  <c r="BB81" i="17" s="1"/>
  <c r="Y81" i="17"/>
  <c r="BC81" i="17" s="1"/>
  <c r="Z81" i="17"/>
  <c r="BD81" i="17" s="1"/>
  <c r="AA81" i="17"/>
  <c r="BE81" i="17" s="1"/>
  <c r="AB81" i="17"/>
  <c r="BF81" i="17" s="1"/>
  <c r="AC81" i="17"/>
  <c r="BG81" i="17" s="1"/>
  <c r="AD81" i="17"/>
  <c r="BH81" i="17" s="1"/>
  <c r="AE81" i="17"/>
  <c r="BI81" i="17" s="1"/>
  <c r="S82" i="17"/>
  <c r="AW82" i="17" s="1"/>
  <c r="T82" i="17"/>
  <c r="AX82" i="17" s="1"/>
  <c r="U82" i="17"/>
  <c r="AY82" i="17" s="1"/>
  <c r="V82" i="17"/>
  <c r="AZ82" i="17" s="1"/>
  <c r="W82" i="17"/>
  <c r="BA82" i="17" s="1"/>
  <c r="X82" i="17"/>
  <c r="BB82" i="17" s="1"/>
  <c r="Y82" i="17"/>
  <c r="BC82" i="17" s="1"/>
  <c r="Z82" i="17"/>
  <c r="BD82" i="17" s="1"/>
  <c r="AA82" i="17"/>
  <c r="BE82" i="17" s="1"/>
  <c r="AB82" i="17"/>
  <c r="BF82" i="17" s="1"/>
  <c r="AC82" i="17"/>
  <c r="BG82" i="17" s="1"/>
  <c r="AD82" i="17"/>
  <c r="BH82" i="17" s="1"/>
  <c r="AE82" i="17"/>
  <c r="BI82" i="17" s="1"/>
  <c r="S83" i="17"/>
  <c r="AW83" i="17" s="1"/>
  <c r="T83" i="17"/>
  <c r="AX83" i="17" s="1"/>
  <c r="U83" i="17"/>
  <c r="AY83" i="17" s="1"/>
  <c r="V83" i="17"/>
  <c r="AZ83" i="17" s="1"/>
  <c r="W83" i="17"/>
  <c r="BA83" i="17" s="1"/>
  <c r="X83" i="17"/>
  <c r="BB83" i="17" s="1"/>
  <c r="Y83" i="17"/>
  <c r="BC83" i="17" s="1"/>
  <c r="Z83" i="17"/>
  <c r="BD83" i="17" s="1"/>
  <c r="AA83" i="17"/>
  <c r="BE83" i="17" s="1"/>
  <c r="AB83" i="17"/>
  <c r="BF83" i="17" s="1"/>
  <c r="AC83" i="17"/>
  <c r="BG83" i="17" s="1"/>
  <c r="AD83" i="17"/>
  <c r="BH83" i="17" s="1"/>
  <c r="AE83" i="17"/>
  <c r="BI83" i="17" s="1"/>
  <c r="S84" i="17"/>
  <c r="AW84" i="17" s="1"/>
  <c r="T84" i="17"/>
  <c r="AX84" i="17" s="1"/>
  <c r="U84" i="17"/>
  <c r="AY84" i="17" s="1"/>
  <c r="V84" i="17"/>
  <c r="AZ84" i="17" s="1"/>
  <c r="W84" i="17"/>
  <c r="BA84" i="17" s="1"/>
  <c r="X84" i="17"/>
  <c r="BB84" i="17" s="1"/>
  <c r="Y84" i="17"/>
  <c r="BC84" i="17" s="1"/>
  <c r="Z84" i="17"/>
  <c r="BD84" i="17" s="1"/>
  <c r="AA84" i="17"/>
  <c r="BE84" i="17" s="1"/>
  <c r="AB84" i="17"/>
  <c r="BF84" i="17" s="1"/>
  <c r="AC84" i="17"/>
  <c r="BG84" i="17" s="1"/>
  <c r="AD84" i="17"/>
  <c r="BH84" i="17" s="1"/>
  <c r="AE84" i="17"/>
  <c r="BI84" i="17" s="1"/>
  <c r="S85" i="17"/>
  <c r="AW85" i="17" s="1"/>
  <c r="T85" i="17"/>
  <c r="AX85" i="17" s="1"/>
  <c r="U85" i="17"/>
  <c r="AY85" i="17" s="1"/>
  <c r="V85" i="17"/>
  <c r="AZ85" i="17" s="1"/>
  <c r="W85" i="17"/>
  <c r="BA85" i="17" s="1"/>
  <c r="X85" i="17"/>
  <c r="BB85" i="17" s="1"/>
  <c r="Y85" i="17"/>
  <c r="BC85" i="17" s="1"/>
  <c r="Z85" i="17"/>
  <c r="BD85" i="17" s="1"/>
  <c r="AA85" i="17"/>
  <c r="BE85" i="17" s="1"/>
  <c r="AB85" i="17"/>
  <c r="BF85" i="17" s="1"/>
  <c r="AC85" i="17"/>
  <c r="BG85" i="17" s="1"/>
  <c r="AD85" i="17"/>
  <c r="BH85" i="17" s="1"/>
  <c r="AE85" i="17"/>
  <c r="BI85" i="17" s="1"/>
  <c r="S86" i="17"/>
  <c r="AW86" i="17" s="1"/>
  <c r="T86" i="17"/>
  <c r="AX86" i="17" s="1"/>
  <c r="U86" i="17"/>
  <c r="AY86" i="17" s="1"/>
  <c r="V86" i="17"/>
  <c r="AZ86" i="17" s="1"/>
  <c r="W86" i="17"/>
  <c r="BA86" i="17" s="1"/>
  <c r="X86" i="17"/>
  <c r="BB86" i="17" s="1"/>
  <c r="Y86" i="17"/>
  <c r="BC86" i="17" s="1"/>
  <c r="Z86" i="17"/>
  <c r="BD86" i="17" s="1"/>
  <c r="AA86" i="17"/>
  <c r="BE86" i="17" s="1"/>
  <c r="AB86" i="17"/>
  <c r="BF86" i="17" s="1"/>
  <c r="AC86" i="17"/>
  <c r="BG86" i="17" s="1"/>
  <c r="AD86" i="17"/>
  <c r="BH86" i="17" s="1"/>
  <c r="AE86" i="17"/>
  <c r="BI86" i="17" s="1"/>
  <c r="S87" i="17"/>
  <c r="AW87" i="17" s="1"/>
  <c r="T87" i="17"/>
  <c r="AX87" i="17" s="1"/>
  <c r="U87" i="17"/>
  <c r="AY87" i="17" s="1"/>
  <c r="V87" i="17"/>
  <c r="AZ87" i="17" s="1"/>
  <c r="W87" i="17"/>
  <c r="BA87" i="17" s="1"/>
  <c r="X87" i="17"/>
  <c r="BB87" i="17" s="1"/>
  <c r="Y87" i="17"/>
  <c r="BC87" i="17" s="1"/>
  <c r="Z87" i="17"/>
  <c r="BD87" i="17" s="1"/>
  <c r="AA87" i="17"/>
  <c r="BE87" i="17" s="1"/>
  <c r="AB87" i="17"/>
  <c r="BF87" i="17" s="1"/>
  <c r="AC87" i="17"/>
  <c r="BG87" i="17" s="1"/>
  <c r="AD87" i="17"/>
  <c r="BH87" i="17" s="1"/>
  <c r="AE87" i="17"/>
  <c r="BI87" i="17" s="1"/>
  <c r="S88" i="17"/>
  <c r="AW88" i="17" s="1"/>
  <c r="T88" i="17"/>
  <c r="AX88" i="17" s="1"/>
  <c r="U88" i="17"/>
  <c r="AY88" i="17" s="1"/>
  <c r="V88" i="17"/>
  <c r="AZ88" i="17" s="1"/>
  <c r="W88" i="17"/>
  <c r="BA88" i="17" s="1"/>
  <c r="X88" i="17"/>
  <c r="BB88" i="17" s="1"/>
  <c r="Y88" i="17"/>
  <c r="BC88" i="17" s="1"/>
  <c r="Z88" i="17"/>
  <c r="BD88" i="17" s="1"/>
  <c r="AA88" i="17"/>
  <c r="BE88" i="17" s="1"/>
  <c r="AB88" i="17"/>
  <c r="BF88" i="17" s="1"/>
  <c r="AC88" i="17"/>
  <c r="BG88" i="17" s="1"/>
  <c r="AD88" i="17"/>
  <c r="BH88" i="17" s="1"/>
  <c r="AE88" i="17"/>
  <c r="BI88" i="17" s="1"/>
  <c r="S89" i="17"/>
  <c r="AW89" i="17" s="1"/>
  <c r="T89" i="17"/>
  <c r="AX89" i="17" s="1"/>
  <c r="U89" i="17"/>
  <c r="AY89" i="17" s="1"/>
  <c r="V89" i="17"/>
  <c r="AZ89" i="17" s="1"/>
  <c r="W89" i="17"/>
  <c r="BA89" i="17" s="1"/>
  <c r="X89" i="17"/>
  <c r="BB89" i="17" s="1"/>
  <c r="Y89" i="17"/>
  <c r="BC89" i="17" s="1"/>
  <c r="Z89" i="17"/>
  <c r="BD89" i="17" s="1"/>
  <c r="AA89" i="17"/>
  <c r="BE89" i="17" s="1"/>
  <c r="AB89" i="17"/>
  <c r="BF89" i="17" s="1"/>
  <c r="AC89" i="17"/>
  <c r="BG89" i="17" s="1"/>
  <c r="AD89" i="17"/>
  <c r="BH89" i="17" s="1"/>
  <c r="AE89" i="17"/>
  <c r="BI89" i="17" s="1"/>
  <c r="S90" i="17"/>
  <c r="AW90" i="17" s="1"/>
  <c r="T90" i="17"/>
  <c r="AX90" i="17" s="1"/>
  <c r="U90" i="17"/>
  <c r="AY90" i="17" s="1"/>
  <c r="V90" i="17"/>
  <c r="AZ90" i="17" s="1"/>
  <c r="W90" i="17"/>
  <c r="BA90" i="17" s="1"/>
  <c r="X90" i="17"/>
  <c r="BB90" i="17" s="1"/>
  <c r="Y90" i="17"/>
  <c r="BC90" i="17" s="1"/>
  <c r="Z90" i="17"/>
  <c r="BD90" i="17" s="1"/>
  <c r="AA90" i="17"/>
  <c r="BE90" i="17" s="1"/>
  <c r="AB90" i="17"/>
  <c r="BF90" i="17" s="1"/>
  <c r="AC90" i="17"/>
  <c r="BG90" i="17" s="1"/>
  <c r="AD90" i="17"/>
  <c r="BH90" i="17" s="1"/>
  <c r="AE90" i="17"/>
  <c r="BI90" i="17" s="1"/>
  <c r="S91" i="17"/>
  <c r="AW91" i="17" s="1"/>
  <c r="T91" i="17"/>
  <c r="AX91" i="17" s="1"/>
  <c r="U91" i="17"/>
  <c r="AY91" i="17" s="1"/>
  <c r="V91" i="17"/>
  <c r="AZ91" i="17" s="1"/>
  <c r="W91" i="17"/>
  <c r="BA91" i="17" s="1"/>
  <c r="X91" i="17"/>
  <c r="BB91" i="17" s="1"/>
  <c r="Y91" i="17"/>
  <c r="BC91" i="17" s="1"/>
  <c r="Z91" i="17"/>
  <c r="BD91" i="17" s="1"/>
  <c r="AA91" i="17"/>
  <c r="BE91" i="17" s="1"/>
  <c r="AB91" i="17"/>
  <c r="BF91" i="17" s="1"/>
  <c r="AC91" i="17"/>
  <c r="BG91" i="17" s="1"/>
  <c r="AD91" i="17"/>
  <c r="BH91" i="17" s="1"/>
  <c r="AE91" i="17"/>
  <c r="BI91" i="17" s="1"/>
  <c r="S92" i="17"/>
  <c r="AW92" i="17" s="1"/>
  <c r="T92" i="17"/>
  <c r="AX92" i="17" s="1"/>
  <c r="U92" i="17"/>
  <c r="AY92" i="17" s="1"/>
  <c r="V92" i="17"/>
  <c r="AZ92" i="17" s="1"/>
  <c r="W92" i="17"/>
  <c r="BA92" i="17" s="1"/>
  <c r="X92" i="17"/>
  <c r="BB92" i="17" s="1"/>
  <c r="Y92" i="17"/>
  <c r="BC92" i="17" s="1"/>
  <c r="Z92" i="17"/>
  <c r="BD92" i="17" s="1"/>
  <c r="AA92" i="17"/>
  <c r="BE92" i="17" s="1"/>
  <c r="AB92" i="17"/>
  <c r="BF92" i="17" s="1"/>
  <c r="AC92" i="17"/>
  <c r="BG92" i="17" s="1"/>
  <c r="AD92" i="17"/>
  <c r="BH92" i="17" s="1"/>
  <c r="AE92" i="17"/>
  <c r="BI92" i="17" s="1"/>
  <c r="S93" i="17"/>
  <c r="AW93" i="17" s="1"/>
  <c r="T93" i="17"/>
  <c r="AX93" i="17" s="1"/>
  <c r="U93" i="17"/>
  <c r="AY93" i="17" s="1"/>
  <c r="V93" i="17"/>
  <c r="AZ93" i="17" s="1"/>
  <c r="W93" i="17"/>
  <c r="BA93" i="17" s="1"/>
  <c r="X93" i="17"/>
  <c r="BB93" i="17" s="1"/>
  <c r="Y93" i="17"/>
  <c r="BC93" i="17" s="1"/>
  <c r="Z93" i="17"/>
  <c r="BD93" i="17" s="1"/>
  <c r="AA93" i="17"/>
  <c r="BE93" i="17" s="1"/>
  <c r="AB93" i="17"/>
  <c r="BF93" i="17" s="1"/>
  <c r="AC93" i="17"/>
  <c r="BG93" i="17" s="1"/>
  <c r="AD93" i="17"/>
  <c r="BH93" i="17" s="1"/>
  <c r="AE93" i="17"/>
  <c r="BI93" i="17" s="1"/>
  <c r="S94" i="17"/>
  <c r="AW94" i="17" s="1"/>
  <c r="T94" i="17"/>
  <c r="AX94" i="17" s="1"/>
  <c r="U94" i="17"/>
  <c r="AY94" i="17" s="1"/>
  <c r="V94" i="17"/>
  <c r="AZ94" i="17" s="1"/>
  <c r="W94" i="17"/>
  <c r="BA94" i="17" s="1"/>
  <c r="X94" i="17"/>
  <c r="BB94" i="17" s="1"/>
  <c r="Y94" i="17"/>
  <c r="BC94" i="17" s="1"/>
  <c r="Z94" i="17"/>
  <c r="BD94" i="17" s="1"/>
  <c r="AA94" i="17"/>
  <c r="BE94" i="17" s="1"/>
  <c r="AB94" i="17"/>
  <c r="BF94" i="17" s="1"/>
  <c r="AC94" i="17"/>
  <c r="BG94" i="17" s="1"/>
  <c r="AD94" i="17"/>
  <c r="BH94" i="17" s="1"/>
  <c r="AE94" i="17"/>
  <c r="BI94" i="17" s="1"/>
  <c r="S95" i="17"/>
  <c r="AW95" i="17" s="1"/>
  <c r="T95" i="17"/>
  <c r="AX95" i="17" s="1"/>
  <c r="U95" i="17"/>
  <c r="AY95" i="17" s="1"/>
  <c r="V95" i="17"/>
  <c r="AZ95" i="17" s="1"/>
  <c r="W95" i="17"/>
  <c r="BA95" i="17" s="1"/>
  <c r="X95" i="17"/>
  <c r="BB95" i="17" s="1"/>
  <c r="Y95" i="17"/>
  <c r="BC95" i="17" s="1"/>
  <c r="Z95" i="17"/>
  <c r="BD95" i="17" s="1"/>
  <c r="AA95" i="17"/>
  <c r="BE95" i="17" s="1"/>
  <c r="AB95" i="17"/>
  <c r="BF95" i="17" s="1"/>
  <c r="AC95" i="17"/>
  <c r="BG95" i="17" s="1"/>
  <c r="AD95" i="17"/>
  <c r="BH95" i="17" s="1"/>
  <c r="AE95" i="17"/>
  <c r="BI95" i="17" s="1"/>
  <c r="S96" i="17"/>
  <c r="AW96" i="17" s="1"/>
  <c r="T96" i="17"/>
  <c r="AX96" i="17" s="1"/>
  <c r="U96" i="17"/>
  <c r="AY96" i="17" s="1"/>
  <c r="V96" i="17"/>
  <c r="AZ96" i="17" s="1"/>
  <c r="W96" i="17"/>
  <c r="BA96" i="17" s="1"/>
  <c r="X96" i="17"/>
  <c r="BB96" i="17" s="1"/>
  <c r="Y96" i="17"/>
  <c r="BC96" i="17" s="1"/>
  <c r="Z96" i="17"/>
  <c r="BD96" i="17" s="1"/>
  <c r="AA96" i="17"/>
  <c r="BE96" i="17" s="1"/>
  <c r="AB96" i="17"/>
  <c r="BF96" i="17" s="1"/>
  <c r="AC96" i="17"/>
  <c r="BG96" i="17" s="1"/>
  <c r="AD96" i="17"/>
  <c r="BH96" i="17" s="1"/>
  <c r="AE96" i="17"/>
  <c r="BI96" i="17" s="1"/>
  <c r="S97" i="17"/>
  <c r="AW97" i="17" s="1"/>
  <c r="T97" i="17"/>
  <c r="AX97" i="17" s="1"/>
  <c r="U97" i="17"/>
  <c r="AY97" i="17" s="1"/>
  <c r="V97" i="17"/>
  <c r="AZ97" i="17" s="1"/>
  <c r="W97" i="17"/>
  <c r="BA97" i="17" s="1"/>
  <c r="X97" i="17"/>
  <c r="BB97" i="17" s="1"/>
  <c r="Y97" i="17"/>
  <c r="BC97" i="17" s="1"/>
  <c r="Z97" i="17"/>
  <c r="BD97" i="17" s="1"/>
  <c r="AA97" i="17"/>
  <c r="BE97" i="17" s="1"/>
  <c r="AB97" i="17"/>
  <c r="BF97" i="17" s="1"/>
  <c r="AC97" i="17"/>
  <c r="BG97" i="17" s="1"/>
  <c r="AD97" i="17"/>
  <c r="BH97" i="17" s="1"/>
  <c r="AE97" i="17"/>
  <c r="BI97" i="17" s="1"/>
  <c r="S98" i="17"/>
  <c r="AW98" i="17" s="1"/>
  <c r="T98" i="17"/>
  <c r="AX98" i="17" s="1"/>
  <c r="U98" i="17"/>
  <c r="AY98" i="17" s="1"/>
  <c r="V98" i="17"/>
  <c r="AZ98" i="17" s="1"/>
  <c r="W98" i="17"/>
  <c r="BA98" i="17" s="1"/>
  <c r="X98" i="17"/>
  <c r="BB98" i="17" s="1"/>
  <c r="Y98" i="17"/>
  <c r="BC98" i="17" s="1"/>
  <c r="Z98" i="17"/>
  <c r="BD98" i="17" s="1"/>
  <c r="AA98" i="17"/>
  <c r="BE98" i="17" s="1"/>
  <c r="AB98" i="17"/>
  <c r="BF98" i="17" s="1"/>
  <c r="AC98" i="17"/>
  <c r="BG98" i="17" s="1"/>
  <c r="AD98" i="17"/>
  <c r="BH98" i="17" s="1"/>
  <c r="AE98" i="17"/>
  <c r="BI98" i="17" s="1"/>
  <c r="S99" i="17"/>
  <c r="AW99" i="17" s="1"/>
  <c r="T99" i="17"/>
  <c r="AX99" i="17" s="1"/>
  <c r="U99" i="17"/>
  <c r="AY99" i="17" s="1"/>
  <c r="V99" i="17"/>
  <c r="AZ99" i="17" s="1"/>
  <c r="W99" i="17"/>
  <c r="BA99" i="17" s="1"/>
  <c r="X99" i="17"/>
  <c r="BB99" i="17" s="1"/>
  <c r="Y99" i="17"/>
  <c r="BC99" i="17" s="1"/>
  <c r="Z99" i="17"/>
  <c r="BD99" i="17" s="1"/>
  <c r="AA99" i="17"/>
  <c r="BE99" i="17" s="1"/>
  <c r="AB99" i="17"/>
  <c r="BF99" i="17" s="1"/>
  <c r="AC99" i="17"/>
  <c r="BG99" i="17" s="1"/>
  <c r="AD99" i="17"/>
  <c r="BH99" i="17" s="1"/>
  <c r="AE99" i="17"/>
  <c r="BI99" i="17" s="1"/>
  <c r="S100" i="17"/>
  <c r="AW100" i="17" s="1"/>
  <c r="T100" i="17"/>
  <c r="AX100" i="17" s="1"/>
  <c r="U100" i="17"/>
  <c r="AY100" i="17" s="1"/>
  <c r="V100" i="17"/>
  <c r="AZ100" i="17" s="1"/>
  <c r="W100" i="17"/>
  <c r="BA100" i="17" s="1"/>
  <c r="X100" i="17"/>
  <c r="BB100" i="17" s="1"/>
  <c r="Y100" i="17"/>
  <c r="BC100" i="17" s="1"/>
  <c r="Z100" i="17"/>
  <c r="BD100" i="17" s="1"/>
  <c r="AA100" i="17"/>
  <c r="BE100" i="17" s="1"/>
  <c r="AB100" i="17"/>
  <c r="BF100" i="17" s="1"/>
  <c r="AC100" i="17"/>
  <c r="BG100" i="17" s="1"/>
  <c r="AD100" i="17"/>
  <c r="BH100" i="17" s="1"/>
  <c r="AE100" i="17"/>
  <c r="BI100" i="17" s="1"/>
  <c r="S101" i="17"/>
  <c r="AW101" i="17" s="1"/>
  <c r="T101" i="17"/>
  <c r="AX101" i="17" s="1"/>
  <c r="U101" i="17"/>
  <c r="AY101" i="17" s="1"/>
  <c r="V101" i="17"/>
  <c r="AZ101" i="17" s="1"/>
  <c r="W101" i="17"/>
  <c r="BA101" i="17" s="1"/>
  <c r="X101" i="17"/>
  <c r="BB101" i="17" s="1"/>
  <c r="Y101" i="17"/>
  <c r="BC101" i="17" s="1"/>
  <c r="Z101" i="17"/>
  <c r="BD101" i="17" s="1"/>
  <c r="AA101" i="17"/>
  <c r="BE101" i="17" s="1"/>
  <c r="AB101" i="17"/>
  <c r="BF101" i="17" s="1"/>
  <c r="AC101" i="17"/>
  <c r="BG101" i="17" s="1"/>
  <c r="AD101" i="17"/>
  <c r="BH101" i="17" s="1"/>
  <c r="AE101" i="17"/>
  <c r="BI101" i="17" s="1"/>
  <c r="S102" i="17"/>
  <c r="AW102" i="17" s="1"/>
  <c r="T102" i="17"/>
  <c r="AX102" i="17" s="1"/>
  <c r="U102" i="17"/>
  <c r="AY102" i="17" s="1"/>
  <c r="V102" i="17"/>
  <c r="AZ102" i="17" s="1"/>
  <c r="W102" i="17"/>
  <c r="BA102" i="17" s="1"/>
  <c r="X102" i="17"/>
  <c r="BB102" i="17" s="1"/>
  <c r="Y102" i="17"/>
  <c r="BC102" i="17" s="1"/>
  <c r="Z102" i="17"/>
  <c r="BD102" i="17" s="1"/>
  <c r="AA102" i="17"/>
  <c r="BE102" i="17" s="1"/>
  <c r="AB102" i="17"/>
  <c r="BF102" i="17" s="1"/>
  <c r="AC102" i="17"/>
  <c r="BG102" i="17" s="1"/>
  <c r="AD102" i="17"/>
  <c r="BH102" i="17" s="1"/>
  <c r="AE102" i="17"/>
  <c r="BI102" i="17" s="1"/>
  <c r="S103" i="17"/>
  <c r="AW103" i="17" s="1"/>
  <c r="T103" i="17"/>
  <c r="AX103" i="17" s="1"/>
  <c r="U103" i="17"/>
  <c r="AY103" i="17" s="1"/>
  <c r="V103" i="17"/>
  <c r="AZ103" i="17" s="1"/>
  <c r="W103" i="17"/>
  <c r="BA103" i="17" s="1"/>
  <c r="X103" i="17"/>
  <c r="BB103" i="17" s="1"/>
  <c r="Y103" i="17"/>
  <c r="BC103" i="17" s="1"/>
  <c r="Z103" i="17"/>
  <c r="BD103" i="17" s="1"/>
  <c r="AA103" i="17"/>
  <c r="BE103" i="17" s="1"/>
  <c r="AB103" i="17"/>
  <c r="BF103" i="17" s="1"/>
  <c r="AC103" i="17"/>
  <c r="BG103" i="17" s="1"/>
  <c r="AD103" i="17"/>
  <c r="BH103" i="17" s="1"/>
  <c r="AE103" i="17"/>
  <c r="BI103" i="17" s="1"/>
  <c r="S104" i="17"/>
  <c r="AW104" i="17" s="1"/>
  <c r="T104" i="17"/>
  <c r="AX104" i="17" s="1"/>
  <c r="U104" i="17"/>
  <c r="AY104" i="17" s="1"/>
  <c r="V104" i="17"/>
  <c r="AZ104" i="17" s="1"/>
  <c r="W104" i="17"/>
  <c r="BA104" i="17" s="1"/>
  <c r="X104" i="17"/>
  <c r="BB104" i="17" s="1"/>
  <c r="Y104" i="17"/>
  <c r="BC104" i="17" s="1"/>
  <c r="Z104" i="17"/>
  <c r="BD104" i="17" s="1"/>
  <c r="AA104" i="17"/>
  <c r="BE104" i="17" s="1"/>
  <c r="AB104" i="17"/>
  <c r="BF104" i="17" s="1"/>
  <c r="AC104" i="17"/>
  <c r="BG104" i="17" s="1"/>
  <c r="AD104" i="17"/>
  <c r="BH104" i="17" s="1"/>
  <c r="AE104" i="17"/>
  <c r="BI104" i="17" s="1"/>
  <c r="S105" i="17"/>
  <c r="AW105" i="17" s="1"/>
  <c r="T105" i="17"/>
  <c r="AX105" i="17" s="1"/>
  <c r="U105" i="17"/>
  <c r="AY105" i="17" s="1"/>
  <c r="V105" i="17"/>
  <c r="AZ105" i="17" s="1"/>
  <c r="W105" i="17"/>
  <c r="BA105" i="17" s="1"/>
  <c r="X105" i="17"/>
  <c r="BB105" i="17" s="1"/>
  <c r="Y105" i="17"/>
  <c r="BC105" i="17" s="1"/>
  <c r="Z105" i="17"/>
  <c r="BD105" i="17" s="1"/>
  <c r="AA105" i="17"/>
  <c r="BE105" i="17" s="1"/>
  <c r="AB105" i="17"/>
  <c r="BF105" i="17" s="1"/>
  <c r="AC105" i="17"/>
  <c r="BG105" i="17" s="1"/>
  <c r="AD105" i="17"/>
  <c r="BH105" i="17" s="1"/>
  <c r="AE105" i="17"/>
  <c r="BI105" i="17" s="1"/>
  <c r="S106" i="17"/>
  <c r="AW106" i="17" s="1"/>
  <c r="T106" i="17"/>
  <c r="AX106" i="17" s="1"/>
  <c r="U106" i="17"/>
  <c r="AY106" i="17" s="1"/>
  <c r="V106" i="17"/>
  <c r="AZ106" i="17" s="1"/>
  <c r="W106" i="17"/>
  <c r="BA106" i="17" s="1"/>
  <c r="X106" i="17"/>
  <c r="BB106" i="17" s="1"/>
  <c r="Y106" i="17"/>
  <c r="BC106" i="17" s="1"/>
  <c r="Z106" i="17"/>
  <c r="BD106" i="17" s="1"/>
  <c r="AA106" i="17"/>
  <c r="BE106" i="17" s="1"/>
  <c r="AB106" i="17"/>
  <c r="BF106" i="17" s="1"/>
  <c r="AC106" i="17"/>
  <c r="BG106" i="17" s="1"/>
  <c r="AD106" i="17"/>
  <c r="BH106" i="17" s="1"/>
  <c r="AE106" i="17"/>
  <c r="BI106" i="17" s="1"/>
  <c r="S107" i="17"/>
  <c r="AW107" i="17" s="1"/>
  <c r="T107" i="17"/>
  <c r="AX107" i="17" s="1"/>
  <c r="U107" i="17"/>
  <c r="AY107" i="17" s="1"/>
  <c r="V107" i="17"/>
  <c r="AZ107" i="17" s="1"/>
  <c r="W107" i="17"/>
  <c r="BA107" i="17" s="1"/>
  <c r="X107" i="17"/>
  <c r="BB107" i="17" s="1"/>
  <c r="Y107" i="17"/>
  <c r="BC107" i="17" s="1"/>
  <c r="Z107" i="17"/>
  <c r="BD107" i="17" s="1"/>
  <c r="AA107" i="17"/>
  <c r="BE107" i="17" s="1"/>
  <c r="AB107" i="17"/>
  <c r="BF107" i="17" s="1"/>
  <c r="AC107" i="17"/>
  <c r="BG107" i="17" s="1"/>
  <c r="AD107" i="17"/>
  <c r="BH107" i="17" s="1"/>
  <c r="AE107" i="17"/>
  <c r="BI107" i="17" s="1"/>
  <c r="S108" i="17"/>
  <c r="AW108" i="17" s="1"/>
  <c r="T108" i="17"/>
  <c r="AX108" i="17" s="1"/>
  <c r="U108" i="17"/>
  <c r="AY108" i="17" s="1"/>
  <c r="V108" i="17"/>
  <c r="AZ108" i="17" s="1"/>
  <c r="W108" i="17"/>
  <c r="BA108" i="17" s="1"/>
  <c r="X108" i="17"/>
  <c r="BB108" i="17" s="1"/>
  <c r="Y108" i="17"/>
  <c r="BC108" i="17" s="1"/>
  <c r="Z108" i="17"/>
  <c r="BD108" i="17" s="1"/>
  <c r="AA108" i="17"/>
  <c r="BE108" i="17" s="1"/>
  <c r="AB108" i="17"/>
  <c r="BF108" i="17" s="1"/>
  <c r="AC108" i="17"/>
  <c r="BG108" i="17" s="1"/>
  <c r="AD108" i="17"/>
  <c r="BH108" i="17" s="1"/>
  <c r="AE108" i="17"/>
  <c r="BI108" i="17" s="1"/>
  <c r="S109" i="17"/>
  <c r="AW109" i="17" s="1"/>
  <c r="T109" i="17"/>
  <c r="AX109" i="17" s="1"/>
  <c r="U109" i="17"/>
  <c r="AY109" i="17" s="1"/>
  <c r="V109" i="17"/>
  <c r="AZ109" i="17" s="1"/>
  <c r="W109" i="17"/>
  <c r="BA109" i="17" s="1"/>
  <c r="X109" i="17"/>
  <c r="BB109" i="17" s="1"/>
  <c r="Y109" i="17"/>
  <c r="BC109" i="17" s="1"/>
  <c r="Z109" i="17"/>
  <c r="BD109" i="17" s="1"/>
  <c r="AA109" i="17"/>
  <c r="BE109" i="17" s="1"/>
  <c r="AB109" i="17"/>
  <c r="BF109" i="17" s="1"/>
  <c r="AC109" i="17"/>
  <c r="BG109" i="17" s="1"/>
  <c r="AD109" i="17"/>
  <c r="BH109" i="17" s="1"/>
  <c r="AE109" i="17"/>
  <c r="BI109" i="17" s="1"/>
  <c r="S110" i="17"/>
  <c r="AW110" i="17" s="1"/>
  <c r="T110" i="17"/>
  <c r="AX110" i="17" s="1"/>
  <c r="U110" i="17"/>
  <c r="AY110" i="17" s="1"/>
  <c r="V110" i="17"/>
  <c r="AZ110" i="17" s="1"/>
  <c r="W110" i="17"/>
  <c r="BA110" i="17" s="1"/>
  <c r="X110" i="17"/>
  <c r="BB110" i="17" s="1"/>
  <c r="Y110" i="17"/>
  <c r="BC110" i="17" s="1"/>
  <c r="Z110" i="17"/>
  <c r="BD110" i="17" s="1"/>
  <c r="AA110" i="17"/>
  <c r="BE110" i="17" s="1"/>
  <c r="AB110" i="17"/>
  <c r="BF110" i="17" s="1"/>
  <c r="AC110" i="17"/>
  <c r="BG110" i="17" s="1"/>
  <c r="AD110" i="17"/>
  <c r="BH110" i="17" s="1"/>
  <c r="AE110" i="17"/>
  <c r="BI110" i="17" s="1"/>
  <c r="S111" i="17"/>
  <c r="AW111" i="17" s="1"/>
  <c r="T111" i="17"/>
  <c r="AX111" i="17" s="1"/>
  <c r="U111" i="17"/>
  <c r="AY111" i="17" s="1"/>
  <c r="V111" i="17"/>
  <c r="AZ111" i="17" s="1"/>
  <c r="W111" i="17"/>
  <c r="BA111" i="17" s="1"/>
  <c r="X111" i="17"/>
  <c r="BB111" i="17" s="1"/>
  <c r="Y111" i="17"/>
  <c r="BC111" i="17" s="1"/>
  <c r="Z111" i="17"/>
  <c r="BD111" i="17" s="1"/>
  <c r="AA111" i="17"/>
  <c r="BE111" i="17" s="1"/>
  <c r="AB111" i="17"/>
  <c r="BF111" i="17" s="1"/>
  <c r="AC111" i="17"/>
  <c r="BG111" i="17" s="1"/>
  <c r="AD111" i="17"/>
  <c r="BH111" i="17" s="1"/>
  <c r="AE111" i="17"/>
  <c r="BI111" i="17" s="1"/>
  <c r="S112" i="17"/>
  <c r="AW112" i="17" s="1"/>
  <c r="T112" i="17"/>
  <c r="AX112" i="17" s="1"/>
  <c r="U112" i="17"/>
  <c r="AY112" i="17" s="1"/>
  <c r="V112" i="17"/>
  <c r="AZ112" i="17" s="1"/>
  <c r="W112" i="17"/>
  <c r="BA112" i="17" s="1"/>
  <c r="X112" i="17"/>
  <c r="BB112" i="17" s="1"/>
  <c r="Y112" i="17"/>
  <c r="BC112" i="17" s="1"/>
  <c r="Z112" i="17"/>
  <c r="BD112" i="17" s="1"/>
  <c r="AA112" i="17"/>
  <c r="BE112" i="17" s="1"/>
  <c r="AB112" i="17"/>
  <c r="BF112" i="17" s="1"/>
  <c r="AC112" i="17"/>
  <c r="BG112" i="17" s="1"/>
  <c r="AD112" i="17"/>
  <c r="BH112" i="17" s="1"/>
  <c r="AE112" i="17"/>
  <c r="BI112" i="17" s="1"/>
  <c r="S113" i="17"/>
  <c r="AW113" i="17" s="1"/>
  <c r="T113" i="17"/>
  <c r="AX113" i="17" s="1"/>
  <c r="U113" i="17"/>
  <c r="AY113" i="17" s="1"/>
  <c r="V113" i="17"/>
  <c r="AZ113" i="17" s="1"/>
  <c r="W113" i="17"/>
  <c r="BA113" i="17" s="1"/>
  <c r="X113" i="17"/>
  <c r="BB113" i="17" s="1"/>
  <c r="Y113" i="17"/>
  <c r="BC113" i="17" s="1"/>
  <c r="Z113" i="17"/>
  <c r="BD113" i="17" s="1"/>
  <c r="AA113" i="17"/>
  <c r="BE113" i="17" s="1"/>
  <c r="AB113" i="17"/>
  <c r="BF113" i="17" s="1"/>
  <c r="AC113" i="17"/>
  <c r="BG113" i="17" s="1"/>
  <c r="AD113" i="17"/>
  <c r="BH113" i="17" s="1"/>
  <c r="AE113" i="17"/>
  <c r="BI113" i="17" s="1"/>
  <c r="S114" i="17"/>
  <c r="AW114" i="17" s="1"/>
  <c r="T114" i="17"/>
  <c r="AX114" i="17" s="1"/>
  <c r="U114" i="17"/>
  <c r="AY114" i="17" s="1"/>
  <c r="V114" i="17"/>
  <c r="AZ114" i="17" s="1"/>
  <c r="W114" i="17"/>
  <c r="BA114" i="17" s="1"/>
  <c r="X114" i="17"/>
  <c r="BB114" i="17" s="1"/>
  <c r="Y114" i="17"/>
  <c r="BC114" i="17" s="1"/>
  <c r="Z114" i="17"/>
  <c r="BD114" i="17" s="1"/>
  <c r="AA114" i="17"/>
  <c r="BE114" i="17" s="1"/>
  <c r="AB114" i="17"/>
  <c r="BF114" i="17" s="1"/>
  <c r="AC114" i="17"/>
  <c r="BG114" i="17" s="1"/>
  <c r="AD114" i="17"/>
  <c r="BH114" i="17" s="1"/>
  <c r="AE114" i="17"/>
  <c r="BI114" i="17" s="1"/>
  <c r="S115" i="17"/>
  <c r="AW115" i="17" s="1"/>
  <c r="T115" i="17"/>
  <c r="AX115" i="17" s="1"/>
  <c r="U115" i="17"/>
  <c r="AY115" i="17" s="1"/>
  <c r="V115" i="17"/>
  <c r="AZ115" i="17" s="1"/>
  <c r="W115" i="17"/>
  <c r="BA115" i="17" s="1"/>
  <c r="X115" i="17"/>
  <c r="BB115" i="17" s="1"/>
  <c r="Y115" i="17"/>
  <c r="BC115" i="17" s="1"/>
  <c r="Z115" i="17"/>
  <c r="BD115" i="17" s="1"/>
  <c r="AA115" i="17"/>
  <c r="BE115" i="17" s="1"/>
  <c r="AB115" i="17"/>
  <c r="BF115" i="17" s="1"/>
  <c r="AC115" i="17"/>
  <c r="BG115" i="17" s="1"/>
  <c r="AD115" i="17"/>
  <c r="BH115" i="17" s="1"/>
  <c r="AE115" i="17"/>
  <c r="BI115" i="17" s="1"/>
  <c r="S116" i="17"/>
  <c r="AW116" i="17" s="1"/>
  <c r="T116" i="17"/>
  <c r="AX116" i="17" s="1"/>
  <c r="U116" i="17"/>
  <c r="AY116" i="17" s="1"/>
  <c r="V116" i="17"/>
  <c r="AZ116" i="17" s="1"/>
  <c r="W116" i="17"/>
  <c r="BA116" i="17" s="1"/>
  <c r="X116" i="17"/>
  <c r="BB116" i="17" s="1"/>
  <c r="Y116" i="17"/>
  <c r="BC116" i="17" s="1"/>
  <c r="Z116" i="17"/>
  <c r="BD116" i="17" s="1"/>
  <c r="AA116" i="17"/>
  <c r="BE116" i="17" s="1"/>
  <c r="AB116" i="17"/>
  <c r="BF116" i="17" s="1"/>
  <c r="AC116" i="17"/>
  <c r="BG116" i="17" s="1"/>
  <c r="AD116" i="17"/>
  <c r="BH116" i="17" s="1"/>
  <c r="AE116" i="17"/>
  <c r="BI116" i="17" s="1"/>
  <c r="S117" i="17"/>
  <c r="AW117" i="17" s="1"/>
  <c r="T117" i="17"/>
  <c r="AX117" i="17" s="1"/>
  <c r="U117" i="17"/>
  <c r="AY117" i="17" s="1"/>
  <c r="V117" i="17"/>
  <c r="AZ117" i="17" s="1"/>
  <c r="W117" i="17"/>
  <c r="BA117" i="17" s="1"/>
  <c r="X117" i="17"/>
  <c r="BB117" i="17" s="1"/>
  <c r="Y117" i="17"/>
  <c r="BC117" i="17" s="1"/>
  <c r="Z117" i="17"/>
  <c r="BD117" i="17" s="1"/>
  <c r="AA117" i="17"/>
  <c r="BE117" i="17" s="1"/>
  <c r="AB117" i="17"/>
  <c r="BF117" i="17" s="1"/>
  <c r="AC117" i="17"/>
  <c r="BG117" i="17" s="1"/>
  <c r="AD117" i="17"/>
  <c r="BH117" i="17" s="1"/>
  <c r="AE117" i="17"/>
  <c r="BI117" i="17" s="1"/>
  <c r="S118" i="17"/>
  <c r="AW118" i="17" s="1"/>
  <c r="T118" i="17"/>
  <c r="AX118" i="17" s="1"/>
  <c r="U118" i="17"/>
  <c r="AY118" i="17" s="1"/>
  <c r="V118" i="17"/>
  <c r="AZ118" i="17" s="1"/>
  <c r="W118" i="17"/>
  <c r="BA118" i="17" s="1"/>
  <c r="X118" i="17"/>
  <c r="BB118" i="17" s="1"/>
  <c r="Y118" i="17"/>
  <c r="BC118" i="17" s="1"/>
  <c r="Z118" i="17"/>
  <c r="BD118" i="17" s="1"/>
  <c r="AA118" i="17"/>
  <c r="BE118" i="17" s="1"/>
  <c r="AB118" i="17"/>
  <c r="BF118" i="17" s="1"/>
  <c r="AC118" i="17"/>
  <c r="BG118" i="17" s="1"/>
  <c r="AD118" i="17"/>
  <c r="BH118" i="17" s="1"/>
  <c r="AE118" i="17"/>
  <c r="BI118" i="17" s="1"/>
  <c r="S119" i="17"/>
  <c r="AW119" i="17" s="1"/>
  <c r="T119" i="17"/>
  <c r="AX119" i="17" s="1"/>
  <c r="U119" i="17"/>
  <c r="AY119" i="17" s="1"/>
  <c r="V119" i="17"/>
  <c r="AZ119" i="17" s="1"/>
  <c r="W119" i="17"/>
  <c r="BA119" i="17" s="1"/>
  <c r="X119" i="17"/>
  <c r="BB119" i="17" s="1"/>
  <c r="Y119" i="17"/>
  <c r="BC119" i="17" s="1"/>
  <c r="Z119" i="17"/>
  <c r="BD119" i="17" s="1"/>
  <c r="AA119" i="17"/>
  <c r="BE119" i="17" s="1"/>
  <c r="AB119" i="17"/>
  <c r="BF119" i="17" s="1"/>
  <c r="AC119" i="17"/>
  <c r="BG119" i="17" s="1"/>
  <c r="AD119" i="17"/>
  <c r="BH119" i="17" s="1"/>
  <c r="AE119" i="17"/>
  <c r="BI119" i="17" s="1"/>
  <c r="S120" i="17"/>
  <c r="AW120" i="17" s="1"/>
  <c r="T120" i="17"/>
  <c r="AX120" i="17" s="1"/>
  <c r="U120" i="17"/>
  <c r="AY120" i="17" s="1"/>
  <c r="V120" i="17"/>
  <c r="AZ120" i="17" s="1"/>
  <c r="W120" i="17"/>
  <c r="BA120" i="17" s="1"/>
  <c r="X120" i="17"/>
  <c r="BB120" i="17" s="1"/>
  <c r="Y120" i="17"/>
  <c r="BC120" i="17" s="1"/>
  <c r="Z120" i="17"/>
  <c r="BD120" i="17" s="1"/>
  <c r="AA120" i="17"/>
  <c r="BE120" i="17" s="1"/>
  <c r="AB120" i="17"/>
  <c r="BF120" i="17" s="1"/>
  <c r="AC120" i="17"/>
  <c r="BG120" i="17" s="1"/>
  <c r="AD120" i="17"/>
  <c r="BH120" i="17" s="1"/>
  <c r="AE120" i="17"/>
  <c r="BI120" i="17" s="1"/>
  <c r="S121" i="17"/>
  <c r="AW121" i="17" s="1"/>
  <c r="T121" i="17"/>
  <c r="AX121" i="17" s="1"/>
  <c r="U121" i="17"/>
  <c r="AY121" i="17" s="1"/>
  <c r="V121" i="17"/>
  <c r="AZ121" i="17" s="1"/>
  <c r="W121" i="17"/>
  <c r="BA121" i="17" s="1"/>
  <c r="X121" i="17"/>
  <c r="BB121" i="17" s="1"/>
  <c r="Y121" i="17"/>
  <c r="BC121" i="17" s="1"/>
  <c r="Z121" i="17"/>
  <c r="BD121" i="17" s="1"/>
  <c r="AA121" i="17"/>
  <c r="BE121" i="17" s="1"/>
  <c r="AB121" i="17"/>
  <c r="BF121" i="17" s="1"/>
  <c r="AC121" i="17"/>
  <c r="BG121" i="17" s="1"/>
  <c r="AD121" i="17"/>
  <c r="BH121" i="17" s="1"/>
  <c r="AE121" i="17"/>
  <c r="BI121" i="17" s="1"/>
  <c r="S122" i="17"/>
  <c r="AW122" i="17" s="1"/>
  <c r="T122" i="17"/>
  <c r="AX122" i="17" s="1"/>
  <c r="U122" i="17"/>
  <c r="AY122" i="17" s="1"/>
  <c r="V122" i="17"/>
  <c r="AZ122" i="17" s="1"/>
  <c r="W122" i="17"/>
  <c r="BA122" i="17" s="1"/>
  <c r="X122" i="17"/>
  <c r="BB122" i="17" s="1"/>
  <c r="Y122" i="17"/>
  <c r="BC122" i="17" s="1"/>
  <c r="Z122" i="17"/>
  <c r="BD122" i="17" s="1"/>
  <c r="AA122" i="17"/>
  <c r="BE122" i="17" s="1"/>
  <c r="AB122" i="17"/>
  <c r="BF122" i="17" s="1"/>
  <c r="AC122" i="17"/>
  <c r="BG122" i="17" s="1"/>
  <c r="AD122" i="17"/>
  <c r="BH122" i="17" s="1"/>
  <c r="AE122" i="17"/>
  <c r="BI122" i="17" s="1"/>
  <c r="S123" i="17"/>
  <c r="AW123" i="17" s="1"/>
  <c r="T123" i="17"/>
  <c r="AX123" i="17" s="1"/>
  <c r="U123" i="17"/>
  <c r="AY123" i="17" s="1"/>
  <c r="V123" i="17"/>
  <c r="AZ123" i="17" s="1"/>
  <c r="W123" i="17"/>
  <c r="BA123" i="17" s="1"/>
  <c r="X123" i="17"/>
  <c r="BB123" i="17" s="1"/>
  <c r="Y123" i="17"/>
  <c r="BC123" i="17" s="1"/>
  <c r="Z123" i="17"/>
  <c r="BD123" i="17" s="1"/>
  <c r="AA123" i="17"/>
  <c r="BE123" i="17" s="1"/>
  <c r="AB123" i="17"/>
  <c r="BF123" i="17" s="1"/>
  <c r="AC123" i="17"/>
  <c r="BG123" i="17" s="1"/>
  <c r="AD123" i="17"/>
  <c r="BH123" i="17" s="1"/>
  <c r="AE123" i="17"/>
  <c r="BI123" i="17" s="1"/>
  <c r="S124" i="17"/>
  <c r="AW124" i="17" s="1"/>
  <c r="T124" i="17"/>
  <c r="AX124" i="17" s="1"/>
  <c r="U124" i="17"/>
  <c r="AY124" i="17" s="1"/>
  <c r="V124" i="17"/>
  <c r="AZ124" i="17" s="1"/>
  <c r="W124" i="17"/>
  <c r="BA124" i="17" s="1"/>
  <c r="X124" i="17"/>
  <c r="BB124" i="17" s="1"/>
  <c r="Y124" i="17"/>
  <c r="BC124" i="17" s="1"/>
  <c r="Z124" i="17"/>
  <c r="BD124" i="17" s="1"/>
  <c r="AA124" i="17"/>
  <c r="BE124" i="17" s="1"/>
  <c r="AB124" i="17"/>
  <c r="BF124" i="17" s="1"/>
  <c r="AC124" i="17"/>
  <c r="BG124" i="17" s="1"/>
  <c r="AD124" i="17"/>
  <c r="BH124" i="17" s="1"/>
  <c r="AE124" i="17"/>
  <c r="BI124" i="17" s="1"/>
  <c r="S125" i="17"/>
  <c r="AW125" i="17" s="1"/>
  <c r="T125" i="17"/>
  <c r="AX125" i="17" s="1"/>
  <c r="U125" i="17"/>
  <c r="AY125" i="17" s="1"/>
  <c r="V125" i="17"/>
  <c r="AZ125" i="17" s="1"/>
  <c r="W125" i="17"/>
  <c r="BA125" i="17" s="1"/>
  <c r="X125" i="17"/>
  <c r="BB125" i="17" s="1"/>
  <c r="Y125" i="17"/>
  <c r="BC125" i="17" s="1"/>
  <c r="Z125" i="17"/>
  <c r="BD125" i="17" s="1"/>
  <c r="AA125" i="17"/>
  <c r="BE125" i="17" s="1"/>
  <c r="AB125" i="17"/>
  <c r="BF125" i="17" s="1"/>
  <c r="AC125" i="17"/>
  <c r="BG125" i="17" s="1"/>
  <c r="AD125" i="17"/>
  <c r="BH125" i="17" s="1"/>
  <c r="AE125" i="17"/>
  <c r="BI125" i="17" s="1"/>
  <c r="S126" i="17"/>
  <c r="AW126" i="17" s="1"/>
  <c r="T126" i="17"/>
  <c r="AX126" i="17" s="1"/>
  <c r="U126" i="17"/>
  <c r="AY126" i="17" s="1"/>
  <c r="V126" i="17"/>
  <c r="AZ126" i="17" s="1"/>
  <c r="W126" i="17"/>
  <c r="BA126" i="17" s="1"/>
  <c r="X126" i="17"/>
  <c r="BB126" i="17" s="1"/>
  <c r="Y126" i="17"/>
  <c r="BC126" i="17" s="1"/>
  <c r="Z126" i="17"/>
  <c r="BD126" i="17" s="1"/>
  <c r="AA126" i="17"/>
  <c r="BE126" i="17" s="1"/>
  <c r="AB126" i="17"/>
  <c r="BF126" i="17" s="1"/>
  <c r="AC126" i="17"/>
  <c r="BG126" i="17" s="1"/>
  <c r="AD126" i="17"/>
  <c r="BH126" i="17" s="1"/>
  <c r="AE126" i="17"/>
  <c r="BI126" i="17" s="1"/>
  <c r="S127" i="17"/>
  <c r="AW127" i="17" s="1"/>
  <c r="T127" i="17"/>
  <c r="AX127" i="17" s="1"/>
  <c r="U127" i="17"/>
  <c r="AY127" i="17" s="1"/>
  <c r="V127" i="17"/>
  <c r="AZ127" i="17" s="1"/>
  <c r="W127" i="17"/>
  <c r="BA127" i="17" s="1"/>
  <c r="X127" i="17"/>
  <c r="BB127" i="17" s="1"/>
  <c r="Y127" i="17"/>
  <c r="BC127" i="17" s="1"/>
  <c r="Z127" i="17"/>
  <c r="BD127" i="17" s="1"/>
  <c r="AA127" i="17"/>
  <c r="BE127" i="17" s="1"/>
  <c r="AB127" i="17"/>
  <c r="BF127" i="17" s="1"/>
  <c r="AC127" i="17"/>
  <c r="BG127" i="17" s="1"/>
  <c r="AD127" i="17"/>
  <c r="BH127" i="17" s="1"/>
  <c r="AE127" i="17"/>
  <c r="BI127" i="17" s="1"/>
  <c r="S128" i="17"/>
  <c r="AW128" i="17" s="1"/>
  <c r="T128" i="17"/>
  <c r="AX128" i="17" s="1"/>
  <c r="U128" i="17"/>
  <c r="AY128" i="17" s="1"/>
  <c r="V128" i="17"/>
  <c r="AZ128" i="17" s="1"/>
  <c r="W128" i="17"/>
  <c r="BA128" i="17" s="1"/>
  <c r="X128" i="17"/>
  <c r="BB128" i="17" s="1"/>
  <c r="Y128" i="17"/>
  <c r="BC128" i="17" s="1"/>
  <c r="Z128" i="17"/>
  <c r="BD128" i="17" s="1"/>
  <c r="AA128" i="17"/>
  <c r="BE128" i="17" s="1"/>
  <c r="AB128" i="17"/>
  <c r="BF128" i="17" s="1"/>
  <c r="AC128" i="17"/>
  <c r="BG128" i="17" s="1"/>
  <c r="AD128" i="17"/>
  <c r="BH128" i="17" s="1"/>
  <c r="AE128" i="17"/>
  <c r="BI128" i="17" s="1"/>
  <c r="S129" i="17"/>
  <c r="AW129" i="17" s="1"/>
  <c r="T129" i="17"/>
  <c r="AX129" i="17" s="1"/>
  <c r="U129" i="17"/>
  <c r="AY129" i="17" s="1"/>
  <c r="V129" i="17"/>
  <c r="AZ129" i="17" s="1"/>
  <c r="W129" i="17"/>
  <c r="BA129" i="17" s="1"/>
  <c r="X129" i="17"/>
  <c r="BB129" i="17" s="1"/>
  <c r="Y129" i="17"/>
  <c r="BC129" i="17" s="1"/>
  <c r="Z129" i="17"/>
  <c r="BD129" i="17" s="1"/>
  <c r="AA129" i="17"/>
  <c r="BE129" i="17" s="1"/>
  <c r="AB129" i="17"/>
  <c r="BF129" i="17" s="1"/>
  <c r="AC129" i="17"/>
  <c r="BG129" i="17" s="1"/>
  <c r="AD129" i="17"/>
  <c r="BH129" i="17" s="1"/>
  <c r="AE129" i="17"/>
  <c r="BI129" i="17" s="1"/>
  <c r="S130" i="17"/>
  <c r="AW130" i="17" s="1"/>
  <c r="T130" i="17"/>
  <c r="AX130" i="17" s="1"/>
  <c r="U130" i="17"/>
  <c r="AY130" i="17" s="1"/>
  <c r="V130" i="17"/>
  <c r="AZ130" i="17" s="1"/>
  <c r="W130" i="17"/>
  <c r="BA130" i="17" s="1"/>
  <c r="X130" i="17"/>
  <c r="BB130" i="17" s="1"/>
  <c r="Y130" i="17"/>
  <c r="BC130" i="17" s="1"/>
  <c r="Z130" i="17"/>
  <c r="BD130" i="17" s="1"/>
  <c r="AA130" i="17"/>
  <c r="BE130" i="17" s="1"/>
  <c r="AB130" i="17"/>
  <c r="BF130" i="17" s="1"/>
  <c r="AC130" i="17"/>
  <c r="BG130" i="17" s="1"/>
  <c r="AD130" i="17"/>
  <c r="BH130" i="17" s="1"/>
  <c r="AE130" i="17"/>
  <c r="BI130" i="17" s="1"/>
  <c r="S131" i="17"/>
  <c r="AW131" i="17" s="1"/>
  <c r="T131" i="17"/>
  <c r="AX131" i="17" s="1"/>
  <c r="U131" i="17"/>
  <c r="AY131" i="17" s="1"/>
  <c r="V131" i="17"/>
  <c r="AZ131" i="17" s="1"/>
  <c r="W131" i="17"/>
  <c r="BA131" i="17" s="1"/>
  <c r="X131" i="17"/>
  <c r="BB131" i="17" s="1"/>
  <c r="Y131" i="17"/>
  <c r="BC131" i="17" s="1"/>
  <c r="Z131" i="17"/>
  <c r="BD131" i="17" s="1"/>
  <c r="AA131" i="17"/>
  <c r="BE131" i="17" s="1"/>
  <c r="AB131" i="17"/>
  <c r="BF131" i="17" s="1"/>
  <c r="AC131" i="17"/>
  <c r="BG131" i="17" s="1"/>
  <c r="AD131" i="17"/>
  <c r="BH131" i="17" s="1"/>
  <c r="AE131" i="17"/>
  <c r="BI131" i="17" s="1"/>
  <c r="S132" i="17"/>
  <c r="AW132" i="17" s="1"/>
  <c r="T132" i="17"/>
  <c r="AX132" i="17" s="1"/>
  <c r="U132" i="17"/>
  <c r="AY132" i="17" s="1"/>
  <c r="V132" i="17"/>
  <c r="AZ132" i="17" s="1"/>
  <c r="W132" i="17"/>
  <c r="BA132" i="17" s="1"/>
  <c r="X132" i="17"/>
  <c r="BB132" i="17" s="1"/>
  <c r="Y132" i="17"/>
  <c r="BC132" i="17" s="1"/>
  <c r="Z132" i="17"/>
  <c r="BD132" i="17" s="1"/>
  <c r="AA132" i="17"/>
  <c r="BE132" i="17" s="1"/>
  <c r="AB132" i="17"/>
  <c r="BF132" i="17" s="1"/>
  <c r="AC132" i="17"/>
  <c r="BG132" i="17" s="1"/>
  <c r="AD132" i="17"/>
  <c r="BH132" i="17" s="1"/>
  <c r="AE132" i="17"/>
  <c r="BI132" i="17" s="1"/>
  <c r="S133" i="17"/>
  <c r="AW133" i="17" s="1"/>
  <c r="T133" i="17"/>
  <c r="AX133" i="17" s="1"/>
  <c r="U133" i="17"/>
  <c r="AY133" i="17" s="1"/>
  <c r="V133" i="17"/>
  <c r="AZ133" i="17" s="1"/>
  <c r="W133" i="17"/>
  <c r="BA133" i="17" s="1"/>
  <c r="X133" i="17"/>
  <c r="BB133" i="17" s="1"/>
  <c r="Y133" i="17"/>
  <c r="BC133" i="17" s="1"/>
  <c r="Z133" i="17"/>
  <c r="BD133" i="17" s="1"/>
  <c r="AA133" i="17"/>
  <c r="BE133" i="17" s="1"/>
  <c r="AB133" i="17"/>
  <c r="BF133" i="17" s="1"/>
  <c r="AC133" i="17"/>
  <c r="BG133" i="17" s="1"/>
  <c r="AD133" i="17"/>
  <c r="BH133" i="17" s="1"/>
  <c r="AE133" i="17"/>
  <c r="BI133" i="17" s="1"/>
  <c r="S134" i="17"/>
  <c r="AW134" i="17" s="1"/>
  <c r="T134" i="17"/>
  <c r="AX134" i="17" s="1"/>
  <c r="U134" i="17"/>
  <c r="AY134" i="17" s="1"/>
  <c r="V134" i="17"/>
  <c r="AZ134" i="17" s="1"/>
  <c r="W134" i="17"/>
  <c r="BA134" i="17" s="1"/>
  <c r="X134" i="17"/>
  <c r="BB134" i="17" s="1"/>
  <c r="Y134" i="17"/>
  <c r="BC134" i="17" s="1"/>
  <c r="Z134" i="17"/>
  <c r="BD134" i="17" s="1"/>
  <c r="AA134" i="17"/>
  <c r="BE134" i="17" s="1"/>
  <c r="AB134" i="17"/>
  <c r="BF134" i="17" s="1"/>
  <c r="AC134" i="17"/>
  <c r="BG134" i="17" s="1"/>
  <c r="AD134" i="17"/>
  <c r="BH134" i="17" s="1"/>
  <c r="AE134" i="17"/>
  <c r="BI134" i="17" s="1"/>
  <c r="S135" i="17"/>
  <c r="AW135" i="17" s="1"/>
  <c r="T135" i="17"/>
  <c r="AX135" i="17" s="1"/>
  <c r="U135" i="17"/>
  <c r="AY135" i="17" s="1"/>
  <c r="V135" i="17"/>
  <c r="AZ135" i="17" s="1"/>
  <c r="W135" i="17"/>
  <c r="BA135" i="17" s="1"/>
  <c r="X135" i="17"/>
  <c r="BB135" i="17" s="1"/>
  <c r="Y135" i="17"/>
  <c r="BC135" i="17" s="1"/>
  <c r="Z135" i="17"/>
  <c r="BD135" i="17" s="1"/>
  <c r="AA135" i="17"/>
  <c r="BE135" i="17" s="1"/>
  <c r="AB135" i="17"/>
  <c r="BF135" i="17" s="1"/>
  <c r="AC135" i="17"/>
  <c r="BG135" i="17" s="1"/>
  <c r="AD135" i="17"/>
  <c r="BH135" i="17" s="1"/>
  <c r="AE135" i="17"/>
  <c r="BI135" i="17" s="1"/>
  <c r="S136" i="17"/>
  <c r="AW136" i="17" s="1"/>
  <c r="T136" i="17"/>
  <c r="AX136" i="17" s="1"/>
  <c r="U136" i="17"/>
  <c r="AY136" i="17" s="1"/>
  <c r="V136" i="17"/>
  <c r="AZ136" i="17" s="1"/>
  <c r="W136" i="17"/>
  <c r="BA136" i="17" s="1"/>
  <c r="X136" i="17"/>
  <c r="BB136" i="17" s="1"/>
  <c r="Y136" i="17"/>
  <c r="BC136" i="17" s="1"/>
  <c r="Z136" i="17"/>
  <c r="BD136" i="17" s="1"/>
  <c r="AA136" i="17"/>
  <c r="BE136" i="17" s="1"/>
  <c r="AB136" i="17"/>
  <c r="BF136" i="17" s="1"/>
  <c r="AC136" i="17"/>
  <c r="BG136" i="17" s="1"/>
  <c r="AD136" i="17"/>
  <c r="BH136" i="17" s="1"/>
  <c r="AE136" i="17"/>
  <c r="BI136" i="17" s="1"/>
  <c r="S137" i="17"/>
  <c r="AW137" i="17" s="1"/>
  <c r="T137" i="17"/>
  <c r="AX137" i="17" s="1"/>
  <c r="U137" i="17"/>
  <c r="AY137" i="17" s="1"/>
  <c r="V137" i="17"/>
  <c r="AZ137" i="17" s="1"/>
  <c r="W137" i="17"/>
  <c r="BA137" i="17" s="1"/>
  <c r="X137" i="17"/>
  <c r="BB137" i="17" s="1"/>
  <c r="Y137" i="17"/>
  <c r="BC137" i="17" s="1"/>
  <c r="Z137" i="17"/>
  <c r="BD137" i="17" s="1"/>
  <c r="AA137" i="17"/>
  <c r="BE137" i="17" s="1"/>
  <c r="AB137" i="17"/>
  <c r="BF137" i="17" s="1"/>
  <c r="AC137" i="17"/>
  <c r="BG137" i="17" s="1"/>
  <c r="AD137" i="17"/>
  <c r="BH137" i="17" s="1"/>
  <c r="AE137" i="17"/>
  <c r="BI137" i="17" s="1"/>
  <c r="S138" i="17"/>
  <c r="AW138" i="17" s="1"/>
  <c r="T138" i="17"/>
  <c r="AX138" i="17" s="1"/>
  <c r="U138" i="17"/>
  <c r="AY138" i="17" s="1"/>
  <c r="V138" i="17"/>
  <c r="AZ138" i="17" s="1"/>
  <c r="W138" i="17"/>
  <c r="BA138" i="17" s="1"/>
  <c r="X138" i="17"/>
  <c r="BB138" i="17" s="1"/>
  <c r="Y138" i="17"/>
  <c r="BC138" i="17" s="1"/>
  <c r="Z138" i="17"/>
  <c r="BD138" i="17" s="1"/>
  <c r="AA138" i="17"/>
  <c r="BE138" i="17" s="1"/>
  <c r="AB138" i="17"/>
  <c r="BF138" i="17" s="1"/>
  <c r="AC138" i="17"/>
  <c r="BG138" i="17" s="1"/>
  <c r="AD138" i="17"/>
  <c r="BH138" i="17" s="1"/>
  <c r="AE138" i="17"/>
  <c r="BI138" i="17" s="1"/>
  <c r="S139" i="17"/>
  <c r="AW139" i="17" s="1"/>
  <c r="T139" i="17"/>
  <c r="AX139" i="17" s="1"/>
  <c r="U139" i="17"/>
  <c r="AY139" i="17" s="1"/>
  <c r="V139" i="17"/>
  <c r="AZ139" i="17" s="1"/>
  <c r="W139" i="17"/>
  <c r="BA139" i="17" s="1"/>
  <c r="X139" i="17"/>
  <c r="BB139" i="17" s="1"/>
  <c r="Y139" i="17"/>
  <c r="BC139" i="17" s="1"/>
  <c r="Z139" i="17"/>
  <c r="BD139" i="17" s="1"/>
  <c r="AA139" i="17"/>
  <c r="BE139" i="17" s="1"/>
  <c r="AB139" i="17"/>
  <c r="BF139" i="17" s="1"/>
  <c r="AC139" i="17"/>
  <c r="BG139" i="17" s="1"/>
  <c r="AD139" i="17"/>
  <c r="BH139" i="17" s="1"/>
  <c r="AE139" i="17"/>
  <c r="BI139" i="17" s="1"/>
  <c r="S140" i="17"/>
  <c r="AW140" i="17" s="1"/>
  <c r="T140" i="17"/>
  <c r="AX140" i="17" s="1"/>
  <c r="U140" i="17"/>
  <c r="AY140" i="17" s="1"/>
  <c r="V140" i="17"/>
  <c r="AZ140" i="17" s="1"/>
  <c r="W140" i="17"/>
  <c r="BA140" i="17" s="1"/>
  <c r="X140" i="17"/>
  <c r="BB140" i="17" s="1"/>
  <c r="Y140" i="17"/>
  <c r="BC140" i="17" s="1"/>
  <c r="Z140" i="17"/>
  <c r="BD140" i="17" s="1"/>
  <c r="AA140" i="17"/>
  <c r="BE140" i="17" s="1"/>
  <c r="AB140" i="17"/>
  <c r="BF140" i="17" s="1"/>
  <c r="AC140" i="17"/>
  <c r="BG140" i="17" s="1"/>
  <c r="AD140" i="17"/>
  <c r="BH140" i="17" s="1"/>
  <c r="AE140" i="17"/>
  <c r="BI140" i="17" s="1"/>
  <c r="S141" i="17"/>
  <c r="AW141" i="17" s="1"/>
  <c r="T141" i="17"/>
  <c r="AX141" i="17" s="1"/>
  <c r="U141" i="17"/>
  <c r="AY141" i="17" s="1"/>
  <c r="V141" i="17"/>
  <c r="AZ141" i="17" s="1"/>
  <c r="W141" i="17"/>
  <c r="BA141" i="17" s="1"/>
  <c r="X141" i="17"/>
  <c r="BB141" i="17" s="1"/>
  <c r="Y141" i="17"/>
  <c r="BC141" i="17" s="1"/>
  <c r="Z141" i="17"/>
  <c r="BD141" i="17" s="1"/>
  <c r="AA141" i="17"/>
  <c r="BE141" i="17" s="1"/>
  <c r="AB141" i="17"/>
  <c r="BF141" i="17" s="1"/>
  <c r="AC141" i="17"/>
  <c r="BG141" i="17" s="1"/>
  <c r="AD141" i="17"/>
  <c r="BH141" i="17" s="1"/>
  <c r="AE141" i="17"/>
  <c r="BI141" i="17" s="1"/>
  <c r="S142" i="17"/>
  <c r="AW142" i="17" s="1"/>
  <c r="T142" i="17"/>
  <c r="AX142" i="17" s="1"/>
  <c r="U142" i="17"/>
  <c r="AY142" i="17" s="1"/>
  <c r="V142" i="17"/>
  <c r="AZ142" i="17" s="1"/>
  <c r="W142" i="17"/>
  <c r="BA142" i="17" s="1"/>
  <c r="X142" i="17"/>
  <c r="BB142" i="17" s="1"/>
  <c r="Y142" i="17"/>
  <c r="BC142" i="17" s="1"/>
  <c r="Z142" i="17"/>
  <c r="BD142" i="17" s="1"/>
  <c r="AA142" i="17"/>
  <c r="BE142" i="17" s="1"/>
  <c r="AB142" i="17"/>
  <c r="BF142" i="17" s="1"/>
  <c r="AC142" i="17"/>
  <c r="BG142" i="17" s="1"/>
  <c r="AD142" i="17"/>
  <c r="BH142" i="17" s="1"/>
  <c r="AE142" i="17"/>
  <c r="BI142" i="17" s="1"/>
  <c r="S143" i="17"/>
  <c r="AW143" i="17" s="1"/>
  <c r="T143" i="17"/>
  <c r="AX143" i="17" s="1"/>
  <c r="U143" i="17"/>
  <c r="AY143" i="17" s="1"/>
  <c r="V143" i="17"/>
  <c r="AZ143" i="17" s="1"/>
  <c r="W143" i="17"/>
  <c r="BA143" i="17" s="1"/>
  <c r="X143" i="17"/>
  <c r="BB143" i="17" s="1"/>
  <c r="Y143" i="17"/>
  <c r="BC143" i="17" s="1"/>
  <c r="Z143" i="17"/>
  <c r="BD143" i="17" s="1"/>
  <c r="AA143" i="17"/>
  <c r="BE143" i="17" s="1"/>
  <c r="AB143" i="17"/>
  <c r="BF143" i="17" s="1"/>
  <c r="AC143" i="17"/>
  <c r="BG143" i="17" s="1"/>
  <c r="AD143" i="17"/>
  <c r="BH143" i="17" s="1"/>
  <c r="AE143" i="17"/>
  <c r="BI143" i="17" s="1"/>
  <c r="S144" i="17"/>
  <c r="AW144" i="17" s="1"/>
  <c r="T144" i="17"/>
  <c r="AX144" i="17" s="1"/>
  <c r="U144" i="17"/>
  <c r="AY144" i="17" s="1"/>
  <c r="V144" i="17"/>
  <c r="AZ144" i="17" s="1"/>
  <c r="W144" i="17"/>
  <c r="BA144" i="17" s="1"/>
  <c r="X144" i="17"/>
  <c r="BB144" i="17" s="1"/>
  <c r="Y144" i="17"/>
  <c r="BC144" i="17" s="1"/>
  <c r="Z144" i="17"/>
  <c r="BD144" i="17" s="1"/>
  <c r="AA144" i="17"/>
  <c r="BE144" i="17" s="1"/>
  <c r="AB144" i="17"/>
  <c r="BF144" i="17" s="1"/>
  <c r="AC144" i="17"/>
  <c r="BG144" i="17" s="1"/>
  <c r="AD144" i="17"/>
  <c r="BH144" i="17" s="1"/>
  <c r="AE144" i="17"/>
  <c r="BI144" i="17" s="1"/>
  <c r="S145" i="17"/>
  <c r="AW145" i="17" s="1"/>
  <c r="T145" i="17"/>
  <c r="AX145" i="17" s="1"/>
  <c r="U145" i="17"/>
  <c r="AY145" i="17" s="1"/>
  <c r="V145" i="17"/>
  <c r="AZ145" i="17" s="1"/>
  <c r="W145" i="17"/>
  <c r="BA145" i="17" s="1"/>
  <c r="X145" i="17"/>
  <c r="BB145" i="17" s="1"/>
  <c r="Y145" i="17"/>
  <c r="BC145" i="17" s="1"/>
  <c r="Z145" i="17"/>
  <c r="BD145" i="17" s="1"/>
  <c r="AA145" i="17"/>
  <c r="BE145" i="17" s="1"/>
  <c r="AB145" i="17"/>
  <c r="BF145" i="17" s="1"/>
  <c r="AC145" i="17"/>
  <c r="BG145" i="17" s="1"/>
  <c r="AD145" i="17"/>
  <c r="BH145" i="17" s="1"/>
  <c r="AE145" i="17"/>
  <c r="BI145" i="17" s="1"/>
  <c r="S146" i="17"/>
  <c r="AW146" i="17" s="1"/>
  <c r="T146" i="17"/>
  <c r="AX146" i="17" s="1"/>
  <c r="U146" i="17"/>
  <c r="AY146" i="17" s="1"/>
  <c r="V146" i="17"/>
  <c r="AZ146" i="17" s="1"/>
  <c r="W146" i="17"/>
  <c r="BA146" i="17" s="1"/>
  <c r="X146" i="17"/>
  <c r="BB146" i="17" s="1"/>
  <c r="Y146" i="17"/>
  <c r="BC146" i="17" s="1"/>
  <c r="Z146" i="17"/>
  <c r="BD146" i="17" s="1"/>
  <c r="AA146" i="17"/>
  <c r="BE146" i="17" s="1"/>
  <c r="AB146" i="17"/>
  <c r="BF146" i="17" s="1"/>
  <c r="AC146" i="17"/>
  <c r="BG146" i="17" s="1"/>
  <c r="AD146" i="17"/>
  <c r="BH146" i="17" s="1"/>
  <c r="AE146" i="17"/>
  <c r="BI146" i="17" s="1"/>
  <c r="S147" i="17"/>
  <c r="AW147" i="17" s="1"/>
  <c r="T147" i="17"/>
  <c r="AX147" i="17" s="1"/>
  <c r="U147" i="17"/>
  <c r="AY147" i="17" s="1"/>
  <c r="V147" i="17"/>
  <c r="AZ147" i="17" s="1"/>
  <c r="W147" i="17"/>
  <c r="BA147" i="17" s="1"/>
  <c r="X147" i="17"/>
  <c r="BB147" i="17" s="1"/>
  <c r="Y147" i="17"/>
  <c r="BC147" i="17" s="1"/>
  <c r="Z147" i="17"/>
  <c r="BD147" i="17" s="1"/>
  <c r="AA147" i="17"/>
  <c r="BE147" i="17" s="1"/>
  <c r="AB147" i="17"/>
  <c r="BF147" i="17" s="1"/>
  <c r="AC147" i="17"/>
  <c r="BG147" i="17" s="1"/>
  <c r="AD147" i="17"/>
  <c r="BH147" i="17" s="1"/>
  <c r="AE147" i="17"/>
  <c r="BI147" i="17" s="1"/>
  <c r="S148" i="17"/>
  <c r="AW148" i="17" s="1"/>
  <c r="T148" i="17"/>
  <c r="AX148" i="17" s="1"/>
  <c r="U148" i="17"/>
  <c r="AY148" i="17" s="1"/>
  <c r="V148" i="17"/>
  <c r="AZ148" i="17" s="1"/>
  <c r="W148" i="17"/>
  <c r="BA148" i="17" s="1"/>
  <c r="X148" i="17"/>
  <c r="BB148" i="17" s="1"/>
  <c r="Y148" i="17"/>
  <c r="BC148" i="17" s="1"/>
  <c r="Z148" i="17"/>
  <c r="BD148" i="17" s="1"/>
  <c r="AA148" i="17"/>
  <c r="BE148" i="17" s="1"/>
  <c r="AB148" i="17"/>
  <c r="BF148" i="17" s="1"/>
  <c r="AC148" i="17"/>
  <c r="BG148" i="17" s="1"/>
  <c r="AD148" i="17"/>
  <c r="BH148" i="17" s="1"/>
  <c r="AE148" i="17"/>
  <c r="BI148" i="17" s="1"/>
  <c r="S149" i="17"/>
  <c r="AW149" i="17" s="1"/>
  <c r="T149" i="17"/>
  <c r="AX149" i="17" s="1"/>
  <c r="U149" i="17"/>
  <c r="AY149" i="17" s="1"/>
  <c r="V149" i="17"/>
  <c r="AZ149" i="17" s="1"/>
  <c r="W149" i="17"/>
  <c r="BA149" i="17" s="1"/>
  <c r="X149" i="17"/>
  <c r="BB149" i="17" s="1"/>
  <c r="Y149" i="17"/>
  <c r="BC149" i="17" s="1"/>
  <c r="Z149" i="17"/>
  <c r="BD149" i="17" s="1"/>
  <c r="AA149" i="17"/>
  <c r="BE149" i="17" s="1"/>
  <c r="AB149" i="17"/>
  <c r="BF149" i="17" s="1"/>
  <c r="AC149" i="17"/>
  <c r="BG149" i="17" s="1"/>
  <c r="AD149" i="17"/>
  <c r="BH149" i="17" s="1"/>
  <c r="AE149" i="17"/>
  <c r="BI149" i="17" s="1"/>
  <c r="S150" i="17"/>
  <c r="AW150" i="17" s="1"/>
  <c r="T150" i="17"/>
  <c r="AX150" i="17" s="1"/>
  <c r="U150" i="17"/>
  <c r="AY150" i="17" s="1"/>
  <c r="V150" i="17"/>
  <c r="AZ150" i="17" s="1"/>
  <c r="W150" i="17"/>
  <c r="BA150" i="17" s="1"/>
  <c r="X150" i="17"/>
  <c r="BB150" i="17" s="1"/>
  <c r="Y150" i="17"/>
  <c r="BC150" i="17" s="1"/>
  <c r="Z150" i="17"/>
  <c r="BD150" i="17" s="1"/>
  <c r="AA150" i="17"/>
  <c r="BE150" i="17" s="1"/>
  <c r="AB150" i="17"/>
  <c r="BF150" i="17" s="1"/>
  <c r="AC150" i="17"/>
  <c r="BG150" i="17" s="1"/>
  <c r="AD150" i="17"/>
  <c r="BH150" i="17" s="1"/>
  <c r="AE150" i="17"/>
  <c r="BI150" i="17" s="1"/>
  <c r="S151" i="17"/>
  <c r="AW151" i="17" s="1"/>
  <c r="T151" i="17"/>
  <c r="AX151" i="17" s="1"/>
  <c r="U151" i="17"/>
  <c r="AY151" i="17" s="1"/>
  <c r="V151" i="17"/>
  <c r="AZ151" i="17" s="1"/>
  <c r="W151" i="17"/>
  <c r="BA151" i="17" s="1"/>
  <c r="X151" i="17"/>
  <c r="BB151" i="17" s="1"/>
  <c r="Y151" i="17"/>
  <c r="BC151" i="17" s="1"/>
  <c r="Z151" i="17"/>
  <c r="BD151" i="17" s="1"/>
  <c r="AA151" i="17"/>
  <c r="BE151" i="17" s="1"/>
  <c r="AB151" i="17"/>
  <c r="BF151" i="17" s="1"/>
  <c r="AC151" i="17"/>
  <c r="BG151" i="17" s="1"/>
  <c r="AD151" i="17"/>
  <c r="BH151" i="17" s="1"/>
  <c r="AE151" i="17"/>
  <c r="BI151" i="17" s="1"/>
  <c r="S152" i="17"/>
  <c r="AW152" i="17" s="1"/>
  <c r="T152" i="17"/>
  <c r="AX152" i="17" s="1"/>
  <c r="U152" i="17"/>
  <c r="AY152" i="17" s="1"/>
  <c r="V152" i="17"/>
  <c r="AZ152" i="17" s="1"/>
  <c r="W152" i="17"/>
  <c r="BA152" i="17" s="1"/>
  <c r="X152" i="17"/>
  <c r="BB152" i="17" s="1"/>
  <c r="Y152" i="17"/>
  <c r="BC152" i="17" s="1"/>
  <c r="Z152" i="17"/>
  <c r="BD152" i="17" s="1"/>
  <c r="AA152" i="17"/>
  <c r="BE152" i="17" s="1"/>
  <c r="AB152" i="17"/>
  <c r="BF152" i="17" s="1"/>
  <c r="AC152" i="17"/>
  <c r="BG152" i="17" s="1"/>
  <c r="AD152" i="17"/>
  <c r="BH152" i="17" s="1"/>
  <c r="AE152" i="17"/>
  <c r="BI152" i="17" s="1"/>
  <c r="S153" i="17"/>
  <c r="AW153" i="17" s="1"/>
  <c r="T153" i="17"/>
  <c r="AX153" i="17" s="1"/>
  <c r="U153" i="17"/>
  <c r="AY153" i="17" s="1"/>
  <c r="V153" i="17"/>
  <c r="AZ153" i="17" s="1"/>
  <c r="W153" i="17"/>
  <c r="BA153" i="17" s="1"/>
  <c r="X153" i="17"/>
  <c r="BB153" i="17" s="1"/>
  <c r="Y153" i="17"/>
  <c r="BC153" i="17" s="1"/>
  <c r="Z153" i="17"/>
  <c r="BD153" i="17" s="1"/>
  <c r="AA153" i="17"/>
  <c r="BE153" i="17" s="1"/>
  <c r="AB153" i="17"/>
  <c r="BF153" i="17" s="1"/>
  <c r="AC153" i="17"/>
  <c r="BG153" i="17" s="1"/>
  <c r="AD153" i="17"/>
  <c r="BH153" i="17" s="1"/>
  <c r="AE153" i="17"/>
  <c r="BI153" i="17" s="1"/>
  <c r="S154" i="17"/>
  <c r="AW154" i="17" s="1"/>
  <c r="T154" i="17"/>
  <c r="AX154" i="17" s="1"/>
  <c r="U154" i="17"/>
  <c r="AY154" i="17" s="1"/>
  <c r="V154" i="17"/>
  <c r="AZ154" i="17" s="1"/>
  <c r="W154" i="17"/>
  <c r="BA154" i="17" s="1"/>
  <c r="X154" i="17"/>
  <c r="BB154" i="17" s="1"/>
  <c r="Y154" i="17"/>
  <c r="BC154" i="17" s="1"/>
  <c r="Z154" i="17"/>
  <c r="BD154" i="17" s="1"/>
  <c r="AA154" i="17"/>
  <c r="BE154" i="17" s="1"/>
  <c r="AB154" i="17"/>
  <c r="BF154" i="17" s="1"/>
  <c r="AC154" i="17"/>
  <c r="BG154" i="17" s="1"/>
  <c r="AD154" i="17"/>
  <c r="BH154" i="17" s="1"/>
  <c r="AE154" i="17"/>
  <c r="BI154" i="17" s="1"/>
  <c r="S155" i="17"/>
  <c r="AW155" i="17" s="1"/>
  <c r="T155" i="17"/>
  <c r="AX155" i="17" s="1"/>
  <c r="U155" i="17"/>
  <c r="AY155" i="17" s="1"/>
  <c r="V155" i="17"/>
  <c r="AZ155" i="17" s="1"/>
  <c r="W155" i="17"/>
  <c r="BA155" i="17" s="1"/>
  <c r="X155" i="17"/>
  <c r="BB155" i="17" s="1"/>
  <c r="Y155" i="17"/>
  <c r="BC155" i="17" s="1"/>
  <c r="Z155" i="17"/>
  <c r="BD155" i="17" s="1"/>
  <c r="AA155" i="17"/>
  <c r="BE155" i="17" s="1"/>
  <c r="AB155" i="17"/>
  <c r="BF155" i="17" s="1"/>
  <c r="AC155" i="17"/>
  <c r="BG155" i="17" s="1"/>
  <c r="AD155" i="17"/>
  <c r="BH155" i="17" s="1"/>
  <c r="AE155" i="17"/>
  <c r="BI155" i="17" s="1"/>
  <c r="S156" i="17"/>
  <c r="AW156" i="17" s="1"/>
  <c r="T156" i="17"/>
  <c r="AX156" i="17" s="1"/>
  <c r="U156" i="17"/>
  <c r="AY156" i="17" s="1"/>
  <c r="V156" i="17"/>
  <c r="AZ156" i="17" s="1"/>
  <c r="W156" i="17"/>
  <c r="BA156" i="17" s="1"/>
  <c r="X156" i="17"/>
  <c r="BB156" i="17" s="1"/>
  <c r="Y156" i="17"/>
  <c r="BC156" i="17" s="1"/>
  <c r="Z156" i="17"/>
  <c r="BD156" i="17" s="1"/>
  <c r="AA156" i="17"/>
  <c r="BE156" i="17" s="1"/>
  <c r="AB156" i="17"/>
  <c r="BF156" i="17" s="1"/>
  <c r="AC156" i="17"/>
  <c r="BG156" i="17" s="1"/>
  <c r="AD156" i="17"/>
  <c r="BH156" i="17" s="1"/>
  <c r="AE156" i="17"/>
  <c r="BI156" i="17" s="1"/>
  <c r="S157" i="17"/>
  <c r="AW157" i="17" s="1"/>
  <c r="T157" i="17"/>
  <c r="AX157" i="17" s="1"/>
  <c r="U157" i="17"/>
  <c r="AY157" i="17" s="1"/>
  <c r="V157" i="17"/>
  <c r="AZ157" i="17" s="1"/>
  <c r="W157" i="17"/>
  <c r="BA157" i="17" s="1"/>
  <c r="X157" i="17"/>
  <c r="BB157" i="17" s="1"/>
  <c r="Y157" i="17"/>
  <c r="BC157" i="17" s="1"/>
  <c r="Z157" i="17"/>
  <c r="BD157" i="17" s="1"/>
  <c r="AA157" i="17"/>
  <c r="BE157" i="17" s="1"/>
  <c r="AB157" i="17"/>
  <c r="BF157" i="17" s="1"/>
  <c r="AC157" i="17"/>
  <c r="BG157" i="17" s="1"/>
  <c r="AD157" i="17"/>
  <c r="BH157" i="17" s="1"/>
  <c r="AE157" i="17"/>
  <c r="BI157" i="17" s="1"/>
  <c r="S158" i="17"/>
  <c r="AW158" i="17" s="1"/>
  <c r="T158" i="17"/>
  <c r="AX158" i="17" s="1"/>
  <c r="U158" i="17"/>
  <c r="AY158" i="17" s="1"/>
  <c r="V158" i="17"/>
  <c r="AZ158" i="17" s="1"/>
  <c r="W158" i="17"/>
  <c r="BA158" i="17" s="1"/>
  <c r="X158" i="17"/>
  <c r="BB158" i="17" s="1"/>
  <c r="Y158" i="17"/>
  <c r="BC158" i="17" s="1"/>
  <c r="Z158" i="17"/>
  <c r="BD158" i="17" s="1"/>
  <c r="AA158" i="17"/>
  <c r="BE158" i="17" s="1"/>
  <c r="AB158" i="17"/>
  <c r="BF158" i="17" s="1"/>
  <c r="AC158" i="17"/>
  <c r="BG158" i="17" s="1"/>
  <c r="AD158" i="17"/>
  <c r="BH158" i="17" s="1"/>
  <c r="AE158" i="17"/>
  <c r="BI158" i="17" s="1"/>
  <c r="S159" i="17"/>
  <c r="AW159" i="17" s="1"/>
  <c r="T159" i="17"/>
  <c r="AX159" i="17" s="1"/>
  <c r="U159" i="17"/>
  <c r="AY159" i="17" s="1"/>
  <c r="V159" i="17"/>
  <c r="AZ159" i="17" s="1"/>
  <c r="W159" i="17"/>
  <c r="BA159" i="17" s="1"/>
  <c r="X159" i="17"/>
  <c r="BB159" i="17" s="1"/>
  <c r="Y159" i="17"/>
  <c r="BC159" i="17" s="1"/>
  <c r="Z159" i="17"/>
  <c r="BD159" i="17" s="1"/>
  <c r="AA159" i="17"/>
  <c r="BE159" i="17" s="1"/>
  <c r="AB159" i="17"/>
  <c r="BF159" i="17" s="1"/>
  <c r="AC159" i="17"/>
  <c r="BG159" i="17" s="1"/>
  <c r="AD159" i="17"/>
  <c r="BH159" i="17" s="1"/>
  <c r="AE159" i="17"/>
  <c r="BI159" i="17" s="1"/>
  <c r="S160" i="17"/>
  <c r="AW160" i="17" s="1"/>
  <c r="T160" i="17"/>
  <c r="AX160" i="17" s="1"/>
  <c r="U160" i="17"/>
  <c r="AY160" i="17" s="1"/>
  <c r="V160" i="17"/>
  <c r="AZ160" i="17" s="1"/>
  <c r="W160" i="17"/>
  <c r="BA160" i="17" s="1"/>
  <c r="X160" i="17"/>
  <c r="BB160" i="17" s="1"/>
  <c r="Y160" i="17"/>
  <c r="BC160" i="17" s="1"/>
  <c r="Z160" i="17"/>
  <c r="BD160" i="17" s="1"/>
  <c r="AA160" i="17"/>
  <c r="BE160" i="17" s="1"/>
  <c r="AB160" i="17"/>
  <c r="BF160" i="17" s="1"/>
  <c r="AC160" i="17"/>
  <c r="BG160" i="17" s="1"/>
  <c r="AD160" i="17"/>
  <c r="BH160" i="17" s="1"/>
  <c r="AE160" i="17"/>
  <c r="BI160" i="17" s="1"/>
  <c r="S161" i="17"/>
  <c r="AW161" i="17" s="1"/>
  <c r="T161" i="17"/>
  <c r="AX161" i="17" s="1"/>
  <c r="U161" i="17"/>
  <c r="AY161" i="17" s="1"/>
  <c r="V161" i="17"/>
  <c r="AZ161" i="17" s="1"/>
  <c r="W161" i="17"/>
  <c r="BA161" i="17" s="1"/>
  <c r="X161" i="17"/>
  <c r="BB161" i="17" s="1"/>
  <c r="Y161" i="17"/>
  <c r="BC161" i="17" s="1"/>
  <c r="Z161" i="17"/>
  <c r="BD161" i="17" s="1"/>
  <c r="AA161" i="17"/>
  <c r="BE161" i="17" s="1"/>
  <c r="AB161" i="17"/>
  <c r="BF161" i="17" s="1"/>
  <c r="AC161" i="17"/>
  <c r="BG161" i="17" s="1"/>
  <c r="AD161" i="17"/>
  <c r="BH161" i="17" s="1"/>
  <c r="AE161" i="17"/>
  <c r="BI161" i="17" s="1"/>
  <c r="S162" i="17"/>
  <c r="AW162" i="17" s="1"/>
  <c r="T162" i="17"/>
  <c r="AX162" i="17" s="1"/>
  <c r="U162" i="17"/>
  <c r="AY162" i="17" s="1"/>
  <c r="V162" i="17"/>
  <c r="AZ162" i="17" s="1"/>
  <c r="W162" i="17"/>
  <c r="BA162" i="17" s="1"/>
  <c r="X162" i="17"/>
  <c r="BB162" i="17" s="1"/>
  <c r="Y162" i="17"/>
  <c r="BC162" i="17" s="1"/>
  <c r="Z162" i="17"/>
  <c r="BD162" i="17" s="1"/>
  <c r="AA162" i="17"/>
  <c r="BE162" i="17" s="1"/>
  <c r="AB162" i="17"/>
  <c r="BF162" i="17" s="1"/>
  <c r="AC162" i="17"/>
  <c r="BG162" i="17" s="1"/>
  <c r="AD162" i="17"/>
  <c r="BH162" i="17" s="1"/>
  <c r="AE162" i="17"/>
  <c r="BI162" i="17" s="1"/>
  <c r="S163" i="17"/>
  <c r="AW163" i="17" s="1"/>
  <c r="T163" i="17"/>
  <c r="AX163" i="17" s="1"/>
  <c r="U163" i="17"/>
  <c r="AY163" i="17" s="1"/>
  <c r="V163" i="17"/>
  <c r="AZ163" i="17" s="1"/>
  <c r="W163" i="17"/>
  <c r="BA163" i="17" s="1"/>
  <c r="X163" i="17"/>
  <c r="BB163" i="17" s="1"/>
  <c r="Y163" i="17"/>
  <c r="BC163" i="17" s="1"/>
  <c r="Z163" i="17"/>
  <c r="BD163" i="17" s="1"/>
  <c r="AA163" i="17"/>
  <c r="BE163" i="17" s="1"/>
  <c r="AB163" i="17"/>
  <c r="BF163" i="17" s="1"/>
  <c r="AC163" i="17"/>
  <c r="BG163" i="17" s="1"/>
  <c r="AD163" i="17"/>
  <c r="BH163" i="17" s="1"/>
  <c r="AE163" i="17"/>
  <c r="BI163" i="17" s="1"/>
  <c r="S164" i="17"/>
  <c r="AW164" i="17" s="1"/>
  <c r="T164" i="17"/>
  <c r="AX164" i="17" s="1"/>
  <c r="U164" i="17"/>
  <c r="AY164" i="17" s="1"/>
  <c r="V164" i="17"/>
  <c r="AZ164" i="17" s="1"/>
  <c r="W164" i="17"/>
  <c r="BA164" i="17" s="1"/>
  <c r="X164" i="17"/>
  <c r="BB164" i="17" s="1"/>
  <c r="Y164" i="17"/>
  <c r="BC164" i="17" s="1"/>
  <c r="Z164" i="17"/>
  <c r="BD164" i="17" s="1"/>
  <c r="AA164" i="17"/>
  <c r="BE164" i="17" s="1"/>
  <c r="AB164" i="17"/>
  <c r="BF164" i="17" s="1"/>
  <c r="AC164" i="17"/>
  <c r="BG164" i="17" s="1"/>
  <c r="AD164" i="17"/>
  <c r="BH164" i="17" s="1"/>
  <c r="AE164" i="17"/>
  <c r="BI164" i="17" s="1"/>
  <c r="S165" i="17"/>
  <c r="AW165" i="17" s="1"/>
  <c r="T165" i="17"/>
  <c r="AX165" i="17" s="1"/>
  <c r="U165" i="17"/>
  <c r="AY165" i="17" s="1"/>
  <c r="V165" i="17"/>
  <c r="AZ165" i="17" s="1"/>
  <c r="W165" i="17"/>
  <c r="BA165" i="17" s="1"/>
  <c r="X165" i="17"/>
  <c r="BB165" i="17" s="1"/>
  <c r="Y165" i="17"/>
  <c r="BC165" i="17" s="1"/>
  <c r="Z165" i="17"/>
  <c r="BD165" i="17" s="1"/>
  <c r="AA165" i="17"/>
  <c r="BE165" i="17" s="1"/>
  <c r="AB165" i="17"/>
  <c r="BF165" i="17" s="1"/>
  <c r="AC165" i="17"/>
  <c r="BG165" i="17" s="1"/>
  <c r="AD165" i="17"/>
  <c r="BH165" i="17" s="1"/>
  <c r="AE165" i="17"/>
  <c r="BI165" i="17" s="1"/>
  <c r="S166" i="17"/>
  <c r="AW166" i="17" s="1"/>
  <c r="T166" i="17"/>
  <c r="AX166" i="17" s="1"/>
  <c r="U166" i="17"/>
  <c r="AY166" i="17" s="1"/>
  <c r="V166" i="17"/>
  <c r="AZ166" i="17" s="1"/>
  <c r="W166" i="17"/>
  <c r="BA166" i="17" s="1"/>
  <c r="X166" i="17"/>
  <c r="BB166" i="17" s="1"/>
  <c r="Y166" i="17"/>
  <c r="BC166" i="17" s="1"/>
  <c r="Z166" i="17"/>
  <c r="BD166" i="17" s="1"/>
  <c r="AA166" i="17"/>
  <c r="BE166" i="17" s="1"/>
  <c r="AB166" i="17"/>
  <c r="BF166" i="17" s="1"/>
  <c r="AC166" i="17"/>
  <c r="BG166" i="17" s="1"/>
  <c r="AD166" i="17"/>
  <c r="BH166" i="17" s="1"/>
  <c r="AE166" i="17"/>
  <c r="BI166" i="17" s="1"/>
  <c r="S167" i="17"/>
  <c r="AW167" i="17" s="1"/>
  <c r="T167" i="17"/>
  <c r="AX167" i="17" s="1"/>
  <c r="U167" i="17"/>
  <c r="AY167" i="17" s="1"/>
  <c r="V167" i="17"/>
  <c r="AZ167" i="17" s="1"/>
  <c r="W167" i="17"/>
  <c r="BA167" i="17" s="1"/>
  <c r="X167" i="17"/>
  <c r="BB167" i="17" s="1"/>
  <c r="Y167" i="17"/>
  <c r="BC167" i="17" s="1"/>
  <c r="Z167" i="17"/>
  <c r="BD167" i="17" s="1"/>
  <c r="AA167" i="17"/>
  <c r="BE167" i="17" s="1"/>
  <c r="AB167" i="17"/>
  <c r="BF167" i="17" s="1"/>
  <c r="AC167" i="17"/>
  <c r="BG167" i="17" s="1"/>
  <c r="AD167" i="17"/>
  <c r="BH167" i="17" s="1"/>
  <c r="AE167" i="17"/>
  <c r="BI167" i="17" s="1"/>
  <c r="S168" i="17"/>
  <c r="AW168" i="17" s="1"/>
  <c r="T168" i="17"/>
  <c r="AX168" i="17" s="1"/>
  <c r="U168" i="17"/>
  <c r="AY168" i="17" s="1"/>
  <c r="V168" i="17"/>
  <c r="AZ168" i="17" s="1"/>
  <c r="W168" i="17"/>
  <c r="BA168" i="17" s="1"/>
  <c r="X168" i="17"/>
  <c r="BB168" i="17" s="1"/>
  <c r="Y168" i="17"/>
  <c r="BC168" i="17" s="1"/>
  <c r="Z168" i="17"/>
  <c r="BD168" i="17" s="1"/>
  <c r="AA168" i="17"/>
  <c r="BE168" i="17" s="1"/>
  <c r="AB168" i="17"/>
  <c r="BF168" i="17" s="1"/>
  <c r="AC168" i="17"/>
  <c r="BG168" i="17" s="1"/>
  <c r="AD168" i="17"/>
  <c r="BH168" i="17" s="1"/>
  <c r="AE168" i="17"/>
  <c r="BI168" i="17" s="1"/>
  <c r="S169" i="17"/>
  <c r="AW169" i="17" s="1"/>
  <c r="T169" i="17"/>
  <c r="AX169" i="17" s="1"/>
  <c r="U169" i="17"/>
  <c r="AY169" i="17" s="1"/>
  <c r="V169" i="17"/>
  <c r="AZ169" i="17" s="1"/>
  <c r="W169" i="17"/>
  <c r="BA169" i="17" s="1"/>
  <c r="X169" i="17"/>
  <c r="BB169" i="17" s="1"/>
  <c r="Y169" i="17"/>
  <c r="BC169" i="17" s="1"/>
  <c r="Z169" i="17"/>
  <c r="BD169" i="17" s="1"/>
  <c r="AA169" i="17"/>
  <c r="BE169" i="17" s="1"/>
  <c r="AB169" i="17"/>
  <c r="BF169" i="17" s="1"/>
  <c r="AC169" i="17"/>
  <c r="BG169" i="17" s="1"/>
  <c r="AD169" i="17"/>
  <c r="BH169" i="17" s="1"/>
  <c r="AE169" i="17"/>
  <c r="BI169" i="17" s="1"/>
  <c r="S170" i="17"/>
  <c r="AW170" i="17" s="1"/>
  <c r="T170" i="17"/>
  <c r="AX170" i="17" s="1"/>
  <c r="U170" i="17"/>
  <c r="AY170" i="17" s="1"/>
  <c r="V170" i="17"/>
  <c r="AZ170" i="17" s="1"/>
  <c r="W170" i="17"/>
  <c r="BA170" i="17" s="1"/>
  <c r="X170" i="17"/>
  <c r="BB170" i="17" s="1"/>
  <c r="Y170" i="17"/>
  <c r="BC170" i="17" s="1"/>
  <c r="Z170" i="17"/>
  <c r="BD170" i="17" s="1"/>
  <c r="AA170" i="17"/>
  <c r="BE170" i="17" s="1"/>
  <c r="AB170" i="17"/>
  <c r="BF170" i="17" s="1"/>
  <c r="AC170" i="17"/>
  <c r="BG170" i="17" s="1"/>
  <c r="AD170" i="17"/>
  <c r="BH170" i="17" s="1"/>
  <c r="AE170" i="17"/>
  <c r="BI170" i="17" s="1"/>
  <c r="S171" i="17"/>
  <c r="AW171" i="17" s="1"/>
  <c r="T171" i="17"/>
  <c r="AX171" i="17" s="1"/>
  <c r="U171" i="17"/>
  <c r="AY171" i="17" s="1"/>
  <c r="V171" i="17"/>
  <c r="AZ171" i="17" s="1"/>
  <c r="W171" i="17"/>
  <c r="BA171" i="17" s="1"/>
  <c r="X171" i="17"/>
  <c r="BB171" i="17" s="1"/>
  <c r="Y171" i="17"/>
  <c r="BC171" i="17" s="1"/>
  <c r="Z171" i="17"/>
  <c r="BD171" i="17" s="1"/>
  <c r="AA171" i="17"/>
  <c r="BE171" i="17" s="1"/>
  <c r="AB171" i="17"/>
  <c r="BF171" i="17" s="1"/>
  <c r="AC171" i="17"/>
  <c r="BG171" i="17" s="1"/>
  <c r="AD171" i="17"/>
  <c r="BH171" i="17" s="1"/>
  <c r="AE171" i="17"/>
  <c r="BI171" i="17" s="1"/>
  <c r="S172" i="17"/>
  <c r="AW172" i="17" s="1"/>
  <c r="T172" i="17"/>
  <c r="AX172" i="17" s="1"/>
  <c r="U172" i="17"/>
  <c r="AY172" i="17" s="1"/>
  <c r="V172" i="17"/>
  <c r="AZ172" i="17" s="1"/>
  <c r="W172" i="17"/>
  <c r="BA172" i="17" s="1"/>
  <c r="X172" i="17"/>
  <c r="BB172" i="17" s="1"/>
  <c r="Y172" i="17"/>
  <c r="BC172" i="17" s="1"/>
  <c r="Z172" i="17"/>
  <c r="BD172" i="17" s="1"/>
  <c r="AA172" i="17"/>
  <c r="BE172" i="17" s="1"/>
  <c r="AB172" i="17"/>
  <c r="BF172" i="17" s="1"/>
  <c r="AC172" i="17"/>
  <c r="BG172" i="17" s="1"/>
  <c r="AD172" i="17"/>
  <c r="BH172" i="17" s="1"/>
  <c r="AE172" i="17"/>
  <c r="BI172" i="17" s="1"/>
  <c r="S173" i="17"/>
  <c r="AW173" i="17" s="1"/>
  <c r="T173" i="17"/>
  <c r="AX173" i="17" s="1"/>
  <c r="U173" i="17"/>
  <c r="AY173" i="17" s="1"/>
  <c r="V173" i="17"/>
  <c r="AZ173" i="17" s="1"/>
  <c r="W173" i="17"/>
  <c r="BA173" i="17" s="1"/>
  <c r="X173" i="17"/>
  <c r="BB173" i="17" s="1"/>
  <c r="Y173" i="17"/>
  <c r="BC173" i="17" s="1"/>
  <c r="Z173" i="17"/>
  <c r="BD173" i="17" s="1"/>
  <c r="AA173" i="17"/>
  <c r="BE173" i="17" s="1"/>
  <c r="AB173" i="17"/>
  <c r="BF173" i="17" s="1"/>
  <c r="AC173" i="17"/>
  <c r="BG173" i="17" s="1"/>
  <c r="AD173" i="17"/>
  <c r="BH173" i="17" s="1"/>
  <c r="AE173" i="17"/>
  <c r="BI173" i="17" s="1"/>
  <c r="S174" i="17"/>
  <c r="AW174" i="17" s="1"/>
  <c r="T174" i="17"/>
  <c r="AX174" i="17" s="1"/>
  <c r="U174" i="17"/>
  <c r="AY174" i="17" s="1"/>
  <c r="V174" i="17"/>
  <c r="AZ174" i="17" s="1"/>
  <c r="W174" i="17"/>
  <c r="BA174" i="17" s="1"/>
  <c r="X174" i="17"/>
  <c r="BB174" i="17" s="1"/>
  <c r="Y174" i="17"/>
  <c r="BC174" i="17" s="1"/>
  <c r="Z174" i="17"/>
  <c r="BD174" i="17" s="1"/>
  <c r="AA174" i="17"/>
  <c r="BE174" i="17" s="1"/>
  <c r="AB174" i="17"/>
  <c r="BF174" i="17" s="1"/>
  <c r="AC174" i="17"/>
  <c r="BG174" i="17" s="1"/>
  <c r="AD174" i="17"/>
  <c r="BH174" i="17" s="1"/>
  <c r="AE174" i="17"/>
  <c r="BI174" i="17" s="1"/>
  <c r="S175" i="17"/>
  <c r="AW175" i="17" s="1"/>
  <c r="T175" i="17"/>
  <c r="AX175" i="17" s="1"/>
  <c r="U175" i="17"/>
  <c r="AY175" i="17" s="1"/>
  <c r="V175" i="17"/>
  <c r="AZ175" i="17" s="1"/>
  <c r="W175" i="17"/>
  <c r="BA175" i="17" s="1"/>
  <c r="X175" i="17"/>
  <c r="BB175" i="17" s="1"/>
  <c r="Y175" i="17"/>
  <c r="BC175" i="17" s="1"/>
  <c r="Z175" i="17"/>
  <c r="BD175" i="17" s="1"/>
  <c r="AA175" i="17"/>
  <c r="BE175" i="17" s="1"/>
  <c r="AB175" i="17"/>
  <c r="BF175" i="17" s="1"/>
  <c r="AC175" i="17"/>
  <c r="BG175" i="17" s="1"/>
  <c r="AD175" i="17"/>
  <c r="BH175" i="17" s="1"/>
  <c r="AE175" i="17"/>
  <c r="BI175" i="17" s="1"/>
  <c r="S176" i="17"/>
  <c r="AW176" i="17" s="1"/>
  <c r="T176" i="17"/>
  <c r="AX176" i="17" s="1"/>
  <c r="U176" i="17"/>
  <c r="AY176" i="17" s="1"/>
  <c r="V176" i="17"/>
  <c r="AZ176" i="17" s="1"/>
  <c r="W176" i="17"/>
  <c r="BA176" i="17" s="1"/>
  <c r="X176" i="17"/>
  <c r="BB176" i="17" s="1"/>
  <c r="Y176" i="17"/>
  <c r="BC176" i="17" s="1"/>
  <c r="Z176" i="17"/>
  <c r="BD176" i="17" s="1"/>
  <c r="AA176" i="17"/>
  <c r="BE176" i="17" s="1"/>
  <c r="AB176" i="17"/>
  <c r="BF176" i="17" s="1"/>
  <c r="AC176" i="17"/>
  <c r="BG176" i="17" s="1"/>
  <c r="AD176" i="17"/>
  <c r="BH176" i="17" s="1"/>
  <c r="AE176" i="17"/>
  <c r="BI176" i="17" s="1"/>
  <c r="S177" i="17"/>
  <c r="AW177" i="17" s="1"/>
  <c r="T177" i="17"/>
  <c r="AX177" i="17" s="1"/>
  <c r="U177" i="17"/>
  <c r="AY177" i="17" s="1"/>
  <c r="V177" i="17"/>
  <c r="AZ177" i="17" s="1"/>
  <c r="W177" i="17"/>
  <c r="BA177" i="17" s="1"/>
  <c r="X177" i="17"/>
  <c r="BB177" i="17" s="1"/>
  <c r="Y177" i="17"/>
  <c r="BC177" i="17" s="1"/>
  <c r="Z177" i="17"/>
  <c r="BD177" i="17" s="1"/>
  <c r="AA177" i="17"/>
  <c r="BE177" i="17" s="1"/>
  <c r="AB177" i="17"/>
  <c r="BF177" i="17" s="1"/>
  <c r="AC177" i="17"/>
  <c r="BG177" i="17" s="1"/>
  <c r="AD177" i="17"/>
  <c r="BH177" i="17" s="1"/>
  <c r="AE177" i="17"/>
  <c r="BI177" i="17" s="1"/>
  <c r="S178" i="17"/>
  <c r="AW178" i="17" s="1"/>
  <c r="T178" i="17"/>
  <c r="AX178" i="17" s="1"/>
  <c r="U178" i="17"/>
  <c r="AY178" i="17" s="1"/>
  <c r="V178" i="17"/>
  <c r="AZ178" i="17" s="1"/>
  <c r="W178" i="17"/>
  <c r="BA178" i="17" s="1"/>
  <c r="X178" i="17"/>
  <c r="BB178" i="17" s="1"/>
  <c r="Y178" i="17"/>
  <c r="BC178" i="17" s="1"/>
  <c r="Z178" i="17"/>
  <c r="BD178" i="17" s="1"/>
  <c r="AA178" i="17"/>
  <c r="BE178" i="17" s="1"/>
  <c r="AB178" i="17"/>
  <c r="BF178" i="17" s="1"/>
  <c r="AC178" i="17"/>
  <c r="BG178" i="17" s="1"/>
  <c r="AD178" i="17"/>
  <c r="BH178" i="17" s="1"/>
  <c r="AE178" i="17"/>
  <c r="BI178" i="17" s="1"/>
  <c r="S179" i="17"/>
  <c r="AW179" i="17" s="1"/>
  <c r="T179" i="17"/>
  <c r="AX179" i="17" s="1"/>
  <c r="U179" i="17"/>
  <c r="AY179" i="17" s="1"/>
  <c r="V179" i="17"/>
  <c r="AZ179" i="17" s="1"/>
  <c r="W179" i="17"/>
  <c r="BA179" i="17" s="1"/>
  <c r="X179" i="17"/>
  <c r="BB179" i="17" s="1"/>
  <c r="Y179" i="17"/>
  <c r="BC179" i="17" s="1"/>
  <c r="Z179" i="17"/>
  <c r="BD179" i="17" s="1"/>
  <c r="AA179" i="17"/>
  <c r="BE179" i="17" s="1"/>
  <c r="AB179" i="17"/>
  <c r="BF179" i="17" s="1"/>
  <c r="AC179" i="17"/>
  <c r="BG179" i="17" s="1"/>
  <c r="AD179" i="17"/>
  <c r="BH179" i="17" s="1"/>
  <c r="AE179" i="17"/>
  <c r="BI179" i="17" s="1"/>
  <c r="S180" i="17"/>
  <c r="AW180" i="17" s="1"/>
  <c r="T180" i="17"/>
  <c r="AX180" i="17" s="1"/>
  <c r="U180" i="17"/>
  <c r="AY180" i="17" s="1"/>
  <c r="V180" i="17"/>
  <c r="AZ180" i="17" s="1"/>
  <c r="W180" i="17"/>
  <c r="BA180" i="17" s="1"/>
  <c r="X180" i="17"/>
  <c r="BB180" i="17" s="1"/>
  <c r="Y180" i="17"/>
  <c r="BC180" i="17" s="1"/>
  <c r="Z180" i="17"/>
  <c r="BD180" i="17" s="1"/>
  <c r="AA180" i="17"/>
  <c r="BE180" i="17" s="1"/>
  <c r="AB180" i="17"/>
  <c r="BF180" i="17" s="1"/>
  <c r="AC180" i="17"/>
  <c r="BG180" i="17" s="1"/>
  <c r="AD180" i="17"/>
  <c r="BH180" i="17" s="1"/>
  <c r="AE180" i="17"/>
  <c r="BI180" i="17" s="1"/>
  <c r="S181" i="17"/>
  <c r="AW181" i="17" s="1"/>
  <c r="T181" i="17"/>
  <c r="AX181" i="17" s="1"/>
  <c r="U181" i="17"/>
  <c r="AY181" i="17" s="1"/>
  <c r="V181" i="17"/>
  <c r="AZ181" i="17" s="1"/>
  <c r="W181" i="17"/>
  <c r="BA181" i="17" s="1"/>
  <c r="X181" i="17"/>
  <c r="BB181" i="17" s="1"/>
  <c r="Y181" i="17"/>
  <c r="BC181" i="17" s="1"/>
  <c r="Z181" i="17"/>
  <c r="BD181" i="17" s="1"/>
  <c r="AA181" i="17"/>
  <c r="BE181" i="17" s="1"/>
  <c r="AB181" i="17"/>
  <c r="BF181" i="17" s="1"/>
  <c r="AC181" i="17"/>
  <c r="BG181" i="17" s="1"/>
  <c r="AD181" i="17"/>
  <c r="BH181" i="17" s="1"/>
  <c r="AE181" i="17"/>
  <c r="BI181" i="17" s="1"/>
  <c r="S182" i="17"/>
  <c r="AW182" i="17" s="1"/>
  <c r="T182" i="17"/>
  <c r="AX182" i="17" s="1"/>
  <c r="U182" i="17"/>
  <c r="AY182" i="17" s="1"/>
  <c r="V182" i="17"/>
  <c r="AZ182" i="17" s="1"/>
  <c r="W182" i="17"/>
  <c r="BA182" i="17" s="1"/>
  <c r="X182" i="17"/>
  <c r="BB182" i="17" s="1"/>
  <c r="Y182" i="17"/>
  <c r="BC182" i="17" s="1"/>
  <c r="Z182" i="17"/>
  <c r="BD182" i="17" s="1"/>
  <c r="AA182" i="17"/>
  <c r="BE182" i="17" s="1"/>
  <c r="AB182" i="17"/>
  <c r="BF182" i="17" s="1"/>
  <c r="AC182" i="17"/>
  <c r="BG182" i="17" s="1"/>
  <c r="AD182" i="17"/>
  <c r="BH182" i="17" s="1"/>
  <c r="AE182" i="17"/>
  <c r="BI182" i="17" s="1"/>
  <c r="S183" i="17"/>
  <c r="AW183" i="17" s="1"/>
  <c r="T183" i="17"/>
  <c r="AX183" i="17" s="1"/>
  <c r="U183" i="17"/>
  <c r="AY183" i="17" s="1"/>
  <c r="V183" i="17"/>
  <c r="AZ183" i="17" s="1"/>
  <c r="W183" i="17"/>
  <c r="BA183" i="17" s="1"/>
  <c r="X183" i="17"/>
  <c r="BB183" i="17" s="1"/>
  <c r="Y183" i="17"/>
  <c r="BC183" i="17" s="1"/>
  <c r="Z183" i="17"/>
  <c r="BD183" i="17" s="1"/>
  <c r="AA183" i="17"/>
  <c r="BE183" i="17" s="1"/>
  <c r="AB183" i="17"/>
  <c r="BF183" i="17" s="1"/>
  <c r="AC183" i="17"/>
  <c r="BG183" i="17" s="1"/>
  <c r="AD183" i="17"/>
  <c r="BH183" i="17" s="1"/>
  <c r="AE183" i="17"/>
  <c r="BI183" i="17" s="1"/>
  <c r="S184" i="17"/>
  <c r="AW184" i="17" s="1"/>
  <c r="T184" i="17"/>
  <c r="AX184" i="17" s="1"/>
  <c r="U184" i="17"/>
  <c r="AY184" i="17" s="1"/>
  <c r="V184" i="17"/>
  <c r="AZ184" i="17" s="1"/>
  <c r="W184" i="17"/>
  <c r="BA184" i="17" s="1"/>
  <c r="X184" i="17"/>
  <c r="BB184" i="17" s="1"/>
  <c r="Y184" i="17"/>
  <c r="BC184" i="17" s="1"/>
  <c r="Z184" i="17"/>
  <c r="BD184" i="17" s="1"/>
  <c r="AA184" i="17"/>
  <c r="BE184" i="17" s="1"/>
  <c r="AB184" i="17"/>
  <c r="BF184" i="17" s="1"/>
  <c r="AC184" i="17"/>
  <c r="BG184" i="17" s="1"/>
  <c r="AD184" i="17"/>
  <c r="BH184" i="17" s="1"/>
  <c r="AE184" i="17"/>
  <c r="BI184" i="17" s="1"/>
  <c r="S185" i="17"/>
  <c r="AW185" i="17" s="1"/>
  <c r="T185" i="17"/>
  <c r="AX185" i="17" s="1"/>
  <c r="U185" i="17"/>
  <c r="AY185" i="17" s="1"/>
  <c r="V185" i="17"/>
  <c r="AZ185" i="17" s="1"/>
  <c r="W185" i="17"/>
  <c r="BA185" i="17" s="1"/>
  <c r="X185" i="17"/>
  <c r="BB185" i="17" s="1"/>
  <c r="Y185" i="17"/>
  <c r="BC185" i="17" s="1"/>
  <c r="Z185" i="17"/>
  <c r="BD185" i="17" s="1"/>
  <c r="AA185" i="17"/>
  <c r="BE185" i="17" s="1"/>
  <c r="AB185" i="17"/>
  <c r="BF185" i="17" s="1"/>
  <c r="AC185" i="17"/>
  <c r="BG185" i="17" s="1"/>
  <c r="AD185" i="17"/>
  <c r="BH185" i="17" s="1"/>
  <c r="AE185" i="17"/>
  <c r="BI185" i="17" s="1"/>
  <c r="S186" i="17"/>
  <c r="AW186" i="17" s="1"/>
  <c r="T186" i="17"/>
  <c r="AX186" i="17" s="1"/>
  <c r="U186" i="17"/>
  <c r="AY186" i="17" s="1"/>
  <c r="V186" i="17"/>
  <c r="AZ186" i="17" s="1"/>
  <c r="W186" i="17"/>
  <c r="BA186" i="17" s="1"/>
  <c r="X186" i="17"/>
  <c r="BB186" i="17" s="1"/>
  <c r="Y186" i="17"/>
  <c r="BC186" i="17" s="1"/>
  <c r="Z186" i="17"/>
  <c r="BD186" i="17" s="1"/>
  <c r="AA186" i="17"/>
  <c r="BE186" i="17" s="1"/>
  <c r="AB186" i="17"/>
  <c r="BF186" i="17" s="1"/>
  <c r="AC186" i="17"/>
  <c r="BG186" i="17" s="1"/>
  <c r="AD186" i="17"/>
  <c r="BH186" i="17" s="1"/>
  <c r="AE186" i="17"/>
  <c r="BI186" i="17" s="1"/>
  <c r="S187" i="17"/>
  <c r="AW187" i="17" s="1"/>
  <c r="T187" i="17"/>
  <c r="AX187" i="17" s="1"/>
  <c r="U187" i="17"/>
  <c r="AY187" i="17" s="1"/>
  <c r="V187" i="17"/>
  <c r="AZ187" i="17" s="1"/>
  <c r="W187" i="17"/>
  <c r="BA187" i="17" s="1"/>
  <c r="X187" i="17"/>
  <c r="BB187" i="17" s="1"/>
  <c r="Y187" i="17"/>
  <c r="BC187" i="17" s="1"/>
  <c r="Z187" i="17"/>
  <c r="BD187" i="17" s="1"/>
  <c r="AA187" i="17"/>
  <c r="BE187" i="17" s="1"/>
  <c r="AB187" i="17"/>
  <c r="BF187" i="17" s="1"/>
  <c r="AC187" i="17"/>
  <c r="BG187" i="17" s="1"/>
  <c r="AD187" i="17"/>
  <c r="BH187" i="17" s="1"/>
  <c r="AE187" i="17"/>
  <c r="BI187" i="17" s="1"/>
  <c r="S188" i="17"/>
  <c r="AW188" i="17" s="1"/>
  <c r="T188" i="17"/>
  <c r="AX188" i="17" s="1"/>
  <c r="U188" i="17"/>
  <c r="AY188" i="17" s="1"/>
  <c r="V188" i="17"/>
  <c r="AZ188" i="17" s="1"/>
  <c r="W188" i="17"/>
  <c r="BA188" i="17" s="1"/>
  <c r="X188" i="17"/>
  <c r="BB188" i="17" s="1"/>
  <c r="Y188" i="17"/>
  <c r="BC188" i="17" s="1"/>
  <c r="Z188" i="17"/>
  <c r="BD188" i="17" s="1"/>
  <c r="AA188" i="17"/>
  <c r="BE188" i="17" s="1"/>
  <c r="AB188" i="17"/>
  <c r="BF188" i="17" s="1"/>
  <c r="AC188" i="17"/>
  <c r="BG188" i="17" s="1"/>
  <c r="AD188" i="17"/>
  <c r="BH188" i="17" s="1"/>
  <c r="AE188" i="17"/>
  <c r="BI188" i="17" s="1"/>
  <c r="S189" i="17"/>
  <c r="AW189" i="17" s="1"/>
  <c r="T189" i="17"/>
  <c r="AX189" i="17" s="1"/>
  <c r="U189" i="17"/>
  <c r="AY189" i="17" s="1"/>
  <c r="V189" i="17"/>
  <c r="AZ189" i="17" s="1"/>
  <c r="W189" i="17"/>
  <c r="BA189" i="17" s="1"/>
  <c r="X189" i="17"/>
  <c r="BB189" i="17" s="1"/>
  <c r="Y189" i="17"/>
  <c r="BC189" i="17" s="1"/>
  <c r="Z189" i="17"/>
  <c r="BD189" i="17" s="1"/>
  <c r="AA189" i="17"/>
  <c r="BE189" i="17" s="1"/>
  <c r="AB189" i="17"/>
  <c r="BF189" i="17" s="1"/>
  <c r="AC189" i="17"/>
  <c r="BG189" i="17" s="1"/>
  <c r="AD189" i="17"/>
  <c r="BH189" i="17" s="1"/>
  <c r="AE189" i="17"/>
  <c r="BI189" i="17" s="1"/>
  <c r="S190" i="17"/>
  <c r="AW190" i="17" s="1"/>
  <c r="T190" i="17"/>
  <c r="AX190" i="17" s="1"/>
  <c r="U190" i="17"/>
  <c r="AY190" i="17" s="1"/>
  <c r="V190" i="17"/>
  <c r="AZ190" i="17" s="1"/>
  <c r="W190" i="17"/>
  <c r="BA190" i="17" s="1"/>
  <c r="X190" i="17"/>
  <c r="BB190" i="17" s="1"/>
  <c r="Y190" i="17"/>
  <c r="BC190" i="17" s="1"/>
  <c r="Z190" i="17"/>
  <c r="BD190" i="17" s="1"/>
  <c r="AA190" i="17"/>
  <c r="BE190" i="17" s="1"/>
  <c r="AB190" i="17"/>
  <c r="BF190" i="17" s="1"/>
  <c r="AC190" i="17"/>
  <c r="BG190" i="17" s="1"/>
  <c r="AD190" i="17"/>
  <c r="BH190" i="17" s="1"/>
  <c r="AE190" i="17"/>
  <c r="BI190" i="17" s="1"/>
  <c r="S191" i="17"/>
  <c r="AW191" i="17" s="1"/>
  <c r="T191" i="17"/>
  <c r="AX191" i="17" s="1"/>
  <c r="U191" i="17"/>
  <c r="AY191" i="17" s="1"/>
  <c r="V191" i="17"/>
  <c r="AZ191" i="17" s="1"/>
  <c r="W191" i="17"/>
  <c r="BA191" i="17" s="1"/>
  <c r="X191" i="17"/>
  <c r="BB191" i="17" s="1"/>
  <c r="Y191" i="17"/>
  <c r="BC191" i="17" s="1"/>
  <c r="Z191" i="17"/>
  <c r="BD191" i="17" s="1"/>
  <c r="AA191" i="17"/>
  <c r="BE191" i="17" s="1"/>
  <c r="AB191" i="17"/>
  <c r="BF191" i="17" s="1"/>
  <c r="AC191" i="17"/>
  <c r="BG191" i="17" s="1"/>
  <c r="AD191" i="17"/>
  <c r="BH191" i="17" s="1"/>
  <c r="AE191" i="17"/>
  <c r="BI191" i="17" s="1"/>
  <c r="S192" i="17"/>
  <c r="AW192" i="17" s="1"/>
  <c r="T192" i="17"/>
  <c r="AX192" i="17" s="1"/>
  <c r="U192" i="17"/>
  <c r="AY192" i="17" s="1"/>
  <c r="V192" i="17"/>
  <c r="AZ192" i="17" s="1"/>
  <c r="W192" i="17"/>
  <c r="BA192" i="17" s="1"/>
  <c r="X192" i="17"/>
  <c r="BB192" i="17" s="1"/>
  <c r="Y192" i="17"/>
  <c r="BC192" i="17" s="1"/>
  <c r="Z192" i="17"/>
  <c r="BD192" i="17" s="1"/>
  <c r="AA192" i="17"/>
  <c r="BE192" i="17" s="1"/>
  <c r="AB192" i="17"/>
  <c r="BF192" i="17" s="1"/>
  <c r="AC192" i="17"/>
  <c r="BG192" i="17" s="1"/>
  <c r="AD192" i="17"/>
  <c r="BH192" i="17" s="1"/>
  <c r="AE192" i="17"/>
  <c r="BI192" i="17" s="1"/>
  <c r="S193" i="17"/>
  <c r="AW193" i="17" s="1"/>
  <c r="T193" i="17"/>
  <c r="AX193" i="17" s="1"/>
  <c r="U193" i="17"/>
  <c r="AY193" i="17" s="1"/>
  <c r="V193" i="17"/>
  <c r="AZ193" i="17" s="1"/>
  <c r="W193" i="17"/>
  <c r="BA193" i="17" s="1"/>
  <c r="X193" i="17"/>
  <c r="BB193" i="17" s="1"/>
  <c r="Y193" i="17"/>
  <c r="BC193" i="17" s="1"/>
  <c r="Z193" i="17"/>
  <c r="BD193" i="17" s="1"/>
  <c r="AA193" i="17"/>
  <c r="BE193" i="17" s="1"/>
  <c r="AB193" i="17"/>
  <c r="BF193" i="17" s="1"/>
  <c r="AC193" i="17"/>
  <c r="BG193" i="17" s="1"/>
  <c r="AD193" i="17"/>
  <c r="BH193" i="17" s="1"/>
  <c r="AE193" i="17"/>
  <c r="BI193" i="17" s="1"/>
  <c r="S194" i="17"/>
  <c r="AW194" i="17" s="1"/>
  <c r="T194" i="17"/>
  <c r="AX194" i="17" s="1"/>
  <c r="U194" i="17"/>
  <c r="AY194" i="17" s="1"/>
  <c r="V194" i="17"/>
  <c r="AZ194" i="17" s="1"/>
  <c r="W194" i="17"/>
  <c r="BA194" i="17" s="1"/>
  <c r="X194" i="17"/>
  <c r="BB194" i="17" s="1"/>
  <c r="Y194" i="17"/>
  <c r="BC194" i="17" s="1"/>
  <c r="Z194" i="17"/>
  <c r="BD194" i="17" s="1"/>
  <c r="AA194" i="17"/>
  <c r="BE194" i="17" s="1"/>
  <c r="AB194" i="17"/>
  <c r="BF194" i="17" s="1"/>
  <c r="AC194" i="17"/>
  <c r="BG194" i="17" s="1"/>
  <c r="AD194" i="17"/>
  <c r="BH194" i="17" s="1"/>
  <c r="AE194" i="17"/>
  <c r="BI194" i="17" s="1"/>
  <c r="S195" i="17"/>
  <c r="AW195" i="17" s="1"/>
  <c r="T195" i="17"/>
  <c r="AX195" i="17" s="1"/>
  <c r="U195" i="17"/>
  <c r="AY195" i="17" s="1"/>
  <c r="V195" i="17"/>
  <c r="AZ195" i="17" s="1"/>
  <c r="W195" i="17"/>
  <c r="BA195" i="17" s="1"/>
  <c r="X195" i="17"/>
  <c r="BB195" i="17" s="1"/>
  <c r="Y195" i="17"/>
  <c r="BC195" i="17" s="1"/>
  <c r="Z195" i="17"/>
  <c r="BD195" i="17" s="1"/>
  <c r="AA195" i="17"/>
  <c r="BE195" i="17" s="1"/>
  <c r="AB195" i="17"/>
  <c r="BF195" i="17" s="1"/>
  <c r="AC195" i="17"/>
  <c r="BG195" i="17" s="1"/>
  <c r="AD195" i="17"/>
  <c r="BH195" i="17" s="1"/>
  <c r="AE195" i="17"/>
  <c r="BI195" i="17" s="1"/>
  <c r="S196" i="17"/>
  <c r="AW196" i="17" s="1"/>
  <c r="T196" i="17"/>
  <c r="AX196" i="17" s="1"/>
  <c r="U196" i="17"/>
  <c r="AY196" i="17" s="1"/>
  <c r="V196" i="17"/>
  <c r="AZ196" i="17" s="1"/>
  <c r="W196" i="17"/>
  <c r="BA196" i="17" s="1"/>
  <c r="X196" i="17"/>
  <c r="BB196" i="17" s="1"/>
  <c r="Y196" i="17"/>
  <c r="BC196" i="17" s="1"/>
  <c r="Z196" i="17"/>
  <c r="BD196" i="17" s="1"/>
  <c r="AA196" i="17"/>
  <c r="BE196" i="17" s="1"/>
  <c r="AB196" i="17"/>
  <c r="BF196" i="17" s="1"/>
  <c r="AC196" i="17"/>
  <c r="BG196" i="17" s="1"/>
  <c r="AD196" i="17"/>
  <c r="BH196" i="17" s="1"/>
  <c r="AE196" i="17"/>
  <c r="BI196" i="17" s="1"/>
  <c r="S197" i="17"/>
  <c r="AW197" i="17" s="1"/>
  <c r="T197" i="17"/>
  <c r="AX197" i="17" s="1"/>
  <c r="U197" i="17"/>
  <c r="AY197" i="17" s="1"/>
  <c r="V197" i="17"/>
  <c r="AZ197" i="17" s="1"/>
  <c r="W197" i="17"/>
  <c r="BA197" i="17" s="1"/>
  <c r="X197" i="17"/>
  <c r="BB197" i="17" s="1"/>
  <c r="Y197" i="17"/>
  <c r="BC197" i="17" s="1"/>
  <c r="Z197" i="17"/>
  <c r="BD197" i="17" s="1"/>
  <c r="AA197" i="17"/>
  <c r="BE197" i="17" s="1"/>
  <c r="AB197" i="17"/>
  <c r="BF197" i="17" s="1"/>
  <c r="AC197" i="17"/>
  <c r="BG197" i="17" s="1"/>
  <c r="AD197" i="17"/>
  <c r="BH197" i="17" s="1"/>
  <c r="AE197" i="17"/>
  <c r="BI197" i="17" s="1"/>
  <c r="S198" i="17"/>
  <c r="AW198" i="17" s="1"/>
  <c r="T198" i="17"/>
  <c r="AX198" i="17" s="1"/>
  <c r="U198" i="17"/>
  <c r="AY198" i="17" s="1"/>
  <c r="V198" i="17"/>
  <c r="AZ198" i="17" s="1"/>
  <c r="W198" i="17"/>
  <c r="BA198" i="17" s="1"/>
  <c r="X198" i="17"/>
  <c r="BB198" i="17" s="1"/>
  <c r="Y198" i="17"/>
  <c r="BC198" i="17" s="1"/>
  <c r="Z198" i="17"/>
  <c r="BD198" i="17" s="1"/>
  <c r="AA198" i="17"/>
  <c r="BE198" i="17" s="1"/>
  <c r="AB198" i="17"/>
  <c r="BF198" i="17" s="1"/>
  <c r="AC198" i="17"/>
  <c r="BG198" i="17" s="1"/>
  <c r="AD198" i="17"/>
  <c r="BH198" i="17" s="1"/>
  <c r="AE198" i="17"/>
  <c r="BI198" i="17" s="1"/>
  <c r="S199" i="17"/>
  <c r="AW199" i="17" s="1"/>
  <c r="T199" i="17"/>
  <c r="AX199" i="17" s="1"/>
  <c r="U199" i="17"/>
  <c r="AY199" i="17" s="1"/>
  <c r="V199" i="17"/>
  <c r="AZ199" i="17" s="1"/>
  <c r="W199" i="17"/>
  <c r="BA199" i="17" s="1"/>
  <c r="X199" i="17"/>
  <c r="BB199" i="17" s="1"/>
  <c r="Y199" i="17"/>
  <c r="BC199" i="17" s="1"/>
  <c r="Z199" i="17"/>
  <c r="BD199" i="17" s="1"/>
  <c r="AA199" i="17"/>
  <c r="BE199" i="17" s="1"/>
  <c r="AB199" i="17"/>
  <c r="BF199" i="17" s="1"/>
  <c r="AC199" i="17"/>
  <c r="BG199" i="17" s="1"/>
  <c r="AD199" i="17"/>
  <c r="BH199" i="17" s="1"/>
  <c r="AE199" i="17"/>
  <c r="BI199" i="17" s="1"/>
  <c r="S200" i="17"/>
  <c r="AW200" i="17" s="1"/>
  <c r="T200" i="17"/>
  <c r="AX200" i="17" s="1"/>
  <c r="U200" i="17"/>
  <c r="AY200" i="17" s="1"/>
  <c r="V200" i="17"/>
  <c r="AZ200" i="17" s="1"/>
  <c r="W200" i="17"/>
  <c r="BA200" i="17" s="1"/>
  <c r="X200" i="17"/>
  <c r="BB200" i="17" s="1"/>
  <c r="Y200" i="17"/>
  <c r="BC200" i="17" s="1"/>
  <c r="Z200" i="17"/>
  <c r="BD200" i="17" s="1"/>
  <c r="AA200" i="17"/>
  <c r="BE200" i="17" s="1"/>
  <c r="AB200" i="17"/>
  <c r="BF200" i="17" s="1"/>
  <c r="AC200" i="17"/>
  <c r="BG200" i="17" s="1"/>
  <c r="AD200" i="17"/>
  <c r="BH200" i="17" s="1"/>
  <c r="AE200" i="17"/>
  <c r="BI200" i="17" s="1"/>
  <c r="S201" i="17"/>
  <c r="AW201" i="17" s="1"/>
  <c r="T201" i="17"/>
  <c r="AX201" i="17" s="1"/>
  <c r="U201" i="17"/>
  <c r="AY201" i="17" s="1"/>
  <c r="V201" i="17"/>
  <c r="AZ201" i="17" s="1"/>
  <c r="W201" i="17"/>
  <c r="BA201" i="17" s="1"/>
  <c r="X201" i="17"/>
  <c r="BB201" i="17" s="1"/>
  <c r="Y201" i="17"/>
  <c r="BC201" i="17" s="1"/>
  <c r="Z201" i="17"/>
  <c r="BD201" i="17" s="1"/>
  <c r="AA201" i="17"/>
  <c r="BE201" i="17" s="1"/>
  <c r="AB201" i="17"/>
  <c r="BF201" i="17" s="1"/>
  <c r="AC201" i="17"/>
  <c r="BG201" i="17" s="1"/>
  <c r="AD201" i="17"/>
  <c r="BH201" i="17" s="1"/>
  <c r="AE201" i="17"/>
  <c r="BI201" i="17" s="1"/>
  <c r="S202" i="17"/>
  <c r="AW202" i="17" s="1"/>
  <c r="T202" i="17"/>
  <c r="AX202" i="17" s="1"/>
  <c r="U202" i="17"/>
  <c r="AY202" i="17" s="1"/>
  <c r="V202" i="17"/>
  <c r="AZ202" i="17" s="1"/>
  <c r="W202" i="17"/>
  <c r="BA202" i="17" s="1"/>
  <c r="X202" i="17"/>
  <c r="BB202" i="17" s="1"/>
  <c r="Y202" i="17"/>
  <c r="BC202" i="17" s="1"/>
  <c r="Z202" i="17"/>
  <c r="BD202" i="17" s="1"/>
  <c r="AA202" i="17"/>
  <c r="BE202" i="17" s="1"/>
  <c r="AB202" i="17"/>
  <c r="BF202" i="17" s="1"/>
  <c r="AC202" i="17"/>
  <c r="BG202" i="17" s="1"/>
  <c r="AD202" i="17"/>
  <c r="BH202" i="17" s="1"/>
  <c r="AE202" i="17"/>
  <c r="BI202" i="17" s="1"/>
  <c r="S203" i="17"/>
  <c r="AW203" i="17" s="1"/>
  <c r="T203" i="17"/>
  <c r="AX203" i="17" s="1"/>
  <c r="U203" i="17"/>
  <c r="AY203" i="17" s="1"/>
  <c r="V203" i="17"/>
  <c r="AZ203" i="17" s="1"/>
  <c r="W203" i="17"/>
  <c r="BA203" i="17" s="1"/>
  <c r="X203" i="17"/>
  <c r="BB203" i="17" s="1"/>
  <c r="Y203" i="17"/>
  <c r="BC203" i="17" s="1"/>
  <c r="Z203" i="17"/>
  <c r="BD203" i="17" s="1"/>
  <c r="AA203" i="17"/>
  <c r="BE203" i="17" s="1"/>
  <c r="AB203" i="17"/>
  <c r="BF203" i="17" s="1"/>
  <c r="AC203" i="17"/>
  <c r="BG203" i="17" s="1"/>
  <c r="AD203" i="17"/>
  <c r="BH203" i="17" s="1"/>
  <c r="AE203" i="17"/>
  <c r="BI203" i="17" s="1"/>
  <c r="S204" i="17"/>
  <c r="AW204" i="17" s="1"/>
  <c r="T204" i="17"/>
  <c r="AX204" i="17" s="1"/>
  <c r="U204" i="17"/>
  <c r="AY204" i="17" s="1"/>
  <c r="V204" i="17"/>
  <c r="AZ204" i="17" s="1"/>
  <c r="W204" i="17"/>
  <c r="BA204" i="17" s="1"/>
  <c r="X204" i="17"/>
  <c r="BB204" i="17" s="1"/>
  <c r="Y204" i="17"/>
  <c r="BC204" i="17" s="1"/>
  <c r="Z204" i="17"/>
  <c r="BD204" i="17" s="1"/>
  <c r="AA204" i="17"/>
  <c r="BE204" i="17" s="1"/>
  <c r="AB204" i="17"/>
  <c r="BF204" i="17" s="1"/>
  <c r="AC204" i="17"/>
  <c r="BG204" i="17" s="1"/>
  <c r="AD204" i="17"/>
  <c r="BH204" i="17" s="1"/>
  <c r="AE204" i="17"/>
  <c r="BI204" i="17" s="1"/>
  <c r="S205" i="17"/>
  <c r="AW205" i="17" s="1"/>
  <c r="T205" i="17"/>
  <c r="AX205" i="17" s="1"/>
  <c r="U205" i="17"/>
  <c r="AY205" i="17" s="1"/>
  <c r="V205" i="17"/>
  <c r="AZ205" i="17" s="1"/>
  <c r="W205" i="17"/>
  <c r="BA205" i="17" s="1"/>
  <c r="X205" i="17"/>
  <c r="BB205" i="17" s="1"/>
  <c r="Y205" i="17"/>
  <c r="BC205" i="17" s="1"/>
  <c r="Z205" i="17"/>
  <c r="BD205" i="17" s="1"/>
  <c r="AA205" i="17"/>
  <c r="BE205" i="17" s="1"/>
  <c r="AB205" i="17"/>
  <c r="BF205" i="17" s="1"/>
  <c r="AC205" i="17"/>
  <c r="BG205" i="17" s="1"/>
  <c r="AD205" i="17"/>
  <c r="BH205" i="17" s="1"/>
  <c r="AE205" i="17"/>
  <c r="BI205" i="17" s="1"/>
  <c r="S206" i="17"/>
  <c r="AW206" i="17" s="1"/>
  <c r="T206" i="17"/>
  <c r="AX206" i="17" s="1"/>
  <c r="U206" i="17"/>
  <c r="AY206" i="17" s="1"/>
  <c r="V206" i="17"/>
  <c r="AZ206" i="17" s="1"/>
  <c r="W206" i="17"/>
  <c r="BA206" i="17" s="1"/>
  <c r="X206" i="17"/>
  <c r="BB206" i="17" s="1"/>
  <c r="Y206" i="17"/>
  <c r="BC206" i="17" s="1"/>
  <c r="Z206" i="17"/>
  <c r="BD206" i="17" s="1"/>
  <c r="AA206" i="17"/>
  <c r="BE206" i="17" s="1"/>
  <c r="AB206" i="17"/>
  <c r="BF206" i="17" s="1"/>
  <c r="AC206" i="17"/>
  <c r="BG206" i="17" s="1"/>
  <c r="AD206" i="17"/>
  <c r="BH206" i="17" s="1"/>
  <c r="AE206" i="17"/>
  <c r="BI206" i="17" s="1"/>
  <c r="S207" i="17"/>
  <c r="AW207" i="17" s="1"/>
  <c r="T207" i="17"/>
  <c r="AX207" i="17" s="1"/>
  <c r="U207" i="17"/>
  <c r="AY207" i="17" s="1"/>
  <c r="V207" i="17"/>
  <c r="AZ207" i="17" s="1"/>
  <c r="W207" i="17"/>
  <c r="BA207" i="17" s="1"/>
  <c r="X207" i="17"/>
  <c r="BB207" i="17" s="1"/>
  <c r="Y207" i="17"/>
  <c r="BC207" i="17" s="1"/>
  <c r="Z207" i="17"/>
  <c r="BD207" i="17" s="1"/>
  <c r="AA207" i="17"/>
  <c r="BE207" i="17" s="1"/>
  <c r="AB207" i="17"/>
  <c r="BF207" i="17" s="1"/>
  <c r="AC207" i="17"/>
  <c r="BG207" i="17" s="1"/>
  <c r="AD207" i="17"/>
  <c r="BH207" i="17" s="1"/>
  <c r="AE207" i="17"/>
  <c r="BI207" i="17" s="1"/>
  <c r="S208" i="17"/>
  <c r="AW208" i="17" s="1"/>
  <c r="T208" i="17"/>
  <c r="AX208" i="17" s="1"/>
  <c r="U208" i="17"/>
  <c r="AY208" i="17" s="1"/>
  <c r="V208" i="17"/>
  <c r="AZ208" i="17" s="1"/>
  <c r="W208" i="17"/>
  <c r="BA208" i="17" s="1"/>
  <c r="X208" i="17"/>
  <c r="BB208" i="17" s="1"/>
  <c r="Y208" i="17"/>
  <c r="BC208" i="17" s="1"/>
  <c r="Z208" i="17"/>
  <c r="BD208" i="17" s="1"/>
  <c r="AA208" i="17"/>
  <c r="BE208" i="17" s="1"/>
  <c r="AB208" i="17"/>
  <c r="BF208" i="17" s="1"/>
  <c r="AC208" i="17"/>
  <c r="BG208" i="17" s="1"/>
  <c r="AD208" i="17"/>
  <c r="BH208" i="17" s="1"/>
  <c r="AE208" i="17"/>
  <c r="BI208" i="17" s="1"/>
  <c r="S209" i="17"/>
  <c r="AW209" i="17" s="1"/>
  <c r="T209" i="17"/>
  <c r="AX209" i="17" s="1"/>
  <c r="U209" i="17"/>
  <c r="AY209" i="17" s="1"/>
  <c r="V209" i="17"/>
  <c r="AZ209" i="17" s="1"/>
  <c r="W209" i="17"/>
  <c r="BA209" i="17" s="1"/>
  <c r="X209" i="17"/>
  <c r="BB209" i="17" s="1"/>
  <c r="Y209" i="17"/>
  <c r="BC209" i="17" s="1"/>
  <c r="Z209" i="17"/>
  <c r="BD209" i="17" s="1"/>
  <c r="AA209" i="17"/>
  <c r="BE209" i="17" s="1"/>
  <c r="AB209" i="17"/>
  <c r="BF209" i="17" s="1"/>
  <c r="AC209" i="17"/>
  <c r="BG209" i="17" s="1"/>
  <c r="AD209" i="17"/>
  <c r="BH209" i="17" s="1"/>
  <c r="AE209" i="17"/>
  <c r="BI209" i="17" s="1"/>
  <c r="S210" i="17"/>
  <c r="AW210" i="17" s="1"/>
  <c r="T210" i="17"/>
  <c r="AX210" i="17" s="1"/>
  <c r="U210" i="17"/>
  <c r="AY210" i="17" s="1"/>
  <c r="V210" i="17"/>
  <c r="AZ210" i="17" s="1"/>
  <c r="W210" i="17"/>
  <c r="BA210" i="17" s="1"/>
  <c r="X210" i="17"/>
  <c r="BB210" i="17" s="1"/>
  <c r="Y210" i="17"/>
  <c r="BC210" i="17" s="1"/>
  <c r="Z210" i="17"/>
  <c r="BD210" i="17" s="1"/>
  <c r="AA210" i="17"/>
  <c r="BE210" i="17" s="1"/>
  <c r="AB210" i="17"/>
  <c r="BF210" i="17" s="1"/>
  <c r="AC210" i="17"/>
  <c r="BG210" i="17" s="1"/>
  <c r="AD210" i="17"/>
  <c r="BH210" i="17" s="1"/>
  <c r="AE210" i="17"/>
  <c r="BI210" i="17" s="1"/>
  <c r="S211" i="17"/>
  <c r="AW211" i="17" s="1"/>
  <c r="T211" i="17"/>
  <c r="AX211" i="17" s="1"/>
  <c r="U211" i="17"/>
  <c r="AY211" i="17" s="1"/>
  <c r="V211" i="17"/>
  <c r="AZ211" i="17" s="1"/>
  <c r="W211" i="17"/>
  <c r="BA211" i="17" s="1"/>
  <c r="X211" i="17"/>
  <c r="BB211" i="17" s="1"/>
  <c r="Y211" i="17"/>
  <c r="BC211" i="17" s="1"/>
  <c r="Z211" i="17"/>
  <c r="BD211" i="17" s="1"/>
  <c r="AA211" i="17"/>
  <c r="BE211" i="17" s="1"/>
  <c r="AB211" i="17"/>
  <c r="BF211" i="17" s="1"/>
  <c r="AC211" i="17"/>
  <c r="BG211" i="17" s="1"/>
  <c r="AD211" i="17"/>
  <c r="BH211" i="17" s="1"/>
  <c r="AE211" i="17"/>
  <c r="BI211" i="17" s="1"/>
  <c r="S212" i="17"/>
  <c r="AW212" i="17" s="1"/>
  <c r="T212" i="17"/>
  <c r="AX212" i="17" s="1"/>
  <c r="U212" i="17"/>
  <c r="AY212" i="17" s="1"/>
  <c r="V212" i="17"/>
  <c r="AZ212" i="17" s="1"/>
  <c r="W212" i="17"/>
  <c r="BA212" i="17" s="1"/>
  <c r="X212" i="17"/>
  <c r="BB212" i="17" s="1"/>
  <c r="Y212" i="17"/>
  <c r="BC212" i="17" s="1"/>
  <c r="Z212" i="17"/>
  <c r="BD212" i="17" s="1"/>
  <c r="AA212" i="17"/>
  <c r="BE212" i="17" s="1"/>
  <c r="AB212" i="17"/>
  <c r="BF212" i="17" s="1"/>
  <c r="AC212" i="17"/>
  <c r="BG212" i="17" s="1"/>
  <c r="AD212" i="17"/>
  <c r="BH212" i="17" s="1"/>
  <c r="AE212" i="17"/>
  <c r="BI212" i="17" s="1"/>
  <c r="S213" i="17"/>
  <c r="AW213" i="17" s="1"/>
  <c r="T213" i="17"/>
  <c r="AX213" i="17" s="1"/>
  <c r="U213" i="17"/>
  <c r="AY213" i="17" s="1"/>
  <c r="V213" i="17"/>
  <c r="AZ213" i="17" s="1"/>
  <c r="W213" i="17"/>
  <c r="BA213" i="17" s="1"/>
  <c r="X213" i="17"/>
  <c r="BB213" i="17" s="1"/>
  <c r="Y213" i="17"/>
  <c r="BC213" i="17" s="1"/>
  <c r="Z213" i="17"/>
  <c r="BD213" i="17" s="1"/>
  <c r="AA213" i="17"/>
  <c r="BE213" i="17" s="1"/>
  <c r="AB213" i="17"/>
  <c r="BF213" i="17" s="1"/>
  <c r="AC213" i="17"/>
  <c r="BG213" i="17" s="1"/>
  <c r="AD213" i="17"/>
  <c r="BH213" i="17" s="1"/>
  <c r="AE213" i="17"/>
  <c r="BI213" i="17" s="1"/>
  <c r="S214" i="17"/>
  <c r="AW214" i="17" s="1"/>
  <c r="T214" i="17"/>
  <c r="AX214" i="17" s="1"/>
  <c r="U214" i="17"/>
  <c r="AY214" i="17" s="1"/>
  <c r="V214" i="17"/>
  <c r="AZ214" i="17" s="1"/>
  <c r="W214" i="17"/>
  <c r="BA214" i="17" s="1"/>
  <c r="X214" i="17"/>
  <c r="BB214" i="17" s="1"/>
  <c r="Y214" i="17"/>
  <c r="BC214" i="17" s="1"/>
  <c r="Z214" i="17"/>
  <c r="BD214" i="17" s="1"/>
  <c r="AA214" i="17"/>
  <c r="BE214" i="17" s="1"/>
  <c r="AB214" i="17"/>
  <c r="BF214" i="17" s="1"/>
  <c r="AC214" i="17"/>
  <c r="BG214" i="17" s="1"/>
  <c r="AD214" i="17"/>
  <c r="BH214" i="17" s="1"/>
  <c r="AE214" i="17"/>
  <c r="BI214" i="17" s="1"/>
  <c r="S215" i="17"/>
  <c r="AW215" i="17" s="1"/>
  <c r="T215" i="17"/>
  <c r="AX215" i="17" s="1"/>
  <c r="U215" i="17"/>
  <c r="AY215" i="17" s="1"/>
  <c r="V215" i="17"/>
  <c r="AZ215" i="17" s="1"/>
  <c r="W215" i="17"/>
  <c r="BA215" i="17" s="1"/>
  <c r="X215" i="17"/>
  <c r="BB215" i="17" s="1"/>
  <c r="Y215" i="17"/>
  <c r="BC215" i="17" s="1"/>
  <c r="Z215" i="17"/>
  <c r="BD215" i="17" s="1"/>
  <c r="AA215" i="17"/>
  <c r="BE215" i="17" s="1"/>
  <c r="AB215" i="17"/>
  <c r="BF215" i="17" s="1"/>
  <c r="AC215" i="17"/>
  <c r="BG215" i="17" s="1"/>
  <c r="AD215" i="17"/>
  <c r="BH215" i="17" s="1"/>
  <c r="AE215" i="17"/>
  <c r="BI215" i="17" s="1"/>
  <c r="S216" i="17"/>
  <c r="AW216" i="17" s="1"/>
  <c r="T216" i="17"/>
  <c r="AX216" i="17" s="1"/>
  <c r="U216" i="17"/>
  <c r="AY216" i="17" s="1"/>
  <c r="V216" i="17"/>
  <c r="AZ216" i="17" s="1"/>
  <c r="W216" i="17"/>
  <c r="BA216" i="17" s="1"/>
  <c r="X216" i="17"/>
  <c r="BB216" i="17" s="1"/>
  <c r="Y216" i="17"/>
  <c r="BC216" i="17" s="1"/>
  <c r="Z216" i="17"/>
  <c r="BD216" i="17" s="1"/>
  <c r="AA216" i="17"/>
  <c r="BE216" i="17" s="1"/>
  <c r="AB216" i="17"/>
  <c r="BF216" i="17" s="1"/>
  <c r="AC216" i="17"/>
  <c r="BG216" i="17" s="1"/>
  <c r="AD216" i="17"/>
  <c r="BH216" i="17" s="1"/>
  <c r="AE216" i="17"/>
  <c r="BI216" i="17" s="1"/>
  <c r="S217" i="17"/>
  <c r="AW217" i="17" s="1"/>
  <c r="T217" i="17"/>
  <c r="AX217" i="17" s="1"/>
  <c r="U217" i="17"/>
  <c r="AY217" i="17" s="1"/>
  <c r="V217" i="17"/>
  <c r="AZ217" i="17" s="1"/>
  <c r="W217" i="17"/>
  <c r="BA217" i="17" s="1"/>
  <c r="X217" i="17"/>
  <c r="BB217" i="17" s="1"/>
  <c r="Y217" i="17"/>
  <c r="BC217" i="17" s="1"/>
  <c r="Z217" i="17"/>
  <c r="BD217" i="17" s="1"/>
  <c r="AA217" i="17"/>
  <c r="BE217" i="17" s="1"/>
  <c r="AB217" i="17"/>
  <c r="BF217" i="17" s="1"/>
  <c r="AC217" i="17"/>
  <c r="BG217" i="17" s="1"/>
  <c r="AD217" i="17"/>
  <c r="BH217" i="17" s="1"/>
  <c r="AE217" i="17"/>
  <c r="BI217" i="17" s="1"/>
  <c r="S218" i="17"/>
  <c r="AW218" i="17" s="1"/>
  <c r="T218" i="17"/>
  <c r="AX218" i="17" s="1"/>
  <c r="U218" i="17"/>
  <c r="AY218" i="17" s="1"/>
  <c r="V218" i="17"/>
  <c r="AZ218" i="17" s="1"/>
  <c r="W218" i="17"/>
  <c r="BA218" i="17" s="1"/>
  <c r="X218" i="17"/>
  <c r="BB218" i="17" s="1"/>
  <c r="Y218" i="17"/>
  <c r="BC218" i="17" s="1"/>
  <c r="Z218" i="17"/>
  <c r="BD218" i="17" s="1"/>
  <c r="AA218" i="17"/>
  <c r="BE218" i="17" s="1"/>
  <c r="AB218" i="17"/>
  <c r="BF218" i="17" s="1"/>
  <c r="AC218" i="17"/>
  <c r="BG218" i="17" s="1"/>
  <c r="AD218" i="17"/>
  <c r="BH218" i="17" s="1"/>
  <c r="AE218" i="17"/>
  <c r="BI218" i="17" s="1"/>
  <c r="S219" i="17"/>
  <c r="AW219" i="17" s="1"/>
  <c r="T219" i="17"/>
  <c r="AX219" i="17" s="1"/>
  <c r="U219" i="17"/>
  <c r="AY219" i="17" s="1"/>
  <c r="V219" i="17"/>
  <c r="AZ219" i="17" s="1"/>
  <c r="W219" i="17"/>
  <c r="BA219" i="17" s="1"/>
  <c r="X219" i="17"/>
  <c r="BB219" i="17" s="1"/>
  <c r="Y219" i="17"/>
  <c r="BC219" i="17" s="1"/>
  <c r="Z219" i="17"/>
  <c r="BD219" i="17" s="1"/>
  <c r="AA219" i="17"/>
  <c r="BE219" i="17" s="1"/>
  <c r="AB219" i="17"/>
  <c r="BF219" i="17" s="1"/>
  <c r="AC219" i="17"/>
  <c r="BG219" i="17" s="1"/>
  <c r="AD219" i="17"/>
  <c r="BH219" i="17" s="1"/>
  <c r="AE219" i="17"/>
  <c r="BI219" i="17" s="1"/>
  <c r="S220" i="17"/>
  <c r="AW220" i="17" s="1"/>
  <c r="T220" i="17"/>
  <c r="AX220" i="17" s="1"/>
  <c r="U220" i="17"/>
  <c r="AY220" i="17" s="1"/>
  <c r="V220" i="17"/>
  <c r="AZ220" i="17" s="1"/>
  <c r="W220" i="17"/>
  <c r="BA220" i="17" s="1"/>
  <c r="X220" i="17"/>
  <c r="BB220" i="17" s="1"/>
  <c r="Y220" i="17"/>
  <c r="BC220" i="17" s="1"/>
  <c r="Z220" i="17"/>
  <c r="BD220" i="17" s="1"/>
  <c r="AA220" i="17"/>
  <c r="BE220" i="17" s="1"/>
  <c r="AB220" i="17"/>
  <c r="BF220" i="17" s="1"/>
  <c r="AC220" i="17"/>
  <c r="BG220" i="17" s="1"/>
  <c r="AD220" i="17"/>
  <c r="BH220" i="17" s="1"/>
  <c r="AE220" i="17"/>
  <c r="BI220" i="17" s="1"/>
  <c r="S221" i="17"/>
  <c r="AW221" i="17" s="1"/>
  <c r="T221" i="17"/>
  <c r="AX221" i="17" s="1"/>
  <c r="U221" i="17"/>
  <c r="AY221" i="17" s="1"/>
  <c r="V221" i="17"/>
  <c r="AZ221" i="17" s="1"/>
  <c r="W221" i="17"/>
  <c r="BA221" i="17" s="1"/>
  <c r="X221" i="17"/>
  <c r="BB221" i="17" s="1"/>
  <c r="Y221" i="17"/>
  <c r="BC221" i="17" s="1"/>
  <c r="Z221" i="17"/>
  <c r="BD221" i="17" s="1"/>
  <c r="AA221" i="17"/>
  <c r="BE221" i="17" s="1"/>
  <c r="AB221" i="17"/>
  <c r="BF221" i="17" s="1"/>
  <c r="AC221" i="17"/>
  <c r="BG221" i="17" s="1"/>
  <c r="AD221" i="17"/>
  <c r="BH221" i="17" s="1"/>
  <c r="AE221" i="17"/>
  <c r="BI221" i="17" s="1"/>
  <c r="S222" i="17"/>
  <c r="AW222" i="17" s="1"/>
  <c r="T222" i="17"/>
  <c r="AX222" i="17" s="1"/>
  <c r="U222" i="17"/>
  <c r="AY222" i="17" s="1"/>
  <c r="V222" i="17"/>
  <c r="AZ222" i="17" s="1"/>
  <c r="W222" i="17"/>
  <c r="BA222" i="17" s="1"/>
  <c r="X222" i="17"/>
  <c r="BB222" i="17" s="1"/>
  <c r="Y222" i="17"/>
  <c r="BC222" i="17" s="1"/>
  <c r="Z222" i="17"/>
  <c r="BD222" i="17" s="1"/>
  <c r="AA222" i="17"/>
  <c r="BE222" i="17" s="1"/>
  <c r="AB222" i="17"/>
  <c r="BF222" i="17" s="1"/>
  <c r="AC222" i="17"/>
  <c r="BG222" i="17" s="1"/>
  <c r="AD222" i="17"/>
  <c r="BH222" i="17" s="1"/>
  <c r="AE222" i="17"/>
  <c r="BI222" i="17" s="1"/>
  <c r="S223" i="17"/>
  <c r="AW223" i="17" s="1"/>
  <c r="T223" i="17"/>
  <c r="AX223" i="17" s="1"/>
  <c r="U223" i="17"/>
  <c r="AY223" i="17" s="1"/>
  <c r="V223" i="17"/>
  <c r="AZ223" i="17" s="1"/>
  <c r="W223" i="17"/>
  <c r="BA223" i="17" s="1"/>
  <c r="X223" i="17"/>
  <c r="BB223" i="17" s="1"/>
  <c r="Y223" i="17"/>
  <c r="BC223" i="17" s="1"/>
  <c r="Z223" i="17"/>
  <c r="BD223" i="17" s="1"/>
  <c r="AA223" i="17"/>
  <c r="BE223" i="17" s="1"/>
  <c r="AB223" i="17"/>
  <c r="BF223" i="17" s="1"/>
  <c r="AC223" i="17"/>
  <c r="BG223" i="17" s="1"/>
  <c r="AD223" i="17"/>
  <c r="BH223" i="17" s="1"/>
  <c r="AE223" i="17"/>
  <c r="BI223" i="17" s="1"/>
  <c r="S224" i="17"/>
  <c r="AW224" i="17" s="1"/>
  <c r="T224" i="17"/>
  <c r="AX224" i="17" s="1"/>
  <c r="U224" i="17"/>
  <c r="AY224" i="17" s="1"/>
  <c r="V224" i="17"/>
  <c r="AZ224" i="17" s="1"/>
  <c r="W224" i="17"/>
  <c r="BA224" i="17" s="1"/>
  <c r="X224" i="17"/>
  <c r="BB224" i="17" s="1"/>
  <c r="Y224" i="17"/>
  <c r="BC224" i="17" s="1"/>
  <c r="Z224" i="17"/>
  <c r="BD224" i="17" s="1"/>
  <c r="AA224" i="17"/>
  <c r="BE224" i="17" s="1"/>
  <c r="AB224" i="17"/>
  <c r="BF224" i="17" s="1"/>
  <c r="AC224" i="17"/>
  <c r="BG224" i="17" s="1"/>
  <c r="AD224" i="17"/>
  <c r="BH224" i="17" s="1"/>
  <c r="AE224" i="17"/>
  <c r="BI224" i="17" s="1"/>
  <c r="S225" i="17"/>
  <c r="AW225" i="17" s="1"/>
  <c r="T225" i="17"/>
  <c r="AX225" i="17" s="1"/>
  <c r="U225" i="17"/>
  <c r="AY225" i="17" s="1"/>
  <c r="V225" i="17"/>
  <c r="AZ225" i="17" s="1"/>
  <c r="W225" i="17"/>
  <c r="BA225" i="17" s="1"/>
  <c r="X225" i="17"/>
  <c r="BB225" i="17" s="1"/>
  <c r="Y225" i="17"/>
  <c r="BC225" i="17" s="1"/>
  <c r="Z225" i="17"/>
  <c r="BD225" i="17" s="1"/>
  <c r="AA225" i="17"/>
  <c r="BE225" i="17" s="1"/>
  <c r="AB225" i="17"/>
  <c r="BF225" i="17" s="1"/>
  <c r="AC225" i="17"/>
  <c r="BG225" i="17" s="1"/>
  <c r="AD225" i="17"/>
  <c r="BH225" i="17" s="1"/>
  <c r="AE225" i="17"/>
  <c r="BI225" i="17" s="1"/>
  <c r="S226" i="17"/>
  <c r="AW226" i="17" s="1"/>
  <c r="T226" i="17"/>
  <c r="AX226" i="17" s="1"/>
  <c r="U226" i="17"/>
  <c r="AY226" i="17" s="1"/>
  <c r="V226" i="17"/>
  <c r="AZ226" i="17" s="1"/>
  <c r="W226" i="17"/>
  <c r="BA226" i="17" s="1"/>
  <c r="X226" i="17"/>
  <c r="BB226" i="17" s="1"/>
  <c r="Y226" i="17"/>
  <c r="BC226" i="17" s="1"/>
  <c r="Z226" i="17"/>
  <c r="BD226" i="17" s="1"/>
  <c r="AA226" i="17"/>
  <c r="BE226" i="17" s="1"/>
  <c r="AB226" i="17"/>
  <c r="BF226" i="17" s="1"/>
  <c r="AC226" i="17"/>
  <c r="BG226" i="17" s="1"/>
  <c r="AD226" i="17"/>
  <c r="BH226" i="17" s="1"/>
  <c r="AE226" i="17"/>
  <c r="BI226" i="17" s="1"/>
  <c r="S227" i="17"/>
  <c r="AW227" i="17" s="1"/>
  <c r="T227" i="17"/>
  <c r="AX227" i="17" s="1"/>
  <c r="U227" i="17"/>
  <c r="AY227" i="17" s="1"/>
  <c r="V227" i="17"/>
  <c r="AZ227" i="17" s="1"/>
  <c r="W227" i="17"/>
  <c r="BA227" i="17" s="1"/>
  <c r="X227" i="17"/>
  <c r="BB227" i="17" s="1"/>
  <c r="Y227" i="17"/>
  <c r="BC227" i="17" s="1"/>
  <c r="Z227" i="17"/>
  <c r="BD227" i="17" s="1"/>
  <c r="AA227" i="17"/>
  <c r="BE227" i="17" s="1"/>
  <c r="AB227" i="17"/>
  <c r="BF227" i="17" s="1"/>
  <c r="AC227" i="17"/>
  <c r="BG227" i="17" s="1"/>
  <c r="AD227" i="17"/>
  <c r="BH227" i="17" s="1"/>
  <c r="AE227" i="17"/>
  <c r="BI227" i="17" s="1"/>
  <c r="S228" i="17"/>
  <c r="AW228" i="17" s="1"/>
  <c r="T228" i="17"/>
  <c r="AX228" i="17" s="1"/>
  <c r="U228" i="17"/>
  <c r="AY228" i="17" s="1"/>
  <c r="V228" i="17"/>
  <c r="AZ228" i="17" s="1"/>
  <c r="W228" i="17"/>
  <c r="BA228" i="17" s="1"/>
  <c r="X228" i="17"/>
  <c r="BB228" i="17" s="1"/>
  <c r="Y228" i="17"/>
  <c r="BC228" i="17" s="1"/>
  <c r="Z228" i="17"/>
  <c r="BD228" i="17" s="1"/>
  <c r="AA228" i="17"/>
  <c r="BE228" i="17" s="1"/>
  <c r="AB228" i="17"/>
  <c r="BF228" i="17" s="1"/>
  <c r="AC228" i="17"/>
  <c r="BG228" i="17" s="1"/>
  <c r="AD228" i="17"/>
  <c r="BH228" i="17" s="1"/>
  <c r="AE228" i="17"/>
  <c r="BI228" i="17" s="1"/>
  <c r="S229" i="17"/>
  <c r="AW229" i="17" s="1"/>
  <c r="T229" i="17"/>
  <c r="AX229" i="17" s="1"/>
  <c r="U229" i="17"/>
  <c r="AY229" i="17" s="1"/>
  <c r="V229" i="17"/>
  <c r="AZ229" i="17" s="1"/>
  <c r="W229" i="17"/>
  <c r="BA229" i="17" s="1"/>
  <c r="X229" i="17"/>
  <c r="BB229" i="17" s="1"/>
  <c r="Y229" i="17"/>
  <c r="BC229" i="17" s="1"/>
  <c r="Z229" i="17"/>
  <c r="BD229" i="17" s="1"/>
  <c r="AA229" i="17"/>
  <c r="BE229" i="17" s="1"/>
  <c r="AB229" i="17"/>
  <c r="BF229" i="17" s="1"/>
  <c r="AC229" i="17"/>
  <c r="BG229" i="17" s="1"/>
  <c r="AD229" i="17"/>
  <c r="BH229" i="17" s="1"/>
  <c r="AE229" i="17"/>
  <c r="BI229" i="17" s="1"/>
  <c r="S230" i="17"/>
  <c r="AW230" i="17" s="1"/>
  <c r="T230" i="17"/>
  <c r="AX230" i="17" s="1"/>
  <c r="U230" i="17"/>
  <c r="AY230" i="17" s="1"/>
  <c r="V230" i="17"/>
  <c r="AZ230" i="17" s="1"/>
  <c r="W230" i="17"/>
  <c r="BA230" i="17" s="1"/>
  <c r="X230" i="17"/>
  <c r="BB230" i="17" s="1"/>
  <c r="Y230" i="17"/>
  <c r="BC230" i="17" s="1"/>
  <c r="Z230" i="17"/>
  <c r="BD230" i="17" s="1"/>
  <c r="AA230" i="17"/>
  <c r="BE230" i="17" s="1"/>
  <c r="AB230" i="17"/>
  <c r="BF230" i="17" s="1"/>
  <c r="AC230" i="17"/>
  <c r="BG230" i="17" s="1"/>
  <c r="AD230" i="17"/>
  <c r="BH230" i="17" s="1"/>
  <c r="AE230" i="17"/>
  <c r="BI230" i="17" s="1"/>
  <c r="S231" i="17"/>
  <c r="AW231" i="17" s="1"/>
  <c r="T231" i="17"/>
  <c r="AX231" i="17" s="1"/>
  <c r="U231" i="17"/>
  <c r="AY231" i="17" s="1"/>
  <c r="V231" i="17"/>
  <c r="AZ231" i="17" s="1"/>
  <c r="W231" i="17"/>
  <c r="BA231" i="17" s="1"/>
  <c r="X231" i="17"/>
  <c r="BB231" i="17" s="1"/>
  <c r="Y231" i="17"/>
  <c r="BC231" i="17" s="1"/>
  <c r="Z231" i="17"/>
  <c r="BD231" i="17" s="1"/>
  <c r="AA231" i="17"/>
  <c r="BE231" i="17" s="1"/>
  <c r="AB231" i="17"/>
  <c r="BF231" i="17" s="1"/>
  <c r="AC231" i="17"/>
  <c r="BG231" i="17" s="1"/>
  <c r="AD231" i="17"/>
  <c r="BH231" i="17" s="1"/>
  <c r="AE231" i="17"/>
  <c r="BI231" i="17" s="1"/>
  <c r="S232" i="17"/>
  <c r="AW232" i="17" s="1"/>
  <c r="T232" i="17"/>
  <c r="AX232" i="17" s="1"/>
  <c r="U232" i="17"/>
  <c r="AY232" i="17" s="1"/>
  <c r="V232" i="17"/>
  <c r="AZ232" i="17" s="1"/>
  <c r="W232" i="17"/>
  <c r="BA232" i="17" s="1"/>
  <c r="X232" i="17"/>
  <c r="BB232" i="17" s="1"/>
  <c r="Y232" i="17"/>
  <c r="BC232" i="17" s="1"/>
  <c r="Z232" i="17"/>
  <c r="BD232" i="17" s="1"/>
  <c r="AA232" i="17"/>
  <c r="BE232" i="17" s="1"/>
  <c r="AB232" i="17"/>
  <c r="BF232" i="17" s="1"/>
  <c r="AC232" i="17"/>
  <c r="BG232" i="17" s="1"/>
  <c r="AD232" i="17"/>
  <c r="BH232" i="17" s="1"/>
  <c r="AE232" i="17"/>
  <c r="BI232" i="17" s="1"/>
  <c r="S233" i="17"/>
  <c r="AW233" i="17" s="1"/>
  <c r="T233" i="17"/>
  <c r="AX233" i="17" s="1"/>
  <c r="U233" i="17"/>
  <c r="AY233" i="17" s="1"/>
  <c r="V233" i="17"/>
  <c r="AZ233" i="17" s="1"/>
  <c r="W233" i="17"/>
  <c r="BA233" i="17" s="1"/>
  <c r="X233" i="17"/>
  <c r="BB233" i="17" s="1"/>
  <c r="Y233" i="17"/>
  <c r="BC233" i="17" s="1"/>
  <c r="Z233" i="17"/>
  <c r="BD233" i="17" s="1"/>
  <c r="AA233" i="17"/>
  <c r="BE233" i="17" s="1"/>
  <c r="AB233" i="17"/>
  <c r="BF233" i="17" s="1"/>
  <c r="AC233" i="17"/>
  <c r="BG233" i="17" s="1"/>
  <c r="AD233" i="17"/>
  <c r="BH233" i="17" s="1"/>
  <c r="AE233" i="17"/>
  <c r="BI233" i="17" s="1"/>
  <c r="S234" i="17"/>
  <c r="AW234" i="17" s="1"/>
  <c r="T234" i="17"/>
  <c r="AX234" i="17" s="1"/>
  <c r="U234" i="17"/>
  <c r="AY234" i="17" s="1"/>
  <c r="V234" i="17"/>
  <c r="AZ234" i="17" s="1"/>
  <c r="W234" i="17"/>
  <c r="BA234" i="17" s="1"/>
  <c r="X234" i="17"/>
  <c r="BB234" i="17" s="1"/>
  <c r="Y234" i="17"/>
  <c r="BC234" i="17" s="1"/>
  <c r="Z234" i="17"/>
  <c r="BD234" i="17" s="1"/>
  <c r="AA234" i="17"/>
  <c r="BE234" i="17" s="1"/>
  <c r="AB234" i="17"/>
  <c r="BF234" i="17" s="1"/>
  <c r="AC234" i="17"/>
  <c r="BG234" i="17" s="1"/>
  <c r="AD234" i="17"/>
  <c r="BH234" i="17" s="1"/>
  <c r="AE234" i="17"/>
  <c r="BI234" i="17" s="1"/>
  <c r="S235" i="17"/>
  <c r="AW235" i="17" s="1"/>
  <c r="T235" i="17"/>
  <c r="AX235" i="17" s="1"/>
  <c r="U235" i="17"/>
  <c r="AY235" i="17" s="1"/>
  <c r="V235" i="17"/>
  <c r="AZ235" i="17" s="1"/>
  <c r="W235" i="17"/>
  <c r="BA235" i="17" s="1"/>
  <c r="X235" i="17"/>
  <c r="BB235" i="17" s="1"/>
  <c r="Y235" i="17"/>
  <c r="BC235" i="17" s="1"/>
  <c r="Z235" i="17"/>
  <c r="BD235" i="17" s="1"/>
  <c r="AA235" i="17"/>
  <c r="BE235" i="17" s="1"/>
  <c r="AB235" i="17"/>
  <c r="BF235" i="17" s="1"/>
  <c r="AC235" i="17"/>
  <c r="BG235" i="17" s="1"/>
  <c r="AD235" i="17"/>
  <c r="BH235" i="17" s="1"/>
  <c r="AE235" i="17"/>
  <c r="BI235" i="17" s="1"/>
  <c r="S236" i="17"/>
  <c r="AW236" i="17" s="1"/>
  <c r="T236" i="17"/>
  <c r="AX236" i="17" s="1"/>
  <c r="U236" i="17"/>
  <c r="AY236" i="17" s="1"/>
  <c r="V236" i="17"/>
  <c r="AZ236" i="17" s="1"/>
  <c r="W236" i="17"/>
  <c r="BA236" i="17" s="1"/>
  <c r="X236" i="17"/>
  <c r="BB236" i="17" s="1"/>
  <c r="Y236" i="17"/>
  <c r="BC236" i="17" s="1"/>
  <c r="Z236" i="17"/>
  <c r="BD236" i="17" s="1"/>
  <c r="AA236" i="17"/>
  <c r="BE236" i="17" s="1"/>
  <c r="AB236" i="17"/>
  <c r="BF236" i="17" s="1"/>
  <c r="AC236" i="17"/>
  <c r="BG236" i="17" s="1"/>
  <c r="AD236" i="17"/>
  <c r="BH236" i="17" s="1"/>
  <c r="AE236" i="17"/>
  <c r="BI236" i="17" s="1"/>
  <c r="S237" i="17"/>
  <c r="AW237" i="17" s="1"/>
  <c r="T237" i="17"/>
  <c r="AX237" i="17" s="1"/>
  <c r="U237" i="17"/>
  <c r="AY237" i="17" s="1"/>
  <c r="V237" i="17"/>
  <c r="AZ237" i="17" s="1"/>
  <c r="W237" i="17"/>
  <c r="BA237" i="17" s="1"/>
  <c r="X237" i="17"/>
  <c r="BB237" i="17" s="1"/>
  <c r="Y237" i="17"/>
  <c r="BC237" i="17" s="1"/>
  <c r="Z237" i="17"/>
  <c r="BD237" i="17" s="1"/>
  <c r="AA237" i="17"/>
  <c r="BE237" i="17" s="1"/>
  <c r="AB237" i="17"/>
  <c r="BF237" i="17" s="1"/>
  <c r="AC237" i="17"/>
  <c r="BG237" i="17" s="1"/>
  <c r="AD237" i="17"/>
  <c r="BH237" i="17" s="1"/>
  <c r="AE237" i="17"/>
  <c r="BI237" i="17" s="1"/>
  <c r="S238" i="17"/>
  <c r="AW238" i="17" s="1"/>
  <c r="T238" i="17"/>
  <c r="AX238" i="17" s="1"/>
  <c r="U238" i="17"/>
  <c r="AY238" i="17" s="1"/>
  <c r="V238" i="17"/>
  <c r="AZ238" i="17" s="1"/>
  <c r="W238" i="17"/>
  <c r="BA238" i="17" s="1"/>
  <c r="X238" i="17"/>
  <c r="BB238" i="17" s="1"/>
  <c r="Y238" i="17"/>
  <c r="BC238" i="17" s="1"/>
  <c r="Z238" i="17"/>
  <c r="BD238" i="17" s="1"/>
  <c r="AA238" i="17"/>
  <c r="BE238" i="17" s="1"/>
  <c r="AB238" i="17"/>
  <c r="BF238" i="17" s="1"/>
  <c r="AC238" i="17"/>
  <c r="BG238" i="17" s="1"/>
  <c r="AD238" i="17"/>
  <c r="BH238" i="17" s="1"/>
  <c r="AE238" i="17"/>
  <c r="BI238" i="17" s="1"/>
  <c r="S239" i="17"/>
  <c r="AW239" i="17" s="1"/>
  <c r="T239" i="17"/>
  <c r="AX239" i="17" s="1"/>
  <c r="U239" i="17"/>
  <c r="AY239" i="17" s="1"/>
  <c r="V239" i="17"/>
  <c r="AZ239" i="17" s="1"/>
  <c r="W239" i="17"/>
  <c r="BA239" i="17" s="1"/>
  <c r="X239" i="17"/>
  <c r="BB239" i="17" s="1"/>
  <c r="Y239" i="17"/>
  <c r="BC239" i="17" s="1"/>
  <c r="Z239" i="17"/>
  <c r="BD239" i="17" s="1"/>
  <c r="AA239" i="17"/>
  <c r="BE239" i="17" s="1"/>
  <c r="AB239" i="17"/>
  <c r="BF239" i="17" s="1"/>
  <c r="AC239" i="17"/>
  <c r="BG239" i="17" s="1"/>
  <c r="AD239" i="17"/>
  <c r="BH239" i="17" s="1"/>
  <c r="AE239" i="17"/>
  <c r="BI239" i="17" s="1"/>
  <c r="S240" i="17"/>
  <c r="AW240" i="17" s="1"/>
  <c r="T240" i="17"/>
  <c r="AX240" i="17" s="1"/>
  <c r="U240" i="17"/>
  <c r="AY240" i="17" s="1"/>
  <c r="V240" i="17"/>
  <c r="AZ240" i="17" s="1"/>
  <c r="W240" i="17"/>
  <c r="BA240" i="17" s="1"/>
  <c r="X240" i="17"/>
  <c r="BB240" i="17" s="1"/>
  <c r="Y240" i="17"/>
  <c r="BC240" i="17" s="1"/>
  <c r="Z240" i="17"/>
  <c r="BD240" i="17" s="1"/>
  <c r="AA240" i="17"/>
  <c r="BE240" i="17" s="1"/>
  <c r="AB240" i="17"/>
  <c r="BF240" i="17" s="1"/>
  <c r="AC240" i="17"/>
  <c r="BG240" i="17" s="1"/>
  <c r="AD240" i="17"/>
  <c r="BH240" i="17" s="1"/>
  <c r="AE240" i="17"/>
  <c r="BI240" i="17" s="1"/>
  <c r="S241" i="17"/>
  <c r="AW241" i="17" s="1"/>
  <c r="T241" i="17"/>
  <c r="AX241" i="17" s="1"/>
  <c r="U241" i="17"/>
  <c r="AY241" i="17" s="1"/>
  <c r="V241" i="17"/>
  <c r="AZ241" i="17" s="1"/>
  <c r="W241" i="17"/>
  <c r="BA241" i="17" s="1"/>
  <c r="X241" i="17"/>
  <c r="BB241" i="17" s="1"/>
  <c r="Y241" i="17"/>
  <c r="BC241" i="17" s="1"/>
  <c r="Z241" i="17"/>
  <c r="BD241" i="17" s="1"/>
  <c r="AA241" i="17"/>
  <c r="BE241" i="17" s="1"/>
  <c r="AB241" i="17"/>
  <c r="BF241" i="17" s="1"/>
  <c r="AC241" i="17"/>
  <c r="BG241" i="17" s="1"/>
  <c r="AD241" i="17"/>
  <c r="BH241" i="17" s="1"/>
  <c r="AE241" i="17"/>
  <c r="BI241" i="17" s="1"/>
  <c r="S242" i="17"/>
  <c r="AW242" i="17" s="1"/>
  <c r="T242" i="17"/>
  <c r="AX242" i="17" s="1"/>
  <c r="U242" i="17"/>
  <c r="AY242" i="17" s="1"/>
  <c r="V242" i="17"/>
  <c r="AZ242" i="17" s="1"/>
  <c r="W242" i="17"/>
  <c r="BA242" i="17" s="1"/>
  <c r="X242" i="17"/>
  <c r="BB242" i="17" s="1"/>
  <c r="Y242" i="17"/>
  <c r="BC242" i="17" s="1"/>
  <c r="Z242" i="17"/>
  <c r="BD242" i="17" s="1"/>
  <c r="AA242" i="17"/>
  <c r="BE242" i="17" s="1"/>
  <c r="AB242" i="17"/>
  <c r="BF242" i="17" s="1"/>
  <c r="AC242" i="17"/>
  <c r="BG242" i="17" s="1"/>
  <c r="AD242" i="17"/>
  <c r="BH242" i="17" s="1"/>
  <c r="AE242" i="17"/>
  <c r="BI242" i="17" s="1"/>
  <c r="S243" i="17"/>
  <c r="AW243" i="17" s="1"/>
  <c r="T243" i="17"/>
  <c r="AX243" i="17" s="1"/>
  <c r="U243" i="17"/>
  <c r="AY243" i="17" s="1"/>
  <c r="V243" i="17"/>
  <c r="AZ243" i="17" s="1"/>
  <c r="W243" i="17"/>
  <c r="BA243" i="17" s="1"/>
  <c r="X243" i="17"/>
  <c r="BB243" i="17" s="1"/>
  <c r="Y243" i="17"/>
  <c r="BC243" i="17" s="1"/>
  <c r="Z243" i="17"/>
  <c r="BD243" i="17" s="1"/>
  <c r="AA243" i="17"/>
  <c r="BE243" i="17" s="1"/>
  <c r="AB243" i="17"/>
  <c r="BF243" i="17" s="1"/>
  <c r="AC243" i="17"/>
  <c r="BG243" i="17" s="1"/>
  <c r="AD243" i="17"/>
  <c r="BH243" i="17" s="1"/>
  <c r="AE243" i="17"/>
  <c r="BI243" i="17" s="1"/>
  <c r="S244" i="17"/>
  <c r="AW244" i="17" s="1"/>
  <c r="T244" i="17"/>
  <c r="AX244" i="17" s="1"/>
  <c r="U244" i="17"/>
  <c r="AY244" i="17" s="1"/>
  <c r="V244" i="17"/>
  <c r="AZ244" i="17" s="1"/>
  <c r="W244" i="17"/>
  <c r="BA244" i="17" s="1"/>
  <c r="X244" i="17"/>
  <c r="BB244" i="17" s="1"/>
  <c r="Y244" i="17"/>
  <c r="BC244" i="17" s="1"/>
  <c r="Z244" i="17"/>
  <c r="BD244" i="17" s="1"/>
  <c r="AA244" i="17"/>
  <c r="BE244" i="17" s="1"/>
  <c r="AB244" i="17"/>
  <c r="BF244" i="17" s="1"/>
  <c r="AC244" i="17"/>
  <c r="BG244" i="17" s="1"/>
  <c r="AD244" i="17"/>
  <c r="BH244" i="17" s="1"/>
  <c r="AE244" i="17"/>
  <c r="BI244" i="17" s="1"/>
  <c r="S245" i="17"/>
  <c r="AW245" i="17" s="1"/>
  <c r="T245" i="17"/>
  <c r="AX245" i="17" s="1"/>
  <c r="U245" i="17"/>
  <c r="AY245" i="17" s="1"/>
  <c r="V245" i="17"/>
  <c r="AZ245" i="17" s="1"/>
  <c r="W245" i="17"/>
  <c r="BA245" i="17" s="1"/>
  <c r="X245" i="17"/>
  <c r="BB245" i="17" s="1"/>
  <c r="Y245" i="17"/>
  <c r="BC245" i="17" s="1"/>
  <c r="Z245" i="17"/>
  <c r="BD245" i="17" s="1"/>
  <c r="AA245" i="17"/>
  <c r="BE245" i="17" s="1"/>
  <c r="AB245" i="17"/>
  <c r="BF245" i="17" s="1"/>
  <c r="AC245" i="17"/>
  <c r="BG245" i="17" s="1"/>
  <c r="AD245" i="17"/>
  <c r="BH245" i="17" s="1"/>
  <c r="AE245" i="17"/>
  <c r="BI245" i="17" s="1"/>
  <c r="S246" i="17"/>
  <c r="AW246" i="17" s="1"/>
  <c r="T246" i="17"/>
  <c r="AX246" i="17" s="1"/>
  <c r="U246" i="17"/>
  <c r="AY246" i="17" s="1"/>
  <c r="V246" i="17"/>
  <c r="AZ246" i="17" s="1"/>
  <c r="W246" i="17"/>
  <c r="BA246" i="17" s="1"/>
  <c r="X246" i="17"/>
  <c r="BB246" i="17" s="1"/>
  <c r="Y246" i="17"/>
  <c r="BC246" i="17" s="1"/>
  <c r="Z246" i="17"/>
  <c r="BD246" i="17" s="1"/>
  <c r="AA246" i="17"/>
  <c r="BE246" i="17" s="1"/>
  <c r="AB246" i="17"/>
  <c r="BF246" i="17" s="1"/>
  <c r="AC246" i="17"/>
  <c r="BG246" i="17" s="1"/>
  <c r="AD246" i="17"/>
  <c r="BH246" i="17" s="1"/>
  <c r="AE246" i="17"/>
  <c r="BI246" i="17" s="1"/>
  <c r="S247" i="17"/>
  <c r="AW247" i="17" s="1"/>
  <c r="T247" i="17"/>
  <c r="AX247" i="17" s="1"/>
  <c r="U247" i="17"/>
  <c r="AY247" i="17" s="1"/>
  <c r="V247" i="17"/>
  <c r="AZ247" i="17" s="1"/>
  <c r="W247" i="17"/>
  <c r="BA247" i="17" s="1"/>
  <c r="X247" i="17"/>
  <c r="BB247" i="17" s="1"/>
  <c r="Y247" i="17"/>
  <c r="BC247" i="17" s="1"/>
  <c r="Z247" i="17"/>
  <c r="BD247" i="17" s="1"/>
  <c r="AA247" i="17"/>
  <c r="BE247" i="17" s="1"/>
  <c r="AB247" i="17"/>
  <c r="BF247" i="17" s="1"/>
  <c r="AC247" i="17"/>
  <c r="BG247" i="17" s="1"/>
  <c r="AD247" i="17"/>
  <c r="BH247" i="17" s="1"/>
  <c r="AE247" i="17"/>
  <c r="BI247" i="17" s="1"/>
  <c r="S248" i="17"/>
  <c r="AW248" i="17" s="1"/>
  <c r="T248" i="17"/>
  <c r="AX248" i="17" s="1"/>
  <c r="U248" i="17"/>
  <c r="AY248" i="17" s="1"/>
  <c r="V248" i="17"/>
  <c r="AZ248" i="17" s="1"/>
  <c r="W248" i="17"/>
  <c r="BA248" i="17" s="1"/>
  <c r="X248" i="17"/>
  <c r="BB248" i="17" s="1"/>
  <c r="Y248" i="17"/>
  <c r="BC248" i="17" s="1"/>
  <c r="Z248" i="17"/>
  <c r="BD248" i="17" s="1"/>
  <c r="AA248" i="17"/>
  <c r="BE248" i="17" s="1"/>
  <c r="AB248" i="17"/>
  <c r="BF248" i="17" s="1"/>
  <c r="AC248" i="17"/>
  <c r="BG248" i="17" s="1"/>
  <c r="AD248" i="17"/>
  <c r="BH248" i="17" s="1"/>
  <c r="AE248" i="17"/>
  <c r="BI248" i="17" s="1"/>
  <c r="S249" i="17"/>
  <c r="AW249" i="17" s="1"/>
  <c r="T249" i="17"/>
  <c r="AX249" i="17" s="1"/>
  <c r="U249" i="17"/>
  <c r="AY249" i="17" s="1"/>
  <c r="V249" i="17"/>
  <c r="AZ249" i="17" s="1"/>
  <c r="W249" i="17"/>
  <c r="BA249" i="17" s="1"/>
  <c r="X249" i="17"/>
  <c r="BB249" i="17" s="1"/>
  <c r="Y249" i="17"/>
  <c r="BC249" i="17" s="1"/>
  <c r="Z249" i="17"/>
  <c r="BD249" i="17" s="1"/>
  <c r="AA249" i="17"/>
  <c r="BE249" i="17" s="1"/>
  <c r="AB249" i="17"/>
  <c r="BF249" i="17" s="1"/>
  <c r="AC249" i="17"/>
  <c r="BG249" i="17" s="1"/>
  <c r="AD249" i="17"/>
  <c r="BH249" i="17" s="1"/>
  <c r="AE249" i="17"/>
  <c r="BI249" i="17" s="1"/>
  <c r="S250" i="17"/>
  <c r="AW250" i="17" s="1"/>
  <c r="T250" i="17"/>
  <c r="AX250" i="17" s="1"/>
  <c r="U250" i="17"/>
  <c r="AY250" i="17" s="1"/>
  <c r="V250" i="17"/>
  <c r="AZ250" i="17" s="1"/>
  <c r="W250" i="17"/>
  <c r="BA250" i="17" s="1"/>
  <c r="X250" i="17"/>
  <c r="BB250" i="17" s="1"/>
  <c r="Y250" i="17"/>
  <c r="BC250" i="17" s="1"/>
  <c r="Z250" i="17"/>
  <c r="BD250" i="17" s="1"/>
  <c r="AA250" i="17"/>
  <c r="BE250" i="17" s="1"/>
  <c r="AB250" i="17"/>
  <c r="BF250" i="17" s="1"/>
  <c r="AC250" i="17"/>
  <c r="BG250" i="17" s="1"/>
  <c r="AD250" i="17"/>
  <c r="BH250" i="17" s="1"/>
  <c r="AE250" i="17"/>
  <c r="BI250" i="17" s="1"/>
  <c r="S251" i="17"/>
  <c r="AW251" i="17" s="1"/>
  <c r="T251" i="17"/>
  <c r="AX251" i="17" s="1"/>
  <c r="U251" i="17"/>
  <c r="AY251" i="17" s="1"/>
  <c r="V251" i="17"/>
  <c r="AZ251" i="17" s="1"/>
  <c r="W251" i="17"/>
  <c r="BA251" i="17" s="1"/>
  <c r="X251" i="17"/>
  <c r="BB251" i="17" s="1"/>
  <c r="Y251" i="17"/>
  <c r="BC251" i="17" s="1"/>
  <c r="Z251" i="17"/>
  <c r="BD251" i="17" s="1"/>
  <c r="AA251" i="17"/>
  <c r="BE251" i="17" s="1"/>
  <c r="AB251" i="17"/>
  <c r="BF251" i="17" s="1"/>
  <c r="AC251" i="17"/>
  <c r="BG251" i="17" s="1"/>
  <c r="AD251" i="17"/>
  <c r="BH251" i="17" s="1"/>
  <c r="AE251" i="17"/>
  <c r="BI251" i="17" s="1"/>
  <c r="S252" i="17"/>
  <c r="AW252" i="17" s="1"/>
  <c r="T252" i="17"/>
  <c r="AX252" i="17" s="1"/>
  <c r="U252" i="17"/>
  <c r="AY252" i="17" s="1"/>
  <c r="V252" i="17"/>
  <c r="AZ252" i="17" s="1"/>
  <c r="W252" i="17"/>
  <c r="BA252" i="17" s="1"/>
  <c r="X252" i="17"/>
  <c r="BB252" i="17" s="1"/>
  <c r="Y252" i="17"/>
  <c r="BC252" i="17" s="1"/>
  <c r="Z252" i="17"/>
  <c r="BD252" i="17" s="1"/>
  <c r="AA252" i="17"/>
  <c r="BE252" i="17" s="1"/>
  <c r="AB252" i="17"/>
  <c r="BF252" i="17" s="1"/>
  <c r="AC252" i="17"/>
  <c r="BG252" i="17" s="1"/>
  <c r="AD252" i="17"/>
  <c r="BH252" i="17" s="1"/>
  <c r="AE252" i="17"/>
  <c r="BI252" i="17" s="1"/>
  <c r="S253" i="17"/>
  <c r="AW253" i="17" s="1"/>
  <c r="T253" i="17"/>
  <c r="AX253" i="17" s="1"/>
  <c r="U253" i="17"/>
  <c r="AY253" i="17" s="1"/>
  <c r="V253" i="17"/>
  <c r="AZ253" i="17" s="1"/>
  <c r="W253" i="17"/>
  <c r="BA253" i="17" s="1"/>
  <c r="X253" i="17"/>
  <c r="BB253" i="17" s="1"/>
  <c r="Y253" i="17"/>
  <c r="BC253" i="17" s="1"/>
  <c r="Z253" i="17"/>
  <c r="BD253" i="17" s="1"/>
  <c r="AA253" i="17"/>
  <c r="BE253" i="17" s="1"/>
  <c r="AB253" i="17"/>
  <c r="BF253" i="17" s="1"/>
  <c r="AC253" i="17"/>
  <c r="BG253" i="17" s="1"/>
  <c r="AD253" i="17"/>
  <c r="BH253" i="17" s="1"/>
  <c r="AE253" i="17"/>
  <c r="BI253" i="17" s="1"/>
  <c r="S254" i="17"/>
  <c r="AW254" i="17" s="1"/>
  <c r="T254" i="17"/>
  <c r="AX254" i="17" s="1"/>
  <c r="U254" i="17"/>
  <c r="AY254" i="17" s="1"/>
  <c r="V254" i="17"/>
  <c r="AZ254" i="17" s="1"/>
  <c r="W254" i="17"/>
  <c r="BA254" i="17" s="1"/>
  <c r="X254" i="17"/>
  <c r="BB254" i="17" s="1"/>
  <c r="Y254" i="17"/>
  <c r="BC254" i="17" s="1"/>
  <c r="Z254" i="17"/>
  <c r="BD254" i="17" s="1"/>
  <c r="AA254" i="17"/>
  <c r="BE254" i="17" s="1"/>
  <c r="AB254" i="17"/>
  <c r="BF254" i="17" s="1"/>
  <c r="AC254" i="17"/>
  <c r="BG254" i="17" s="1"/>
  <c r="AD254" i="17"/>
  <c r="BH254" i="17" s="1"/>
  <c r="AE254" i="17"/>
  <c r="BI254" i="17" s="1"/>
  <c r="S255" i="17"/>
  <c r="AW255" i="17" s="1"/>
  <c r="T255" i="17"/>
  <c r="AX255" i="17" s="1"/>
  <c r="U255" i="17"/>
  <c r="AY255" i="17" s="1"/>
  <c r="V255" i="17"/>
  <c r="AZ255" i="17" s="1"/>
  <c r="W255" i="17"/>
  <c r="BA255" i="17" s="1"/>
  <c r="X255" i="17"/>
  <c r="BB255" i="17" s="1"/>
  <c r="Y255" i="17"/>
  <c r="BC255" i="17" s="1"/>
  <c r="Z255" i="17"/>
  <c r="BD255" i="17" s="1"/>
  <c r="AA255" i="17"/>
  <c r="BE255" i="17" s="1"/>
  <c r="AB255" i="17"/>
  <c r="BF255" i="17" s="1"/>
  <c r="AC255" i="17"/>
  <c r="BG255" i="17" s="1"/>
  <c r="AD255" i="17"/>
  <c r="BH255" i="17" s="1"/>
  <c r="AE255" i="17"/>
  <c r="BI255" i="17" s="1"/>
  <c r="S256" i="17"/>
  <c r="AW256" i="17" s="1"/>
  <c r="T256" i="17"/>
  <c r="AX256" i="17" s="1"/>
  <c r="U256" i="17"/>
  <c r="AY256" i="17" s="1"/>
  <c r="V256" i="17"/>
  <c r="AZ256" i="17" s="1"/>
  <c r="W256" i="17"/>
  <c r="BA256" i="17" s="1"/>
  <c r="X256" i="17"/>
  <c r="BB256" i="17" s="1"/>
  <c r="Y256" i="17"/>
  <c r="BC256" i="17" s="1"/>
  <c r="Z256" i="17"/>
  <c r="BD256" i="17" s="1"/>
  <c r="AA256" i="17"/>
  <c r="BE256" i="17" s="1"/>
  <c r="AB256" i="17"/>
  <c r="BF256" i="17" s="1"/>
  <c r="AC256" i="17"/>
  <c r="BG256" i="17" s="1"/>
  <c r="AD256" i="17"/>
  <c r="BH256" i="17" s="1"/>
  <c r="AE256" i="17"/>
  <c r="BI256" i="17" s="1"/>
  <c r="S257" i="17"/>
  <c r="AW257" i="17" s="1"/>
  <c r="T257" i="17"/>
  <c r="AX257" i="17" s="1"/>
  <c r="U257" i="17"/>
  <c r="AY257" i="17" s="1"/>
  <c r="V257" i="17"/>
  <c r="AZ257" i="17" s="1"/>
  <c r="W257" i="17"/>
  <c r="BA257" i="17" s="1"/>
  <c r="X257" i="17"/>
  <c r="BB257" i="17" s="1"/>
  <c r="Y257" i="17"/>
  <c r="BC257" i="17" s="1"/>
  <c r="Z257" i="17"/>
  <c r="BD257" i="17" s="1"/>
  <c r="AA257" i="17"/>
  <c r="BE257" i="17" s="1"/>
  <c r="AB257" i="17"/>
  <c r="BF257" i="17" s="1"/>
  <c r="AC257" i="17"/>
  <c r="BG257" i="17" s="1"/>
  <c r="AD257" i="17"/>
  <c r="BH257" i="17" s="1"/>
  <c r="AE257" i="17"/>
  <c r="BI257" i="17" s="1"/>
  <c r="S258" i="17"/>
  <c r="AW258" i="17" s="1"/>
  <c r="T258" i="17"/>
  <c r="AX258" i="17" s="1"/>
  <c r="U258" i="17"/>
  <c r="AY258" i="17" s="1"/>
  <c r="V258" i="17"/>
  <c r="AZ258" i="17" s="1"/>
  <c r="W258" i="17"/>
  <c r="BA258" i="17" s="1"/>
  <c r="X258" i="17"/>
  <c r="BB258" i="17" s="1"/>
  <c r="Y258" i="17"/>
  <c r="BC258" i="17" s="1"/>
  <c r="Z258" i="17"/>
  <c r="BD258" i="17" s="1"/>
  <c r="AA258" i="17"/>
  <c r="BE258" i="17" s="1"/>
  <c r="AB258" i="17"/>
  <c r="BF258" i="17" s="1"/>
  <c r="AC258" i="17"/>
  <c r="BG258" i="17" s="1"/>
  <c r="AD258" i="17"/>
  <c r="BH258" i="17" s="1"/>
  <c r="AE258" i="17"/>
  <c r="BI258" i="17" s="1"/>
  <c r="S259" i="17"/>
  <c r="AW259" i="17" s="1"/>
  <c r="T259" i="17"/>
  <c r="AX259" i="17" s="1"/>
  <c r="U259" i="17"/>
  <c r="AY259" i="17" s="1"/>
  <c r="V259" i="17"/>
  <c r="AZ259" i="17" s="1"/>
  <c r="W259" i="17"/>
  <c r="BA259" i="17" s="1"/>
  <c r="X259" i="17"/>
  <c r="BB259" i="17" s="1"/>
  <c r="Y259" i="17"/>
  <c r="BC259" i="17" s="1"/>
  <c r="Z259" i="17"/>
  <c r="BD259" i="17" s="1"/>
  <c r="AA259" i="17"/>
  <c r="BE259" i="17" s="1"/>
  <c r="AB259" i="17"/>
  <c r="BF259" i="17" s="1"/>
  <c r="AC259" i="17"/>
  <c r="BG259" i="17" s="1"/>
  <c r="AD259" i="17"/>
  <c r="BH259" i="17" s="1"/>
  <c r="AE259" i="17"/>
  <c r="BI259" i="17" s="1"/>
  <c r="S260" i="17"/>
  <c r="AW260" i="17" s="1"/>
  <c r="T260" i="17"/>
  <c r="AX260" i="17" s="1"/>
  <c r="U260" i="17"/>
  <c r="AY260" i="17" s="1"/>
  <c r="V260" i="17"/>
  <c r="AZ260" i="17" s="1"/>
  <c r="W260" i="17"/>
  <c r="BA260" i="17" s="1"/>
  <c r="X260" i="17"/>
  <c r="BB260" i="17" s="1"/>
  <c r="Y260" i="17"/>
  <c r="BC260" i="17" s="1"/>
  <c r="Z260" i="17"/>
  <c r="BD260" i="17" s="1"/>
  <c r="AA260" i="17"/>
  <c r="BE260" i="17" s="1"/>
  <c r="AB260" i="17"/>
  <c r="BF260" i="17" s="1"/>
  <c r="AC260" i="17"/>
  <c r="BG260" i="17" s="1"/>
  <c r="AD260" i="17"/>
  <c r="BH260" i="17" s="1"/>
  <c r="AE260" i="17"/>
  <c r="BI260" i="17" s="1"/>
  <c r="S261" i="17"/>
  <c r="AW261" i="17" s="1"/>
  <c r="T261" i="17"/>
  <c r="AX261" i="17" s="1"/>
  <c r="U261" i="17"/>
  <c r="AY261" i="17" s="1"/>
  <c r="V261" i="17"/>
  <c r="AZ261" i="17" s="1"/>
  <c r="W261" i="17"/>
  <c r="BA261" i="17" s="1"/>
  <c r="X261" i="17"/>
  <c r="BB261" i="17" s="1"/>
  <c r="Y261" i="17"/>
  <c r="BC261" i="17" s="1"/>
  <c r="Z261" i="17"/>
  <c r="BD261" i="17" s="1"/>
  <c r="AA261" i="17"/>
  <c r="BE261" i="17" s="1"/>
  <c r="AB261" i="17"/>
  <c r="BF261" i="17" s="1"/>
  <c r="AC261" i="17"/>
  <c r="BG261" i="17" s="1"/>
  <c r="AD261" i="17"/>
  <c r="BH261" i="17" s="1"/>
  <c r="AE261" i="17"/>
  <c r="BI261" i="17" s="1"/>
  <c r="S262" i="17"/>
  <c r="AW262" i="17" s="1"/>
  <c r="T262" i="17"/>
  <c r="AX262" i="17" s="1"/>
  <c r="U262" i="17"/>
  <c r="AY262" i="17" s="1"/>
  <c r="V262" i="17"/>
  <c r="AZ262" i="17" s="1"/>
  <c r="W262" i="17"/>
  <c r="BA262" i="17" s="1"/>
  <c r="X262" i="17"/>
  <c r="BB262" i="17" s="1"/>
  <c r="Y262" i="17"/>
  <c r="BC262" i="17" s="1"/>
  <c r="Z262" i="17"/>
  <c r="BD262" i="17" s="1"/>
  <c r="AA262" i="17"/>
  <c r="BE262" i="17" s="1"/>
  <c r="AB262" i="17"/>
  <c r="BF262" i="17" s="1"/>
  <c r="AC262" i="17"/>
  <c r="BG262" i="17" s="1"/>
  <c r="AD262" i="17"/>
  <c r="BH262" i="17" s="1"/>
  <c r="AE262" i="17"/>
  <c r="BI262" i="17" s="1"/>
  <c r="S263" i="17"/>
  <c r="AW263" i="17" s="1"/>
  <c r="T263" i="17"/>
  <c r="AX263" i="17" s="1"/>
  <c r="U263" i="17"/>
  <c r="AY263" i="17" s="1"/>
  <c r="V263" i="17"/>
  <c r="AZ263" i="17" s="1"/>
  <c r="W263" i="17"/>
  <c r="BA263" i="17" s="1"/>
  <c r="X263" i="17"/>
  <c r="BB263" i="17" s="1"/>
  <c r="Y263" i="17"/>
  <c r="BC263" i="17" s="1"/>
  <c r="Z263" i="17"/>
  <c r="BD263" i="17" s="1"/>
  <c r="AA263" i="17"/>
  <c r="BE263" i="17" s="1"/>
  <c r="AB263" i="17"/>
  <c r="BF263" i="17" s="1"/>
  <c r="AC263" i="17"/>
  <c r="BG263" i="17" s="1"/>
  <c r="AD263" i="17"/>
  <c r="BH263" i="17" s="1"/>
  <c r="AE263" i="17"/>
  <c r="BI263" i="17" s="1"/>
  <c r="S264" i="17"/>
  <c r="AW264" i="17" s="1"/>
  <c r="T264" i="17"/>
  <c r="AX264" i="17" s="1"/>
  <c r="U264" i="17"/>
  <c r="AY264" i="17" s="1"/>
  <c r="V264" i="17"/>
  <c r="AZ264" i="17" s="1"/>
  <c r="W264" i="17"/>
  <c r="BA264" i="17" s="1"/>
  <c r="X264" i="17"/>
  <c r="BB264" i="17" s="1"/>
  <c r="Y264" i="17"/>
  <c r="BC264" i="17" s="1"/>
  <c r="Z264" i="17"/>
  <c r="BD264" i="17" s="1"/>
  <c r="AA264" i="17"/>
  <c r="BE264" i="17" s="1"/>
  <c r="AB264" i="17"/>
  <c r="BF264" i="17" s="1"/>
  <c r="AC264" i="17"/>
  <c r="BG264" i="17" s="1"/>
  <c r="AD264" i="17"/>
  <c r="BH264" i="17" s="1"/>
  <c r="AE264" i="17"/>
  <c r="BI264" i="17" s="1"/>
  <c r="S265" i="17"/>
  <c r="AW265" i="17" s="1"/>
  <c r="T265" i="17"/>
  <c r="AX265" i="17" s="1"/>
  <c r="U265" i="17"/>
  <c r="AY265" i="17" s="1"/>
  <c r="V265" i="17"/>
  <c r="AZ265" i="17" s="1"/>
  <c r="W265" i="17"/>
  <c r="BA265" i="17" s="1"/>
  <c r="X265" i="17"/>
  <c r="BB265" i="17" s="1"/>
  <c r="Y265" i="17"/>
  <c r="BC265" i="17" s="1"/>
  <c r="Z265" i="17"/>
  <c r="BD265" i="17" s="1"/>
  <c r="AA265" i="17"/>
  <c r="BE265" i="17" s="1"/>
  <c r="AB265" i="17"/>
  <c r="BF265" i="17" s="1"/>
  <c r="AC265" i="17"/>
  <c r="BG265" i="17" s="1"/>
  <c r="AD265" i="17"/>
  <c r="BH265" i="17" s="1"/>
  <c r="AE265" i="17"/>
  <c r="BI265" i="17" s="1"/>
  <c r="S266" i="17"/>
  <c r="AW266" i="17" s="1"/>
  <c r="T266" i="17"/>
  <c r="AX266" i="17" s="1"/>
  <c r="U266" i="17"/>
  <c r="AY266" i="17" s="1"/>
  <c r="V266" i="17"/>
  <c r="AZ266" i="17" s="1"/>
  <c r="W266" i="17"/>
  <c r="BA266" i="17" s="1"/>
  <c r="X266" i="17"/>
  <c r="BB266" i="17" s="1"/>
  <c r="Y266" i="17"/>
  <c r="BC266" i="17" s="1"/>
  <c r="Z266" i="17"/>
  <c r="BD266" i="17" s="1"/>
  <c r="AA266" i="17"/>
  <c r="BE266" i="17" s="1"/>
  <c r="AB266" i="17"/>
  <c r="BF266" i="17" s="1"/>
  <c r="AC266" i="17"/>
  <c r="BG266" i="17" s="1"/>
  <c r="AD266" i="17"/>
  <c r="BH266" i="17" s="1"/>
  <c r="AE266" i="17"/>
  <c r="BI266" i="17" s="1"/>
  <c r="S267" i="17"/>
  <c r="AW267" i="17" s="1"/>
  <c r="T267" i="17"/>
  <c r="AX267" i="17" s="1"/>
  <c r="U267" i="17"/>
  <c r="AY267" i="17" s="1"/>
  <c r="V267" i="17"/>
  <c r="AZ267" i="17" s="1"/>
  <c r="W267" i="17"/>
  <c r="BA267" i="17" s="1"/>
  <c r="X267" i="17"/>
  <c r="BB267" i="17" s="1"/>
  <c r="Y267" i="17"/>
  <c r="BC267" i="17" s="1"/>
  <c r="Z267" i="17"/>
  <c r="BD267" i="17" s="1"/>
  <c r="AA267" i="17"/>
  <c r="BE267" i="17" s="1"/>
  <c r="AB267" i="17"/>
  <c r="BF267" i="17" s="1"/>
  <c r="AC267" i="17"/>
  <c r="BG267" i="17" s="1"/>
  <c r="AD267" i="17"/>
  <c r="BH267" i="17" s="1"/>
  <c r="AE267" i="17"/>
  <c r="BI267" i="17" s="1"/>
  <c r="S268" i="17"/>
  <c r="AW268" i="17" s="1"/>
  <c r="T268" i="17"/>
  <c r="AX268" i="17" s="1"/>
  <c r="U268" i="17"/>
  <c r="AY268" i="17" s="1"/>
  <c r="V268" i="17"/>
  <c r="AZ268" i="17" s="1"/>
  <c r="W268" i="17"/>
  <c r="BA268" i="17" s="1"/>
  <c r="X268" i="17"/>
  <c r="BB268" i="17" s="1"/>
  <c r="Y268" i="17"/>
  <c r="BC268" i="17" s="1"/>
  <c r="Z268" i="17"/>
  <c r="BD268" i="17" s="1"/>
  <c r="AA268" i="17"/>
  <c r="BE268" i="17" s="1"/>
  <c r="AB268" i="17"/>
  <c r="BF268" i="17" s="1"/>
  <c r="AC268" i="17"/>
  <c r="BG268" i="17" s="1"/>
  <c r="AD268" i="17"/>
  <c r="BH268" i="17" s="1"/>
  <c r="AE268" i="17"/>
  <c r="BI268" i="17" s="1"/>
  <c r="S269" i="17"/>
  <c r="AW269" i="17" s="1"/>
  <c r="T269" i="17"/>
  <c r="AX269" i="17" s="1"/>
  <c r="U269" i="17"/>
  <c r="AY269" i="17" s="1"/>
  <c r="V269" i="17"/>
  <c r="AZ269" i="17" s="1"/>
  <c r="W269" i="17"/>
  <c r="BA269" i="17" s="1"/>
  <c r="X269" i="17"/>
  <c r="BB269" i="17" s="1"/>
  <c r="Y269" i="17"/>
  <c r="BC269" i="17" s="1"/>
  <c r="Z269" i="17"/>
  <c r="BD269" i="17" s="1"/>
  <c r="AA269" i="17"/>
  <c r="BE269" i="17" s="1"/>
  <c r="AB269" i="17"/>
  <c r="BF269" i="17" s="1"/>
  <c r="AC269" i="17"/>
  <c r="BG269" i="17" s="1"/>
  <c r="AD269" i="17"/>
  <c r="BH269" i="17" s="1"/>
  <c r="AE269" i="17"/>
  <c r="BI269" i="17" s="1"/>
  <c r="S270" i="17"/>
  <c r="AW270" i="17" s="1"/>
  <c r="T270" i="17"/>
  <c r="AX270" i="17" s="1"/>
  <c r="U270" i="17"/>
  <c r="AY270" i="17" s="1"/>
  <c r="V270" i="17"/>
  <c r="AZ270" i="17" s="1"/>
  <c r="W270" i="17"/>
  <c r="BA270" i="17" s="1"/>
  <c r="X270" i="17"/>
  <c r="BB270" i="17" s="1"/>
  <c r="Y270" i="17"/>
  <c r="BC270" i="17" s="1"/>
  <c r="Z270" i="17"/>
  <c r="BD270" i="17" s="1"/>
  <c r="AA270" i="17"/>
  <c r="BE270" i="17" s="1"/>
  <c r="AB270" i="17"/>
  <c r="BF270" i="17" s="1"/>
  <c r="AC270" i="17"/>
  <c r="BG270" i="17" s="1"/>
  <c r="AD270" i="17"/>
  <c r="BH270" i="17" s="1"/>
  <c r="AE270" i="17"/>
  <c r="BI270" i="17" s="1"/>
  <c r="S271" i="17"/>
  <c r="AW271" i="17" s="1"/>
  <c r="T271" i="17"/>
  <c r="AX271" i="17" s="1"/>
  <c r="U271" i="17"/>
  <c r="AY271" i="17" s="1"/>
  <c r="V271" i="17"/>
  <c r="AZ271" i="17" s="1"/>
  <c r="W271" i="17"/>
  <c r="BA271" i="17" s="1"/>
  <c r="X271" i="17"/>
  <c r="BB271" i="17" s="1"/>
  <c r="Y271" i="17"/>
  <c r="BC271" i="17" s="1"/>
  <c r="Z271" i="17"/>
  <c r="BD271" i="17" s="1"/>
  <c r="AA271" i="17"/>
  <c r="BE271" i="17" s="1"/>
  <c r="AB271" i="17"/>
  <c r="BF271" i="17" s="1"/>
  <c r="AC271" i="17"/>
  <c r="BG271" i="17" s="1"/>
  <c r="AD271" i="17"/>
  <c r="BH271" i="17" s="1"/>
  <c r="AE271" i="17"/>
  <c r="BI271" i="17" s="1"/>
  <c r="S272" i="17"/>
  <c r="AW272" i="17" s="1"/>
  <c r="T272" i="17"/>
  <c r="AX272" i="17" s="1"/>
  <c r="U272" i="17"/>
  <c r="AY272" i="17" s="1"/>
  <c r="V272" i="17"/>
  <c r="AZ272" i="17" s="1"/>
  <c r="W272" i="17"/>
  <c r="BA272" i="17" s="1"/>
  <c r="X272" i="17"/>
  <c r="BB272" i="17" s="1"/>
  <c r="Y272" i="17"/>
  <c r="BC272" i="17" s="1"/>
  <c r="Z272" i="17"/>
  <c r="BD272" i="17" s="1"/>
  <c r="AA272" i="17"/>
  <c r="BE272" i="17" s="1"/>
  <c r="AB272" i="17"/>
  <c r="BF272" i="17" s="1"/>
  <c r="AC272" i="17"/>
  <c r="BG272" i="17" s="1"/>
  <c r="AD272" i="17"/>
  <c r="BH272" i="17" s="1"/>
  <c r="AE272" i="17"/>
  <c r="BI272" i="17" s="1"/>
  <c r="S273" i="17"/>
  <c r="AW273" i="17" s="1"/>
  <c r="T273" i="17"/>
  <c r="AX273" i="17" s="1"/>
  <c r="U273" i="17"/>
  <c r="AY273" i="17" s="1"/>
  <c r="V273" i="17"/>
  <c r="AZ273" i="17" s="1"/>
  <c r="W273" i="17"/>
  <c r="BA273" i="17" s="1"/>
  <c r="X273" i="17"/>
  <c r="BB273" i="17" s="1"/>
  <c r="Y273" i="17"/>
  <c r="BC273" i="17" s="1"/>
  <c r="Z273" i="17"/>
  <c r="BD273" i="17" s="1"/>
  <c r="AA273" i="17"/>
  <c r="BE273" i="17" s="1"/>
  <c r="AB273" i="17"/>
  <c r="BF273" i="17" s="1"/>
  <c r="AC273" i="17"/>
  <c r="BG273" i="17" s="1"/>
  <c r="AD273" i="17"/>
  <c r="BH273" i="17" s="1"/>
  <c r="AE273" i="17"/>
  <c r="BI273" i="17" s="1"/>
  <c r="S274" i="17"/>
  <c r="AW274" i="17" s="1"/>
  <c r="T274" i="17"/>
  <c r="AX274" i="17" s="1"/>
  <c r="U274" i="17"/>
  <c r="AY274" i="17" s="1"/>
  <c r="V274" i="17"/>
  <c r="AZ274" i="17" s="1"/>
  <c r="W274" i="17"/>
  <c r="BA274" i="17" s="1"/>
  <c r="X274" i="17"/>
  <c r="BB274" i="17" s="1"/>
  <c r="Y274" i="17"/>
  <c r="BC274" i="17" s="1"/>
  <c r="Z274" i="17"/>
  <c r="BD274" i="17" s="1"/>
  <c r="AA274" i="17"/>
  <c r="BE274" i="17" s="1"/>
  <c r="AB274" i="17"/>
  <c r="BF274" i="17" s="1"/>
  <c r="AC274" i="17"/>
  <c r="BG274" i="17" s="1"/>
  <c r="AD274" i="17"/>
  <c r="BH274" i="17" s="1"/>
  <c r="AE274" i="17"/>
  <c r="BI274" i="17" s="1"/>
  <c r="S275" i="17"/>
  <c r="AW275" i="17" s="1"/>
  <c r="T275" i="17"/>
  <c r="AX275" i="17" s="1"/>
  <c r="U275" i="17"/>
  <c r="AY275" i="17" s="1"/>
  <c r="V275" i="17"/>
  <c r="AZ275" i="17" s="1"/>
  <c r="W275" i="17"/>
  <c r="BA275" i="17" s="1"/>
  <c r="X275" i="17"/>
  <c r="BB275" i="17" s="1"/>
  <c r="Y275" i="17"/>
  <c r="BC275" i="17" s="1"/>
  <c r="Z275" i="17"/>
  <c r="BD275" i="17" s="1"/>
  <c r="AA275" i="17"/>
  <c r="BE275" i="17" s="1"/>
  <c r="AB275" i="17"/>
  <c r="BF275" i="17" s="1"/>
  <c r="AC275" i="17"/>
  <c r="BG275" i="17" s="1"/>
  <c r="AD275" i="17"/>
  <c r="BH275" i="17" s="1"/>
  <c r="AE275" i="17"/>
  <c r="BI275" i="17" s="1"/>
  <c r="S276" i="17"/>
  <c r="AW276" i="17" s="1"/>
  <c r="T276" i="17"/>
  <c r="AX276" i="17" s="1"/>
  <c r="U276" i="17"/>
  <c r="AY276" i="17" s="1"/>
  <c r="V276" i="17"/>
  <c r="AZ276" i="17" s="1"/>
  <c r="W276" i="17"/>
  <c r="BA276" i="17" s="1"/>
  <c r="X276" i="17"/>
  <c r="BB276" i="17" s="1"/>
  <c r="Y276" i="17"/>
  <c r="BC276" i="17" s="1"/>
  <c r="Z276" i="17"/>
  <c r="BD276" i="17" s="1"/>
  <c r="AA276" i="17"/>
  <c r="BE276" i="17" s="1"/>
  <c r="AB276" i="17"/>
  <c r="BF276" i="17" s="1"/>
  <c r="AC276" i="17"/>
  <c r="BG276" i="17" s="1"/>
  <c r="AD276" i="17"/>
  <c r="BH276" i="17" s="1"/>
  <c r="AE276" i="17"/>
  <c r="BI276" i="17" s="1"/>
  <c r="S277" i="17"/>
  <c r="AW277" i="17" s="1"/>
  <c r="T277" i="17"/>
  <c r="AX277" i="17" s="1"/>
  <c r="U277" i="17"/>
  <c r="AY277" i="17" s="1"/>
  <c r="V277" i="17"/>
  <c r="AZ277" i="17" s="1"/>
  <c r="W277" i="17"/>
  <c r="BA277" i="17" s="1"/>
  <c r="X277" i="17"/>
  <c r="BB277" i="17" s="1"/>
  <c r="Y277" i="17"/>
  <c r="BC277" i="17" s="1"/>
  <c r="Z277" i="17"/>
  <c r="BD277" i="17" s="1"/>
  <c r="AA277" i="17"/>
  <c r="BE277" i="17" s="1"/>
  <c r="AB277" i="17"/>
  <c r="BF277" i="17" s="1"/>
  <c r="AC277" i="17"/>
  <c r="BG277" i="17" s="1"/>
  <c r="AD277" i="17"/>
  <c r="BH277" i="17" s="1"/>
  <c r="AE277" i="17"/>
  <c r="BI277" i="17" s="1"/>
  <c r="S278" i="17"/>
  <c r="AW278" i="17" s="1"/>
  <c r="T278" i="17"/>
  <c r="AX278" i="17" s="1"/>
  <c r="U278" i="17"/>
  <c r="AY278" i="17" s="1"/>
  <c r="V278" i="17"/>
  <c r="AZ278" i="17" s="1"/>
  <c r="W278" i="17"/>
  <c r="BA278" i="17" s="1"/>
  <c r="X278" i="17"/>
  <c r="BB278" i="17" s="1"/>
  <c r="Y278" i="17"/>
  <c r="BC278" i="17" s="1"/>
  <c r="Z278" i="17"/>
  <c r="BD278" i="17" s="1"/>
  <c r="AA278" i="17"/>
  <c r="BE278" i="17" s="1"/>
  <c r="AB278" i="17"/>
  <c r="BF278" i="17" s="1"/>
  <c r="AC278" i="17"/>
  <c r="BG278" i="17" s="1"/>
  <c r="AD278" i="17"/>
  <c r="BH278" i="17" s="1"/>
  <c r="AE278" i="17"/>
  <c r="BI278" i="17" s="1"/>
  <c r="S279" i="17"/>
  <c r="AW279" i="17" s="1"/>
  <c r="T279" i="17"/>
  <c r="AX279" i="17" s="1"/>
  <c r="U279" i="17"/>
  <c r="AY279" i="17" s="1"/>
  <c r="V279" i="17"/>
  <c r="AZ279" i="17" s="1"/>
  <c r="W279" i="17"/>
  <c r="BA279" i="17" s="1"/>
  <c r="X279" i="17"/>
  <c r="BB279" i="17" s="1"/>
  <c r="Y279" i="17"/>
  <c r="BC279" i="17" s="1"/>
  <c r="Z279" i="17"/>
  <c r="BD279" i="17" s="1"/>
  <c r="AA279" i="17"/>
  <c r="BE279" i="17" s="1"/>
  <c r="AB279" i="17"/>
  <c r="BF279" i="17" s="1"/>
  <c r="AC279" i="17"/>
  <c r="BG279" i="17" s="1"/>
  <c r="AD279" i="17"/>
  <c r="BH279" i="17" s="1"/>
  <c r="AE279" i="17"/>
  <c r="BI279" i="17" s="1"/>
  <c r="T4" i="17"/>
  <c r="AX4" i="17" s="1"/>
  <c r="U4" i="17"/>
  <c r="AY4" i="17" s="1"/>
  <c r="V4" i="17"/>
  <c r="AZ4" i="17" s="1"/>
  <c r="W4" i="17"/>
  <c r="BA4" i="17" s="1"/>
  <c r="X4" i="17"/>
  <c r="BB4" i="17" s="1"/>
  <c r="Y4" i="17"/>
  <c r="BC4" i="17" s="1"/>
  <c r="Z4" i="17"/>
  <c r="BD4" i="17" s="1"/>
  <c r="AA4" i="17"/>
  <c r="BE4" i="17" s="1"/>
  <c r="AB4" i="17"/>
  <c r="BF4" i="17" s="1"/>
  <c r="AC4" i="17"/>
  <c r="BG4" i="17" s="1"/>
  <c r="AD4" i="17"/>
  <c r="BH4" i="17" s="1"/>
  <c r="AE4" i="17"/>
  <c r="BI4" i="17" s="1"/>
  <c r="S4" i="17"/>
  <c r="AW4" i="17" s="1"/>
  <c r="Q43" i="17"/>
  <c r="Q105" i="17"/>
  <c r="Q134" i="17"/>
  <c r="Q154" i="17"/>
  <c r="Q157" i="17"/>
  <c r="Q173" i="17"/>
  <c r="Q186" i="17"/>
  <c r="Q221" i="17"/>
  <c r="Q235" i="17"/>
  <c r="Q263" i="17"/>
  <c r="Q73" i="17"/>
  <c r="AX3" i="17" l="1"/>
  <c r="BJ248" i="17"/>
  <c r="BJ232" i="17"/>
  <c r="BJ104" i="17"/>
  <c r="BJ48" i="17"/>
  <c r="BF3" i="17"/>
  <c r="BJ240" i="17"/>
  <c r="BJ168" i="17"/>
  <c r="BJ144" i="17"/>
  <c r="BJ120" i="17"/>
  <c r="BJ56" i="17"/>
  <c r="BJ96" i="17"/>
  <c r="BJ32" i="17"/>
  <c r="BJ16" i="17"/>
  <c r="BJ160" i="17"/>
  <c r="BJ200" i="17"/>
  <c r="BJ152" i="17"/>
  <c r="BJ80" i="17"/>
  <c r="BJ128" i="17"/>
  <c r="BJ24" i="17"/>
  <c r="BJ272" i="17"/>
  <c r="BJ208" i="17"/>
  <c r="BJ184" i="17"/>
  <c r="BJ176" i="17"/>
  <c r="BJ112" i="17"/>
  <c r="BJ251" i="17"/>
  <c r="BJ235" i="17"/>
  <c r="BJ211" i="17"/>
  <c r="BJ203" i="17"/>
  <c r="BJ195" i="17"/>
  <c r="BJ171" i="17"/>
  <c r="BJ123" i="17"/>
  <c r="BJ107" i="17"/>
  <c r="BJ91" i="17"/>
  <c r="BJ83" i="17"/>
  <c r="BJ75" i="17"/>
  <c r="BJ51" i="17"/>
  <c r="BJ43" i="17"/>
  <c r="BJ35" i="17"/>
  <c r="BJ11" i="17"/>
  <c r="BJ270" i="17"/>
  <c r="BJ257" i="17"/>
  <c r="BJ238" i="17"/>
  <c r="BJ226" i="17"/>
  <c r="BJ209" i="17"/>
  <c r="BJ202" i="17"/>
  <c r="BJ193" i="17"/>
  <c r="BJ166" i="17"/>
  <c r="BJ158" i="17"/>
  <c r="BJ150" i="17"/>
  <c r="BJ146" i="17"/>
  <c r="BJ142" i="17"/>
  <c r="BJ130" i="17"/>
  <c r="BJ126" i="17"/>
  <c r="BJ118" i="17"/>
  <c r="BJ94" i="17"/>
  <c r="BJ84" i="17"/>
  <c r="BJ21" i="17"/>
  <c r="BJ6" i="17"/>
  <c r="BC3" i="17"/>
  <c r="BJ161" i="17"/>
  <c r="BJ137" i="17"/>
  <c r="BJ124" i="17"/>
  <c r="BJ121" i="17"/>
  <c r="BJ81" i="17"/>
  <c r="BJ276" i="17"/>
  <c r="BJ260" i="17"/>
  <c r="BJ236" i="17"/>
  <c r="BJ218" i="17"/>
  <c r="BJ204" i="17"/>
  <c r="BJ180" i="17"/>
  <c r="BJ172" i="17"/>
  <c r="BJ164" i="17"/>
  <c r="BJ132" i="17"/>
  <c r="BJ52" i="17"/>
  <c r="BJ28" i="17"/>
  <c r="BJ20" i="17"/>
  <c r="BJ12" i="17"/>
  <c r="BI3" i="17"/>
  <c r="BA3" i="17"/>
  <c r="BJ279" i="17"/>
  <c r="BJ271" i="17"/>
  <c r="BJ263" i="17"/>
  <c r="BJ255" i="17"/>
  <c r="BJ247" i="17"/>
  <c r="BJ239" i="17"/>
  <c r="BJ231" i="17"/>
  <c r="BJ223" i="17"/>
  <c r="BJ215" i="17"/>
  <c r="BJ207" i="17"/>
  <c r="BJ199" i="17"/>
  <c r="BJ191" i="17"/>
  <c r="BJ183" i="17"/>
  <c r="BJ175" i="17"/>
  <c r="BJ167" i="17"/>
  <c r="BJ159" i="17"/>
  <c r="BJ151" i="17"/>
  <c r="BJ143" i="17"/>
  <c r="BJ135" i="17"/>
  <c r="BJ127" i="17"/>
  <c r="BJ119" i="17"/>
  <c r="BJ111" i="17"/>
  <c r="BJ103" i="17"/>
  <c r="BJ95" i="17"/>
  <c r="BJ87" i="17"/>
  <c r="BJ79" i="17"/>
  <c r="BJ71" i="17"/>
  <c r="BJ63" i="17"/>
  <c r="BJ55" i="17"/>
  <c r="BJ47" i="17"/>
  <c r="BJ39" i="17"/>
  <c r="BJ31" i="17"/>
  <c r="BJ23" i="17"/>
  <c r="BJ15" i="17"/>
  <c r="BJ7" i="17"/>
  <c r="BJ136" i="17"/>
  <c r="BJ243" i="17"/>
  <c r="BJ139" i="17"/>
  <c r="BJ19" i="17"/>
  <c r="BD3" i="17"/>
  <c r="BJ278" i="17"/>
  <c r="BJ274" i="17"/>
  <c r="BJ254" i="17"/>
  <c r="BJ230" i="17"/>
  <c r="BJ222" i="17"/>
  <c r="BJ221" i="17"/>
  <c r="BJ189" i="17"/>
  <c r="BJ182" i="17"/>
  <c r="BJ178" i="17"/>
  <c r="BJ174" i="17"/>
  <c r="BJ140" i="17"/>
  <c r="BJ134" i="17"/>
  <c r="BJ114" i="17"/>
  <c r="BJ110" i="17"/>
  <c r="BJ65" i="17"/>
  <c r="BJ29" i="17"/>
  <c r="BJ249" i="17"/>
  <c r="BJ217" i="17"/>
  <c r="BJ201" i="17"/>
  <c r="BJ145" i="17"/>
  <c r="BJ105" i="17"/>
  <c r="BJ57" i="17"/>
  <c r="BJ49" i="17"/>
  <c r="BJ41" i="17"/>
  <c r="BJ33" i="17"/>
  <c r="BB3" i="17"/>
  <c r="BJ252" i="17"/>
  <c r="BJ228" i="17"/>
  <c r="BJ188" i="17"/>
  <c r="BJ92" i="17"/>
  <c r="BJ76" i="17"/>
  <c r="BJ68" i="17"/>
  <c r="BH3" i="17"/>
  <c r="AZ3" i="17"/>
  <c r="BJ266" i="17"/>
  <c r="BJ258" i="17"/>
  <c r="BJ250" i="17"/>
  <c r="BJ234" i="17"/>
  <c r="BJ210" i="17"/>
  <c r="BJ194" i="17"/>
  <c r="BJ186" i="17"/>
  <c r="BJ170" i="17"/>
  <c r="BJ154" i="17"/>
  <c r="BJ138" i="17"/>
  <c r="BJ122" i="17"/>
  <c r="BJ106" i="17"/>
  <c r="BJ98" i="17"/>
  <c r="BJ90" i="17"/>
  <c r="BJ82" i="17"/>
  <c r="BJ74" i="17"/>
  <c r="BJ66" i="17"/>
  <c r="BJ50" i="17"/>
  <c r="BJ34" i="17"/>
  <c r="BJ26" i="17"/>
  <c r="BJ18" i="17"/>
  <c r="BJ10" i="17"/>
  <c r="BJ256" i="17"/>
  <c r="BJ224" i="17"/>
  <c r="BJ216" i="17"/>
  <c r="BJ192" i="17"/>
  <c r="BJ88" i="17"/>
  <c r="BJ72" i="17"/>
  <c r="BJ64" i="17"/>
  <c r="BJ40" i="17"/>
  <c r="BJ8" i="17"/>
  <c r="BJ275" i="17"/>
  <c r="BJ267" i="17"/>
  <c r="BJ259" i="17"/>
  <c r="BJ227" i="17"/>
  <c r="BJ219" i="17"/>
  <c r="BJ179" i="17"/>
  <c r="BJ163" i="17"/>
  <c r="BJ155" i="17"/>
  <c r="BJ147" i="17"/>
  <c r="BJ131" i="17"/>
  <c r="BJ115" i="17"/>
  <c r="BJ99" i="17"/>
  <c r="BJ67" i="17"/>
  <c r="BJ59" i="17"/>
  <c r="BJ27" i="17"/>
  <c r="BJ262" i="17"/>
  <c r="BJ246" i="17"/>
  <c r="BJ242" i="17"/>
  <c r="BJ214" i="17"/>
  <c r="BJ212" i="17"/>
  <c r="BJ206" i="17"/>
  <c r="BJ198" i="17"/>
  <c r="BJ190" i="17"/>
  <c r="BJ162" i="17"/>
  <c r="BJ102" i="17"/>
  <c r="BJ97" i="17"/>
  <c r="BJ86" i="17"/>
  <c r="BJ78" i="17"/>
  <c r="BJ73" i="17"/>
  <c r="BJ70" i="17"/>
  <c r="BJ62" i="17"/>
  <c r="BJ58" i="17"/>
  <c r="BJ54" i="17"/>
  <c r="BJ46" i="17"/>
  <c r="BJ42" i="17"/>
  <c r="BJ38" i="17"/>
  <c r="BJ30" i="17"/>
  <c r="BJ25" i="17"/>
  <c r="BJ22" i="17"/>
  <c r="BJ17" i="17"/>
  <c r="BJ14" i="17"/>
  <c r="BJ5" i="17"/>
  <c r="BJ273" i="17"/>
  <c r="BJ268" i="17"/>
  <c r="BJ265" i="17"/>
  <c r="BJ241" i="17"/>
  <c r="BJ233" i="17"/>
  <c r="BJ225" i="17"/>
  <c r="BJ185" i="17"/>
  <c r="BJ177" i="17"/>
  <c r="BJ169" i="17"/>
  <c r="BJ153" i="17"/>
  <c r="BJ129" i="17"/>
  <c r="BJ113" i="17"/>
  <c r="BJ89" i="17"/>
  <c r="BJ9" i="17"/>
  <c r="AW3" i="17"/>
  <c r="BJ244" i="17"/>
  <c r="BJ220" i="17"/>
  <c r="BJ196" i="17"/>
  <c r="BJ156" i="17"/>
  <c r="BJ148" i="17"/>
  <c r="BJ116" i="17"/>
  <c r="BJ108" i="17"/>
  <c r="BJ100" i="17"/>
  <c r="BJ60" i="17"/>
  <c r="BJ44" i="17"/>
  <c r="BJ36" i="17"/>
  <c r="BG3" i="17"/>
  <c r="BJ4" i="17"/>
  <c r="AY3" i="17"/>
  <c r="BJ277" i="17"/>
  <c r="BJ269" i="17"/>
  <c r="BJ264" i="17"/>
  <c r="BJ261" i="17"/>
  <c r="BJ253" i="17"/>
  <c r="BJ245" i="17"/>
  <c r="BJ237" i="17"/>
  <c r="BJ229" i="17"/>
  <c r="BJ213" i="17"/>
  <c r="BJ205" i="17"/>
  <c r="BJ197" i="17"/>
  <c r="BJ187" i="17"/>
  <c r="BJ181" i="17"/>
  <c r="BJ173" i="17"/>
  <c r="BJ165" i="17"/>
  <c r="BJ157" i="17"/>
  <c r="BJ149" i="17"/>
  <c r="BJ141" i="17"/>
  <c r="BJ133" i="17"/>
  <c r="BJ125" i="17"/>
  <c r="BJ117" i="17"/>
  <c r="BJ109" i="17"/>
  <c r="BJ101" i="17"/>
  <c r="BJ93" i="17"/>
  <c r="BJ85" i="17"/>
  <c r="BJ77" i="17"/>
  <c r="BJ69" i="17"/>
  <c r="BJ61" i="17"/>
  <c r="BJ53" i="17"/>
  <c r="BJ45" i="17"/>
  <c r="BJ37" i="17"/>
  <c r="BJ13" i="17"/>
  <c r="BE3" i="17"/>
  <c r="AF200" i="17"/>
  <c r="AF21" i="17"/>
  <c r="AF152" i="17"/>
  <c r="AF33" i="17"/>
  <c r="AF78" i="17"/>
  <c r="Q265" i="17"/>
  <c r="Q251" i="17"/>
  <c r="Q237" i="17"/>
  <c r="Q214" i="17"/>
  <c r="Q203" i="17"/>
  <c r="Q182" i="17"/>
  <c r="Q175" i="17"/>
  <c r="Q139" i="17"/>
  <c r="Q138" i="17"/>
  <c r="Q126" i="17"/>
  <c r="Q107" i="17"/>
  <c r="Q99" i="17"/>
  <c r="Q94" i="17"/>
  <c r="Q77" i="17"/>
  <c r="Q62" i="17"/>
  <c r="Q61" i="17"/>
  <c r="Q53" i="17"/>
  <c r="Q45" i="17"/>
  <c r="Q27" i="17"/>
  <c r="Q24" i="17"/>
  <c r="Q16" i="17"/>
  <c r="Q14" i="17"/>
  <c r="Q12" i="17"/>
  <c r="Q6" i="17"/>
  <c r="AF90" i="17"/>
  <c r="Q18" i="17"/>
  <c r="AF217" i="17"/>
  <c r="AF171" i="17"/>
  <c r="AF47" i="17"/>
  <c r="Q266" i="17"/>
  <c r="Q249" i="17"/>
  <c r="Q239" i="17"/>
  <c r="Q205" i="17"/>
  <c r="Q185" i="17"/>
  <c r="Q176" i="17"/>
  <c r="Q145" i="17"/>
  <c r="Q141" i="17"/>
  <c r="Q115" i="17"/>
  <c r="Q97" i="17"/>
  <c r="Q65" i="17"/>
  <c r="Q49" i="17"/>
  <c r="Q25" i="17"/>
  <c r="AF245" i="17"/>
  <c r="AF37" i="17"/>
  <c r="Q267" i="17"/>
  <c r="Q240" i="17"/>
  <c r="Q210" i="17"/>
  <c r="Q124" i="17"/>
  <c r="Q116" i="17"/>
  <c r="Q82" i="17"/>
  <c r="Q58" i="17"/>
  <c r="Q36" i="17"/>
  <c r="Q26" i="17"/>
  <c r="Q119" i="17"/>
  <c r="Q66" i="17"/>
  <c r="Q35" i="17"/>
  <c r="Q34" i="17"/>
  <c r="AF222" i="17"/>
  <c r="AF94" i="17"/>
  <c r="Q261" i="17"/>
  <c r="Q253" i="17"/>
  <c r="Q229" i="17"/>
  <c r="Q197" i="17"/>
  <c r="Q189" i="17"/>
  <c r="Q163" i="17"/>
  <c r="Q160" i="17"/>
  <c r="Q125" i="17"/>
  <c r="Q67" i="17"/>
  <c r="Q19" i="17"/>
  <c r="Q8" i="17"/>
  <c r="Q250" i="17"/>
  <c r="AU65" i="17"/>
  <c r="AU252" i="17"/>
  <c r="AU238" i="17"/>
  <c r="Q190" i="17"/>
  <c r="Q170" i="17"/>
  <c r="AF175" i="17"/>
  <c r="Q199" i="17"/>
  <c r="AU68" i="17"/>
  <c r="Q114" i="17"/>
  <c r="AF124" i="17"/>
  <c r="AF76" i="17"/>
  <c r="Q223" i="17"/>
  <c r="Q121" i="17"/>
  <c r="AU16" i="17"/>
  <c r="AU233" i="17"/>
  <c r="AU81" i="17"/>
  <c r="Q259" i="17"/>
  <c r="Q278" i="17"/>
  <c r="Q262" i="17"/>
  <c r="Q254" i="17"/>
  <c r="Q246" i="17"/>
  <c r="Q198" i="17"/>
  <c r="Q166" i="17"/>
  <c r="Q150" i="17"/>
  <c r="Q118" i="17"/>
  <c r="Q86" i="17"/>
  <c r="Q70" i="17"/>
  <c r="Q57" i="17"/>
  <c r="Q54" i="17"/>
  <c r="Q50" i="17"/>
  <c r="Q38" i="17"/>
  <c r="Q30" i="17"/>
  <c r="Q28" i="17"/>
  <c r="Q22" i="17"/>
  <c r="Q20" i="17"/>
  <c r="Q10" i="17"/>
  <c r="AF263" i="17"/>
  <c r="AF229" i="17"/>
  <c r="AU84" i="17"/>
  <c r="AF189" i="17"/>
  <c r="AF120" i="17"/>
  <c r="AF116" i="17"/>
  <c r="AF108" i="17"/>
  <c r="AF104" i="17"/>
  <c r="AF28" i="17"/>
  <c r="AF23" i="17"/>
  <c r="AF16" i="17"/>
  <c r="AF12" i="17"/>
  <c r="AF8" i="17"/>
  <c r="Q273" i="17"/>
  <c r="Q247" i="17"/>
  <c r="Q241" i="17"/>
  <c r="Q231" i="17"/>
  <c r="Q224" i="17"/>
  <c r="Q211" i="17"/>
  <c r="Q209" i="17"/>
  <c r="Q208" i="17"/>
  <c r="Q201" i="17"/>
  <c r="Q193" i="17"/>
  <c r="Q183" i="17"/>
  <c r="Q178" i="17"/>
  <c r="Q177" i="17"/>
  <c r="Q171" i="17"/>
  <c r="Q165" i="17"/>
  <c r="Q153" i="17"/>
  <c r="Q149" i="17"/>
  <c r="Q137" i="17"/>
  <c r="Q127" i="17"/>
  <c r="Q106" i="17"/>
  <c r="Q103" i="17"/>
  <c r="Q93" i="17"/>
  <c r="Q83" i="17"/>
  <c r="Q81" i="17"/>
  <c r="Q75" i="17"/>
  <c r="Q277" i="17"/>
  <c r="Q255" i="17"/>
  <c r="Q243" i="17"/>
  <c r="Q227" i="17"/>
  <c r="Q195" i="17"/>
  <c r="Q179" i="17"/>
  <c r="Q167" i="17"/>
  <c r="Q131" i="17"/>
  <c r="Q87" i="17"/>
  <c r="Q71" i="17"/>
  <c r="Q40" i="17"/>
  <c r="Q21" i="17"/>
  <c r="Q11" i="17"/>
  <c r="Q242" i="17"/>
  <c r="Q215" i="17"/>
  <c r="Q146" i="17"/>
  <c r="Q135" i="17"/>
  <c r="Q74" i="17"/>
  <c r="Q55" i="17"/>
  <c r="Q31" i="17"/>
  <c r="Q23" i="17"/>
  <c r="Q279" i="17"/>
  <c r="Q274" i="17"/>
  <c r="Q252" i="17"/>
  <c r="Q234" i="17"/>
  <c r="Q202" i="17"/>
  <c r="Q191" i="17"/>
  <c r="Q159" i="17"/>
  <c r="Q151" i="17"/>
  <c r="Q122" i="17"/>
  <c r="Q98" i="17"/>
  <c r="Q95" i="17"/>
  <c r="Q63" i="17"/>
  <c r="Q42" i="17"/>
  <c r="Q39" i="17"/>
  <c r="Q15" i="17"/>
  <c r="Q69" i="17"/>
  <c r="Q32" i="17"/>
  <c r="AU266" i="17"/>
  <c r="AU245" i="17"/>
  <c r="AU17" i="17"/>
  <c r="Q181" i="17"/>
  <c r="Q133" i="17"/>
  <c r="Q109" i="17"/>
  <c r="AF4" i="17"/>
  <c r="Q51" i="17"/>
  <c r="AU258" i="17"/>
  <c r="AU248" i="17"/>
  <c r="AU277" i="17"/>
  <c r="AU264" i="17"/>
  <c r="AU256" i="17"/>
  <c r="AF230" i="17"/>
  <c r="AF226" i="17"/>
  <c r="AF218" i="17"/>
  <c r="AF192" i="17"/>
  <c r="AF188" i="17"/>
  <c r="AF184" i="17"/>
  <c r="AF180" i="17"/>
  <c r="AF163" i="17"/>
  <c r="AF156" i="17"/>
  <c r="AF148" i="17"/>
  <c r="AF136" i="17"/>
  <c r="AF83" i="17"/>
  <c r="AF82" i="17"/>
  <c r="AF64" i="17"/>
  <c r="AF60" i="17"/>
  <c r="AF59" i="17"/>
  <c r="AF56" i="17"/>
  <c r="AF32" i="17"/>
  <c r="AF29" i="17"/>
  <c r="AF27" i="17"/>
  <c r="AF17" i="17"/>
  <c r="AU145" i="17"/>
  <c r="AU270" i="17"/>
  <c r="AF271" i="17"/>
  <c r="AF268" i="17"/>
  <c r="AF264" i="17"/>
  <c r="AF242" i="17"/>
  <c r="AF234" i="17"/>
  <c r="AF220" i="17"/>
  <c r="AF210" i="17"/>
  <c r="AF178" i="17"/>
  <c r="AF170" i="17"/>
  <c r="AF159" i="17"/>
  <c r="AF143" i="17"/>
  <c r="AF140" i="17"/>
  <c r="AF135" i="17"/>
  <c r="AF130" i="17"/>
  <c r="AF127" i="17"/>
  <c r="AF122" i="17"/>
  <c r="AF92" i="17"/>
  <c r="AF88" i="17"/>
  <c r="AU241" i="17"/>
  <c r="AU209" i="17"/>
  <c r="AU9" i="17"/>
  <c r="AF80" i="17"/>
  <c r="AF50" i="17"/>
  <c r="AF39" i="17"/>
  <c r="AF24" i="17"/>
  <c r="AF10" i="17"/>
  <c r="AF5" i="17"/>
  <c r="AU212" i="17"/>
  <c r="AU4" i="17"/>
  <c r="AU274" i="17"/>
  <c r="AU249" i="17"/>
  <c r="AK3" i="17"/>
  <c r="AQ3" i="17"/>
  <c r="AH3" i="17"/>
  <c r="AU46" i="17"/>
  <c r="AU30" i="17"/>
  <c r="AS3" i="17"/>
  <c r="AU11" i="17"/>
  <c r="AI3" i="17"/>
  <c r="AR3" i="17"/>
  <c r="AU196" i="17"/>
  <c r="AU121" i="17"/>
  <c r="AU113" i="17"/>
  <c r="AU89" i="17"/>
  <c r="AU20" i="17"/>
  <c r="AO3" i="17"/>
  <c r="AU257" i="17"/>
  <c r="AU237" i="17"/>
  <c r="AU174" i="17"/>
  <c r="AU158" i="17"/>
  <c r="AU139" i="17"/>
  <c r="AU129" i="17"/>
  <c r="AU123" i="17"/>
  <c r="AU107" i="17"/>
  <c r="AU97" i="17"/>
  <c r="AU15" i="17"/>
  <c r="AU13" i="17"/>
  <c r="AU5" i="17"/>
  <c r="AU193" i="17"/>
  <c r="AU185" i="17"/>
  <c r="AU177" i="17"/>
  <c r="AU153" i="17"/>
  <c r="AU132" i="17"/>
  <c r="AU148" i="17"/>
  <c r="AU250" i="17"/>
  <c r="AU236" i="17"/>
  <c r="AU222" i="17"/>
  <c r="AU203" i="17"/>
  <c r="AU79" i="17"/>
  <c r="AU77" i="17"/>
  <c r="AU69" i="17"/>
  <c r="AU262" i="17"/>
  <c r="AU260" i="17"/>
  <c r="AU254" i="17"/>
  <c r="AU272" i="17"/>
  <c r="AU217" i="17"/>
  <c r="AU207" i="17"/>
  <c r="AU205" i="17"/>
  <c r="AU197" i="17"/>
  <c r="AU47" i="17"/>
  <c r="AU45" i="17"/>
  <c r="AU37" i="17"/>
  <c r="AU31" i="17"/>
  <c r="AU29" i="17"/>
  <c r="AU21" i="17"/>
  <c r="AU175" i="17"/>
  <c r="AU173" i="17"/>
  <c r="AU165" i="17"/>
  <c r="AU159" i="17"/>
  <c r="AU157" i="17"/>
  <c r="AU149" i="17"/>
  <c r="AU110" i="17"/>
  <c r="AU94" i="17"/>
  <c r="AU75" i="17"/>
  <c r="AU57" i="17"/>
  <c r="AU49" i="17"/>
  <c r="AU225" i="17"/>
  <c r="AU143" i="17"/>
  <c r="AU141" i="17"/>
  <c r="AU133" i="17"/>
  <c r="AU265" i="17"/>
  <c r="AU224" i="17"/>
  <c r="AU208" i="17"/>
  <c r="AU188" i="17"/>
  <c r="AU180" i="17"/>
  <c r="AU172" i="17"/>
  <c r="AU164" i="17"/>
  <c r="AU96" i="17"/>
  <c r="AU80" i="17"/>
  <c r="AU60" i="17"/>
  <c r="AU52" i="17"/>
  <c r="AU44" i="17"/>
  <c r="AU36" i="17"/>
  <c r="AU228" i="17"/>
  <c r="AU160" i="17"/>
  <c r="AU144" i="17"/>
  <c r="AU124" i="17"/>
  <c r="AU116" i="17"/>
  <c r="AU108" i="17"/>
  <c r="AU100" i="17"/>
  <c r="AU32" i="17"/>
  <c r="AU278" i="17"/>
  <c r="AU275" i="17"/>
  <c r="AU273" i="17"/>
  <c r="AU232" i="17"/>
  <c r="AU231" i="17"/>
  <c r="AU229" i="17"/>
  <c r="AU223" i="17"/>
  <c r="AU221" i="17"/>
  <c r="AU213" i="17"/>
  <c r="AU187" i="17"/>
  <c r="AU171" i="17"/>
  <c r="AU161" i="17"/>
  <c r="AU111" i="17"/>
  <c r="AU109" i="17"/>
  <c r="AU101" i="17"/>
  <c r="AU95" i="17"/>
  <c r="AU93" i="17"/>
  <c r="AU85" i="17"/>
  <c r="AU59" i="17"/>
  <c r="AU43" i="17"/>
  <c r="AU41" i="17"/>
  <c r="AU33" i="17"/>
  <c r="AU255" i="17"/>
  <c r="AU253" i="17"/>
  <c r="AU246" i="17"/>
  <c r="AU243" i="17"/>
  <c r="AU240" i="17"/>
  <c r="AU220" i="17"/>
  <c r="AU206" i="17"/>
  <c r="AU192" i="17"/>
  <c r="AU176" i="17"/>
  <c r="AU156" i="17"/>
  <c r="AU142" i="17"/>
  <c r="AU128" i="17"/>
  <c r="AU112" i="17"/>
  <c r="AU92" i="17"/>
  <c r="AU78" i="17"/>
  <c r="AU64" i="17"/>
  <c r="AU48" i="17"/>
  <c r="AU28" i="17"/>
  <c r="AU14" i="17"/>
  <c r="AU268" i="17"/>
  <c r="AU204" i="17"/>
  <c r="AU190" i="17"/>
  <c r="AU140" i="17"/>
  <c r="AU126" i="17"/>
  <c r="AU76" i="17"/>
  <c r="AU62" i="17"/>
  <c r="AU12" i="17"/>
  <c r="AU242" i="17"/>
  <c r="AU239" i="17"/>
  <c r="AU234" i="17"/>
  <c r="AU219" i="17"/>
  <c r="AU191" i="17"/>
  <c r="AU189" i="17"/>
  <c r="AU181" i="17"/>
  <c r="AU155" i="17"/>
  <c r="AU127" i="17"/>
  <c r="AU125" i="17"/>
  <c r="AU117" i="17"/>
  <c r="AU91" i="17"/>
  <c r="AU63" i="17"/>
  <c r="AU61" i="17"/>
  <c r="AU53" i="17"/>
  <c r="AU27" i="17"/>
  <c r="AU25" i="17"/>
  <c r="AU271" i="17"/>
  <c r="AU269" i="17"/>
  <c r="AU230" i="17"/>
  <c r="AU218" i="17"/>
  <c r="AU216" i="17"/>
  <c r="AU198" i="17"/>
  <c r="AU186" i="17"/>
  <c r="AU184" i="17"/>
  <c r="AU166" i="17"/>
  <c r="AU154" i="17"/>
  <c r="AU152" i="17"/>
  <c r="AU134" i="17"/>
  <c r="AU122" i="17"/>
  <c r="AU120" i="17"/>
  <c r="AU102" i="17"/>
  <c r="AU90" i="17"/>
  <c r="AU88" i="17"/>
  <c r="AU70" i="17"/>
  <c r="AU58" i="17"/>
  <c r="AU56" i="17"/>
  <c r="AU38" i="17"/>
  <c r="AU26" i="17"/>
  <c r="AU24" i="17"/>
  <c r="AU6" i="17"/>
  <c r="AU263" i="17"/>
  <c r="AU261" i="17"/>
  <c r="AU244" i="17"/>
  <c r="AU214" i="17"/>
  <c r="AU202" i="17"/>
  <c r="AU200" i="17"/>
  <c r="AU182" i="17"/>
  <c r="AU170" i="17"/>
  <c r="AU168" i="17"/>
  <c r="AU150" i="17"/>
  <c r="AU138" i="17"/>
  <c r="AU136" i="17"/>
  <c r="AU118" i="17"/>
  <c r="AU106" i="17"/>
  <c r="AU104" i="17"/>
  <c r="AU86" i="17"/>
  <c r="AU74" i="17"/>
  <c r="AU72" i="17"/>
  <c r="AU54" i="17"/>
  <c r="AU42" i="17"/>
  <c r="AU40" i="17"/>
  <c r="AU22" i="17"/>
  <c r="AU10" i="17"/>
  <c r="AU8" i="17"/>
  <c r="AU276" i="17"/>
  <c r="AU251" i="17"/>
  <c r="AU201" i="17"/>
  <c r="AU169" i="17"/>
  <c r="AU137" i="17"/>
  <c r="AU105" i="17"/>
  <c r="AU73" i="17"/>
  <c r="AU259" i="17"/>
  <c r="AU227" i="17"/>
  <c r="AU211" i="17"/>
  <c r="AU195" i="17"/>
  <c r="AU179" i="17"/>
  <c r="AU163" i="17"/>
  <c r="AU147" i="17"/>
  <c r="AU131" i="17"/>
  <c r="AU115" i="17"/>
  <c r="AU99" i="17"/>
  <c r="AU83" i="17"/>
  <c r="AU67" i="17"/>
  <c r="AU51" i="17"/>
  <c r="AU35" i="17"/>
  <c r="AU19" i="17"/>
  <c r="AU267" i="17"/>
  <c r="AU235" i="17"/>
  <c r="AU215" i="17"/>
  <c r="AU199" i="17"/>
  <c r="AU183" i="17"/>
  <c r="AU167" i="17"/>
  <c r="AU151" i="17"/>
  <c r="AU135" i="17"/>
  <c r="AU119" i="17"/>
  <c r="AU103" i="17"/>
  <c r="AU87" i="17"/>
  <c r="AU71" i="17"/>
  <c r="AU55" i="17"/>
  <c r="AU39" i="17"/>
  <c r="AU23" i="17"/>
  <c r="AU7" i="17"/>
  <c r="AU279" i="17"/>
  <c r="AU247" i="17"/>
  <c r="AU226" i="17"/>
  <c r="AU210" i="17"/>
  <c r="AU194" i="17"/>
  <c r="AU178" i="17"/>
  <c r="AU162" i="17"/>
  <c r="AU146" i="17"/>
  <c r="AU130" i="17"/>
  <c r="AU114" i="17"/>
  <c r="AU98" i="17"/>
  <c r="AU82" i="17"/>
  <c r="AU66" i="17"/>
  <c r="AU50" i="17"/>
  <c r="AU34" i="17"/>
  <c r="AU18" i="17"/>
  <c r="AN3" i="17"/>
  <c r="AP3" i="17"/>
  <c r="Z3" i="17"/>
  <c r="Y3" i="17"/>
  <c r="AF275" i="17"/>
  <c r="AF270" i="17"/>
  <c r="AF267" i="17"/>
  <c r="AF262" i="17"/>
  <c r="AF238" i="17"/>
  <c r="AF235" i="17"/>
  <c r="AF219" i="17"/>
  <c r="AF211" i="17"/>
  <c r="AF206" i="17"/>
  <c r="AF203" i="17"/>
  <c r="AF195" i="17"/>
  <c r="AF190" i="17"/>
  <c r="AF187" i="17"/>
  <c r="AF179" i="17"/>
  <c r="AF166" i="17"/>
  <c r="AF158" i="17"/>
  <c r="AF155" i="17"/>
  <c r="AF147" i="17"/>
  <c r="AF142" i="17"/>
  <c r="AF139" i="17"/>
  <c r="AF134" i="17"/>
  <c r="AF126" i="17"/>
  <c r="AF123" i="17"/>
  <c r="AF110" i="17"/>
  <c r="AF107" i="17"/>
  <c r="AF102" i="17"/>
  <c r="AF91" i="17"/>
  <c r="AF75" i="17"/>
  <c r="AF62" i="17"/>
  <c r="AF51" i="17"/>
  <c r="AF43" i="17"/>
  <c r="AF35" i="17"/>
  <c r="AF19" i="17"/>
  <c r="AF14" i="17"/>
  <c r="AF11" i="17"/>
  <c r="AB3" i="17"/>
  <c r="T3" i="17"/>
  <c r="AF261" i="17"/>
  <c r="AF258" i="17"/>
  <c r="AF256" i="17"/>
  <c r="AF255" i="17"/>
  <c r="AF252" i="17"/>
  <c r="AF248" i="17"/>
  <c r="AF231" i="17"/>
  <c r="AF216" i="17"/>
  <c r="AF244" i="17"/>
  <c r="AF236" i="17"/>
  <c r="AF212" i="17"/>
  <c r="AF207" i="17"/>
  <c r="AF199" i="17"/>
  <c r="AF194" i="17"/>
  <c r="AF191" i="17"/>
  <c r="AF176" i="17"/>
  <c r="AF172" i="17"/>
  <c r="AF162" i="17"/>
  <c r="AF114" i="17"/>
  <c r="AF113" i="17"/>
  <c r="AF111" i="17"/>
  <c r="AF105" i="17"/>
  <c r="AF103" i="17"/>
  <c r="AF98" i="17"/>
  <c r="AF95" i="17"/>
  <c r="AF84" i="17"/>
  <c r="AF79" i="17"/>
  <c r="AF63" i="17"/>
  <c r="AF61" i="17"/>
  <c r="AF53" i="17"/>
  <c r="AF52" i="17"/>
  <c r="AF40" i="17"/>
  <c r="AF36" i="17"/>
  <c r="AF15" i="17"/>
  <c r="AF13" i="17"/>
  <c r="AF9" i="17"/>
  <c r="AF7" i="17"/>
  <c r="AF277" i="17"/>
  <c r="AF276" i="17"/>
  <c r="AF274" i="17"/>
  <c r="AF260" i="17"/>
  <c r="AF224" i="17"/>
  <c r="AF223" i="17"/>
  <c r="AF204" i="17"/>
  <c r="AF168" i="17"/>
  <c r="AF167" i="17"/>
  <c r="AF164" i="17"/>
  <c r="AF160" i="17"/>
  <c r="AF154" i="17"/>
  <c r="AF146" i="17"/>
  <c r="AF137" i="17"/>
  <c r="AF128" i="17"/>
  <c r="AF96" i="17"/>
  <c r="AF89" i="17"/>
  <c r="AF72" i="17"/>
  <c r="AF71" i="17"/>
  <c r="AF66" i="17"/>
  <c r="AF48" i="17"/>
  <c r="AF44" i="17"/>
  <c r="AF42" i="17"/>
  <c r="AF41" i="17"/>
  <c r="AF31" i="17"/>
  <c r="AF25" i="17"/>
  <c r="AF20" i="17"/>
  <c r="AE3" i="17"/>
  <c r="X3" i="17"/>
  <c r="AA3" i="17"/>
  <c r="W3" i="17"/>
  <c r="N3" i="17"/>
  <c r="P3" i="17"/>
  <c r="H3" i="17"/>
  <c r="J3" i="17"/>
  <c r="O3" i="17"/>
  <c r="G3" i="17"/>
  <c r="I3" i="17"/>
  <c r="F3" i="17"/>
  <c r="D3" i="17"/>
  <c r="K3" i="17"/>
  <c r="Q92" i="17"/>
  <c r="Q101" i="17"/>
  <c r="AF30" i="17"/>
  <c r="Q41" i="17"/>
  <c r="AJ3" i="17"/>
  <c r="L3" i="17"/>
  <c r="AL3" i="17"/>
  <c r="AF46" i="17"/>
  <c r="Q78" i="17"/>
  <c r="Q79" i="17"/>
  <c r="Q110" i="17"/>
  <c r="Q111" i="17"/>
  <c r="AF115" i="17"/>
  <c r="Q144" i="17"/>
  <c r="AF181" i="17"/>
  <c r="Q194" i="17"/>
  <c r="AF208" i="17"/>
  <c r="AF209" i="17"/>
  <c r="AF232" i="17"/>
  <c r="Q256" i="17"/>
  <c r="AF265" i="17"/>
  <c r="E3" i="17"/>
  <c r="M3" i="17"/>
  <c r="V3" i="17"/>
  <c r="AD3" i="17"/>
  <c r="AM3" i="17"/>
  <c r="AF6" i="17"/>
  <c r="Q7" i="17"/>
  <c r="Q17" i="17"/>
  <c r="AF38" i="17"/>
  <c r="Q47" i="17"/>
  <c r="Q48" i="17"/>
  <c r="AF67" i="17"/>
  <c r="AF68" i="17"/>
  <c r="Q80" i="17"/>
  <c r="AF101" i="17"/>
  <c r="Q112" i="17"/>
  <c r="Q113" i="17"/>
  <c r="AF117" i="17"/>
  <c r="Q128" i="17"/>
  <c r="AF150" i="17"/>
  <c r="AF151" i="17"/>
  <c r="Q161" i="17"/>
  <c r="Q162" i="17"/>
  <c r="Q164" i="17"/>
  <c r="AF182" i="17"/>
  <c r="AF183" i="17"/>
  <c r="Q225" i="17"/>
  <c r="Q226" i="17"/>
  <c r="Q228" i="17"/>
  <c r="Q260" i="17"/>
  <c r="AF272" i="17"/>
  <c r="AF273" i="17"/>
  <c r="U3" i="17"/>
  <c r="AC3" i="17"/>
  <c r="AT3" i="17"/>
  <c r="AF18" i="17"/>
  <c r="Q29" i="17"/>
  <c r="AF131" i="17"/>
  <c r="AF149" i="17"/>
  <c r="Q196" i="17"/>
  <c r="AF239" i="17"/>
  <c r="AF241" i="17"/>
  <c r="Q5" i="17"/>
  <c r="AF26" i="17"/>
  <c r="Q37" i="17"/>
  <c r="Q46" i="17"/>
  <c r="Q64" i="17"/>
  <c r="AF69" i="17"/>
  <c r="AF70" i="17"/>
  <c r="AF85" i="17"/>
  <c r="Q96" i="17"/>
  <c r="AF118" i="17"/>
  <c r="AF119" i="17"/>
  <c r="AF121" i="17"/>
  <c r="Q132" i="17"/>
  <c r="Q147" i="17"/>
  <c r="Q148" i="17"/>
  <c r="AF153" i="17"/>
  <c r="AF169" i="17"/>
  <c r="Q180" i="17"/>
  <c r="AF185" i="17"/>
  <c r="AF213" i="17"/>
  <c r="Q230" i="17"/>
  <c r="Q232" i="17"/>
  <c r="Q233" i="17"/>
  <c r="AF243" i="17"/>
  <c r="S3" i="17"/>
  <c r="Q238" i="17"/>
  <c r="Q13" i="17"/>
  <c r="AF34" i="17"/>
  <c r="AF54" i="17"/>
  <c r="AF55" i="17"/>
  <c r="Q68" i="17"/>
  <c r="AF73" i="17"/>
  <c r="Q84" i="17"/>
  <c r="Q100" i="17"/>
  <c r="AF106" i="17"/>
  <c r="Q136" i="17"/>
  <c r="AF138" i="17"/>
  <c r="Q168" i="17"/>
  <c r="AF177" i="17"/>
  <c r="AF186" i="17"/>
  <c r="Q187" i="17"/>
  <c r="Q188" i="17"/>
  <c r="Q212" i="17"/>
  <c r="AF246" i="17"/>
  <c r="AF247" i="17"/>
  <c r="AF249" i="17"/>
  <c r="Q269" i="17"/>
  <c r="Q272" i="17"/>
  <c r="Q4" i="17"/>
  <c r="AF22" i="17"/>
  <c r="Q33" i="17"/>
  <c r="Q52" i="17"/>
  <c r="AF57" i="17"/>
  <c r="Q85" i="17"/>
  <c r="Q90" i="17"/>
  <c r="Q91" i="17"/>
  <c r="AF93" i="17"/>
  <c r="Q102" i="17"/>
  <c r="Q104" i="17"/>
  <c r="Q123" i="17"/>
  <c r="AF125" i="17"/>
  <c r="AF144" i="17"/>
  <c r="AF145" i="17"/>
  <c r="Q156" i="17"/>
  <c r="Q169" i="17"/>
  <c r="AF174" i="17"/>
  <c r="AF196" i="17"/>
  <c r="AF197" i="17"/>
  <c r="AF198" i="17"/>
  <c r="Q213" i="17"/>
  <c r="Q218" i="17"/>
  <c r="Q220" i="17"/>
  <c r="Q244" i="17"/>
  <c r="AF251" i="17"/>
  <c r="AF253" i="17"/>
  <c r="AF254" i="17"/>
  <c r="Q276" i="17"/>
  <c r="AF250" i="17"/>
  <c r="Q275" i="17"/>
  <c r="Q9" i="17"/>
  <c r="AF49" i="17"/>
  <c r="AF58" i="17"/>
  <c r="Q59" i="17"/>
  <c r="Q60" i="17"/>
  <c r="AF81" i="17"/>
  <c r="Q89" i="17"/>
  <c r="AF132" i="17"/>
  <c r="AF133" i="17"/>
  <c r="Q158" i="17"/>
  <c r="AF165" i="17"/>
  <c r="Q174" i="17"/>
  <c r="Q192" i="17"/>
  <c r="AF201" i="17"/>
  <c r="Q217" i="17"/>
  <c r="Q222" i="17"/>
  <c r="AF233" i="17"/>
  <c r="AF259" i="17"/>
  <c r="Q206" i="17"/>
  <c r="Q207" i="17"/>
  <c r="Q219" i="17"/>
  <c r="AF221" i="17"/>
  <c r="Q264" i="17"/>
  <c r="AF266" i="17"/>
  <c r="AF278" i="17"/>
  <c r="AF279" i="17"/>
  <c r="Q72" i="17"/>
  <c r="AF74" i="17"/>
  <c r="AF86" i="17"/>
  <c r="AF87" i="17"/>
  <c r="AF99" i="17"/>
  <c r="AF100" i="17"/>
  <c r="AF112" i="17"/>
  <c r="Q117" i="17"/>
  <c r="Q129" i="17"/>
  <c r="Q130" i="17"/>
  <c r="Q142" i="17"/>
  <c r="Q143" i="17"/>
  <c r="Q155" i="17"/>
  <c r="AF157" i="17"/>
  <c r="Q200" i="17"/>
  <c r="AF202" i="17"/>
  <c r="AF214" i="17"/>
  <c r="AF215" i="17"/>
  <c r="AF227" i="17"/>
  <c r="AF228" i="17"/>
  <c r="AF240" i="17"/>
  <c r="Q245" i="17"/>
  <c r="Q257" i="17"/>
  <c r="Q258" i="17"/>
  <c r="Q270" i="17"/>
  <c r="Q271" i="17"/>
  <c r="AF45" i="17"/>
  <c r="Q56" i="17"/>
  <c r="AF77" i="17"/>
  <c r="Q88" i="17"/>
  <c r="AF109" i="17"/>
  <c r="Q120" i="17"/>
  <c r="AF141" i="17"/>
  <c r="Q152" i="17"/>
  <c r="AF173" i="17"/>
  <c r="Q184" i="17"/>
  <c r="AF205" i="17"/>
  <c r="Q216" i="17"/>
  <c r="AF237" i="17"/>
  <c r="Q248" i="17"/>
  <c r="AF269" i="17"/>
  <c r="Q44" i="17"/>
  <c r="AF65" i="17"/>
  <c r="Q76" i="17"/>
  <c r="AF97" i="17"/>
  <c r="Q108" i="17"/>
  <c r="AF129" i="17"/>
  <c r="Q140" i="17"/>
  <c r="AF161" i="17"/>
  <c r="Q172" i="17"/>
  <c r="AF193" i="17"/>
  <c r="Q204" i="17"/>
  <c r="AF225" i="17"/>
  <c r="Q236" i="17"/>
  <c r="AF257" i="17"/>
  <c r="Q268" i="17"/>
  <c r="BJ3" i="17" l="1"/>
  <c r="AU3" i="17"/>
  <c r="AF3" i="17"/>
  <c r="Q3" i="17"/>
  <c r="AU5" i="4" l="1"/>
  <c r="AV5" i="4"/>
  <c r="AW5" i="4"/>
  <c r="AX5" i="4"/>
  <c r="AY5" i="4"/>
  <c r="AZ5" i="4"/>
  <c r="BA5" i="4"/>
  <c r="BB5" i="4"/>
  <c r="BC5" i="4"/>
  <c r="BD5" i="4"/>
  <c r="BE5" i="4"/>
  <c r="BF5" i="4"/>
  <c r="BG5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G126" i="4"/>
  <c r="AU127" i="4"/>
  <c r="AV127" i="4"/>
  <c r="AW127" i="4"/>
  <c r="AX127" i="4"/>
  <c r="AY127" i="4"/>
  <c r="AZ127" i="4"/>
  <c r="BA127" i="4"/>
  <c r="BB127" i="4"/>
  <c r="BC127" i="4"/>
  <c r="BD127" i="4"/>
  <c r="BE127" i="4"/>
  <c r="BF127" i="4"/>
  <c r="BG127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BG128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BG130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G132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G133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G134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G135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G136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BG137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BG138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BG140" i="4"/>
  <c r="AU141" i="4"/>
  <c r="AV141" i="4"/>
  <c r="AW141" i="4"/>
  <c r="AX141" i="4"/>
  <c r="AY141" i="4"/>
  <c r="AZ141" i="4"/>
  <c r="BA141" i="4"/>
  <c r="BB141" i="4"/>
  <c r="BC141" i="4"/>
  <c r="BD141" i="4"/>
  <c r="BE141" i="4"/>
  <c r="BF141" i="4"/>
  <c r="BG141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BG142" i="4"/>
  <c r="AU143" i="4"/>
  <c r="AV143" i="4"/>
  <c r="AW143" i="4"/>
  <c r="AX143" i="4"/>
  <c r="AY143" i="4"/>
  <c r="AZ143" i="4"/>
  <c r="BA143" i="4"/>
  <c r="BB143" i="4"/>
  <c r="BC143" i="4"/>
  <c r="BD143" i="4"/>
  <c r="BE143" i="4"/>
  <c r="BF143" i="4"/>
  <c r="BG143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AU145" i="4"/>
  <c r="AV145" i="4"/>
  <c r="AW145" i="4"/>
  <c r="AX145" i="4"/>
  <c r="AY145" i="4"/>
  <c r="AZ145" i="4"/>
  <c r="BA145" i="4"/>
  <c r="BB145" i="4"/>
  <c r="BC145" i="4"/>
  <c r="BD145" i="4"/>
  <c r="BE145" i="4"/>
  <c r="BF145" i="4"/>
  <c r="BG145" i="4"/>
  <c r="AU146" i="4"/>
  <c r="AV146" i="4"/>
  <c r="AW146" i="4"/>
  <c r="AX146" i="4"/>
  <c r="AY146" i="4"/>
  <c r="AZ146" i="4"/>
  <c r="BA146" i="4"/>
  <c r="BB146" i="4"/>
  <c r="BC146" i="4"/>
  <c r="BD146" i="4"/>
  <c r="BE146" i="4"/>
  <c r="BF146" i="4"/>
  <c r="BG146" i="4"/>
  <c r="AU147" i="4"/>
  <c r="AV147" i="4"/>
  <c r="AW147" i="4"/>
  <c r="AX147" i="4"/>
  <c r="AY147" i="4"/>
  <c r="AZ147" i="4"/>
  <c r="BA147" i="4"/>
  <c r="BB147" i="4"/>
  <c r="BC147" i="4"/>
  <c r="BD147" i="4"/>
  <c r="BE147" i="4"/>
  <c r="BF147" i="4"/>
  <c r="BG147" i="4"/>
  <c r="AU148" i="4"/>
  <c r="AV148" i="4"/>
  <c r="AW148" i="4"/>
  <c r="AX148" i="4"/>
  <c r="AY148" i="4"/>
  <c r="AZ148" i="4"/>
  <c r="BA148" i="4"/>
  <c r="BB148" i="4"/>
  <c r="BC148" i="4"/>
  <c r="BD148" i="4"/>
  <c r="BE148" i="4"/>
  <c r="BF148" i="4"/>
  <c r="BG148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AU150" i="4"/>
  <c r="AV150" i="4"/>
  <c r="AW150" i="4"/>
  <c r="AX150" i="4"/>
  <c r="AY150" i="4"/>
  <c r="AZ150" i="4"/>
  <c r="BA150" i="4"/>
  <c r="BB150" i="4"/>
  <c r="BC150" i="4"/>
  <c r="BD150" i="4"/>
  <c r="BE150" i="4"/>
  <c r="BF150" i="4"/>
  <c r="BG150" i="4"/>
  <c r="AU151" i="4"/>
  <c r="AV151" i="4"/>
  <c r="AW151" i="4"/>
  <c r="AX151" i="4"/>
  <c r="AY151" i="4"/>
  <c r="AZ151" i="4"/>
  <c r="BA151" i="4"/>
  <c r="BB151" i="4"/>
  <c r="BC151" i="4"/>
  <c r="BD151" i="4"/>
  <c r="BE151" i="4"/>
  <c r="BF151" i="4"/>
  <c r="BG151" i="4"/>
  <c r="AU152" i="4"/>
  <c r="AV152" i="4"/>
  <c r="AW152" i="4"/>
  <c r="AX152" i="4"/>
  <c r="AY152" i="4"/>
  <c r="AZ152" i="4"/>
  <c r="BA152" i="4"/>
  <c r="BB152" i="4"/>
  <c r="BC152" i="4"/>
  <c r="BD152" i="4"/>
  <c r="BE152" i="4"/>
  <c r="BF152" i="4"/>
  <c r="BG152" i="4"/>
  <c r="AU153" i="4"/>
  <c r="AV153" i="4"/>
  <c r="AW153" i="4"/>
  <c r="AX153" i="4"/>
  <c r="AY153" i="4"/>
  <c r="AZ153" i="4"/>
  <c r="BA153" i="4"/>
  <c r="BB153" i="4"/>
  <c r="BC153" i="4"/>
  <c r="BD153" i="4"/>
  <c r="BE153" i="4"/>
  <c r="BF153" i="4"/>
  <c r="BG153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AU155" i="4"/>
  <c r="AV155" i="4"/>
  <c r="AW155" i="4"/>
  <c r="AX155" i="4"/>
  <c r="AY155" i="4"/>
  <c r="AZ155" i="4"/>
  <c r="BA155" i="4"/>
  <c r="BB155" i="4"/>
  <c r="BC155" i="4"/>
  <c r="BD155" i="4"/>
  <c r="BE155" i="4"/>
  <c r="BF155" i="4"/>
  <c r="BG155" i="4"/>
  <c r="AU156" i="4"/>
  <c r="AV156" i="4"/>
  <c r="AW156" i="4"/>
  <c r="AX156" i="4"/>
  <c r="AY156" i="4"/>
  <c r="AZ156" i="4"/>
  <c r="BA156" i="4"/>
  <c r="BB156" i="4"/>
  <c r="BC156" i="4"/>
  <c r="BD156" i="4"/>
  <c r="BE156" i="4"/>
  <c r="BF156" i="4"/>
  <c r="BG156" i="4"/>
  <c r="AU157" i="4"/>
  <c r="AV157" i="4"/>
  <c r="AW157" i="4"/>
  <c r="AX157" i="4"/>
  <c r="AY157" i="4"/>
  <c r="AZ157" i="4"/>
  <c r="BA157" i="4"/>
  <c r="BB157" i="4"/>
  <c r="BC157" i="4"/>
  <c r="BD157" i="4"/>
  <c r="BE157" i="4"/>
  <c r="BF157" i="4"/>
  <c r="BG157" i="4"/>
  <c r="AU158" i="4"/>
  <c r="AV158" i="4"/>
  <c r="AW158" i="4"/>
  <c r="AX158" i="4"/>
  <c r="AY158" i="4"/>
  <c r="AZ158" i="4"/>
  <c r="BA158" i="4"/>
  <c r="BB158" i="4"/>
  <c r="BC158" i="4"/>
  <c r="BD158" i="4"/>
  <c r="BE158" i="4"/>
  <c r="BF158" i="4"/>
  <c r="BG158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AU160" i="4"/>
  <c r="AV160" i="4"/>
  <c r="AW160" i="4"/>
  <c r="AX160" i="4"/>
  <c r="AY160" i="4"/>
  <c r="AZ160" i="4"/>
  <c r="BA160" i="4"/>
  <c r="BB160" i="4"/>
  <c r="BC160" i="4"/>
  <c r="BD160" i="4"/>
  <c r="BE160" i="4"/>
  <c r="BF160" i="4"/>
  <c r="BG160" i="4"/>
  <c r="AU161" i="4"/>
  <c r="AV161" i="4"/>
  <c r="AW161" i="4"/>
  <c r="AX161" i="4"/>
  <c r="AY161" i="4"/>
  <c r="AZ161" i="4"/>
  <c r="BA161" i="4"/>
  <c r="BB161" i="4"/>
  <c r="BC161" i="4"/>
  <c r="BD161" i="4"/>
  <c r="BE161" i="4"/>
  <c r="BF161" i="4"/>
  <c r="BG161" i="4"/>
  <c r="AU162" i="4"/>
  <c r="AV162" i="4"/>
  <c r="AW162" i="4"/>
  <c r="AX162" i="4"/>
  <c r="AY162" i="4"/>
  <c r="AZ162" i="4"/>
  <c r="BA162" i="4"/>
  <c r="BB162" i="4"/>
  <c r="BC162" i="4"/>
  <c r="BD162" i="4"/>
  <c r="BE162" i="4"/>
  <c r="BF162" i="4"/>
  <c r="BG162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G163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AU165" i="4"/>
  <c r="AV165" i="4"/>
  <c r="AW165" i="4"/>
  <c r="AX165" i="4"/>
  <c r="AY165" i="4"/>
  <c r="AZ165" i="4"/>
  <c r="BA165" i="4"/>
  <c r="BB165" i="4"/>
  <c r="BC165" i="4"/>
  <c r="BD165" i="4"/>
  <c r="BE165" i="4"/>
  <c r="BF165" i="4"/>
  <c r="BG165" i="4"/>
  <c r="AU166" i="4"/>
  <c r="AV166" i="4"/>
  <c r="AW166" i="4"/>
  <c r="AX166" i="4"/>
  <c r="AY166" i="4"/>
  <c r="AZ166" i="4"/>
  <c r="BA166" i="4"/>
  <c r="BB166" i="4"/>
  <c r="BC166" i="4"/>
  <c r="BD166" i="4"/>
  <c r="BE166" i="4"/>
  <c r="BF166" i="4"/>
  <c r="BG166" i="4"/>
  <c r="AU167" i="4"/>
  <c r="AV167" i="4"/>
  <c r="AW167" i="4"/>
  <c r="AX167" i="4"/>
  <c r="AY167" i="4"/>
  <c r="AZ167" i="4"/>
  <c r="BA167" i="4"/>
  <c r="BB167" i="4"/>
  <c r="BC167" i="4"/>
  <c r="BD167" i="4"/>
  <c r="BE167" i="4"/>
  <c r="BF167" i="4"/>
  <c r="BG167" i="4"/>
  <c r="AU168" i="4"/>
  <c r="AV168" i="4"/>
  <c r="AW168" i="4"/>
  <c r="AX168" i="4"/>
  <c r="AY168" i="4"/>
  <c r="AZ168" i="4"/>
  <c r="BA168" i="4"/>
  <c r="BB168" i="4"/>
  <c r="BC168" i="4"/>
  <c r="BD168" i="4"/>
  <c r="BE168" i="4"/>
  <c r="BF168" i="4"/>
  <c r="BG168" i="4"/>
  <c r="AU169" i="4"/>
  <c r="AV169" i="4"/>
  <c r="AW169" i="4"/>
  <c r="AX169" i="4"/>
  <c r="AY169" i="4"/>
  <c r="AZ169" i="4"/>
  <c r="BA169" i="4"/>
  <c r="BB169" i="4"/>
  <c r="BC169" i="4"/>
  <c r="BD169" i="4"/>
  <c r="BE169" i="4"/>
  <c r="BF169" i="4"/>
  <c r="BG169" i="4"/>
  <c r="AU170" i="4"/>
  <c r="AV170" i="4"/>
  <c r="AW170" i="4"/>
  <c r="AX170" i="4"/>
  <c r="AY170" i="4"/>
  <c r="AZ170" i="4"/>
  <c r="BA170" i="4"/>
  <c r="BB170" i="4"/>
  <c r="BC170" i="4"/>
  <c r="BD170" i="4"/>
  <c r="BE170" i="4"/>
  <c r="BF170" i="4"/>
  <c r="BG170" i="4"/>
  <c r="AU171" i="4"/>
  <c r="AV171" i="4"/>
  <c r="AW171" i="4"/>
  <c r="AX171" i="4"/>
  <c r="AY171" i="4"/>
  <c r="AZ171" i="4"/>
  <c r="BA171" i="4"/>
  <c r="BB171" i="4"/>
  <c r="BC171" i="4"/>
  <c r="BD171" i="4"/>
  <c r="BE171" i="4"/>
  <c r="BF171" i="4"/>
  <c r="BG171" i="4"/>
  <c r="AU172" i="4"/>
  <c r="AV172" i="4"/>
  <c r="AW172" i="4"/>
  <c r="AX172" i="4"/>
  <c r="AY172" i="4"/>
  <c r="AZ172" i="4"/>
  <c r="BA172" i="4"/>
  <c r="BB172" i="4"/>
  <c r="BC172" i="4"/>
  <c r="BD172" i="4"/>
  <c r="BE172" i="4"/>
  <c r="BF172" i="4"/>
  <c r="BG172" i="4"/>
  <c r="AU173" i="4"/>
  <c r="AV173" i="4"/>
  <c r="AW173" i="4"/>
  <c r="AX173" i="4"/>
  <c r="AY173" i="4"/>
  <c r="AZ173" i="4"/>
  <c r="BA173" i="4"/>
  <c r="BB173" i="4"/>
  <c r="BC173" i="4"/>
  <c r="BD173" i="4"/>
  <c r="BE173" i="4"/>
  <c r="BF173" i="4"/>
  <c r="BG173" i="4"/>
  <c r="AU174" i="4"/>
  <c r="AV174" i="4"/>
  <c r="AW174" i="4"/>
  <c r="AX174" i="4"/>
  <c r="AY174" i="4"/>
  <c r="AZ174" i="4"/>
  <c r="BA174" i="4"/>
  <c r="BB174" i="4"/>
  <c r="BC174" i="4"/>
  <c r="BD174" i="4"/>
  <c r="BE174" i="4"/>
  <c r="BF174" i="4"/>
  <c r="BG174" i="4"/>
  <c r="AU175" i="4"/>
  <c r="AV175" i="4"/>
  <c r="AW175" i="4"/>
  <c r="AX175" i="4"/>
  <c r="AY175" i="4"/>
  <c r="AZ175" i="4"/>
  <c r="BA175" i="4"/>
  <c r="BB175" i="4"/>
  <c r="BC175" i="4"/>
  <c r="BD175" i="4"/>
  <c r="BE175" i="4"/>
  <c r="BF175" i="4"/>
  <c r="BG175" i="4"/>
  <c r="AU176" i="4"/>
  <c r="AV176" i="4"/>
  <c r="AW176" i="4"/>
  <c r="AX176" i="4"/>
  <c r="AY176" i="4"/>
  <c r="AZ176" i="4"/>
  <c r="BA176" i="4"/>
  <c r="BB176" i="4"/>
  <c r="BC176" i="4"/>
  <c r="BD176" i="4"/>
  <c r="BE176" i="4"/>
  <c r="BF176" i="4"/>
  <c r="BG176" i="4"/>
  <c r="AU177" i="4"/>
  <c r="AV177" i="4"/>
  <c r="AW177" i="4"/>
  <c r="AX177" i="4"/>
  <c r="AY177" i="4"/>
  <c r="AZ177" i="4"/>
  <c r="BA177" i="4"/>
  <c r="BB177" i="4"/>
  <c r="BC177" i="4"/>
  <c r="BD177" i="4"/>
  <c r="BE177" i="4"/>
  <c r="BF177" i="4"/>
  <c r="BG177" i="4"/>
  <c r="AU178" i="4"/>
  <c r="AV178" i="4"/>
  <c r="AW178" i="4"/>
  <c r="AX178" i="4"/>
  <c r="AY178" i="4"/>
  <c r="AZ178" i="4"/>
  <c r="BA178" i="4"/>
  <c r="BB178" i="4"/>
  <c r="BC178" i="4"/>
  <c r="BD178" i="4"/>
  <c r="BE178" i="4"/>
  <c r="BF178" i="4"/>
  <c r="BG178" i="4"/>
  <c r="AU179" i="4"/>
  <c r="AV179" i="4"/>
  <c r="AW179" i="4"/>
  <c r="AX179" i="4"/>
  <c r="AY179" i="4"/>
  <c r="AZ179" i="4"/>
  <c r="BA179" i="4"/>
  <c r="BB179" i="4"/>
  <c r="BC179" i="4"/>
  <c r="BD179" i="4"/>
  <c r="BE179" i="4"/>
  <c r="BF179" i="4"/>
  <c r="BG179" i="4"/>
  <c r="AU180" i="4"/>
  <c r="AV180" i="4"/>
  <c r="AW180" i="4"/>
  <c r="AX180" i="4"/>
  <c r="AY180" i="4"/>
  <c r="AZ180" i="4"/>
  <c r="BA180" i="4"/>
  <c r="BB180" i="4"/>
  <c r="BC180" i="4"/>
  <c r="BD180" i="4"/>
  <c r="BE180" i="4"/>
  <c r="BF180" i="4"/>
  <c r="BG180" i="4"/>
  <c r="AU181" i="4"/>
  <c r="AV181" i="4"/>
  <c r="AW181" i="4"/>
  <c r="AX181" i="4"/>
  <c r="AY181" i="4"/>
  <c r="AZ181" i="4"/>
  <c r="BA181" i="4"/>
  <c r="BB181" i="4"/>
  <c r="BC181" i="4"/>
  <c r="BD181" i="4"/>
  <c r="BE181" i="4"/>
  <c r="BF181" i="4"/>
  <c r="BG181" i="4"/>
  <c r="AU182" i="4"/>
  <c r="AV182" i="4"/>
  <c r="AW182" i="4"/>
  <c r="AX182" i="4"/>
  <c r="AY182" i="4"/>
  <c r="AZ182" i="4"/>
  <c r="BA182" i="4"/>
  <c r="BB182" i="4"/>
  <c r="BC182" i="4"/>
  <c r="BD182" i="4"/>
  <c r="BE182" i="4"/>
  <c r="BF182" i="4"/>
  <c r="BG182" i="4"/>
  <c r="AU183" i="4"/>
  <c r="AV183" i="4"/>
  <c r="AW183" i="4"/>
  <c r="AX183" i="4"/>
  <c r="AY183" i="4"/>
  <c r="AZ183" i="4"/>
  <c r="BA183" i="4"/>
  <c r="BB183" i="4"/>
  <c r="BC183" i="4"/>
  <c r="BD183" i="4"/>
  <c r="BE183" i="4"/>
  <c r="BF183" i="4"/>
  <c r="BG183" i="4"/>
  <c r="AU184" i="4"/>
  <c r="AV184" i="4"/>
  <c r="AW184" i="4"/>
  <c r="AX184" i="4"/>
  <c r="AY184" i="4"/>
  <c r="AZ184" i="4"/>
  <c r="BA184" i="4"/>
  <c r="BB184" i="4"/>
  <c r="BC184" i="4"/>
  <c r="BD184" i="4"/>
  <c r="BE184" i="4"/>
  <c r="BF184" i="4"/>
  <c r="BG184" i="4"/>
  <c r="AU185" i="4"/>
  <c r="AV185" i="4"/>
  <c r="AW185" i="4"/>
  <c r="AX185" i="4"/>
  <c r="AY185" i="4"/>
  <c r="AZ185" i="4"/>
  <c r="BA185" i="4"/>
  <c r="BB185" i="4"/>
  <c r="BC185" i="4"/>
  <c r="BD185" i="4"/>
  <c r="BE185" i="4"/>
  <c r="BF185" i="4"/>
  <c r="BG185" i="4"/>
  <c r="AU186" i="4"/>
  <c r="AV186" i="4"/>
  <c r="AW186" i="4"/>
  <c r="AX186" i="4"/>
  <c r="AY186" i="4"/>
  <c r="AZ186" i="4"/>
  <c r="BA186" i="4"/>
  <c r="BB186" i="4"/>
  <c r="BC186" i="4"/>
  <c r="BD186" i="4"/>
  <c r="BE186" i="4"/>
  <c r="BF186" i="4"/>
  <c r="BG186" i="4"/>
  <c r="AU187" i="4"/>
  <c r="AV187" i="4"/>
  <c r="AW187" i="4"/>
  <c r="AX187" i="4"/>
  <c r="AY187" i="4"/>
  <c r="AZ187" i="4"/>
  <c r="BA187" i="4"/>
  <c r="BB187" i="4"/>
  <c r="BC187" i="4"/>
  <c r="BD187" i="4"/>
  <c r="BE187" i="4"/>
  <c r="BF187" i="4"/>
  <c r="BG187" i="4"/>
  <c r="AU188" i="4"/>
  <c r="AV188" i="4"/>
  <c r="AW188" i="4"/>
  <c r="AX188" i="4"/>
  <c r="AY188" i="4"/>
  <c r="AZ188" i="4"/>
  <c r="BA188" i="4"/>
  <c r="BB188" i="4"/>
  <c r="BC188" i="4"/>
  <c r="BD188" i="4"/>
  <c r="BE188" i="4"/>
  <c r="BF188" i="4"/>
  <c r="BG188" i="4"/>
  <c r="AU189" i="4"/>
  <c r="AV189" i="4"/>
  <c r="AW189" i="4"/>
  <c r="AX189" i="4"/>
  <c r="AY189" i="4"/>
  <c r="AZ189" i="4"/>
  <c r="BA189" i="4"/>
  <c r="BB189" i="4"/>
  <c r="BC189" i="4"/>
  <c r="BD189" i="4"/>
  <c r="BE189" i="4"/>
  <c r="BF189" i="4"/>
  <c r="BG189" i="4"/>
  <c r="AU190" i="4"/>
  <c r="AV190" i="4"/>
  <c r="AW190" i="4"/>
  <c r="AX190" i="4"/>
  <c r="AY190" i="4"/>
  <c r="AZ190" i="4"/>
  <c r="BA190" i="4"/>
  <c r="BB190" i="4"/>
  <c r="BC190" i="4"/>
  <c r="BD190" i="4"/>
  <c r="BE190" i="4"/>
  <c r="BF190" i="4"/>
  <c r="BG190" i="4"/>
  <c r="AU191" i="4"/>
  <c r="AV191" i="4"/>
  <c r="AW191" i="4"/>
  <c r="AX191" i="4"/>
  <c r="AY191" i="4"/>
  <c r="AZ191" i="4"/>
  <c r="BA191" i="4"/>
  <c r="BB191" i="4"/>
  <c r="BC191" i="4"/>
  <c r="BD191" i="4"/>
  <c r="BE191" i="4"/>
  <c r="BF191" i="4"/>
  <c r="BG191" i="4"/>
  <c r="AU192" i="4"/>
  <c r="AV192" i="4"/>
  <c r="AW192" i="4"/>
  <c r="AX192" i="4"/>
  <c r="AY192" i="4"/>
  <c r="AZ192" i="4"/>
  <c r="BA192" i="4"/>
  <c r="BB192" i="4"/>
  <c r="BC192" i="4"/>
  <c r="BD192" i="4"/>
  <c r="BE192" i="4"/>
  <c r="BF192" i="4"/>
  <c r="BG192" i="4"/>
  <c r="AU193" i="4"/>
  <c r="AV193" i="4"/>
  <c r="AW193" i="4"/>
  <c r="AX193" i="4"/>
  <c r="AY193" i="4"/>
  <c r="AZ193" i="4"/>
  <c r="BA193" i="4"/>
  <c r="BB193" i="4"/>
  <c r="BC193" i="4"/>
  <c r="BD193" i="4"/>
  <c r="BE193" i="4"/>
  <c r="BF193" i="4"/>
  <c r="BG193" i="4"/>
  <c r="AU194" i="4"/>
  <c r="AV194" i="4"/>
  <c r="AW194" i="4"/>
  <c r="AX194" i="4"/>
  <c r="AY194" i="4"/>
  <c r="AZ194" i="4"/>
  <c r="BA194" i="4"/>
  <c r="BB194" i="4"/>
  <c r="BC194" i="4"/>
  <c r="BD194" i="4"/>
  <c r="BE194" i="4"/>
  <c r="BF194" i="4"/>
  <c r="BG194" i="4"/>
  <c r="AU195" i="4"/>
  <c r="AV195" i="4"/>
  <c r="AW195" i="4"/>
  <c r="AX195" i="4"/>
  <c r="AY195" i="4"/>
  <c r="AZ195" i="4"/>
  <c r="BA195" i="4"/>
  <c r="BB195" i="4"/>
  <c r="BC195" i="4"/>
  <c r="BD195" i="4"/>
  <c r="BE195" i="4"/>
  <c r="BF195" i="4"/>
  <c r="BG195" i="4"/>
  <c r="AU196" i="4"/>
  <c r="AV196" i="4"/>
  <c r="AW196" i="4"/>
  <c r="AX196" i="4"/>
  <c r="AY196" i="4"/>
  <c r="AZ196" i="4"/>
  <c r="BA196" i="4"/>
  <c r="BB196" i="4"/>
  <c r="BC196" i="4"/>
  <c r="BD196" i="4"/>
  <c r="BE196" i="4"/>
  <c r="BF196" i="4"/>
  <c r="BG196" i="4"/>
  <c r="AU197" i="4"/>
  <c r="AV197" i="4"/>
  <c r="AW197" i="4"/>
  <c r="AX197" i="4"/>
  <c r="AY197" i="4"/>
  <c r="AZ197" i="4"/>
  <c r="BA197" i="4"/>
  <c r="BB197" i="4"/>
  <c r="BC197" i="4"/>
  <c r="BD197" i="4"/>
  <c r="BE197" i="4"/>
  <c r="BF197" i="4"/>
  <c r="BG197" i="4"/>
  <c r="AU198" i="4"/>
  <c r="AV198" i="4"/>
  <c r="AW198" i="4"/>
  <c r="AX198" i="4"/>
  <c r="AY198" i="4"/>
  <c r="AZ198" i="4"/>
  <c r="BA198" i="4"/>
  <c r="BB198" i="4"/>
  <c r="BC198" i="4"/>
  <c r="BD198" i="4"/>
  <c r="BE198" i="4"/>
  <c r="BF198" i="4"/>
  <c r="BG198" i="4"/>
  <c r="AU199" i="4"/>
  <c r="AV199" i="4"/>
  <c r="AW199" i="4"/>
  <c r="AX199" i="4"/>
  <c r="AY199" i="4"/>
  <c r="AZ199" i="4"/>
  <c r="BA199" i="4"/>
  <c r="BB199" i="4"/>
  <c r="BC199" i="4"/>
  <c r="BD199" i="4"/>
  <c r="BE199" i="4"/>
  <c r="BF199" i="4"/>
  <c r="BG199" i="4"/>
  <c r="AU200" i="4"/>
  <c r="AV200" i="4"/>
  <c r="AW200" i="4"/>
  <c r="AX200" i="4"/>
  <c r="AY200" i="4"/>
  <c r="AZ200" i="4"/>
  <c r="BA200" i="4"/>
  <c r="BB200" i="4"/>
  <c r="BC200" i="4"/>
  <c r="BD200" i="4"/>
  <c r="BE200" i="4"/>
  <c r="BF200" i="4"/>
  <c r="BG200" i="4"/>
  <c r="AU201" i="4"/>
  <c r="AV201" i="4"/>
  <c r="AW201" i="4"/>
  <c r="AX201" i="4"/>
  <c r="AY201" i="4"/>
  <c r="AZ201" i="4"/>
  <c r="BA201" i="4"/>
  <c r="BB201" i="4"/>
  <c r="BC201" i="4"/>
  <c r="BD201" i="4"/>
  <c r="BE201" i="4"/>
  <c r="BF201" i="4"/>
  <c r="BG201" i="4"/>
  <c r="AU202" i="4"/>
  <c r="AV202" i="4"/>
  <c r="AW202" i="4"/>
  <c r="AX202" i="4"/>
  <c r="AY202" i="4"/>
  <c r="AZ202" i="4"/>
  <c r="BA202" i="4"/>
  <c r="BB202" i="4"/>
  <c r="BC202" i="4"/>
  <c r="BD202" i="4"/>
  <c r="BE202" i="4"/>
  <c r="BF202" i="4"/>
  <c r="BG202" i="4"/>
  <c r="AU203" i="4"/>
  <c r="AV203" i="4"/>
  <c r="AW203" i="4"/>
  <c r="AX203" i="4"/>
  <c r="AY203" i="4"/>
  <c r="AZ203" i="4"/>
  <c r="BA203" i="4"/>
  <c r="BB203" i="4"/>
  <c r="BC203" i="4"/>
  <c r="BD203" i="4"/>
  <c r="BE203" i="4"/>
  <c r="BF203" i="4"/>
  <c r="BG203" i="4"/>
  <c r="AU204" i="4"/>
  <c r="AV204" i="4"/>
  <c r="AW204" i="4"/>
  <c r="AX204" i="4"/>
  <c r="AY204" i="4"/>
  <c r="AZ204" i="4"/>
  <c r="BA204" i="4"/>
  <c r="BB204" i="4"/>
  <c r="BC204" i="4"/>
  <c r="BD204" i="4"/>
  <c r="BE204" i="4"/>
  <c r="BF204" i="4"/>
  <c r="BG204" i="4"/>
  <c r="AU205" i="4"/>
  <c r="AV205" i="4"/>
  <c r="AW205" i="4"/>
  <c r="AX205" i="4"/>
  <c r="AY205" i="4"/>
  <c r="AZ205" i="4"/>
  <c r="BA205" i="4"/>
  <c r="BB205" i="4"/>
  <c r="BC205" i="4"/>
  <c r="BD205" i="4"/>
  <c r="BE205" i="4"/>
  <c r="BF205" i="4"/>
  <c r="BG205" i="4"/>
  <c r="AU206" i="4"/>
  <c r="AV206" i="4"/>
  <c r="AW206" i="4"/>
  <c r="AX206" i="4"/>
  <c r="AY206" i="4"/>
  <c r="AZ206" i="4"/>
  <c r="BA206" i="4"/>
  <c r="BB206" i="4"/>
  <c r="BC206" i="4"/>
  <c r="BD206" i="4"/>
  <c r="BE206" i="4"/>
  <c r="BF206" i="4"/>
  <c r="BG206" i="4"/>
  <c r="AU207" i="4"/>
  <c r="AV207" i="4"/>
  <c r="AW207" i="4"/>
  <c r="AX207" i="4"/>
  <c r="AY207" i="4"/>
  <c r="AZ207" i="4"/>
  <c r="BA207" i="4"/>
  <c r="BB207" i="4"/>
  <c r="BC207" i="4"/>
  <c r="BD207" i="4"/>
  <c r="BE207" i="4"/>
  <c r="BF207" i="4"/>
  <c r="BG207" i="4"/>
  <c r="AU208" i="4"/>
  <c r="AV208" i="4"/>
  <c r="AW208" i="4"/>
  <c r="AX208" i="4"/>
  <c r="AY208" i="4"/>
  <c r="AZ208" i="4"/>
  <c r="BA208" i="4"/>
  <c r="BB208" i="4"/>
  <c r="BC208" i="4"/>
  <c r="BD208" i="4"/>
  <c r="BE208" i="4"/>
  <c r="BF208" i="4"/>
  <c r="BG208" i="4"/>
  <c r="AU209" i="4"/>
  <c r="AV209" i="4"/>
  <c r="AW209" i="4"/>
  <c r="AX209" i="4"/>
  <c r="AY209" i="4"/>
  <c r="AZ209" i="4"/>
  <c r="BA209" i="4"/>
  <c r="BB209" i="4"/>
  <c r="BC209" i="4"/>
  <c r="BD209" i="4"/>
  <c r="BE209" i="4"/>
  <c r="BF209" i="4"/>
  <c r="BG209" i="4"/>
  <c r="AU210" i="4"/>
  <c r="AV210" i="4"/>
  <c r="AW210" i="4"/>
  <c r="AX210" i="4"/>
  <c r="AY210" i="4"/>
  <c r="AZ210" i="4"/>
  <c r="BA210" i="4"/>
  <c r="BB210" i="4"/>
  <c r="BC210" i="4"/>
  <c r="BD210" i="4"/>
  <c r="BE210" i="4"/>
  <c r="BF210" i="4"/>
  <c r="BG210" i="4"/>
  <c r="AU211" i="4"/>
  <c r="AV211" i="4"/>
  <c r="AW211" i="4"/>
  <c r="AX211" i="4"/>
  <c r="AY211" i="4"/>
  <c r="AZ211" i="4"/>
  <c r="BA211" i="4"/>
  <c r="BB211" i="4"/>
  <c r="BC211" i="4"/>
  <c r="BD211" i="4"/>
  <c r="BE211" i="4"/>
  <c r="BF211" i="4"/>
  <c r="BG211" i="4"/>
  <c r="AU212" i="4"/>
  <c r="AV212" i="4"/>
  <c r="AW212" i="4"/>
  <c r="AX212" i="4"/>
  <c r="AY212" i="4"/>
  <c r="AZ212" i="4"/>
  <c r="BA212" i="4"/>
  <c r="BB212" i="4"/>
  <c r="BC212" i="4"/>
  <c r="BD212" i="4"/>
  <c r="BE212" i="4"/>
  <c r="BF212" i="4"/>
  <c r="BG212" i="4"/>
  <c r="AU213" i="4"/>
  <c r="AV213" i="4"/>
  <c r="AW213" i="4"/>
  <c r="AX213" i="4"/>
  <c r="AY213" i="4"/>
  <c r="AZ213" i="4"/>
  <c r="BA213" i="4"/>
  <c r="BB213" i="4"/>
  <c r="BC213" i="4"/>
  <c r="BD213" i="4"/>
  <c r="BE213" i="4"/>
  <c r="BF213" i="4"/>
  <c r="BG213" i="4"/>
  <c r="AU214" i="4"/>
  <c r="AV214" i="4"/>
  <c r="AW214" i="4"/>
  <c r="AX214" i="4"/>
  <c r="AY214" i="4"/>
  <c r="AZ214" i="4"/>
  <c r="BA214" i="4"/>
  <c r="BB214" i="4"/>
  <c r="BC214" i="4"/>
  <c r="BD214" i="4"/>
  <c r="BE214" i="4"/>
  <c r="BF214" i="4"/>
  <c r="BG214" i="4"/>
  <c r="AU215" i="4"/>
  <c r="AV215" i="4"/>
  <c r="AW215" i="4"/>
  <c r="AX215" i="4"/>
  <c r="AY215" i="4"/>
  <c r="AZ215" i="4"/>
  <c r="BA215" i="4"/>
  <c r="BB215" i="4"/>
  <c r="BC215" i="4"/>
  <c r="BD215" i="4"/>
  <c r="BE215" i="4"/>
  <c r="BF215" i="4"/>
  <c r="BG215" i="4"/>
  <c r="AU216" i="4"/>
  <c r="AV216" i="4"/>
  <c r="AW216" i="4"/>
  <c r="AX216" i="4"/>
  <c r="AY216" i="4"/>
  <c r="AZ216" i="4"/>
  <c r="BA216" i="4"/>
  <c r="BB216" i="4"/>
  <c r="BC216" i="4"/>
  <c r="BD216" i="4"/>
  <c r="BE216" i="4"/>
  <c r="BF216" i="4"/>
  <c r="BG216" i="4"/>
  <c r="AU217" i="4"/>
  <c r="AV217" i="4"/>
  <c r="AW217" i="4"/>
  <c r="AX217" i="4"/>
  <c r="AY217" i="4"/>
  <c r="AZ217" i="4"/>
  <c r="BA217" i="4"/>
  <c r="BB217" i="4"/>
  <c r="BC217" i="4"/>
  <c r="BD217" i="4"/>
  <c r="BE217" i="4"/>
  <c r="BF217" i="4"/>
  <c r="BG217" i="4"/>
  <c r="AU218" i="4"/>
  <c r="AV218" i="4"/>
  <c r="AW218" i="4"/>
  <c r="AX218" i="4"/>
  <c r="AY218" i="4"/>
  <c r="AZ218" i="4"/>
  <c r="BA218" i="4"/>
  <c r="BB218" i="4"/>
  <c r="BC218" i="4"/>
  <c r="BD218" i="4"/>
  <c r="BE218" i="4"/>
  <c r="BF218" i="4"/>
  <c r="BG218" i="4"/>
  <c r="AU219" i="4"/>
  <c r="AV219" i="4"/>
  <c r="AW219" i="4"/>
  <c r="AX219" i="4"/>
  <c r="AY219" i="4"/>
  <c r="AZ219" i="4"/>
  <c r="BA219" i="4"/>
  <c r="BB219" i="4"/>
  <c r="BC219" i="4"/>
  <c r="BD219" i="4"/>
  <c r="BE219" i="4"/>
  <c r="BF219" i="4"/>
  <c r="BG219" i="4"/>
  <c r="AU220" i="4"/>
  <c r="AV220" i="4"/>
  <c r="AW220" i="4"/>
  <c r="AX220" i="4"/>
  <c r="AY220" i="4"/>
  <c r="AZ220" i="4"/>
  <c r="BA220" i="4"/>
  <c r="BB220" i="4"/>
  <c r="BC220" i="4"/>
  <c r="BD220" i="4"/>
  <c r="BE220" i="4"/>
  <c r="BF220" i="4"/>
  <c r="BG220" i="4"/>
  <c r="AU221" i="4"/>
  <c r="AV221" i="4"/>
  <c r="AW221" i="4"/>
  <c r="AX221" i="4"/>
  <c r="AY221" i="4"/>
  <c r="AZ221" i="4"/>
  <c r="BA221" i="4"/>
  <c r="BB221" i="4"/>
  <c r="BC221" i="4"/>
  <c r="BD221" i="4"/>
  <c r="BE221" i="4"/>
  <c r="BF221" i="4"/>
  <c r="BG221" i="4"/>
  <c r="AU222" i="4"/>
  <c r="AV222" i="4"/>
  <c r="AW222" i="4"/>
  <c r="AX222" i="4"/>
  <c r="AY222" i="4"/>
  <c r="AZ222" i="4"/>
  <c r="BA222" i="4"/>
  <c r="BB222" i="4"/>
  <c r="BC222" i="4"/>
  <c r="BD222" i="4"/>
  <c r="BE222" i="4"/>
  <c r="BF222" i="4"/>
  <c r="BG222" i="4"/>
  <c r="AU223" i="4"/>
  <c r="AV223" i="4"/>
  <c r="AW223" i="4"/>
  <c r="AX223" i="4"/>
  <c r="AY223" i="4"/>
  <c r="AZ223" i="4"/>
  <c r="BA223" i="4"/>
  <c r="BB223" i="4"/>
  <c r="BC223" i="4"/>
  <c r="BD223" i="4"/>
  <c r="BE223" i="4"/>
  <c r="BF223" i="4"/>
  <c r="BG223" i="4"/>
  <c r="AU224" i="4"/>
  <c r="AV224" i="4"/>
  <c r="AW224" i="4"/>
  <c r="AX224" i="4"/>
  <c r="AY224" i="4"/>
  <c r="AZ224" i="4"/>
  <c r="BA224" i="4"/>
  <c r="BB224" i="4"/>
  <c r="BC224" i="4"/>
  <c r="BD224" i="4"/>
  <c r="BE224" i="4"/>
  <c r="BF224" i="4"/>
  <c r="BG224" i="4"/>
  <c r="AU225" i="4"/>
  <c r="AV225" i="4"/>
  <c r="AW225" i="4"/>
  <c r="AX225" i="4"/>
  <c r="AY225" i="4"/>
  <c r="AZ225" i="4"/>
  <c r="BA225" i="4"/>
  <c r="BB225" i="4"/>
  <c r="BC225" i="4"/>
  <c r="BD225" i="4"/>
  <c r="BE225" i="4"/>
  <c r="BF225" i="4"/>
  <c r="BG225" i="4"/>
  <c r="AU226" i="4"/>
  <c r="AV226" i="4"/>
  <c r="AW226" i="4"/>
  <c r="AX226" i="4"/>
  <c r="AY226" i="4"/>
  <c r="AZ226" i="4"/>
  <c r="BA226" i="4"/>
  <c r="BB226" i="4"/>
  <c r="BC226" i="4"/>
  <c r="BD226" i="4"/>
  <c r="BE226" i="4"/>
  <c r="BF226" i="4"/>
  <c r="BG226" i="4"/>
  <c r="AU227" i="4"/>
  <c r="AV227" i="4"/>
  <c r="AW227" i="4"/>
  <c r="AX227" i="4"/>
  <c r="AY227" i="4"/>
  <c r="AZ227" i="4"/>
  <c r="BA227" i="4"/>
  <c r="BB227" i="4"/>
  <c r="BC227" i="4"/>
  <c r="BD227" i="4"/>
  <c r="BE227" i="4"/>
  <c r="BF227" i="4"/>
  <c r="BG227" i="4"/>
  <c r="AU228" i="4"/>
  <c r="AV228" i="4"/>
  <c r="AW228" i="4"/>
  <c r="AX228" i="4"/>
  <c r="AY228" i="4"/>
  <c r="AZ228" i="4"/>
  <c r="BA228" i="4"/>
  <c r="BB228" i="4"/>
  <c r="BC228" i="4"/>
  <c r="BD228" i="4"/>
  <c r="BE228" i="4"/>
  <c r="BF228" i="4"/>
  <c r="BG228" i="4"/>
  <c r="AU229" i="4"/>
  <c r="AV229" i="4"/>
  <c r="AW229" i="4"/>
  <c r="AX229" i="4"/>
  <c r="AY229" i="4"/>
  <c r="AZ229" i="4"/>
  <c r="BA229" i="4"/>
  <c r="BB229" i="4"/>
  <c r="BC229" i="4"/>
  <c r="BD229" i="4"/>
  <c r="BE229" i="4"/>
  <c r="BF229" i="4"/>
  <c r="BG229" i="4"/>
  <c r="AU230" i="4"/>
  <c r="AV230" i="4"/>
  <c r="AW230" i="4"/>
  <c r="AX230" i="4"/>
  <c r="AY230" i="4"/>
  <c r="AZ230" i="4"/>
  <c r="BA230" i="4"/>
  <c r="BB230" i="4"/>
  <c r="BC230" i="4"/>
  <c r="BD230" i="4"/>
  <c r="BE230" i="4"/>
  <c r="BF230" i="4"/>
  <c r="BG230" i="4"/>
  <c r="AU231" i="4"/>
  <c r="AV231" i="4"/>
  <c r="AW231" i="4"/>
  <c r="AX231" i="4"/>
  <c r="AY231" i="4"/>
  <c r="AZ231" i="4"/>
  <c r="BA231" i="4"/>
  <c r="BB231" i="4"/>
  <c r="BC231" i="4"/>
  <c r="BD231" i="4"/>
  <c r="BE231" i="4"/>
  <c r="BF231" i="4"/>
  <c r="BG231" i="4"/>
  <c r="AU232" i="4"/>
  <c r="AV232" i="4"/>
  <c r="AW232" i="4"/>
  <c r="AX232" i="4"/>
  <c r="AY232" i="4"/>
  <c r="AZ232" i="4"/>
  <c r="BA232" i="4"/>
  <c r="BB232" i="4"/>
  <c r="BC232" i="4"/>
  <c r="BD232" i="4"/>
  <c r="BE232" i="4"/>
  <c r="BF232" i="4"/>
  <c r="BG232" i="4"/>
  <c r="AU233" i="4"/>
  <c r="AV233" i="4"/>
  <c r="AW233" i="4"/>
  <c r="AX233" i="4"/>
  <c r="AY233" i="4"/>
  <c r="AZ233" i="4"/>
  <c r="BA233" i="4"/>
  <c r="BB233" i="4"/>
  <c r="BC233" i="4"/>
  <c r="BD233" i="4"/>
  <c r="BE233" i="4"/>
  <c r="BF233" i="4"/>
  <c r="BG233" i="4"/>
  <c r="AU234" i="4"/>
  <c r="AV234" i="4"/>
  <c r="AW234" i="4"/>
  <c r="AX234" i="4"/>
  <c r="AY234" i="4"/>
  <c r="AZ234" i="4"/>
  <c r="BA234" i="4"/>
  <c r="BB234" i="4"/>
  <c r="BC234" i="4"/>
  <c r="BD234" i="4"/>
  <c r="BE234" i="4"/>
  <c r="BF234" i="4"/>
  <c r="BG234" i="4"/>
  <c r="AU235" i="4"/>
  <c r="AV235" i="4"/>
  <c r="AW235" i="4"/>
  <c r="AX235" i="4"/>
  <c r="AY235" i="4"/>
  <c r="AZ235" i="4"/>
  <c r="BA235" i="4"/>
  <c r="BB235" i="4"/>
  <c r="BC235" i="4"/>
  <c r="BD235" i="4"/>
  <c r="BE235" i="4"/>
  <c r="BF235" i="4"/>
  <c r="BG235" i="4"/>
  <c r="AU236" i="4"/>
  <c r="AV236" i="4"/>
  <c r="AW236" i="4"/>
  <c r="AX236" i="4"/>
  <c r="AY236" i="4"/>
  <c r="AZ236" i="4"/>
  <c r="BA236" i="4"/>
  <c r="BB236" i="4"/>
  <c r="BC236" i="4"/>
  <c r="BD236" i="4"/>
  <c r="BE236" i="4"/>
  <c r="BF236" i="4"/>
  <c r="BG236" i="4"/>
  <c r="AU237" i="4"/>
  <c r="AV237" i="4"/>
  <c r="AW237" i="4"/>
  <c r="AX237" i="4"/>
  <c r="AY237" i="4"/>
  <c r="AZ237" i="4"/>
  <c r="BA237" i="4"/>
  <c r="BB237" i="4"/>
  <c r="BC237" i="4"/>
  <c r="BD237" i="4"/>
  <c r="BE237" i="4"/>
  <c r="BF237" i="4"/>
  <c r="BG237" i="4"/>
  <c r="AU238" i="4"/>
  <c r="AV238" i="4"/>
  <c r="AW238" i="4"/>
  <c r="AX238" i="4"/>
  <c r="AY238" i="4"/>
  <c r="AZ238" i="4"/>
  <c r="BA238" i="4"/>
  <c r="BB238" i="4"/>
  <c r="BC238" i="4"/>
  <c r="BD238" i="4"/>
  <c r="BE238" i="4"/>
  <c r="BF238" i="4"/>
  <c r="BG238" i="4"/>
  <c r="AU239" i="4"/>
  <c r="AV239" i="4"/>
  <c r="AW239" i="4"/>
  <c r="AX239" i="4"/>
  <c r="AY239" i="4"/>
  <c r="AZ239" i="4"/>
  <c r="BA239" i="4"/>
  <c r="BB239" i="4"/>
  <c r="BC239" i="4"/>
  <c r="BD239" i="4"/>
  <c r="BE239" i="4"/>
  <c r="BF239" i="4"/>
  <c r="BG239" i="4"/>
  <c r="AU240" i="4"/>
  <c r="AV240" i="4"/>
  <c r="AW240" i="4"/>
  <c r="AX240" i="4"/>
  <c r="AY240" i="4"/>
  <c r="AZ240" i="4"/>
  <c r="BA240" i="4"/>
  <c r="BB240" i="4"/>
  <c r="BC240" i="4"/>
  <c r="BD240" i="4"/>
  <c r="BE240" i="4"/>
  <c r="BF240" i="4"/>
  <c r="BG240" i="4"/>
  <c r="AU241" i="4"/>
  <c r="AV241" i="4"/>
  <c r="AW241" i="4"/>
  <c r="AX241" i="4"/>
  <c r="AY241" i="4"/>
  <c r="AZ241" i="4"/>
  <c r="BA241" i="4"/>
  <c r="BB241" i="4"/>
  <c r="BC241" i="4"/>
  <c r="BD241" i="4"/>
  <c r="BE241" i="4"/>
  <c r="BF241" i="4"/>
  <c r="BG241" i="4"/>
  <c r="AU242" i="4"/>
  <c r="AV242" i="4"/>
  <c r="AW242" i="4"/>
  <c r="AX242" i="4"/>
  <c r="AY242" i="4"/>
  <c r="AZ242" i="4"/>
  <c r="BA242" i="4"/>
  <c r="BB242" i="4"/>
  <c r="BC242" i="4"/>
  <c r="BD242" i="4"/>
  <c r="BE242" i="4"/>
  <c r="BF242" i="4"/>
  <c r="BG242" i="4"/>
  <c r="AU243" i="4"/>
  <c r="AV243" i="4"/>
  <c r="AW243" i="4"/>
  <c r="AX243" i="4"/>
  <c r="AY243" i="4"/>
  <c r="AZ243" i="4"/>
  <c r="BA243" i="4"/>
  <c r="BB243" i="4"/>
  <c r="BC243" i="4"/>
  <c r="BD243" i="4"/>
  <c r="BE243" i="4"/>
  <c r="BF243" i="4"/>
  <c r="BG243" i="4"/>
  <c r="AU244" i="4"/>
  <c r="AV244" i="4"/>
  <c r="AW244" i="4"/>
  <c r="AX244" i="4"/>
  <c r="AY244" i="4"/>
  <c r="AZ244" i="4"/>
  <c r="BA244" i="4"/>
  <c r="BB244" i="4"/>
  <c r="BC244" i="4"/>
  <c r="BD244" i="4"/>
  <c r="BE244" i="4"/>
  <c r="BF244" i="4"/>
  <c r="BG244" i="4"/>
  <c r="AU245" i="4"/>
  <c r="AV245" i="4"/>
  <c r="AW245" i="4"/>
  <c r="AX245" i="4"/>
  <c r="AY245" i="4"/>
  <c r="AZ245" i="4"/>
  <c r="BA245" i="4"/>
  <c r="BB245" i="4"/>
  <c r="BC245" i="4"/>
  <c r="BD245" i="4"/>
  <c r="BE245" i="4"/>
  <c r="BF245" i="4"/>
  <c r="BG245" i="4"/>
  <c r="AU246" i="4"/>
  <c r="AV246" i="4"/>
  <c r="AW246" i="4"/>
  <c r="AX246" i="4"/>
  <c r="AY246" i="4"/>
  <c r="AZ246" i="4"/>
  <c r="BA246" i="4"/>
  <c r="BB246" i="4"/>
  <c r="BC246" i="4"/>
  <c r="BD246" i="4"/>
  <c r="BE246" i="4"/>
  <c r="BF246" i="4"/>
  <c r="BG246" i="4"/>
  <c r="AU247" i="4"/>
  <c r="AV247" i="4"/>
  <c r="AW247" i="4"/>
  <c r="AX247" i="4"/>
  <c r="AY247" i="4"/>
  <c r="AZ247" i="4"/>
  <c r="BA247" i="4"/>
  <c r="BB247" i="4"/>
  <c r="BC247" i="4"/>
  <c r="BD247" i="4"/>
  <c r="BE247" i="4"/>
  <c r="BF247" i="4"/>
  <c r="BG247" i="4"/>
  <c r="AU248" i="4"/>
  <c r="AV248" i="4"/>
  <c r="AW248" i="4"/>
  <c r="AX248" i="4"/>
  <c r="AY248" i="4"/>
  <c r="AZ248" i="4"/>
  <c r="BA248" i="4"/>
  <c r="BB248" i="4"/>
  <c r="BC248" i="4"/>
  <c r="BD248" i="4"/>
  <c r="BE248" i="4"/>
  <c r="BF248" i="4"/>
  <c r="BG248" i="4"/>
  <c r="AU249" i="4"/>
  <c r="AV249" i="4"/>
  <c r="AW249" i="4"/>
  <c r="AX249" i="4"/>
  <c r="AY249" i="4"/>
  <c r="AZ249" i="4"/>
  <c r="BA249" i="4"/>
  <c r="BB249" i="4"/>
  <c r="BC249" i="4"/>
  <c r="BD249" i="4"/>
  <c r="BE249" i="4"/>
  <c r="BF249" i="4"/>
  <c r="BG249" i="4"/>
  <c r="AU250" i="4"/>
  <c r="AV250" i="4"/>
  <c r="AW250" i="4"/>
  <c r="AX250" i="4"/>
  <c r="AY250" i="4"/>
  <c r="AZ250" i="4"/>
  <c r="BA250" i="4"/>
  <c r="BB250" i="4"/>
  <c r="BC250" i="4"/>
  <c r="BD250" i="4"/>
  <c r="BE250" i="4"/>
  <c r="BF250" i="4"/>
  <c r="BG250" i="4"/>
  <c r="AU251" i="4"/>
  <c r="AV251" i="4"/>
  <c r="AW251" i="4"/>
  <c r="AX251" i="4"/>
  <c r="AY251" i="4"/>
  <c r="AZ251" i="4"/>
  <c r="BA251" i="4"/>
  <c r="BB251" i="4"/>
  <c r="BC251" i="4"/>
  <c r="BD251" i="4"/>
  <c r="BE251" i="4"/>
  <c r="BF251" i="4"/>
  <c r="BG251" i="4"/>
  <c r="AU252" i="4"/>
  <c r="AV252" i="4"/>
  <c r="AW252" i="4"/>
  <c r="AX252" i="4"/>
  <c r="AY252" i="4"/>
  <c r="AZ252" i="4"/>
  <c r="BA252" i="4"/>
  <c r="BB252" i="4"/>
  <c r="BC252" i="4"/>
  <c r="BD252" i="4"/>
  <c r="BE252" i="4"/>
  <c r="BF252" i="4"/>
  <c r="BG252" i="4"/>
  <c r="AU253" i="4"/>
  <c r="AV253" i="4"/>
  <c r="AW253" i="4"/>
  <c r="AX253" i="4"/>
  <c r="AY253" i="4"/>
  <c r="AZ253" i="4"/>
  <c r="BA253" i="4"/>
  <c r="BB253" i="4"/>
  <c r="BC253" i="4"/>
  <c r="BD253" i="4"/>
  <c r="BE253" i="4"/>
  <c r="BF253" i="4"/>
  <c r="BG253" i="4"/>
  <c r="AU254" i="4"/>
  <c r="AV254" i="4"/>
  <c r="AW254" i="4"/>
  <c r="AX254" i="4"/>
  <c r="AY254" i="4"/>
  <c r="AZ254" i="4"/>
  <c r="BA254" i="4"/>
  <c r="BB254" i="4"/>
  <c r="BC254" i="4"/>
  <c r="BD254" i="4"/>
  <c r="BE254" i="4"/>
  <c r="BF254" i="4"/>
  <c r="BG254" i="4"/>
  <c r="AU255" i="4"/>
  <c r="AV255" i="4"/>
  <c r="AW255" i="4"/>
  <c r="AX255" i="4"/>
  <c r="AY255" i="4"/>
  <c r="AZ255" i="4"/>
  <c r="BA255" i="4"/>
  <c r="BB255" i="4"/>
  <c r="BC255" i="4"/>
  <c r="BD255" i="4"/>
  <c r="BE255" i="4"/>
  <c r="BF255" i="4"/>
  <c r="BG255" i="4"/>
  <c r="AU256" i="4"/>
  <c r="AV256" i="4"/>
  <c r="AW256" i="4"/>
  <c r="AX256" i="4"/>
  <c r="AY256" i="4"/>
  <c r="AZ256" i="4"/>
  <c r="BA256" i="4"/>
  <c r="BB256" i="4"/>
  <c r="BC256" i="4"/>
  <c r="BD256" i="4"/>
  <c r="BE256" i="4"/>
  <c r="BF256" i="4"/>
  <c r="BG256" i="4"/>
  <c r="AU257" i="4"/>
  <c r="AV257" i="4"/>
  <c r="AW257" i="4"/>
  <c r="AX257" i="4"/>
  <c r="AY257" i="4"/>
  <c r="AZ257" i="4"/>
  <c r="BA257" i="4"/>
  <c r="BB257" i="4"/>
  <c r="BC257" i="4"/>
  <c r="BD257" i="4"/>
  <c r="BE257" i="4"/>
  <c r="BF257" i="4"/>
  <c r="BG257" i="4"/>
  <c r="AU258" i="4"/>
  <c r="AV258" i="4"/>
  <c r="AW258" i="4"/>
  <c r="AX258" i="4"/>
  <c r="AY258" i="4"/>
  <c r="AZ258" i="4"/>
  <c r="BA258" i="4"/>
  <c r="BB258" i="4"/>
  <c r="BC258" i="4"/>
  <c r="BD258" i="4"/>
  <c r="BE258" i="4"/>
  <c r="BF258" i="4"/>
  <c r="BG258" i="4"/>
  <c r="AU259" i="4"/>
  <c r="AV259" i="4"/>
  <c r="AW259" i="4"/>
  <c r="AX259" i="4"/>
  <c r="AY259" i="4"/>
  <c r="AZ259" i="4"/>
  <c r="BA259" i="4"/>
  <c r="BB259" i="4"/>
  <c r="BC259" i="4"/>
  <c r="BD259" i="4"/>
  <c r="BE259" i="4"/>
  <c r="BF259" i="4"/>
  <c r="BG259" i="4"/>
  <c r="AU260" i="4"/>
  <c r="AV260" i="4"/>
  <c r="AW260" i="4"/>
  <c r="AX260" i="4"/>
  <c r="AY260" i="4"/>
  <c r="AZ260" i="4"/>
  <c r="BA260" i="4"/>
  <c r="BB260" i="4"/>
  <c r="BC260" i="4"/>
  <c r="BD260" i="4"/>
  <c r="BE260" i="4"/>
  <c r="BF260" i="4"/>
  <c r="BG260" i="4"/>
  <c r="AU261" i="4"/>
  <c r="AV261" i="4"/>
  <c r="AW261" i="4"/>
  <c r="AX261" i="4"/>
  <c r="AY261" i="4"/>
  <c r="AZ261" i="4"/>
  <c r="BA261" i="4"/>
  <c r="BB261" i="4"/>
  <c r="BC261" i="4"/>
  <c r="BD261" i="4"/>
  <c r="BE261" i="4"/>
  <c r="BF261" i="4"/>
  <c r="BG261" i="4"/>
  <c r="AU262" i="4"/>
  <c r="AV262" i="4"/>
  <c r="AW262" i="4"/>
  <c r="AX262" i="4"/>
  <c r="AY262" i="4"/>
  <c r="AZ262" i="4"/>
  <c r="BA262" i="4"/>
  <c r="BB262" i="4"/>
  <c r="BC262" i="4"/>
  <c r="BD262" i="4"/>
  <c r="BE262" i="4"/>
  <c r="BF262" i="4"/>
  <c r="BG262" i="4"/>
  <c r="AU263" i="4"/>
  <c r="AV263" i="4"/>
  <c r="AW263" i="4"/>
  <c r="AX263" i="4"/>
  <c r="AY263" i="4"/>
  <c r="AZ263" i="4"/>
  <c r="BA263" i="4"/>
  <c r="BB263" i="4"/>
  <c r="BC263" i="4"/>
  <c r="BD263" i="4"/>
  <c r="BE263" i="4"/>
  <c r="BF263" i="4"/>
  <c r="BG263" i="4"/>
  <c r="AU264" i="4"/>
  <c r="AV264" i="4"/>
  <c r="AW264" i="4"/>
  <c r="AX264" i="4"/>
  <c r="AY264" i="4"/>
  <c r="AZ264" i="4"/>
  <c r="BA264" i="4"/>
  <c r="BB264" i="4"/>
  <c r="BC264" i="4"/>
  <c r="BD264" i="4"/>
  <c r="BE264" i="4"/>
  <c r="BF264" i="4"/>
  <c r="BG264" i="4"/>
  <c r="AU265" i="4"/>
  <c r="AV265" i="4"/>
  <c r="AW265" i="4"/>
  <c r="AX265" i="4"/>
  <c r="AY265" i="4"/>
  <c r="AZ265" i="4"/>
  <c r="BA265" i="4"/>
  <c r="BB265" i="4"/>
  <c r="BC265" i="4"/>
  <c r="BD265" i="4"/>
  <c r="BE265" i="4"/>
  <c r="BF265" i="4"/>
  <c r="BG265" i="4"/>
  <c r="AU266" i="4"/>
  <c r="AV266" i="4"/>
  <c r="AW266" i="4"/>
  <c r="AX266" i="4"/>
  <c r="AY266" i="4"/>
  <c r="AZ266" i="4"/>
  <c r="BA266" i="4"/>
  <c r="BB266" i="4"/>
  <c r="BC266" i="4"/>
  <c r="BD266" i="4"/>
  <c r="BE266" i="4"/>
  <c r="BF266" i="4"/>
  <c r="BG266" i="4"/>
  <c r="AU267" i="4"/>
  <c r="AV267" i="4"/>
  <c r="AW267" i="4"/>
  <c r="AX267" i="4"/>
  <c r="AY267" i="4"/>
  <c r="AZ267" i="4"/>
  <c r="BA267" i="4"/>
  <c r="BB267" i="4"/>
  <c r="BC267" i="4"/>
  <c r="BD267" i="4"/>
  <c r="BE267" i="4"/>
  <c r="BF267" i="4"/>
  <c r="BG267" i="4"/>
  <c r="AU268" i="4"/>
  <c r="AV268" i="4"/>
  <c r="AW268" i="4"/>
  <c r="AX268" i="4"/>
  <c r="AY268" i="4"/>
  <c r="AZ268" i="4"/>
  <c r="BA268" i="4"/>
  <c r="BB268" i="4"/>
  <c r="BC268" i="4"/>
  <c r="BD268" i="4"/>
  <c r="BE268" i="4"/>
  <c r="BF268" i="4"/>
  <c r="BG268" i="4"/>
  <c r="AU269" i="4"/>
  <c r="AV269" i="4"/>
  <c r="AW269" i="4"/>
  <c r="AX269" i="4"/>
  <c r="AY269" i="4"/>
  <c r="AZ269" i="4"/>
  <c r="BA269" i="4"/>
  <c r="BB269" i="4"/>
  <c r="BC269" i="4"/>
  <c r="BD269" i="4"/>
  <c r="BE269" i="4"/>
  <c r="BF269" i="4"/>
  <c r="BG269" i="4"/>
  <c r="AU270" i="4"/>
  <c r="AV270" i="4"/>
  <c r="AW270" i="4"/>
  <c r="AX270" i="4"/>
  <c r="AY270" i="4"/>
  <c r="AZ270" i="4"/>
  <c r="BA270" i="4"/>
  <c r="BB270" i="4"/>
  <c r="BC270" i="4"/>
  <c r="BD270" i="4"/>
  <c r="BE270" i="4"/>
  <c r="BF270" i="4"/>
  <c r="BG270" i="4"/>
  <c r="AU271" i="4"/>
  <c r="AV271" i="4"/>
  <c r="AW271" i="4"/>
  <c r="AX271" i="4"/>
  <c r="AY271" i="4"/>
  <c r="AZ271" i="4"/>
  <c r="BA271" i="4"/>
  <c r="BB271" i="4"/>
  <c r="BC271" i="4"/>
  <c r="BD271" i="4"/>
  <c r="BE271" i="4"/>
  <c r="BF271" i="4"/>
  <c r="BG271" i="4"/>
  <c r="AU272" i="4"/>
  <c r="AV272" i="4"/>
  <c r="AW272" i="4"/>
  <c r="AX272" i="4"/>
  <c r="AY272" i="4"/>
  <c r="AZ272" i="4"/>
  <c r="BA272" i="4"/>
  <c r="BB272" i="4"/>
  <c r="BC272" i="4"/>
  <c r="BD272" i="4"/>
  <c r="BE272" i="4"/>
  <c r="BF272" i="4"/>
  <c r="BG272" i="4"/>
  <c r="AU273" i="4"/>
  <c r="AV273" i="4"/>
  <c r="AW273" i="4"/>
  <c r="AX273" i="4"/>
  <c r="AY273" i="4"/>
  <c r="AZ273" i="4"/>
  <c r="BA273" i="4"/>
  <c r="BB273" i="4"/>
  <c r="BC273" i="4"/>
  <c r="BD273" i="4"/>
  <c r="BE273" i="4"/>
  <c r="BF273" i="4"/>
  <c r="BG273" i="4"/>
  <c r="AU274" i="4"/>
  <c r="AV274" i="4"/>
  <c r="AW274" i="4"/>
  <c r="AX274" i="4"/>
  <c r="AY274" i="4"/>
  <c r="AZ274" i="4"/>
  <c r="BA274" i="4"/>
  <c r="BB274" i="4"/>
  <c r="BC274" i="4"/>
  <c r="BD274" i="4"/>
  <c r="BE274" i="4"/>
  <c r="BF274" i="4"/>
  <c r="BG274" i="4"/>
  <c r="AU275" i="4"/>
  <c r="AV275" i="4"/>
  <c r="AW275" i="4"/>
  <c r="AX275" i="4"/>
  <c r="AY275" i="4"/>
  <c r="AZ275" i="4"/>
  <c r="BA275" i="4"/>
  <c r="BB275" i="4"/>
  <c r="BC275" i="4"/>
  <c r="BD275" i="4"/>
  <c r="BE275" i="4"/>
  <c r="BF275" i="4"/>
  <c r="BG275" i="4"/>
  <c r="AU276" i="4"/>
  <c r="AV276" i="4"/>
  <c r="AW276" i="4"/>
  <c r="AX276" i="4"/>
  <c r="AY276" i="4"/>
  <c r="AZ276" i="4"/>
  <c r="BA276" i="4"/>
  <c r="BB276" i="4"/>
  <c r="BC276" i="4"/>
  <c r="BD276" i="4"/>
  <c r="BE276" i="4"/>
  <c r="BF276" i="4"/>
  <c r="BG276" i="4"/>
  <c r="AU277" i="4"/>
  <c r="AV277" i="4"/>
  <c r="AW277" i="4"/>
  <c r="AX277" i="4"/>
  <c r="AY277" i="4"/>
  <c r="AZ277" i="4"/>
  <c r="BA277" i="4"/>
  <c r="BB277" i="4"/>
  <c r="BC277" i="4"/>
  <c r="BD277" i="4"/>
  <c r="BE277" i="4"/>
  <c r="BF277" i="4"/>
  <c r="BG277" i="4"/>
  <c r="AV4" i="4"/>
  <c r="AW4" i="4"/>
  <c r="AX4" i="4"/>
  <c r="AY4" i="4"/>
  <c r="AZ4" i="4"/>
  <c r="BA4" i="4"/>
  <c r="BB4" i="4"/>
  <c r="BC4" i="4"/>
  <c r="BD4" i="4"/>
  <c r="BE4" i="4"/>
  <c r="BF4" i="4"/>
  <c r="BG4" i="4"/>
  <c r="AU4" i="4"/>
  <c r="BH124" i="4" l="1"/>
  <c r="BH96" i="4"/>
  <c r="BH32" i="4"/>
  <c r="BH235" i="4"/>
  <c r="BH199" i="4"/>
  <c r="BH220" i="4"/>
  <c r="BH89" i="4"/>
  <c r="BH35" i="4"/>
  <c r="BH4" i="4"/>
  <c r="BH149" i="4"/>
  <c r="BH111" i="4"/>
  <c r="BH39" i="4"/>
  <c r="BH23" i="4"/>
  <c r="BH99" i="4"/>
  <c r="BH196" i="4"/>
  <c r="BH79" i="4"/>
  <c r="BH71" i="4"/>
  <c r="BH143" i="4"/>
  <c r="BH188" i="4"/>
  <c r="BH181" i="4"/>
  <c r="BH80" i="4"/>
  <c r="BH7" i="4"/>
  <c r="BH277" i="4"/>
  <c r="BH257" i="4"/>
  <c r="BH232" i="4"/>
  <c r="BH224" i="4"/>
  <c r="BH163" i="4"/>
  <c r="BH85" i="4"/>
  <c r="BH55" i="4"/>
  <c r="BA3" i="4"/>
  <c r="BH31" i="4"/>
  <c r="BH28" i="4"/>
  <c r="BH121" i="4"/>
  <c r="BH157" i="4"/>
  <c r="BH144" i="4"/>
  <c r="BH135" i="4"/>
  <c r="BH67" i="4"/>
  <c r="BH264" i="4"/>
  <c r="BH263" i="4"/>
  <c r="BH253" i="4"/>
  <c r="BH177" i="4"/>
  <c r="BH169" i="4"/>
  <c r="BH160" i="4"/>
  <c r="BH117" i="4"/>
  <c r="BH81" i="4"/>
  <c r="BH271" i="4"/>
  <c r="BH245" i="4"/>
  <c r="BD3" i="4"/>
  <c r="BH256" i="4"/>
  <c r="BH249" i="4"/>
  <c r="BH16" i="4"/>
  <c r="BH259" i="4"/>
  <c r="BH116" i="4"/>
  <c r="BH105" i="4"/>
  <c r="BH19" i="4"/>
  <c r="BH260" i="4"/>
  <c r="BH192" i="4"/>
  <c r="BH64" i="4"/>
  <c r="BH56" i="4"/>
  <c r="BH207" i="4"/>
  <c r="BH180" i="4"/>
  <c r="BH131" i="4"/>
  <c r="BH227" i="4"/>
  <c r="BH185" i="4"/>
  <c r="BH167" i="4"/>
  <c r="BH145" i="4"/>
  <c r="BH8" i="4"/>
  <c r="BH248" i="4"/>
  <c r="BH239" i="4"/>
  <c r="BH203" i="4"/>
  <c r="BH189" i="4"/>
  <c r="BH175" i="4"/>
  <c r="BH153" i="4"/>
  <c r="BH148" i="4"/>
  <c r="BH128" i="4"/>
  <c r="BH112" i="4"/>
  <c r="BH103" i="4"/>
  <c r="BH40" i="4"/>
  <c r="BH267" i="4"/>
  <c r="BH217" i="4"/>
  <c r="BH213" i="4"/>
  <c r="BH164" i="4"/>
  <c r="BH139" i="4"/>
  <c r="BH92" i="4"/>
  <c r="BH91" i="4"/>
  <c r="BH75" i="4"/>
  <c r="BH48" i="4"/>
  <c r="BH276" i="4"/>
  <c r="BH268" i="4"/>
  <c r="BH156" i="4"/>
  <c r="BH155" i="4"/>
  <c r="BH113" i="4"/>
  <c r="BH93" i="4"/>
  <c r="BH88" i="4"/>
  <c r="BH63" i="4"/>
  <c r="BH60" i="4"/>
  <c r="BH51" i="4"/>
  <c r="BH24" i="4"/>
  <c r="BH265" i="4"/>
  <c r="BH218" i="4"/>
  <c r="BH212" i="4"/>
  <c r="BH204" i="4"/>
  <c r="BH254" i="4"/>
  <c r="BH252" i="4"/>
  <c r="BH243" i="4"/>
  <c r="BH240" i="4"/>
  <c r="BH237" i="4"/>
  <c r="BH195" i="4"/>
  <c r="BH194" i="4"/>
  <c r="BH183" i="4"/>
  <c r="BH43" i="4"/>
  <c r="AZ3" i="4"/>
  <c r="BB3" i="4"/>
  <c r="BH261" i="4"/>
  <c r="BH228" i="4"/>
  <c r="BH186" i="4"/>
  <c r="BH172" i="4"/>
  <c r="BH20" i="4"/>
  <c r="BH17" i="4"/>
  <c r="BH14" i="4"/>
  <c r="BH273" i="4"/>
  <c r="BH258" i="4"/>
  <c r="BH255" i="4"/>
  <c r="BH215" i="4"/>
  <c r="BH209" i="4"/>
  <c r="BH76" i="4"/>
  <c r="BH65" i="4"/>
  <c r="BH62" i="4"/>
  <c r="BH15" i="4"/>
  <c r="BH201" i="4"/>
  <c r="BH122" i="4"/>
  <c r="BH262" i="4"/>
  <c r="BH108" i="4"/>
  <c r="BH97" i="4"/>
  <c r="BH94" i="4"/>
  <c r="BH231" i="4"/>
  <c r="BH230" i="4"/>
  <c r="BH221" i="4"/>
  <c r="BH219" i="4"/>
  <c r="BH151" i="4"/>
  <c r="BH125" i="4"/>
  <c r="BH123" i="4"/>
  <c r="BH107" i="4"/>
  <c r="BH83" i="4"/>
  <c r="BH77" i="4"/>
  <c r="BH222" i="4"/>
  <c r="BH154" i="4"/>
  <c r="BH137" i="4"/>
  <c r="BH126" i="4"/>
  <c r="BH120" i="4"/>
  <c r="BH251" i="4"/>
  <c r="BH225" i="4"/>
  <c r="BH140" i="4"/>
  <c r="BH129" i="4"/>
  <c r="BH171" i="4"/>
  <c r="BH161" i="4"/>
  <c r="BH158" i="4"/>
  <c r="BH152" i="4"/>
  <c r="BH115" i="4"/>
  <c r="BH109" i="4"/>
  <c r="BH95" i="4"/>
  <c r="BH72" i="4"/>
  <c r="BH69" i="4"/>
  <c r="BH52" i="4"/>
  <c r="BH49" i="4"/>
  <c r="BH46" i="4"/>
  <c r="BH27" i="4"/>
  <c r="BH12" i="4"/>
  <c r="BH247" i="4"/>
  <c r="BH241" i="4"/>
  <c r="BH229" i="4"/>
  <c r="BH216" i="4"/>
  <c r="BH205" i="4"/>
  <c r="BH193" i="4"/>
  <c r="BH190" i="4"/>
  <c r="BH187" i="4"/>
  <c r="BH147" i="4"/>
  <c r="BH141" i="4"/>
  <c r="BH127" i="4"/>
  <c r="BH104" i="4"/>
  <c r="BH101" i="4"/>
  <c r="BH68" i="4"/>
  <c r="BH47" i="4"/>
  <c r="BH275" i="4"/>
  <c r="BH272" i="4"/>
  <c r="BH269" i="4"/>
  <c r="BH250" i="4"/>
  <c r="BH244" i="4"/>
  <c r="BH226" i="4"/>
  <c r="BH223" i="4"/>
  <c r="BH211" i="4"/>
  <c r="BH208" i="4"/>
  <c r="BH184" i="4"/>
  <c r="BH173" i="4"/>
  <c r="BH159" i="4"/>
  <c r="BH136" i="4"/>
  <c r="BH133" i="4"/>
  <c r="BH100" i="4"/>
  <c r="BH87" i="4"/>
  <c r="BH59" i="4"/>
  <c r="BH44" i="4"/>
  <c r="BH236" i="4"/>
  <c r="BH233" i="4"/>
  <c r="BH200" i="4"/>
  <c r="BH197" i="4"/>
  <c r="BH191" i="4"/>
  <c r="BH179" i="4"/>
  <c r="BH176" i="4"/>
  <c r="BH168" i="4"/>
  <c r="BH165" i="4"/>
  <c r="BH132" i="4"/>
  <c r="BH119" i="4"/>
  <c r="BH90" i="4"/>
  <c r="BH84" i="4"/>
  <c r="BH73" i="4"/>
  <c r="BH36" i="4"/>
  <c r="BH33" i="4"/>
  <c r="BH30" i="4"/>
  <c r="BH11" i="4"/>
  <c r="BG3" i="4"/>
  <c r="AY3" i="4"/>
  <c r="BH198" i="4"/>
  <c r="BH166" i="4"/>
  <c r="BH134" i="4"/>
  <c r="BH102" i="4"/>
  <c r="BH70" i="4"/>
  <c r="BH50" i="4"/>
  <c r="BH34" i="4"/>
  <c r="BH18" i="4"/>
  <c r="BF3" i="4"/>
  <c r="AX3" i="4"/>
  <c r="BH266" i="4"/>
  <c r="BH234" i="4"/>
  <c r="BH202" i="4"/>
  <c r="BH170" i="4"/>
  <c r="BH138" i="4"/>
  <c r="BH106" i="4"/>
  <c r="BH74" i="4"/>
  <c r="BH57" i="4"/>
  <c r="BH41" i="4"/>
  <c r="BH25" i="4"/>
  <c r="BH9" i="4"/>
  <c r="BE3" i="4"/>
  <c r="AW3" i="4"/>
  <c r="BH270" i="4"/>
  <c r="BH238" i="4"/>
  <c r="BH206" i="4"/>
  <c r="BH174" i="4"/>
  <c r="BH142" i="4"/>
  <c r="BH110" i="4"/>
  <c r="BH78" i="4"/>
  <c r="BH54" i="4"/>
  <c r="BH38" i="4"/>
  <c r="BH22" i="4"/>
  <c r="BH6" i="4"/>
  <c r="BH274" i="4"/>
  <c r="BH242" i="4"/>
  <c r="BH210" i="4"/>
  <c r="BH178" i="4"/>
  <c r="BH146" i="4"/>
  <c r="BH114" i="4"/>
  <c r="BH82" i="4"/>
  <c r="BH61" i="4"/>
  <c r="BH45" i="4"/>
  <c r="BH29" i="4"/>
  <c r="BH13" i="4"/>
  <c r="BC3" i="4"/>
  <c r="BH246" i="4"/>
  <c r="BH214" i="4"/>
  <c r="BH182" i="4"/>
  <c r="BH150" i="4"/>
  <c r="BH118" i="4"/>
  <c r="BH86" i="4"/>
  <c r="BH58" i="4"/>
  <c r="BH42" i="4"/>
  <c r="BH26" i="4"/>
  <c r="BH10" i="4"/>
  <c r="BH162" i="4"/>
  <c r="BH130" i="4"/>
  <c r="BH98" i="4"/>
  <c r="BH66" i="4"/>
  <c r="BH53" i="4"/>
  <c r="BH37" i="4"/>
  <c r="BH21" i="4"/>
  <c r="BH5" i="4"/>
  <c r="AU3" i="4"/>
  <c r="AV3" i="4"/>
  <c r="E272" i="7"/>
  <c r="F272" i="7"/>
  <c r="G272" i="7"/>
  <c r="H272" i="7"/>
  <c r="I272" i="7"/>
  <c r="K272" i="7"/>
  <c r="E273" i="7"/>
  <c r="F273" i="7"/>
  <c r="G273" i="7"/>
  <c r="H273" i="7"/>
  <c r="I273" i="7"/>
  <c r="K273" i="7"/>
  <c r="E274" i="7"/>
  <c r="F274" i="7"/>
  <c r="G274" i="7"/>
  <c r="H274" i="7"/>
  <c r="I274" i="7"/>
  <c r="K274" i="7"/>
  <c r="E275" i="7"/>
  <c r="F275" i="7"/>
  <c r="G275" i="7"/>
  <c r="H275" i="7"/>
  <c r="I275" i="7"/>
  <c r="K275" i="7"/>
  <c r="E276" i="7"/>
  <c r="F276" i="7"/>
  <c r="G276" i="7"/>
  <c r="H276" i="7"/>
  <c r="I276" i="7"/>
  <c r="K276" i="7"/>
  <c r="E277" i="7"/>
  <c r="F277" i="7"/>
  <c r="G277" i="7"/>
  <c r="H277" i="7"/>
  <c r="I277" i="7"/>
  <c r="K277" i="7"/>
  <c r="E271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" i="7"/>
  <c r="F2" i="7"/>
  <c r="Q5" i="4"/>
  <c r="R5" i="4"/>
  <c r="S5" i="4"/>
  <c r="T5" i="4"/>
  <c r="U5" i="4"/>
  <c r="V5" i="4"/>
  <c r="W5" i="4"/>
  <c r="X5" i="4"/>
  <c r="Y5" i="4"/>
  <c r="Z5" i="4"/>
  <c r="AA5" i="4"/>
  <c r="AB5" i="4"/>
  <c r="AC5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Q122" i="4"/>
  <c r="R122" i="4"/>
  <c r="S122" i="4"/>
  <c r="T122" i="4"/>
  <c r="U122" i="4"/>
  <c r="V122" i="4"/>
  <c r="W122" i="4"/>
  <c r="X122" i="4"/>
  <c r="Y122" i="4"/>
  <c r="Z122" i="4"/>
  <c r="AA122" i="4"/>
  <c r="AB122" i="4"/>
  <c r="AC122" i="4"/>
  <c r="Q123" i="4"/>
  <c r="R123" i="4"/>
  <c r="S123" i="4"/>
  <c r="T123" i="4"/>
  <c r="U123" i="4"/>
  <c r="V123" i="4"/>
  <c r="W123" i="4"/>
  <c r="X123" i="4"/>
  <c r="Y123" i="4"/>
  <c r="Z123" i="4"/>
  <c r="AA123" i="4"/>
  <c r="AB123" i="4"/>
  <c r="AC123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Q131" i="4"/>
  <c r="R131" i="4"/>
  <c r="S131" i="4"/>
  <c r="T131" i="4"/>
  <c r="U131" i="4"/>
  <c r="V131" i="4"/>
  <c r="W131" i="4"/>
  <c r="X131" i="4"/>
  <c r="Y131" i="4"/>
  <c r="Z131" i="4"/>
  <c r="AA131" i="4"/>
  <c r="AB131" i="4"/>
  <c r="AC131" i="4"/>
  <c r="Q132" i="4"/>
  <c r="R132" i="4"/>
  <c r="S132" i="4"/>
  <c r="T132" i="4"/>
  <c r="U132" i="4"/>
  <c r="V132" i="4"/>
  <c r="W132" i="4"/>
  <c r="X132" i="4"/>
  <c r="Y132" i="4"/>
  <c r="Z132" i="4"/>
  <c r="AA132" i="4"/>
  <c r="AB132" i="4"/>
  <c r="AC132" i="4"/>
  <c r="Q133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Q135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Q136" i="4"/>
  <c r="R136" i="4"/>
  <c r="S136" i="4"/>
  <c r="T136" i="4"/>
  <c r="U136" i="4"/>
  <c r="V136" i="4"/>
  <c r="W136" i="4"/>
  <c r="X136" i="4"/>
  <c r="Y136" i="4"/>
  <c r="Z136" i="4"/>
  <c r="AA136" i="4"/>
  <c r="AB136" i="4"/>
  <c r="AC136" i="4"/>
  <c r="Q137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Q140" i="4"/>
  <c r="R140" i="4"/>
  <c r="S140" i="4"/>
  <c r="T140" i="4"/>
  <c r="U140" i="4"/>
  <c r="V140" i="4"/>
  <c r="W140" i="4"/>
  <c r="X140" i="4"/>
  <c r="Y140" i="4"/>
  <c r="Z140" i="4"/>
  <c r="AA140" i="4"/>
  <c r="AB140" i="4"/>
  <c r="AC140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Q142" i="4"/>
  <c r="R142" i="4"/>
  <c r="S142" i="4"/>
  <c r="T142" i="4"/>
  <c r="U142" i="4"/>
  <c r="V142" i="4"/>
  <c r="W142" i="4"/>
  <c r="X142" i="4"/>
  <c r="Y142" i="4"/>
  <c r="Z142" i="4"/>
  <c r="AA142" i="4"/>
  <c r="AB142" i="4"/>
  <c r="AC142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Q146" i="4"/>
  <c r="R146" i="4"/>
  <c r="S146" i="4"/>
  <c r="T146" i="4"/>
  <c r="U146" i="4"/>
  <c r="V146" i="4"/>
  <c r="W146" i="4"/>
  <c r="X146" i="4"/>
  <c r="Y146" i="4"/>
  <c r="Z146" i="4"/>
  <c r="AA146" i="4"/>
  <c r="AB146" i="4"/>
  <c r="AC146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Q156" i="4"/>
  <c r="R156" i="4"/>
  <c r="S156" i="4"/>
  <c r="T156" i="4"/>
  <c r="U156" i="4"/>
  <c r="V156" i="4"/>
  <c r="W156" i="4"/>
  <c r="X156" i="4"/>
  <c r="Y156" i="4"/>
  <c r="Z156" i="4"/>
  <c r="AA156" i="4"/>
  <c r="AB156" i="4"/>
  <c r="AC156" i="4"/>
  <c r="Q157" i="4"/>
  <c r="R157" i="4"/>
  <c r="S157" i="4"/>
  <c r="T157" i="4"/>
  <c r="U157" i="4"/>
  <c r="V157" i="4"/>
  <c r="W157" i="4"/>
  <c r="X157" i="4"/>
  <c r="Y157" i="4"/>
  <c r="Z157" i="4"/>
  <c r="AA157" i="4"/>
  <c r="AB157" i="4"/>
  <c r="AC157" i="4"/>
  <c r="Q158" i="4"/>
  <c r="R158" i="4"/>
  <c r="S158" i="4"/>
  <c r="T158" i="4"/>
  <c r="U158" i="4"/>
  <c r="V158" i="4"/>
  <c r="W158" i="4"/>
  <c r="X158" i="4"/>
  <c r="Y158" i="4"/>
  <c r="Z158" i="4"/>
  <c r="AA158" i="4"/>
  <c r="AB158" i="4"/>
  <c r="AC158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Q160" i="4"/>
  <c r="R160" i="4"/>
  <c r="S160" i="4"/>
  <c r="T160" i="4"/>
  <c r="U160" i="4"/>
  <c r="V160" i="4"/>
  <c r="W160" i="4"/>
  <c r="X160" i="4"/>
  <c r="Y160" i="4"/>
  <c r="Z160" i="4"/>
  <c r="AA160" i="4"/>
  <c r="AB160" i="4"/>
  <c r="AC160" i="4"/>
  <c r="Q161" i="4"/>
  <c r="R161" i="4"/>
  <c r="S161" i="4"/>
  <c r="T161" i="4"/>
  <c r="U161" i="4"/>
  <c r="V161" i="4"/>
  <c r="W161" i="4"/>
  <c r="X161" i="4"/>
  <c r="Y161" i="4"/>
  <c r="Z161" i="4"/>
  <c r="AA161" i="4"/>
  <c r="AB161" i="4"/>
  <c r="AC161" i="4"/>
  <c r="Q162" i="4"/>
  <c r="R162" i="4"/>
  <c r="S162" i="4"/>
  <c r="T162" i="4"/>
  <c r="U162" i="4"/>
  <c r="V162" i="4"/>
  <c r="W162" i="4"/>
  <c r="X162" i="4"/>
  <c r="Y162" i="4"/>
  <c r="Z162" i="4"/>
  <c r="AA162" i="4"/>
  <c r="AB162" i="4"/>
  <c r="AC162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Q166" i="4"/>
  <c r="R166" i="4"/>
  <c r="S166" i="4"/>
  <c r="T166" i="4"/>
  <c r="U166" i="4"/>
  <c r="V166" i="4"/>
  <c r="W166" i="4"/>
  <c r="X166" i="4"/>
  <c r="Y166" i="4"/>
  <c r="Z166" i="4"/>
  <c r="AA166" i="4"/>
  <c r="AB166" i="4"/>
  <c r="AC166" i="4"/>
  <c r="Q167" i="4"/>
  <c r="R167" i="4"/>
  <c r="S167" i="4"/>
  <c r="T167" i="4"/>
  <c r="U167" i="4"/>
  <c r="V167" i="4"/>
  <c r="W167" i="4"/>
  <c r="X167" i="4"/>
  <c r="Y167" i="4"/>
  <c r="Z167" i="4"/>
  <c r="AA167" i="4"/>
  <c r="AB167" i="4"/>
  <c r="AC167" i="4"/>
  <c r="Q168" i="4"/>
  <c r="R168" i="4"/>
  <c r="S168" i="4"/>
  <c r="T168" i="4"/>
  <c r="U168" i="4"/>
  <c r="V168" i="4"/>
  <c r="W168" i="4"/>
  <c r="X168" i="4"/>
  <c r="Y168" i="4"/>
  <c r="Z168" i="4"/>
  <c r="AA168" i="4"/>
  <c r="AB168" i="4"/>
  <c r="AC168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Q170" i="4"/>
  <c r="R170" i="4"/>
  <c r="S170" i="4"/>
  <c r="T170" i="4"/>
  <c r="U170" i="4"/>
  <c r="V170" i="4"/>
  <c r="W170" i="4"/>
  <c r="X170" i="4"/>
  <c r="Y170" i="4"/>
  <c r="Z170" i="4"/>
  <c r="AA170" i="4"/>
  <c r="AB170" i="4"/>
  <c r="AC170" i="4"/>
  <c r="Q171" i="4"/>
  <c r="R171" i="4"/>
  <c r="S171" i="4"/>
  <c r="T171" i="4"/>
  <c r="U171" i="4"/>
  <c r="V171" i="4"/>
  <c r="W171" i="4"/>
  <c r="X171" i="4"/>
  <c r="Y171" i="4"/>
  <c r="Z171" i="4"/>
  <c r="AA171" i="4"/>
  <c r="AB171" i="4"/>
  <c r="AC171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Q173" i="4"/>
  <c r="R173" i="4"/>
  <c r="S173" i="4"/>
  <c r="T173" i="4"/>
  <c r="U173" i="4"/>
  <c r="V173" i="4"/>
  <c r="W173" i="4"/>
  <c r="X173" i="4"/>
  <c r="Y173" i="4"/>
  <c r="Z173" i="4"/>
  <c r="AA173" i="4"/>
  <c r="AB173" i="4"/>
  <c r="AC173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Q176" i="4"/>
  <c r="R176" i="4"/>
  <c r="S176" i="4"/>
  <c r="T176" i="4"/>
  <c r="U176" i="4"/>
  <c r="V176" i="4"/>
  <c r="W176" i="4"/>
  <c r="X176" i="4"/>
  <c r="Y176" i="4"/>
  <c r="Z176" i="4"/>
  <c r="AA176" i="4"/>
  <c r="AB176" i="4"/>
  <c r="AC176" i="4"/>
  <c r="Q177" i="4"/>
  <c r="R177" i="4"/>
  <c r="S177" i="4"/>
  <c r="T177" i="4"/>
  <c r="U177" i="4"/>
  <c r="V177" i="4"/>
  <c r="W177" i="4"/>
  <c r="X177" i="4"/>
  <c r="Y177" i="4"/>
  <c r="Z177" i="4"/>
  <c r="AA177" i="4"/>
  <c r="AB177" i="4"/>
  <c r="AC177" i="4"/>
  <c r="Q178" i="4"/>
  <c r="R178" i="4"/>
  <c r="S178" i="4"/>
  <c r="T178" i="4"/>
  <c r="U178" i="4"/>
  <c r="V178" i="4"/>
  <c r="W178" i="4"/>
  <c r="X178" i="4"/>
  <c r="Y178" i="4"/>
  <c r="Z178" i="4"/>
  <c r="AA178" i="4"/>
  <c r="AB178" i="4"/>
  <c r="AC178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Q180" i="4"/>
  <c r="R180" i="4"/>
  <c r="S180" i="4"/>
  <c r="T180" i="4"/>
  <c r="U180" i="4"/>
  <c r="V180" i="4"/>
  <c r="W180" i="4"/>
  <c r="X180" i="4"/>
  <c r="Y180" i="4"/>
  <c r="Z180" i="4"/>
  <c r="AA180" i="4"/>
  <c r="AB180" i="4"/>
  <c r="AC180" i="4"/>
  <c r="Q181" i="4"/>
  <c r="R181" i="4"/>
  <c r="S181" i="4"/>
  <c r="T181" i="4"/>
  <c r="U181" i="4"/>
  <c r="V181" i="4"/>
  <c r="W181" i="4"/>
  <c r="X181" i="4"/>
  <c r="Y181" i="4"/>
  <c r="Z181" i="4"/>
  <c r="AA181" i="4"/>
  <c r="AB181" i="4"/>
  <c r="AC181" i="4"/>
  <c r="Q182" i="4"/>
  <c r="R182" i="4"/>
  <c r="S182" i="4"/>
  <c r="T182" i="4"/>
  <c r="U182" i="4"/>
  <c r="V182" i="4"/>
  <c r="W182" i="4"/>
  <c r="X182" i="4"/>
  <c r="Y182" i="4"/>
  <c r="Z182" i="4"/>
  <c r="AA182" i="4"/>
  <c r="AB182" i="4"/>
  <c r="AC182" i="4"/>
  <c r="Q183" i="4"/>
  <c r="R183" i="4"/>
  <c r="S183" i="4"/>
  <c r="T183" i="4"/>
  <c r="U183" i="4"/>
  <c r="V183" i="4"/>
  <c r="W183" i="4"/>
  <c r="X183" i="4"/>
  <c r="Y183" i="4"/>
  <c r="Z183" i="4"/>
  <c r="AA183" i="4"/>
  <c r="AB183" i="4"/>
  <c r="AC183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Q185" i="4"/>
  <c r="R185" i="4"/>
  <c r="S185" i="4"/>
  <c r="T185" i="4"/>
  <c r="U185" i="4"/>
  <c r="V185" i="4"/>
  <c r="W185" i="4"/>
  <c r="X185" i="4"/>
  <c r="Y185" i="4"/>
  <c r="Z185" i="4"/>
  <c r="AA185" i="4"/>
  <c r="AB185" i="4"/>
  <c r="AC185" i="4"/>
  <c r="Q186" i="4"/>
  <c r="R186" i="4"/>
  <c r="S186" i="4"/>
  <c r="T186" i="4"/>
  <c r="U186" i="4"/>
  <c r="V186" i="4"/>
  <c r="W186" i="4"/>
  <c r="X186" i="4"/>
  <c r="Y186" i="4"/>
  <c r="Z186" i="4"/>
  <c r="AA186" i="4"/>
  <c r="AB186" i="4"/>
  <c r="AC186" i="4"/>
  <c r="Q187" i="4"/>
  <c r="R187" i="4"/>
  <c r="S187" i="4"/>
  <c r="T187" i="4"/>
  <c r="U187" i="4"/>
  <c r="V187" i="4"/>
  <c r="W187" i="4"/>
  <c r="X187" i="4"/>
  <c r="Y187" i="4"/>
  <c r="Z187" i="4"/>
  <c r="AA187" i="4"/>
  <c r="AB187" i="4"/>
  <c r="AC187" i="4"/>
  <c r="Q188" i="4"/>
  <c r="R188" i="4"/>
  <c r="S188" i="4"/>
  <c r="T188" i="4"/>
  <c r="U188" i="4"/>
  <c r="V188" i="4"/>
  <c r="W188" i="4"/>
  <c r="X188" i="4"/>
  <c r="Y188" i="4"/>
  <c r="Z188" i="4"/>
  <c r="AA188" i="4"/>
  <c r="AB188" i="4"/>
  <c r="AC188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Q190" i="4"/>
  <c r="R190" i="4"/>
  <c r="S190" i="4"/>
  <c r="T190" i="4"/>
  <c r="U190" i="4"/>
  <c r="V190" i="4"/>
  <c r="W190" i="4"/>
  <c r="X190" i="4"/>
  <c r="Y190" i="4"/>
  <c r="Z190" i="4"/>
  <c r="AA190" i="4"/>
  <c r="AB190" i="4"/>
  <c r="AC190" i="4"/>
  <c r="Q191" i="4"/>
  <c r="R191" i="4"/>
  <c r="S191" i="4"/>
  <c r="T191" i="4"/>
  <c r="U191" i="4"/>
  <c r="V191" i="4"/>
  <c r="W191" i="4"/>
  <c r="X191" i="4"/>
  <c r="Y191" i="4"/>
  <c r="Z191" i="4"/>
  <c r="AA191" i="4"/>
  <c r="AB191" i="4"/>
  <c r="AC191" i="4"/>
  <c r="Q192" i="4"/>
  <c r="R192" i="4"/>
  <c r="S192" i="4"/>
  <c r="T192" i="4"/>
  <c r="U192" i="4"/>
  <c r="V192" i="4"/>
  <c r="W192" i="4"/>
  <c r="X192" i="4"/>
  <c r="Y192" i="4"/>
  <c r="Z192" i="4"/>
  <c r="AA192" i="4"/>
  <c r="AB192" i="4"/>
  <c r="AC192" i="4"/>
  <c r="Q193" i="4"/>
  <c r="R193" i="4"/>
  <c r="S193" i="4"/>
  <c r="T193" i="4"/>
  <c r="U193" i="4"/>
  <c r="V193" i="4"/>
  <c r="W193" i="4"/>
  <c r="X193" i="4"/>
  <c r="Y193" i="4"/>
  <c r="Z193" i="4"/>
  <c r="AA193" i="4"/>
  <c r="AB193" i="4"/>
  <c r="AC193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Q195" i="4"/>
  <c r="R195" i="4"/>
  <c r="S195" i="4"/>
  <c r="T195" i="4"/>
  <c r="U195" i="4"/>
  <c r="V195" i="4"/>
  <c r="W195" i="4"/>
  <c r="X195" i="4"/>
  <c r="Y195" i="4"/>
  <c r="Z195" i="4"/>
  <c r="AA195" i="4"/>
  <c r="AB195" i="4"/>
  <c r="AC195" i="4"/>
  <c r="Q196" i="4"/>
  <c r="R196" i="4"/>
  <c r="S196" i="4"/>
  <c r="T196" i="4"/>
  <c r="U196" i="4"/>
  <c r="V196" i="4"/>
  <c r="W196" i="4"/>
  <c r="X196" i="4"/>
  <c r="Y196" i="4"/>
  <c r="Z196" i="4"/>
  <c r="AA196" i="4"/>
  <c r="AB196" i="4"/>
  <c r="AC196" i="4"/>
  <c r="Q197" i="4"/>
  <c r="R197" i="4"/>
  <c r="S197" i="4"/>
  <c r="T197" i="4"/>
  <c r="U197" i="4"/>
  <c r="V197" i="4"/>
  <c r="W197" i="4"/>
  <c r="X197" i="4"/>
  <c r="Y197" i="4"/>
  <c r="Z197" i="4"/>
  <c r="AA197" i="4"/>
  <c r="AB197" i="4"/>
  <c r="AC197" i="4"/>
  <c r="Q198" i="4"/>
  <c r="R198" i="4"/>
  <c r="S198" i="4"/>
  <c r="T198" i="4"/>
  <c r="U198" i="4"/>
  <c r="V198" i="4"/>
  <c r="W198" i="4"/>
  <c r="X198" i="4"/>
  <c r="Y198" i="4"/>
  <c r="Z198" i="4"/>
  <c r="AA198" i="4"/>
  <c r="AB198" i="4"/>
  <c r="AC198" i="4"/>
  <c r="Q199" i="4"/>
  <c r="R199" i="4"/>
  <c r="S199" i="4"/>
  <c r="T199" i="4"/>
  <c r="U199" i="4"/>
  <c r="V199" i="4"/>
  <c r="W199" i="4"/>
  <c r="X199" i="4"/>
  <c r="Y199" i="4"/>
  <c r="Z199" i="4"/>
  <c r="AA199" i="4"/>
  <c r="AB199" i="4"/>
  <c r="AC199" i="4"/>
  <c r="Q200" i="4"/>
  <c r="R200" i="4"/>
  <c r="S200" i="4"/>
  <c r="T200" i="4"/>
  <c r="U200" i="4"/>
  <c r="V200" i="4"/>
  <c r="W200" i="4"/>
  <c r="X200" i="4"/>
  <c r="Y200" i="4"/>
  <c r="Z200" i="4"/>
  <c r="AA200" i="4"/>
  <c r="AB200" i="4"/>
  <c r="AC200" i="4"/>
  <c r="Q201" i="4"/>
  <c r="R201" i="4"/>
  <c r="S201" i="4"/>
  <c r="T201" i="4"/>
  <c r="U201" i="4"/>
  <c r="V201" i="4"/>
  <c r="W201" i="4"/>
  <c r="X201" i="4"/>
  <c r="Y201" i="4"/>
  <c r="Z201" i="4"/>
  <c r="AA201" i="4"/>
  <c r="AB201" i="4"/>
  <c r="AC201" i="4"/>
  <c r="Q202" i="4"/>
  <c r="R202" i="4"/>
  <c r="S202" i="4"/>
  <c r="T202" i="4"/>
  <c r="U202" i="4"/>
  <c r="V202" i="4"/>
  <c r="W202" i="4"/>
  <c r="X202" i="4"/>
  <c r="Y202" i="4"/>
  <c r="Z202" i="4"/>
  <c r="AA202" i="4"/>
  <c r="AB202" i="4"/>
  <c r="AC202" i="4"/>
  <c r="Q203" i="4"/>
  <c r="R203" i="4"/>
  <c r="S203" i="4"/>
  <c r="T203" i="4"/>
  <c r="U203" i="4"/>
  <c r="V203" i="4"/>
  <c r="W203" i="4"/>
  <c r="X203" i="4"/>
  <c r="Y203" i="4"/>
  <c r="Z203" i="4"/>
  <c r="AA203" i="4"/>
  <c r="AB203" i="4"/>
  <c r="AC203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Q205" i="4"/>
  <c r="R205" i="4"/>
  <c r="S205" i="4"/>
  <c r="T205" i="4"/>
  <c r="U205" i="4"/>
  <c r="V205" i="4"/>
  <c r="W205" i="4"/>
  <c r="X205" i="4"/>
  <c r="Y205" i="4"/>
  <c r="Z205" i="4"/>
  <c r="AA205" i="4"/>
  <c r="AB205" i="4"/>
  <c r="AC205" i="4"/>
  <c r="Q206" i="4"/>
  <c r="R206" i="4"/>
  <c r="S206" i="4"/>
  <c r="T206" i="4"/>
  <c r="U206" i="4"/>
  <c r="V206" i="4"/>
  <c r="W206" i="4"/>
  <c r="X206" i="4"/>
  <c r="Y206" i="4"/>
  <c r="Z206" i="4"/>
  <c r="AA206" i="4"/>
  <c r="AB206" i="4"/>
  <c r="AC206" i="4"/>
  <c r="Q207" i="4"/>
  <c r="R207" i="4"/>
  <c r="S207" i="4"/>
  <c r="T207" i="4"/>
  <c r="U207" i="4"/>
  <c r="V207" i="4"/>
  <c r="W207" i="4"/>
  <c r="X207" i="4"/>
  <c r="Y207" i="4"/>
  <c r="Z207" i="4"/>
  <c r="AA207" i="4"/>
  <c r="AB207" i="4"/>
  <c r="AC207" i="4"/>
  <c r="Q208" i="4"/>
  <c r="R208" i="4"/>
  <c r="S208" i="4"/>
  <c r="T208" i="4"/>
  <c r="U208" i="4"/>
  <c r="V208" i="4"/>
  <c r="W208" i="4"/>
  <c r="X208" i="4"/>
  <c r="Y208" i="4"/>
  <c r="Z208" i="4"/>
  <c r="AA208" i="4"/>
  <c r="AB208" i="4"/>
  <c r="AC208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Q210" i="4"/>
  <c r="R210" i="4"/>
  <c r="S210" i="4"/>
  <c r="T210" i="4"/>
  <c r="U210" i="4"/>
  <c r="V210" i="4"/>
  <c r="W210" i="4"/>
  <c r="X210" i="4"/>
  <c r="Y210" i="4"/>
  <c r="Z210" i="4"/>
  <c r="AA210" i="4"/>
  <c r="AB210" i="4"/>
  <c r="AC210" i="4"/>
  <c r="Q211" i="4"/>
  <c r="R211" i="4"/>
  <c r="S211" i="4"/>
  <c r="T211" i="4"/>
  <c r="U211" i="4"/>
  <c r="V211" i="4"/>
  <c r="W211" i="4"/>
  <c r="X211" i="4"/>
  <c r="Y211" i="4"/>
  <c r="Z211" i="4"/>
  <c r="AA211" i="4"/>
  <c r="AB211" i="4"/>
  <c r="AC211" i="4"/>
  <c r="Q212" i="4"/>
  <c r="R212" i="4"/>
  <c r="S212" i="4"/>
  <c r="T212" i="4"/>
  <c r="U212" i="4"/>
  <c r="V212" i="4"/>
  <c r="W212" i="4"/>
  <c r="X212" i="4"/>
  <c r="Y212" i="4"/>
  <c r="Z212" i="4"/>
  <c r="AA212" i="4"/>
  <c r="AB212" i="4"/>
  <c r="AC212" i="4"/>
  <c r="Q213" i="4"/>
  <c r="R213" i="4"/>
  <c r="S213" i="4"/>
  <c r="T213" i="4"/>
  <c r="U213" i="4"/>
  <c r="V213" i="4"/>
  <c r="W213" i="4"/>
  <c r="X213" i="4"/>
  <c r="Y213" i="4"/>
  <c r="Z213" i="4"/>
  <c r="AA213" i="4"/>
  <c r="AB213" i="4"/>
  <c r="AC213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Q215" i="4"/>
  <c r="R215" i="4"/>
  <c r="S215" i="4"/>
  <c r="T215" i="4"/>
  <c r="U215" i="4"/>
  <c r="V215" i="4"/>
  <c r="W215" i="4"/>
  <c r="X215" i="4"/>
  <c r="Y215" i="4"/>
  <c r="Z215" i="4"/>
  <c r="AA215" i="4"/>
  <c r="AB215" i="4"/>
  <c r="AC215" i="4"/>
  <c r="Q216" i="4"/>
  <c r="R216" i="4"/>
  <c r="S216" i="4"/>
  <c r="T216" i="4"/>
  <c r="U216" i="4"/>
  <c r="V216" i="4"/>
  <c r="W216" i="4"/>
  <c r="X216" i="4"/>
  <c r="Y216" i="4"/>
  <c r="Z216" i="4"/>
  <c r="AA216" i="4"/>
  <c r="AB216" i="4"/>
  <c r="AC216" i="4"/>
  <c r="Q217" i="4"/>
  <c r="R217" i="4"/>
  <c r="S217" i="4"/>
  <c r="T217" i="4"/>
  <c r="U217" i="4"/>
  <c r="V217" i="4"/>
  <c r="W217" i="4"/>
  <c r="X217" i="4"/>
  <c r="Y217" i="4"/>
  <c r="Z217" i="4"/>
  <c r="AA217" i="4"/>
  <c r="AB217" i="4"/>
  <c r="AC217" i="4"/>
  <c r="Q218" i="4"/>
  <c r="R218" i="4"/>
  <c r="S218" i="4"/>
  <c r="T218" i="4"/>
  <c r="U218" i="4"/>
  <c r="V218" i="4"/>
  <c r="W218" i="4"/>
  <c r="X218" i="4"/>
  <c r="Y218" i="4"/>
  <c r="Z218" i="4"/>
  <c r="AA218" i="4"/>
  <c r="AB218" i="4"/>
  <c r="AC218" i="4"/>
  <c r="Q219" i="4"/>
  <c r="R219" i="4"/>
  <c r="S219" i="4"/>
  <c r="T219" i="4"/>
  <c r="U219" i="4"/>
  <c r="V219" i="4"/>
  <c r="W219" i="4"/>
  <c r="X219" i="4"/>
  <c r="Y219" i="4"/>
  <c r="Z219" i="4"/>
  <c r="AA219" i="4"/>
  <c r="AB219" i="4"/>
  <c r="AC219" i="4"/>
  <c r="Q220" i="4"/>
  <c r="R220" i="4"/>
  <c r="S220" i="4"/>
  <c r="T220" i="4"/>
  <c r="U220" i="4"/>
  <c r="V220" i="4"/>
  <c r="W220" i="4"/>
  <c r="X220" i="4"/>
  <c r="Y220" i="4"/>
  <c r="Z220" i="4"/>
  <c r="AA220" i="4"/>
  <c r="AB220" i="4"/>
  <c r="AC220" i="4"/>
  <c r="Q221" i="4"/>
  <c r="R221" i="4"/>
  <c r="S221" i="4"/>
  <c r="T221" i="4"/>
  <c r="U221" i="4"/>
  <c r="V221" i="4"/>
  <c r="W221" i="4"/>
  <c r="X221" i="4"/>
  <c r="Y221" i="4"/>
  <c r="Z221" i="4"/>
  <c r="AA221" i="4"/>
  <c r="AB221" i="4"/>
  <c r="AC221" i="4"/>
  <c r="Q222" i="4"/>
  <c r="R222" i="4"/>
  <c r="S222" i="4"/>
  <c r="T222" i="4"/>
  <c r="U222" i="4"/>
  <c r="V222" i="4"/>
  <c r="W222" i="4"/>
  <c r="X222" i="4"/>
  <c r="Y222" i="4"/>
  <c r="Z222" i="4"/>
  <c r="AA222" i="4"/>
  <c r="AB222" i="4"/>
  <c r="AC222" i="4"/>
  <c r="Q223" i="4"/>
  <c r="R223" i="4"/>
  <c r="S223" i="4"/>
  <c r="T223" i="4"/>
  <c r="U223" i="4"/>
  <c r="V223" i="4"/>
  <c r="W223" i="4"/>
  <c r="X223" i="4"/>
  <c r="Y223" i="4"/>
  <c r="Z223" i="4"/>
  <c r="AA223" i="4"/>
  <c r="AB223" i="4"/>
  <c r="AC223" i="4"/>
  <c r="Q224" i="4"/>
  <c r="R224" i="4"/>
  <c r="S224" i="4"/>
  <c r="T224" i="4"/>
  <c r="U224" i="4"/>
  <c r="V224" i="4"/>
  <c r="W224" i="4"/>
  <c r="X224" i="4"/>
  <c r="Y224" i="4"/>
  <c r="Z224" i="4"/>
  <c r="AA224" i="4"/>
  <c r="AB224" i="4"/>
  <c r="AC224" i="4"/>
  <c r="Q225" i="4"/>
  <c r="R225" i="4"/>
  <c r="S225" i="4"/>
  <c r="T225" i="4"/>
  <c r="U225" i="4"/>
  <c r="V225" i="4"/>
  <c r="W225" i="4"/>
  <c r="X225" i="4"/>
  <c r="Y225" i="4"/>
  <c r="Z225" i="4"/>
  <c r="AA225" i="4"/>
  <c r="AB225" i="4"/>
  <c r="AC225" i="4"/>
  <c r="Q226" i="4"/>
  <c r="R226" i="4"/>
  <c r="S226" i="4"/>
  <c r="T226" i="4"/>
  <c r="U226" i="4"/>
  <c r="V226" i="4"/>
  <c r="W226" i="4"/>
  <c r="X226" i="4"/>
  <c r="Y226" i="4"/>
  <c r="Z226" i="4"/>
  <c r="AA226" i="4"/>
  <c r="AB226" i="4"/>
  <c r="AC226" i="4"/>
  <c r="Q227" i="4"/>
  <c r="R227" i="4"/>
  <c r="S227" i="4"/>
  <c r="T227" i="4"/>
  <c r="U227" i="4"/>
  <c r="V227" i="4"/>
  <c r="W227" i="4"/>
  <c r="X227" i="4"/>
  <c r="Y227" i="4"/>
  <c r="Z227" i="4"/>
  <c r="AA227" i="4"/>
  <c r="AB227" i="4"/>
  <c r="AC227" i="4"/>
  <c r="Q228" i="4"/>
  <c r="R228" i="4"/>
  <c r="S228" i="4"/>
  <c r="T228" i="4"/>
  <c r="U228" i="4"/>
  <c r="V228" i="4"/>
  <c r="W228" i="4"/>
  <c r="X228" i="4"/>
  <c r="Y228" i="4"/>
  <c r="Z228" i="4"/>
  <c r="AA228" i="4"/>
  <c r="AB228" i="4"/>
  <c r="AC228" i="4"/>
  <c r="Q229" i="4"/>
  <c r="R229" i="4"/>
  <c r="S229" i="4"/>
  <c r="T229" i="4"/>
  <c r="U229" i="4"/>
  <c r="V229" i="4"/>
  <c r="W229" i="4"/>
  <c r="X229" i="4"/>
  <c r="Y229" i="4"/>
  <c r="Z229" i="4"/>
  <c r="AA229" i="4"/>
  <c r="AB229" i="4"/>
  <c r="AC229" i="4"/>
  <c r="Q230" i="4"/>
  <c r="R230" i="4"/>
  <c r="S230" i="4"/>
  <c r="T230" i="4"/>
  <c r="U230" i="4"/>
  <c r="V230" i="4"/>
  <c r="W230" i="4"/>
  <c r="X230" i="4"/>
  <c r="Y230" i="4"/>
  <c r="Z230" i="4"/>
  <c r="AA230" i="4"/>
  <c r="AB230" i="4"/>
  <c r="AC230" i="4"/>
  <c r="Q231" i="4"/>
  <c r="R231" i="4"/>
  <c r="S231" i="4"/>
  <c r="T231" i="4"/>
  <c r="U231" i="4"/>
  <c r="V231" i="4"/>
  <c r="W231" i="4"/>
  <c r="X231" i="4"/>
  <c r="Y231" i="4"/>
  <c r="Z231" i="4"/>
  <c r="AA231" i="4"/>
  <c r="AB231" i="4"/>
  <c r="AC231" i="4"/>
  <c r="Q232" i="4"/>
  <c r="R232" i="4"/>
  <c r="S232" i="4"/>
  <c r="T232" i="4"/>
  <c r="U232" i="4"/>
  <c r="V232" i="4"/>
  <c r="W232" i="4"/>
  <c r="X232" i="4"/>
  <c r="Y232" i="4"/>
  <c r="Z232" i="4"/>
  <c r="AA232" i="4"/>
  <c r="AB232" i="4"/>
  <c r="AC232" i="4"/>
  <c r="Q233" i="4"/>
  <c r="R233" i="4"/>
  <c r="S233" i="4"/>
  <c r="T233" i="4"/>
  <c r="U233" i="4"/>
  <c r="V233" i="4"/>
  <c r="W233" i="4"/>
  <c r="X233" i="4"/>
  <c r="Y233" i="4"/>
  <c r="Z233" i="4"/>
  <c r="AA233" i="4"/>
  <c r="AB233" i="4"/>
  <c r="AC233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Q235" i="4"/>
  <c r="R235" i="4"/>
  <c r="S235" i="4"/>
  <c r="T235" i="4"/>
  <c r="U235" i="4"/>
  <c r="V235" i="4"/>
  <c r="W235" i="4"/>
  <c r="X235" i="4"/>
  <c r="Y235" i="4"/>
  <c r="Z235" i="4"/>
  <c r="AA235" i="4"/>
  <c r="AB235" i="4"/>
  <c r="AC235" i="4"/>
  <c r="Q236" i="4"/>
  <c r="R236" i="4"/>
  <c r="S236" i="4"/>
  <c r="T236" i="4"/>
  <c r="U236" i="4"/>
  <c r="V236" i="4"/>
  <c r="W236" i="4"/>
  <c r="X236" i="4"/>
  <c r="Y236" i="4"/>
  <c r="Z236" i="4"/>
  <c r="AA236" i="4"/>
  <c r="AB236" i="4"/>
  <c r="AC236" i="4"/>
  <c r="Q237" i="4"/>
  <c r="R237" i="4"/>
  <c r="S237" i="4"/>
  <c r="T237" i="4"/>
  <c r="U237" i="4"/>
  <c r="V237" i="4"/>
  <c r="W237" i="4"/>
  <c r="X237" i="4"/>
  <c r="Y237" i="4"/>
  <c r="Z237" i="4"/>
  <c r="AA237" i="4"/>
  <c r="AB237" i="4"/>
  <c r="AC237" i="4"/>
  <c r="Q238" i="4"/>
  <c r="R238" i="4"/>
  <c r="S238" i="4"/>
  <c r="T238" i="4"/>
  <c r="U238" i="4"/>
  <c r="V238" i="4"/>
  <c r="W238" i="4"/>
  <c r="X238" i="4"/>
  <c r="Y238" i="4"/>
  <c r="Z238" i="4"/>
  <c r="AA238" i="4"/>
  <c r="AB238" i="4"/>
  <c r="AC238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Q240" i="4"/>
  <c r="R240" i="4"/>
  <c r="S240" i="4"/>
  <c r="T240" i="4"/>
  <c r="U240" i="4"/>
  <c r="V240" i="4"/>
  <c r="W240" i="4"/>
  <c r="X240" i="4"/>
  <c r="Y240" i="4"/>
  <c r="Z240" i="4"/>
  <c r="AA240" i="4"/>
  <c r="AB240" i="4"/>
  <c r="AC240" i="4"/>
  <c r="Q241" i="4"/>
  <c r="R241" i="4"/>
  <c r="S241" i="4"/>
  <c r="T241" i="4"/>
  <c r="U241" i="4"/>
  <c r="V241" i="4"/>
  <c r="W241" i="4"/>
  <c r="X241" i="4"/>
  <c r="Y241" i="4"/>
  <c r="Z241" i="4"/>
  <c r="AA241" i="4"/>
  <c r="AB241" i="4"/>
  <c r="AC241" i="4"/>
  <c r="Q242" i="4"/>
  <c r="R242" i="4"/>
  <c r="S242" i="4"/>
  <c r="T242" i="4"/>
  <c r="U242" i="4"/>
  <c r="V242" i="4"/>
  <c r="W242" i="4"/>
  <c r="X242" i="4"/>
  <c r="Y242" i="4"/>
  <c r="Z242" i="4"/>
  <c r="AA242" i="4"/>
  <c r="AB242" i="4"/>
  <c r="AC242" i="4"/>
  <c r="Q243" i="4"/>
  <c r="R243" i="4"/>
  <c r="S243" i="4"/>
  <c r="T243" i="4"/>
  <c r="U243" i="4"/>
  <c r="V243" i="4"/>
  <c r="W243" i="4"/>
  <c r="X243" i="4"/>
  <c r="Y243" i="4"/>
  <c r="Z243" i="4"/>
  <c r="AA243" i="4"/>
  <c r="AB243" i="4"/>
  <c r="AC243" i="4"/>
  <c r="Q244" i="4"/>
  <c r="R244" i="4"/>
  <c r="S244" i="4"/>
  <c r="T244" i="4"/>
  <c r="U244" i="4"/>
  <c r="V244" i="4"/>
  <c r="W244" i="4"/>
  <c r="X244" i="4"/>
  <c r="Y244" i="4"/>
  <c r="Z244" i="4"/>
  <c r="AA244" i="4"/>
  <c r="AB244" i="4"/>
  <c r="AC244" i="4"/>
  <c r="Q245" i="4"/>
  <c r="R245" i="4"/>
  <c r="S245" i="4"/>
  <c r="T245" i="4"/>
  <c r="U245" i="4"/>
  <c r="V245" i="4"/>
  <c r="W245" i="4"/>
  <c r="X245" i="4"/>
  <c r="Y245" i="4"/>
  <c r="Z245" i="4"/>
  <c r="AA245" i="4"/>
  <c r="AB245" i="4"/>
  <c r="AC245" i="4"/>
  <c r="Q246" i="4"/>
  <c r="R246" i="4"/>
  <c r="S246" i="4"/>
  <c r="T246" i="4"/>
  <c r="U246" i="4"/>
  <c r="V246" i="4"/>
  <c r="W246" i="4"/>
  <c r="X246" i="4"/>
  <c r="Y246" i="4"/>
  <c r="Z246" i="4"/>
  <c r="AA246" i="4"/>
  <c r="AB246" i="4"/>
  <c r="AC246" i="4"/>
  <c r="Q247" i="4"/>
  <c r="R247" i="4"/>
  <c r="S247" i="4"/>
  <c r="T247" i="4"/>
  <c r="U247" i="4"/>
  <c r="V247" i="4"/>
  <c r="W247" i="4"/>
  <c r="X247" i="4"/>
  <c r="Y247" i="4"/>
  <c r="Z247" i="4"/>
  <c r="AA247" i="4"/>
  <c r="AB247" i="4"/>
  <c r="AC247" i="4"/>
  <c r="Q248" i="4"/>
  <c r="R248" i="4"/>
  <c r="S248" i="4"/>
  <c r="T248" i="4"/>
  <c r="U248" i="4"/>
  <c r="V248" i="4"/>
  <c r="W248" i="4"/>
  <c r="X248" i="4"/>
  <c r="Y248" i="4"/>
  <c r="Z248" i="4"/>
  <c r="AA248" i="4"/>
  <c r="AB248" i="4"/>
  <c r="AC248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Q250" i="4"/>
  <c r="R250" i="4"/>
  <c r="S250" i="4"/>
  <c r="T250" i="4"/>
  <c r="U250" i="4"/>
  <c r="V250" i="4"/>
  <c r="W250" i="4"/>
  <c r="X250" i="4"/>
  <c r="Y250" i="4"/>
  <c r="Z250" i="4"/>
  <c r="AA250" i="4"/>
  <c r="AB250" i="4"/>
  <c r="AC250" i="4"/>
  <c r="Q251" i="4"/>
  <c r="R251" i="4"/>
  <c r="S251" i="4"/>
  <c r="T251" i="4"/>
  <c r="U251" i="4"/>
  <c r="V251" i="4"/>
  <c r="W251" i="4"/>
  <c r="X251" i="4"/>
  <c r="Y251" i="4"/>
  <c r="Z251" i="4"/>
  <c r="AA251" i="4"/>
  <c r="AB251" i="4"/>
  <c r="AC251" i="4"/>
  <c r="Q252" i="4"/>
  <c r="R252" i="4"/>
  <c r="S252" i="4"/>
  <c r="T252" i="4"/>
  <c r="U252" i="4"/>
  <c r="V252" i="4"/>
  <c r="W252" i="4"/>
  <c r="X252" i="4"/>
  <c r="Y252" i="4"/>
  <c r="Z252" i="4"/>
  <c r="AA252" i="4"/>
  <c r="AB252" i="4"/>
  <c r="AC252" i="4"/>
  <c r="Q253" i="4"/>
  <c r="R253" i="4"/>
  <c r="S253" i="4"/>
  <c r="T253" i="4"/>
  <c r="U253" i="4"/>
  <c r="V253" i="4"/>
  <c r="W253" i="4"/>
  <c r="X253" i="4"/>
  <c r="Y253" i="4"/>
  <c r="Z253" i="4"/>
  <c r="AA253" i="4"/>
  <c r="AB253" i="4"/>
  <c r="AC253" i="4"/>
  <c r="Q254" i="4"/>
  <c r="R254" i="4"/>
  <c r="S254" i="4"/>
  <c r="T254" i="4"/>
  <c r="U254" i="4"/>
  <c r="V254" i="4"/>
  <c r="W254" i="4"/>
  <c r="X254" i="4"/>
  <c r="Y254" i="4"/>
  <c r="Z254" i="4"/>
  <c r="AA254" i="4"/>
  <c r="AB254" i="4"/>
  <c r="AC254" i="4"/>
  <c r="Q255" i="4"/>
  <c r="R255" i="4"/>
  <c r="S255" i="4"/>
  <c r="T255" i="4"/>
  <c r="U255" i="4"/>
  <c r="V255" i="4"/>
  <c r="W255" i="4"/>
  <c r="X255" i="4"/>
  <c r="Y255" i="4"/>
  <c r="Z255" i="4"/>
  <c r="AA255" i="4"/>
  <c r="AB255" i="4"/>
  <c r="AC255" i="4"/>
  <c r="Q256" i="4"/>
  <c r="R256" i="4"/>
  <c r="S256" i="4"/>
  <c r="T256" i="4"/>
  <c r="U256" i="4"/>
  <c r="V256" i="4"/>
  <c r="W256" i="4"/>
  <c r="X256" i="4"/>
  <c r="Y256" i="4"/>
  <c r="Z256" i="4"/>
  <c r="AA256" i="4"/>
  <c r="AB256" i="4"/>
  <c r="AC256" i="4"/>
  <c r="Q257" i="4"/>
  <c r="R257" i="4"/>
  <c r="S257" i="4"/>
  <c r="T257" i="4"/>
  <c r="U257" i="4"/>
  <c r="V257" i="4"/>
  <c r="W257" i="4"/>
  <c r="X257" i="4"/>
  <c r="Y257" i="4"/>
  <c r="Z257" i="4"/>
  <c r="AA257" i="4"/>
  <c r="AB257" i="4"/>
  <c r="AC257" i="4"/>
  <c r="Q258" i="4"/>
  <c r="R258" i="4"/>
  <c r="S258" i="4"/>
  <c r="T258" i="4"/>
  <c r="U258" i="4"/>
  <c r="V258" i="4"/>
  <c r="W258" i="4"/>
  <c r="X258" i="4"/>
  <c r="Y258" i="4"/>
  <c r="Z258" i="4"/>
  <c r="AA258" i="4"/>
  <c r="AB258" i="4"/>
  <c r="AC258" i="4"/>
  <c r="Q259" i="4"/>
  <c r="R259" i="4"/>
  <c r="S259" i="4"/>
  <c r="T259" i="4"/>
  <c r="U259" i="4"/>
  <c r="V259" i="4"/>
  <c r="W259" i="4"/>
  <c r="X259" i="4"/>
  <c r="Y259" i="4"/>
  <c r="Z259" i="4"/>
  <c r="AA259" i="4"/>
  <c r="AB259" i="4"/>
  <c r="AC259" i="4"/>
  <c r="Q260" i="4"/>
  <c r="R260" i="4"/>
  <c r="S260" i="4"/>
  <c r="T260" i="4"/>
  <c r="U260" i="4"/>
  <c r="V260" i="4"/>
  <c r="W260" i="4"/>
  <c r="X260" i="4"/>
  <c r="Y260" i="4"/>
  <c r="Z260" i="4"/>
  <c r="AA260" i="4"/>
  <c r="AB260" i="4"/>
  <c r="AC260" i="4"/>
  <c r="Q261" i="4"/>
  <c r="R261" i="4"/>
  <c r="S261" i="4"/>
  <c r="T261" i="4"/>
  <c r="U261" i="4"/>
  <c r="V261" i="4"/>
  <c r="W261" i="4"/>
  <c r="X261" i="4"/>
  <c r="Y261" i="4"/>
  <c r="Z261" i="4"/>
  <c r="AA261" i="4"/>
  <c r="AB261" i="4"/>
  <c r="AC261" i="4"/>
  <c r="Q262" i="4"/>
  <c r="R262" i="4"/>
  <c r="S262" i="4"/>
  <c r="T262" i="4"/>
  <c r="U262" i="4"/>
  <c r="V262" i="4"/>
  <c r="W262" i="4"/>
  <c r="X262" i="4"/>
  <c r="Y262" i="4"/>
  <c r="Z262" i="4"/>
  <c r="AA262" i="4"/>
  <c r="AB262" i="4"/>
  <c r="AC262" i="4"/>
  <c r="Q263" i="4"/>
  <c r="R263" i="4"/>
  <c r="S263" i="4"/>
  <c r="T263" i="4"/>
  <c r="U263" i="4"/>
  <c r="V263" i="4"/>
  <c r="W263" i="4"/>
  <c r="X263" i="4"/>
  <c r="Y263" i="4"/>
  <c r="Z263" i="4"/>
  <c r="AA263" i="4"/>
  <c r="AB263" i="4"/>
  <c r="AC263" i="4"/>
  <c r="Q264" i="4"/>
  <c r="R264" i="4"/>
  <c r="S264" i="4"/>
  <c r="T264" i="4"/>
  <c r="U264" i="4"/>
  <c r="V264" i="4"/>
  <c r="W264" i="4"/>
  <c r="X264" i="4"/>
  <c r="Y264" i="4"/>
  <c r="Z264" i="4"/>
  <c r="AA264" i="4"/>
  <c r="AB264" i="4"/>
  <c r="AC264" i="4"/>
  <c r="Q265" i="4"/>
  <c r="R265" i="4"/>
  <c r="S265" i="4"/>
  <c r="T265" i="4"/>
  <c r="U265" i="4"/>
  <c r="V265" i="4"/>
  <c r="W265" i="4"/>
  <c r="X265" i="4"/>
  <c r="Y265" i="4"/>
  <c r="Z265" i="4"/>
  <c r="AA265" i="4"/>
  <c r="AB265" i="4"/>
  <c r="AC265" i="4"/>
  <c r="Q266" i="4"/>
  <c r="R266" i="4"/>
  <c r="S266" i="4"/>
  <c r="T266" i="4"/>
  <c r="U266" i="4"/>
  <c r="V266" i="4"/>
  <c r="W266" i="4"/>
  <c r="X266" i="4"/>
  <c r="Y266" i="4"/>
  <c r="Z266" i="4"/>
  <c r="AA266" i="4"/>
  <c r="AB266" i="4"/>
  <c r="AC266" i="4"/>
  <c r="Q267" i="4"/>
  <c r="R267" i="4"/>
  <c r="S267" i="4"/>
  <c r="T267" i="4"/>
  <c r="U267" i="4"/>
  <c r="V267" i="4"/>
  <c r="W267" i="4"/>
  <c r="X267" i="4"/>
  <c r="Y267" i="4"/>
  <c r="Z267" i="4"/>
  <c r="AA267" i="4"/>
  <c r="AB267" i="4"/>
  <c r="AC267" i="4"/>
  <c r="Q268" i="4"/>
  <c r="R268" i="4"/>
  <c r="S268" i="4"/>
  <c r="T268" i="4"/>
  <c r="U268" i="4"/>
  <c r="V268" i="4"/>
  <c r="W268" i="4"/>
  <c r="X268" i="4"/>
  <c r="Y268" i="4"/>
  <c r="Z268" i="4"/>
  <c r="AA268" i="4"/>
  <c r="AB268" i="4"/>
  <c r="AC268" i="4"/>
  <c r="Q269" i="4"/>
  <c r="R269" i="4"/>
  <c r="S269" i="4"/>
  <c r="T269" i="4"/>
  <c r="U269" i="4"/>
  <c r="V269" i="4"/>
  <c r="W269" i="4"/>
  <c r="X269" i="4"/>
  <c r="Y269" i="4"/>
  <c r="Z269" i="4"/>
  <c r="AA269" i="4"/>
  <c r="AB269" i="4"/>
  <c r="AC269" i="4"/>
  <c r="Q270" i="4"/>
  <c r="R270" i="4"/>
  <c r="S270" i="4"/>
  <c r="T270" i="4"/>
  <c r="U270" i="4"/>
  <c r="V270" i="4"/>
  <c r="W270" i="4"/>
  <c r="X270" i="4"/>
  <c r="Y270" i="4"/>
  <c r="Z270" i="4"/>
  <c r="AA270" i="4"/>
  <c r="AB270" i="4"/>
  <c r="AC270" i="4"/>
  <c r="Q271" i="4"/>
  <c r="R271" i="4"/>
  <c r="S271" i="4"/>
  <c r="T271" i="4"/>
  <c r="U271" i="4"/>
  <c r="V271" i="4"/>
  <c r="W271" i="4"/>
  <c r="X271" i="4"/>
  <c r="Y271" i="4"/>
  <c r="Z271" i="4"/>
  <c r="AA271" i="4"/>
  <c r="AB271" i="4"/>
  <c r="AC271" i="4"/>
  <c r="Q272" i="4"/>
  <c r="R272" i="4"/>
  <c r="S272" i="4"/>
  <c r="T272" i="4"/>
  <c r="U272" i="4"/>
  <c r="V272" i="4"/>
  <c r="W272" i="4"/>
  <c r="X272" i="4"/>
  <c r="Y272" i="4"/>
  <c r="Z272" i="4"/>
  <c r="AA272" i="4"/>
  <c r="AB272" i="4"/>
  <c r="AC272" i="4"/>
  <c r="Q273" i="4"/>
  <c r="R273" i="4"/>
  <c r="S273" i="4"/>
  <c r="T273" i="4"/>
  <c r="U273" i="4"/>
  <c r="V273" i="4"/>
  <c r="W273" i="4"/>
  <c r="X273" i="4"/>
  <c r="Y273" i="4"/>
  <c r="Z273" i="4"/>
  <c r="AA273" i="4"/>
  <c r="AB273" i="4"/>
  <c r="AC273" i="4"/>
  <c r="Q274" i="4"/>
  <c r="R274" i="4"/>
  <c r="S274" i="4"/>
  <c r="T274" i="4"/>
  <c r="U274" i="4"/>
  <c r="V274" i="4"/>
  <c r="W274" i="4"/>
  <c r="X274" i="4"/>
  <c r="Y274" i="4"/>
  <c r="Z274" i="4"/>
  <c r="AA274" i="4"/>
  <c r="AB274" i="4"/>
  <c r="AC274" i="4"/>
  <c r="Q275" i="4"/>
  <c r="R275" i="4"/>
  <c r="S275" i="4"/>
  <c r="T275" i="4"/>
  <c r="U275" i="4"/>
  <c r="V275" i="4"/>
  <c r="W275" i="4"/>
  <c r="X275" i="4"/>
  <c r="Y275" i="4"/>
  <c r="Z275" i="4"/>
  <c r="AA275" i="4"/>
  <c r="AB275" i="4"/>
  <c r="AC275" i="4"/>
  <c r="Q276" i="4"/>
  <c r="R276" i="4"/>
  <c r="S276" i="4"/>
  <c r="T276" i="4"/>
  <c r="U276" i="4"/>
  <c r="V276" i="4"/>
  <c r="W276" i="4"/>
  <c r="X276" i="4"/>
  <c r="Y276" i="4"/>
  <c r="Z276" i="4"/>
  <c r="AA276" i="4"/>
  <c r="AB276" i="4"/>
  <c r="AC276" i="4"/>
  <c r="Q277" i="4"/>
  <c r="R277" i="4"/>
  <c r="S277" i="4"/>
  <c r="T277" i="4"/>
  <c r="U277" i="4"/>
  <c r="V277" i="4"/>
  <c r="W277" i="4"/>
  <c r="X277" i="4"/>
  <c r="Y277" i="4"/>
  <c r="Z277" i="4"/>
  <c r="AA277" i="4"/>
  <c r="AB277" i="4"/>
  <c r="AC277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" i="7"/>
  <c r="V2" i="7" l="1"/>
  <c r="M267" i="7"/>
  <c r="U267" i="7"/>
  <c r="Q267" i="7"/>
  <c r="T267" i="7"/>
  <c r="O267" i="7"/>
  <c r="N267" i="7"/>
  <c r="P267" i="7"/>
  <c r="R267" i="7"/>
  <c r="V267" i="7"/>
  <c r="S267" i="7"/>
  <c r="W267" i="7"/>
  <c r="X267" i="7"/>
  <c r="M251" i="7"/>
  <c r="U251" i="7"/>
  <c r="Q251" i="7"/>
  <c r="N251" i="7"/>
  <c r="X251" i="7"/>
  <c r="S251" i="7"/>
  <c r="W251" i="7"/>
  <c r="O251" i="7"/>
  <c r="R251" i="7"/>
  <c r="V251" i="7"/>
  <c r="P251" i="7"/>
  <c r="T251" i="7"/>
  <c r="M235" i="7"/>
  <c r="U235" i="7"/>
  <c r="P235" i="7"/>
  <c r="Q235" i="7"/>
  <c r="X235" i="7"/>
  <c r="S235" i="7"/>
  <c r="T235" i="7"/>
  <c r="V235" i="7"/>
  <c r="W235" i="7"/>
  <c r="N235" i="7"/>
  <c r="O235" i="7"/>
  <c r="R235" i="7"/>
  <c r="M211" i="7"/>
  <c r="U211" i="7"/>
  <c r="T211" i="7"/>
  <c r="V211" i="7"/>
  <c r="S211" i="7"/>
  <c r="W211" i="7"/>
  <c r="O211" i="7"/>
  <c r="N211" i="7"/>
  <c r="Q211" i="7"/>
  <c r="P211" i="7"/>
  <c r="R211" i="7"/>
  <c r="X211" i="7"/>
  <c r="T195" i="7"/>
  <c r="M195" i="7"/>
  <c r="U195" i="7"/>
  <c r="P195" i="7"/>
  <c r="Q195" i="7"/>
  <c r="O195" i="7"/>
  <c r="R195" i="7"/>
  <c r="W195" i="7"/>
  <c r="V195" i="7"/>
  <c r="N195" i="7"/>
  <c r="S195" i="7"/>
  <c r="X195" i="7"/>
  <c r="T179" i="7"/>
  <c r="M179" i="7"/>
  <c r="U179" i="7"/>
  <c r="P179" i="7"/>
  <c r="Q179" i="7"/>
  <c r="R179" i="7"/>
  <c r="N179" i="7"/>
  <c r="V179" i="7"/>
  <c r="O179" i="7"/>
  <c r="W179" i="7"/>
  <c r="S179" i="7"/>
  <c r="X179" i="7"/>
  <c r="T155" i="7"/>
  <c r="M155" i="7"/>
  <c r="U155" i="7"/>
  <c r="P155" i="7"/>
  <c r="Q155" i="7"/>
  <c r="R155" i="7"/>
  <c r="X155" i="7"/>
  <c r="S155" i="7"/>
  <c r="N155" i="7"/>
  <c r="O155" i="7"/>
  <c r="V155" i="7"/>
  <c r="W155" i="7"/>
  <c r="R131" i="7"/>
  <c r="Q131" i="7"/>
  <c r="S131" i="7"/>
  <c r="M131" i="7"/>
  <c r="X131" i="7"/>
  <c r="N131" i="7"/>
  <c r="O131" i="7"/>
  <c r="V131" i="7"/>
  <c r="W131" i="7"/>
  <c r="P131" i="7"/>
  <c r="T131" i="7"/>
  <c r="U131" i="7"/>
  <c r="Q115" i="7"/>
  <c r="R115" i="7"/>
  <c r="M115" i="7"/>
  <c r="W115" i="7"/>
  <c r="P115" i="7"/>
  <c r="S115" i="7"/>
  <c r="V115" i="7"/>
  <c r="X115" i="7"/>
  <c r="U115" i="7"/>
  <c r="N115" i="7"/>
  <c r="O115" i="7"/>
  <c r="T115" i="7"/>
  <c r="Q99" i="7"/>
  <c r="R99" i="7"/>
  <c r="U99" i="7"/>
  <c r="M99" i="7"/>
  <c r="W99" i="7"/>
  <c r="N99" i="7"/>
  <c r="O99" i="7"/>
  <c r="P99" i="7"/>
  <c r="V99" i="7"/>
  <c r="S99" i="7"/>
  <c r="T99" i="7"/>
  <c r="X99" i="7"/>
  <c r="S75" i="7"/>
  <c r="N75" i="7"/>
  <c r="W75" i="7"/>
  <c r="O75" i="7"/>
  <c r="P75" i="7"/>
  <c r="R75" i="7"/>
  <c r="Q75" i="7"/>
  <c r="T75" i="7"/>
  <c r="V75" i="7"/>
  <c r="X75" i="7"/>
  <c r="M75" i="7"/>
  <c r="U75" i="7"/>
  <c r="N59" i="7"/>
  <c r="S59" i="7"/>
  <c r="O59" i="7"/>
  <c r="W59" i="7"/>
  <c r="P59" i="7"/>
  <c r="X59" i="7"/>
  <c r="Q59" i="7"/>
  <c r="M59" i="7"/>
  <c r="R59" i="7"/>
  <c r="T59" i="7"/>
  <c r="V59" i="7"/>
  <c r="U59" i="7"/>
  <c r="N35" i="7"/>
  <c r="V35" i="7"/>
  <c r="M35" i="7"/>
  <c r="W35" i="7"/>
  <c r="O35" i="7"/>
  <c r="X35" i="7"/>
  <c r="S35" i="7"/>
  <c r="Q35" i="7"/>
  <c r="P35" i="7"/>
  <c r="T35" i="7"/>
  <c r="R35" i="7"/>
  <c r="U35" i="7"/>
  <c r="N27" i="7"/>
  <c r="V27" i="7"/>
  <c r="R27" i="7"/>
  <c r="S27" i="7"/>
  <c r="O27" i="7"/>
  <c r="X27" i="7"/>
  <c r="Q27" i="7"/>
  <c r="W27" i="7"/>
  <c r="T27" i="7"/>
  <c r="U27" i="7"/>
  <c r="M27" i="7"/>
  <c r="P27" i="7"/>
  <c r="M11" i="7"/>
  <c r="U11" i="7"/>
  <c r="N11" i="7"/>
  <c r="V11" i="7"/>
  <c r="O11" i="7"/>
  <c r="P11" i="7"/>
  <c r="T11" i="7"/>
  <c r="W11" i="7"/>
  <c r="R11" i="7"/>
  <c r="S11" i="7"/>
  <c r="Q11" i="7"/>
  <c r="X11" i="7"/>
  <c r="M3" i="7"/>
  <c r="U3" i="7"/>
  <c r="N3" i="7"/>
  <c r="V3" i="7"/>
  <c r="O3" i="7"/>
  <c r="P3" i="7"/>
  <c r="T3" i="7"/>
  <c r="Q3" i="7"/>
  <c r="R3" i="7"/>
  <c r="S3" i="7"/>
  <c r="X3" i="7"/>
  <c r="W3" i="7"/>
  <c r="Q258" i="7"/>
  <c r="O258" i="7"/>
  <c r="X258" i="7"/>
  <c r="M258" i="7"/>
  <c r="W258" i="7"/>
  <c r="S258" i="7"/>
  <c r="V258" i="7"/>
  <c r="N258" i="7"/>
  <c r="R258" i="7"/>
  <c r="P258" i="7"/>
  <c r="T258" i="7"/>
  <c r="U258" i="7"/>
  <c r="Q234" i="7"/>
  <c r="S234" i="7"/>
  <c r="T234" i="7"/>
  <c r="M234" i="7"/>
  <c r="X234" i="7"/>
  <c r="R234" i="7"/>
  <c r="O234" i="7"/>
  <c r="U234" i="7"/>
  <c r="P234" i="7"/>
  <c r="V234" i="7"/>
  <c r="N234" i="7"/>
  <c r="W234" i="7"/>
  <c r="Q218" i="7"/>
  <c r="S218" i="7"/>
  <c r="T218" i="7"/>
  <c r="V218" i="7"/>
  <c r="W218" i="7"/>
  <c r="O218" i="7"/>
  <c r="U218" i="7"/>
  <c r="X218" i="7"/>
  <c r="N218" i="7"/>
  <c r="P218" i="7"/>
  <c r="M218" i="7"/>
  <c r="R218" i="7"/>
  <c r="P186" i="7"/>
  <c r="X186" i="7"/>
  <c r="Q186" i="7"/>
  <c r="R186" i="7"/>
  <c r="S186" i="7"/>
  <c r="T186" i="7"/>
  <c r="M186" i="7"/>
  <c r="N186" i="7"/>
  <c r="V186" i="7"/>
  <c r="O186" i="7"/>
  <c r="U186" i="7"/>
  <c r="W186" i="7"/>
  <c r="P162" i="7"/>
  <c r="X162" i="7"/>
  <c r="Q162" i="7"/>
  <c r="R162" i="7"/>
  <c r="S162" i="7"/>
  <c r="T162" i="7"/>
  <c r="M162" i="7"/>
  <c r="U162" i="7"/>
  <c r="N162" i="7"/>
  <c r="V162" i="7"/>
  <c r="O162" i="7"/>
  <c r="W162" i="7"/>
  <c r="N138" i="7"/>
  <c r="V138" i="7"/>
  <c r="P138" i="7"/>
  <c r="Q138" i="7"/>
  <c r="M138" i="7"/>
  <c r="O138" i="7"/>
  <c r="R138" i="7"/>
  <c r="S138" i="7"/>
  <c r="T138" i="7"/>
  <c r="U138" i="7"/>
  <c r="W138" i="7"/>
  <c r="X138" i="7"/>
  <c r="M114" i="7"/>
  <c r="U114" i="7"/>
  <c r="N114" i="7"/>
  <c r="V114" i="7"/>
  <c r="O114" i="7"/>
  <c r="Q114" i="7"/>
  <c r="R114" i="7"/>
  <c r="S114" i="7"/>
  <c r="T114" i="7"/>
  <c r="W114" i="7"/>
  <c r="P114" i="7"/>
  <c r="X114" i="7"/>
  <c r="P90" i="7"/>
  <c r="U90" i="7"/>
  <c r="M90" i="7"/>
  <c r="V90" i="7"/>
  <c r="T90" i="7"/>
  <c r="W90" i="7"/>
  <c r="N90" i="7"/>
  <c r="Q90" i="7"/>
  <c r="R90" i="7"/>
  <c r="X90" i="7"/>
  <c r="O90" i="7"/>
  <c r="S90" i="7"/>
  <c r="O66" i="7"/>
  <c r="W66" i="7"/>
  <c r="S66" i="7"/>
  <c r="Q66" i="7"/>
  <c r="M66" i="7"/>
  <c r="N66" i="7"/>
  <c r="R66" i="7"/>
  <c r="U66" i="7"/>
  <c r="V66" i="7"/>
  <c r="T66" i="7"/>
  <c r="X66" i="7"/>
  <c r="P66" i="7"/>
  <c r="R42" i="7"/>
  <c r="U42" i="7"/>
  <c r="M42" i="7"/>
  <c r="V42" i="7"/>
  <c r="Q42" i="7"/>
  <c r="N42" i="7"/>
  <c r="P42" i="7"/>
  <c r="S42" i="7"/>
  <c r="O42" i="7"/>
  <c r="T42" i="7"/>
  <c r="X42" i="7"/>
  <c r="W42" i="7"/>
  <c r="Q18" i="7"/>
  <c r="R18" i="7"/>
  <c r="O18" i="7"/>
  <c r="P18" i="7"/>
  <c r="V18" i="7"/>
  <c r="W18" i="7"/>
  <c r="M18" i="7"/>
  <c r="N18" i="7"/>
  <c r="T18" i="7"/>
  <c r="S18" i="7"/>
  <c r="U18" i="7"/>
  <c r="X18" i="7"/>
  <c r="H286" i="7"/>
  <c r="L286" i="7"/>
  <c r="M265" i="7"/>
  <c r="U265" i="7"/>
  <c r="N265" i="7"/>
  <c r="W265" i="7"/>
  <c r="X265" i="7"/>
  <c r="R265" i="7"/>
  <c r="V265" i="7"/>
  <c r="O265" i="7"/>
  <c r="Q265" i="7"/>
  <c r="P265" i="7"/>
  <c r="S265" i="7"/>
  <c r="T265" i="7"/>
  <c r="M249" i="7"/>
  <c r="U249" i="7"/>
  <c r="N249" i="7"/>
  <c r="W249" i="7"/>
  <c r="Q249" i="7"/>
  <c r="V249" i="7"/>
  <c r="S249" i="7"/>
  <c r="X249" i="7"/>
  <c r="T249" i="7"/>
  <c r="O249" i="7"/>
  <c r="P249" i="7"/>
  <c r="R249" i="7"/>
  <c r="M225" i="7"/>
  <c r="U225" i="7"/>
  <c r="Q225" i="7"/>
  <c r="R225" i="7"/>
  <c r="W225" i="7"/>
  <c r="P225" i="7"/>
  <c r="N225" i="7"/>
  <c r="O225" i="7"/>
  <c r="T225" i="7"/>
  <c r="V225" i="7"/>
  <c r="S225" i="7"/>
  <c r="X225" i="7"/>
  <c r="M209" i="7"/>
  <c r="U209" i="7"/>
  <c r="Q209" i="7"/>
  <c r="R209" i="7"/>
  <c r="T209" i="7"/>
  <c r="V209" i="7"/>
  <c r="N209" i="7"/>
  <c r="O209" i="7"/>
  <c r="P209" i="7"/>
  <c r="S209" i="7"/>
  <c r="W209" i="7"/>
  <c r="X209" i="7"/>
  <c r="T193" i="7"/>
  <c r="M193" i="7"/>
  <c r="U193" i="7"/>
  <c r="R193" i="7"/>
  <c r="S193" i="7"/>
  <c r="N193" i="7"/>
  <c r="Q193" i="7"/>
  <c r="P193" i="7"/>
  <c r="O193" i="7"/>
  <c r="V193" i="7"/>
  <c r="W193" i="7"/>
  <c r="X193" i="7"/>
  <c r="T177" i="7"/>
  <c r="M177" i="7"/>
  <c r="U177" i="7"/>
  <c r="R177" i="7"/>
  <c r="S177" i="7"/>
  <c r="V177" i="7"/>
  <c r="P177" i="7"/>
  <c r="Q177" i="7"/>
  <c r="W177" i="7"/>
  <c r="N177" i="7"/>
  <c r="X177" i="7"/>
  <c r="O177" i="7"/>
  <c r="T161" i="7"/>
  <c r="M161" i="7"/>
  <c r="U161" i="7"/>
  <c r="R161" i="7"/>
  <c r="S161" i="7"/>
  <c r="V161" i="7"/>
  <c r="W161" i="7"/>
  <c r="X161" i="7"/>
  <c r="O161" i="7"/>
  <c r="N161" i="7"/>
  <c r="P161" i="7"/>
  <c r="Q161" i="7"/>
  <c r="R145" i="7"/>
  <c r="N145" i="7"/>
  <c r="W145" i="7"/>
  <c r="O145" i="7"/>
  <c r="X145" i="7"/>
  <c r="P145" i="7"/>
  <c r="Q145" i="7"/>
  <c r="S145" i="7"/>
  <c r="M145" i="7"/>
  <c r="V145" i="7"/>
  <c r="T145" i="7"/>
  <c r="U145" i="7"/>
  <c r="Q129" i="7"/>
  <c r="R129" i="7"/>
  <c r="V129" i="7"/>
  <c r="M129" i="7"/>
  <c r="W129" i="7"/>
  <c r="X129" i="7"/>
  <c r="N129" i="7"/>
  <c r="S129" i="7"/>
  <c r="O129" i="7"/>
  <c r="P129" i="7"/>
  <c r="T129" i="7"/>
  <c r="U129" i="7"/>
  <c r="Q113" i="7"/>
  <c r="R113" i="7"/>
  <c r="M113" i="7"/>
  <c r="W113" i="7"/>
  <c r="O113" i="7"/>
  <c r="N113" i="7"/>
  <c r="P113" i="7"/>
  <c r="S113" i="7"/>
  <c r="U113" i="7"/>
  <c r="V113" i="7"/>
  <c r="X113" i="7"/>
  <c r="T113" i="7"/>
  <c r="Q97" i="7"/>
  <c r="R97" i="7"/>
  <c r="V97" i="7"/>
  <c r="M97" i="7"/>
  <c r="W97" i="7"/>
  <c r="O97" i="7"/>
  <c r="S97" i="7"/>
  <c r="T97" i="7"/>
  <c r="N97" i="7"/>
  <c r="P97" i="7"/>
  <c r="U97" i="7"/>
  <c r="X97" i="7"/>
  <c r="S81" i="7"/>
  <c r="O81" i="7"/>
  <c r="X81" i="7"/>
  <c r="P81" i="7"/>
  <c r="Q81" i="7"/>
  <c r="T81" i="7"/>
  <c r="M81" i="7"/>
  <c r="R81" i="7"/>
  <c r="N81" i="7"/>
  <c r="U81" i="7"/>
  <c r="V81" i="7"/>
  <c r="W81" i="7"/>
  <c r="S73" i="7"/>
  <c r="T73" i="7"/>
  <c r="Q73" i="7"/>
  <c r="R73" i="7"/>
  <c r="V73" i="7"/>
  <c r="X73" i="7"/>
  <c r="N73" i="7"/>
  <c r="U73" i="7"/>
  <c r="W73" i="7"/>
  <c r="P73" i="7"/>
  <c r="M73" i="7"/>
  <c r="O73" i="7"/>
  <c r="N57" i="7"/>
  <c r="V57" i="7"/>
  <c r="P57" i="7"/>
  <c r="T57" i="7"/>
  <c r="O57" i="7"/>
  <c r="U57" i="7"/>
  <c r="W57" i="7"/>
  <c r="Q57" i="7"/>
  <c r="X57" i="7"/>
  <c r="R57" i="7"/>
  <c r="M57" i="7"/>
  <c r="S57" i="7"/>
  <c r="N41" i="7"/>
  <c r="V41" i="7"/>
  <c r="O41" i="7"/>
  <c r="X41" i="7"/>
  <c r="P41" i="7"/>
  <c r="T41" i="7"/>
  <c r="U41" i="7"/>
  <c r="W41" i="7"/>
  <c r="R41" i="7"/>
  <c r="S41" i="7"/>
  <c r="M41" i="7"/>
  <c r="Q41" i="7"/>
  <c r="N25" i="7"/>
  <c r="V25" i="7"/>
  <c r="O25" i="7"/>
  <c r="X25" i="7"/>
  <c r="P25" i="7"/>
  <c r="T25" i="7"/>
  <c r="M25" i="7"/>
  <c r="Q25" i="7"/>
  <c r="S25" i="7"/>
  <c r="W25" i="7"/>
  <c r="U25" i="7"/>
  <c r="R25" i="7"/>
  <c r="M9" i="7"/>
  <c r="U9" i="7"/>
  <c r="N9" i="7"/>
  <c r="V9" i="7"/>
  <c r="Q9" i="7"/>
  <c r="R9" i="7"/>
  <c r="X9" i="7"/>
  <c r="W9" i="7"/>
  <c r="O9" i="7"/>
  <c r="P9" i="7"/>
  <c r="T9" i="7"/>
  <c r="S9" i="7"/>
  <c r="Q264" i="7"/>
  <c r="P264" i="7"/>
  <c r="N264" i="7"/>
  <c r="X264" i="7"/>
  <c r="T264" i="7"/>
  <c r="U264" i="7"/>
  <c r="V264" i="7"/>
  <c r="W264" i="7"/>
  <c r="O264" i="7"/>
  <c r="R264" i="7"/>
  <c r="M264" i="7"/>
  <c r="S264" i="7"/>
  <c r="Q256" i="7"/>
  <c r="U256" i="7"/>
  <c r="P256" i="7"/>
  <c r="V256" i="7"/>
  <c r="S256" i="7"/>
  <c r="W256" i="7"/>
  <c r="T256" i="7"/>
  <c r="X256" i="7"/>
  <c r="N256" i="7"/>
  <c r="M256" i="7"/>
  <c r="O256" i="7"/>
  <c r="R256" i="7"/>
  <c r="Q248" i="7"/>
  <c r="P248" i="7"/>
  <c r="S248" i="7"/>
  <c r="M248" i="7"/>
  <c r="W248" i="7"/>
  <c r="R248" i="7"/>
  <c r="T248" i="7"/>
  <c r="U248" i="7"/>
  <c r="V248" i="7"/>
  <c r="X248" i="7"/>
  <c r="O248" i="7"/>
  <c r="N248" i="7"/>
  <c r="Q240" i="7"/>
  <c r="T240" i="7"/>
  <c r="U240" i="7"/>
  <c r="N240" i="7"/>
  <c r="S240" i="7"/>
  <c r="X240" i="7"/>
  <c r="M240" i="7"/>
  <c r="O240" i="7"/>
  <c r="R240" i="7"/>
  <c r="V240" i="7"/>
  <c r="W240" i="7"/>
  <c r="P240" i="7"/>
  <c r="Q232" i="7"/>
  <c r="O232" i="7"/>
  <c r="X232" i="7"/>
  <c r="P232" i="7"/>
  <c r="W232" i="7"/>
  <c r="S232" i="7"/>
  <c r="V232" i="7"/>
  <c r="M232" i="7"/>
  <c r="R232" i="7"/>
  <c r="T232" i="7"/>
  <c r="N232" i="7"/>
  <c r="U232" i="7"/>
  <c r="Q224" i="7"/>
  <c r="T224" i="7"/>
  <c r="U224" i="7"/>
  <c r="W224" i="7"/>
  <c r="P224" i="7"/>
  <c r="V224" i="7"/>
  <c r="X224" i="7"/>
  <c r="M224" i="7"/>
  <c r="O224" i="7"/>
  <c r="R224" i="7"/>
  <c r="S224" i="7"/>
  <c r="N224" i="7"/>
  <c r="Q216" i="7"/>
  <c r="O216" i="7"/>
  <c r="X216" i="7"/>
  <c r="P216" i="7"/>
  <c r="U216" i="7"/>
  <c r="V216" i="7"/>
  <c r="N216" i="7"/>
  <c r="M216" i="7"/>
  <c r="S216" i="7"/>
  <c r="T216" i="7"/>
  <c r="R216" i="7"/>
  <c r="W216" i="7"/>
  <c r="Q208" i="7"/>
  <c r="T208" i="7"/>
  <c r="U208" i="7"/>
  <c r="S208" i="7"/>
  <c r="V208" i="7"/>
  <c r="N208" i="7"/>
  <c r="X208" i="7"/>
  <c r="O208" i="7"/>
  <c r="M208" i="7"/>
  <c r="P208" i="7"/>
  <c r="R208" i="7"/>
  <c r="W208" i="7"/>
  <c r="P200" i="7"/>
  <c r="X200" i="7"/>
  <c r="Q200" i="7"/>
  <c r="T200" i="7"/>
  <c r="U200" i="7"/>
  <c r="M200" i="7"/>
  <c r="N200" i="7"/>
  <c r="S200" i="7"/>
  <c r="R200" i="7"/>
  <c r="W200" i="7"/>
  <c r="V200" i="7"/>
  <c r="O200" i="7"/>
  <c r="P192" i="7"/>
  <c r="X192" i="7"/>
  <c r="Q192" i="7"/>
  <c r="T192" i="7"/>
  <c r="U192" i="7"/>
  <c r="W192" i="7"/>
  <c r="O192" i="7"/>
  <c r="V192" i="7"/>
  <c r="M192" i="7"/>
  <c r="N192" i="7"/>
  <c r="R192" i="7"/>
  <c r="S192" i="7"/>
  <c r="P184" i="7"/>
  <c r="X184" i="7"/>
  <c r="Q184" i="7"/>
  <c r="T184" i="7"/>
  <c r="U184" i="7"/>
  <c r="V184" i="7"/>
  <c r="S184" i="7"/>
  <c r="W184" i="7"/>
  <c r="M184" i="7"/>
  <c r="N184" i="7"/>
  <c r="R184" i="7"/>
  <c r="O184" i="7"/>
  <c r="P176" i="7"/>
  <c r="X176" i="7"/>
  <c r="Q176" i="7"/>
  <c r="T176" i="7"/>
  <c r="U176" i="7"/>
  <c r="V176" i="7"/>
  <c r="M176" i="7"/>
  <c r="N176" i="7"/>
  <c r="O176" i="7"/>
  <c r="W176" i="7"/>
  <c r="R176" i="7"/>
  <c r="S176" i="7"/>
  <c r="P168" i="7"/>
  <c r="X168" i="7"/>
  <c r="Q168" i="7"/>
  <c r="T168" i="7"/>
  <c r="U168" i="7"/>
  <c r="V168" i="7"/>
  <c r="W168" i="7"/>
  <c r="O168" i="7"/>
  <c r="M168" i="7"/>
  <c r="R168" i="7"/>
  <c r="N168" i="7"/>
  <c r="S168" i="7"/>
  <c r="P160" i="7"/>
  <c r="X160" i="7"/>
  <c r="Q160" i="7"/>
  <c r="T160" i="7"/>
  <c r="U160" i="7"/>
  <c r="V160" i="7"/>
  <c r="O160" i="7"/>
  <c r="R160" i="7"/>
  <c r="S160" i="7"/>
  <c r="M160" i="7"/>
  <c r="W160" i="7"/>
  <c r="N160" i="7"/>
  <c r="N152" i="7"/>
  <c r="V152" i="7"/>
  <c r="U152" i="7"/>
  <c r="M152" i="7"/>
  <c r="W152" i="7"/>
  <c r="Q152" i="7"/>
  <c r="R152" i="7"/>
  <c r="S152" i="7"/>
  <c r="P152" i="7"/>
  <c r="O152" i="7"/>
  <c r="T152" i="7"/>
  <c r="X152" i="7"/>
  <c r="N144" i="7"/>
  <c r="V144" i="7"/>
  <c r="Q144" i="7"/>
  <c r="R144" i="7"/>
  <c r="O144" i="7"/>
  <c r="P144" i="7"/>
  <c r="S144" i="7"/>
  <c r="W144" i="7"/>
  <c r="X144" i="7"/>
  <c r="M144" i="7"/>
  <c r="T144" i="7"/>
  <c r="U144" i="7"/>
  <c r="N136" i="7"/>
  <c r="V136" i="7"/>
  <c r="U136" i="7"/>
  <c r="M136" i="7"/>
  <c r="W136" i="7"/>
  <c r="O136" i="7"/>
  <c r="P136" i="7"/>
  <c r="Q136" i="7"/>
  <c r="T136" i="7"/>
  <c r="X136" i="7"/>
  <c r="R136" i="7"/>
  <c r="S136" i="7"/>
  <c r="M128" i="7"/>
  <c r="U128" i="7"/>
  <c r="N128" i="7"/>
  <c r="V128" i="7"/>
  <c r="X128" i="7"/>
  <c r="O128" i="7"/>
  <c r="T128" i="7"/>
  <c r="W128" i="7"/>
  <c r="Q128" i="7"/>
  <c r="R128" i="7"/>
  <c r="S128" i="7"/>
  <c r="P128" i="7"/>
  <c r="M120" i="7"/>
  <c r="U120" i="7"/>
  <c r="N120" i="7"/>
  <c r="V120" i="7"/>
  <c r="Q120" i="7"/>
  <c r="R120" i="7"/>
  <c r="S120" i="7"/>
  <c r="O120" i="7"/>
  <c r="P120" i="7"/>
  <c r="T120" i="7"/>
  <c r="W120" i="7"/>
  <c r="X120" i="7"/>
  <c r="M112" i="7"/>
  <c r="U112" i="7"/>
  <c r="N112" i="7"/>
  <c r="V112" i="7"/>
  <c r="O112" i="7"/>
  <c r="Q112" i="7"/>
  <c r="W112" i="7"/>
  <c r="X112" i="7"/>
  <c r="S112" i="7"/>
  <c r="P112" i="7"/>
  <c r="R112" i="7"/>
  <c r="T112" i="7"/>
  <c r="M104" i="7"/>
  <c r="U104" i="7"/>
  <c r="N104" i="7"/>
  <c r="V104" i="7"/>
  <c r="O104" i="7"/>
  <c r="Q104" i="7"/>
  <c r="W104" i="7"/>
  <c r="X104" i="7"/>
  <c r="P104" i="7"/>
  <c r="T104" i="7"/>
  <c r="R104" i="7"/>
  <c r="S104" i="7"/>
  <c r="M96" i="7"/>
  <c r="U96" i="7"/>
  <c r="N96" i="7"/>
  <c r="V96" i="7"/>
  <c r="X96" i="7"/>
  <c r="O96" i="7"/>
  <c r="Q96" i="7"/>
  <c r="P96" i="7"/>
  <c r="T96" i="7"/>
  <c r="W96" i="7"/>
  <c r="R96" i="7"/>
  <c r="S96" i="7"/>
  <c r="O88" i="7"/>
  <c r="W88" i="7"/>
  <c r="M88" i="7"/>
  <c r="V88" i="7"/>
  <c r="P88" i="7"/>
  <c r="Q88" i="7"/>
  <c r="S88" i="7"/>
  <c r="T88" i="7"/>
  <c r="X88" i="7"/>
  <c r="R88" i="7"/>
  <c r="U88" i="7"/>
  <c r="N88" i="7"/>
  <c r="O80" i="7"/>
  <c r="W80" i="7"/>
  <c r="R80" i="7"/>
  <c r="Q80" i="7"/>
  <c r="S80" i="7"/>
  <c r="U80" i="7"/>
  <c r="X80" i="7"/>
  <c r="M80" i="7"/>
  <c r="P80" i="7"/>
  <c r="T80" i="7"/>
  <c r="V80" i="7"/>
  <c r="N80" i="7"/>
  <c r="O72" i="7"/>
  <c r="W72" i="7"/>
  <c r="M72" i="7"/>
  <c r="V72" i="7"/>
  <c r="S72" i="7"/>
  <c r="T72" i="7"/>
  <c r="X72" i="7"/>
  <c r="R72" i="7"/>
  <c r="U72" i="7"/>
  <c r="N72" i="7"/>
  <c r="P72" i="7"/>
  <c r="Q72" i="7"/>
  <c r="O64" i="7"/>
  <c r="W64" i="7"/>
  <c r="S64" i="7"/>
  <c r="T64" i="7"/>
  <c r="M64" i="7"/>
  <c r="N64" i="7"/>
  <c r="Q64" i="7"/>
  <c r="X64" i="7"/>
  <c r="P64" i="7"/>
  <c r="R64" i="7"/>
  <c r="V64" i="7"/>
  <c r="U64" i="7"/>
  <c r="R56" i="7"/>
  <c r="S56" i="7"/>
  <c r="N56" i="7"/>
  <c r="W56" i="7"/>
  <c r="O56" i="7"/>
  <c r="T56" i="7"/>
  <c r="U56" i="7"/>
  <c r="X56" i="7"/>
  <c r="Q56" i="7"/>
  <c r="V56" i="7"/>
  <c r="M56" i="7"/>
  <c r="P56" i="7"/>
  <c r="R48" i="7"/>
  <c r="M48" i="7"/>
  <c r="V48" i="7"/>
  <c r="N48" i="7"/>
  <c r="W48" i="7"/>
  <c r="S48" i="7"/>
  <c r="O48" i="7"/>
  <c r="U48" i="7"/>
  <c r="X48" i="7"/>
  <c r="P48" i="7"/>
  <c r="Q48" i="7"/>
  <c r="T48" i="7"/>
  <c r="R40" i="7"/>
  <c r="Q40" i="7"/>
  <c r="S40" i="7"/>
  <c r="N40" i="7"/>
  <c r="W40" i="7"/>
  <c r="V40" i="7"/>
  <c r="P40" i="7"/>
  <c r="T40" i="7"/>
  <c r="X40" i="7"/>
  <c r="M40" i="7"/>
  <c r="O40" i="7"/>
  <c r="U40" i="7"/>
  <c r="R32" i="7"/>
  <c r="M32" i="7"/>
  <c r="V32" i="7"/>
  <c r="N32" i="7"/>
  <c r="W32" i="7"/>
  <c r="S32" i="7"/>
  <c r="P32" i="7"/>
  <c r="O32" i="7"/>
  <c r="T32" i="7"/>
  <c r="U32" i="7"/>
  <c r="X32" i="7"/>
  <c r="Q32" i="7"/>
  <c r="R24" i="7"/>
  <c r="Q24" i="7"/>
  <c r="S24" i="7"/>
  <c r="N24" i="7"/>
  <c r="W24" i="7"/>
  <c r="X24" i="7"/>
  <c r="O24" i="7"/>
  <c r="M24" i="7"/>
  <c r="T24" i="7"/>
  <c r="P24" i="7"/>
  <c r="U24" i="7"/>
  <c r="V24" i="7"/>
  <c r="Q16" i="7"/>
  <c r="R16" i="7"/>
  <c r="S16" i="7"/>
  <c r="T16" i="7"/>
  <c r="N16" i="7"/>
  <c r="X16" i="7"/>
  <c r="M16" i="7"/>
  <c r="P16" i="7"/>
  <c r="U16" i="7"/>
  <c r="W16" i="7"/>
  <c r="V16" i="7"/>
  <c r="O16" i="7"/>
  <c r="Q8" i="7"/>
  <c r="R8" i="7"/>
  <c r="S8" i="7"/>
  <c r="T8" i="7"/>
  <c r="N8" i="7"/>
  <c r="X8" i="7"/>
  <c r="W8" i="7"/>
  <c r="O8" i="7"/>
  <c r="P8" i="7"/>
  <c r="V8" i="7"/>
  <c r="M8" i="7"/>
  <c r="U8" i="7"/>
  <c r="D285" i="7"/>
  <c r="L285" i="7"/>
  <c r="M277" i="7"/>
  <c r="U277" i="7"/>
  <c r="P277" i="7"/>
  <c r="O277" i="7"/>
  <c r="T277" i="7"/>
  <c r="R277" i="7"/>
  <c r="V277" i="7"/>
  <c r="S277" i="7"/>
  <c r="W277" i="7"/>
  <c r="N277" i="7"/>
  <c r="Q277" i="7"/>
  <c r="X277" i="7"/>
  <c r="M273" i="7"/>
  <c r="U273" i="7"/>
  <c r="R273" i="7"/>
  <c r="V273" i="7"/>
  <c r="P273" i="7"/>
  <c r="X273" i="7"/>
  <c r="N273" i="7"/>
  <c r="O273" i="7"/>
  <c r="S273" i="7"/>
  <c r="T273" i="7"/>
  <c r="W273" i="7"/>
  <c r="Q273" i="7"/>
  <c r="Q260" i="7"/>
  <c r="S260" i="7"/>
  <c r="U260" i="7"/>
  <c r="O260" i="7"/>
  <c r="M260" i="7"/>
  <c r="N260" i="7"/>
  <c r="P260" i="7"/>
  <c r="R260" i="7"/>
  <c r="V260" i="7"/>
  <c r="X260" i="7"/>
  <c r="T260" i="7"/>
  <c r="W260" i="7"/>
  <c r="Q244" i="7"/>
  <c r="S244" i="7"/>
  <c r="N244" i="7"/>
  <c r="X244" i="7"/>
  <c r="T244" i="7"/>
  <c r="W244" i="7"/>
  <c r="M244" i="7"/>
  <c r="O244" i="7"/>
  <c r="R244" i="7"/>
  <c r="P244" i="7"/>
  <c r="U244" i="7"/>
  <c r="V244" i="7"/>
  <c r="Q236" i="7"/>
  <c r="M236" i="7"/>
  <c r="V236" i="7"/>
  <c r="N236" i="7"/>
  <c r="W236" i="7"/>
  <c r="S236" i="7"/>
  <c r="X236" i="7"/>
  <c r="O236" i="7"/>
  <c r="R236" i="7"/>
  <c r="T236" i="7"/>
  <c r="P236" i="7"/>
  <c r="U236" i="7"/>
  <c r="Q228" i="7"/>
  <c r="R228" i="7"/>
  <c r="S228" i="7"/>
  <c r="W228" i="7"/>
  <c r="P228" i="7"/>
  <c r="V228" i="7"/>
  <c r="X228" i="7"/>
  <c r="M228" i="7"/>
  <c r="O228" i="7"/>
  <c r="T228" i="7"/>
  <c r="N228" i="7"/>
  <c r="U228" i="7"/>
  <c r="Q212" i="7"/>
  <c r="R212" i="7"/>
  <c r="S212" i="7"/>
  <c r="U212" i="7"/>
  <c r="V212" i="7"/>
  <c r="N212" i="7"/>
  <c r="O212" i="7"/>
  <c r="P212" i="7"/>
  <c r="T212" i="7"/>
  <c r="W212" i="7"/>
  <c r="X212" i="7"/>
  <c r="M212" i="7"/>
  <c r="P188" i="7"/>
  <c r="X188" i="7"/>
  <c r="Q188" i="7"/>
  <c r="N188" i="7"/>
  <c r="O188" i="7"/>
  <c r="R188" i="7"/>
  <c r="V188" i="7"/>
  <c r="W188" i="7"/>
  <c r="M188" i="7"/>
  <c r="T188" i="7"/>
  <c r="U188" i="7"/>
  <c r="S188" i="7"/>
  <c r="P172" i="7"/>
  <c r="X172" i="7"/>
  <c r="Q172" i="7"/>
  <c r="N172" i="7"/>
  <c r="O172" i="7"/>
  <c r="R172" i="7"/>
  <c r="W172" i="7"/>
  <c r="T172" i="7"/>
  <c r="M172" i="7"/>
  <c r="S172" i="7"/>
  <c r="U172" i="7"/>
  <c r="V172" i="7"/>
  <c r="P156" i="7"/>
  <c r="X156" i="7"/>
  <c r="Q156" i="7"/>
  <c r="N156" i="7"/>
  <c r="O156" i="7"/>
  <c r="R156" i="7"/>
  <c r="M156" i="7"/>
  <c r="S156" i="7"/>
  <c r="V156" i="7"/>
  <c r="T156" i="7"/>
  <c r="W156" i="7"/>
  <c r="U156" i="7"/>
  <c r="N140" i="7"/>
  <c r="V140" i="7"/>
  <c r="S140" i="7"/>
  <c r="T140" i="7"/>
  <c r="O140" i="7"/>
  <c r="P140" i="7"/>
  <c r="Q140" i="7"/>
  <c r="M140" i="7"/>
  <c r="R140" i="7"/>
  <c r="X140" i="7"/>
  <c r="U140" i="7"/>
  <c r="W140" i="7"/>
  <c r="M124" i="7"/>
  <c r="U124" i="7"/>
  <c r="N124" i="7"/>
  <c r="V124" i="7"/>
  <c r="R124" i="7"/>
  <c r="S124" i="7"/>
  <c r="O124" i="7"/>
  <c r="P124" i="7"/>
  <c r="T124" i="7"/>
  <c r="W124" i="7"/>
  <c r="X124" i="7"/>
  <c r="Q124" i="7"/>
  <c r="M108" i="7"/>
  <c r="U108" i="7"/>
  <c r="N108" i="7"/>
  <c r="V108" i="7"/>
  <c r="S108" i="7"/>
  <c r="W108" i="7"/>
  <c r="Q108" i="7"/>
  <c r="R108" i="7"/>
  <c r="O108" i="7"/>
  <c r="P108" i="7"/>
  <c r="T108" i="7"/>
  <c r="X108" i="7"/>
  <c r="M92" i="7"/>
  <c r="U92" i="7"/>
  <c r="N92" i="7"/>
  <c r="V92" i="7"/>
  <c r="R92" i="7"/>
  <c r="S92" i="7"/>
  <c r="W92" i="7"/>
  <c r="X92" i="7"/>
  <c r="P92" i="7"/>
  <c r="Q92" i="7"/>
  <c r="T92" i="7"/>
  <c r="O92" i="7"/>
  <c r="O76" i="7"/>
  <c r="W76" i="7"/>
  <c r="T76" i="7"/>
  <c r="M76" i="7"/>
  <c r="X76" i="7"/>
  <c r="N76" i="7"/>
  <c r="Q76" i="7"/>
  <c r="U76" i="7"/>
  <c r="V76" i="7"/>
  <c r="P76" i="7"/>
  <c r="R76" i="7"/>
  <c r="S76" i="7"/>
  <c r="O68" i="7"/>
  <c r="W68" i="7"/>
  <c r="S68" i="7"/>
  <c r="N68" i="7"/>
  <c r="M68" i="7"/>
  <c r="P68" i="7"/>
  <c r="R68" i="7"/>
  <c r="Q68" i="7"/>
  <c r="T68" i="7"/>
  <c r="V68" i="7"/>
  <c r="U68" i="7"/>
  <c r="X68" i="7"/>
  <c r="R44" i="7"/>
  <c r="O44" i="7"/>
  <c r="X44" i="7"/>
  <c r="P44" i="7"/>
  <c r="U44" i="7"/>
  <c r="S44" i="7"/>
  <c r="T44" i="7"/>
  <c r="V44" i="7"/>
  <c r="M44" i="7"/>
  <c r="Q44" i="7"/>
  <c r="W44" i="7"/>
  <c r="N44" i="7"/>
  <c r="R28" i="7"/>
  <c r="O28" i="7"/>
  <c r="X28" i="7"/>
  <c r="P28" i="7"/>
  <c r="U28" i="7"/>
  <c r="T28" i="7"/>
  <c r="M28" i="7"/>
  <c r="Q28" i="7"/>
  <c r="N28" i="7"/>
  <c r="S28" i="7"/>
  <c r="W28" i="7"/>
  <c r="V28" i="7"/>
  <c r="Q12" i="7"/>
  <c r="R12" i="7"/>
  <c r="M12" i="7"/>
  <c r="W12" i="7"/>
  <c r="N12" i="7"/>
  <c r="X12" i="7"/>
  <c r="T12" i="7"/>
  <c r="O12" i="7"/>
  <c r="S12" i="7"/>
  <c r="U12" i="7"/>
  <c r="V12" i="7"/>
  <c r="P12" i="7"/>
  <c r="BH3" i="4"/>
  <c r="M243" i="7"/>
  <c r="U243" i="7"/>
  <c r="T243" i="7"/>
  <c r="V243" i="7"/>
  <c r="O243" i="7"/>
  <c r="S243" i="7"/>
  <c r="W243" i="7"/>
  <c r="X243" i="7"/>
  <c r="P243" i="7"/>
  <c r="Q243" i="7"/>
  <c r="N243" i="7"/>
  <c r="R243" i="7"/>
  <c r="M227" i="7"/>
  <c r="U227" i="7"/>
  <c r="T227" i="7"/>
  <c r="V227" i="7"/>
  <c r="X227" i="7"/>
  <c r="Q227" i="7"/>
  <c r="R227" i="7"/>
  <c r="S227" i="7"/>
  <c r="W227" i="7"/>
  <c r="N227" i="7"/>
  <c r="O227" i="7"/>
  <c r="P227" i="7"/>
  <c r="M203" i="7"/>
  <c r="U203" i="7"/>
  <c r="P203" i="7"/>
  <c r="Q203" i="7"/>
  <c r="S203" i="7"/>
  <c r="T203" i="7"/>
  <c r="X203" i="7"/>
  <c r="O203" i="7"/>
  <c r="N203" i="7"/>
  <c r="R203" i="7"/>
  <c r="V203" i="7"/>
  <c r="W203" i="7"/>
  <c r="T171" i="7"/>
  <c r="M171" i="7"/>
  <c r="U171" i="7"/>
  <c r="P171" i="7"/>
  <c r="Q171" i="7"/>
  <c r="R171" i="7"/>
  <c r="V171" i="7"/>
  <c r="W171" i="7"/>
  <c r="X171" i="7"/>
  <c r="N171" i="7"/>
  <c r="O171" i="7"/>
  <c r="S171" i="7"/>
  <c r="R147" i="7"/>
  <c r="Q147" i="7"/>
  <c r="S147" i="7"/>
  <c r="O147" i="7"/>
  <c r="P147" i="7"/>
  <c r="T147" i="7"/>
  <c r="X147" i="7"/>
  <c r="U147" i="7"/>
  <c r="M147" i="7"/>
  <c r="N147" i="7"/>
  <c r="V147" i="7"/>
  <c r="W147" i="7"/>
  <c r="Q123" i="7"/>
  <c r="R123" i="7"/>
  <c r="M123" i="7"/>
  <c r="W123" i="7"/>
  <c r="S123" i="7"/>
  <c r="T123" i="7"/>
  <c r="X123" i="7"/>
  <c r="N123" i="7"/>
  <c r="U123" i="7"/>
  <c r="O123" i="7"/>
  <c r="V123" i="7"/>
  <c r="P123" i="7"/>
  <c r="Q91" i="7"/>
  <c r="R91" i="7"/>
  <c r="T91" i="7"/>
  <c r="U91" i="7"/>
  <c r="M91" i="7"/>
  <c r="W91" i="7"/>
  <c r="V91" i="7"/>
  <c r="X91" i="7"/>
  <c r="N91" i="7"/>
  <c r="O91" i="7"/>
  <c r="P91" i="7"/>
  <c r="S91" i="7"/>
  <c r="N51" i="7"/>
  <c r="V51" i="7"/>
  <c r="M51" i="7"/>
  <c r="W51" i="7"/>
  <c r="O51" i="7"/>
  <c r="X51" i="7"/>
  <c r="S51" i="7"/>
  <c r="U51" i="7"/>
  <c r="R51" i="7"/>
  <c r="T51" i="7"/>
  <c r="P51" i="7"/>
  <c r="Q51" i="7"/>
  <c r="Q242" i="7"/>
  <c r="N242" i="7"/>
  <c r="W242" i="7"/>
  <c r="O242" i="7"/>
  <c r="X242" i="7"/>
  <c r="M242" i="7"/>
  <c r="T242" i="7"/>
  <c r="R242" i="7"/>
  <c r="U242" i="7"/>
  <c r="S242" i="7"/>
  <c r="V242" i="7"/>
  <c r="P242" i="7"/>
  <c r="Q210" i="7"/>
  <c r="N210" i="7"/>
  <c r="W210" i="7"/>
  <c r="O210" i="7"/>
  <c r="X210" i="7"/>
  <c r="T210" i="7"/>
  <c r="U210" i="7"/>
  <c r="M210" i="7"/>
  <c r="S210" i="7"/>
  <c r="V210" i="7"/>
  <c r="P210" i="7"/>
  <c r="R210" i="7"/>
  <c r="P194" i="7"/>
  <c r="X194" i="7"/>
  <c r="Q194" i="7"/>
  <c r="R194" i="7"/>
  <c r="S194" i="7"/>
  <c r="M194" i="7"/>
  <c r="N194" i="7"/>
  <c r="U194" i="7"/>
  <c r="V194" i="7"/>
  <c r="W194" i="7"/>
  <c r="O194" i="7"/>
  <c r="T194" i="7"/>
  <c r="P178" i="7"/>
  <c r="X178" i="7"/>
  <c r="Q178" i="7"/>
  <c r="R178" i="7"/>
  <c r="S178" i="7"/>
  <c r="T178" i="7"/>
  <c r="V178" i="7"/>
  <c r="W178" i="7"/>
  <c r="N178" i="7"/>
  <c r="M178" i="7"/>
  <c r="O178" i="7"/>
  <c r="U178" i="7"/>
  <c r="N154" i="7"/>
  <c r="P154" i="7"/>
  <c r="X154" i="7"/>
  <c r="Q154" i="7"/>
  <c r="R154" i="7"/>
  <c r="S154" i="7"/>
  <c r="T154" i="7"/>
  <c r="U154" i="7"/>
  <c r="V154" i="7"/>
  <c r="W154" i="7"/>
  <c r="M154" i="7"/>
  <c r="O154" i="7"/>
  <c r="M130" i="7"/>
  <c r="N130" i="7"/>
  <c r="V130" i="7"/>
  <c r="T130" i="7"/>
  <c r="U130" i="7"/>
  <c r="O130" i="7"/>
  <c r="P130" i="7"/>
  <c r="Q130" i="7"/>
  <c r="R130" i="7"/>
  <c r="S130" i="7"/>
  <c r="W130" i="7"/>
  <c r="X130" i="7"/>
  <c r="M106" i="7"/>
  <c r="U106" i="7"/>
  <c r="N106" i="7"/>
  <c r="V106" i="7"/>
  <c r="W106" i="7"/>
  <c r="O106" i="7"/>
  <c r="P106" i="7"/>
  <c r="S106" i="7"/>
  <c r="T106" i="7"/>
  <c r="X106" i="7"/>
  <c r="Q106" i="7"/>
  <c r="R106" i="7"/>
  <c r="O82" i="7"/>
  <c r="W82" i="7"/>
  <c r="U82" i="7"/>
  <c r="N82" i="7"/>
  <c r="P82" i="7"/>
  <c r="R82" i="7"/>
  <c r="Q82" i="7"/>
  <c r="S82" i="7"/>
  <c r="V82" i="7"/>
  <c r="T82" i="7"/>
  <c r="X82" i="7"/>
  <c r="M82" i="7"/>
  <c r="R58" i="7"/>
  <c r="M58" i="7"/>
  <c r="V58" i="7"/>
  <c r="Q58" i="7"/>
  <c r="O58" i="7"/>
  <c r="W58" i="7"/>
  <c r="X58" i="7"/>
  <c r="N58" i="7"/>
  <c r="S58" i="7"/>
  <c r="T58" i="7"/>
  <c r="U58" i="7"/>
  <c r="P58" i="7"/>
  <c r="R34" i="7"/>
  <c r="P34" i="7"/>
  <c r="Q34" i="7"/>
  <c r="M34" i="7"/>
  <c r="V34" i="7"/>
  <c r="U34" i="7"/>
  <c r="W34" i="7"/>
  <c r="X34" i="7"/>
  <c r="T34" i="7"/>
  <c r="S34" i="7"/>
  <c r="O34" i="7"/>
  <c r="N34" i="7"/>
  <c r="Q10" i="7"/>
  <c r="R10" i="7"/>
  <c r="O10" i="7"/>
  <c r="P10" i="7"/>
  <c r="V10" i="7"/>
  <c r="S10" i="7"/>
  <c r="M10" i="7"/>
  <c r="T10" i="7"/>
  <c r="U10" i="7"/>
  <c r="W10" i="7"/>
  <c r="X10" i="7"/>
  <c r="N10" i="7"/>
  <c r="Q276" i="7"/>
  <c r="S276" i="7"/>
  <c r="P276" i="7"/>
  <c r="V276" i="7"/>
  <c r="O276" i="7"/>
  <c r="U276" i="7"/>
  <c r="R276" i="7"/>
  <c r="T276" i="7"/>
  <c r="X276" i="7"/>
  <c r="W276" i="7"/>
  <c r="N276" i="7"/>
  <c r="M276" i="7"/>
  <c r="Q272" i="7"/>
  <c r="U272" i="7"/>
  <c r="M272" i="7"/>
  <c r="W272" i="7"/>
  <c r="R272" i="7"/>
  <c r="V272" i="7"/>
  <c r="X272" i="7"/>
  <c r="N272" i="7"/>
  <c r="P272" i="7"/>
  <c r="O272" i="7"/>
  <c r="S272" i="7"/>
  <c r="T272" i="7"/>
  <c r="M257" i="7"/>
  <c r="U257" i="7"/>
  <c r="R257" i="7"/>
  <c r="O257" i="7"/>
  <c r="T257" i="7"/>
  <c r="V257" i="7"/>
  <c r="W257" i="7"/>
  <c r="X257" i="7"/>
  <c r="P257" i="7"/>
  <c r="S257" i="7"/>
  <c r="N257" i="7"/>
  <c r="Q257" i="7"/>
  <c r="M241" i="7"/>
  <c r="U241" i="7"/>
  <c r="Q241" i="7"/>
  <c r="R241" i="7"/>
  <c r="N241" i="7"/>
  <c r="T241" i="7"/>
  <c r="O241" i="7"/>
  <c r="P241" i="7"/>
  <c r="S241" i="7"/>
  <c r="W241" i="7"/>
  <c r="X241" i="7"/>
  <c r="V241" i="7"/>
  <c r="M233" i="7"/>
  <c r="U233" i="7"/>
  <c r="V233" i="7"/>
  <c r="N233" i="7"/>
  <c r="W233" i="7"/>
  <c r="R233" i="7"/>
  <c r="O233" i="7"/>
  <c r="P233" i="7"/>
  <c r="Q233" i="7"/>
  <c r="T233" i="7"/>
  <c r="X233" i="7"/>
  <c r="S233" i="7"/>
  <c r="M217" i="7"/>
  <c r="U217" i="7"/>
  <c r="V217" i="7"/>
  <c r="N217" i="7"/>
  <c r="W217" i="7"/>
  <c r="T217" i="7"/>
  <c r="X217" i="7"/>
  <c r="P217" i="7"/>
  <c r="O217" i="7"/>
  <c r="R217" i="7"/>
  <c r="Q217" i="7"/>
  <c r="S217" i="7"/>
  <c r="T201" i="7"/>
  <c r="M201" i="7"/>
  <c r="U201" i="7"/>
  <c r="R201" i="7"/>
  <c r="S201" i="7"/>
  <c r="O201" i="7"/>
  <c r="P201" i="7"/>
  <c r="W201" i="7"/>
  <c r="Q201" i="7"/>
  <c r="N201" i="7"/>
  <c r="V201" i="7"/>
  <c r="X201" i="7"/>
  <c r="T185" i="7"/>
  <c r="M185" i="7"/>
  <c r="U185" i="7"/>
  <c r="R185" i="7"/>
  <c r="S185" i="7"/>
  <c r="V185" i="7"/>
  <c r="P185" i="7"/>
  <c r="O185" i="7"/>
  <c r="N185" i="7"/>
  <c r="Q185" i="7"/>
  <c r="W185" i="7"/>
  <c r="X185" i="7"/>
  <c r="T169" i="7"/>
  <c r="M169" i="7"/>
  <c r="U169" i="7"/>
  <c r="R169" i="7"/>
  <c r="S169" i="7"/>
  <c r="V169" i="7"/>
  <c r="N169" i="7"/>
  <c r="O169" i="7"/>
  <c r="W169" i="7"/>
  <c r="P169" i="7"/>
  <c r="Q169" i="7"/>
  <c r="X169" i="7"/>
  <c r="R153" i="7"/>
  <c r="S153" i="7"/>
  <c r="T153" i="7"/>
  <c r="P153" i="7"/>
  <c r="Q153" i="7"/>
  <c r="U153" i="7"/>
  <c r="M153" i="7"/>
  <c r="N153" i="7"/>
  <c r="O153" i="7"/>
  <c r="X153" i="7"/>
  <c r="V153" i="7"/>
  <c r="W153" i="7"/>
  <c r="R137" i="7"/>
  <c r="S137" i="7"/>
  <c r="T137" i="7"/>
  <c r="N137" i="7"/>
  <c r="O137" i="7"/>
  <c r="P137" i="7"/>
  <c r="M137" i="7"/>
  <c r="V137" i="7"/>
  <c r="Q137" i="7"/>
  <c r="W137" i="7"/>
  <c r="U137" i="7"/>
  <c r="X137" i="7"/>
  <c r="Q121" i="7"/>
  <c r="R121" i="7"/>
  <c r="O121" i="7"/>
  <c r="S121" i="7"/>
  <c r="T121" i="7"/>
  <c r="N121" i="7"/>
  <c r="P121" i="7"/>
  <c r="U121" i="7"/>
  <c r="V121" i="7"/>
  <c r="M121" i="7"/>
  <c r="W121" i="7"/>
  <c r="X121" i="7"/>
  <c r="Q105" i="7"/>
  <c r="R105" i="7"/>
  <c r="M105" i="7"/>
  <c r="W105" i="7"/>
  <c r="O105" i="7"/>
  <c r="X105" i="7"/>
  <c r="N105" i="7"/>
  <c r="P105" i="7"/>
  <c r="S105" i="7"/>
  <c r="V105" i="7"/>
  <c r="T105" i="7"/>
  <c r="U105" i="7"/>
  <c r="S89" i="7"/>
  <c r="T89" i="7"/>
  <c r="N89" i="7"/>
  <c r="X89" i="7"/>
  <c r="O89" i="7"/>
  <c r="U89" i="7"/>
  <c r="V89" i="7"/>
  <c r="M89" i="7"/>
  <c r="P89" i="7"/>
  <c r="Q89" i="7"/>
  <c r="R89" i="7"/>
  <c r="W89" i="7"/>
  <c r="S65" i="7"/>
  <c r="O65" i="7"/>
  <c r="W65" i="7"/>
  <c r="R65" i="7"/>
  <c r="M65" i="7"/>
  <c r="N65" i="7"/>
  <c r="Q65" i="7"/>
  <c r="P65" i="7"/>
  <c r="U65" i="7"/>
  <c r="T65" i="7"/>
  <c r="V65" i="7"/>
  <c r="X65" i="7"/>
  <c r="N49" i="7"/>
  <c r="V49" i="7"/>
  <c r="S49" i="7"/>
  <c r="T49" i="7"/>
  <c r="P49" i="7"/>
  <c r="Q49" i="7"/>
  <c r="O49" i="7"/>
  <c r="M49" i="7"/>
  <c r="R49" i="7"/>
  <c r="U49" i="7"/>
  <c r="W49" i="7"/>
  <c r="X49" i="7"/>
  <c r="N33" i="7"/>
  <c r="V33" i="7"/>
  <c r="S33" i="7"/>
  <c r="T33" i="7"/>
  <c r="P33" i="7"/>
  <c r="R33" i="7"/>
  <c r="Q33" i="7"/>
  <c r="U33" i="7"/>
  <c r="X33" i="7"/>
  <c r="O33" i="7"/>
  <c r="M33" i="7"/>
  <c r="W33" i="7"/>
  <c r="M17" i="7"/>
  <c r="U17" i="7"/>
  <c r="N17" i="7"/>
  <c r="V17" i="7"/>
  <c r="Q17" i="7"/>
  <c r="R17" i="7"/>
  <c r="X17" i="7"/>
  <c r="S17" i="7"/>
  <c r="O17" i="7"/>
  <c r="T17" i="7"/>
  <c r="P17" i="7"/>
  <c r="W17" i="7"/>
  <c r="E278" i="7"/>
  <c r="R2" i="7"/>
  <c r="N2" i="7"/>
  <c r="W2" i="7"/>
  <c r="O2" i="7"/>
  <c r="M2" i="7"/>
  <c r="T2" i="7"/>
  <c r="U2" i="7"/>
  <c r="X2" i="7"/>
  <c r="P2" i="7"/>
  <c r="Q2" i="7"/>
  <c r="S2" i="7"/>
  <c r="C281" i="7"/>
  <c r="L281" i="7"/>
  <c r="M263" i="7"/>
  <c r="U263" i="7"/>
  <c r="S263" i="7"/>
  <c r="P263" i="7"/>
  <c r="V263" i="7"/>
  <c r="R263" i="7"/>
  <c r="W263" i="7"/>
  <c r="T263" i="7"/>
  <c r="X263" i="7"/>
  <c r="N263" i="7"/>
  <c r="O263" i="7"/>
  <c r="Q263" i="7"/>
  <c r="M255" i="7"/>
  <c r="U255" i="7"/>
  <c r="O255" i="7"/>
  <c r="X255" i="7"/>
  <c r="R255" i="7"/>
  <c r="W255" i="7"/>
  <c r="Q255" i="7"/>
  <c r="S255" i="7"/>
  <c r="T255" i="7"/>
  <c r="V255" i="7"/>
  <c r="N255" i="7"/>
  <c r="P255" i="7"/>
  <c r="M247" i="7"/>
  <c r="U247" i="7"/>
  <c r="S247" i="7"/>
  <c r="T247" i="7"/>
  <c r="O247" i="7"/>
  <c r="P247" i="7"/>
  <c r="R247" i="7"/>
  <c r="Q247" i="7"/>
  <c r="V247" i="7"/>
  <c r="X247" i="7"/>
  <c r="N247" i="7"/>
  <c r="W247" i="7"/>
  <c r="M239" i="7"/>
  <c r="U239" i="7"/>
  <c r="N239" i="7"/>
  <c r="W239" i="7"/>
  <c r="O239" i="7"/>
  <c r="X239" i="7"/>
  <c r="S239" i="7"/>
  <c r="T239" i="7"/>
  <c r="V239" i="7"/>
  <c r="P239" i="7"/>
  <c r="Q239" i="7"/>
  <c r="R239" i="7"/>
  <c r="M231" i="7"/>
  <c r="U231" i="7"/>
  <c r="R231" i="7"/>
  <c r="S231" i="7"/>
  <c r="X231" i="7"/>
  <c r="Q231" i="7"/>
  <c r="T231" i="7"/>
  <c r="W231" i="7"/>
  <c r="V231" i="7"/>
  <c r="N231" i="7"/>
  <c r="O231" i="7"/>
  <c r="P231" i="7"/>
  <c r="M223" i="7"/>
  <c r="U223" i="7"/>
  <c r="N223" i="7"/>
  <c r="W223" i="7"/>
  <c r="O223" i="7"/>
  <c r="X223" i="7"/>
  <c r="V223" i="7"/>
  <c r="Q223" i="7"/>
  <c r="R223" i="7"/>
  <c r="T223" i="7"/>
  <c r="S223" i="7"/>
  <c r="P223" i="7"/>
  <c r="M215" i="7"/>
  <c r="U215" i="7"/>
  <c r="R215" i="7"/>
  <c r="S215" i="7"/>
  <c r="V215" i="7"/>
  <c r="W215" i="7"/>
  <c r="O215" i="7"/>
  <c r="Q215" i="7"/>
  <c r="T215" i="7"/>
  <c r="X215" i="7"/>
  <c r="N215" i="7"/>
  <c r="P215" i="7"/>
  <c r="M207" i="7"/>
  <c r="U207" i="7"/>
  <c r="N207" i="7"/>
  <c r="W207" i="7"/>
  <c r="O207" i="7"/>
  <c r="X207" i="7"/>
  <c r="S207" i="7"/>
  <c r="T207" i="7"/>
  <c r="Q207" i="7"/>
  <c r="R207" i="7"/>
  <c r="V207" i="7"/>
  <c r="P207" i="7"/>
  <c r="T199" i="7"/>
  <c r="M199" i="7"/>
  <c r="U199" i="7"/>
  <c r="V199" i="7"/>
  <c r="W199" i="7"/>
  <c r="N199" i="7"/>
  <c r="Q199" i="7"/>
  <c r="O199" i="7"/>
  <c r="P199" i="7"/>
  <c r="R199" i="7"/>
  <c r="S199" i="7"/>
  <c r="X199" i="7"/>
  <c r="T191" i="7"/>
  <c r="M191" i="7"/>
  <c r="U191" i="7"/>
  <c r="V191" i="7"/>
  <c r="W191" i="7"/>
  <c r="N191" i="7"/>
  <c r="S191" i="7"/>
  <c r="X191" i="7"/>
  <c r="O191" i="7"/>
  <c r="P191" i="7"/>
  <c r="Q191" i="7"/>
  <c r="R191" i="7"/>
  <c r="T183" i="7"/>
  <c r="M183" i="7"/>
  <c r="U183" i="7"/>
  <c r="V183" i="7"/>
  <c r="W183" i="7"/>
  <c r="N183" i="7"/>
  <c r="X183" i="7"/>
  <c r="P183" i="7"/>
  <c r="Q183" i="7"/>
  <c r="O183" i="7"/>
  <c r="R183" i="7"/>
  <c r="S183" i="7"/>
  <c r="T175" i="7"/>
  <c r="M175" i="7"/>
  <c r="U175" i="7"/>
  <c r="V175" i="7"/>
  <c r="W175" i="7"/>
  <c r="N175" i="7"/>
  <c r="X175" i="7"/>
  <c r="Q175" i="7"/>
  <c r="O175" i="7"/>
  <c r="P175" i="7"/>
  <c r="R175" i="7"/>
  <c r="S175" i="7"/>
  <c r="T167" i="7"/>
  <c r="M167" i="7"/>
  <c r="U167" i="7"/>
  <c r="V167" i="7"/>
  <c r="W167" i="7"/>
  <c r="N167" i="7"/>
  <c r="X167" i="7"/>
  <c r="Q167" i="7"/>
  <c r="R167" i="7"/>
  <c r="S167" i="7"/>
  <c r="O167" i="7"/>
  <c r="P167" i="7"/>
  <c r="T159" i="7"/>
  <c r="M159" i="7"/>
  <c r="U159" i="7"/>
  <c r="V159" i="7"/>
  <c r="W159" i="7"/>
  <c r="N159" i="7"/>
  <c r="X159" i="7"/>
  <c r="O159" i="7"/>
  <c r="P159" i="7"/>
  <c r="S159" i="7"/>
  <c r="Q159" i="7"/>
  <c r="R159" i="7"/>
  <c r="R151" i="7"/>
  <c r="O151" i="7"/>
  <c r="X151" i="7"/>
  <c r="P151" i="7"/>
  <c r="Q151" i="7"/>
  <c r="S151" i="7"/>
  <c r="T151" i="7"/>
  <c r="N151" i="7"/>
  <c r="U151" i="7"/>
  <c r="V151" i="7"/>
  <c r="W151" i="7"/>
  <c r="M151" i="7"/>
  <c r="R143" i="7"/>
  <c r="T143" i="7"/>
  <c r="U143" i="7"/>
  <c r="O143" i="7"/>
  <c r="P143" i="7"/>
  <c r="Q143" i="7"/>
  <c r="N143" i="7"/>
  <c r="S143" i="7"/>
  <c r="V143" i="7"/>
  <c r="W143" i="7"/>
  <c r="X143" i="7"/>
  <c r="M143" i="7"/>
  <c r="R135" i="7"/>
  <c r="O135" i="7"/>
  <c r="X135" i="7"/>
  <c r="P135" i="7"/>
  <c r="M135" i="7"/>
  <c r="N135" i="7"/>
  <c r="Q135" i="7"/>
  <c r="S135" i="7"/>
  <c r="T135" i="7"/>
  <c r="W135" i="7"/>
  <c r="U135" i="7"/>
  <c r="V135" i="7"/>
  <c r="Q127" i="7"/>
  <c r="R127" i="7"/>
  <c r="N127" i="7"/>
  <c r="X127" i="7"/>
  <c r="O127" i="7"/>
  <c r="T127" i="7"/>
  <c r="U127" i="7"/>
  <c r="V127" i="7"/>
  <c r="S127" i="7"/>
  <c r="M127" i="7"/>
  <c r="P127" i="7"/>
  <c r="W127" i="7"/>
  <c r="Q119" i="7"/>
  <c r="R119" i="7"/>
  <c r="S119" i="7"/>
  <c r="P119" i="7"/>
  <c r="T119" i="7"/>
  <c r="W119" i="7"/>
  <c r="X119" i="7"/>
  <c r="O119" i="7"/>
  <c r="M119" i="7"/>
  <c r="N119" i="7"/>
  <c r="U119" i="7"/>
  <c r="V119" i="7"/>
  <c r="Q111" i="7"/>
  <c r="R111" i="7"/>
  <c r="O111" i="7"/>
  <c r="S111" i="7"/>
  <c r="W111" i="7"/>
  <c r="X111" i="7"/>
  <c r="P111" i="7"/>
  <c r="T111" i="7"/>
  <c r="U111" i="7"/>
  <c r="M111" i="7"/>
  <c r="N111" i="7"/>
  <c r="V111" i="7"/>
  <c r="Q103" i="7"/>
  <c r="R103" i="7"/>
  <c r="O103" i="7"/>
  <c r="S103" i="7"/>
  <c r="U103" i="7"/>
  <c r="V103" i="7"/>
  <c r="P103" i="7"/>
  <c r="T103" i="7"/>
  <c r="W103" i="7"/>
  <c r="N103" i="7"/>
  <c r="X103" i="7"/>
  <c r="M103" i="7"/>
  <c r="Q95" i="7"/>
  <c r="R95" i="7"/>
  <c r="N95" i="7"/>
  <c r="X95" i="7"/>
  <c r="O95" i="7"/>
  <c r="S95" i="7"/>
  <c r="W95" i="7"/>
  <c r="M95" i="7"/>
  <c r="P95" i="7"/>
  <c r="T95" i="7"/>
  <c r="U95" i="7"/>
  <c r="V95" i="7"/>
  <c r="S87" i="7"/>
  <c r="P87" i="7"/>
  <c r="Q87" i="7"/>
  <c r="R87" i="7"/>
  <c r="O87" i="7"/>
  <c r="T87" i="7"/>
  <c r="V87" i="7"/>
  <c r="M87" i="7"/>
  <c r="U87" i="7"/>
  <c r="N87" i="7"/>
  <c r="W87" i="7"/>
  <c r="X87" i="7"/>
  <c r="S79" i="7"/>
  <c r="U79" i="7"/>
  <c r="R79" i="7"/>
  <c r="T79" i="7"/>
  <c r="M79" i="7"/>
  <c r="W79" i="7"/>
  <c r="Q79" i="7"/>
  <c r="V79" i="7"/>
  <c r="X79" i="7"/>
  <c r="N79" i="7"/>
  <c r="O79" i="7"/>
  <c r="P79" i="7"/>
  <c r="S71" i="7"/>
  <c r="P71" i="7"/>
  <c r="U71" i="7"/>
  <c r="V71" i="7"/>
  <c r="N71" i="7"/>
  <c r="X71" i="7"/>
  <c r="O71" i="7"/>
  <c r="Q71" i="7"/>
  <c r="T71" i="7"/>
  <c r="R71" i="7"/>
  <c r="W71" i="7"/>
  <c r="M71" i="7"/>
  <c r="S63" i="7"/>
  <c r="O63" i="7"/>
  <c r="W63" i="7"/>
  <c r="U63" i="7"/>
  <c r="M63" i="7"/>
  <c r="N63" i="7"/>
  <c r="Q63" i="7"/>
  <c r="R63" i="7"/>
  <c r="T63" i="7"/>
  <c r="X63" i="7"/>
  <c r="P63" i="7"/>
  <c r="V63" i="7"/>
  <c r="N55" i="7"/>
  <c r="V55" i="7"/>
  <c r="U55" i="7"/>
  <c r="Q55" i="7"/>
  <c r="O55" i="7"/>
  <c r="R55" i="7"/>
  <c r="S55" i="7"/>
  <c r="W55" i="7"/>
  <c r="P55" i="7"/>
  <c r="X55" i="7"/>
  <c r="M55" i="7"/>
  <c r="T55" i="7"/>
  <c r="N47" i="7"/>
  <c r="V47" i="7"/>
  <c r="P47" i="7"/>
  <c r="Q47" i="7"/>
  <c r="U47" i="7"/>
  <c r="R47" i="7"/>
  <c r="S47" i="7"/>
  <c r="W47" i="7"/>
  <c r="M47" i="7"/>
  <c r="O47" i="7"/>
  <c r="T47" i="7"/>
  <c r="X47" i="7"/>
  <c r="N39" i="7"/>
  <c r="V39" i="7"/>
  <c r="T39" i="7"/>
  <c r="U39" i="7"/>
  <c r="Q39" i="7"/>
  <c r="S39" i="7"/>
  <c r="M39" i="7"/>
  <c r="O39" i="7"/>
  <c r="R39" i="7"/>
  <c r="P39" i="7"/>
  <c r="W39" i="7"/>
  <c r="X39" i="7"/>
  <c r="N31" i="7"/>
  <c r="V31" i="7"/>
  <c r="P31" i="7"/>
  <c r="Q31" i="7"/>
  <c r="U31" i="7"/>
  <c r="M31" i="7"/>
  <c r="X31" i="7"/>
  <c r="O31" i="7"/>
  <c r="R31" i="7"/>
  <c r="S31" i="7"/>
  <c r="T31" i="7"/>
  <c r="W31" i="7"/>
  <c r="N23" i="7"/>
  <c r="V23" i="7"/>
  <c r="T23" i="7"/>
  <c r="U23" i="7"/>
  <c r="Q23" i="7"/>
  <c r="W23" i="7"/>
  <c r="S23" i="7"/>
  <c r="X23" i="7"/>
  <c r="R23" i="7"/>
  <c r="O23" i="7"/>
  <c r="P23" i="7"/>
  <c r="M23" i="7"/>
  <c r="M15" i="7"/>
  <c r="U15" i="7"/>
  <c r="N15" i="7"/>
  <c r="V15" i="7"/>
  <c r="S15" i="7"/>
  <c r="T15" i="7"/>
  <c r="P15" i="7"/>
  <c r="Q15" i="7"/>
  <c r="O15" i="7"/>
  <c r="W15" i="7"/>
  <c r="X15" i="7"/>
  <c r="R15" i="7"/>
  <c r="M7" i="7"/>
  <c r="U7" i="7"/>
  <c r="N7" i="7"/>
  <c r="V7" i="7"/>
  <c r="S7" i="7"/>
  <c r="T7" i="7"/>
  <c r="P7" i="7"/>
  <c r="R7" i="7"/>
  <c r="O7" i="7"/>
  <c r="Q7" i="7"/>
  <c r="W7" i="7"/>
  <c r="X7" i="7"/>
  <c r="D282" i="7"/>
  <c r="L282" i="7"/>
  <c r="Q268" i="7"/>
  <c r="N268" i="7"/>
  <c r="W268" i="7"/>
  <c r="S268" i="7"/>
  <c r="M268" i="7"/>
  <c r="X268" i="7"/>
  <c r="O268" i="7"/>
  <c r="R268" i="7"/>
  <c r="P268" i="7"/>
  <c r="T268" i="7"/>
  <c r="V268" i="7"/>
  <c r="U268" i="7"/>
  <c r="Q252" i="7"/>
  <c r="N252" i="7"/>
  <c r="W252" i="7"/>
  <c r="V252" i="7"/>
  <c r="R252" i="7"/>
  <c r="O252" i="7"/>
  <c r="M252" i="7"/>
  <c r="P252" i="7"/>
  <c r="T252" i="7"/>
  <c r="S252" i="7"/>
  <c r="U252" i="7"/>
  <c r="X252" i="7"/>
  <c r="Q220" i="7"/>
  <c r="M220" i="7"/>
  <c r="V220" i="7"/>
  <c r="N220" i="7"/>
  <c r="W220" i="7"/>
  <c r="U220" i="7"/>
  <c r="X220" i="7"/>
  <c r="P220" i="7"/>
  <c r="R220" i="7"/>
  <c r="T220" i="7"/>
  <c r="S220" i="7"/>
  <c r="O220" i="7"/>
  <c r="Q204" i="7"/>
  <c r="M204" i="7"/>
  <c r="V204" i="7"/>
  <c r="N204" i="7"/>
  <c r="W204" i="7"/>
  <c r="S204" i="7"/>
  <c r="T204" i="7"/>
  <c r="O204" i="7"/>
  <c r="P204" i="7"/>
  <c r="R204" i="7"/>
  <c r="U204" i="7"/>
  <c r="X204" i="7"/>
  <c r="P196" i="7"/>
  <c r="X196" i="7"/>
  <c r="Q196" i="7"/>
  <c r="N196" i="7"/>
  <c r="O196" i="7"/>
  <c r="S196" i="7"/>
  <c r="T196" i="7"/>
  <c r="W196" i="7"/>
  <c r="U196" i="7"/>
  <c r="V196" i="7"/>
  <c r="M196" i="7"/>
  <c r="R196" i="7"/>
  <c r="P180" i="7"/>
  <c r="X180" i="7"/>
  <c r="Q180" i="7"/>
  <c r="N180" i="7"/>
  <c r="O180" i="7"/>
  <c r="R180" i="7"/>
  <c r="M180" i="7"/>
  <c r="S180" i="7"/>
  <c r="T180" i="7"/>
  <c r="W180" i="7"/>
  <c r="U180" i="7"/>
  <c r="V180" i="7"/>
  <c r="P164" i="7"/>
  <c r="X164" i="7"/>
  <c r="Q164" i="7"/>
  <c r="N164" i="7"/>
  <c r="O164" i="7"/>
  <c r="R164" i="7"/>
  <c r="T164" i="7"/>
  <c r="U164" i="7"/>
  <c r="V164" i="7"/>
  <c r="W164" i="7"/>
  <c r="M164" i="7"/>
  <c r="S164" i="7"/>
  <c r="N148" i="7"/>
  <c r="V148" i="7"/>
  <c r="O148" i="7"/>
  <c r="X148" i="7"/>
  <c r="P148" i="7"/>
  <c r="Q148" i="7"/>
  <c r="R148" i="7"/>
  <c r="S148" i="7"/>
  <c r="M148" i="7"/>
  <c r="T148" i="7"/>
  <c r="U148" i="7"/>
  <c r="W148" i="7"/>
  <c r="N132" i="7"/>
  <c r="V132" i="7"/>
  <c r="O132" i="7"/>
  <c r="X132" i="7"/>
  <c r="P132" i="7"/>
  <c r="M132" i="7"/>
  <c r="Q132" i="7"/>
  <c r="R132" i="7"/>
  <c r="U132" i="7"/>
  <c r="S132" i="7"/>
  <c r="T132" i="7"/>
  <c r="W132" i="7"/>
  <c r="M116" i="7"/>
  <c r="U116" i="7"/>
  <c r="N116" i="7"/>
  <c r="V116" i="7"/>
  <c r="W116" i="7"/>
  <c r="Q116" i="7"/>
  <c r="R116" i="7"/>
  <c r="O116" i="7"/>
  <c r="P116" i="7"/>
  <c r="S116" i="7"/>
  <c r="T116" i="7"/>
  <c r="X116" i="7"/>
  <c r="M100" i="7"/>
  <c r="U100" i="7"/>
  <c r="N100" i="7"/>
  <c r="V100" i="7"/>
  <c r="S100" i="7"/>
  <c r="W100" i="7"/>
  <c r="O100" i="7"/>
  <c r="P100" i="7"/>
  <c r="Q100" i="7"/>
  <c r="R100" i="7"/>
  <c r="T100" i="7"/>
  <c r="X100" i="7"/>
  <c r="O84" i="7"/>
  <c r="W84" i="7"/>
  <c r="P84" i="7"/>
  <c r="U84" i="7"/>
  <c r="V84" i="7"/>
  <c r="N84" i="7"/>
  <c r="Q84" i="7"/>
  <c r="T84" i="7"/>
  <c r="X84" i="7"/>
  <c r="M84" i="7"/>
  <c r="R84" i="7"/>
  <c r="S84" i="7"/>
  <c r="O60" i="7"/>
  <c r="W60" i="7"/>
  <c r="S60" i="7"/>
  <c r="N60" i="7"/>
  <c r="X60" i="7"/>
  <c r="M60" i="7"/>
  <c r="Q60" i="7"/>
  <c r="P60" i="7"/>
  <c r="R60" i="7"/>
  <c r="U60" i="7"/>
  <c r="T60" i="7"/>
  <c r="V60" i="7"/>
  <c r="R52" i="7"/>
  <c r="T52" i="7"/>
  <c r="U52" i="7"/>
  <c r="P52" i="7"/>
  <c r="X52" i="7"/>
  <c r="W52" i="7"/>
  <c r="N52" i="7"/>
  <c r="S52" i="7"/>
  <c r="V52" i="7"/>
  <c r="Q52" i="7"/>
  <c r="M52" i="7"/>
  <c r="O52" i="7"/>
  <c r="R36" i="7"/>
  <c r="T36" i="7"/>
  <c r="U36" i="7"/>
  <c r="P36" i="7"/>
  <c r="M36" i="7"/>
  <c r="O36" i="7"/>
  <c r="Q36" i="7"/>
  <c r="V36" i="7"/>
  <c r="X36" i="7"/>
  <c r="N36" i="7"/>
  <c r="S36" i="7"/>
  <c r="W36" i="7"/>
  <c r="R20" i="7"/>
  <c r="T20" i="7"/>
  <c r="U20" i="7"/>
  <c r="P20" i="7"/>
  <c r="N20" i="7"/>
  <c r="W20" i="7"/>
  <c r="X20" i="7"/>
  <c r="M20" i="7"/>
  <c r="O20" i="7"/>
  <c r="S20" i="7"/>
  <c r="V20" i="7"/>
  <c r="Q20" i="7"/>
  <c r="Q4" i="7"/>
  <c r="R4" i="7"/>
  <c r="M4" i="7"/>
  <c r="W4" i="7"/>
  <c r="N4" i="7"/>
  <c r="X4" i="7"/>
  <c r="T4" i="7"/>
  <c r="U4" i="7"/>
  <c r="O4" i="7"/>
  <c r="S4" i="7"/>
  <c r="P4" i="7"/>
  <c r="V4" i="7"/>
  <c r="D288" i="7"/>
  <c r="L288" i="7"/>
  <c r="M275" i="7"/>
  <c r="U275" i="7"/>
  <c r="V275" i="7"/>
  <c r="R275" i="7"/>
  <c r="N275" i="7"/>
  <c r="X275" i="7"/>
  <c r="O275" i="7"/>
  <c r="Q275" i="7"/>
  <c r="P275" i="7"/>
  <c r="S275" i="7"/>
  <c r="W275" i="7"/>
  <c r="T275" i="7"/>
  <c r="M259" i="7"/>
  <c r="U259" i="7"/>
  <c r="V259" i="7"/>
  <c r="W259" i="7"/>
  <c r="Q259" i="7"/>
  <c r="O259" i="7"/>
  <c r="N259" i="7"/>
  <c r="P259" i="7"/>
  <c r="S259" i="7"/>
  <c r="R259" i="7"/>
  <c r="T259" i="7"/>
  <c r="X259" i="7"/>
  <c r="M219" i="7"/>
  <c r="U219" i="7"/>
  <c r="P219" i="7"/>
  <c r="Q219" i="7"/>
  <c r="V219" i="7"/>
  <c r="W219" i="7"/>
  <c r="O219" i="7"/>
  <c r="N219" i="7"/>
  <c r="R219" i="7"/>
  <c r="T219" i="7"/>
  <c r="X219" i="7"/>
  <c r="S219" i="7"/>
  <c r="T187" i="7"/>
  <c r="M187" i="7"/>
  <c r="U187" i="7"/>
  <c r="P187" i="7"/>
  <c r="Q187" i="7"/>
  <c r="R187" i="7"/>
  <c r="S187" i="7"/>
  <c r="V187" i="7"/>
  <c r="O187" i="7"/>
  <c r="N187" i="7"/>
  <c r="W187" i="7"/>
  <c r="X187" i="7"/>
  <c r="T163" i="7"/>
  <c r="M163" i="7"/>
  <c r="U163" i="7"/>
  <c r="P163" i="7"/>
  <c r="Q163" i="7"/>
  <c r="R163" i="7"/>
  <c r="N163" i="7"/>
  <c r="O163" i="7"/>
  <c r="S163" i="7"/>
  <c r="X163" i="7"/>
  <c r="V163" i="7"/>
  <c r="W163" i="7"/>
  <c r="R139" i="7"/>
  <c r="M139" i="7"/>
  <c r="V139" i="7"/>
  <c r="N139" i="7"/>
  <c r="W139" i="7"/>
  <c r="O139" i="7"/>
  <c r="P139" i="7"/>
  <c r="Q139" i="7"/>
  <c r="X139" i="7"/>
  <c r="S139" i="7"/>
  <c r="T139" i="7"/>
  <c r="U139" i="7"/>
  <c r="Q107" i="7"/>
  <c r="R107" i="7"/>
  <c r="U107" i="7"/>
  <c r="M107" i="7"/>
  <c r="W107" i="7"/>
  <c r="O107" i="7"/>
  <c r="P107" i="7"/>
  <c r="T107" i="7"/>
  <c r="N107" i="7"/>
  <c r="S107" i="7"/>
  <c r="V107" i="7"/>
  <c r="X107" i="7"/>
  <c r="S83" i="7"/>
  <c r="R83" i="7"/>
  <c r="M83" i="7"/>
  <c r="W83" i="7"/>
  <c r="N83" i="7"/>
  <c r="X83" i="7"/>
  <c r="P83" i="7"/>
  <c r="U83" i="7"/>
  <c r="V83" i="7"/>
  <c r="T83" i="7"/>
  <c r="O83" i="7"/>
  <c r="Q83" i="7"/>
  <c r="S67" i="7"/>
  <c r="O67" i="7"/>
  <c r="W67" i="7"/>
  <c r="P67" i="7"/>
  <c r="M67" i="7"/>
  <c r="N67" i="7"/>
  <c r="R67" i="7"/>
  <c r="Q67" i="7"/>
  <c r="T67" i="7"/>
  <c r="X67" i="7"/>
  <c r="U67" i="7"/>
  <c r="V67" i="7"/>
  <c r="N43" i="7"/>
  <c r="V43" i="7"/>
  <c r="R43" i="7"/>
  <c r="S43" i="7"/>
  <c r="O43" i="7"/>
  <c r="X43" i="7"/>
  <c r="P43" i="7"/>
  <c r="M43" i="7"/>
  <c r="Q43" i="7"/>
  <c r="U43" i="7"/>
  <c r="W43" i="7"/>
  <c r="T43" i="7"/>
  <c r="N19" i="7"/>
  <c r="V19" i="7"/>
  <c r="M19" i="7"/>
  <c r="W19" i="7"/>
  <c r="O19" i="7"/>
  <c r="X19" i="7"/>
  <c r="S19" i="7"/>
  <c r="R19" i="7"/>
  <c r="T19" i="7"/>
  <c r="P19" i="7"/>
  <c r="Q19" i="7"/>
  <c r="U19" i="7"/>
  <c r="Q266" i="7"/>
  <c r="T266" i="7"/>
  <c r="V266" i="7"/>
  <c r="P266" i="7"/>
  <c r="X266" i="7"/>
  <c r="N266" i="7"/>
  <c r="M266" i="7"/>
  <c r="O266" i="7"/>
  <c r="S266" i="7"/>
  <c r="W266" i="7"/>
  <c r="R266" i="7"/>
  <c r="U266" i="7"/>
  <c r="Q250" i="7"/>
  <c r="T250" i="7"/>
  <c r="O250" i="7"/>
  <c r="U250" i="7"/>
  <c r="V250" i="7"/>
  <c r="W250" i="7"/>
  <c r="X250" i="7"/>
  <c r="M250" i="7"/>
  <c r="P250" i="7"/>
  <c r="N250" i="7"/>
  <c r="R250" i="7"/>
  <c r="S250" i="7"/>
  <c r="Q226" i="7"/>
  <c r="N226" i="7"/>
  <c r="W226" i="7"/>
  <c r="O226" i="7"/>
  <c r="X226" i="7"/>
  <c r="V226" i="7"/>
  <c r="R226" i="7"/>
  <c r="M226" i="7"/>
  <c r="S226" i="7"/>
  <c r="P226" i="7"/>
  <c r="T226" i="7"/>
  <c r="U226" i="7"/>
  <c r="P202" i="7"/>
  <c r="X202" i="7"/>
  <c r="Q202" i="7"/>
  <c r="R202" i="7"/>
  <c r="S202" i="7"/>
  <c r="O202" i="7"/>
  <c r="T202" i="7"/>
  <c r="W202" i="7"/>
  <c r="N202" i="7"/>
  <c r="V202" i="7"/>
  <c r="U202" i="7"/>
  <c r="M202" i="7"/>
  <c r="P170" i="7"/>
  <c r="X170" i="7"/>
  <c r="Q170" i="7"/>
  <c r="R170" i="7"/>
  <c r="S170" i="7"/>
  <c r="T170" i="7"/>
  <c r="N170" i="7"/>
  <c r="O170" i="7"/>
  <c r="U170" i="7"/>
  <c r="V170" i="7"/>
  <c r="W170" i="7"/>
  <c r="M170" i="7"/>
  <c r="N146" i="7"/>
  <c r="V146" i="7"/>
  <c r="T146" i="7"/>
  <c r="U146" i="7"/>
  <c r="P146" i="7"/>
  <c r="Q146" i="7"/>
  <c r="R146" i="7"/>
  <c r="S146" i="7"/>
  <c r="W146" i="7"/>
  <c r="X146" i="7"/>
  <c r="M146" i="7"/>
  <c r="O146" i="7"/>
  <c r="M122" i="7"/>
  <c r="U122" i="7"/>
  <c r="N122" i="7"/>
  <c r="V122" i="7"/>
  <c r="O122" i="7"/>
  <c r="R122" i="7"/>
  <c r="S122" i="7"/>
  <c r="T122" i="7"/>
  <c r="W122" i="7"/>
  <c r="X122" i="7"/>
  <c r="P122" i="7"/>
  <c r="Q122" i="7"/>
  <c r="M98" i="7"/>
  <c r="U98" i="7"/>
  <c r="N98" i="7"/>
  <c r="V98" i="7"/>
  <c r="T98" i="7"/>
  <c r="W98" i="7"/>
  <c r="O98" i="7"/>
  <c r="X98" i="7"/>
  <c r="R98" i="7"/>
  <c r="S98" i="7"/>
  <c r="P98" i="7"/>
  <c r="Q98" i="7"/>
  <c r="O74" i="7"/>
  <c r="W74" i="7"/>
  <c r="Q74" i="7"/>
  <c r="P74" i="7"/>
  <c r="R74" i="7"/>
  <c r="T74" i="7"/>
  <c r="M74" i="7"/>
  <c r="S74" i="7"/>
  <c r="V74" i="7"/>
  <c r="X74" i="7"/>
  <c r="N74" i="7"/>
  <c r="U74" i="7"/>
  <c r="R50" i="7"/>
  <c r="P50" i="7"/>
  <c r="Q50" i="7"/>
  <c r="M50" i="7"/>
  <c r="V50" i="7"/>
  <c r="T50" i="7"/>
  <c r="N50" i="7"/>
  <c r="O50" i="7"/>
  <c r="U50" i="7"/>
  <c r="S50" i="7"/>
  <c r="W50" i="7"/>
  <c r="X50" i="7"/>
  <c r="R26" i="7"/>
  <c r="U26" i="7"/>
  <c r="M26" i="7"/>
  <c r="V26" i="7"/>
  <c r="Q26" i="7"/>
  <c r="O26" i="7"/>
  <c r="S26" i="7"/>
  <c r="T26" i="7"/>
  <c r="X26" i="7"/>
  <c r="N26" i="7"/>
  <c r="W26" i="7"/>
  <c r="P26" i="7"/>
  <c r="Q270" i="7"/>
  <c r="R270" i="7"/>
  <c r="O270" i="7"/>
  <c r="U270" i="7"/>
  <c r="S270" i="7"/>
  <c r="V270" i="7"/>
  <c r="T270" i="7"/>
  <c r="W270" i="7"/>
  <c r="M270" i="7"/>
  <c r="P270" i="7"/>
  <c r="X270" i="7"/>
  <c r="N270" i="7"/>
  <c r="Q262" i="7"/>
  <c r="M262" i="7"/>
  <c r="V262" i="7"/>
  <c r="R262" i="7"/>
  <c r="W262" i="7"/>
  <c r="P262" i="7"/>
  <c r="S262" i="7"/>
  <c r="T262" i="7"/>
  <c r="U262" i="7"/>
  <c r="N262" i="7"/>
  <c r="O262" i="7"/>
  <c r="X262" i="7"/>
  <c r="Q254" i="7"/>
  <c r="R254" i="7"/>
  <c r="T254" i="7"/>
  <c r="N254" i="7"/>
  <c r="X254" i="7"/>
  <c r="O254" i="7"/>
  <c r="S254" i="7"/>
  <c r="P254" i="7"/>
  <c r="U254" i="7"/>
  <c r="W254" i="7"/>
  <c r="V254" i="7"/>
  <c r="M254" i="7"/>
  <c r="Q246" i="7"/>
  <c r="M246" i="7"/>
  <c r="V246" i="7"/>
  <c r="U246" i="7"/>
  <c r="P246" i="7"/>
  <c r="N246" i="7"/>
  <c r="O246" i="7"/>
  <c r="R246" i="7"/>
  <c r="S246" i="7"/>
  <c r="W246" i="7"/>
  <c r="T246" i="7"/>
  <c r="X246" i="7"/>
  <c r="Q238" i="7"/>
  <c r="P238" i="7"/>
  <c r="R238" i="7"/>
  <c r="M238" i="7"/>
  <c r="X238" i="7"/>
  <c r="T238" i="7"/>
  <c r="O238" i="7"/>
  <c r="S238" i="7"/>
  <c r="U238" i="7"/>
  <c r="V238" i="7"/>
  <c r="N238" i="7"/>
  <c r="W238" i="7"/>
  <c r="Q230" i="7"/>
  <c r="U230" i="7"/>
  <c r="M230" i="7"/>
  <c r="V230" i="7"/>
  <c r="X230" i="7"/>
  <c r="R230" i="7"/>
  <c r="O230" i="7"/>
  <c r="P230" i="7"/>
  <c r="S230" i="7"/>
  <c r="T230" i="7"/>
  <c r="W230" i="7"/>
  <c r="N230" i="7"/>
  <c r="Q222" i="7"/>
  <c r="P222" i="7"/>
  <c r="R222" i="7"/>
  <c r="V222" i="7"/>
  <c r="O222" i="7"/>
  <c r="M222" i="7"/>
  <c r="N222" i="7"/>
  <c r="S222" i="7"/>
  <c r="T222" i="7"/>
  <c r="W222" i="7"/>
  <c r="X222" i="7"/>
  <c r="U222" i="7"/>
  <c r="Q214" i="7"/>
  <c r="U214" i="7"/>
  <c r="M214" i="7"/>
  <c r="V214" i="7"/>
  <c r="T214" i="7"/>
  <c r="W214" i="7"/>
  <c r="O214" i="7"/>
  <c r="P214" i="7"/>
  <c r="N214" i="7"/>
  <c r="R214" i="7"/>
  <c r="X214" i="7"/>
  <c r="S214" i="7"/>
  <c r="Q206" i="7"/>
  <c r="P206" i="7"/>
  <c r="R206" i="7"/>
  <c r="T206" i="7"/>
  <c r="U206" i="7"/>
  <c r="M206" i="7"/>
  <c r="X206" i="7"/>
  <c r="N206" i="7"/>
  <c r="S206" i="7"/>
  <c r="O206" i="7"/>
  <c r="V206" i="7"/>
  <c r="W206" i="7"/>
  <c r="P198" i="7"/>
  <c r="X198" i="7"/>
  <c r="Q198" i="7"/>
  <c r="V198" i="7"/>
  <c r="M198" i="7"/>
  <c r="W198" i="7"/>
  <c r="U198" i="7"/>
  <c r="O198" i="7"/>
  <c r="S198" i="7"/>
  <c r="T198" i="7"/>
  <c r="N198" i="7"/>
  <c r="R198" i="7"/>
  <c r="P190" i="7"/>
  <c r="X190" i="7"/>
  <c r="Q190" i="7"/>
  <c r="V190" i="7"/>
  <c r="M190" i="7"/>
  <c r="W190" i="7"/>
  <c r="N190" i="7"/>
  <c r="R190" i="7"/>
  <c r="S190" i="7"/>
  <c r="U190" i="7"/>
  <c r="O190" i="7"/>
  <c r="T190" i="7"/>
  <c r="P182" i="7"/>
  <c r="X182" i="7"/>
  <c r="Q182" i="7"/>
  <c r="V182" i="7"/>
  <c r="M182" i="7"/>
  <c r="W182" i="7"/>
  <c r="N182" i="7"/>
  <c r="S182" i="7"/>
  <c r="O182" i="7"/>
  <c r="R182" i="7"/>
  <c r="T182" i="7"/>
  <c r="U182" i="7"/>
  <c r="P174" i="7"/>
  <c r="X174" i="7"/>
  <c r="Q174" i="7"/>
  <c r="V174" i="7"/>
  <c r="M174" i="7"/>
  <c r="W174" i="7"/>
  <c r="N174" i="7"/>
  <c r="S174" i="7"/>
  <c r="T174" i="7"/>
  <c r="U174" i="7"/>
  <c r="O174" i="7"/>
  <c r="R174" i="7"/>
  <c r="P166" i="7"/>
  <c r="X166" i="7"/>
  <c r="Q166" i="7"/>
  <c r="V166" i="7"/>
  <c r="M166" i="7"/>
  <c r="W166" i="7"/>
  <c r="N166" i="7"/>
  <c r="O166" i="7"/>
  <c r="R166" i="7"/>
  <c r="U166" i="7"/>
  <c r="S166" i="7"/>
  <c r="T166" i="7"/>
  <c r="P158" i="7"/>
  <c r="X158" i="7"/>
  <c r="Q158" i="7"/>
  <c r="V158" i="7"/>
  <c r="M158" i="7"/>
  <c r="W158" i="7"/>
  <c r="N158" i="7"/>
  <c r="U158" i="7"/>
  <c r="R158" i="7"/>
  <c r="O158" i="7"/>
  <c r="S158" i="7"/>
  <c r="T158" i="7"/>
  <c r="N150" i="7"/>
  <c r="V150" i="7"/>
  <c r="R150" i="7"/>
  <c r="S150" i="7"/>
  <c r="P150" i="7"/>
  <c r="Q150" i="7"/>
  <c r="T150" i="7"/>
  <c r="M150" i="7"/>
  <c r="W150" i="7"/>
  <c r="O150" i="7"/>
  <c r="X150" i="7"/>
  <c r="U150" i="7"/>
  <c r="N142" i="7"/>
  <c r="V142" i="7"/>
  <c r="M142" i="7"/>
  <c r="W142" i="7"/>
  <c r="O142" i="7"/>
  <c r="X142" i="7"/>
  <c r="P142" i="7"/>
  <c r="Q142" i="7"/>
  <c r="R142" i="7"/>
  <c r="T142" i="7"/>
  <c r="S142" i="7"/>
  <c r="U142" i="7"/>
  <c r="N134" i="7"/>
  <c r="V134" i="7"/>
  <c r="R134" i="7"/>
  <c r="S134" i="7"/>
  <c r="M134" i="7"/>
  <c r="O134" i="7"/>
  <c r="P134" i="7"/>
  <c r="X134" i="7"/>
  <c r="T134" i="7"/>
  <c r="Q134" i="7"/>
  <c r="U134" i="7"/>
  <c r="W134" i="7"/>
  <c r="M126" i="7"/>
  <c r="U126" i="7"/>
  <c r="N126" i="7"/>
  <c r="V126" i="7"/>
  <c r="P126" i="7"/>
  <c r="Q126" i="7"/>
  <c r="R126" i="7"/>
  <c r="S126" i="7"/>
  <c r="T126" i="7"/>
  <c r="O126" i="7"/>
  <c r="W126" i="7"/>
  <c r="X126" i="7"/>
  <c r="M118" i="7"/>
  <c r="U118" i="7"/>
  <c r="N118" i="7"/>
  <c r="V118" i="7"/>
  <c r="S118" i="7"/>
  <c r="Q118" i="7"/>
  <c r="R118" i="7"/>
  <c r="T118" i="7"/>
  <c r="W118" i="7"/>
  <c r="X118" i="7"/>
  <c r="O118" i="7"/>
  <c r="P118" i="7"/>
  <c r="M110" i="7"/>
  <c r="U110" i="7"/>
  <c r="N110" i="7"/>
  <c r="V110" i="7"/>
  <c r="Q110" i="7"/>
  <c r="S110" i="7"/>
  <c r="W110" i="7"/>
  <c r="X110" i="7"/>
  <c r="O110" i="7"/>
  <c r="P110" i="7"/>
  <c r="R110" i="7"/>
  <c r="T110" i="7"/>
  <c r="M102" i="7"/>
  <c r="U102" i="7"/>
  <c r="N102" i="7"/>
  <c r="V102" i="7"/>
  <c r="Q102" i="7"/>
  <c r="S102" i="7"/>
  <c r="R102" i="7"/>
  <c r="T102" i="7"/>
  <c r="O102" i="7"/>
  <c r="W102" i="7"/>
  <c r="P102" i="7"/>
  <c r="X102" i="7"/>
  <c r="M94" i="7"/>
  <c r="U94" i="7"/>
  <c r="N94" i="7"/>
  <c r="V94" i="7"/>
  <c r="P94" i="7"/>
  <c r="Q94" i="7"/>
  <c r="S94" i="7"/>
  <c r="T94" i="7"/>
  <c r="W94" i="7"/>
  <c r="X94" i="7"/>
  <c r="O94" i="7"/>
  <c r="R94" i="7"/>
  <c r="O86" i="7"/>
  <c r="W86" i="7"/>
  <c r="S86" i="7"/>
  <c r="R86" i="7"/>
  <c r="T86" i="7"/>
  <c r="N86" i="7"/>
  <c r="P86" i="7"/>
  <c r="U86" i="7"/>
  <c r="V86" i="7"/>
  <c r="X86" i="7"/>
  <c r="M86" i="7"/>
  <c r="Q86" i="7"/>
  <c r="O78" i="7"/>
  <c r="W78" i="7"/>
  <c r="N78" i="7"/>
  <c r="X78" i="7"/>
  <c r="T78" i="7"/>
  <c r="U78" i="7"/>
  <c r="M78" i="7"/>
  <c r="P78" i="7"/>
  <c r="Q78" i="7"/>
  <c r="S78" i="7"/>
  <c r="R78" i="7"/>
  <c r="V78" i="7"/>
  <c r="O70" i="7"/>
  <c r="W70" i="7"/>
  <c r="S70" i="7"/>
  <c r="V70" i="7"/>
  <c r="M70" i="7"/>
  <c r="X70" i="7"/>
  <c r="P70" i="7"/>
  <c r="Q70" i="7"/>
  <c r="T70" i="7"/>
  <c r="U70" i="7"/>
  <c r="N70" i="7"/>
  <c r="R70" i="7"/>
  <c r="O62" i="7"/>
  <c r="W62" i="7"/>
  <c r="S62" i="7"/>
  <c r="V62" i="7"/>
  <c r="M62" i="7"/>
  <c r="N62" i="7"/>
  <c r="Q62" i="7"/>
  <c r="R62" i="7"/>
  <c r="P62" i="7"/>
  <c r="T62" i="7"/>
  <c r="U62" i="7"/>
  <c r="X62" i="7"/>
  <c r="R54" i="7"/>
  <c r="O54" i="7"/>
  <c r="X54" i="7"/>
  <c r="T54" i="7"/>
  <c r="N54" i="7"/>
  <c r="P54" i="7"/>
  <c r="Q54" i="7"/>
  <c r="U54" i="7"/>
  <c r="V54" i="7"/>
  <c r="W54" i="7"/>
  <c r="M54" i="7"/>
  <c r="S54" i="7"/>
  <c r="R46" i="7"/>
  <c r="S46" i="7"/>
  <c r="T46" i="7"/>
  <c r="O46" i="7"/>
  <c r="X46" i="7"/>
  <c r="W46" i="7"/>
  <c r="M46" i="7"/>
  <c r="N46" i="7"/>
  <c r="Q46" i="7"/>
  <c r="P46" i="7"/>
  <c r="V46" i="7"/>
  <c r="U46" i="7"/>
  <c r="R38" i="7"/>
  <c r="N38" i="7"/>
  <c r="W38" i="7"/>
  <c r="O38" i="7"/>
  <c r="X38" i="7"/>
  <c r="T38" i="7"/>
  <c r="Q38" i="7"/>
  <c r="M38" i="7"/>
  <c r="S38" i="7"/>
  <c r="U38" i="7"/>
  <c r="P38" i="7"/>
  <c r="V38" i="7"/>
  <c r="R30" i="7"/>
  <c r="S30" i="7"/>
  <c r="T30" i="7"/>
  <c r="O30" i="7"/>
  <c r="X30" i="7"/>
  <c r="U30" i="7"/>
  <c r="V30" i="7"/>
  <c r="P30" i="7"/>
  <c r="Q30" i="7"/>
  <c r="N30" i="7"/>
  <c r="W30" i="7"/>
  <c r="M30" i="7"/>
  <c r="R22" i="7"/>
  <c r="N22" i="7"/>
  <c r="W22" i="7"/>
  <c r="O22" i="7"/>
  <c r="X22" i="7"/>
  <c r="T22" i="7"/>
  <c r="S22" i="7"/>
  <c r="P22" i="7"/>
  <c r="Q22" i="7"/>
  <c r="V22" i="7"/>
  <c r="M22" i="7"/>
  <c r="U22" i="7"/>
  <c r="Q14" i="7"/>
  <c r="R14" i="7"/>
  <c r="U14" i="7"/>
  <c r="V14" i="7"/>
  <c r="P14" i="7"/>
  <c r="T14" i="7"/>
  <c r="W14" i="7"/>
  <c r="X14" i="7"/>
  <c r="N14" i="7"/>
  <c r="O14" i="7"/>
  <c r="S14" i="7"/>
  <c r="M14" i="7"/>
  <c r="Q6" i="7"/>
  <c r="R6" i="7"/>
  <c r="U6" i="7"/>
  <c r="V6" i="7"/>
  <c r="P6" i="7"/>
  <c r="N6" i="7"/>
  <c r="T6" i="7"/>
  <c r="W6" i="7"/>
  <c r="O6" i="7"/>
  <c r="S6" i="7"/>
  <c r="M6" i="7"/>
  <c r="X6" i="7"/>
  <c r="H284" i="7"/>
  <c r="L284" i="7"/>
  <c r="M271" i="7"/>
  <c r="U271" i="7"/>
  <c r="O271" i="7"/>
  <c r="X271" i="7"/>
  <c r="N271" i="7"/>
  <c r="S271" i="7"/>
  <c r="T271" i="7"/>
  <c r="V271" i="7"/>
  <c r="W271" i="7"/>
  <c r="P271" i="7"/>
  <c r="Q271" i="7"/>
  <c r="R271" i="7"/>
  <c r="Q274" i="7"/>
  <c r="O274" i="7"/>
  <c r="X274" i="7"/>
  <c r="T274" i="7"/>
  <c r="N274" i="7"/>
  <c r="R274" i="7"/>
  <c r="M274" i="7"/>
  <c r="P274" i="7"/>
  <c r="U274" i="7"/>
  <c r="S274" i="7"/>
  <c r="V274" i="7"/>
  <c r="W274" i="7"/>
  <c r="M269" i="7"/>
  <c r="U269" i="7"/>
  <c r="T269" i="7"/>
  <c r="Q269" i="7"/>
  <c r="W269" i="7"/>
  <c r="P269" i="7"/>
  <c r="R269" i="7"/>
  <c r="S269" i="7"/>
  <c r="V269" i="7"/>
  <c r="N269" i="7"/>
  <c r="O269" i="7"/>
  <c r="X269" i="7"/>
  <c r="M261" i="7"/>
  <c r="U261" i="7"/>
  <c r="P261" i="7"/>
  <c r="S261" i="7"/>
  <c r="N261" i="7"/>
  <c r="X261" i="7"/>
  <c r="O261" i="7"/>
  <c r="R261" i="7"/>
  <c r="Q261" i="7"/>
  <c r="T261" i="7"/>
  <c r="W261" i="7"/>
  <c r="V261" i="7"/>
  <c r="M253" i="7"/>
  <c r="U253" i="7"/>
  <c r="T253" i="7"/>
  <c r="V253" i="7"/>
  <c r="P253" i="7"/>
  <c r="N253" i="7"/>
  <c r="O253" i="7"/>
  <c r="Q253" i="7"/>
  <c r="R253" i="7"/>
  <c r="W253" i="7"/>
  <c r="S253" i="7"/>
  <c r="X253" i="7"/>
  <c r="M245" i="7"/>
  <c r="U245" i="7"/>
  <c r="P245" i="7"/>
  <c r="W245" i="7"/>
  <c r="R245" i="7"/>
  <c r="O245" i="7"/>
  <c r="N245" i="7"/>
  <c r="Q245" i="7"/>
  <c r="T245" i="7"/>
  <c r="V245" i="7"/>
  <c r="X245" i="7"/>
  <c r="S245" i="7"/>
  <c r="M237" i="7"/>
  <c r="U237" i="7"/>
  <c r="S237" i="7"/>
  <c r="T237" i="7"/>
  <c r="N237" i="7"/>
  <c r="R237" i="7"/>
  <c r="P237" i="7"/>
  <c r="O237" i="7"/>
  <c r="Q237" i="7"/>
  <c r="W237" i="7"/>
  <c r="X237" i="7"/>
  <c r="V237" i="7"/>
  <c r="M229" i="7"/>
  <c r="U229" i="7"/>
  <c r="O229" i="7"/>
  <c r="X229" i="7"/>
  <c r="P229" i="7"/>
  <c r="W229" i="7"/>
  <c r="R229" i="7"/>
  <c r="N229" i="7"/>
  <c r="Q229" i="7"/>
  <c r="T229" i="7"/>
  <c r="V229" i="7"/>
  <c r="S229" i="7"/>
  <c r="M221" i="7"/>
  <c r="U221" i="7"/>
  <c r="S221" i="7"/>
  <c r="T221" i="7"/>
  <c r="W221" i="7"/>
  <c r="X221" i="7"/>
  <c r="P221" i="7"/>
  <c r="N221" i="7"/>
  <c r="Q221" i="7"/>
  <c r="R221" i="7"/>
  <c r="O221" i="7"/>
  <c r="V221" i="7"/>
  <c r="M213" i="7"/>
  <c r="U213" i="7"/>
  <c r="O213" i="7"/>
  <c r="X213" i="7"/>
  <c r="P213" i="7"/>
  <c r="T213" i="7"/>
  <c r="V213" i="7"/>
  <c r="N213" i="7"/>
  <c r="W213" i="7"/>
  <c r="Q213" i="7"/>
  <c r="R213" i="7"/>
  <c r="S213" i="7"/>
  <c r="M205" i="7"/>
  <c r="U205" i="7"/>
  <c r="S205" i="7"/>
  <c r="T205" i="7"/>
  <c r="R205" i="7"/>
  <c r="V205" i="7"/>
  <c r="N205" i="7"/>
  <c r="W205" i="7"/>
  <c r="X205" i="7"/>
  <c r="O205" i="7"/>
  <c r="P205" i="7"/>
  <c r="Q205" i="7"/>
  <c r="T197" i="7"/>
  <c r="M197" i="7"/>
  <c r="U197" i="7"/>
  <c r="N197" i="7"/>
  <c r="X197" i="7"/>
  <c r="O197" i="7"/>
  <c r="S197" i="7"/>
  <c r="V197" i="7"/>
  <c r="P197" i="7"/>
  <c r="R197" i="7"/>
  <c r="Q197" i="7"/>
  <c r="W197" i="7"/>
  <c r="T189" i="7"/>
  <c r="M189" i="7"/>
  <c r="U189" i="7"/>
  <c r="N189" i="7"/>
  <c r="X189" i="7"/>
  <c r="O189" i="7"/>
  <c r="P189" i="7"/>
  <c r="S189" i="7"/>
  <c r="Q189" i="7"/>
  <c r="R189" i="7"/>
  <c r="V189" i="7"/>
  <c r="W189" i="7"/>
  <c r="T181" i="7"/>
  <c r="M181" i="7"/>
  <c r="U181" i="7"/>
  <c r="N181" i="7"/>
  <c r="X181" i="7"/>
  <c r="O181" i="7"/>
  <c r="P181" i="7"/>
  <c r="V181" i="7"/>
  <c r="W181" i="7"/>
  <c r="S181" i="7"/>
  <c r="Q181" i="7"/>
  <c r="R181" i="7"/>
  <c r="T173" i="7"/>
  <c r="M173" i="7"/>
  <c r="U173" i="7"/>
  <c r="N173" i="7"/>
  <c r="X173" i="7"/>
  <c r="O173" i="7"/>
  <c r="P173" i="7"/>
  <c r="Q173" i="7"/>
  <c r="R173" i="7"/>
  <c r="W173" i="7"/>
  <c r="S173" i="7"/>
  <c r="V173" i="7"/>
  <c r="T165" i="7"/>
  <c r="M165" i="7"/>
  <c r="U165" i="7"/>
  <c r="N165" i="7"/>
  <c r="X165" i="7"/>
  <c r="O165" i="7"/>
  <c r="P165" i="7"/>
  <c r="W165" i="7"/>
  <c r="R165" i="7"/>
  <c r="Q165" i="7"/>
  <c r="S165" i="7"/>
  <c r="V165" i="7"/>
  <c r="T157" i="7"/>
  <c r="M157" i="7"/>
  <c r="U157" i="7"/>
  <c r="N157" i="7"/>
  <c r="X157" i="7"/>
  <c r="O157" i="7"/>
  <c r="P157" i="7"/>
  <c r="R157" i="7"/>
  <c r="S157" i="7"/>
  <c r="V157" i="7"/>
  <c r="W157" i="7"/>
  <c r="Q157" i="7"/>
  <c r="R149" i="7"/>
  <c r="U149" i="7"/>
  <c r="M149" i="7"/>
  <c r="V149" i="7"/>
  <c r="P149" i="7"/>
  <c r="Q149" i="7"/>
  <c r="S149" i="7"/>
  <c r="W149" i="7"/>
  <c r="X149" i="7"/>
  <c r="N149" i="7"/>
  <c r="O149" i="7"/>
  <c r="T149" i="7"/>
  <c r="R141" i="7"/>
  <c r="P141" i="7"/>
  <c r="Q141" i="7"/>
  <c r="N141" i="7"/>
  <c r="O141" i="7"/>
  <c r="S141" i="7"/>
  <c r="U141" i="7"/>
  <c r="V141" i="7"/>
  <c r="W141" i="7"/>
  <c r="M141" i="7"/>
  <c r="T141" i="7"/>
  <c r="X141" i="7"/>
  <c r="R133" i="7"/>
  <c r="U133" i="7"/>
  <c r="M133" i="7"/>
  <c r="V133" i="7"/>
  <c r="N133" i="7"/>
  <c r="O133" i="7"/>
  <c r="P133" i="7"/>
  <c r="S133" i="7"/>
  <c r="T133" i="7"/>
  <c r="W133" i="7"/>
  <c r="X133" i="7"/>
  <c r="Q133" i="7"/>
  <c r="Q125" i="7"/>
  <c r="R125" i="7"/>
  <c r="P125" i="7"/>
  <c r="S125" i="7"/>
  <c r="N125" i="7"/>
  <c r="O125" i="7"/>
  <c r="T125" i="7"/>
  <c r="V125" i="7"/>
  <c r="M125" i="7"/>
  <c r="U125" i="7"/>
  <c r="W125" i="7"/>
  <c r="X125" i="7"/>
  <c r="Q117" i="7"/>
  <c r="R117" i="7"/>
  <c r="U117" i="7"/>
  <c r="P117" i="7"/>
  <c r="S117" i="7"/>
  <c r="N117" i="7"/>
  <c r="O117" i="7"/>
  <c r="T117" i="7"/>
  <c r="X117" i="7"/>
  <c r="M117" i="7"/>
  <c r="V117" i="7"/>
  <c r="W117" i="7"/>
  <c r="Q109" i="7"/>
  <c r="R109" i="7"/>
  <c r="S109" i="7"/>
  <c r="U109" i="7"/>
  <c r="T109" i="7"/>
  <c r="V109" i="7"/>
  <c r="W109" i="7"/>
  <c r="X109" i="7"/>
  <c r="M109" i="7"/>
  <c r="N109" i="7"/>
  <c r="O109" i="7"/>
  <c r="P109" i="7"/>
  <c r="Q101" i="7"/>
  <c r="R101" i="7"/>
  <c r="S101" i="7"/>
  <c r="U101" i="7"/>
  <c r="O101" i="7"/>
  <c r="P101" i="7"/>
  <c r="W101" i="7"/>
  <c r="X101" i="7"/>
  <c r="M101" i="7"/>
  <c r="N101" i="7"/>
  <c r="T101" i="7"/>
  <c r="V101" i="7"/>
  <c r="Q93" i="7"/>
  <c r="R93" i="7"/>
  <c r="P93" i="7"/>
  <c r="S93" i="7"/>
  <c r="U93" i="7"/>
  <c r="N93" i="7"/>
  <c r="O93" i="7"/>
  <c r="M93" i="7"/>
  <c r="T93" i="7"/>
  <c r="X93" i="7"/>
  <c r="V93" i="7"/>
  <c r="W93" i="7"/>
  <c r="S85" i="7"/>
  <c r="M85" i="7"/>
  <c r="V85" i="7"/>
  <c r="T85" i="7"/>
  <c r="U85" i="7"/>
  <c r="N85" i="7"/>
  <c r="O85" i="7"/>
  <c r="Q85" i="7"/>
  <c r="P85" i="7"/>
  <c r="R85" i="7"/>
  <c r="W85" i="7"/>
  <c r="X85" i="7"/>
  <c r="S77" i="7"/>
  <c r="Q77" i="7"/>
  <c r="V77" i="7"/>
  <c r="M77" i="7"/>
  <c r="W77" i="7"/>
  <c r="O77" i="7"/>
  <c r="P77" i="7"/>
  <c r="X77" i="7"/>
  <c r="T77" i="7"/>
  <c r="U77" i="7"/>
  <c r="N77" i="7"/>
  <c r="R77" i="7"/>
  <c r="S69" i="7"/>
  <c r="M69" i="7"/>
  <c r="V69" i="7"/>
  <c r="N69" i="7"/>
  <c r="X69" i="7"/>
  <c r="O69" i="7"/>
  <c r="Q69" i="7"/>
  <c r="U69" i="7"/>
  <c r="W69" i="7"/>
  <c r="P69" i="7"/>
  <c r="R69" i="7"/>
  <c r="T69" i="7"/>
  <c r="S61" i="7"/>
  <c r="O61" i="7"/>
  <c r="W61" i="7"/>
  <c r="M61" i="7"/>
  <c r="X61" i="7"/>
  <c r="N61" i="7"/>
  <c r="Q61" i="7"/>
  <c r="U61" i="7"/>
  <c r="V61" i="7"/>
  <c r="R61" i="7"/>
  <c r="T61" i="7"/>
  <c r="P61" i="7"/>
  <c r="N53" i="7"/>
  <c r="V53" i="7"/>
  <c r="Q53" i="7"/>
  <c r="R53" i="7"/>
  <c r="M53" i="7"/>
  <c r="W53" i="7"/>
  <c r="O53" i="7"/>
  <c r="S53" i="7"/>
  <c r="T53" i="7"/>
  <c r="P53" i="7"/>
  <c r="U53" i="7"/>
  <c r="X53" i="7"/>
  <c r="N45" i="7"/>
  <c r="V45" i="7"/>
  <c r="U45" i="7"/>
  <c r="M45" i="7"/>
  <c r="W45" i="7"/>
  <c r="R45" i="7"/>
  <c r="T45" i="7"/>
  <c r="O45" i="7"/>
  <c r="X45" i="7"/>
  <c r="Q45" i="7"/>
  <c r="S45" i="7"/>
  <c r="P45" i="7"/>
  <c r="N37" i="7"/>
  <c r="V37" i="7"/>
  <c r="Q37" i="7"/>
  <c r="R37" i="7"/>
  <c r="M37" i="7"/>
  <c r="W37" i="7"/>
  <c r="O37" i="7"/>
  <c r="T37" i="7"/>
  <c r="U37" i="7"/>
  <c r="P37" i="7"/>
  <c r="X37" i="7"/>
  <c r="S37" i="7"/>
  <c r="N29" i="7"/>
  <c r="V29" i="7"/>
  <c r="U29" i="7"/>
  <c r="M29" i="7"/>
  <c r="W29" i="7"/>
  <c r="R29" i="7"/>
  <c r="X29" i="7"/>
  <c r="P29" i="7"/>
  <c r="Q29" i="7"/>
  <c r="T29" i="7"/>
  <c r="O29" i="7"/>
  <c r="S29" i="7"/>
  <c r="N21" i="7"/>
  <c r="V21" i="7"/>
  <c r="Q21" i="7"/>
  <c r="R21" i="7"/>
  <c r="M21" i="7"/>
  <c r="W21" i="7"/>
  <c r="P21" i="7"/>
  <c r="S21" i="7"/>
  <c r="T21" i="7"/>
  <c r="U21" i="7"/>
  <c r="O21" i="7"/>
  <c r="X21" i="7"/>
  <c r="M13" i="7"/>
  <c r="U13" i="7"/>
  <c r="N13" i="7"/>
  <c r="V13" i="7"/>
  <c r="W13" i="7"/>
  <c r="X13" i="7"/>
  <c r="R13" i="7"/>
  <c r="P13" i="7"/>
  <c r="O13" i="7"/>
  <c r="Q13" i="7"/>
  <c r="T13" i="7"/>
  <c r="S13" i="7"/>
  <c r="M5" i="7"/>
  <c r="U5" i="7"/>
  <c r="N5" i="7"/>
  <c r="V5" i="7"/>
  <c r="W5" i="7"/>
  <c r="X5" i="7"/>
  <c r="R5" i="7"/>
  <c r="O5" i="7"/>
  <c r="P5" i="7"/>
  <c r="S5" i="7"/>
  <c r="Q5" i="7"/>
  <c r="T5" i="7"/>
  <c r="C284" i="7"/>
  <c r="K288" i="7"/>
  <c r="O286" i="7"/>
  <c r="G286" i="7"/>
  <c r="K285" i="7"/>
  <c r="O284" i="7"/>
  <c r="G284" i="7"/>
  <c r="K282" i="7"/>
  <c r="O281" i="7"/>
  <c r="G281" i="7"/>
  <c r="C286" i="7"/>
  <c r="J288" i="7"/>
  <c r="N286" i="7"/>
  <c r="F286" i="7"/>
  <c r="J285" i="7"/>
  <c r="N284" i="7"/>
  <c r="F284" i="7"/>
  <c r="J282" i="7"/>
  <c r="N281" i="7"/>
  <c r="F281" i="7"/>
  <c r="C285" i="7"/>
  <c r="I288" i="7"/>
  <c r="M286" i="7"/>
  <c r="E286" i="7"/>
  <c r="I285" i="7"/>
  <c r="M284" i="7"/>
  <c r="E284" i="7"/>
  <c r="I282" i="7"/>
  <c r="M281" i="7"/>
  <c r="E281" i="7"/>
  <c r="K278" i="7"/>
  <c r="C288" i="7"/>
  <c r="H288" i="7"/>
  <c r="D286" i="7"/>
  <c r="H285" i="7"/>
  <c r="D284" i="7"/>
  <c r="H282" i="7"/>
  <c r="D281" i="7"/>
  <c r="I278" i="7"/>
  <c r="O288" i="7"/>
  <c r="G288" i="7"/>
  <c r="K286" i="7"/>
  <c r="O285" i="7"/>
  <c r="G285" i="7"/>
  <c r="K284" i="7"/>
  <c r="O282" i="7"/>
  <c r="G282" i="7"/>
  <c r="K281" i="7"/>
  <c r="K283" i="7" s="1"/>
  <c r="H278" i="7"/>
  <c r="N288" i="7"/>
  <c r="F288" i="7"/>
  <c r="J286" i="7"/>
  <c r="N285" i="7"/>
  <c r="F285" i="7"/>
  <c r="J284" i="7"/>
  <c r="N282" i="7"/>
  <c r="F282" i="7"/>
  <c r="J281" i="7"/>
  <c r="J283" i="7" s="1"/>
  <c r="G278" i="7"/>
  <c r="M288" i="7"/>
  <c r="E288" i="7"/>
  <c r="I286" i="7"/>
  <c r="M285" i="7"/>
  <c r="E285" i="7"/>
  <c r="I284" i="7"/>
  <c r="M282" i="7"/>
  <c r="E282" i="7"/>
  <c r="I281" i="7"/>
  <c r="I283" i="7" s="1"/>
  <c r="F278" i="7"/>
  <c r="C282" i="7"/>
  <c r="H281" i="7"/>
  <c r="Y199" i="7" l="1"/>
  <c r="Y50" i="7"/>
  <c r="Y38" i="7"/>
  <c r="D287" i="7"/>
  <c r="E287" i="7"/>
  <c r="N283" i="7"/>
  <c r="Y133" i="7"/>
  <c r="Y20" i="7"/>
  <c r="F283" i="7"/>
  <c r="Y140" i="7"/>
  <c r="Y249" i="7"/>
  <c r="M287" i="7"/>
  <c r="G283" i="7"/>
  <c r="Y259" i="7"/>
  <c r="K287" i="7"/>
  <c r="M283" i="7"/>
  <c r="Y13" i="7"/>
  <c r="Y45" i="7"/>
  <c r="Y77" i="7"/>
  <c r="Y149" i="7"/>
  <c r="Y70" i="7"/>
  <c r="Y98" i="7"/>
  <c r="Y139" i="7"/>
  <c r="Y219" i="7"/>
  <c r="Y116" i="7"/>
  <c r="Y148" i="7"/>
  <c r="Y31" i="7"/>
  <c r="Y47" i="7"/>
  <c r="Y71" i="7"/>
  <c r="Y167" i="7"/>
  <c r="Y215" i="7"/>
  <c r="Y247" i="7"/>
  <c r="L283" i="7"/>
  <c r="Y33" i="7"/>
  <c r="Y65" i="7"/>
  <c r="Y217" i="7"/>
  <c r="Y241" i="7"/>
  <c r="Y82" i="7"/>
  <c r="Y106" i="7"/>
  <c r="Y194" i="7"/>
  <c r="Y124" i="7"/>
  <c r="Y273" i="7"/>
  <c r="Y88" i="7"/>
  <c r="Y104" i="7"/>
  <c r="Y152" i="7"/>
  <c r="Y138" i="7"/>
  <c r="Y35" i="7"/>
  <c r="Y197" i="7"/>
  <c r="Y166" i="7"/>
  <c r="P285" i="7"/>
  <c r="Y29" i="7"/>
  <c r="Y93" i="7"/>
  <c r="Y189" i="7"/>
  <c r="Y158" i="7"/>
  <c r="Y19" i="7"/>
  <c r="Y268" i="7"/>
  <c r="Y135" i="7"/>
  <c r="M278" i="7"/>
  <c r="Y147" i="7"/>
  <c r="Y243" i="7"/>
  <c r="Y156" i="7"/>
  <c r="Y120" i="7"/>
  <c r="Y208" i="7"/>
  <c r="Y224" i="7"/>
  <c r="Y81" i="7"/>
  <c r="Y251" i="7"/>
  <c r="Y173" i="7"/>
  <c r="Y118" i="7"/>
  <c r="Y181" i="7"/>
  <c r="Y222" i="7"/>
  <c r="Y26" i="7"/>
  <c r="Y107" i="7"/>
  <c r="Y36" i="7"/>
  <c r="Y60" i="7"/>
  <c r="Y132" i="7"/>
  <c r="Y180" i="7"/>
  <c r="Y23" i="7"/>
  <c r="Y39" i="7"/>
  <c r="Y95" i="7"/>
  <c r="Y111" i="7"/>
  <c r="Y127" i="7"/>
  <c r="Y151" i="7"/>
  <c r="Y207" i="7"/>
  <c r="Q278" i="7"/>
  <c r="Y2" i="7"/>
  <c r="W278" i="7"/>
  <c r="Y257" i="7"/>
  <c r="Y51" i="7"/>
  <c r="Y228" i="7"/>
  <c r="Y244" i="7"/>
  <c r="Y64" i="7"/>
  <c r="Y96" i="7"/>
  <c r="Y168" i="7"/>
  <c r="Y184" i="7"/>
  <c r="Y200" i="7"/>
  <c r="Y193" i="7"/>
  <c r="Y209" i="7"/>
  <c r="Y234" i="7"/>
  <c r="Y99" i="7"/>
  <c r="Y155" i="7"/>
  <c r="Y195" i="7"/>
  <c r="Y211" i="7"/>
  <c r="I287" i="7"/>
  <c r="F287" i="7"/>
  <c r="O283" i="7"/>
  <c r="C287" i="7"/>
  <c r="P284" i="7"/>
  <c r="Y165" i="7"/>
  <c r="Y213" i="7"/>
  <c r="Y86" i="7"/>
  <c r="Y142" i="7"/>
  <c r="Y122" i="7"/>
  <c r="Y67" i="7"/>
  <c r="Y83" i="7"/>
  <c r="Y275" i="7"/>
  <c r="Y52" i="7"/>
  <c r="Y15" i="7"/>
  <c r="Y55" i="7"/>
  <c r="Y175" i="7"/>
  <c r="Y223" i="7"/>
  <c r="Y263" i="7"/>
  <c r="P278" i="7"/>
  <c r="N278" i="7"/>
  <c r="Y169" i="7"/>
  <c r="Y34" i="7"/>
  <c r="Y178" i="7"/>
  <c r="Y28" i="7"/>
  <c r="Y68" i="7"/>
  <c r="Y24" i="7"/>
  <c r="Y40" i="7"/>
  <c r="Y112" i="7"/>
  <c r="Y66" i="7"/>
  <c r="Y90" i="7"/>
  <c r="Y3" i="7"/>
  <c r="Y235" i="7"/>
  <c r="Y109" i="7"/>
  <c r="Y125" i="7"/>
  <c r="Y237" i="7"/>
  <c r="Y54" i="7"/>
  <c r="Y190" i="7"/>
  <c r="Y202" i="7"/>
  <c r="Y4" i="7"/>
  <c r="Y220" i="7"/>
  <c r="Y191" i="7"/>
  <c r="Y239" i="7"/>
  <c r="Y108" i="7"/>
  <c r="Y128" i="7"/>
  <c r="Y256" i="7"/>
  <c r="Y129" i="7"/>
  <c r="Y265" i="7"/>
  <c r="Y186" i="7"/>
  <c r="P286" i="7"/>
  <c r="L287" i="7"/>
  <c r="Y231" i="7"/>
  <c r="S278" i="7"/>
  <c r="Y10" i="7"/>
  <c r="Y91" i="7"/>
  <c r="Y171" i="7"/>
  <c r="Y92" i="7"/>
  <c r="Y72" i="7"/>
  <c r="Y21" i="7"/>
  <c r="Y53" i="7"/>
  <c r="H287" i="7"/>
  <c r="Y30" i="7"/>
  <c r="Y78" i="7"/>
  <c r="Y102" i="7"/>
  <c r="Y206" i="7"/>
  <c r="Y250" i="7"/>
  <c r="Y229" i="7"/>
  <c r="Y182" i="7"/>
  <c r="Y198" i="7"/>
  <c r="Y74" i="7"/>
  <c r="Y170" i="7"/>
  <c r="Y79" i="7"/>
  <c r="Y255" i="7"/>
  <c r="R278" i="7"/>
  <c r="Y172" i="7"/>
  <c r="Y56" i="7"/>
  <c r="Y216" i="7"/>
  <c r="Y264" i="7"/>
  <c r="Y162" i="7"/>
  <c r="Y27" i="7"/>
  <c r="Y59" i="7"/>
  <c r="Y267" i="7"/>
  <c r="H283" i="7"/>
  <c r="J287" i="7"/>
  <c r="G287" i="7"/>
  <c r="Y85" i="7"/>
  <c r="Y157" i="7"/>
  <c r="Y205" i="7"/>
  <c r="Y245" i="7"/>
  <c r="Y269" i="7"/>
  <c r="Y94" i="7"/>
  <c r="Y126" i="7"/>
  <c r="Y134" i="7"/>
  <c r="Y146" i="7"/>
  <c r="Y7" i="7"/>
  <c r="Y143" i="7"/>
  <c r="V278" i="7"/>
  <c r="Y17" i="7"/>
  <c r="Y105" i="7"/>
  <c r="Y137" i="7"/>
  <c r="Y153" i="7"/>
  <c r="Y201" i="7"/>
  <c r="Y233" i="7"/>
  <c r="Y276" i="7"/>
  <c r="Y210" i="7"/>
  <c r="Y123" i="7"/>
  <c r="Y44" i="7"/>
  <c r="Y32" i="7"/>
  <c r="Y80" i="7"/>
  <c r="Y136" i="7"/>
  <c r="Y25" i="7"/>
  <c r="Y41" i="7"/>
  <c r="Y57" i="7"/>
  <c r="Y161" i="7"/>
  <c r="Y177" i="7"/>
  <c r="T278" i="7"/>
  <c r="Y221" i="7"/>
  <c r="Y174" i="7"/>
  <c r="Y100" i="7"/>
  <c r="Y159" i="7"/>
  <c r="P281" i="7"/>
  <c r="C283" i="7"/>
  <c r="Y89" i="7"/>
  <c r="Y185" i="7"/>
  <c r="Y227" i="7"/>
  <c r="Y76" i="7"/>
  <c r="Y188" i="7"/>
  <c r="Y16" i="7"/>
  <c r="Y240" i="7"/>
  <c r="Y97" i="7"/>
  <c r="Y75" i="7"/>
  <c r="Y253" i="7"/>
  <c r="Y150" i="7"/>
  <c r="O278" i="7"/>
  <c r="Y121" i="7"/>
  <c r="Y272" i="7"/>
  <c r="Y242" i="7"/>
  <c r="Y114" i="7"/>
  <c r="Y131" i="7"/>
  <c r="Y5" i="7"/>
  <c r="Y37" i="7"/>
  <c r="Y61" i="7"/>
  <c r="Y14" i="7"/>
  <c r="Y46" i="7"/>
  <c r="Y238" i="7"/>
  <c r="Y254" i="7"/>
  <c r="Y270" i="7"/>
  <c r="Y187" i="7"/>
  <c r="P288" i="7"/>
  <c r="N287" i="7"/>
  <c r="Y101" i="7"/>
  <c r="Y117" i="7"/>
  <c r="Y261" i="7"/>
  <c r="Y274" i="7"/>
  <c r="Y62" i="7"/>
  <c r="Y204" i="7"/>
  <c r="Y252" i="7"/>
  <c r="Y63" i="7"/>
  <c r="Y87" i="7"/>
  <c r="X278" i="7"/>
  <c r="Y49" i="7"/>
  <c r="Y277" i="7"/>
  <c r="Y8" i="7"/>
  <c r="Y232" i="7"/>
  <c r="Y248" i="7"/>
  <c r="Y9" i="7"/>
  <c r="Y113" i="7"/>
  <c r="Y11" i="7"/>
  <c r="P282" i="7"/>
  <c r="D283" i="7"/>
  <c r="E283" i="7"/>
  <c r="O287" i="7"/>
  <c r="Y69" i="7"/>
  <c r="Y141" i="7"/>
  <c r="Y271" i="7"/>
  <c r="Y6" i="7"/>
  <c r="Y22" i="7"/>
  <c r="Y110" i="7"/>
  <c r="Y214" i="7"/>
  <c r="Y230" i="7"/>
  <c r="Y246" i="7"/>
  <c r="Y262" i="7"/>
  <c r="Y226" i="7"/>
  <c r="Y266" i="7"/>
  <c r="Y43" i="7"/>
  <c r="Y163" i="7"/>
  <c r="Y84" i="7"/>
  <c r="Y164" i="7"/>
  <c r="Y196" i="7"/>
  <c r="Y103" i="7"/>
  <c r="Y119" i="7"/>
  <c r="Y183" i="7"/>
  <c r="U278" i="7"/>
  <c r="Y58" i="7"/>
  <c r="Y130" i="7"/>
  <c r="Y154" i="7"/>
  <c r="Y203" i="7"/>
  <c r="Y12" i="7"/>
  <c r="Y212" i="7"/>
  <c r="Y236" i="7"/>
  <c r="Y260" i="7"/>
  <c r="Y48" i="7"/>
  <c r="Y144" i="7"/>
  <c r="Y160" i="7"/>
  <c r="Y176" i="7"/>
  <c r="Y192" i="7"/>
  <c r="Y73" i="7"/>
  <c r="Y145" i="7"/>
  <c r="Y225" i="7"/>
  <c r="Y18" i="7"/>
  <c r="Y42" i="7"/>
  <c r="Y218" i="7"/>
  <c r="Y258" i="7"/>
  <c r="Y115" i="7"/>
  <c r="Y179" i="7"/>
  <c r="P283" i="7" l="1"/>
  <c r="Y278" i="7"/>
  <c r="P287" i="7"/>
  <c r="D2" i="3" l="1"/>
  <c r="Q4" i="4" l="1"/>
  <c r="R4" i="4"/>
  <c r="S4" i="4"/>
  <c r="T4" i="4"/>
  <c r="U4" i="4"/>
  <c r="V4" i="4"/>
  <c r="W4" i="4"/>
  <c r="X4" i="4"/>
  <c r="Y4" i="4"/>
  <c r="Z4" i="4"/>
  <c r="AA4" i="4"/>
  <c r="AB4" i="4"/>
  <c r="AC4" i="4"/>
  <c r="B5" i="4"/>
  <c r="C5" i="4"/>
  <c r="D5" i="4"/>
  <c r="E5" i="4"/>
  <c r="F5" i="4"/>
  <c r="G5" i="4"/>
  <c r="H5" i="4"/>
  <c r="I5" i="4"/>
  <c r="J5" i="4"/>
  <c r="K5" i="4"/>
  <c r="L5" i="4"/>
  <c r="M5" i="4"/>
  <c r="N5" i="4"/>
  <c r="B6" i="4"/>
  <c r="C6" i="4"/>
  <c r="D6" i="4"/>
  <c r="E6" i="4"/>
  <c r="F6" i="4"/>
  <c r="G6" i="4"/>
  <c r="H6" i="4"/>
  <c r="I6" i="4"/>
  <c r="J6" i="4"/>
  <c r="K6" i="4"/>
  <c r="L6" i="4"/>
  <c r="M6" i="4"/>
  <c r="N6" i="4"/>
  <c r="B7" i="4"/>
  <c r="C7" i="4"/>
  <c r="D7" i="4"/>
  <c r="E7" i="4"/>
  <c r="F7" i="4"/>
  <c r="G7" i="4"/>
  <c r="H7" i="4"/>
  <c r="I7" i="4"/>
  <c r="J7" i="4"/>
  <c r="K7" i="4"/>
  <c r="L7" i="4"/>
  <c r="M7" i="4"/>
  <c r="N7" i="4"/>
  <c r="B8" i="4"/>
  <c r="C8" i="4"/>
  <c r="D8" i="4"/>
  <c r="E8" i="4"/>
  <c r="F8" i="4"/>
  <c r="G8" i="4"/>
  <c r="H8" i="4"/>
  <c r="I8" i="4"/>
  <c r="J8" i="4"/>
  <c r="K8" i="4"/>
  <c r="L8" i="4"/>
  <c r="M8" i="4"/>
  <c r="N8" i="4"/>
  <c r="B9" i="4"/>
  <c r="C9" i="4"/>
  <c r="D9" i="4"/>
  <c r="E9" i="4"/>
  <c r="F9" i="4"/>
  <c r="G9" i="4"/>
  <c r="H9" i="4"/>
  <c r="I9" i="4"/>
  <c r="J9" i="4"/>
  <c r="K9" i="4"/>
  <c r="L9" i="4"/>
  <c r="M9" i="4"/>
  <c r="N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C4" i="4"/>
  <c r="D4" i="4"/>
  <c r="AH4" i="4" s="1"/>
  <c r="E4" i="4"/>
  <c r="AI4" i="4" s="1"/>
  <c r="F4" i="4"/>
  <c r="G4" i="4"/>
  <c r="H4" i="4"/>
  <c r="I4" i="4"/>
  <c r="J4" i="4"/>
  <c r="K4" i="4"/>
  <c r="L4" i="4"/>
  <c r="AP4" i="4" s="1"/>
  <c r="M4" i="4"/>
  <c r="AQ4" i="4" s="1"/>
  <c r="N4" i="4"/>
  <c r="B4" i="4"/>
  <c r="AR4" i="4" l="1"/>
  <c r="AJ4" i="4"/>
  <c r="AO4" i="4"/>
  <c r="AG4" i="4"/>
  <c r="AM4" i="4"/>
  <c r="BQ4" i="4" s="1"/>
  <c r="AO227" i="4"/>
  <c r="BS227" i="4" s="1"/>
  <c r="AG227" i="4"/>
  <c r="BK227" i="4" s="1"/>
  <c r="AL226" i="4"/>
  <c r="BP226" i="4" s="1"/>
  <c r="AF277" i="4"/>
  <c r="BJ277" i="4" s="1"/>
  <c r="AP275" i="4"/>
  <c r="BT275" i="4" s="1"/>
  <c r="AR273" i="4"/>
  <c r="BV273" i="4" s="1"/>
  <c r="AG272" i="4"/>
  <c r="BK272" i="4" s="1"/>
  <c r="AQ270" i="4"/>
  <c r="BU270" i="4" s="1"/>
  <c r="AF269" i="4"/>
  <c r="BJ269" i="4" s="1"/>
  <c r="AP267" i="4"/>
  <c r="BT267" i="4" s="1"/>
  <c r="AR265" i="4"/>
  <c r="BV265" i="4" s="1"/>
  <c r="AO264" i="4"/>
  <c r="BS264" i="4" s="1"/>
  <c r="AQ262" i="4"/>
  <c r="BU262" i="4" s="1"/>
  <c r="AN261" i="4"/>
  <c r="BR261" i="4" s="1"/>
  <c r="AP259" i="4"/>
  <c r="BT259" i="4" s="1"/>
  <c r="AR257" i="4"/>
  <c r="BV257" i="4" s="1"/>
  <c r="AO256" i="4"/>
  <c r="BS256" i="4" s="1"/>
  <c r="AQ254" i="4"/>
  <c r="BU254" i="4" s="1"/>
  <c r="AN253" i="4"/>
  <c r="BR253" i="4" s="1"/>
  <c r="AP251" i="4"/>
  <c r="BT251" i="4" s="1"/>
  <c r="AJ249" i="4"/>
  <c r="BN249" i="4" s="1"/>
  <c r="AL247" i="4"/>
  <c r="BP247" i="4" s="1"/>
  <c r="AF245" i="4"/>
  <c r="BJ245" i="4" s="1"/>
  <c r="AP243" i="4"/>
  <c r="BT243" i="4" s="1"/>
  <c r="AR241" i="4"/>
  <c r="BV241" i="4" s="1"/>
  <c r="AG240" i="4"/>
  <c r="BK240" i="4" s="1"/>
  <c r="AQ238" i="4"/>
  <c r="BU238" i="4" s="1"/>
  <c r="AN237" i="4"/>
  <c r="BR237" i="4" s="1"/>
  <c r="AP235" i="4"/>
  <c r="BT235" i="4" s="1"/>
  <c r="AM234" i="4"/>
  <c r="BQ234" i="4" s="1"/>
  <c r="AO232" i="4"/>
  <c r="BS232" i="4" s="1"/>
  <c r="AQ230" i="4"/>
  <c r="BU230" i="4" s="1"/>
  <c r="AI230" i="4"/>
  <c r="BM230" i="4" s="1"/>
  <c r="AF229" i="4"/>
  <c r="BJ229" i="4" s="1"/>
  <c r="AH227" i="4"/>
  <c r="BL227" i="4" s="1"/>
  <c r="AJ225" i="4"/>
  <c r="BN225" i="4" s="1"/>
  <c r="AG224" i="4"/>
  <c r="BK224" i="4" s="1"/>
  <c r="AN221" i="4"/>
  <c r="BR221" i="4" s="1"/>
  <c r="AP219" i="4"/>
  <c r="BT219" i="4" s="1"/>
  <c r="AR217" i="4"/>
  <c r="BV217" i="4" s="1"/>
  <c r="AG216" i="4"/>
  <c r="BK216" i="4" s="1"/>
  <c r="AQ214" i="4"/>
  <c r="BU214" i="4" s="1"/>
  <c r="AK212" i="4"/>
  <c r="BO212" i="4" s="1"/>
  <c r="AM210" i="4"/>
  <c r="BQ210" i="4" s="1"/>
  <c r="AG208" i="4"/>
  <c r="BK208" i="4" s="1"/>
  <c r="AN205" i="4"/>
  <c r="BR205" i="4" s="1"/>
  <c r="AK204" i="4"/>
  <c r="BO204" i="4" s="1"/>
  <c r="AH203" i="4"/>
  <c r="BL203" i="4" s="1"/>
  <c r="AJ201" i="4"/>
  <c r="BN201" i="4" s="1"/>
  <c r="AL199" i="4"/>
  <c r="BP199" i="4" s="1"/>
  <c r="AQ198" i="4"/>
  <c r="BU198" i="4" s="1"/>
  <c r="AF197" i="4"/>
  <c r="BJ197" i="4" s="1"/>
  <c r="AM194" i="4"/>
  <c r="BQ194" i="4" s="1"/>
  <c r="AG192" i="4"/>
  <c r="BK192" i="4" s="1"/>
  <c r="AN189" i="4"/>
  <c r="BR189" i="4" s="1"/>
  <c r="AP187" i="4"/>
  <c r="BT187" i="4" s="1"/>
  <c r="AR185" i="4"/>
  <c r="BV185" i="4" s="1"/>
  <c r="AG184" i="4"/>
  <c r="BK184" i="4" s="1"/>
  <c r="AI182" i="4"/>
  <c r="BM182" i="4" s="1"/>
  <c r="AK180" i="4"/>
  <c r="BO180" i="4" s="1"/>
  <c r="AM178" i="4"/>
  <c r="BQ178" i="4" s="1"/>
  <c r="AJ177" i="4"/>
  <c r="BN177" i="4" s="1"/>
  <c r="AL175" i="4"/>
  <c r="BP175" i="4" s="1"/>
  <c r="AI174" i="4"/>
  <c r="BM174" i="4" s="1"/>
  <c r="AF173" i="4"/>
  <c r="BJ173" i="4" s="1"/>
  <c r="AH171" i="4"/>
  <c r="BL171" i="4" s="1"/>
  <c r="AR169" i="4"/>
  <c r="BV169" i="4" s="1"/>
  <c r="AG168" i="4"/>
  <c r="BK168" i="4" s="1"/>
  <c r="AN165" i="4"/>
  <c r="BR165" i="4" s="1"/>
  <c r="AP163" i="4"/>
  <c r="BT163" i="4" s="1"/>
  <c r="AM162" i="4"/>
  <c r="BQ162" i="4" s="1"/>
  <c r="AO160" i="4"/>
  <c r="BS160" i="4" s="1"/>
  <c r="AI158" i="4"/>
  <c r="BM158" i="4" s="1"/>
  <c r="AK156" i="4"/>
  <c r="BO156" i="4" s="1"/>
  <c r="AM154" i="4"/>
  <c r="BQ154" i="4" s="1"/>
  <c r="AR153" i="4"/>
  <c r="BV153" i="4" s="1"/>
  <c r="AG152" i="4"/>
  <c r="BK152" i="4" s="1"/>
  <c r="AN149" i="4"/>
  <c r="BR149" i="4" s="1"/>
  <c r="AP147" i="4"/>
  <c r="BT147" i="4" s="1"/>
  <c r="AM146" i="4"/>
  <c r="BQ146" i="4" s="1"/>
  <c r="AO144" i="4"/>
  <c r="BS144" i="4" s="1"/>
  <c r="AQ142" i="4"/>
  <c r="BU142" i="4" s="1"/>
  <c r="AF141" i="4"/>
  <c r="BJ141" i="4" s="1"/>
  <c r="AP139" i="4"/>
  <c r="BT139" i="4" s="1"/>
  <c r="AR137" i="4"/>
  <c r="BV137" i="4" s="1"/>
  <c r="AG136" i="4"/>
  <c r="BK136" i="4" s="1"/>
  <c r="AI134" i="4"/>
  <c r="BM134" i="4" s="1"/>
  <c r="AK132" i="4"/>
  <c r="BO132" i="4" s="1"/>
  <c r="AM130" i="4"/>
  <c r="BQ130" i="4" s="1"/>
  <c r="AO128" i="4"/>
  <c r="BS128" i="4" s="1"/>
  <c r="AQ126" i="4"/>
  <c r="BU126" i="4" s="1"/>
  <c r="AF125" i="4"/>
  <c r="BJ125" i="4" s="1"/>
  <c r="AP123" i="4"/>
  <c r="BT123" i="4" s="1"/>
  <c r="AR121" i="4"/>
  <c r="BV121" i="4" s="1"/>
  <c r="AG120" i="4"/>
  <c r="BK120" i="4" s="1"/>
  <c r="AI118" i="4"/>
  <c r="BM118" i="4" s="1"/>
  <c r="AK116" i="4"/>
  <c r="BO116" i="4" s="1"/>
  <c r="AM114" i="4"/>
  <c r="BQ114" i="4" s="1"/>
  <c r="AO112" i="4"/>
  <c r="BS112" i="4" s="1"/>
  <c r="AQ110" i="4"/>
  <c r="BU110" i="4" s="1"/>
  <c r="AK108" i="4"/>
  <c r="BO108" i="4" s="1"/>
  <c r="AM106" i="4"/>
  <c r="BQ106" i="4" s="1"/>
  <c r="AO104" i="4"/>
  <c r="BS104" i="4" s="1"/>
  <c r="AQ102" i="4"/>
  <c r="BU102" i="4" s="1"/>
  <c r="AK100" i="4"/>
  <c r="BO100" i="4" s="1"/>
  <c r="AM98" i="4"/>
  <c r="BQ98" i="4" s="1"/>
  <c r="AO96" i="4"/>
  <c r="BS96" i="4" s="1"/>
  <c r="AL95" i="4"/>
  <c r="BP95" i="4" s="1"/>
  <c r="AN93" i="4"/>
  <c r="BR93" i="4" s="1"/>
  <c r="AH91" i="4"/>
  <c r="BL91" i="4" s="1"/>
  <c r="AO88" i="4"/>
  <c r="BS88" i="4" s="1"/>
  <c r="AQ86" i="4"/>
  <c r="BU86" i="4" s="1"/>
  <c r="AF85" i="4"/>
  <c r="BJ85" i="4" s="1"/>
  <c r="AH83" i="4"/>
  <c r="BL83" i="4" s="1"/>
  <c r="AR81" i="4"/>
  <c r="BV81" i="4" s="1"/>
  <c r="AG80" i="4"/>
  <c r="BK80" i="4" s="1"/>
  <c r="AI78" i="4"/>
  <c r="BM78" i="4" s="1"/>
  <c r="AF77" i="4"/>
  <c r="BJ77" i="4" s="1"/>
  <c r="AM74" i="4"/>
  <c r="BQ74" i="4" s="1"/>
  <c r="AO72" i="4"/>
  <c r="BS72" i="4" s="1"/>
  <c r="AQ70" i="4"/>
  <c r="BU70" i="4" s="1"/>
  <c r="AK68" i="4"/>
  <c r="BO68" i="4" s="1"/>
  <c r="AM66" i="4"/>
  <c r="BQ66" i="4" s="1"/>
  <c r="AO64" i="4"/>
  <c r="BS64" i="4" s="1"/>
  <c r="AQ62" i="4"/>
  <c r="BU62" i="4" s="1"/>
  <c r="AF61" i="4"/>
  <c r="BJ61" i="4" s="1"/>
  <c r="AP59" i="4"/>
  <c r="BT59" i="4" s="1"/>
  <c r="AR57" i="4"/>
  <c r="BV57" i="4" s="1"/>
  <c r="AG56" i="4"/>
  <c r="BK56" i="4" s="1"/>
  <c r="AI54" i="4"/>
  <c r="BM54" i="4" s="1"/>
  <c r="AK52" i="4"/>
  <c r="BO52" i="4" s="1"/>
  <c r="AM50" i="4"/>
  <c r="BQ50" i="4" s="1"/>
  <c r="AJ49" i="4"/>
  <c r="BN49" i="4" s="1"/>
  <c r="AL47" i="4"/>
  <c r="BP47" i="4" s="1"/>
  <c r="AN45" i="4"/>
  <c r="BR45" i="4" s="1"/>
  <c r="AP43" i="4"/>
  <c r="BT43" i="4" s="1"/>
  <c r="AR41" i="4"/>
  <c r="BV41" i="4" s="1"/>
  <c r="AG40" i="4"/>
  <c r="BK40" i="4" s="1"/>
  <c r="AI38" i="4"/>
  <c r="BM38" i="4" s="1"/>
  <c r="AF37" i="4"/>
  <c r="BJ37" i="4" s="1"/>
  <c r="AH35" i="4"/>
  <c r="BL35" i="4" s="1"/>
  <c r="AJ33" i="4"/>
  <c r="BN33" i="4" s="1"/>
  <c r="AG32" i="4"/>
  <c r="BK32" i="4" s="1"/>
  <c r="AQ30" i="4"/>
  <c r="BU30" i="4" s="1"/>
  <c r="AF29" i="4"/>
  <c r="BJ29" i="4" s="1"/>
  <c r="AP27" i="4"/>
  <c r="BT27" i="4" s="1"/>
  <c r="AM26" i="4"/>
  <c r="BQ26" i="4" s="1"/>
  <c r="AJ25" i="4"/>
  <c r="BN25" i="4" s="1"/>
  <c r="AO24" i="4"/>
  <c r="BS24" i="4" s="1"/>
  <c r="AQ22" i="4"/>
  <c r="BU22" i="4" s="1"/>
  <c r="AI22" i="4"/>
  <c r="BM22" i="4" s="1"/>
  <c r="AF21" i="4"/>
  <c r="BJ21" i="4" s="1"/>
  <c r="AK20" i="4"/>
  <c r="BO20" i="4" s="1"/>
  <c r="AP19" i="4"/>
  <c r="BT19" i="4" s="1"/>
  <c r="AH19" i="4"/>
  <c r="BL19" i="4" s="1"/>
  <c r="AM18" i="4"/>
  <c r="BQ18" i="4" s="1"/>
  <c r="AR17" i="4"/>
  <c r="BV17" i="4" s="1"/>
  <c r="AJ17" i="4"/>
  <c r="BN17" i="4" s="1"/>
  <c r="AO16" i="4"/>
  <c r="BS16" i="4" s="1"/>
  <c r="AG16" i="4"/>
  <c r="BK16" i="4" s="1"/>
  <c r="AL15" i="4"/>
  <c r="BP15" i="4" s="1"/>
  <c r="AQ14" i="4"/>
  <c r="BU14" i="4" s="1"/>
  <c r="AI14" i="4"/>
  <c r="BM14" i="4" s="1"/>
  <c r="AN13" i="4"/>
  <c r="BR13" i="4" s="1"/>
  <c r="AF13" i="4"/>
  <c r="BJ13" i="4" s="1"/>
  <c r="AK12" i="4"/>
  <c r="BO12" i="4" s="1"/>
  <c r="AP11" i="4"/>
  <c r="BT11" i="4" s="1"/>
  <c r="AH11" i="4"/>
  <c r="BL11" i="4" s="1"/>
  <c r="AM10" i="4"/>
  <c r="BQ10" i="4" s="1"/>
  <c r="AR9" i="4"/>
  <c r="BV9" i="4" s="1"/>
  <c r="AJ9" i="4"/>
  <c r="BN9" i="4" s="1"/>
  <c r="AO8" i="4"/>
  <c r="BS8" i="4" s="1"/>
  <c r="AG8" i="4"/>
  <c r="BK8" i="4" s="1"/>
  <c r="AL7" i="4"/>
  <c r="BP7" i="4" s="1"/>
  <c r="AQ6" i="4"/>
  <c r="BU6" i="4" s="1"/>
  <c r="AI6" i="4"/>
  <c r="BM6" i="4" s="1"/>
  <c r="AN5" i="4"/>
  <c r="BR5" i="4" s="1"/>
  <c r="AF5" i="4"/>
  <c r="BJ5" i="4" s="1"/>
  <c r="AR276" i="4"/>
  <c r="BV276" i="4" s="1"/>
  <c r="AG275" i="4"/>
  <c r="BK275" i="4" s="1"/>
  <c r="AQ273" i="4"/>
  <c r="BU273" i="4" s="1"/>
  <c r="AN272" i="4"/>
  <c r="BR272" i="4" s="1"/>
  <c r="AK271" i="4"/>
  <c r="BO271" i="4" s="1"/>
  <c r="AP270" i="4"/>
  <c r="BT270" i="4" s="1"/>
  <c r="AM269" i="4"/>
  <c r="BQ269" i="4" s="1"/>
  <c r="AR268" i="4"/>
  <c r="BV268" i="4" s="1"/>
  <c r="AG267" i="4"/>
  <c r="BK267" i="4" s="1"/>
  <c r="AQ265" i="4"/>
  <c r="BU265" i="4" s="1"/>
  <c r="AI265" i="4"/>
  <c r="BM265" i="4" s="1"/>
  <c r="AF264" i="4"/>
  <c r="BJ264" i="4" s="1"/>
  <c r="AP262" i="4"/>
  <c r="BT262" i="4" s="1"/>
  <c r="AM261" i="4"/>
  <c r="BQ261" i="4" s="1"/>
  <c r="AJ260" i="4"/>
  <c r="BN260" i="4" s="1"/>
  <c r="AO259" i="4"/>
  <c r="BS259" i="4" s="1"/>
  <c r="AL258" i="4"/>
  <c r="BP258" i="4" s="1"/>
  <c r="AI257" i="4"/>
  <c r="BM257" i="4" s="1"/>
  <c r="AN256" i="4"/>
  <c r="BR256" i="4" s="1"/>
  <c r="AK255" i="4"/>
  <c r="BO255" i="4" s="1"/>
  <c r="AH254" i="4"/>
  <c r="BL254" i="4" s="1"/>
  <c r="AM253" i="4"/>
  <c r="BQ253" i="4" s="1"/>
  <c r="AJ252" i="4"/>
  <c r="BN252" i="4" s="1"/>
  <c r="AL250" i="4"/>
  <c r="BP250" i="4" s="1"/>
  <c r="AQ249" i="4"/>
  <c r="BU249" i="4" s="1"/>
  <c r="AN248" i="4"/>
  <c r="BR248" i="4" s="1"/>
  <c r="AK247" i="4"/>
  <c r="BO247" i="4" s="1"/>
  <c r="AH246" i="4"/>
  <c r="BL246" i="4" s="1"/>
  <c r="AR244" i="4"/>
  <c r="BV244" i="4" s="1"/>
  <c r="AO243" i="4"/>
  <c r="BS243" i="4" s="1"/>
  <c r="AL242" i="4"/>
  <c r="BP242" i="4" s="1"/>
  <c r="AI241" i="4"/>
  <c r="BM241" i="4" s="1"/>
  <c r="AN240" i="4"/>
  <c r="BR240" i="4" s="1"/>
  <c r="AK239" i="4"/>
  <c r="BO239" i="4" s="1"/>
  <c r="AP238" i="4"/>
  <c r="BT238" i="4" s="1"/>
  <c r="AM237" i="4"/>
  <c r="BQ237" i="4" s="1"/>
  <c r="AJ236" i="4"/>
  <c r="BN236" i="4" s="1"/>
  <c r="AG235" i="4"/>
  <c r="BK235" i="4" s="1"/>
  <c r="AQ233" i="4"/>
  <c r="BU233" i="4" s="1"/>
  <c r="AN232" i="4"/>
  <c r="BR232" i="4" s="1"/>
  <c r="AF232" i="4"/>
  <c r="BJ232" i="4" s="1"/>
  <c r="AP230" i="4"/>
  <c r="BT230" i="4" s="1"/>
  <c r="AH230" i="4"/>
  <c r="BL230" i="4" s="1"/>
  <c r="AM229" i="4"/>
  <c r="BQ229" i="4" s="1"/>
  <c r="AJ228" i="4"/>
  <c r="BN228" i="4" s="1"/>
  <c r="AF224" i="4"/>
  <c r="BJ224" i="4" s="1"/>
  <c r="AQ225" i="4"/>
  <c r="BU225" i="4" s="1"/>
  <c r="AK276" i="4"/>
  <c r="BO276" i="4" s="1"/>
  <c r="AM274" i="4"/>
  <c r="BQ274" i="4" s="1"/>
  <c r="AJ273" i="4"/>
  <c r="BN273" i="4" s="1"/>
  <c r="AL271" i="4"/>
  <c r="BP271" i="4" s="1"/>
  <c r="AN269" i="4"/>
  <c r="BR269" i="4" s="1"/>
  <c r="AK268" i="4"/>
  <c r="BO268" i="4" s="1"/>
  <c r="AM266" i="4"/>
  <c r="BQ266" i="4" s="1"/>
  <c r="AJ265" i="4"/>
  <c r="BN265" i="4" s="1"/>
  <c r="AL263" i="4"/>
  <c r="BP263" i="4" s="1"/>
  <c r="AI262" i="4"/>
  <c r="BM262" i="4" s="1"/>
  <c r="AK260" i="4"/>
  <c r="BO260" i="4" s="1"/>
  <c r="AH259" i="4"/>
  <c r="BL259" i="4" s="1"/>
  <c r="AJ257" i="4"/>
  <c r="BN257" i="4" s="1"/>
  <c r="AL255" i="4"/>
  <c r="BP255" i="4" s="1"/>
  <c r="AI254" i="4"/>
  <c r="BM254" i="4" s="1"/>
  <c r="AK252" i="4"/>
  <c r="BO252" i="4" s="1"/>
  <c r="AH251" i="4"/>
  <c r="BL251" i="4" s="1"/>
  <c r="AR249" i="4"/>
  <c r="BV249" i="4" s="1"/>
  <c r="AO248" i="4"/>
  <c r="BS248" i="4" s="1"/>
  <c r="AQ246" i="4"/>
  <c r="BU246" i="4" s="1"/>
  <c r="AI246" i="4"/>
  <c r="BM246" i="4" s="1"/>
  <c r="AK244" i="4"/>
  <c r="BO244" i="4" s="1"/>
  <c r="AM242" i="4"/>
  <c r="BQ242" i="4" s="1"/>
  <c r="AJ241" i="4"/>
  <c r="BN241" i="4" s="1"/>
  <c r="AL239" i="4"/>
  <c r="BP239" i="4" s="1"/>
  <c r="AI238" i="4"/>
  <c r="BM238" i="4" s="1"/>
  <c r="AK236" i="4"/>
  <c r="BO236" i="4" s="1"/>
  <c r="AH235" i="4"/>
  <c r="BL235" i="4" s="1"/>
  <c r="AJ233" i="4"/>
  <c r="BN233" i="4" s="1"/>
  <c r="AG232" i="4"/>
  <c r="BK232" i="4" s="1"/>
  <c r="AN229" i="4"/>
  <c r="BR229" i="4" s="1"/>
  <c r="AP227" i="4"/>
  <c r="BT227" i="4" s="1"/>
  <c r="AM226" i="4"/>
  <c r="BQ226" i="4" s="1"/>
  <c r="AO224" i="4"/>
  <c r="BS224" i="4" s="1"/>
  <c r="AL223" i="4"/>
  <c r="BP223" i="4" s="1"/>
  <c r="AI222" i="4"/>
  <c r="BM222" i="4" s="1"/>
  <c r="AF221" i="4"/>
  <c r="BJ221" i="4" s="1"/>
  <c r="AH219" i="4"/>
  <c r="BL219" i="4" s="1"/>
  <c r="AJ217" i="4"/>
  <c r="BN217" i="4" s="1"/>
  <c r="AL215" i="4"/>
  <c r="BP215" i="4" s="1"/>
  <c r="AN213" i="4"/>
  <c r="BR213" i="4" s="1"/>
  <c r="AF213" i="4"/>
  <c r="BJ213" i="4" s="1"/>
  <c r="AH211" i="4"/>
  <c r="BL211" i="4" s="1"/>
  <c r="AR209" i="4"/>
  <c r="BV209" i="4" s="1"/>
  <c r="AO208" i="4"/>
  <c r="BS208" i="4" s="1"/>
  <c r="AL207" i="4"/>
  <c r="BP207" i="4" s="1"/>
  <c r="AI206" i="4"/>
  <c r="BM206" i="4" s="1"/>
  <c r="AF205" i="4"/>
  <c r="BJ205" i="4" s="1"/>
  <c r="AM202" i="4"/>
  <c r="BQ202" i="4" s="1"/>
  <c r="AG200" i="4"/>
  <c r="BK200" i="4" s="1"/>
  <c r="AN197" i="4"/>
  <c r="BR197" i="4" s="1"/>
  <c r="AK196" i="4"/>
  <c r="BO196" i="4" s="1"/>
  <c r="AH195" i="4"/>
  <c r="BL195" i="4" s="1"/>
  <c r="AJ193" i="4"/>
  <c r="BN193" i="4" s="1"/>
  <c r="AL191" i="4"/>
  <c r="BP191" i="4" s="1"/>
  <c r="AI190" i="4"/>
  <c r="BM190" i="4" s="1"/>
  <c r="AF189" i="4"/>
  <c r="BJ189" i="4" s="1"/>
  <c r="AH187" i="4"/>
  <c r="BL187" i="4" s="1"/>
  <c r="AJ185" i="4"/>
  <c r="BN185" i="4" s="1"/>
  <c r="AL183" i="4"/>
  <c r="BP183" i="4" s="1"/>
  <c r="AN181" i="4"/>
  <c r="BR181" i="4" s="1"/>
  <c r="AP179" i="4"/>
  <c r="BT179" i="4" s="1"/>
  <c r="AR177" i="4"/>
  <c r="BV177" i="4" s="1"/>
  <c r="AG176" i="4"/>
  <c r="BK176" i="4" s="1"/>
  <c r="AN173" i="4"/>
  <c r="BR173" i="4" s="1"/>
  <c r="AK172" i="4"/>
  <c r="BO172" i="4" s="1"/>
  <c r="AM170" i="4"/>
  <c r="BQ170" i="4" s="1"/>
  <c r="AO168" i="4"/>
  <c r="BS168" i="4" s="1"/>
  <c r="AL167" i="4"/>
  <c r="BP167" i="4" s="1"/>
  <c r="AI166" i="4"/>
  <c r="BM166" i="4" s="1"/>
  <c r="AF165" i="4"/>
  <c r="BJ165" i="4" s="1"/>
  <c r="AH163" i="4"/>
  <c r="BL163" i="4" s="1"/>
  <c r="AJ161" i="4"/>
  <c r="BN161" i="4" s="1"/>
  <c r="AG160" i="4"/>
  <c r="BK160" i="4" s="1"/>
  <c r="AQ158" i="4"/>
  <c r="BU158" i="4" s="1"/>
  <c r="AF157" i="4"/>
  <c r="BJ157" i="4" s="1"/>
  <c r="AH155" i="4"/>
  <c r="BL155" i="4" s="1"/>
  <c r="AO152" i="4"/>
  <c r="BS152" i="4" s="1"/>
  <c r="AL151" i="4"/>
  <c r="BP151" i="4" s="1"/>
  <c r="AI150" i="4"/>
  <c r="BM150" i="4" s="1"/>
  <c r="AF149" i="4"/>
  <c r="BJ149" i="4" s="1"/>
  <c r="AH147" i="4"/>
  <c r="BL147" i="4" s="1"/>
  <c r="AJ145" i="4"/>
  <c r="BN145" i="4" s="1"/>
  <c r="AG144" i="4"/>
  <c r="BK144" i="4" s="1"/>
  <c r="AI142" i="4"/>
  <c r="BM142" i="4" s="1"/>
  <c r="AK140" i="4"/>
  <c r="BO140" i="4" s="1"/>
  <c r="AM138" i="4"/>
  <c r="BQ138" i="4" s="1"/>
  <c r="AJ137" i="4"/>
  <c r="BN137" i="4" s="1"/>
  <c r="AL135" i="4"/>
  <c r="BP135" i="4" s="1"/>
  <c r="AN133" i="4"/>
  <c r="BR133" i="4" s="1"/>
  <c r="AP131" i="4"/>
  <c r="BT131" i="4" s="1"/>
  <c r="AR129" i="4"/>
  <c r="BV129" i="4" s="1"/>
  <c r="AG128" i="4"/>
  <c r="BK128" i="4" s="1"/>
  <c r="AI126" i="4"/>
  <c r="BM126" i="4" s="1"/>
  <c r="AK124" i="4"/>
  <c r="BO124" i="4" s="1"/>
  <c r="AM122" i="4"/>
  <c r="BQ122" i="4" s="1"/>
  <c r="AO120" i="4"/>
  <c r="BS120" i="4" s="1"/>
  <c r="AQ118" i="4"/>
  <c r="BU118" i="4" s="1"/>
  <c r="AF117" i="4"/>
  <c r="BJ117" i="4" s="1"/>
  <c r="AH115" i="4"/>
  <c r="BL115" i="4" s="1"/>
  <c r="AR113" i="4"/>
  <c r="BV113" i="4" s="1"/>
  <c r="AG112" i="4"/>
  <c r="BK112" i="4" s="1"/>
  <c r="AI110" i="4"/>
  <c r="BM110" i="4" s="1"/>
  <c r="AF109" i="4"/>
  <c r="BJ109" i="4" s="1"/>
  <c r="AP107" i="4"/>
  <c r="BT107" i="4" s="1"/>
  <c r="AR105" i="4"/>
  <c r="BV105" i="4" s="1"/>
  <c r="AJ105" i="4"/>
  <c r="BN105" i="4" s="1"/>
  <c r="AL103" i="4"/>
  <c r="BP103" i="4" s="1"/>
  <c r="AN101" i="4"/>
  <c r="BR101" i="4" s="1"/>
  <c r="AP99" i="4"/>
  <c r="BT99" i="4" s="1"/>
  <c r="AR97" i="4"/>
  <c r="BV97" i="4" s="1"/>
  <c r="AG96" i="4"/>
  <c r="BK96" i="4" s="1"/>
  <c r="AI94" i="4"/>
  <c r="BM94" i="4" s="1"/>
  <c r="AK92" i="4"/>
  <c r="BO92" i="4" s="1"/>
  <c r="AP91" i="4"/>
  <c r="BT91" i="4" s="1"/>
  <c r="AR89" i="4"/>
  <c r="BV89" i="4" s="1"/>
  <c r="AG88" i="4"/>
  <c r="BK88" i="4" s="1"/>
  <c r="AI86" i="4"/>
  <c r="BM86" i="4" s="1"/>
  <c r="AK84" i="4"/>
  <c r="BO84" i="4" s="1"/>
  <c r="AM82" i="4"/>
  <c r="BQ82" i="4" s="1"/>
  <c r="AO80" i="4"/>
  <c r="BS80" i="4" s="1"/>
  <c r="AQ78" i="4"/>
  <c r="BU78" i="4" s="1"/>
  <c r="AK76" i="4"/>
  <c r="BO76" i="4" s="1"/>
  <c r="AH75" i="4"/>
  <c r="BL75" i="4" s="1"/>
  <c r="AJ73" i="4"/>
  <c r="BN73" i="4" s="1"/>
  <c r="AG72" i="4"/>
  <c r="BK72" i="4" s="1"/>
  <c r="AI70" i="4"/>
  <c r="BM70" i="4" s="1"/>
  <c r="AF69" i="4"/>
  <c r="BJ69" i="4" s="1"/>
  <c r="AH67" i="4"/>
  <c r="BL67" i="4" s="1"/>
  <c r="AJ65" i="4"/>
  <c r="BN65" i="4" s="1"/>
  <c r="AG64" i="4"/>
  <c r="BK64" i="4" s="1"/>
  <c r="AI62" i="4"/>
  <c r="BM62" i="4" s="1"/>
  <c r="AK60" i="4"/>
  <c r="BO60" i="4" s="1"/>
  <c r="AM58" i="4"/>
  <c r="BQ58" i="4" s="1"/>
  <c r="AJ57" i="4"/>
  <c r="BN57" i="4" s="1"/>
  <c r="AL55" i="4"/>
  <c r="BP55" i="4" s="1"/>
  <c r="AN53" i="4"/>
  <c r="BR53" i="4" s="1"/>
  <c r="AP51" i="4"/>
  <c r="BT51" i="4" s="1"/>
  <c r="AR49" i="4"/>
  <c r="BV49" i="4" s="1"/>
  <c r="AG48" i="4"/>
  <c r="BK48" i="4" s="1"/>
  <c r="AI46" i="4"/>
  <c r="BM46" i="4" s="1"/>
  <c r="AK44" i="4"/>
  <c r="BO44" i="4" s="1"/>
  <c r="AM42" i="4"/>
  <c r="BQ42" i="4" s="1"/>
  <c r="AO40" i="4"/>
  <c r="BS40" i="4" s="1"/>
  <c r="AL39" i="4"/>
  <c r="BP39" i="4" s="1"/>
  <c r="AN37" i="4"/>
  <c r="BR37" i="4" s="1"/>
  <c r="AP35" i="4"/>
  <c r="BT35" i="4" s="1"/>
  <c r="AM34" i="4"/>
  <c r="BQ34" i="4" s="1"/>
  <c r="AO32" i="4"/>
  <c r="BS32" i="4" s="1"/>
  <c r="AL31" i="4"/>
  <c r="BP31" i="4" s="1"/>
  <c r="AN29" i="4"/>
  <c r="BR29" i="4" s="1"/>
  <c r="AK28" i="4"/>
  <c r="BO28" i="4" s="1"/>
  <c r="AH27" i="4"/>
  <c r="BL27" i="4" s="1"/>
  <c r="AR25" i="4"/>
  <c r="BV25" i="4" s="1"/>
  <c r="AG24" i="4"/>
  <c r="BK24" i="4" s="1"/>
  <c r="AN21" i="4"/>
  <c r="BR21" i="4" s="1"/>
  <c r="AM277" i="4"/>
  <c r="BQ277" i="4" s="1"/>
  <c r="AO275" i="4"/>
  <c r="BS275" i="4" s="1"/>
  <c r="AL274" i="4"/>
  <c r="BP274" i="4" s="1"/>
  <c r="AI273" i="4"/>
  <c r="BM273" i="4" s="1"/>
  <c r="AF272" i="4"/>
  <c r="BJ272" i="4" s="1"/>
  <c r="AH270" i="4"/>
  <c r="BL270" i="4" s="1"/>
  <c r="AJ268" i="4"/>
  <c r="BN268" i="4" s="1"/>
  <c r="AL266" i="4"/>
  <c r="BP266" i="4" s="1"/>
  <c r="AN264" i="4"/>
  <c r="BR264" i="4" s="1"/>
  <c r="AK263" i="4"/>
  <c r="BO263" i="4" s="1"/>
  <c r="AH262" i="4"/>
  <c r="BL262" i="4" s="1"/>
  <c r="AR260" i="4"/>
  <c r="BV260" i="4" s="1"/>
  <c r="AG259" i="4"/>
  <c r="BK259" i="4" s="1"/>
  <c r="AQ257" i="4"/>
  <c r="BU257" i="4" s="1"/>
  <c r="AF256" i="4"/>
  <c r="BJ256" i="4" s="1"/>
  <c r="AP254" i="4"/>
  <c r="BT254" i="4" s="1"/>
  <c r="AR252" i="4"/>
  <c r="BV252" i="4" s="1"/>
  <c r="AG251" i="4"/>
  <c r="BK251" i="4" s="1"/>
  <c r="AI249" i="4"/>
  <c r="BM249" i="4" s="1"/>
  <c r="AF248" i="4"/>
  <c r="BJ248" i="4" s="1"/>
  <c r="AP246" i="4"/>
  <c r="BT246" i="4" s="1"/>
  <c r="AM245" i="4"/>
  <c r="BQ245" i="4" s="1"/>
  <c r="AJ244" i="4"/>
  <c r="BN244" i="4" s="1"/>
  <c r="AG243" i="4"/>
  <c r="BK243" i="4" s="1"/>
  <c r="AQ241" i="4"/>
  <c r="BU241" i="4" s="1"/>
  <c r="AF240" i="4"/>
  <c r="BJ240" i="4" s="1"/>
  <c r="AH238" i="4"/>
  <c r="BL238" i="4" s="1"/>
  <c r="AR236" i="4"/>
  <c r="BV236" i="4" s="1"/>
  <c r="AO235" i="4"/>
  <c r="BS235" i="4" s="1"/>
  <c r="AL234" i="4"/>
  <c r="BP234" i="4" s="1"/>
  <c r="AI233" i="4"/>
  <c r="BM233" i="4" s="1"/>
  <c r="AK231" i="4"/>
  <c r="BO231" i="4" s="1"/>
  <c r="AR228" i="4"/>
  <c r="BV228" i="4" s="1"/>
  <c r="AN224" i="4"/>
  <c r="BR224" i="4" s="1"/>
  <c r="AN277" i="4"/>
  <c r="BR277" i="4" s="1"/>
  <c r="AH275" i="4"/>
  <c r="BL275" i="4" s="1"/>
  <c r="AO272" i="4"/>
  <c r="BS272" i="4" s="1"/>
  <c r="AI270" i="4"/>
  <c r="BM270" i="4" s="1"/>
  <c r="AH267" i="4"/>
  <c r="BL267" i="4" s="1"/>
  <c r="AG264" i="4"/>
  <c r="BK264" i="4" s="1"/>
  <c r="AF261" i="4"/>
  <c r="BJ261" i="4" s="1"/>
  <c r="AM258" i="4"/>
  <c r="BQ258" i="4" s="1"/>
  <c r="AG256" i="4"/>
  <c r="BK256" i="4" s="1"/>
  <c r="AF253" i="4"/>
  <c r="BJ253" i="4" s="1"/>
  <c r="AM250" i="4"/>
  <c r="BQ250" i="4" s="1"/>
  <c r="AG248" i="4"/>
  <c r="BK248" i="4" s="1"/>
  <c r="AN245" i="4"/>
  <c r="BR245" i="4" s="1"/>
  <c r="AH243" i="4"/>
  <c r="BL243" i="4" s="1"/>
  <c r="AO240" i="4"/>
  <c r="BS240" i="4" s="1"/>
  <c r="AF237" i="4"/>
  <c r="BJ237" i="4" s="1"/>
  <c r="AR233" i="4"/>
  <c r="BV233" i="4" s="1"/>
  <c r="AL231" i="4"/>
  <c r="BP231" i="4" s="1"/>
  <c r="AK228" i="4"/>
  <c r="BO228" i="4" s="1"/>
  <c r="AR225" i="4"/>
  <c r="BV225" i="4" s="1"/>
  <c r="AQ222" i="4"/>
  <c r="BU222" i="4" s="1"/>
  <c r="AK220" i="4"/>
  <c r="BO220" i="4" s="1"/>
  <c r="AM218" i="4"/>
  <c r="BQ218" i="4" s="1"/>
  <c r="AO216" i="4"/>
  <c r="BS216" i="4" s="1"/>
  <c r="AI214" i="4"/>
  <c r="BM214" i="4" s="1"/>
  <c r="AP211" i="4"/>
  <c r="BT211" i="4" s="1"/>
  <c r="AJ209" i="4"/>
  <c r="BN209" i="4" s="1"/>
  <c r="AQ206" i="4"/>
  <c r="BU206" i="4" s="1"/>
  <c r="AP203" i="4"/>
  <c r="BT203" i="4" s="1"/>
  <c r="AR201" i="4"/>
  <c r="BV201" i="4" s="1"/>
  <c r="AO200" i="4"/>
  <c r="BS200" i="4" s="1"/>
  <c r="AI198" i="4"/>
  <c r="BM198" i="4" s="1"/>
  <c r="AP195" i="4"/>
  <c r="BT195" i="4" s="1"/>
  <c r="AR193" i="4"/>
  <c r="BV193" i="4" s="1"/>
  <c r="AO192" i="4"/>
  <c r="BS192" i="4" s="1"/>
  <c r="AQ190" i="4"/>
  <c r="BU190" i="4" s="1"/>
  <c r="AK188" i="4"/>
  <c r="BO188" i="4" s="1"/>
  <c r="AM186" i="4"/>
  <c r="BQ186" i="4" s="1"/>
  <c r="AO184" i="4"/>
  <c r="BS184" i="4" s="1"/>
  <c r="AQ182" i="4"/>
  <c r="BU182" i="4" s="1"/>
  <c r="AF181" i="4"/>
  <c r="BJ181" i="4" s="1"/>
  <c r="AH179" i="4"/>
  <c r="BL179" i="4" s="1"/>
  <c r="AO176" i="4"/>
  <c r="BS176" i="4" s="1"/>
  <c r="AQ174" i="4"/>
  <c r="BU174" i="4" s="1"/>
  <c r="AP171" i="4"/>
  <c r="BT171" i="4" s="1"/>
  <c r="AJ169" i="4"/>
  <c r="BN169" i="4" s="1"/>
  <c r="AQ166" i="4"/>
  <c r="BU166" i="4" s="1"/>
  <c r="AK164" i="4"/>
  <c r="BO164" i="4" s="1"/>
  <c r="AR161" i="4"/>
  <c r="BV161" i="4" s="1"/>
  <c r="AL159" i="4"/>
  <c r="BP159" i="4" s="1"/>
  <c r="AN157" i="4"/>
  <c r="BR157" i="4" s="1"/>
  <c r="AP155" i="4"/>
  <c r="BT155" i="4" s="1"/>
  <c r="AJ153" i="4"/>
  <c r="BN153" i="4" s="1"/>
  <c r="AQ150" i="4"/>
  <c r="BU150" i="4" s="1"/>
  <c r="AK148" i="4"/>
  <c r="BO148" i="4" s="1"/>
  <c r="AR145" i="4"/>
  <c r="BV145" i="4" s="1"/>
  <c r="AL143" i="4"/>
  <c r="BP143" i="4" s="1"/>
  <c r="AN141" i="4"/>
  <c r="BR141" i="4" s="1"/>
  <c r="AH139" i="4"/>
  <c r="BL139" i="4" s="1"/>
  <c r="AO136" i="4"/>
  <c r="BS136" i="4" s="1"/>
  <c r="AQ134" i="4"/>
  <c r="BU134" i="4" s="1"/>
  <c r="AF133" i="4"/>
  <c r="BJ133" i="4" s="1"/>
  <c r="AH131" i="4"/>
  <c r="BL131" i="4" s="1"/>
  <c r="AJ129" i="4"/>
  <c r="BN129" i="4" s="1"/>
  <c r="AL127" i="4"/>
  <c r="BP127" i="4" s="1"/>
  <c r="AN125" i="4"/>
  <c r="BR125" i="4" s="1"/>
  <c r="AH123" i="4"/>
  <c r="BL123" i="4" s="1"/>
  <c r="AJ121" i="4"/>
  <c r="BN121" i="4" s="1"/>
  <c r="AL119" i="4"/>
  <c r="BP119" i="4" s="1"/>
  <c r="AN117" i="4"/>
  <c r="BR117" i="4" s="1"/>
  <c r="AP115" i="4"/>
  <c r="BT115" i="4" s="1"/>
  <c r="AJ113" i="4"/>
  <c r="BN113" i="4" s="1"/>
  <c r="AL111" i="4"/>
  <c r="BP111" i="4" s="1"/>
  <c r="AN109" i="4"/>
  <c r="BR109" i="4" s="1"/>
  <c r="AH107" i="4"/>
  <c r="BL107" i="4" s="1"/>
  <c r="AG104" i="4"/>
  <c r="BK104" i="4" s="1"/>
  <c r="AI102" i="4"/>
  <c r="BM102" i="4" s="1"/>
  <c r="AF101" i="4"/>
  <c r="BJ101" i="4" s="1"/>
  <c r="AH99" i="4"/>
  <c r="BL99" i="4" s="1"/>
  <c r="AJ97" i="4"/>
  <c r="BN97" i="4" s="1"/>
  <c r="AQ94" i="4"/>
  <c r="BU94" i="4" s="1"/>
  <c r="AF93" i="4"/>
  <c r="BJ93" i="4" s="1"/>
  <c r="AM90" i="4"/>
  <c r="BQ90" i="4" s="1"/>
  <c r="AJ89" i="4"/>
  <c r="BN89" i="4" s="1"/>
  <c r="AL87" i="4"/>
  <c r="BP87" i="4" s="1"/>
  <c r="AN85" i="4"/>
  <c r="BR85" i="4" s="1"/>
  <c r="AP83" i="4"/>
  <c r="BT83" i="4" s="1"/>
  <c r="AJ81" i="4"/>
  <c r="BN81" i="4" s="1"/>
  <c r="AL79" i="4"/>
  <c r="BP79" i="4" s="1"/>
  <c r="AN77" i="4"/>
  <c r="BR77" i="4" s="1"/>
  <c r="AP75" i="4"/>
  <c r="BT75" i="4" s="1"/>
  <c r="AR73" i="4"/>
  <c r="BV73" i="4" s="1"/>
  <c r="AL71" i="4"/>
  <c r="BP71" i="4" s="1"/>
  <c r="AN69" i="4"/>
  <c r="BR69" i="4" s="1"/>
  <c r="AP67" i="4"/>
  <c r="BT67" i="4" s="1"/>
  <c r="AR65" i="4"/>
  <c r="BV65" i="4" s="1"/>
  <c r="AL63" i="4"/>
  <c r="BP63" i="4" s="1"/>
  <c r="AN61" i="4"/>
  <c r="BR61" i="4" s="1"/>
  <c r="AH59" i="4"/>
  <c r="BL59" i="4" s="1"/>
  <c r="AO56" i="4"/>
  <c r="BS56" i="4" s="1"/>
  <c r="AQ54" i="4"/>
  <c r="BU54" i="4" s="1"/>
  <c r="AF53" i="4"/>
  <c r="BJ53" i="4" s="1"/>
  <c r="AH51" i="4"/>
  <c r="BL51" i="4" s="1"/>
  <c r="AO48" i="4"/>
  <c r="BS48" i="4" s="1"/>
  <c r="AQ46" i="4"/>
  <c r="BU46" i="4" s="1"/>
  <c r="AF45" i="4"/>
  <c r="BJ45" i="4" s="1"/>
  <c r="AH43" i="4"/>
  <c r="BL43" i="4" s="1"/>
  <c r="AJ41" i="4"/>
  <c r="BN41" i="4" s="1"/>
  <c r="AQ38" i="4"/>
  <c r="BU38" i="4" s="1"/>
  <c r="AK36" i="4"/>
  <c r="BO36" i="4" s="1"/>
  <c r="AR33" i="4"/>
  <c r="BV33" i="4" s="1"/>
  <c r="AI30" i="4"/>
  <c r="BM30" i="4" s="1"/>
  <c r="AL23" i="4"/>
  <c r="BP23" i="4" s="1"/>
  <c r="AJ276" i="4"/>
  <c r="BN276" i="4" s="1"/>
  <c r="AO267" i="4"/>
  <c r="BS267" i="4" s="1"/>
  <c r="AO251" i="4"/>
  <c r="BS251" i="4" s="1"/>
  <c r="AI225" i="4"/>
  <c r="BM225" i="4" s="1"/>
  <c r="AH222" i="4"/>
  <c r="BL222" i="4" s="1"/>
  <c r="AO219" i="4"/>
  <c r="BS219" i="4" s="1"/>
  <c r="AN216" i="4"/>
  <c r="BR216" i="4" s="1"/>
  <c r="AP214" i="4"/>
  <c r="BT214" i="4" s="1"/>
  <c r="AR212" i="4"/>
  <c r="BV212" i="4" s="1"/>
  <c r="AG211" i="4"/>
  <c r="BK211" i="4" s="1"/>
  <c r="AN208" i="4"/>
  <c r="BR208" i="4" s="1"/>
  <c r="AP206" i="4"/>
  <c r="BT206" i="4" s="1"/>
  <c r="AJ204" i="4"/>
  <c r="BN204" i="4" s="1"/>
  <c r="AL202" i="4"/>
  <c r="BP202" i="4" s="1"/>
  <c r="AI201" i="4"/>
  <c r="BM201" i="4" s="1"/>
  <c r="AP198" i="4"/>
  <c r="BT198" i="4" s="1"/>
  <c r="AR196" i="4"/>
  <c r="BV196" i="4" s="1"/>
  <c r="AG195" i="4"/>
  <c r="BK195" i="4" s="1"/>
  <c r="AQ193" i="4"/>
  <c r="BU193" i="4" s="1"/>
  <c r="AK191" i="4"/>
  <c r="BO191" i="4" s="1"/>
  <c r="AM189" i="4"/>
  <c r="BQ189" i="4" s="1"/>
  <c r="AO187" i="4"/>
  <c r="BS187" i="4" s="1"/>
  <c r="AN184" i="4"/>
  <c r="BR184" i="4" s="1"/>
  <c r="AP182" i="4"/>
  <c r="BT182" i="4" s="1"/>
  <c r="AR180" i="4"/>
  <c r="BV180" i="4" s="1"/>
  <c r="AL178" i="4"/>
  <c r="BP178" i="4" s="1"/>
  <c r="AI177" i="4"/>
  <c r="BM177" i="4" s="1"/>
  <c r="AK175" i="4"/>
  <c r="BO175" i="4" s="1"/>
  <c r="AM173" i="4"/>
  <c r="BQ173" i="4" s="1"/>
  <c r="AO171" i="4"/>
  <c r="BS171" i="4" s="1"/>
  <c r="AN168" i="4"/>
  <c r="BR168" i="4" s="1"/>
  <c r="AK167" i="4"/>
  <c r="BO167" i="4" s="1"/>
  <c r="AM165" i="4"/>
  <c r="BQ165" i="4" s="1"/>
  <c r="AO163" i="4"/>
  <c r="BS163" i="4" s="1"/>
  <c r="AI161" i="4"/>
  <c r="BM161" i="4" s="1"/>
  <c r="AK159" i="4"/>
  <c r="BO159" i="4" s="1"/>
  <c r="AH158" i="4"/>
  <c r="BL158" i="4" s="1"/>
  <c r="AJ156" i="4"/>
  <c r="BN156" i="4" s="1"/>
  <c r="AL154" i="4"/>
  <c r="BP154" i="4" s="1"/>
  <c r="AN152" i="4"/>
  <c r="BR152" i="4" s="1"/>
  <c r="AH150" i="4"/>
  <c r="BL150" i="4" s="1"/>
  <c r="AJ148" i="4"/>
  <c r="BN148" i="4" s="1"/>
  <c r="AL146" i="4"/>
  <c r="BP146" i="4" s="1"/>
  <c r="AN144" i="4"/>
  <c r="BR144" i="4" s="1"/>
  <c r="AP142" i="4"/>
  <c r="BT142" i="4" s="1"/>
  <c r="AR140" i="4"/>
  <c r="BV140" i="4" s="1"/>
  <c r="AG139" i="4"/>
  <c r="BK139" i="4" s="1"/>
  <c r="AI137" i="4"/>
  <c r="BM137" i="4" s="1"/>
  <c r="AF136" i="4"/>
  <c r="BJ136" i="4" s="1"/>
  <c r="AH134" i="4"/>
  <c r="BL134" i="4" s="1"/>
  <c r="AO131" i="4"/>
  <c r="BS131" i="4" s="1"/>
  <c r="AI129" i="4"/>
  <c r="BM129" i="4" s="1"/>
  <c r="AK127" i="4"/>
  <c r="BO127" i="4" s="1"/>
  <c r="AH126" i="4"/>
  <c r="BL126" i="4" s="1"/>
  <c r="AJ124" i="4"/>
  <c r="BN124" i="4" s="1"/>
  <c r="AL122" i="4"/>
  <c r="BP122" i="4" s="1"/>
  <c r="AN120" i="4"/>
  <c r="BR120" i="4" s="1"/>
  <c r="AH118" i="4"/>
  <c r="BL118" i="4" s="1"/>
  <c r="AJ116" i="4"/>
  <c r="BN116" i="4" s="1"/>
  <c r="AL114" i="4"/>
  <c r="BP114" i="4" s="1"/>
  <c r="AN112" i="4"/>
  <c r="BR112" i="4" s="1"/>
  <c r="AP110" i="4"/>
  <c r="BT110" i="4" s="1"/>
  <c r="AR108" i="4"/>
  <c r="BV108" i="4" s="1"/>
  <c r="AG107" i="4"/>
  <c r="BK107" i="4" s="1"/>
  <c r="AI105" i="4"/>
  <c r="BM105" i="4" s="1"/>
  <c r="AK103" i="4"/>
  <c r="BO103" i="4" s="1"/>
  <c r="AH102" i="4"/>
  <c r="BL102" i="4" s="1"/>
  <c r="AJ100" i="4"/>
  <c r="BN100" i="4" s="1"/>
  <c r="AL98" i="4"/>
  <c r="BP98" i="4" s="1"/>
  <c r="AN96" i="4"/>
  <c r="BR96" i="4" s="1"/>
  <c r="AM93" i="4"/>
  <c r="BQ93" i="4" s="1"/>
  <c r="AO91" i="4"/>
  <c r="BS91" i="4" s="1"/>
  <c r="AQ89" i="4"/>
  <c r="BU89" i="4" s="1"/>
  <c r="AF88" i="4"/>
  <c r="BJ88" i="4" s="1"/>
  <c r="AH86" i="4"/>
  <c r="BL86" i="4" s="1"/>
  <c r="AO83" i="4"/>
  <c r="BS83" i="4" s="1"/>
  <c r="AL82" i="4"/>
  <c r="BP82" i="4" s="1"/>
  <c r="AN80" i="4"/>
  <c r="BR80" i="4" s="1"/>
  <c r="AH78" i="4"/>
  <c r="BL78" i="4" s="1"/>
  <c r="AJ76" i="4"/>
  <c r="BN76" i="4" s="1"/>
  <c r="AL74" i="4"/>
  <c r="BP74" i="4" s="1"/>
  <c r="AN72" i="4"/>
  <c r="BR72" i="4" s="1"/>
  <c r="AH70" i="4"/>
  <c r="BL70" i="4" s="1"/>
  <c r="AO67" i="4"/>
  <c r="BS67" i="4" s="1"/>
  <c r="AQ65" i="4"/>
  <c r="BU65" i="4" s="1"/>
  <c r="AK63" i="4"/>
  <c r="BO63" i="4" s="1"/>
  <c r="AM61" i="4"/>
  <c r="BQ61" i="4" s="1"/>
  <c r="AO59" i="4"/>
  <c r="BS59" i="4" s="1"/>
  <c r="AQ57" i="4"/>
  <c r="BU57" i="4" s="1"/>
  <c r="AN56" i="4"/>
  <c r="BR56" i="4" s="1"/>
  <c r="AP54" i="4"/>
  <c r="BT54" i="4" s="1"/>
  <c r="AR52" i="4"/>
  <c r="BV52" i="4" s="1"/>
  <c r="AG51" i="4"/>
  <c r="BK51" i="4" s="1"/>
  <c r="AI49" i="4"/>
  <c r="BM49" i="4" s="1"/>
  <c r="AK47" i="4"/>
  <c r="BO47" i="4" s="1"/>
  <c r="AM45" i="4"/>
  <c r="BQ45" i="4" s="1"/>
  <c r="AJ44" i="4"/>
  <c r="BN44" i="4" s="1"/>
  <c r="AL42" i="4"/>
  <c r="BP42" i="4" s="1"/>
  <c r="AF40" i="4"/>
  <c r="BJ40" i="4" s="1"/>
  <c r="AH38" i="4"/>
  <c r="BL38" i="4" s="1"/>
  <c r="AO35" i="4"/>
  <c r="BS35" i="4" s="1"/>
  <c r="AI33" i="4"/>
  <c r="BM33" i="4" s="1"/>
  <c r="AK31" i="4"/>
  <c r="BO31" i="4" s="1"/>
  <c r="AH30" i="4"/>
  <c r="BL30" i="4" s="1"/>
  <c r="AO27" i="4"/>
  <c r="BS27" i="4" s="1"/>
  <c r="AQ25" i="4"/>
  <c r="BU25" i="4" s="1"/>
  <c r="AK23" i="4"/>
  <c r="BO23" i="4" s="1"/>
  <c r="AM21" i="4"/>
  <c r="BQ21" i="4" s="1"/>
  <c r="AJ20" i="4"/>
  <c r="BN20" i="4" s="1"/>
  <c r="AL18" i="4"/>
  <c r="BP18" i="4" s="1"/>
  <c r="AN16" i="4"/>
  <c r="BR16" i="4" s="1"/>
  <c r="AP14" i="4"/>
  <c r="BT14" i="4" s="1"/>
  <c r="AR12" i="4"/>
  <c r="BV12" i="4" s="1"/>
  <c r="AG11" i="4"/>
  <c r="BK11" i="4" s="1"/>
  <c r="AI9" i="4"/>
  <c r="BM9" i="4" s="1"/>
  <c r="AF8" i="4"/>
  <c r="BJ8" i="4" s="1"/>
  <c r="AM5" i="4"/>
  <c r="BQ5" i="4" s="1"/>
  <c r="AQ276" i="4"/>
  <c r="BU276" i="4" s="1"/>
  <c r="AK274" i="4"/>
  <c r="BO274" i="4" s="1"/>
  <c r="AM272" i="4"/>
  <c r="BQ272" i="4" s="1"/>
  <c r="AJ271" i="4"/>
  <c r="BN271" i="4" s="1"/>
  <c r="AL269" i="4"/>
  <c r="BP269" i="4" s="1"/>
  <c r="AN267" i="4"/>
  <c r="BR267" i="4" s="1"/>
  <c r="AH265" i="4"/>
  <c r="BL265" i="4" s="1"/>
  <c r="AJ263" i="4"/>
  <c r="BN263" i="4" s="1"/>
  <c r="AL261" i="4"/>
  <c r="BP261" i="4" s="1"/>
  <c r="AI260" i="4"/>
  <c r="BM260" i="4" s="1"/>
  <c r="AK258" i="4"/>
  <c r="BO258" i="4" s="1"/>
  <c r="AM256" i="4"/>
  <c r="BQ256" i="4" s="1"/>
  <c r="AO254" i="4"/>
  <c r="BS254" i="4" s="1"/>
  <c r="AQ252" i="4"/>
  <c r="BU252" i="4" s="1"/>
  <c r="AF251" i="4"/>
  <c r="BJ251" i="4" s="1"/>
  <c r="AR247" i="4"/>
  <c r="BV247" i="4" s="1"/>
  <c r="AG246" i="4"/>
  <c r="BK246" i="4" s="1"/>
  <c r="AI244" i="4"/>
  <c r="BM244" i="4" s="1"/>
  <c r="AK242" i="4"/>
  <c r="BO242" i="4" s="1"/>
  <c r="AM240" i="4"/>
  <c r="BQ240" i="4" s="1"/>
  <c r="AO238" i="4"/>
  <c r="BS238" i="4" s="1"/>
  <c r="AQ236" i="4"/>
  <c r="BU236" i="4" s="1"/>
  <c r="AN235" i="4"/>
  <c r="BR235" i="4" s="1"/>
  <c r="AP233" i="4"/>
  <c r="BT233" i="4" s="1"/>
  <c r="AR231" i="4"/>
  <c r="BV231" i="4" s="1"/>
  <c r="AG230" i="4"/>
  <c r="BK230" i="4" s="1"/>
  <c r="AN227" i="4"/>
  <c r="BR227" i="4" s="1"/>
  <c r="AP225" i="4"/>
  <c r="BT225" i="4" s="1"/>
  <c r="AR223" i="4"/>
  <c r="BV223" i="4" s="1"/>
  <c r="AG222" i="4"/>
  <c r="BK222" i="4" s="1"/>
  <c r="AN219" i="4"/>
  <c r="BR219" i="4" s="1"/>
  <c r="AP217" i="4"/>
  <c r="BT217" i="4" s="1"/>
  <c r="AR215" i="4"/>
  <c r="BV215" i="4" s="1"/>
  <c r="AO214" i="4"/>
  <c r="BS214" i="4" s="1"/>
  <c r="AQ212" i="4"/>
  <c r="BU212" i="4" s="1"/>
  <c r="AF211" i="4"/>
  <c r="BJ211" i="4" s="1"/>
  <c r="AH209" i="4"/>
  <c r="BL209" i="4" s="1"/>
  <c r="AJ207" i="4"/>
  <c r="BN207" i="4" s="1"/>
  <c r="AO206" i="4"/>
  <c r="BS206" i="4" s="1"/>
  <c r="AQ204" i="4"/>
  <c r="BU204" i="4" s="1"/>
  <c r="AF203" i="4"/>
  <c r="BJ203" i="4" s="1"/>
  <c r="AH201" i="4"/>
  <c r="BL201" i="4" s="1"/>
  <c r="AJ199" i="4"/>
  <c r="BN199" i="4" s="1"/>
  <c r="AO198" i="4"/>
  <c r="BS198" i="4" s="1"/>
  <c r="AQ196" i="4"/>
  <c r="BU196" i="4" s="1"/>
  <c r="AF195" i="4"/>
  <c r="BJ195" i="4" s="1"/>
  <c r="AH193" i="4"/>
  <c r="BL193" i="4" s="1"/>
  <c r="AJ191" i="4"/>
  <c r="BN191" i="4" s="1"/>
  <c r="AL189" i="4"/>
  <c r="BP189" i="4" s="1"/>
  <c r="AN187" i="4"/>
  <c r="BR187" i="4" s="1"/>
  <c r="AF187" i="4"/>
  <c r="BJ187" i="4" s="1"/>
  <c r="AH185" i="4"/>
  <c r="BL185" i="4" s="1"/>
  <c r="AJ183" i="4"/>
  <c r="BN183" i="4" s="1"/>
  <c r="AL181" i="4"/>
  <c r="BP181" i="4" s="1"/>
  <c r="AI180" i="4"/>
  <c r="BM180" i="4" s="1"/>
  <c r="AF179" i="4"/>
  <c r="BJ179" i="4" s="1"/>
  <c r="AH177" i="4"/>
  <c r="BL177" i="4" s="1"/>
  <c r="AJ175" i="4"/>
  <c r="BN175" i="4" s="1"/>
  <c r="AO174" i="4"/>
  <c r="BS174" i="4" s="1"/>
  <c r="AQ172" i="4"/>
  <c r="BU172" i="4" s="1"/>
  <c r="AF171" i="4"/>
  <c r="BJ171" i="4" s="1"/>
  <c r="AH169" i="4"/>
  <c r="BL169" i="4" s="1"/>
  <c r="AJ167" i="4"/>
  <c r="BN167" i="4" s="1"/>
  <c r="AL165" i="4"/>
  <c r="BP165" i="4" s="1"/>
  <c r="AI164" i="4"/>
  <c r="BM164" i="4" s="1"/>
  <c r="AK162" i="4"/>
  <c r="BO162" i="4" s="1"/>
  <c r="AH161" i="4"/>
  <c r="BL161" i="4" s="1"/>
  <c r="AJ159" i="4"/>
  <c r="BN159" i="4" s="1"/>
  <c r="AL157" i="4"/>
  <c r="BP157" i="4" s="1"/>
  <c r="AN155" i="4"/>
  <c r="BR155" i="4" s="1"/>
  <c r="AH153" i="4"/>
  <c r="BL153" i="4" s="1"/>
  <c r="AO150" i="4"/>
  <c r="BS150" i="4" s="1"/>
  <c r="AQ148" i="4"/>
  <c r="BU148" i="4" s="1"/>
  <c r="AF147" i="4"/>
  <c r="BJ147" i="4" s="1"/>
  <c r="AH145" i="4"/>
  <c r="BL145" i="4" s="1"/>
  <c r="AO142" i="4"/>
  <c r="BS142" i="4" s="1"/>
  <c r="AQ140" i="4"/>
  <c r="BU140" i="4" s="1"/>
  <c r="AF139" i="4"/>
  <c r="BJ139" i="4" s="1"/>
  <c r="AH137" i="4"/>
  <c r="BL137" i="4" s="1"/>
  <c r="AJ135" i="4"/>
  <c r="BN135" i="4" s="1"/>
  <c r="AL133" i="4"/>
  <c r="BP133" i="4" s="1"/>
  <c r="AN131" i="4"/>
  <c r="BR131" i="4" s="1"/>
  <c r="AP129" i="4"/>
  <c r="BT129" i="4" s="1"/>
  <c r="AR127" i="4"/>
  <c r="BV127" i="4" s="1"/>
  <c r="AG126" i="4"/>
  <c r="BK126" i="4" s="1"/>
  <c r="AI124" i="4"/>
  <c r="BM124" i="4" s="1"/>
  <c r="AK122" i="4"/>
  <c r="BO122" i="4" s="1"/>
  <c r="AH121" i="4"/>
  <c r="BL121" i="4" s="1"/>
  <c r="AJ119" i="4"/>
  <c r="BN119" i="4" s="1"/>
  <c r="AQ116" i="4"/>
  <c r="BU116" i="4" s="1"/>
  <c r="AK114" i="4"/>
  <c r="BO114" i="4" s="1"/>
  <c r="AM112" i="4"/>
  <c r="BQ112" i="4" s="1"/>
  <c r="AO110" i="4"/>
  <c r="BS110" i="4" s="1"/>
  <c r="AQ108" i="4"/>
  <c r="BU108" i="4" s="1"/>
  <c r="AF107" i="4"/>
  <c r="BJ107" i="4" s="1"/>
  <c r="AM104" i="4"/>
  <c r="BQ104" i="4" s="1"/>
  <c r="AO102" i="4"/>
  <c r="BS102" i="4" s="1"/>
  <c r="AQ100" i="4"/>
  <c r="BU100" i="4" s="1"/>
  <c r="AF99" i="4"/>
  <c r="BJ99" i="4" s="1"/>
  <c r="AH97" i="4"/>
  <c r="BL97" i="4" s="1"/>
  <c r="AO94" i="4"/>
  <c r="BS94" i="4" s="1"/>
  <c r="AI92" i="4"/>
  <c r="BM92" i="4" s="1"/>
  <c r="AK90" i="4"/>
  <c r="BO90" i="4" s="1"/>
  <c r="AM88" i="4"/>
  <c r="BQ88" i="4" s="1"/>
  <c r="AO86" i="4"/>
  <c r="BS86" i="4" s="1"/>
  <c r="AQ84" i="4"/>
  <c r="BU84" i="4" s="1"/>
  <c r="AK82" i="4"/>
  <c r="BO82" i="4" s="1"/>
  <c r="AM80" i="4"/>
  <c r="BQ80" i="4" s="1"/>
  <c r="AJ79" i="4"/>
  <c r="BN79" i="4" s="1"/>
  <c r="AL77" i="4"/>
  <c r="BP77" i="4" s="1"/>
  <c r="AN75" i="4"/>
  <c r="BR75" i="4" s="1"/>
  <c r="AP73" i="4"/>
  <c r="BT73" i="4" s="1"/>
  <c r="AR71" i="4"/>
  <c r="BV71" i="4" s="1"/>
  <c r="AG70" i="4"/>
  <c r="BK70" i="4" s="1"/>
  <c r="AI68" i="4"/>
  <c r="BM68" i="4" s="1"/>
  <c r="AK66" i="4"/>
  <c r="BO66" i="4" s="1"/>
  <c r="AM64" i="4"/>
  <c r="BQ64" i="4" s="1"/>
  <c r="AJ63" i="4"/>
  <c r="BN63" i="4" s="1"/>
  <c r="AL61" i="4"/>
  <c r="BP61" i="4" s="1"/>
  <c r="AN59" i="4"/>
  <c r="BR59" i="4" s="1"/>
  <c r="AH57" i="4"/>
  <c r="BL57" i="4" s="1"/>
  <c r="AO54" i="4"/>
  <c r="BS54" i="4" s="1"/>
  <c r="AQ52" i="4"/>
  <c r="BU52" i="4" s="1"/>
  <c r="AK50" i="4"/>
  <c r="BO50" i="4" s="1"/>
  <c r="AM48" i="4"/>
  <c r="BQ48" i="4" s="1"/>
  <c r="AO46" i="4"/>
  <c r="BS46" i="4" s="1"/>
  <c r="AQ44" i="4"/>
  <c r="BU44" i="4" s="1"/>
  <c r="AF43" i="4"/>
  <c r="BJ43" i="4" s="1"/>
  <c r="AH41" i="4"/>
  <c r="BL41" i="4" s="1"/>
  <c r="AJ39" i="4"/>
  <c r="BN39" i="4" s="1"/>
  <c r="AQ36" i="4"/>
  <c r="BU36" i="4" s="1"/>
  <c r="AK34" i="4"/>
  <c r="BO34" i="4" s="1"/>
  <c r="AM32" i="4"/>
  <c r="BQ32" i="4" s="1"/>
  <c r="AG30" i="4"/>
  <c r="BK30" i="4" s="1"/>
  <c r="AI28" i="4"/>
  <c r="BM28" i="4" s="1"/>
  <c r="AF27" i="4"/>
  <c r="BJ27" i="4" s="1"/>
  <c r="AH25" i="4"/>
  <c r="BL25" i="4" s="1"/>
  <c r="AJ23" i="4"/>
  <c r="BN23" i="4" s="1"/>
  <c r="AL21" i="4"/>
  <c r="BP21" i="4" s="1"/>
  <c r="AN19" i="4"/>
  <c r="BR19" i="4" s="1"/>
  <c r="AP17" i="4"/>
  <c r="BT17" i="4" s="1"/>
  <c r="AR15" i="4"/>
  <c r="BV15" i="4" s="1"/>
  <c r="AG14" i="4"/>
  <c r="BK14" i="4" s="1"/>
  <c r="AQ12" i="4"/>
  <c r="BU12" i="4" s="1"/>
  <c r="AF11" i="4"/>
  <c r="BJ11" i="4" s="1"/>
  <c r="AK10" i="4"/>
  <c r="BO10" i="4" s="1"/>
  <c r="AM8" i="4"/>
  <c r="BQ8" i="4" s="1"/>
  <c r="AR7" i="4"/>
  <c r="BV7" i="4" s="1"/>
  <c r="AJ7" i="4"/>
  <c r="BN7" i="4" s="1"/>
  <c r="AO6" i="4"/>
  <c r="BS6" i="4" s="1"/>
  <c r="AG6" i="4"/>
  <c r="BK6" i="4" s="1"/>
  <c r="AL5" i="4"/>
  <c r="BP5" i="4" s="1"/>
  <c r="AP276" i="4"/>
  <c r="BT276" i="4" s="1"/>
  <c r="AR274" i="4"/>
  <c r="BV274" i="4" s="1"/>
  <c r="AG273" i="4"/>
  <c r="BK273" i="4" s="1"/>
  <c r="AI271" i="4"/>
  <c r="BM271" i="4" s="1"/>
  <c r="AK269" i="4"/>
  <c r="BO269" i="4" s="1"/>
  <c r="AJ266" i="4"/>
  <c r="BN266" i="4" s="1"/>
  <c r="AL264" i="4"/>
  <c r="BP264" i="4" s="1"/>
  <c r="AN262" i="4"/>
  <c r="BR262" i="4" s="1"/>
  <c r="AP260" i="4"/>
  <c r="BT260" i="4" s="1"/>
  <c r="AJ258" i="4"/>
  <c r="BN258" i="4" s="1"/>
  <c r="AQ255" i="4"/>
  <c r="BU255" i="4" s="1"/>
  <c r="AF254" i="4"/>
  <c r="BJ254" i="4" s="1"/>
  <c r="AM251" i="4"/>
  <c r="BQ251" i="4" s="1"/>
  <c r="AO249" i="4"/>
  <c r="BS249" i="4" s="1"/>
  <c r="AI247" i="4"/>
  <c r="BM247" i="4" s="1"/>
  <c r="AK245" i="4"/>
  <c r="BO245" i="4" s="1"/>
  <c r="AM243" i="4"/>
  <c r="BQ243" i="4" s="1"/>
  <c r="AL240" i="4"/>
  <c r="BP240" i="4" s="1"/>
  <c r="AN238" i="4"/>
  <c r="BR238" i="4" s="1"/>
  <c r="AP236" i="4"/>
  <c r="BT236" i="4" s="1"/>
  <c r="AR234" i="4"/>
  <c r="BV234" i="4" s="1"/>
  <c r="AL232" i="4"/>
  <c r="BP232" i="4" s="1"/>
  <c r="AF230" i="4"/>
  <c r="BJ230" i="4" s="1"/>
  <c r="AH228" i="4"/>
  <c r="BL228" i="4" s="1"/>
  <c r="AJ226" i="4"/>
  <c r="BN226" i="4" s="1"/>
  <c r="AQ223" i="4"/>
  <c r="BU223" i="4" s="1"/>
  <c r="AK221" i="4"/>
  <c r="BO221" i="4" s="1"/>
  <c r="AM219" i="4"/>
  <c r="BQ219" i="4" s="1"/>
  <c r="AO217" i="4"/>
  <c r="BS217" i="4" s="1"/>
  <c r="AQ215" i="4"/>
  <c r="BU215" i="4" s="1"/>
  <c r="AK213" i="4"/>
  <c r="BO213" i="4" s="1"/>
  <c r="AM211" i="4"/>
  <c r="BQ211" i="4" s="1"/>
  <c r="AO209" i="4"/>
  <c r="BS209" i="4" s="1"/>
  <c r="AQ207" i="4"/>
  <c r="BU207" i="4" s="1"/>
  <c r="AP204" i="4"/>
  <c r="BT204" i="4" s="1"/>
  <c r="AR202" i="4"/>
  <c r="BV202" i="4" s="1"/>
  <c r="AG201" i="4"/>
  <c r="BK201" i="4" s="1"/>
  <c r="AQ199" i="4"/>
  <c r="BU199" i="4" s="1"/>
  <c r="AF198" i="4"/>
  <c r="BJ198" i="4" s="1"/>
  <c r="AM195" i="4"/>
  <c r="BQ195" i="4" s="1"/>
  <c r="AO193" i="4"/>
  <c r="BS193" i="4" s="1"/>
  <c r="AQ191" i="4"/>
  <c r="BU191" i="4" s="1"/>
  <c r="AF190" i="4"/>
  <c r="BJ190" i="4" s="1"/>
  <c r="AH188" i="4"/>
  <c r="BL188" i="4" s="1"/>
  <c r="AJ186" i="4"/>
  <c r="BN186" i="4" s="1"/>
  <c r="AQ183" i="4"/>
  <c r="BU183" i="4" s="1"/>
  <c r="AF182" i="4"/>
  <c r="BJ182" i="4" s="1"/>
  <c r="AH180" i="4"/>
  <c r="BL180" i="4" s="1"/>
  <c r="AJ178" i="4"/>
  <c r="BN178" i="4" s="1"/>
  <c r="AG177" i="4"/>
  <c r="BK177" i="4" s="1"/>
  <c r="AI175" i="4"/>
  <c r="BM175" i="4" s="1"/>
  <c r="AP172" i="4"/>
  <c r="BT172" i="4" s="1"/>
  <c r="AR170" i="4"/>
  <c r="BV170" i="4" s="1"/>
  <c r="AG169" i="4"/>
  <c r="BK169" i="4" s="1"/>
  <c r="AI167" i="4"/>
  <c r="BM167" i="4" s="1"/>
  <c r="AK165" i="4"/>
  <c r="BO165" i="4" s="1"/>
  <c r="AM163" i="4"/>
  <c r="BQ163" i="4" s="1"/>
  <c r="AR162" i="4"/>
  <c r="BV162" i="4" s="1"/>
  <c r="AO161" i="4"/>
  <c r="BS161" i="4" s="1"/>
  <c r="AG161" i="4"/>
  <c r="BK161" i="4" s="1"/>
  <c r="AQ159" i="4"/>
  <c r="BU159" i="4" s="1"/>
  <c r="AI159" i="4"/>
  <c r="BM159" i="4" s="1"/>
  <c r="AN158" i="4"/>
  <c r="BR158" i="4" s="1"/>
  <c r="AF158" i="4"/>
  <c r="BJ158" i="4" s="1"/>
  <c r="AK157" i="4"/>
  <c r="BO157" i="4" s="1"/>
  <c r="AP156" i="4"/>
  <c r="BT156" i="4" s="1"/>
  <c r="AH156" i="4"/>
  <c r="BL156" i="4" s="1"/>
  <c r="AM155" i="4"/>
  <c r="BQ155" i="4" s="1"/>
  <c r="AR154" i="4"/>
  <c r="BV154" i="4" s="1"/>
  <c r="AJ154" i="4"/>
  <c r="BN154" i="4" s="1"/>
  <c r="AO153" i="4"/>
  <c r="BS153" i="4" s="1"/>
  <c r="AG153" i="4"/>
  <c r="BK153" i="4" s="1"/>
  <c r="AL152" i="4"/>
  <c r="BP152" i="4" s="1"/>
  <c r="AQ151" i="4"/>
  <c r="BU151" i="4" s="1"/>
  <c r="AI151" i="4"/>
  <c r="BM151" i="4" s="1"/>
  <c r="AN150" i="4"/>
  <c r="BR150" i="4" s="1"/>
  <c r="AF150" i="4"/>
  <c r="BJ150" i="4" s="1"/>
  <c r="AK149" i="4"/>
  <c r="BO149" i="4" s="1"/>
  <c r="AP148" i="4"/>
  <c r="BT148" i="4" s="1"/>
  <c r="AH148" i="4"/>
  <c r="BL148" i="4" s="1"/>
  <c r="AM147" i="4"/>
  <c r="BQ147" i="4" s="1"/>
  <c r="AR146" i="4"/>
  <c r="BV146" i="4" s="1"/>
  <c r="AO145" i="4"/>
  <c r="BS145" i="4" s="1"/>
  <c r="AL144" i="4"/>
  <c r="BP144" i="4" s="1"/>
  <c r="AQ143" i="4"/>
  <c r="BU143" i="4" s="1"/>
  <c r="AI143" i="4"/>
  <c r="BM143" i="4" s="1"/>
  <c r="AN142" i="4"/>
  <c r="BR142" i="4" s="1"/>
  <c r="AF142" i="4"/>
  <c r="BJ142" i="4" s="1"/>
  <c r="AK141" i="4"/>
  <c r="BO141" i="4" s="1"/>
  <c r="AP140" i="4"/>
  <c r="BT140" i="4" s="1"/>
  <c r="AH140" i="4"/>
  <c r="BL140" i="4" s="1"/>
  <c r="AM139" i="4"/>
  <c r="BQ139" i="4" s="1"/>
  <c r="AR138" i="4"/>
  <c r="BV138" i="4" s="1"/>
  <c r="AJ138" i="4"/>
  <c r="BN138" i="4" s="1"/>
  <c r="AO137" i="4"/>
  <c r="BS137" i="4" s="1"/>
  <c r="AG137" i="4"/>
  <c r="BK137" i="4" s="1"/>
  <c r="AL136" i="4"/>
  <c r="BP136" i="4" s="1"/>
  <c r="AQ135" i="4"/>
  <c r="BU135" i="4" s="1"/>
  <c r="AI135" i="4"/>
  <c r="BM135" i="4" s="1"/>
  <c r="AN134" i="4"/>
  <c r="BR134" i="4" s="1"/>
  <c r="AF134" i="4"/>
  <c r="BJ134" i="4" s="1"/>
  <c r="AK133" i="4"/>
  <c r="BO133" i="4" s="1"/>
  <c r="AP132" i="4"/>
  <c r="BT132" i="4" s="1"/>
  <c r="AH132" i="4"/>
  <c r="BL132" i="4" s="1"/>
  <c r="AM131" i="4"/>
  <c r="BQ131" i="4" s="1"/>
  <c r="AR130" i="4"/>
  <c r="BV130" i="4" s="1"/>
  <c r="AJ130" i="4"/>
  <c r="BN130" i="4" s="1"/>
  <c r="AO129" i="4"/>
  <c r="BS129" i="4" s="1"/>
  <c r="AG129" i="4"/>
  <c r="BK129" i="4" s="1"/>
  <c r="AL128" i="4"/>
  <c r="BP128" i="4" s="1"/>
  <c r="AQ127" i="4"/>
  <c r="BU127" i="4" s="1"/>
  <c r="AI127" i="4"/>
  <c r="BM127" i="4" s="1"/>
  <c r="AN126" i="4"/>
  <c r="BR126" i="4" s="1"/>
  <c r="AF126" i="4"/>
  <c r="BJ126" i="4" s="1"/>
  <c r="AK125" i="4"/>
  <c r="BO125" i="4" s="1"/>
  <c r="AP124" i="4"/>
  <c r="BT124" i="4" s="1"/>
  <c r="AH124" i="4"/>
  <c r="BL124" i="4" s="1"/>
  <c r="AM123" i="4"/>
  <c r="BQ123" i="4" s="1"/>
  <c r="AR122" i="4"/>
  <c r="BV122" i="4" s="1"/>
  <c r="AJ122" i="4"/>
  <c r="BN122" i="4" s="1"/>
  <c r="AO121" i="4"/>
  <c r="BS121" i="4" s="1"/>
  <c r="AG121" i="4"/>
  <c r="BK121" i="4" s="1"/>
  <c r="AL120" i="4"/>
  <c r="BP120" i="4" s="1"/>
  <c r="AQ119" i="4"/>
  <c r="BU119" i="4" s="1"/>
  <c r="AI119" i="4"/>
  <c r="BM119" i="4" s="1"/>
  <c r="AN118" i="4"/>
  <c r="BR118" i="4" s="1"/>
  <c r="AF118" i="4"/>
  <c r="BJ118" i="4" s="1"/>
  <c r="AK117" i="4"/>
  <c r="BO117" i="4" s="1"/>
  <c r="AP116" i="4"/>
  <c r="BT116" i="4" s="1"/>
  <c r="AH116" i="4"/>
  <c r="BL116" i="4" s="1"/>
  <c r="AM115" i="4"/>
  <c r="BQ115" i="4" s="1"/>
  <c r="AR114" i="4"/>
  <c r="BV114" i="4" s="1"/>
  <c r="AJ114" i="4"/>
  <c r="BN114" i="4" s="1"/>
  <c r="AO113" i="4"/>
  <c r="BS113" i="4" s="1"/>
  <c r="AG113" i="4"/>
  <c r="BK113" i="4" s="1"/>
  <c r="AL112" i="4"/>
  <c r="BP112" i="4" s="1"/>
  <c r="AQ111" i="4"/>
  <c r="BU111" i="4" s="1"/>
  <c r="AI111" i="4"/>
  <c r="BM111" i="4" s="1"/>
  <c r="AN110" i="4"/>
  <c r="BR110" i="4" s="1"/>
  <c r="AF110" i="4"/>
  <c r="BJ110" i="4" s="1"/>
  <c r="AK109" i="4"/>
  <c r="BO109" i="4" s="1"/>
  <c r="AP108" i="4"/>
  <c r="BT108" i="4" s="1"/>
  <c r="AH108" i="4"/>
  <c r="BL108" i="4" s="1"/>
  <c r="AM107" i="4"/>
  <c r="BQ107" i="4" s="1"/>
  <c r="AR106" i="4"/>
  <c r="BV106" i="4" s="1"/>
  <c r="AJ106" i="4"/>
  <c r="BN106" i="4" s="1"/>
  <c r="AO105" i="4"/>
  <c r="BS105" i="4" s="1"/>
  <c r="AG105" i="4"/>
  <c r="BK105" i="4" s="1"/>
  <c r="AL104" i="4"/>
  <c r="BP104" i="4" s="1"/>
  <c r="AQ103" i="4"/>
  <c r="BU103" i="4" s="1"/>
  <c r="AI103" i="4"/>
  <c r="BM103" i="4" s="1"/>
  <c r="AN102" i="4"/>
  <c r="BR102" i="4" s="1"/>
  <c r="AF102" i="4"/>
  <c r="BJ102" i="4" s="1"/>
  <c r="AK101" i="4"/>
  <c r="BO101" i="4" s="1"/>
  <c r="AP100" i="4"/>
  <c r="BT100" i="4" s="1"/>
  <c r="AH100" i="4"/>
  <c r="BL100" i="4" s="1"/>
  <c r="AM99" i="4"/>
  <c r="BQ99" i="4" s="1"/>
  <c r="AR98" i="4"/>
  <c r="BV98" i="4" s="1"/>
  <c r="AJ98" i="4"/>
  <c r="BN98" i="4" s="1"/>
  <c r="AO97" i="4"/>
  <c r="BS97" i="4" s="1"/>
  <c r="AG97" i="4"/>
  <c r="BK97" i="4" s="1"/>
  <c r="AL96" i="4"/>
  <c r="BP96" i="4" s="1"/>
  <c r="AQ95" i="4"/>
  <c r="BU95" i="4" s="1"/>
  <c r="AI95" i="4"/>
  <c r="BM95" i="4" s="1"/>
  <c r="AN94" i="4"/>
  <c r="BR94" i="4" s="1"/>
  <c r="AF94" i="4"/>
  <c r="BJ94" i="4" s="1"/>
  <c r="AK93" i="4"/>
  <c r="BO93" i="4" s="1"/>
  <c r="AP92" i="4"/>
  <c r="BT92" i="4" s="1"/>
  <c r="AH92" i="4"/>
  <c r="BL92" i="4" s="1"/>
  <c r="AM91" i="4"/>
  <c r="BQ91" i="4" s="1"/>
  <c r="AR90" i="4"/>
  <c r="BV90" i="4" s="1"/>
  <c r="AJ90" i="4"/>
  <c r="BN90" i="4" s="1"/>
  <c r="AO89" i="4"/>
  <c r="BS89" i="4" s="1"/>
  <c r="AG89" i="4"/>
  <c r="BK89" i="4" s="1"/>
  <c r="AL88" i="4"/>
  <c r="BP88" i="4" s="1"/>
  <c r="AQ87" i="4"/>
  <c r="BU87" i="4" s="1"/>
  <c r="AI87" i="4"/>
  <c r="BM87" i="4" s="1"/>
  <c r="AN86" i="4"/>
  <c r="BR86" i="4" s="1"/>
  <c r="AF86" i="4"/>
  <c r="BJ86" i="4" s="1"/>
  <c r="AK85" i="4"/>
  <c r="BO85" i="4" s="1"/>
  <c r="AP84" i="4"/>
  <c r="BT84" i="4" s="1"/>
  <c r="AH84" i="4"/>
  <c r="BL84" i="4" s="1"/>
  <c r="AM83" i="4"/>
  <c r="BQ83" i="4" s="1"/>
  <c r="AR82" i="4"/>
  <c r="BV82" i="4" s="1"/>
  <c r="AJ82" i="4"/>
  <c r="BN82" i="4" s="1"/>
  <c r="AO81" i="4"/>
  <c r="BS81" i="4" s="1"/>
  <c r="AG81" i="4"/>
  <c r="BK81" i="4" s="1"/>
  <c r="AL80" i="4"/>
  <c r="BP80" i="4" s="1"/>
  <c r="AQ79" i="4"/>
  <c r="BU79" i="4" s="1"/>
  <c r="AI79" i="4"/>
  <c r="BM79" i="4" s="1"/>
  <c r="AN78" i="4"/>
  <c r="BR78" i="4" s="1"/>
  <c r="AF78" i="4"/>
  <c r="BJ78" i="4" s="1"/>
  <c r="AK77" i="4"/>
  <c r="BO77" i="4" s="1"/>
  <c r="AP76" i="4"/>
  <c r="BT76" i="4" s="1"/>
  <c r="AH76" i="4"/>
  <c r="BL76" i="4" s="1"/>
  <c r="AM75" i="4"/>
  <c r="BQ75" i="4" s="1"/>
  <c r="AR74" i="4"/>
  <c r="BV74" i="4" s="1"/>
  <c r="AJ74" i="4"/>
  <c r="BN74" i="4" s="1"/>
  <c r="AO73" i="4"/>
  <c r="BS73" i="4" s="1"/>
  <c r="AG73" i="4"/>
  <c r="BK73" i="4" s="1"/>
  <c r="AL72" i="4"/>
  <c r="BP72" i="4" s="1"/>
  <c r="AQ71" i="4"/>
  <c r="BU71" i="4" s="1"/>
  <c r="AI71" i="4"/>
  <c r="BM71" i="4" s="1"/>
  <c r="AN70" i="4"/>
  <c r="BR70" i="4" s="1"/>
  <c r="AF70" i="4"/>
  <c r="BJ70" i="4" s="1"/>
  <c r="AK69" i="4"/>
  <c r="BO69" i="4" s="1"/>
  <c r="AP68" i="4"/>
  <c r="BT68" i="4" s="1"/>
  <c r="AH68" i="4"/>
  <c r="BL68" i="4" s="1"/>
  <c r="AM67" i="4"/>
  <c r="BQ67" i="4" s="1"/>
  <c r="AR66" i="4"/>
  <c r="BV66" i="4" s="1"/>
  <c r="AJ66" i="4"/>
  <c r="BN66" i="4" s="1"/>
  <c r="AO65" i="4"/>
  <c r="BS65" i="4" s="1"/>
  <c r="AG65" i="4"/>
  <c r="BK65" i="4" s="1"/>
  <c r="AL64" i="4"/>
  <c r="BP64" i="4" s="1"/>
  <c r="AQ63" i="4"/>
  <c r="BU63" i="4" s="1"/>
  <c r="AI63" i="4"/>
  <c r="BM63" i="4" s="1"/>
  <c r="AN62" i="4"/>
  <c r="BR62" i="4" s="1"/>
  <c r="AF62" i="4"/>
  <c r="BJ62" i="4" s="1"/>
  <c r="AK61" i="4"/>
  <c r="BO61" i="4" s="1"/>
  <c r="AP60" i="4"/>
  <c r="BT60" i="4" s="1"/>
  <c r="AH60" i="4"/>
  <c r="BL60" i="4" s="1"/>
  <c r="AM59" i="4"/>
  <c r="BQ59" i="4" s="1"/>
  <c r="AR58" i="4"/>
  <c r="BV58" i="4" s="1"/>
  <c r="AJ58" i="4"/>
  <c r="BN58" i="4" s="1"/>
  <c r="AO57" i="4"/>
  <c r="BS57" i="4" s="1"/>
  <c r="AG57" i="4"/>
  <c r="BK57" i="4" s="1"/>
  <c r="AL56" i="4"/>
  <c r="BP56" i="4" s="1"/>
  <c r="AQ55" i="4"/>
  <c r="BU55" i="4" s="1"/>
  <c r="AI55" i="4"/>
  <c r="BM55" i="4" s="1"/>
  <c r="AN54" i="4"/>
  <c r="BR54" i="4" s="1"/>
  <c r="AF54" i="4"/>
  <c r="BJ54" i="4" s="1"/>
  <c r="AK53" i="4"/>
  <c r="BO53" i="4" s="1"/>
  <c r="AP52" i="4"/>
  <c r="BT52" i="4" s="1"/>
  <c r="AH52" i="4"/>
  <c r="BL52" i="4" s="1"/>
  <c r="AM51" i="4"/>
  <c r="BQ51" i="4" s="1"/>
  <c r="AR50" i="4"/>
  <c r="BV50" i="4" s="1"/>
  <c r="AJ50" i="4"/>
  <c r="BN50" i="4" s="1"/>
  <c r="AO49" i="4"/>
  <c r="BS49" i="4" s="1"/>
  <c r="AG49" i="4"/>
  <c r="BK49" i="4" s="1"/>
  <c r="AL48" i="4"/>
  <c r="BP48" i="4" s="1"/>
  <c r="AQ47" i="4"/>
  <c r="BU47" i="4" s="1"/>
  <c r="AI47" i="4"/>
  <c r="BM47" i="4" s="1"/>
  <c r="AN46" i="4"/>
  <c r="BR46" i="4" s="1"/>
  <c r="AF46" i="4"/>
  <c r="BJ46" i="4" s="1"/>
  <c r="AK45" i="4"/>
  <c r="BO45" i="4" s="1"/>
  <c r="AP44" i="4"/>
  <c r="BT44" i="4" s="1"/>
  <c r="AH44" i="4"/>
  <c r="BL44" i="4" s="1"/>
  <c r="AM43" i="4"/>
  <c r="BQ43" i="4" s="1"/>
  <c r="AR42" i="4"/>
  <c r="BV42" i="4" s="1"/>
  <c r="AJ42" i="4"/>
  <c r="BN42" i="4" s="1"/>
  <c r="AO41" i="4"/>
  <c r="BS41" i="4" s="1"/>
  <c r="AG41" i="4"/>
  <c r="BK41" i="4" s="1"/>
  <c r="AL40" i="4"/>
  <c r="BP40" i="4" s="1"/>
  <c r="AQ39" i="4"/>
  <c r="BU39" i="4" s="1"/>
  <c r="AI39" i="4"/>
  <c r="BM39" i="4" s="1"/>
  <c r="AN38" i="4"/>
  <c r="BR38" i="4" s="1"/>
  <c r="AF38" i="4"/>
  <c r="BJ38" i="4" s="1"/>
  <c r="AK37" i="4"/>
  <c r="BO37" i="4" s="1"/>
  <c r="AP36" i="4"/>
  <c r="BT36" i="4" s="1"/>
  <c r="AH36" i="4"/>
  <c r="BL36" i="4" s="1"/>
  <c r="AM35" i="4"/>
  <c r="BQ35" i="4" s="1"/>
  <c r="AR34" i="4"/>
  <c r="BV34" i="4" s="1"/>
  <c r="AJ34" i="4"/>
  <c r="BN34" i="4" s="1"/>
  <c r="AO33" i="4"/>
  <c r="BS33" i="4" s="1"/>
  <c r="AG33" i="4"/>
  <c r="BK33" i="4" s="1"/>
  <c r="AL32" i="4"/>
  <c r="BP32" i="4" s="1"/>
  <c r="AQ31" i="4"/>
  <c r="BU31" i="4" s="1"/>
  <c r="AI31" i="4"/>
  <c r="BM31" i="4" s="1"/>
  <c r="AN30" i="4"/>
  <c r="BR30" i="4" s="1"/>
  <c r="AF30" i="4"/>
  <c r="BJ30" i="4" s="1"/>
  <c r="AK29" i="4"/>
  <c r="BO29" i="4" s="1"/>
  <c r="AP28" i="4"/>
  <c r="BT28" i="4" s="1"/>
  <c r="AH28" i="4"/>
  <c r="BL28" i="4" s="1"/>
  <c r="AM27" i="4"/>
  <c r="BQ27" i="4" s="1"/>
  <c r="AR26" i="4"/>
  <c r="BV26" i="4" s="1"/>
  <c r="AJ26" i="4"/>
  <c r="BN26" i="4" s="1"/>
  <c r="AO25" i="4"/>
  <c r="BS25" i="4" s="1"/>
  <c r="AG25" i="4"/>
  <c r="BK25" i="4" s="1"/>
  <c r="AL24" i="4"/>
  <c r="BP24" i="4" s="1"/>
  <c r="AQ23" i="4"/>
  <c r="BU23" i="4" s="1"/>
  <c r="AI23" i="4"/>
  <c r="BM23" i="4" s="1"/>
  <c r="AN22" i="4"/>
  <c r="BR22" i="4" s="1"/>
  <c r="AF22" i="4"/>
  <c r="BJ22" i="4" s="1"/>
  <c r="AK21" i="4"/>
  <c r="BO21" i="4" s="1"/>
  <c r="AP20" i="4"/>
  <c r="BT20" i="4" s="1"/>
  <c r="AH20" i="4"/>
  <c r="BL20" i="4" s="1"/>
  <c r="AM19" i="4"/>
  <c r="BQ19" i="4" s="1"/>
  <c r="AR18" i="4"/>
  <c r="BV18" i="4" s="1"/>
  <c r="AJ18" i="4"/>
  <c r="BN18" i="4" s="1"/>
  <c r="AO17" i="4"/>
  <c r="BS17" i="4" s="1"/>
  <c r="AG17" i="4"/>
  <c r="BK17" i="4" s="1"/>
  <c r="AL16" i="4"/>
  <c r="BP16" i="4" s="1"/>
  <c r="AQ15" i="4"/>
  <c r="BU15" i="4" s="1"/>
  <c r="AI15" i="4"/>
  <c r="BM15" i="4" s="1"/>
  <c r="AN14" i="4"/>
  <c r="BR14" i="4" s="1"/>
  <c r="AF14" i="4"/>
  <c r="BJ14" i="4" s="1"/>
  <c r="AK13" i="4"/>
  <c r="BO13" i="4" s="1"/>
  <c r="AP12" i="4"/>
  <c r="BT12" i="4" s="1"/>
  <c r="AH12" i="4"/>
  <c r="BL12" i="4" s="1"/>
  <c r="AM11" i="4"/>
  <c r="BQ11" i="4" s="1"/>
  <c r="AR10" i="4"/>
  <c r="BV10" i="4" s="1"/>
  <c r="AJ10" i="4"/>
  <c r="BN10" i="4" s="1"/>
  <c r="AO9" i="4"/>
  <c r="BS9" i="4" s="1"/>
  <c r="AG9" i="4"/>
  <c r="BK9" i="4" s="1"/>
  <c r="AL8" i="4"/>
  <c r="BP8" i="4" s="1"/>
  <c r="AQ7" i="4"/>
  <c r="BU7" i="4" s="1"/>
  <c r="AI7" i="4"/>
  <c r="BM7" i="4" s="1"/>
  <c r="AN6" i="4"/>
  <c r="BR6" i="4" s="1"/>
  <c r="AF6" i="4"/>
  <c r="BJ6" i="4" s="1"/>
  <c r="AK5" i="4"/>
  <c r="BO5" i="4" s="1"/>
  <c r="AN4" i="4"/>
  <c r="BR4" i="4" s="1"/>
  <c r="AR277" i="4"/>
  <c r="BV277" i="4" s="1"/>
  <c r="AJ277" i="4"/>
  <c r="BN277" i="4" s="1"/>
  <c r="AO276" i="4"/>
  <c r="BS276" i="4" s="1"/>
  <c r="AG276" i="4"/>
  <c r="BK276" i="4" s="1"/>
  <c r="AL275" i="4"/>
  <c r="BP275" i="4" s="1"/>
  <c r="AQ274" i="4"/>
  <c r="BU274" i="4" s="1"/>
  <c r="AI274" i="4"/>
  <c r="BM274" i="4" s="1"/>
  <c r="AN273" i="4"/>
  <c r="BR273" i="4" s="1"/>
  <c r="AF273" i="4"/>
  <c r="BJ273" i="4" s="1"/>
  <c r="AK272" i="4"/>
  <c r="BO272" i="4" s="1"/>
  <c r="AP271" i="4"/>
  <c r="BT271" i="4" s="1"/>
  <c r="AH271" i="4"/>
  <c r="BL271" i="4" s="1"/>
  <c r="AM270" i="4"/>
  <c r="BQ270" i="4" s="1"/>
  <c r="AR269" i="4"/>
  <c r="BV269" i="4" s="1"/>
  <c r="AJ269" i="4"/>
  <c r="BN269" i="4" s="1"/>
  <c r="AO268" i="4"/>
  <c r="BS268" i="4" s="1"/>
  <c r="AG268" i="4"/>
  <c r="BK268" i="4" s="1"/>
  <c r="AL267" i="4"/>
  <c r="BP267" i="4" s="1"/>
  <c r="AQ266" i="4"/>
  <c r="BU266" i="4" s="1"/>
  <c r="AI266" i="4"/>
  <c r="BM266" i="4" s="1"/>
  <c r="AN265" i="4"/>
  <c r="BR265" i="4" s="1"/>
  <c r="AF265" i="4"/>
  <c r="BJ265" i="4" s="1"/>
  <c r="AK264" i="4"/>
  <c r="BO264" i="4" s="1"/>
  <c r="AP263" i="4"/>
  <c r="BT263" i="4" s="1"/>
  <c r="AH263" i="4"/>
  <c r="BL263" i="4" s="1"/>
  <c r="AM262" i="4"/>
  <c r="BQ262" i="4" s="1"/>
  <c r="AR261" i="4"/>
  <c r="BV261" i="4" s="1"/>
  <c r="AJ261" i="4"/>
  <c r="BN261" i="4" s="1"/>
  <c r="AO260" i="4"/>
  <c r="BS260" i="4" s="1"/>
  <c r="AG260" i="4"/>
  <c r="BK260" i="4" s="1"/>
  <c r="AL259" i="4"/>
  <c r="BP259" i="4" s="1"/>
  <c r="AQ258" i="4"/>
  <c r="BU258" i="4" s="1"/>
  <c r="AI258" i="4"/>
  <c r="BM258" i="4" s="1"/>
  <c r="AN257" i="4"/>
  <c r="BR257" i="4" s="1"/>
  <c r="AF257" i="4"/>
  <c r="BJ257" i="4" s="1"/>
  <c r="AK256" i="4"/>
  <c r="BO256" i="4" s="1"/>
  <c r="AP255" i="4"/>
  <c r="BT255" i="4" s="1"/>
  <c r="AH255" i="4"/>
  <c r="BL255" i="4" s="1"/>
  <c r="AM254" i="4"/>
  <c r="BQ254" i="4" s="1"/>
  <c r="AR253" i="4"/>
  <c r="BV253" i="4" s="1"/>
  <c r="AJ253" i="4"/>
  <c r="BN253" i="4" s="1"/>
  <c r="AO252" i="4"/>
  <c r="BS252" i="4" s="1"/>
  <c r="AG252" i="4"/>
  <c r="BK252" i="4" s="1"/>
  <c r="AL251" i="4"/>
  <c r="BP251" i="4" s="1"/>
  <c r="AQ250" i="4"/>
  <c r="BU250" i="4" s="1"/>
  <c r="AI250" i="4"/>
  <c r="BM250" i="4" s="1"/>
  <c r="AN249" i="4"/>
  <c r="BR249" i="4" s="1"/>
  <c r="AF249" i="4"/>
  <c r="BJ249" i="4" s="1"/>
  <c r="AK248" i="4"/>
  <c r="BO248" i="4" s="1"/>
  <c r="AP247" i="4"/>
  <c r="BT247" i="4" s="1"/>
  <c r="AH247" i="4"/>
  <c r="BL247" i="4" s="1"/>
  <c r="AM246" i="4"/>
  <c r="BQ246" i="4" s="1"/>
  <c r="AR245" i="4"/>
  <c r="BV245" i="4" s="1"/>
  <c r="AJ245" i="4"/>
  <c r="BN245" i="4" s="1"/>
  <c r="AO244" i="4"/>
  <c r="BS244" i="4" s="1"/>
  <c r="AG244" i="4"/>
  <c r="BK244" i="4" s="1"/>
  <c r="AL243" i="4"/>
  <c r="BP243" i="4" s="1"/>
  <c r="AQ242" i="4"/>
  <c r="BU242" i="4" s="1"/>
  <c r="AI242" i="4"/>
  <c r="BM242" i="4" s="1"/>
  <c r="AN241" i="4"/>
  <c r="BR241" i="4" s="1"/>
  <c r="AF241" i="4"/>
  <c r="BJ241" i="4" s="1"/>
  <c r="AK240" i="4"/>
  <c r="BO240" i="4" s="1"/>
  <c r="AP239" i="4"/>
  <c r="BT239" i="4" s="1"/>
  <c r="AH239" i="4"/>
  <c r="BL239" i="4" s="1"/>
  <c r="AM238" i="4"/>
  <c r="BQ238" i="4" s="1"/>
  <c r="AR237" i="4"/>
  <c r="BV237" i="4" s="1"/>
  <c r="AJ237" i="4"/>
  <c r="BN237" i="4" s="1"/>
  <c r="AO236" i="4"/>
  <c r="BS236" i="4" s="1"/>
  <c r="AG236" i="4"/>
  <c r="BK236" i="4" s="1"/>
  <c r="AL235" i="4"/>
  <c r="BP235" i="4" s="1"/>
  <c r="AQ234" i="4"/>
  <c r="BU234" i="4" s="1"/>
  <c r="AI234" i="4"/>
  <c r="BM234" i="4" s="1"/>
  <c r="AN233" i="4"/>
  <c r="BR233" i="4" s="1"/>
  <c r="AF233" i="4"/>
  <c r="BJ233" i="4" s="1"/>
  <c r="AK232" i="4"/>
  <c r="BO232" i="4" s="1"/>
  <c r="AP231" i="4"/>
  <c r="BT231" i="4" s="1"/>
  <c r="BL231" i="4"/>
  <c r="AH231" i="4"/>
  <c r="AM230" i="4"/>
  <c r="BQ230" i="4" s="1"/>
  <c r="AR229" i="4"/>
  <c r="BV229" i="4" s="1"/>
  <c r="AJ229" i="4"/>
  <c r="BN229" i="4" s="1"/>
  <c r="AO228" i="4"/>
  <c r="BS228" i="4" s="1"/>
  <c r="AG228" i="4"/>
  <c r="BK228" i="4" s="1"/>
  <c r="AL227" i="4"/>
  <c r="BP227" i="4" s="1"/>
  <c r="AQ226" i="4"/>
  <c r="BU226" i="4" s="1"/>
  <c r="AI226" i="4"/>
  <c r="BM226" i="4" s="1"/>
  <c r="AN225" i="4"/>
  <c r="BR225" i="4" s="1"/>
  <c r="AF225" i="4"/>
  <c r="BJ225" i="4" s="1"/>
  <c r="AK224" i="4"/>
  <c r="BO224" i="4" s="1"/>
  <c r="AP223" i="4"/>
  <c r="BT223" i="4" s="1"/>
  <c r="AH223" i="4"/>
  <c r="BL223" i="4" s="1"/>
  <c r="AM222" i="4"/>
  <c r="BQ222" i="4" s="1"/>
  <c r="AR221" i="4"/>
  <c r="BV221" i="4" s="1"/>
  <c r="AJ221" i="4"/>
  <c r="BN221" i="4" s="1"/>
  <c r="AO220" i="4"/>
  <c r="BS220" i="4" s="1"/>
  <c r="AG220" i="4"/>
  <c r="BK220" i="4" s="1"/>
  <c r="AL219" i="4"/>
  <c r="BP219" i="4" s="1"/>
  <c r="AQ218" i="4"/>
  <c r="BU218" i="4" s="1"/>
  <c r="AI218" i="4"/>
  <c r="BM218" i="4" s="1"/>
  <c r="AN217" i="4"/>
  <c r="BR217" i="4" s="1"/>
  <c r="AF217" i="4"/>
  <c r="BJ217" i="4" s="1"/>
  <c r="AK216" i="4"/>
  <c r="BO216" i="4" s="1"/>
  <c r="AP215" i="4"/>
  <c r="BT215" i="4" s="1"/>
  <c r="AH215" i="4"/>
  <c r="BL215" i="4" s="1"/>
  <c r="AM214" i="4"/>
  <c r="BQ214" i="4" s="1"/>
  <c r="AR213" i="4"/>
  <c r="BV213" i="4" s="1"/>
  <c r="AJ213" i="4"/>
  <c r="BN213" i="4" s="1"/>
  <c r="AO212" i="4"/>
  <c r="BS212" i="4" s="1"/>
  <c r="AG212" i="4"/>
  <c r="BK212" i="4" s="1"/>
  <c r="AL211" i="4"/>
  <c r="BP211" i="4" s="1"/>
  <c r="AQ210" i="4"/>
  <c r="BU210" i="4" s="1"/>
  <c r="AI210" i="4"/>
  <c r="BM210" i="4" s="1"/>
  <c r="AN209" i="4"/>
  <c r="BR209" i="4" s="1"/>
  <c r="AF209" i="4"/>
  <c r="BJ209" i="4" s="1"/>
  <c r="AK208" i="4"/>
  <c r="BO208" i="4" s="1"/>
  <c r="AP207" i="4"/>
  <c r="BT207" i="4" s="1"/>
  <c r="AH207" i="4"/>
  <c r="BL207" i="4" s="1"/>
  <c r="AM206" i="4"/>
  <c r="BQ206" i="4" s="1"/>
  <c r="AR205" i="4"/>
  <c r="BV205" i="4" s="1"/>
  <c r="AJ205" i="4"/>
  <c r="BN205" i="4" s="1"/>
  <c r="AO204" i="4"/>
  <c r="BS204" i="4" s="1"/>
  <c r="AG204" i="4"/>
  <c r="BK204" i="4" s="1"/>
  <c r="AL203" i="4"/>
  <c r="BP203" i="4" s="1"/>
  <c r="AQ202" i="4"/>
  <c r="BU202" i="4" s="1"/>
  <c r="AI202" i="4"/>
  <c r="BM202" i="4" s="1"/>
  <c r="AN201" i="4"/>
  <c r="BR201" i="4" s="1"/>
  <c r="AF201" i="4"/>
  <c r="BJ201" i="4" s="1"/>
  <c r="AK200" i="4"/>
  <c r="BO200" i="4" s="1"/>
  <c r="AP199" i="4"/>
  <c r="BT199" i="4" s="1"/>
  <c r="AH199" i="4"/>
  <c r="BL199" i="4" s="1"/>
  <c r="AM198" i="4"/>
  <c r="BQ198" i="4" s="1"/>
  <c r="AR197" i="4"/>
  <c r="BV197" i="4" s="1"/>
  <c r="AJ197" i="4"/>
  <c r="BN197" i="4" s="1"/>
  <c r="AO196" i="4"/>
  <c r="BS196" i="4" s="1"/>
  <c r="AG196" i="4"/>
  <c r="BK196" i="4" s="1"/>
  <c r="AL195" i="4"/>
  <c r="BP195" i="4" s="1"/>
  <c r="AQ194" i="4"/>
  <c r="BU194" i="4" s="1"/>
  <c r="AI194" i="4"/>
  <c r="BM194" i="4" s="1"/>
  <c r="AN193" i="4"/>
  <c r="BR193" i="4" s="1"/>
  <c r="AF193" i="4"/>
  <c r="BJ193" i="4" s="1"/>
  <c r="AK192" i="4"/>
  <c r="BO192" i="4" s="1"/>
  <c r="AP191" i="4"/>
  <c r="BT191" i="4" s="1"/>
  <c r="AH191" i="4"/>
  <c r="BL191" i="4" s="1"/>
  <c r="AM190" i="4"/>
  <c r="BQ190" i="4" s="1"/>
  <c r="AR189" i="4"/>
  <c r="BV189" i="4" s="1"/>
  <c r="AJ189" i="4"/>
  <c r="BN189" i="4" s="1"/>
  <c r="AO188" i="4"/>
  <c r="BS188" i="4" s="1"/>
  <c r="AG188" i="4"/>
  <c r="BK188" i="4" s="1"/>
  <c r="AL187" i="4"/>
  <c r="BP187" i="4" s="1"/>
  <c r="AQ186" i="4"/>
  <c r="BU186" i="4" s="1"/>
  <c r="AI186" i="4"/>
  <c r="BM186" i="4" s="1"/>
  <c r="AN185" i="4"/>
  <c r="BR185" i="4" s="1"/>
  <c r="AF185" i="4"/>
  <c r="BJ185" i="4" s="1"/>
  <c r="AK184" i="4"/>
  <c r="BO184" i="4" s="1"/>
  <c r="AP183" i="4"/>
  <c r="BT183" i="4" s="1"/>
  <c r="AH183" i="4"/>
  <c r="BL183" i="4" s="1"/>
  <c r="AM182" i="4"/>
  <c r="BQ182" i="4" s="1"/>
  <c r="AR181" i="4"/>
  <c r="BV181" i="4" s="1"/>
  <c r="AJ181" i="4"/>
  <c r="BN181" i="4" s="1"/>
  <c r="AO180" i="4"/>
  <c r="BS180" i="4" s="1"/>
  <c r="AG180" i="4"/>
  <c r="BK180" i="4" s="1"/>
  <c r="AL179" i="4"/>
  <c r="BP179" i="4" s="1"/>
  <c r="AQ178" i="4"/>
  <c r="BU178" i="4" s="1"/>
  <c r="AI178" i="4"/>
  <c r="BM178" i="4" s="1"/>
  <c r="AN177" i="4"/>
  <c r="BR177" i="4" s="1"/>
  <c r="AF177" i="4"/>
  <c r="BJ177" i="4" s="1"/>
  <c r="AK176" i="4"/>
  <c r="BO176" i="4" s="1"/>
  <c r="AP175" i="4"/>
  <c r="BT175" i="4" s="1"/>
  <c r="AH175" i="4"/>
  <c r="BL175" i="4" s="1"/>
  <c r="AM174" i="4"/>
  <c r="BQ174" i="4" s="1"/>
  <c r="AR173" i="4"/>
  <c r="BV173" i="4" s="1"/>
  <c r="AJ173" i="4"/>
  <c r="BN173" i="4" s="1"/>
  <c r="AO172" i="4"/>
  <c r="BS172" i="4" s="1"/>
  <c r="AG172" i="4"/>
  <c r="BK172" i="4" s="1"/>
  <c r="AL171" i="4"/>
  <c r="BP171" i="4" s="1"/>
  <c r="AQ170" i="4"/>
  <c r="BU170" i="4" s="1"/>
  <c r="AI170" i="4"/>
  <c r="BM170" i="4" s="1"/>
  <c r="AN169" i="4"/>
  <c r="BR169" i="4" s="1"/>
  <c r="AF169" i="4"/>
  <c r="BJ169" i="4" s="1"/>
  <c r="AK168" i="4"/>
  <c r="BO168" i="4" s="1"/>
  <c r="AP167" i="4"/>
  <c r="BT167" i="4" s="1"/>
  <c r="AH167" i="4"/>
  <c r="BL167" i="4" s="1"/>
  <c r="AM166" i="4"/>
  <c r="BQ166" i="4" s="1"/>
  <c r="AR165" i="4"/>
  <c r="BV165" i="4" s="1"/>
  <c r="AJ165" i="4"/>
  <c r="BN165" i="4" s="1"/>
  <c r="AO164" i="4"/>
  <c r="BS164" i="4" s="1"/>
  <c r="AG164" i="4"/>
  <c r="BK164" i="4" s="1"/>
  <c r="AL163" i="4"/>
  <c r="BP163" i="4" s="1"/>
  <c r="AQ162" i="4"/>
  <c r="BU162" i="4" s="1"/>
  <c r="AI162" i="4"/>
  <c r="BM162" i="4" s="1"/>
  <c r="AN161" i="4"/>
  <c r="BR161" i="4" s="1"/>
  <c r="AF161" i="4"/>
  <c r="BJ161" i="4" s="1"/>
  <c r="AK160" i="4"/>
  <c r="BO160" i="4" s="1"/>
  <c r="AP159" i="4"/>
  <c r="BT159" i="4" s="1"/>
  <c r="AH159" i="4"/>
  <c r="BL159" i="4" s="1"/>
  <c r="AM158" i="4"/>
  <c r="BQ158" i="4" s="1"/>
  <c r="AR157" i="4"/>
  <c r="BV157" i="4" s="1"/>
  <c r="AJ157" i="4"/>
  <c r="BN157" i="4" s="1"/>
  <c r="AO156" i="4"/>
  <c r="BS156" i="4" s="1"/>
  <c r="AG156" i="4"/>
  <c r="BK156" i="4" s="1"/>
  <c r="AL155" i="4"/>
  <c r="BP155" i="4" s="1"/>
  <c r="AQ154" i="4"/>
  <c r="BU154" i="4" s="1"/>
  <c r="AI154" i="4"/>
  <c r="BM154" i="4" s="1"/>
  <c r="AN153" i="4"/>
  <c r="BR153" i="4" s="1"/>
  <c r="AF153" i="4"/>
  <c r="BJ153" i="4" s="1"/>
  <c r="AK152" i="4"/>
  <c r="BO152" i="4" s="1"/>
  <c r="AP151" i="4"/>
  <c r="BT151" i="4" s="1"/>
  <c r="AH151" i="4"/>
  <c r="BL151" i="4" s="1"/>
  <c r="AM150" i="4"/>
  <c r="BQ150" i="4" s="1"/>
  <c r="AR149" i="4"/>
  <c r="BV149" i="4" s="1"/>
  <c r="AJ149" i="4"/>
  <c r="BN149" i="4" s="1"/>
  <c r="AO148" i="4"/>
  <c r="BS148" i="4" s="1"/>
  <c r="AG148" i="4"/>
  <c r="BK148" i="4" s="1"/>
  <c r="AL147" i="4"/>
  <c r="BP147" i="4" s="1"/>
  <c r="AQ146" i="4"/>
  <c r="BU146" i="4" s="1"/>
  <c r="AI146" i="4"/>
  <c r="BM146" i="4" s="1"/>
  <c r="AN145" i="4"/>
  <c r="BR145" i="4" s="1"/>
  <c r="AF145" i="4"/>
  <c r="BJ145" i="4" s="1"/>
  <c r="BO144" i="4"/>
  <c r="AK144" i="4"/>
  <c r="AP143" i="4"/>
  <c r="BT143" i="4" s="1"/>
  <c r="AH143" i="4"/>
  <c r="BL143" i="4" s="1"/>
  <c r="AM142" i="4"/>
  <c r="BQ142" i="4" s="1"/>
  <c r="AR141" i="4"/>
  <c r="BV141" i="4" s="1"/>
  <c r="AJ141" i="4"/>
  <c r="BN141" i="4" s="1"/>
  <c r="AO140" i="4"/>
  <c r="BS140" i="4" s="1"/>
  <c r="AG140" i="4"/>
  <c r="BK140" i="4" s="1"/>
  <c r="AL139" i="4"/>
  <c r="BP139" i="4" s="1"/>
  <c r="AQ138" i="4"/>
  <c r="BU138" i="4" s="1"/>
  <c r="AI138" i="4"/>
  <c r="BM138" i="4" s="1"/>
  <c r="AN137" i="4"/>
  <c r="BR137" i="4" s="1"/>
  <c r="AF137" i="4"/>
  <c r="BJ137" i="4" s="1"/>
  <c r="AK136" i="4"/>
  <c r="BO136" i="4" s="1"/>
  <c r="AP135" i="4"/>
  <c r="BT135" i="4" s="1"/>
  <c r="AH135" i="4"/>
  <c r="BL135" i="4" s="1"/>
  <c r="AM134" i="4"/>
  <c r="BQ134" i="4" s="1"/>
  <c r="AR133" i="4"/>
  <c r="BV133" i="4" s="1"/>
  <c r="AJ133" i="4"/>
  <c r="BN133" i="4" s="1"/>
  <c r="AO132" i="4"/>
  <c r="BS132" i="4" s="1"/>
  <c r="AG132" i="4"/>
  <c r="BK132" i="4" s="1"/>
  <c r="AL131" i="4"/>
  <c r="BP131" i="4" s="1"/>
  <c r="AQ130" i="4"/>
  <c r="BU130" i="4" s="1"/>
  <c r="AI130" i="4"/>
  <c r="BM130" i="4" s="1"/>
  <c r="AN129" i="4"/>
  <c r="BR129" i="4" s="1"/>
  <c r="AF129" i="4"/>
  <c r="BJ129" i="4" s="1"/>
  <c r="AK128" i="4"/>
  <c r="BO128" i="4" s="1"/>
  <c r="AP127" i="4"/>
  <c r="BT127" i="4" s="1"/>
  <c r="AH127" i="4"/>
  <c r="BL127" i="4" s="1"/>
  <c r="AM126" i="4"/>
  <c r="BQ126" i="4" s="1"/>
  <c r="AR125" i="4"/>
  <c r="BV125" i="4" s="1"/>
  <c r="AJ125" i="4"/>
  <c r="BN125" i="4" s="1"/>
  <c r="AO124" i="4"/>
  <c r="BS124" i="4" s="1"/>
  <c r="AG124" i="4"/>
  <c r="BK124" i="4" s="1"/>
  <c r="AL123" i="4"/>
  <c r="BP123" i="4" s="1"/>
  <c r="AQ122" i="4"/>
  <c r="BU122" i="4" s="1"/>
  <c r="BM122" i="4"/>
  <c r="AI122" i="4"/>
  <c r="AN121" i="4"/>
  <c r="BR121" i="4" s="1"/>
  <c r="AF121" i="4"/>
  <c r="BJ121" i="4" s="1"/>
  <c r="AK120" i="4"/>
  <c r="BO120" i="4" s="1"/>
  <c r="AP119" i="4"/>
  <c r="BT119" i="4" s="1"/>
  <c r="AH119" i="4"/>
  <c r="BL119" i="4" s="1"/>
  <c r="AM118" i="4"/>
  <c r="BQ118" i="4" s="1"/>
  <c r="BV117" i="4"/>
  <c r="AR117" i="4"/>
  <c r="AJ117" i="4"/>
  <c r="BN117" i="4" s="1"/>
  <c r="AO116" i="4"/>
  <c r="BS116" i="4" s="1"/>
  <c r="AG116" i="4"/>
  <c r="BK116" i="4" s="1"/>
  <c r="AL115" i="4"/>
  <c r="BP115" i="4" s="1"/>
  <c r="AQ114" i="4"/>
  <c r="BU114" i="4" s="1"/>
  <c r="AI114" i="4"/>
  <c r="BM114" i="4" s="1"/>
  <c r="AN113" i="4"/>
  <c r="BR113" i="4" s="1"/>
  <c r="AF113" i="4"/>
  <c r="BJ113" i="4" s="1"/>
  <c r="AK112" i="4"/>
  <c r="BO112" i="4" s="1"/>
  <c r="AP111" i="4"/>
  <c r="BT111" i="4" s="1"/>
  <c r="AH111" i="4"/>
  <c r="BL111" i="4" s="1"/>
  <c r="AM110" i="4"/>
  <c r="BQ110" i="4" s="1"/>
  <c r="AR109" i="4"/>
  <c r="BV109" i="4" s="1"/>
  <c r="AJ109" i="4"/>
  <c r="BN109" i="4" s="1"/>
  <c r="AO108" i="4"/>
  <c r="BS108" i="4" s="1"/>
  <c r="AG108" i="4"/>
  <c r="BK108" i="4" s="1"/>
  <c r="AL107" i="4"/>
  <c r="BP107" i="4" s="1"/>
  <c r="AQ106" i="4"/>
  <c r="BU106" i="4" s="1"/>
  <c r="AI106" i="4"/>
  <c r="BM106" i="4" s="1"/>
  <c r="AN105" i="4"/>
  <c r="BR105" i="4" s="1"/>
  <c r="AF105" i="4"/>
  <c r="BJ105" i="4" s="1"/>
  <c r="AK104" i="4"/>
  <c r="BO104" i="4" s="1"/>
  <c r="AP103" i="4"/>
  <c r="BT103" i="4" s="1"/>
  <c r="AH103" i="4"/>
  <c r="BL103" i="4" s="1"/>
  <c r="AM102" i="4"/>
  <c r="BQ102" i="4" s="1"/>
  <c r="AR101" i="4"/>
  <c r="BV101" i="4" s="1"/>
  <c r="AJ101" i="4"/>
  <c r="BN101" i="4" s="1"/>
  <c r="AO100" i="4"/>
  <c r="BS100" i="4" s="1"/>
  <c r="AG100" i="4"/>
  <c r="BK100" i="4" s="1"/>
  <c r="AL99" i="4"/>
  <c r="BP99" i="4" s="1"/>
  <c r="AQ98" i="4"/>
  <c r="BU98" i="4" s="1"/>
  <c r="AI98" i="4"/>
  <c r="BM98" i="4" s="1"/>
  <c r="AN97" i="4"/>
  <c r="BR97" i="4" s="1"/>
  <c r="AF97" i="4"/>
  <c r="BJ97" i="4" s="1"/>
  <c r="AK96" i="4"/>
  <c r="BO96" i="4" s="1"/>
  <c r="AP95" i="4"/>
  <c r="BT95" i="4" s="1"/>
  <c r="AH95" i="4"/>
  <c r="BL95" i="4" s="1"/>
  <c r="AM94" i="4"/>
  <c r="BQ94" i="4" s="1"/>
  <c r="AR93" i="4"/>
  <c r="BV93" i="4" s="1"/>
  <c r="AJ93" i="4"/>
  <c r="BN93" i="4" s="1"/>
  <c r="AO92" i="4"/>
  <c r="BS92" i="4" s="1"/>
  <c r="AG92" i="4"/>
  <c r="BK92" i="4" s="1"/>
  <c r="AL91" i="4"/>
  <c r="BP91" i="4" s="1"/>
  <c r="AQ90" i="4"/>
  <c r="BU90" i="4" s="1"/>
  <c r="AI90" i="4"/>
  <c r="BM90" i="4" s="1"/>
  <c r="AN89" i="4"/>
  <c r="BR89" i="4" s="1"/>
  <c r="AF89" i="4"/>
  <c r="BJ89" i="4" s="1"/>
  <c r="AK88" i="4"/>
  <c r="BO88" i="4" s="1"/>
  <c r="AP87" i="4"/>
  <c r="BT87" i="4" s="1"/>
  <c r="AH87" i="4"/>
  <c r="BL87" i="4" s="1"/>
  <c r="AM86" i="4"/>
  <c r="BQ86" i="4" s="1"/>
  <c r="AR85" i="4"/>
  <c r="BV85" i="4" s="1"/>
  <c r="AJ85" i="4"/>
  <c r="BN85" i="4" s="1"/>
  <c r="AO84" i="4"/>
  <c r="BS84" i="4" s="1"/>
  <c r="AG84" i="4"/>
  <c r="BK84" i="4" s="1"/>
  <c r="AL83" i="4"/>
  <c r="BP83" i="4" s="1"/>
  <c r="AQ82" i="4"/>
  <c r="BU82" i="4" s="1"/>
  <c r="AI82" i="4"/>
  <c r="BM82" i="4" s="1"/>
  <c r="AN81" i="4"/>
  <c r="BR81" i="4" s="1"/>
  <c r="AF81" i="4"/>
  <c r="BJ81" i="4" s="1"/>
  <c r="AK80" i="4"/>
  <c r="BO80" i="4" s="1"/>
  <c r="AP79" i="4"/>
  <c r="BT79" i="4" s="1"/>
  <c r="AH79" i="4"/>
  <c r="BL79" i="4" s="1"/>
  <c r="AM78" i="4"/>
  <c r="BQ78" i="4" s="1"/>
  <c r="AR77" i="4"/>
  <c r="BV77" i="4" s="1"/>
  <c r="AJ77" i="4"/>
  <c r="BN77" i="4" s="1"/>
  <c r="AO76" i="4"/>
  <c r="BS76" i="4" s="1"/>
  <c r="AG76" i="4"/>
  <c r="BK76" i="4" s="1"/>
  <c r="AL75" i="4"/>
  <c r="BP75" i="4" s="1"/>
  <c r="AQ74" i="4"/>
  <c r="BU74" i="4" s="1"/>
  <c r="AI74" i="4"/>
  <c r="BM74" i="4" s="1"/>
  <c r="AN73" i="4"/>
  <c r="BR73" i="4" s="1"/>
  <c r="AF73" i="4"/>
  <c r="BJ73" i="4" s="1"/>
  <c r="AK72" i="4"/>
  <c r="BO72" i="4" s="1"/>
  <c r="AP71" i="4"/>
  <c r="BT71" i="4" s="1"/>
  <c r="AH71" i="4"/>
  <c r="BL71" i="4" s="1"/>
  <c r="AM70" i="4"/>
  <c r="BQ70" i="4" s="1"/>
  <c r="AR69" i="4"/>
  <c r="BV69" i="4" s="1"/>
  <c r="AJ69" i="4"/>
  <c r="BN69" i="4" s="1"/>
  <c r="AO68" i="4"/>
  <c r="BS68" i="4" s="1"/>
  <c r="AG68" i="4"/>
  <c r="BK68" i="4" s="1"/>
  <c r="AL67" i="4"/>
  <c r="BP67" i="4" s="1"/>
  <c r="AQ66" i="4"/>
  <c r="BU66" i="4" s="1"/>
  <c r="AI66" i="4"/>
  <c r="BM66" i="4" s="1"/>
  <c r="AN65" i="4"/>
  <c r="BR65" i="4" s="1"/>
  <c r="AF65" i="4"/>
  <c r="BJ65" i="4" s="1"/>
  <c r="AK64" i="4"/>
  <c r="BO64" i="4" s="1"/>
  <c r="AP63" i="4"/>
  <c r="BT63" i="4" s="1"/>
  <c r="AH63" i="4"/>
  <c r="BL63" i="4" s="1"/>
  <c r="AM62" i="4"/>
  <c r="BQ62" i="4" s="1"/>
  <c r="AR61" i="4"/>
  <c r="BV61" i="4" s="1"/>
  <c r="AJ61" i="4"/>
  <c r="BN61" i="4" s="1"/>
  <c r="AO60" i="4"/>
  <c r="BS60" i="4" s="1"/>
  <c r="AG60" i="4"/>
  <c r="BK60" i="4" s="1"/>
  <c r="AL59" i="4"/>
  <c r="BP59" i="4" s="1"/>
  <c r="AQ58" i="4"/>
  <c r="BU58" i="4" s="1"/>
  <c r="AI58" i="4"/>
  <c r="BM58" i="4" s="1"/>
  <c r="AN57" i="4"/>
  <c r="BR57" i="4" s="1"/>
  <c r="AF57" i="4"/>
  <c r="BJ57" i="4" s="1"/>
  <c r="AK56" i="4"/>
  <c r="BO56" i="4" s="1"/>
  <c r="AP55" i="4"/>
  <c r="BT55" i="4" s="1"/>
  <c r="AH55" i="4"/>
  <c r="BL55" i="4" s="1"/>
  <c r="AM54" i="4"/>
  <c r="BQ54" i="4" s="1"/>
  <c r="AR53" i="4"/>
  <c r="BV53" i="4" s="1"/>
  <c r="AJ53" i="4"/>
  <c r="BN53" i="4" s="1"/>
  <c r="AO52" i="4"/>
  <c r="BS52" i="4" s="1"/>
  <c r="AG52" i="4"/>
  <c r="BK52" i="4" s="1"/>
  <c r="AL51" i="4"/>
  <c r="BP51" i="4" s="1"/>
  <c r="AQ50" i="4"/>
  <c r="BU50" i="4" s="1"/>
  <c r="AI50" i="4"/>
  <c r="BM50" i="4" s="1"/>
  <c r="AN49" i="4"/>
  <c r="BR49" i="4" s="1"/>
  <c r="AF49" i="4"/>
  <c r="BJ49" i="4" s="1"/>
  <c r="AK48" i="4"/>
  <c r="BO48" i="4" s="1"/>
  <c r="AP47" i="4"/>
  <c r="BT47" i="4" s="1"/>
  <c r="AH47" i="4"/>
  <c r="BL47" i="4" s="1"/>
  <c r="AM46" i="4"/>
  <c r="BQ46" i="4" s="1"/>
  <c r="AR45" i="4"/>
  <c r="BV45" i="4" s="1"/>
  <c r="AJ45" i="4"/>
  <c r="BN45" i="4" s="1"/>
  <c r="AO44" i="4"/>
  <c r="BS44" i="4" s="1"/>
  <c r="AG44" i="4"/>
  <c r="BK44" i="4" s="1"/>
  <c r="AL43" i="4"/>
  <c r="BP43" i="4" s="1"/>
  <c r="AQ42" i="4"/>
  <c r="BU42" i="4" s="1"/>
  <c r="AI42" i="4"/>
  <c r="BM42" i="4" s="1"/>
  <c r="AN41" i="4"/>
  <c r="BR41" i="4" s="1"/>
  <c r="AF41" i="4"/>
  <c r="BJ41" i="4" s="1"/>
  <c r="AK40" i="4"/>
  <c r="BO40" i="4" s="1"/>
  <c r="AP39" i="4"/>
  <c r="BT39" i="4" s="1"/>
  <c r="AH39" i="4"/>
  <c r="BL39" i="4" s="1"/>
  <c r="AM38" i="4"/>
  <c r="BQ38" i="4" s="1"/>
  <c r="AR37" i="4"/>
  <c r="BV37" i="4" s="1"/>
  <c r="AJ37" i="4"/>
  <c r="BN37" i="4" s="1"/>
  <c r="AO36" i="4"/>
  <c r="BS36" i="4" s="1"/>
  <c r="AG36" i="4"/>
  <c r="BK36" i="4" s="1"/>
  <c r="AL35" i="4"/>
  <c r="BP35" i="4" s="1"/>
  <c r="AQ34" i="4"/>
  <c r="BU34" i="4" s="1"/>
  <c r="AI34" i="4"/>
  <c r="BM34" i="4" s="1"/>
  <c r="AN33" i="4"/>
  <c r="BR33" i="4" s="1"/>
  <c r="AF33" i="4"/>
  <c r="BJ33" i="4" s="1"/>
  <c r="AK32" i="4"/>
  <c r="BO32" i="4" s="1"/>
  <c r="AP31" i="4"/>
  <c r="BT31" i="4" s="1"/>
  <c r="AH31" i="4"/>
  <c r="BL31" i="4" s="1"/>
  <c r="AM30" i="4"/>
  <c r="BQ30" i="4" s="1"/>
  <c r="AR29" i="4"/>
  <c r="BV29" i="4" s="1"/>
  <c r="AJ29" i="4"/>
  <c r="BN29" i="4" s="1"/>
  <c r="AO28" i="4"/>
  <c r="BS28" i="4" s="1"/>
  <c r="AG28" i="4"/>
  <c r="BK28" i="4" s="1"/>
  <c r="AL27" i="4"/>
  <c r="BP27" i="4" s="1"/>
  <c r="AQ26" i="4"/>
  <c r="BU26" i="4" s="1"/>
  <c r="AI26" i="4"/>
  <c r="BM26" i="4" s="1"/>
  <c r="AN25" i="4"/>
  <c r="BR25" i="4" s="1"/>
  <c r="AF25" i="4"/>
  <c r="BJ25" i="4" s="1"/>
  <c r="AK24" i="4"/>
  <c r="BO24" i="4" s="1"/>
  <c r="AP23" i="4"/>
  <c r="BT23" i="4" s="1"/>
  <c r="AH23" i="4"/>
  <c r="BL23" i="4" s="1"/>
  <c r="AM22" i="4"/>
  <c r="BQ22" i="4" s="1"/>
  <c r="AR21" i="4"/>
  <c r="BV21" i="4" s="1"/>
  <c r="AJ21" i="4"/>
  <c r="BN21" i="4" s="1"/>
  <c r="AO20" i="4"/>
  <c r="BS20" i="4" s="1"/>
  <c r="AG20" i="4"/>
  <c r="BK20" i="4" s="1"/>
  <c r="AL19" i="4"/>
  <c r="BP19" i="4" s="1"/>
  <c r="AQ18" i="4"/>
  <c r="BU18" i="4" s="1"/>
  <c r="AI18" i="4"/>
  <c r="BM18" i="4" s="1"/>
  <c r="AN17" i="4"/>
  <c r="BR17" i="4" s="1"/>
  <c r="AF17" i="4"/>
  <c r="BJ17" i="4" s="1"/>
  <c r="AK16" i="4"/>
  <c r="BO16" i="4" s="1"/>
  <c r="AP15" i="4"/>
  <c r="BT15" i="4" s="1"/>
  <c r="AH15" i="4"/>
  <c r="BL15" i="4" s="1"/>
  <c r="AM14" i="4"/>
  <c r="BQ14" i="4" s="1"/>
  <c r="AR13" i="4"/>
  <c r="BV13" i="4" s="1"/>
  <c r="AJ13" i="4"/>
  <c r="BN13" i="4" s="1"/>
  <c r="AO12" i="4"/>
  <c r="BS12" i="4" s="1"/>
  <c r="AG12" i="4"/>
  <c r="BK12" i="4" s="1"/>
  <c r="AL11" i="4"/>
  <c r="BP11" i="4" s="1"/>
  <c r="AQ10" i="4"/>
  <c r="BU10" i="4" s="1"/>
  <c r="AI10" i="4"/>
  <c r="BM10" i="4" s="1"/>
  <c r="AN9" i="4"/>
  <c r="BR9" i="4" s="1"/>
  <c r="BJ9" i="4"/>
  <c r="AF9" i="4"/>
  <c r="AK8" i="4"/>
  <c r="BO8" i="4" s="1"/>
  <c r="AP7" i="4"/>
  <c r="BT7" i="4" s="1"/>
  <c r="AH7" i="4"/>
  <c r="BL7" i="4" s="1"/>
  <c r="AM6" i="4"/>
  <c r="BQ6" i="4" s="1"/>
  <c r="AR5" i="4"/>
  <c r="BV5" i="4" s="1"/>
  <c r="AJ5" i="4"/>
  <c r="BN5" i="4" s="1"/>
  <c r="AP222" i="4"/>
  <c r="BT222" i="4" s="1"/>
  <c r="AR220" i="4"/>
  <c r="BV220" i="4" s="1"/>
  <c r="AG219" i="4"/>
  <c r="BK219" i="4" s="1"/>
  <c r="AI217" i="4"/>
  <c r="BM217" i="4" s="1"/>
  <c r="AK215" i="4"/>
  <c r="BO215" i="4" s="1"/>
  <c r="AM213" i="4"/>
  <c r="BQ213" i="4" s="1"/>
  <c r="AO211" i="4"/>
  <c r="BS211" i="4" s="1"/>
  <c r="BU209" i="4"/>
  <c r="AQ209" i="4"/>
  <c r="AK207" i="4"/>
  <c r="BO207" i="4" s="1"/>
  <c r="AH206" i="4"/>
  <c r="BL206" i="4" s="1"/>
  <c r="AR204" i="4"/>
  <c r="BV204" i="4" s="1"/>
  <c r="AO203" i="4"/>
  <c r="BS203" i="4" s="1"/>
  <c r="AQ201" i="4"/>
  <c r="BU201" i="4" s="1"/>
  <c r="AF200" i="4"/>
  <c r="BJ200" i="4" s="1"/>
  <c r="AH198" i="4"/>
  <c r="BL198" i="4" s="1"/>
  <c r="AJ196" i="4"/>
  <c r="BN196" i="4" s="1"/>
  <c r="AL194" i="4"/>
  <c r="BP194" i="4" s="1"/>
  <c r="AN192" i="4"/>
  <c r="BR192" i="4" s="1"/>
  <c r="AF192" i="4"/>
  <c r="BJ192" i="4" s="1"/>
  <c r="AH190" i="4"/>
  <c r="BL190" i="4" s="1"/>
  <c r="AJ188" i="4"/>
  <c r="BN188" i="4" s="1"/>
  <c r="AL186" i="4"/>
  <c r="BP186" i="4" s="1"/>
  <c r="AQ185" i="4"/>
  <c r="BU185" i="4" s="1"/>
  <c r="AF184" i="4"/>
  <c r="BJ184" i="4" s="1"/>
  <c r="AH182" i="4"/>
  <c r="BL182" i="4" s="1"/>
  <c r="AJ180" i="4"/>
  <c r="BN180" i="4" s="1"/>
  <c r="AG179" i="4"/>
  <c r="BK179" i="4" s="1"/>
  <c r="AQ177" i="4"/>
  <c r="BU177" i="4" s="1"/>
  <c r="AF176" i="4"/>
  <c r="BJ176" i="4" s="1"/>
  <c r="AH174" i="4"/>
  <c r="BL174" i="4" s="1"/>
  <c r="AJ172" i="4"/>
  <c r="BN172" i="4" s="1"/>
  <c r="AL170" i="4"/>
  <c r="BP170" i="4" s="1"/>
  <c r="AQ169" i="4"/>
  <c r="BU169" i="4" s="1"/>
  <c r="AF168" i="4"/>
  <c r="BJ168" i="4" s="1"/>
  <c r="AH166" i="4"/>
  <c r="BL166" i="4" s="1"/>
  <c r="AJ164" i="4"/>
  <c r="BN164" i="4" s="1"/>
  <c r="AL162" i="4"/>
  <c r="BP162" i="4" s="1"/>
  <c r="AF160" i="4"/>
  <c r="BJ160" i="4" s="1"/>
  <c r="AM157" i="4"/>
  <c r="BQ157" i="4" s="1"/>
  <c r="AO155" i="4"/>
  <c r="BS155" i="4" s="1"/>
  <c r="AQ153" i="4"/>
  <c r="BU153" i="4" s="1"/>
  <c r="AK151" i="4"/>
  <c r="BO151" i="4" s="1"/>
  <c r="AM149" i="4"/>
  <c r="BQ149" i="4" s="1"/>
  <c r="AO147" i="4"/>
  <c r="BS147" i="4" s="1"/>
  <c r="AI145" i="4"/>
  <c r="BM145" i="4" s="1"/>
  <c r="AK143" i="4"/>
  <c r="BO143" i="4" s="1"/>
  <c r="AM141" i="4"/>
  <c r="BQ141" i="4" s="1"/>
  <c r="AJ140" i="4"/>
  <c r="BN140" i="4" s="1"/>
  <c r="AL138" i="4"/>
  <c r="BP138" i="4" s="1"/>
  <c r="AN136" i="4"/>
  <c r="BR136" i="4" s="1"/>
  <c r="AP134" i="4"/>
  <c r="BT134" i="4" s="1"/>
  <c r="AR132" i="4"/>
  <c r="BV132" i="4" s="1"/>
  <c r="AG131" i="4"/>
  <c r="BK131" i="4" s="1"/>
  <c r="AQ129" i="4"/>
  <c r="BU129" i="4" s="1"/>
  <c r="AF128" i="4"/>
  <c r="BJ128" i="4" s="1"/>
  <c r="AM125" i="4"/>
  <c r="BQ125" i="4" s="1"/>
  <c r="AO123" i="4"/>
  <c r="BS123" i="4" s="1"/>
  <c r="AQ121" i="4"/>
  <c r="BU121" i="4" s="1"/>
  <c r="AK119" i="4"/>
  <c r="BO119" i="4" s="1"/>
  <c r="AM117" i="4"/>
  <c r="BQ117" i="4" s="1"/>
  <c r="AO115" i="4"/>
  <c r="BS115" i="4" s="1"/>
  <c r="AQ113" i="4"/>
  <c r="BU113" i="4" s="1"/>
  <c r="AK111" i="4"/>
  <c r="BO111" i="4" s="1"/>
  <c r="AM109" i="4"/>
  <c r="BQ109" i="4" s="1"/>
  <c r="AO107" i="4"/>
  <c r="BS107" i="4" s="1"/>
  <c r="AQ105" i="4"/>
  <c r="BU105" i="4" s="1"/>
  <c r="AF104" i="4"/>
  <c r="BJ104" i="4" s="1"/>
  <c r="AM101" i="4"/>
  <c r="BQ101" i="4" s="1"/>
  <c r="AG99" i="4"/>
  <c r="BK99" i="4" s="1"/>
  <c r="AI97" i="4"/>
  <c r="BM97" i="4" s="1"/>
  <c r="AK95" i="4"/>
  <c r="BO95" i="4" s="1"/>
  <c r="AP94" i="4"/>
  <c r="BT94" i="4" s="1"/>
  <c r="AR92" i="4"/>
  <c r="BV92" i="4" s="1"/>
  <c r="AG91" i="4"/>
  <c r="BK91" i="4" s="1"/>
  <c r="AI89" i="4"/>
  <c r="BM89" i="4" s="1"/>
  <c r="AK87" i="4"/>
  <c r="BO87" i="4" s="1"/>
  <c r="AM85" i="4"/>
  <c r="BQ85" i="4" s="1"/>
  <c r="AJ84" i="4"/>
  <c r="BN84" i="4" s="1"/>
  <c r="AQ81" i="4"/>
  <c r="BU81" i="4" s="1"/>
  <c r="AK79" i="4"/>
  <c r="BO79" i="4" s="1"/>
  <c r="AP78" i="4"/>
  <c r="BT78" i="4" s="1"/>
  <c r="AR76" i="4"/>
  <c r="BV76" i="4" s="1"/>
  <c r="AG75" i="4"/>
  <c r="BK75" i="4" s="1"/>
  <c r="AI73" i="4"/>
  <c r="BM73" i="4" s="1"/>
  <c r="AK71" i="4"/>
  <c r="BO71" i="4" s="1"/>
  <c r="AM69" i="4"/>
  <c r="BQ69" i="4" s="1"/>
  <c r="AJ68" i="4"/>
  <c r="BN68" i="4" s="1"/>
  <c r="AL66" i="4"/>
  <c r="BP66" i="4" s="1"/>
  <c r="AN64" i="4"/>
  <c r="BR64" i="4" s="1"/>
  <c r="AP62" i="4"/>
  <c r="BT62" i="4" s="1"/>
  <c r="AR60" i="4"/>
  <c r="BV60" i="4" s="1"/>
  <c r="AG59" i="4"/>
  <c r="BK59" i="4" s="1"/>
  <c r="AI57" i="4"/>
  <c r="BM57" i="4" s="1"/>
  <c r="AF56" i="4"/>
  <c r="BJ56" i="4" s="1"/>
  <c r="AH54" i="4"/>
  <c r="BL54" i="4" s="1"/>
  <c r="AJ52" i="4"/>
  <c r="BN52" i="4" s="1"/>
  <c r="AQ49" i="4"/>
  <c r="BU49" i="4" s="1"/>
  <c r="AF48" i="4"/>
  <c r="BJ48" i="4" s="1"/>
  <c r="AH46" i="4"/>
  <c r="BL46" i="4" s="1"/>
  <c r="AO43" i="4"/>
  <c r="BS43" i="4" s="1"/>
  <c r="AQ41" i="4"/>
  <c r="BU41" i="4" s="1"/>
  <c r="AN40" i="4"/>
  <c r="BR40" i="4" s="1"/>
  <c r="AP38" i="4"/>
  <c r="BT38" i="4" s="1"/>
  <c r="AR36" i="4"/>
  <c r="BV36" i="4" s="1"/>
  <c r="AG35" i="4"/>
  <c r="BK35" i="4" s="1"/>
  <c r="AQ33" i="4"/>
  <c r="BU33" i="4" s="1"/>
  <c r="AN32" i="4"/>
  <c r="BR32" i="4" s="1"/>
  <c r="AP30" i="4"/>
  <c r="BT30" i="4" s="1"/>
  <c r="AR28" i="4"/>
  <c r="BV28" i="4" s="1"/>
  <c r="AJ28" i="4"/>
  <c r="BN28" i="4" s="1"/>
  <c r="AL26" i="4"/>
  <c r="BP26" i="4" s="1"/>
  <c r="AN24" i="4"/>
  <c r="BR24" i="4" s="1"/>
  <c r="AP22" i="4"/>
  <c r="BT22" i="4" s="1"/>
  <c r="AR20" i="4"/>
  <c r="BV20" i="4" s="1"/>
  <c r="AG19" i="4"/>
  <c r="BK19" i="4" s="1"/>
  <c r="AI17" i="4"/>
  <c r="BM17" i="4" s="1"/>
  <c r="AF16" i="4"/>
  <c r="BJ16" i="4" s="1"/>
  <c r="AH14" i="4"/>
  <c r="BL14" i="4" s="1"/>
  <c r="AO11" i="4"/>
  <c r="BS11" i="4" s="1"/>
  <c r="AL10" i="4"/>
  <c r="BP10" i="4" s="1"/>
  <c r="AN8" i="4"/>
  <c r="BR8" i="4" s="1"/>
  <c r="AP6" i="4"/>
  <c r="BT6" i="4" s="1"/>
  <c r="AI276" i="4"/>
  <c r="BM276" i="4" s="1"/>
  <c r="AF275" i="4"/>
  <c r="BJ275" i="4" s="1"/>
  <c r="AH273" i="4"/>
  <c r="BL273" i="4" s="1"/>
  <c r="AO270" i="4"/>
  <c r="BS270" i="4" s="1"/>
  <c r="AQ268" i="4"/>
  <c r="BU268" i="4" s="1"/>
  <c r="AF267" i="4"/>
  <c r="BJ267" i="4" s="1"/>
  <c r="AP265" i="4"/>
  <c r="BT265" i="4" s="1"/>
  <c r="AR263" i="4"/>
  <c r="BV263" i="4" s="1"/>
  <c r="AG262" i="4"/>
  <c r="BK262" i="4" s="1"/>
  <c r="AN259" i="4"/>
  <c r="BR259" i="4" s="1"/>
  <c r="AH257" i="4"/>
  <c r="BL257" i="4" s="1"/>
  <c r="AJ255" i="4"/>
  <c r="BN255" i="4" s="1"/>
  <c r="AL253" i="4"/>
  <c r="BP253" i="4" s="1"/>
  <c r="AN251" i="4"/>
  <c r="BR251" i="4" s="1"/>
  <c r="AP249" i="4"/>
  <c r="BT249" i="4" s="1"/>
  <c r="AH249" i="4"/>
  <c r="BL249" i="4" s="1"/>
  <c r="AJ247" i="4"/>
  <c r="BN247" i="4" s="1"/>
  <c r="AL245" i="4"/>
  <c r="BP245" i="4" s="1"/>
  <c r="AN243" i="4"/>
  <c r="BR243" i="4" s="1"/>
  <c r="AP241" i="4"/>
  <c r="BT241" i="4" s="1"/>
  <c r="AR239" i="4"/>
  <c r="BV239" i="4" s="1"/>
  <c r="AG238" i="4"/>
  <c r="BK238" i="4" s="1"/>
  <c r="AI236" i="4"/>
  <c r="BM236" i="4" s="1"/>
  <c r="AK234" i="4"/>
  <c r="BO234" i="4" s="1"/>
  <c r="AM232" i="4"/>
  <c r="BQ232" i="4" s="1"/>
  <c r="AO230" i="4"/>
  <c r="BS230" i="4" s="1"/>
  <c r="AQ228" i="4"/>
  <c r="BU228" i="4" s="1"/>
  <c r="AK226" i="4"/>
  <c r="BO226" i="4" s="1"/>
  <c r="AM224" i="4"/>
  <c r="BQ224" i="4" s="1"/>
  <c r="AJ223" i="4"/>
  <c r="BN223" i="4" s="1"/>
  <c r="AL221" i="4"/>
  <c r="BP221" i="4" s="1"/>
  <c r="AI220" i="4"/>
  <c r="BM220" i="4" s="1"/>
  <c r="AK218" i="4"/>
  <c r="BO218" i="4" s="1"/>
  <c r="AM216" i="4"/>
  <c r="BQ216" i="4" s="1"/>
  <c r="AG214" i="4"/>
  <c r="BK214" i="4" s="1"/>
  <c r="AN211" i="4"/>
  <c r="BR211" i="4" s="1"/>
  <c r="AP209" i="4"/>
  <c r="BT209" i="4" s="1"/>
  <c r="AR207" i="4"/>
  <c r="BV207" i="4" s="1"/>
  <c r="AL205" i="4"/>
  <c r="BP205" i="4" s="1"/>
  <c r="AN203" i="4"/>
  <c r="BR203" i="4" s="1"/>
  <c r="AP201" i="4"/>
  <c r="BT201" i="4" s="1"/>
  <c r="AM200" i="4"/>
  <c r="BQ200" i="4" s="1"/>
  <c r="AG198" i="4"/>
  <c r="BK198" i="4" s="1"/>
  <c r="AI196" i="4"/>
  <c r="BM196" i="4" s="1"/>
  <c r="AK194" i="4"/>
  <c r="BO194" i="4" s="1"/>
  <c r="AM192" i="4"/>
  <c r="BQ192" i="4" s="1"/>
  <c r="AG190" i="4"/>
  <c r="BK190" i="4" s="1"/>
  <c r="AI188" i="4"/>
  <c r="BM188" i="4" s="1"/>
  <c r="AP185" i="4"/>
  <c r="BT185" i="4" s="1"/>
  <c r="AR183" i="4"/>
  <c r="BV183" i="4" s="1"/>
  <c r="AG182" i="4"/>
  <c r="BK182" i="4" s="1"/>
  <c r="AN179" i="4"/>
  <c r="BR179" i="4" s="1"/>
  <c r="AP177" i="4"/>
  <c r="BT177" i="4" s="1"/>
  <c r="AR175" i="4"/>
  <c r="BV175" i="4" s="1"/>
  <c r="AG174" i="4"/>
  <c r="BK174" i="4" s="1"/>
  <c r="AI172" i="4"/>
  <c r="BM172" i="4" s="1"/>
  <c r="AK170" i="4"/>
  <c r="BO170" i="4" s="1"/>
  <c r="AM168" i="4"/>
  <c r="BQ168" i="4" s="1"/>
  <c r="AO166" i="4"/>
  <c r="BS166" i="4" s="1"/>
  <c r="AQ164" i="4"/>
  <c r="BU164" i="4" s="1"/>
  <c r="AF163" i="4"/>
  <c r="BJ163" i="4" s="1"/>
  <c r="AM160" i="4"/>
  <c r="BQ160" i="4" s="1"/>
  <c r="AO158" i="4"/>
  <c r="BS158" i="4" s="1"/>
  <c r="AQ156" i="4"/>
  <c r="BU156" i="4" s="1"/>
  <c r="AK154" i="4"/>
  <c r="BO154" i="4" s="1"/>
  <c r="AM152" i="4"/>
  <c r="BQ152" i="4" s="1"/>
  <c r="AJ151" i="4"/>
  <c r="BN151" i="4" s="1"/>
  <c r="AL149" i="4"/>
  <c r="BP149" i="4" s="1"/>
  <c r="AN147" i="4"/>
  <c r="BR147" i="4" s="1"/>
  <c r="AP145" i="4"/>
  <c r="BT145" i="4" s="1"/>
  <c r="AR143" i="4"/>
  <c r="BV143" i="4" s="1"/>
  <c r="AG142" i="4"/>
  <c r="BK142" i="4" s="1"/>
  <c r="AI140" i="4"/>
  <c r="BM140" i="4" s="1"/>
  <c r="AK138" i="4"/>
  <c r="BO138" i="4" s="1"/>
  <c r="AM136" i="4"/>
  <c r="BQ136" i="4" s="1"/>
  <c r="AO134" i="4"/>
  <c r="BS134" i="4" s="1"/>
  <c r="AQ132" i="4"/>
  <c r="BU132" i="4" s="1"/>
  <c r="AF131" i="4"/>
  <c r="BJ131" i="4" s="1"/>
  <c r="AH129" i="4"/>
  <c r="BL129" i="4" s="1"/>
  <c r="AO126" i="4"/>
  <c r="BS126" i="4" s="1"/>
  <c r="AQ124" i="4"/>
  <c r="BU124" i="4" s="1"/>
  <c r="AF123" i="4"/>
  <c r="BJ123" i="4" s="1"/>
  <c r="AM120" i="4"/>
  <c r="BQ120" i="4" s="1"/>
  <c r="AO118" i="4"/>
  <c r="BS118" i="4" s="1"/>
  <c r="AL117" i="4"/>
  <c r="BP117" i="4" s="1"/>
  <c r="AN115" i="4"/>
  <c r="BR115" i="4" s="1"/>
  <c r="AP113" i="4"/>
  <c r="BT113" i="4" s="1"/>
  <c r="AR111" i="4"/>
  <c r="BV111" i="4" s="1"/>
  <c r="AG110" i="4"/>
  <c r="BK110" i="4" s="1"/>
  <c r="AI108" i="4"/>
  <c r="BM108" i="4" s="1"/>
  <c r="AK106" i="4"/>
  <c r="BO106" i="4" s="1"/>
  <c r="AH105" i="4"/>
  <c r="BL105" i="4" s="1"/>
  <c r="AJ103" i="4"/>
  <c r="BN103" i="4" s="1"/>
  <c r="AL101" i="4"/>
  <c r="BP101" i="4" s="1"/>
  <c r="AN99" i="4"/>
  <c r="BR99" i="4" s="1"/>
  <c r="AP97" i="4"/>
  <c r="BT97" i="4" s="1"/>
  <c r="AR95" i="4"/>
  <c r="BV95" i="4" s="1"/>
  <c r="AG94" i="4"/>
  <c r="BK94" i="4" s="1"/>
  <c r="AQ92" i="4"/>
  <c r="BU92" i="4" s="1"/>
  <c r="AF91" i="4"/>
  <c r="BJ91" i="4" s="1"/>
  <c r="AH89" i="4"/>
  <c r="BL89" i="4" s="1"/>
  <c r="AJ87" i="4"/>
  <c r="BN87" i="4" s="1"/>
  <c r="AL85" i="4"/>
  <c r="BP85" i="4" s="1"/>
  <c r="AN83" i="4"/>
  <c r="BR83" i="4" s="1"/>
  <c r="AP81" i="4"/>
  <c r="BT81" i="4" s="1"/>
  <c r="AR79" i="4"/>
  <c r="BV79" i="4" s="1"/>
  <c r="AG78" i="4"/>
  <c r="BK78" i="4" s="1"/>
  <c r="AQ76" i="4"/>
  <c r="BU76" i="4" s="1"/>
  <c r="AF75" i="4"/>
  <c r="BJ75" i="4" s="1"/>
  <c r="AH73" i="4"/>
  <c r="BL73" i="4" s="1"/>
  <c r="AO70" i="4"/>
  <c r="BS70" i="4" s="1"/>
  <c r="AQ68" i="4"/>
  <c r="BU68" i="4" s="1"/>
  <c r="AF67" i="4"/>
  <c r="BJ67" i="4" s="1"/>
  <c r="AH65" i="4"/>
  <c r="BL65" i="4" s="1"/>
  <c r="AO62" i="4"/>
  <c r="BS62" i="4" s="1"/>
  <c r="AI60" i="4"/>
  <c r="BM60" i="4" s="1"/>
  <c r="AK58" i="4"/>
  <c r="BO58" i="4" s="1"/>
  <c r="AM56" i="4"/>
  <c r="BQ56" i="4" s="1"/>
  <c r="AJ55" i="4"/>
  <c r="BN55" i="4" s="1"/>
  <c r="AL53" i="4"/>
  <c r="BP53" i="4" s="1"/>
  <c r="AN51" i="4"/>
  <c r="BR51" i="4" s="1"/>
  <c r="AP49" i="4"/>
  <c r="BT49" i="4" s="1"/>
  <c r="AR47" i="4"/>
  <c r="BV47" i="4" s="1"/>
  <c r="AG46" i="4"/>
  <c r="BK46" i="4" s="1"/>
  <c r="AI44" i="4"/>
  <c r="BM44" i="4" s="1"/>
  <c r="AK42" i="4"/>
  <c r="BO42" i="4" s="1"/>
  <c r="AM40" i="4"/>
  <c r="BQ40" i="4" s="1"/>
  <c r="AO38" i="4"/>
  <c r="BS38" i="4" s="1"/>
  <c r="AL37" i="4"/>
  <c r="BP37" i="4" s="1"/>
  <c r="AN35" i="4"/>
  <c r="BR35" i="4" s="1"/>
  <c r="AP33" i="4"/>
  <c r="BT33" i="4" s="1"/>
  <c r="AR31" i="4"/>
  <c r="BV31" i="4" s="1"/>
  <c r="AJ31" i="4"/>
  <c r="BN31" i="4" s="1"/>
  <c r="AQ28" i="4"/>
  <c r="BU28" i="4" s="1"/>
  <c r="AK26" i="4"/>
  <c r="BO26" i="4" s="1"/>
  <c r="AM24" i="4"/>
  <c r="BQ24" i="4" s="1"/>
  <c r="AG22" i="4"/>
  <c r="BK22" i="4" s="1"/>
  <c r="AI20" i="4"/>
  <c r="BM20" i="4" s="1"/>
  <c r="AF19" i="4"/>
  <c r="BJ19" i="4" s="1"/>
  <c r="AH17" i="4"/>
  <c r="BL17" i="4" s="1"/>
  <c r="AJ15" i="4"/>
  <c r="BN15" i="4" s="1"/>
  <c r="AL13" i="4"/>
  <c r="BP13" i="4" s="1"/>
  <c r="AN11" i="4"/>
  <c r="BR11" i="4" s="1"/>
  <c r="AP9" i="4"/>
  <c r="BT9" i="4" s="1"/>
  <c r="AK277" i="4"/>
  <c r="BO277" i="4" s="1"/>
  <c r="AM275" i="4"/>
  <c r="BQ275" i="4" s="1"/>
  <c r="AJ274" i="4"/>
  <c r="BN274" i="4" s="1"/>
  <c r="AL272" i="4"/>
  <c r="BP272" i="4" s="1"/>
  <c r="AF270" i="4"/>
  <c r="BJ270" i="4" s="1"/>
  <c r="AH268" i="4"/>
  <c r="BL268" i="4" s="1"/>
  <c r="AR266" i="4"/>
  <c r="BV266" i="4" s="1"/>
  <c r="AG265" i="4"/>
  <c r="BK265" i="4" s="1"/>
  <c r="AI263" i="4"/>
  <c r="BM263" i="4" s="1"/>
  <c r="AK261" i="4"/>
  <c r="BO261" i="4" s="1"/>
  <c r="AM259" i="4"/>
  <c r="BQ259" i="4" s="1"/>
  <c r="AO257" i="4"/>
  <c r="BS257" i="4" s="1"/>
  <c r="AL256" i="4"/>
  <c r="BP256" i="4" s="1"/>
  <c r="AI255" i="4"/>
  <c r="BM255" i="4" s="1"/>
  <c r="AK253" i="4"/>
  <c r="BO253" i="4" s="1"/>
  <c r="AH252" i="4"/>
  <c r="BL252" i="4" s="1"/>
  <c r="AJ250" i="4"/>
  <c r="BN250" i="4" s="1"/>
  <c r="AL248" i="4"/>
  <c r="BP248" i="4" s="1"/>
  <c r="AF246" i="4"/>
  <c r="BJ246" i="4" s="1"/>
  <c r="AH244" i="4"/>
  <c r="BL244" i="4" s="1"/>
  <c r="AJ242" i="4"/>
  <c r="BN242" i="4" s="1"/>
  <c r="AG241" i="4"/>
  <c r="BK241" i="4" s="1"/>
  <c r="AI239" i="4"/>
  <c r="BM239" i="4" s="1"/>
  <c r="AF238" i="4"/>
  <c r="BJ238" i="4" s="1"/>
  <c r="AH236" i="4"/>
  <c r="BL236" i="4" s="1"/>
  <c r="AJ234" i="4"/>
  <c r="BN234" i="4" s="1"/>
  <c r="AG233" i="4"/>
  <c r="BK233" i="4" s="1"/>
  <c r="AI231" i="4"/>
  <c r="BM231" i="4" s="1"/>
  <c r="AK229" i="4"/>
  <c r="BO229" i="4" s="1"/>
  <c r="AM227" i="4"/>
  <c r="BQ227" i="4" s="1"/>
  <c r="AG225" i="4"/>
  <c r="BK225" i="4" s="1"/>
  <c r="AN222" i="4"/>
  <c r="BR222" i="4" s="1"/>
  <c r="AP220" i="4"/>
  <c r="BT220" i="4" s="1"/>
  <c r="AR218" i="4"/>
  <c r="BV218" i="4" s="1"/>
  <c r="AG217" i="4"/>
  <c r="BK217" i="4" s="1"/>
  <c r="AN214" i="4"/>
  <c r="BR214" i="4" s="1"/>
  <c r="AP212" i="4"/>
  <c r="BT212" i="4" s="1"/>
  <c r="AR210" i="4"/>
  <c r="BV210" i="4" s="1"/>
  <c r="AG209" i="4"/>
  <c r="BK209" i="4" s="1"/>
  <c r="AI207" i="4"/>
  <c r="BM207" i="4" s="1"/>
  <c r="AK205" i="4"/>
  <c r="BO205" i="4" s="1"/>
  <c r="AM203" i="4"/>
  <c r="BQ203" i="4" s="1"/>
  <c r="AJ202" i="4"/>
  <c r="BN202" i="4" s="1"/>
  <c r="AL200" i="4"/>
  <c r="BP200" i="4" s="1"/>
  <c r="AI199" i="4"/>
  <c r="BM199" i="4" s="1"/>
  <c r="AK197" i="4"/>
  <c r="BO197" i="4" s="1"/>
  <c r="AH196" i="4"/>
  <c r="BL196" i="4" s="1"/>
  <c r="AJ194" i="4"/>
  <c r="BN194" i="4" s="1"/>
  <c r="AL192" i="4"/>
  <c r="BP192" i="4" s="1"/>
  <c r="AN190" i="4"/>
  <c r="BR190" i="4" s="1"/>
  <c r="AP188" i="4"/>
  <c r="BT188" i="4" s="1"/>
  <c r="AR186" i="4"/>
  <c r="BV186" i="4" s="1"/>
  <c r="AG185" i="4"/>
  <c r="BK185" i="4" s="1"/>
  <c r="AN182" i="4"/>
  <c r="BR182" i="4" s="1"/>
  <c r="AP180" i="4"/>
  <c r="BT180" i="4" s="1"/>
  <c r="AR178" i="4"/>
  <c r="BV178" i="4" s="1"/>
  <c r="AO177" i="4"/>
  <c r="BS177" i="4" s="1"/>
  <c r="AQ175" i="4"/>
  <c r="BU175" i="4" s="1"/>
  <c r="AK173" i="4"/>
  <c r="BO173" i="4" s="1"/>
  <c r="AM171" i="4"/>
  <c r="BQ171" i="4" s="1"/>
  <c r="AO169" i="4"/>
  <c r="BS169" i="4" s="1"/>
  <c r="AQ167" i="4"/>
  <c r="BU167" i="4" s="1"/>
  <c r="AP164" i="4"/>
  <c r="BT164" i="4" s="1"/>
  <c r="AJ146" i="4"/>
  <c r="BN146" i="4" s="1"/>
  <c r="AI277" i="4"/>
  <c r="BM277" i="4" s="1"/>
  <c r="AF276" i="4"/>
  <c r="BJ276" i="4" s="1"/>
  <c r="AP274" i="4"/>
  <c r="BT274" i="4" s="1"/>
  <c r="AM273" i="4"/>
  <c r="BQ273" i="4" s="1"/>
  <c r="AJ272" i="4"/>
  <c r="BN272" i="4" s="1"/>
  <c r="AO271" i="4"/>
  <c r="BS271" i="4" s="1"/>
  <c r="AL270" i="4"/>
  <c r="BP270" i="4" s="1"/>
  <c r="AI269" i="4"/>
  <c r="BM269" i="4" s="1"/>
  <c r="AF268" i="4"/>
  <c r="BJ268" i="4" s="1"/>
  <c r="AP266" i="4"/>
  <c r="BT266" i="4" s="1"/>
  <c r="AM265" i="4"/>
  <c r="BQ265" i="4" s="1"/>
  <c r="AJ264" i="4"/>
  <c r="BN264" i="4" s="1"/>
  <c r="AG263" i="4"/>
  <c r="BK263" i="4" s="1"/>
  <c r="AQ261" i="4"/>
  <c r="BU261" i="4" s="1"/>
  <c r="AN260" i="4"/>
  <c r="BR260" i="4" s="1"/>
  <c r="AK259" i="4"/>
  <c r="BO259" i="4" s="1"/>
  <c r="AH258" i="4"/>
  <c r="BL258" i="4" s="1"/>
  <c r="AR256" i="4"/>
  <c r="BV256" i="4" s="1"/>
  <c r="AO255" i="4"/>
  <c r="BS255" i="4" s="1"/>
  <c r="AL254" i="4"/>
  <c r="BP254" i="4" s="1"/>
  <c r="AI253" i="4"/>
  <c r="BM253" i="4" s="1"/>
  <c r="AF252" i="4"/>
  <c r="BJ252" i="4" s="1"/>
  <c r="AP250" i="4"/>
  <c r="BT250" i="4" s="1"/>
  <c r="AM249" i="4"/>
  <c r="BQ249" i="4" s="1"/>
  <c r="AJ248" i="4"/>
  <c r="BN248" i="4" s="1"/>
  <c r="AG247" i="4"/>
  <c r="BK247" i="4" s="1"/>
  <c r="AQ245" i="4"/>
  <c r="BU245" i="4" s="1"/>
  <c r="AN244" i="4"/>
  <c r="BR244" i="4" s="1"/>
  <c r="AK243" i="4"/>
  <c r="BO243" i="4" s="1"/>
  <c r="AH242" i="4"/>
  <c r="BL242" i="4" s="1"/>
  <c r="AR240" i="4"/>
  <c r="BV240" i="4" s="1"/>
  <c r="AO239" i="4"/>
  <c r="BS239" i="4" s="1"/>
  <c r="AL238" i="4"/>
  <c r="BP238" i="4" s="1"/>
  <c r="AI237" i="4"/>
  <c r="BM237" i="4" s="1"/>
  <c r="AN236" i="4"/>
  <c r="BR236" i="4" s="1"/>
  <c r="BO235" i="4"/>
  <c r="AK235" i="4"/>
  <c r="AH234" i="4"/>
  <c r="BL234" i="4" s="1"/>
  <c r="AR232" i="4"/>
  <c r="BV232" i="4" s="1"/>
  <c r="AO231" i="4"/>
  <c r="BS231" i="4" s="1"/>
  <c r="AL230" i="4"/>
  <c r="BP230" i="4" s="1"/>
  <c r="AN228" i="4"/>
  <c r="BR228" i="4" s="1"/>
  <c r="AK227" i="4"/>
  <c r="BO227" i="4" s="1"/>
  <c r="AH226" i="4"/>
  <c r="BL226" i="4" s="1"/>
  <c r="AR224" i="4"/>
  <c r="BV224" i="4" s="1"/>
  <c r="AQ221" i="4"/>
  <c r="BU221" i="4" s="1"/>
  <c r="AI221" i="4"/>
  <c r="BM221" i="4" s="1"/>
  <c r="AF220" i="4"/>
  <c r="BJ220" i="4" s="1"/>
  <c r="BT218" i="4"/>
  <c r="AP218" i="4"/>
  <c r="AM217" i="4"/>
  <c r="BQ217" i="4" s="1"/>
  <c r="AJ216" i="4"/>
  <c r="BN216" i="4" s="1"/>
  <c r="AO215" i="4"/>
  <c r="BS215" i="4" s="1"/>
  <c r="AL214" i="4"/>
  <c r="BP214" i="4" s="1"/>
  <c r="AI213" i="4"/>
  <c r="BM213" i="4" s="1"/>
  <c r="AF212" i="4"/>
  <c r="BJ212" i="4" s="1"/>
  <c r="AP210" i="4"/>
  <c r="BT210" i="4" s="1"/>
  <c r="AM209" i="4"/>
  <c r="BQ209" i="4" s="1"/>
  <c r="AJ208" i="4"/>
  <c r="BN208" i="4" s="1"/>
  <c r="AO207" i="4"/>
  <c r="BS207" i="4" s="1"/>
  <c r="AL206" i="4"/>
  <c r="BP206" i="4" s="1"/>
  <c r="AI205" i="4"/>
  <c r="BM205" i="4" s="1"/>
  <c r="AF204" i="4"/>
  <c r="BJ204" i="4" s="1"/>
  <c r="AP202" i="4"/>
  <c r="BT202" i="4" s="1"/>
  <c r="AH202" i="4"/>
  <c r="BL202" i="4" s="1"/>
  <c r="AR200" i="4"/>
  <c r="BV200" i="4" s="1"/>
  <c r="AO199" i="4"/>
  <c r="BS199" i="4" s="1"/>
  <c r="AL198" i="4"/>
  <c r="BP198" i="4" s="1"/>
  <c r="AI197" i="4"/>
  <c r="BM197" i="4" s="1"/>
  <c r="AF196" i="4"/>
  <c r="BJ196" i="4" s="1"/>
  <c r="AP194" i="4"/>
  <c r="BT194" i="4" s="1"/>
  <c r="AM193" i="4"/>
  <c r="BQ193" i="4" s="1"/>
  <c r="AJ192" i="4"/>
  <c r="BN192" i="4" s="1"/>
  <c r="AG191" i="4"/>
  <c r="BK191" i="4" s="1"/>
  <c r="AQ189" i="4"/>
  <c r="BU189" i="4" s="1"/>
  <c r="AI189" i="4"/>
  <c r="BM189" i="4" s="1"/>
  <c r="AF188" i="4"/>
  <c r="BJ188" i="4" s="1"/>
  <c r="AP186" i="4"/>
  <c r="BT186" i="4" s="1"/>
  <c r="AH186" i="4"/>
  <c r="BL186" i="4" s="1"/>
  <c r="AR184" i="4"/>
  <c r="BV184" i="4" s="1"/>
  <c r="AO183" i="4"/>
  <c r="BS183" i="4" s="1"/>
  <c r="AG183" i="4"/>
  <c r="BK183" i="4" s="1"/>
  <c r="AQ181" i="4"/>
  <c r="BU181" i="4" s="1"/>
  <c r="AI181" i="4"/>
  <c r="BM181" i="4" s="1"/>
  <c r="AF180" i="4"/>
  <c r="BJ180" i="4" s="1"/>
  <c r="AP178" i="4"/>
  <c r="BT178" i="4" s="1"/>
  <c r="AM177" i="4"/>
  <c r="BQ177" i="4" s="1"/>
  <c r="AJ176" i="4"/>
  <c r="BN176" i="4" s="1"/>
  <c r="AG175" i="4"/>
  <c r="BK175" i="4" s="1"/>
  <c r="AQ173" i="4"/>
  <c r="BU173" i="4" s="1"/>
  <c r="AI173" i="4"/>
  <c r="BM173" i="4" s="1"/>
  <c r="AF172" i="4"/>
  <c r="BJ172" i="4" s="1"/>
  <c r="AP170" i="4"/>
  <c r="BT170" i="4" s="1"/>
  <c r="AM169" i="4"/>
  <c r="BQ169" i="4" s="1"/>
  <c r="AJ168" i="4"/>
  <c r="BN168" i="4" s="1"/>
  <c r="AG167" i="4"/>
  <c r="BK167" i="4" s="1"/>
  <c r="AL166" i="4"/>
  <c r="BP166" i="4" s="1"/>
  <c r="AI165" i="4"/>
  <c r="BM165" i="4" s="1"/>
  <c r="AF164" i="4"/>
  <c r="BJ164" i="4" s="1"/>
  <c r="AP162" i="4"/>
  <c r="BT162" i="4" s="1"/>
  <c r="AM161" i="4"/>
  <c r="BQ161" i="4" s="1"/>
  <c r="AJ160" i="4"/>
  <c r="BN160" i="4" s="1"/>
  <c r="AG159" i="4"/>
  <c r="BK159" i="4" s="1"/>
  <c r="AQ157" i="4"/>
  <c r="BU157" i="4" s="1"/>
  <c r="AN156" i="4"/>
  <c r="BR156" i="4" s="1"/>
  <c r="AK155" i="4"/>
  <c r="BO155" i="4" s="1"/>
  <c r="AH154" i="4"/>
  <c r="BL154" i="4" s="1"/>
  <c r="AR152" i="4"/>
  <c r="BV152" i="4" s="1"/>
  <c r="AG151" i="4"/>
  <c r="BK151" i="4" s="1"/>
  <c r="AQ149" i="4"/>
  <c r="BU149" i="4" s="1"/>
  <c r="AN148" i="4"/>
  <c r="BR148" i="4" s="1"/>
  <c r="AK147" i="4"/>
  <c r="BO147" i="4" s="1"/>
  <c r="AP146" i="4"/>
  <c r="BT146" i="4" s="1"/>
  <c r="AM145" i="4"/>
  <c r="BQ145" i="4" s="1"/>
  <c r="AJ144" i="4"/>
  <c r="BN144" i="4" s="1"/>
  <c r="AG143" i="4"/>
  <c r="BK143" i="4" s="1"/>
  <c r="AQ141" i="4"/>
  <c r="BU141" i="4" s="1"/>
  <c r="AN140" i="4"/>
  <c r="BR140" i="4" s="1"/>
  <c r="AK139" i="4"/>
  <c r="BO139" i="4" s="1"/>
  <c r="AH138" i="4"/>
  <c r="BL138" i="4" s="1"/>
  <c r="AR136" i="4"/>
  <c r="BV136" i="4" s="1"/>
  <c r="AO135" i="4"/>
  <c r="BS135" i="4" s="1"/>
  <c r="AL134" i="4"/>
  <c r="BP134" i="4" s="1"/>
  <c r="AI133" i="4"/>
  <c r="BM133" i="4" s="1"/>
  <c r="AF132" i="4"/>
  <c r="BJ132" i="4" s="1"/>
  <c r="AP130" i="4"/>
  <c r="BT130" i="4" s="1"/>
  <c r="AM129" i="4"/>
  <c r="BQ129" i="4" s="1"/>
  <c r="AJ128" i="4"/>
  <c r="BN128" i="4" s="1"/>
  <c r="AG127" i="4"/>
  <c r="BK127" i="4" s="1"/>
  <c r="AQ125" i="4"/>
  <c r="BU125" i="4" s="1"/>
  <c r="AN124" i="4"/>
  <c r="BR124" i="4" s="1"/>
  <c r="AK123" i="4"/>
  <c r="BO123" i="4" s="1"/>
  <c r="AH122" i="4"/>
  <c r="BL122" i="4" s="1"/>
  <c r="AR120" i="4"/>
  <c r="BV120" i="4" s="1"/>
  <c r="AO119" i="4"/>
  <c r="BS119" i="4" s="1"/>
  <c r="AL118" i="4"/>
  <c r="BP118" i="4" s="1"/>
  <c r="AI117" i="4"/>
  <c r="BM117" i="4" s="1"/>
  <c r="AF116" i="4"/>
  <c r="BJ116" i="4" s="1"/>
  <c r="AP114" i="4"/>
  <c r="BT114" i="4" s="1"/>
  <c r="AM113" i="4"/>
  <c r="BQ113" i="4" s="1"/>
  <c r="AJ112" i="4"/>
  <c r="BN112" i="4" s="1"/>
  <c r="AG111" i="4"/>
  <c r="BK111" i="4" s="1"/>
  <c r="AQ109" i="4"/>
  <c r="BU109" i="4" s="1"/>
  <c r="AN108" i="4"/>
  <c r="BR108" i="4" s="1"/>
  <c r="AK107" i="4"/>
  <c r="BO107" i="4" s="1"/>
  <c r="AH106" i="4"/>
  <c r="BL106" i="4" s="1"/>
  <c r="AR104" i="4"/>
  <c r="BV104" i="4" s="1"/>
  <c r="AO103" i="4"/>
  <c r="BS103" i="4" s="1"/>
  <c r="AL102" i="4"/>
  <c r="BP102" i="4" s="1"/>
  <c r="AI101" i="4"/>
  <c r="BM101" i="4" s="1"/>
  <c r="AF100" i="4"/>
  <c r="BJ100" i="4" s="1"/>
  <c r="AP98" i="4"/>
  <c r="BT98" i="4" s="1"/>
  <c r="AM97" i="4"/>
  <c r="BQ97" i="4" s="1"/>
  <c r="AR96" i="4"/>
  <c r="BV96" i="4" s="1"/>
  <c r="AO95" i="4"/>
  <c r="BS95" i="4" s="1"/>
  <c r="AL94" i="4"/>
  <c r="BP94" i="4" s="1"/>
  <c r="AI93" i="4"/>
  <c r="BM93" i="4" s="1"/>
  <c r="AF92" i="4"/>
  <c r="BJ92" i="4" s="1"/>
  <c r="AP90" i="4"/>
  <c r="BT90" i="4" s="1"/>
  <c r="AM89" i="4"/>
  <c r="BQ89" i="4" s="1"/>
  <c r="AJ88" i="4"/>
  <c r="BN88" i="4" s="1"/>
  <c r="AG87" i="4"/>
  <c r="BK87" i="4" s="1"/>
  <c r="AQ85" i="4"/>
  <c r="BU85" i="4" s="1"/>
  <c r="AN84" i="4"/>
  <c r="BR84" i="4" s="1"/>
  <c r="AK83" i="4"/>
  <c r="BO83" i="4" s="1"/>
  <c r="AP82" i="4"/>
  <c r="BT82" i="4" s="1"/>
  <c r="AM81" i="4"/>
  <c r="BQ81" i="4" s="1"/>
  <c r="AJ80" i="4"/>
  <c r="BN80" i="4" s="1"/>
  <c r="AG79" i="4"/>
  <c r="BK79" i="4" s="1"/>
  <c r="AQ77" i="4"/>
  <c r="BU77" i="4" s="1"/>
  <c r="AN76" i="4"/>
  <c r="BR76" i="4" s="1"/>
  <c r="AK75" i="4"/>
  <c r="BO75" i="4" s="1"/>
  <c r="AH74" i="4"/>
  <c r="BL74" i="4" s="1"/>
  <c r="AR72" i="4"/>
  <c r="BV72" i="4" s="1"/>
  <c r="AJ72" i="4"/>
  <c r="BN72" i="4" s="1"/>
  <c r="AG71" i="4"/>
  <c r="BK71" i="4" s="1"/>
  <c r="AQ69" i="4"/>
  <c r="BU69" i="4" s="1"/>
  <c r="AN68" i="4"/>
  <c r="BR68" i="4" s="1"/>
  <c r="AK67" i="4"/>
  <c r="BO67" i="4" s="1"/>
  <c r="AH66" i="4"/>
  <c r="BL66" i="4" s="1"/>
  <c r="AR64" i="4"/>
  <c r="BV64" i="4" s="1"/>
  <c r="AO63" i="4"/>
  <c r="BS63" i="4" s="1"/>
  <c r="AL62" i="4"/>
  <c r="BP62" i="4" s="1"/>
  <c r="AI61" i="4"/>
  <c r="BM61" i="4" s="1"/>
  <c r="AF60" i="4"/>
  <c r="BJ60" i="4" s="1"/>
  <c r="AP58" i="4"/>
  <c r="BT58" i="4" s="1"/>
  <c r="AM57" i="4"/>
  <c r="BQ57" i="4" s="1"/>
  <c r="AJ56" i="4"/>
  <c r="BN56" i="4" s="1"/>
  <c r="AG55" i="4"/>
  <c r="BK55" i="4" s="1"/>
  <c r="AQ53" i="4"/>
  <c r="BU53" i="4" s="1"/>
  <c r="AN52" i="4"/>
  <c r="BR52" i="4" s="1"/>
  <c r="AF52" i="4"/>
  <c r="BJ52" i="4" s="1"/>
  <c r="AP50" i="4"/>
  <c r="BT50" i="4" s="1"/>
  <c r="AM49" i="4"/>
  <c r="BQ49" i="4" s="1"/>
  <c r="AJ48" i="4"/>
  <c r="BN48" i="4" s="1"/>
  <c r="AG47" i="4"/>
  <c r="BK47" i="4" s="1"/>
  <c r="AQ45" i="4"/>
  <c r="BU45" i="4" s="1"/>
  <c r="AN44" i="4"/>
  <c r="BR44" i="4" s="1"/>
  <c r="AK43" i="4"/>
  <c r="BO43" i="4" s="1"/>
  <c r="AH42" i="4"/>
  <c r="BL42" i="4" s="1"/>
  <c r="AR40" i="4"/>
  <c r="BV40" i="4" s="1"/>
  <c r="AJ40" i="4"/>
  <c r="BN40" i="4" s="1"/>
  <c r="AG39" i="4"/>
  <c r="BK39" i="4" s="1"/>
  <c r="AQ37" i="4"/>
  <c r="BU37" i="4" s="1"/>
  <c r="AN36" i="4"/>
  <c r="BR36" i="4" s="1"/>
  <c r="AK35" i="4"/>
  <c r="BO35" i="4" s="1"/>
  <c r="AH34" i="4"/>
  <c r="BL34" i="4" s="1"/>
  <c r="AR32" i="4"/>
  <c r="BV32" i="4" s="1"/>
  <c r="AO31" i="4"/>
  <c r="BS31" i="4" s="1"/>
  <c r="AL30" i="4"/>
  <c r="BP30" i="4" s="1"/>
  <c r="AI29" i="4"/>
  <c r="BM29" i="4" s="1"/>
  <c r="AF28" i="4"/>
  <c r="BJ28" i="4" s="1"/>
  <c r="AP26" i="4"/>
  <c r="BT26" i="4" s="1"/>
  <c r="AM25" i="4"/>
  <c r="BQ25" i="4" s="1"/>
  <c r="AR24" i="4"/>
  <c r="BV24" i="4" s="1"/>
  <c r="AO23" i="4"/>
  <c r="BS23" i="4" s="1"/>
  <c r="AL22" i="4"/>
  <c r="BP22" i="4" s="1"/>
  <c r="AI21" i="4"/>
  <c r="BM21" i="4" s="1"/>
  <c r="AF20" i="4"/>
  <c r="BJ20" i="4" s="1"/>
  <c r="AK19" i="4"/>
  <c r="BO19" i="4" s="1"/>
  <c r="AH18" i="4"/>
  <c r="BL18" i="4" s="1"/>
  <c r="AM17" i="4"/>
  <c r="BQ17" i="4" s="1"/>
  <c r="AR16" i="4"/>
  <c r="BV16" i="4" s="1"/>
  <c r="AJ16" i="4"/>
  <c r="BN16" i="4" s="1"/>
  <c r="AO15" i="4"/>
  <c r="BS15" i="4" s="1"/>
  <c r="AG15" i="4"/>
  <c r="BK15" i="4" s="1"/>
  <c r="AL14" i="4"/>
  <c r="BP14" i="4" s="1"/>
  <c r="AQ13" i="4"/>
  <c r="BU13" i="4" s="1"/>
  <c r="AI13" i="4"/>
  <c r="BM13" i="4" s="1"/>
  <c r="AN12" i="4"/>
  <c r="BR12" i="4" s="1"/>
  <c r="AF12" i="4"/>
  <c r="BJ12" i="4" s="1"/>
  <c r="AK11" i="4"/>
  <c r="BO11" i="4" s="1"/>
  <c r="AP10" i="4"/>
  <c r="BT10" i="4" s="1"/>
  <c r="AH10" i="4"/>
  <c r="BL10" i="4" s="1"/>
  <c r="AM9" i="4"/>
  <c r="BQ9" i="4" s="1"/>
  <c r="AR8" i="4"/>
  <c r="BV8" i="4" s="1"/>
  <c r="AJ8" i="4"/>
  <c r="BN8" i="4" s="1"/>
  <c r="AO7" i="4"/>
  <c r="BS7" i="4" s="1"/>
  <c r="AG7" i="4"/>
  <c r="BK7" i="4" s="1"/>
  <c r="AL6" i="4"/>
  <c r="BP6" i="4" s="1"/>
  <c r="AQ5" i="4"/>
  <c r="BU5" i="4" s="1"/>
  <c r="AI5" i="4"/>
  <c r="BM5" i="4" s="1"/>
  <c r="AL4" i="4"/>
  <c r="BP4" i="4" s="1"/>
  <c r="AP277" i="4"/>
  <c r="BT277" i="4" s="1"/>
  <c r="AH277" i="4"/>
  <c r="BL277" i="4" s="1"/>
  <c r="AM276" i="4"/>
  <c r="BQ276" i="4" s="1"/>
  <c r="AR275" i="4"/>
  <c r="BV275" i="4" s="1"/>
  <c r="AJ275" i="4"/>
  <c r="BN275" i="4" s="1"/>
  <c r="AO274" i="4"/>
  <c r="BS274" i="4" s="1"/>
  <c r="AG274" i="4"/>
  <c r="BK274" i="4" s="1"/>
  <c r="AL273" i="4"/>
  <c r="BP273" i="4" s="1"/>
  <c r="AQ272" i="4"/>
  <c r="BU272" i="4" s="1"/>
  <c r="AI272" i="4"/>
  <c r="BM272" i="4" s="1"/>
  <c r="AN271" i="4"/>
  <c r="BR271" i="4" s="1"/>
  <c r="AF271" i="4"/>
  <c r="BJ271" i="4" s="1"/>
  <c r="AK270" i="4"/>
  <c r="BO270" i="4" s="1"/>
  <c r="AP269" i="4"/>
  <c r="BT269" i="4" s="1"/>
  <c r="AH269" i="4"/>
  <c r="BL269" i="4" s="1"/>
  <c r="AM268" i="4"/>
  <c r="BQ268" i="4" s="1"/>
  <c r="AR267" i="4"/>
  <c r="BV267" i="4" s="1"/>
  <c r="AJ267" i="4"/>
  <c r="BN267" i="4" s="1"/>
  <c r="AO266" i="4"/>
  <c r="BS266" i="4" s="1"/>
  <c r="AG266" i="4"/>
  <c r="BK266" i="4" s="1"/>
  <c r="AL265" i="4"/>
  <c r="BP265" i="4" s="1"/>
  <c r="AQ264" i="4"/>
  <c r="BU264" i="4" s="1"/>
  <c r="AI264" i="4"/>
  <c r="BM264" i="4" s="1"/>
  <c r="AN263" i="4"/>
  <c r="BR263" i="4" s="1"/>
  <c r="AF263" i="4"/>
  <c r="BJ263" i="4" s="1"/>
  <c r="AK262" i="4"/>
  <c r="BO262" i="4" s="1"/>
  <c r="AP261" i="4"/>
  <c r="BT261" i="4" s="1"/>
  <c r="AH261" i="4"/>
  <c r="BL261" i="4" s="1"/>
  <c r="AM260" i="4"/>
  <c r="BQ260" i="4" s="1"/>
  <c r="AR259" i="4"/>
  <c r="BV259" i="4" s="1"/>
  <c r="AJ259" i="4"/>
  <c r="BN259" i="4" s="1"/>
  <c r="AO258" i="4"/>
  <c r="BS258" i="4" s="1"/>
  <c r="AG258" i="4"/>
  <c r="BK258" i="4" s="1"/>
  <c r="AL257" i="4"/>
  <c r="BP257" i="4" s="1"/>
  <c r="AQ256" i="4"/>
  <c r="BU256" i="4" s="1"/>
  <c r="AI256" i="4"/>
  <c r="BM256" i="4" s="1"/>
  <c r="AN255" i="4"/>
  <c r="BR255" i="4" s="1"/>
  <c r="AF255" i="4"/>
  <c r="BJ255" i="4" s="1"/>
  <c r="AK254" i="4"/>
  <c r="BO254" i="4" s="1"/>
  <c r="AP253" i="4"/>
  <c r="BT253" i="4" s="1"/>
  <c r="AH253" i="4"/>
  <c r="BL253" i="4" s="1"/>
  <c r="AM252" i="4"/>
  <c r="BQ252" i="4" s="1"/>
  <c r="AR251" i="4"/>
  <c r="BV251" i="4" s="1"/>
  <c r="AJ251" i="4"/>
  <c r="BN251" i="4" s="1"/>
  <c r="AO250" i="4"/>
  <c r="BS250" i="4" s="1"/>
  <c r="AG250" i="4"/>
  <c r="BK250" i="4" s="1"/>
  <c r="AL249" i="4"/>
  <c r="BP249" i="4" s="1"/>
  <c r="AQ248" i="4"/>
  <c r="BU248" i="4" s="1"/>
  <c r="AI248" i="4"/>
  <c r="BM248" i="4" s="1"/>
  <c r="AN247" i="4"/>
  <c r="BR247" i="4" s="1"/>
  <c r="AF247" i="4"/>
  <c r="BJ247" i="4" s="1"/>
  <c r="AK246" i="4"/>
  <c r="BO246" i="4" s="1"/>
  <c r="AP245" i="4"/>
  <c r="BT245" i="4" s="1"/>
  <c r="AH245" i="4"/>
  <c r="BL245" i="4" s="1"/>
  <c r="AM244" i="4"/>
  <c r="BQ244" i="4" s="1"/>
  <c r="AR243" i="4"/>
  <c r="BV243" i="4" s="1"/>
  <c r="AJ243" i="4"/>
  <c r="BN243" i="4" s="1"/>
  <c r="AO242" i="4"/>
  <c r="BS242" i="4" s="1"/>
  <c r="AG242" i="4"/>
  <c r="BK242" i="4" s="1"/>
  <c r="AL241" i="4"/>
  <c r="BP241" i="4" s="1"/>
  <c r="AQ240" i="4"/>
  <c r="BU240" i="4" s="1"/>
  <c r="AI240" i="4"/>
  <c r="BM240" i="4" s="1"/>
  <c r="AN239" i="4"/>
  <c r="BR239" i="4" s="1"/>
  <c r="AF239" i="4"/>
  <c r="BJ239" i="4" s="1"/>
  <c r="AK238" i="4"/>
  <c r="BO238" i="4" s="1"/>
  <c r="AP237" i="4"/>
  <c r="BT237" i="4" s="1"/>
  <c r="AH237" i="4"/>
  <c r="BL237" i="4" s="1"/>
  <c r="AM236" i="4"/>
  <c r="BQ236" i="4" s="1"/>
  <c r="AR235" i="4"/>
  <c r="BV235" i="4" s="1"/>
  <c r="AJ235" i="4"/>
  <c r="BN235" i="4" s="1"/>
  <c r="AO234" i="4"/>
  <c r="BS234" i="4" s="1"/>
  <c r="AG234" i="4"/>
  <c r="BK234" i="4" s="1"/>
  <c r="AL233" i="4"/>
  <c r="BP233" i="4" s="1"/>
  <c r="AQ232" i="4"/>
  <c r="BU232" i="4" s="1"/>
  <c r="AI232" i="4"/>
  <c r="BM232" i="4" s="1"/>
  <c r="AN231" i="4"/>
  <c r="BR231" i="4" s="1"/>
  <c r="AF231" i="4"/>
  <c r="BJ231" i="4" s="1"/>
  <c r="AK230" i="4"/>
  <c r="BO230" i="4" s="1"/>
  <c r="AP229" i="4"/>
  <c r="BT229" i="4" s="1"/>
  <c r="AH229" i="4"/>
  <c r="BL229" i="4" s="1"/>
  <c r="AM228" i="4"/>
  <c r="BQ228" i="4" s="1"/>
  <c r="AR227" i="4"/>
  <c r="BV227" i="4" s="1"/>
  <c r="AJ227" i="4"/>
  <c r="BN227" i="4" s="1"/>
  <c r="AO226" i="4"/>
  <c r="BS226" i="4" s="1"/>
  <c r="AG226" i="4"/>
  <c r="BK226" i="4" s="1"/>
  <c r="AL225" i="4"/>
  <c r="BP225" i="4" s="1"/>
  <c r="AQ224" i="4"/>
  <c r="BU224" i="4" s="1"/>
  <c r="AI224" i="4"/>
  <c r="BM224" i="4" s="1"/>
  <c r="AN223" i="4"/>
  <c r="BR223" i="4" s="1"/>
  <c r="AF223" i="4"/>
  <c r="BJ223" i="4" s="1"/>
  <c r="AK222" i="4"/>
  <c r="BO222" i="4" s="1"/>
  <c r="AP221" i="4"/>
  <c r="BT221" i="4" s="1"/>
  <c r="AH221" i="4"/>
  <c r="BL221" i="4" s="1"/>
  <c r="AM220" i="4"/>
  <c r="BQ220" i="4" s="1"/>
  <c r="AR219" i="4"/>
  <c r="BV219" i="4" s="1"/>
  <c r="AJ219" i="4"/>
  <c r="BN219" i="4" s="1"/>
  <c r="AO218" i="4"/>
  <c r="BS218" i="4" s="1"/>
  <c r="AG218" i="4"/>
  <c r="BK218" i="4" s="1"/>
  <c r="AL217" i="4"/>
  <c r="BP217" i="4" s="1"/>
  <c r="AQ216" i="4"/>
  <c r="BU216" i="4" s="1"/>
  <c r="AI216" i="4"/>
  <c r="BM216" i="4" s="1"/>
  <c r="AN215" i="4"/>
  <c r="BR215" i="4" s="1"/>
  <c r="AF215" i="4"/>
  <c r="BJ215" i="4" s="1"/>
  <c r="AK214" i="4"/>
  <c r="BO214" i="4" s="1"/>
  <c r="AP213" i="4"/>
  <c r="BT213" i="4" s="1"/>
  <c r="AH213" i="4"/>
  <c r="BL213" i="4" s="1"/>
  <c r="AM212" i="4"/>
  <c r="BQ212" i="4" s="1"/>
  <c r="AR211" i="4"/>
  <c r="BV211" i="4" s="1"/>
  <c r="AJ211" i="4"/>
  <c r="BN211" i="4" s="1"/>
  <c r="AO210" i="4"/>
  <c r="BS210" i="4" s="1"/>
  <c r="AG210" i="4"/>
  <c r="BK210" i="4" s="1"/>
  <c r="AL209" i="4"/>
  <c r="BP209" i="4" s="1"/>
  <c r="AQ208" i="4"/>
  <c r="BU208" i="4" s="1"/>
  <c r="AI208" i="4"/>
  <c r="BM208" i="4" s="1"/>
  <c r="AN207" i="4"/>
  <c r="BR207" i="4" s="1"/>
  <c r="AF207" i="4"/>
  <c r="BJ207" i="4" s="1"/>
  <c r="AK206" i="4"/>
  <c r="BO206" i="4" s="1"/>
  <c r="AP205" i="4"/>
  <c r="BT205" i="4" s="1"/>
  <c r="AH205" i="4"/>
  <c r="BL205" i="4" s="1"/>
  <c r="AM204" i="4"/>
  <c r="BQ204" i="4" s="1"/>
  <c r="AR203" i="4"/>
  <c r="BV203" i="4" s="1"/>
  <c r="AJ203" i="4"/>
  <c r="BN203" i="4" s="1"/>
  <c r="AO202" i="4"/>
  <c r="BS202" i="4" s="1"/>
  <c r="AG202" i="4"/>
  <c r="BK202" i="4" s="1"/>
  <c r="AL201" i="4"/>
  <c r="BP201" i="4" s="1"/>
  <c r="AQ200" i="4"/>
  <c r="BU200" i="4" s="1"/>
  <c r="AI200" i="4"/>
  <c r="BM200" i="4" s="1"/>
  <c r="AN199" i="4"/>
  <c r="BR199" i="4" s="1"/>
  <c r="AF199" i="4"/>
  <c r="BJ199" i="4" s="1"/>
  <c r="AK198" i="4"/>
  <c r="BO198" i="4" s="1"/>
  <c r="AP197" i="4"/>
  <c r="BT197" i="4" s="1"/>
  <c r="AH197" i="4"/>
  <c r="BL197" i="4" s="1"/>
  <c r="AM196" i="4"/>
  <c r="BQ196" i="4" s="1"/>
  <c r="AR195" i="4"/>
  <c r="BV195" i="4" s="1"/>
  <c r="AJ195" i="4"/>
  <c r="BN195" i="4" s="1"/>
  <c r="AO194" i="4"/>
  <c r="BS194" i="4" s="1"/>
  <c r="AG194" i="4"/>
  <c r="BK194" i="4" s="1"/>
  <c r="AL193" i="4"/>
  <c r="BP193" i="4" s="1"/>
  <c r="AQ192" i="4"/>
  <c r="BU192" i="4" s="1"/>
  <c r="AI192" i="4"/>
  <c r="BM192" i="4" s="1"/>
  <c r="AN191" i="4"/>
  <c r="BR191" i="4" s="1"/>
  <c r="AF191" i="4"/>
  <c r="BJ191" i="4" s="1"/>
  <c r="AK190" i="4"/>
  <c r="BO190" i="4" s="1"/>
  <c r="AP189" i="4"/>
  <c r="BT189" i="4" s="1"/>
  <c r="AH189" i="4"/>
  <c r="BL189" i="4" s="1"/>
  <c r="AM188" i="4"/>
  <c r="BQ188" i="4" s="1"/>
  <c r="AR187" i="4"/>
  <c r="BV187" i="4" s="1"/>
  <c r="BN187" i="4"/>
  <c r="AJ187" i="4"/>
  <c r="AO186" i="4"/>
  <c r="BS186" i="4" s="1"/>
  <c r="AG186" i="4"/>
  <c r="BK186" i="4" s="1"/>
  <c r="AL185" i="4"/>
  <c r="BP185" i="4" s="1"/>
  <c r="AQ184" i="4"/>
  <c r="BU184" i="4" s="1"/>
  <c r="AI184" i="4"/>
  <c r="BM184" i="4" s="1"/>
  <c r="AN183" i="4"/>
  <c r="BR183" i="4" s="1"/>
  <c r="AF183" i="4"/>
  <c r="BJ183" i="4" s="1"/>
  <c r="AK182" i="4"/>
  <c r="BO182" i="4" s="1"/>
  <c r="AP181" i="4"/>
  <c r="BT181" i="4" s="1"/>
  <c r="AH181" i="4"/>
  <c r="BL181" i="4" s="1"/>
  <c r="AM180" i="4"/>
  <c r="BQ180" i="4" s="1"/>
  <c r="AR179" i="4"/>
  <c r="BV179" i="4" s="1"/>
  <c r="AJ179" i="4"/>
  <c r="BN179" i="4" s="1"/>
  <c r="AO178" i="4"/>
  <c r="BS178" i="4" s="1"/>
  <c r="AG178" i="4"/>
  <c r="BK178" i="4" s="1"/>
  <c r="AL177" i="4"/>
  <c r="BP177" i="4" s="1"/>
  <c r="AQ176" i="4"/>
  <c r="BU176" i="4" s="1"/>
  <c r="AI176" i="4"/>
  <c r="BM176" i="4" s="1"/>
  <c r="AN175" i="4"/>
  <c r="BR175" i="4" s="1"/>
  <c r="AF175" i="4"/>
  <c r="BJ175" i="4" s="1"/>
  <c r="AK174" i="4"/>
  <c r="BO174" i="4" s="1"/>
  <c r="AP173" i="4"/>
  <c r="BT173" i="4" s="1"/>
  <c r="AH173" i="4"/>
  <c r="BL173" i="4" s="1"/>
  <c r="AM172" i="4"/>
  <c r="BQ172" i="4" s="1"/>
  <c r="AR171" i="4"/>
  <c r="BV171" i="4" s="1"/>
  <c r="AJ171" i="4"/>
  <c r="BN171" i="4" s="1"/>
  <c r="AO170" i="4"/>
  <c r="BS170" i="4" s="1"/>
  <c r="AG170" i="4"/>
  <c r="BK170" i="4" s="1"/>
  <c r="AL169" i="4"/>
  <c r="BP169" i="4" s="1"/>
  <c r="AQ168" i="4"/>
  <c r="BU168" i="4" s="1"/>
  <c r="AI168" i="4"/>
  <c r="BM168" i="4" s="1"/>
  <c r="AN167" i="4"/>
  <c r="BR167" i="4" s="1"/>
  <c r="AF167" i="4"/>
  <c r="BJ167" i="4" s="1"/>
  <c r="AK166" i="4"/>
  <c r="BO166" i="4" s="1"/>
  <c r="AP165" i="4"/>
  <c r="BT165" i="4" s="1"/>
  <c r="AH165" i="4"/>
  <c r="BL165" i="4" s="1"/>
  <c r="AM164" i="4"/>
  <c r="BQ164" i="4" s="1"/>
  <c r="AR163" i="4"/>
  <c r="BV163" i="4" s="1"/>
  <c r="AJ163" i="4"/>
  <c r="BN163" i="4" s="1"/>
  <c r="AO162" i="4"/>
  <c r="BS162" i="4" s="1"/>
  <c r="AG162" i="4"/>
  <c r="BK162" i="4" s="1"/>
  <c r="AL161" i="4"/>
  <c r="BP161" i="4" s="1"/>
  <c r="AQ160" i="4"/>
  <c r="BU160" i="4" s="1"/>
  <c r="AI160" i="4"/>
  <c r="BM160" i="4" s="1"/>
  <c r="AN159" i="4"/>
  <c r="BR159" i="4" s="1"/>
  <c r="AF159" i="4"/>
  <c r="BJ159" i="4" s="1"/>
  <c r="AK158" i="4"/>
  <c r="BO158" i="4" s="1"/>
  <c r="AP157" i="4"/>
  <c r="BT157" i="4" s="1"/>
  <c r="AH157" i="4"/>
  <c r="BL157" i="4" s="1"/>
  <c r="AM156" i="4"/>
  <c r="BQ156" i="4" s="1"/>
  <c r="AR155" i="4"/>
  <c r="BV155" i="4" s="1"/>
  <c r="AJ155" i="4"/>
  <c r="BN155" i="4" s="1"/>
  <c r="AO154" i="4"/>
  <c r="BS154" i="4" s="1"/>
  <c r="AG154" i="4"/>
  <c r="BK154" i="4" s="1"/>
  <c r="AL153" i="4"/>
  <c r="BP153" i="4" s="1"/>
  <c r="AQ152" i="4"/>
  <c r="BU152" i="4" s="1"/>
  <c r="AI152" i="4"/>
  <c r="BM152" i="4" s="1"/>
  <c r="AN151" i="4"/>
  <c r="BR151" i="4" s="1"/>
  <c r="AF151" i="4"/>
  <c r="BJ151" i="4" s="1"/>
  <c r="AK150" i="4"/>
  <c r="BO150" i="4" s="1"/>
  <c r="AP149" i="4"/>
  <c r="BT149" i="4" s="1"/>
  <c r="AH149" i="4"/>
  <c r="BL149" i="4" s="1"/>
  <c r="AM148" i="4"/>
  <c r="BQ148" i="4" s="1"/>
  <c r="AR147" i="4"/>
  <c r="BV147" i="4" s="1"/>
  <c r="AJ147" i="4"/>
  <c r="BN147" i="4" s="1"/>
  <c r="AO146" i="4"/>
  <c r="BS146" i="4" s="1"/>
  <c r="AG146" i="4"/>
  <c r="BK146" i="4" s="1"/>
  <c r="AL145" i="4"/>
  <c r="BP145" i="4" s="1"/>
  <c r="AQ144" i="4"/>
  <c r="BU144" i="4" s="1"/>
  <c r="AI144" i="4"/>
  <c r="BM144" i="4" s="1"/>
  <c r="AN143" i="4"/>
  <c r="BR143" i="4" s="1"/>
  <c r="AF143" i="4"/>
  <c r="BJ143" i="4" s="1"/>
  <c r="AK142" i="4"/>
  <c r="BO142" i="4" s="1"/>
  <c r="AP141" i="4"/>
  <c r="BT141" i="4" s="1"/>
  <c r="AH141" i="4"/>
  <c r="BL141" i="4" s="1"/>
  <c r="AM140" i="4"/>
  <c r="BQ140" i="4" s="1"/>
  <c r="AR139" i="4"/>
  <c r="BV139" i="4" s="1"/>
  <c r="AJ139" i="4"/>
  <c r="BN139" i="4" s="1"/>
  <c r="AO138" i="4"/>
  <c r="BS138" i="4" s="1"/>
  <c r="AG138" i="4"/>
  <c r="BK138" i="4" s="1"/>
  <c r="AL137" i="4"/>
  <c r="BP137" i="4" s="1"/>
  <c r="AQ136" i="4"/>
  <c r="BU136" i="4" s="1"/>
  <c r="AI136" i="4"/>
  <c r="BM136" i="4" s="1"/>
  <c r="AN135" i="4"/>
  <c r="BR135" i="4" s="1"/>
  <c r="AF135" i="4"/>
  <c r="BJ135" i="4" s="1"/>
  <c r="AK134" i="4"/>
  <c r="BO134" i="4" s="1"/>
  <c r="AP133" i="4"/>
  <c r="BT133" i="4" s="1"/>
  <c r="AH133" i="4"/>
  <c r="BL133" i="4" s="1"/>
  <c r="AM132" i="4"/>
  <c r="BQ132" i="4" s="1"/>
  <c r="AR131" i="4"/>
  <c r="BV131" i="4" s="1"/>
  <c r="AJ131" i="4"/>
  <c r="BN131" i="4" s="1"/>
  <c r="AO130" i="4"/>
  <c r="BS130" i="4" s="1"/>
  <c r="AG130" i="4"/>
  <c r="BK130" i="4" s="1"/>
  <c r="AL129" i="4"/>
  <c r="BP129" i="4" s="1"/>
  <c r="AQ128" i="4"/>
  <c r="BU128" i="4" s="1"/>
  <c r="AI128" i="4"/>
  <c r="BM128" i="4" s="1"/>
  <c r="AN127" i="4"/>
  <c r="BR127" i="4" s="1"/>
  <c r="AF127" i="4"/>
  <c r="BJ127" i="4" s="1"/>
  <c r="AK126" i="4"/>
  <c r="BO126" i="4" s="1"/>
  <c r="AP125" i="4"/>
  <c r="BT125" i="4" s="1"/>
  <c r="AH125" i="4"/>
  <c r="BL125" i="4" s="1"/>
  <c r="AM124" i="4"/>
  <c r="BQ124" i="4" s="1"/>
  <c r="AR123" i="4"/>
  <c r="BV123" i="4" s="1"/>
  <c r="AJ123" i="4"/>
  <c r="BN123" i="4" s="1"/>
  <c r="AO122" i="4"/>
  <c r="BS122" i="4" s="1"/>
  <c r="AG122" i="4"/>
  <c r="BK122" i="4" s="1"/>
  <c r="AL121" i="4"/>
  <c r="BP121" i="4" s="1"/>
  <c r="AQ120" i="4"/>
  <c r="BU120" i="4" s="1"/>
  <c r="AI120" i="4"/>
  <c r="BM120" i="4" s="1"/>
  <c r="AN119" i="4"/>
  <c r="BR119" i="4" s="1"/>
  <c r="AF119" i="4"/>
  <c r="BJ119" i="4" s="1"/>
  <c r="AK118" i="4"/>
  <c r="BO118" i="4" s="1"/>
  <c r="AP117" i="4"/>
  <c r="BT117" i="4" s="1"/>
  <c r="AH117" i="4"/>
  <c r="BL117" i="4" s="1"/>
  <c r="AM116" i="4"/>
  <c r="BQ116" i="4" s="1"/>
  <c r="AR115" i="4"/>
  <c r="BV115" i="4" s="1"/>
  <c r="AJ115" i="4"/>
  <c r="BN115" i="4" s="1"/>
  <c r="AO114" i="4"/>
  <c r="BS114" i="4" s="1"/>
  <c r="AG114" i="4"/>
  <c r="BK114" i="4" s="1"/>
  <c r="AL113" i="4"/>
  <c r="BP113" i="4" s="1"/>
  <c r="AQ112" i="4"/>
  <c r="BU112" i="4" s="1"/>
  <c r="AI112" i="4"/>
  <c r="BM112" i="4" s="1"/>
  <c r="AN111" i="4"/>
  <c r="BR111" i="4" s="1"/>
  <c r="AF111" i="4"/>
  <c r="BJ111" i="4" s="1"/>
  <c r="AK110" i="4"/>
  <c r="BO110" i="4" s="1"/>
  <c r="AP109" i="4"/>
  <c r="BT109" i="4" s="1"/>
  <c r="AH109" i="4"/>
  <c r="BL109" i="4" s="1"/>
  <c r="AM108" i="4"/>
  <c r="BQ108" i="4" s="1"/>
  <c r="AR107" i="4"/>
  <c r="BV107" i="4" s="1"/>
  <c r="AJ107" i="4"/>
  <c r="BN107" i="4" s="1"/>
  <c r="AO106" i="4"/>
  <c r="BS106" i="4" s="1"/>
  <c r="AG106" i="4"/>
  <c r="BK106" i="4" s="1"/>
  <c r="AL105" i="4"/>
  <c r="BP105" i="4" s="1"/>
  <c r="AQ104" i="4"/>
  <c r="BU104" i="4" s="1"/>
  <c r="AI104" i="4"/>
  <c r="BM104" i="4" s="1"/>
  <c r="AN103" i="4"/>
  <c r="BR103" i="4" s="1"/>
  <c r="AF103" i="4"/>
  <c r="BJ103" i="4" s="1"/>
  <c r="AK102" i="4"/>
  <c r="BO102" i="4" s="1"/>
  <c r="AP101" i="4"/>
  <c r="BT101" i="4" s="1"/>
  <c r="AH101" i="4"/>
  <c r="BL101" i="4" s="1"/>
  <c r="AM100" i="4"/>
  <c r="BQ100" i="4" s="1"/>
  <c r="AR99" i="4"/>
  <c r="BV99" i="4" s="1"/>
  <c r="AJ99" i="4"/>
  <c r="BN99" i="4" s="1"/>
  <c r="AO98" i="4"/>
  <c r="BS98" i="4" s="1"/>
  <c r="AG98" i="4"/>
  <c r="BK98" i="4" s="1"/>
  <c r="AL97" i="4"/>
  <c r="BP97" i="4" s="1"/>
  <c r="AQ96" i="4"/>
  <c r="BU96" i="4" s="1"/>
  <c r="AI96" i="4"/>
  <c r="BM96" i="4" s="1"/>
  <c r="AN95" i="4"/>
  <c r="BR95" i="4" s="1"/>
  <c r="AF95" i="4"/>
  <c r="BJ95" i="4" s="1"/>
  <c r="AK94" i="4"/>
  <c r="BO94" i="4" s="1"/>
  <c r="AP93" i="4"/>
  <c r="BT93" i="4" s="1"/>
  <c r="AH93" i="4"/>
  <c r="BL93" i="4" s="1"/>
  <c r="AM92" i="4"/>
  <c r="BQ92" i="4" s="1"/>
  <c r="AR91" i="4"/>
  <c r="BV91" i="4" s="1"/>
  <c r="AJ91" i="4"/>
  <c r="BN91" i="4" s="1"/>
  <c r="AO90" i="4"/>
  <c r="BS90" i="4" s="1"/>
  <c r="AG90" i="4"/>
  <c r="BK90" i="4" s="1"/>
  <c r="AL89" i="4"/>
  <c r="BP89" i="4" s="1"/>
  <c r="AQ88" i="4"/>
  <c r="BU88" i="4" s="1"/>
  <c r="AI88" i="4"/>
  <c r="BM88" i="4" s="1"/>
  <c r="AN87" i="4"/>
  <c r="BR87" i="4" s="1"/>
  <c r="AF87" i="4"/>
  <c r="BJ87" i="4" s="1"/>
  <c r="AK86" i="4"/>
  <c r="BO86" i="4" s="1"/>
  <c r="AP85" i="4"/>
  <c r="BT85" i="4" s="1"/>
  <c r="AH85" i="4"/>
  <c r="BL85" i="4" s="1"/>
  <c r="AM84" i="4"/>
  <c r="BQ84" i="4" s="1"/>
  <c r="AR83" i="4"/>
  <c r="BV83" i="4" s="1"/>
  <c r="AJ83" i="4"/>
  <c r="BN83" i="4" s="1"/>
  <c r="AO82" i="4"/>
  <c r="BS82" i="4" s="1"/>
  <c r="AG82" i="4"/>
  <c r="BK82" i="4" s="1"/>
  <c r="AL81" i="4"/>
  <c r="BP81" i="4" s="1"/>
  <c r="AQ80" i="4"/>
  <c r="BU80" i="4" s="1"/>
  <c r="AI80" i="4"/>
  <c r="BM80" i="4" s="1"/>
  <c r="AN79" i="4"/>
  <c r="BR79" i="4" s="1"/>
  <c r="AF79" i="4"/>
  <c r="BJ79" i="4" s="1"/>
  <c r="AK78" i="4"/>
  <c r="BO78" i="4" s="1"/>
  <c r="AP77" i="4"/>
  <c r="BT77" i="4" s="1"/>
  <c r="AH77" i="4"/>
  <c r="BL77" i="4" s="1"/>
  <c r="AM76" i="4"/>
  <c r="BQ76" i="4" s="1"/>
  <c r="AR75" i="4"/>
  <c r="BV75" i="4" s="1"/>
  <c r="AJ75" i="4"/>
  <c r="BN75" i="4" s="1"/>
  <c r="AO74" i="4"/>
  <c r="BS74" i="4" s="1"/>
  <c r="AG74" i="4"/>
  <c r="BK74" i="4" s="1"/>
  <c r="AL73" i="4"/>
  <c r="BP73" i="4" s="1"/>
  <c r="AQ72" i="4"/>
  <c r="BU72" i="4" s="1"/>
  <c r="AI72" i="4"/>
  <c r="BM72" i="4" s="1"/>
  <c r="AN71" i="4"/>
  <c r="BR71" i="4" s="1"/>
  <c r="AF71" i="4"/>
  <c r="BJ71" i="4" s="1"/>
  <c r="AK70" i="4"/>
  <c r="BO70" i="4" s="1"/>
  <c r="AP69" i="4"/>
  <c r="BT69" i="4" s="1"/>
  <c r="AH69" i="4"/>
  <c r="BL69" i="4" s="1"/>
  <c r="AM68" i="4"/>
  <c r="BQ68" i="4" s="1"/>
  <c r="AR67" i="4"/>
  <c r="BV67" i="4" s="1"/>
  <c r="AJ67" i="4"/>
  <c r="BN67" i="4" s="1"/>
  <c r="AO66" i="4"/>
  <c r="BS66" i="4" s="1"/>
  <c r="AG66" i="4"/>
  <c r="BK66" i="4" s="1"/>
  <c r="AL65" i="4"/>
  <c r="BP65" i="4" s="1"/>
  <c r="AQ64" i="4"/>
  <c r="BU64" i="4" s="1"/>
  <c r="AI64" i="4"/>
  <c r="BM64" i="4" s="1"/>
  <c r="AN63" i="4"/>
  <c r="BR63" i="4" s="1"/>
  <c r="AF63" i="4"/>
  <c r="BJ63" i="4" s="1"/>
  <c r="AK62" i="4"/>
  <c r="BO62" i="4" s="1"/>
  <c r="AP61" i="4"/>
  <c r="BT61" i="4" s="1"/>
  <c r="AH61" i="4"/>
  <c r="BL61" i="4" s="1"/>
  <c r="AM60" i="4"/>
  <c r="BQ60" i="4" s="1"/>
  <c r="AR59" i="4"/>
  <c r="BV59" i="4" s="1"/>
  <c r="AJ59" i="4"/>
  <c r="BN59" i="4" s="1"/>
  <c r="AO58" i="4"/>
  <c r="BS58" i="4" s="1"/>
  <c r="AG58" i="4"/>
  <c r="BK58" i="4" s="1"/>
  <c r="AL57" i="4"/>
  <c r="BP57" i="4" s="1"/>
  <c r="AQ56" i="4"/>
  <c r="BU56" i="4" s="1"/>
  <c r="AI56" i="4"/>
  <c r="BM56" i="4" s="1"/>
  <c r="AN55" i="4"/>
  <c r="BR55" i="4" s="1"/>
  <c r="AF55" i="4"/>
  <c r="BJ55" i="4" s="1"/>
  <c r="AK54" i="4"/>
  <c r="BO54" i="4" s="1"/>
  <c r="AP53" i="4"/>
  <c r="BT53" i="4" s="1"/>
  <c r="AH53" i="4"/>
  <c r="BL53" i="4" s="1"/>
  <c r="AM52" i="4"/>
  <c r="BQ52" i="4" s="1"/>
  <c r="AR51" i="4"/>
  <c r="BV51" i="4" s="1"/>
  <c r="AJ51" i="4"/>
  <c r="BN51" i="4" s="1"/>
  <c r="AO50" i="4"/>
  <c r="BS50" i="4" s="1"/>
  <c r="AG50" i="4"/>
  <c r="BK50" i="4" s="1"/>
  <c r="AL49" i="4"/>
  <c r="BP49" i="4" s="1"/>
  <c r="AQ48" i="4"/>
  <c r="BU48" i="4" s="1"/>
  <c r="AI48" i="4"/>
  <c r="BM48" i="4" s="1"/>
  <c r="AN47" i="4"/>
  <c r="BR47" i="4" s="1"/>
  <c r="AF47" i="4"/>
  <c r="BJ47" i="4" s="1"/>
  <c r="AK46" i="4"/>
  <c r="BO46" i="4" s="1"/>
  <c r="AP45" i="4"/>
  <c r="BT45" i="4" s="1"/>
  <c r="AH45" i="4"/>
  <c r="BL45" i="4" s="1"/>
  <c r="AM44" i="4"/>
  <c r="BQ44" i="4" s="1"/>
  <c r="AR43" i="4"/>
  <c r="BV43" i="4" s="1"/>
  <c r="AJ43" i="4"/>
  <c r="BN43" i="4" s="1"/>
  <c r="AO42" i="4"/>
  <c r="BS42" i="4" s="1"/>
  <c r="AG42" i="4"/>
  <c r="BK42" i="4" s="1"/>
  <c r="AL41" i="4"/>
  <c r="BP41" i="4" s="1"/>
  <c r="AQ40" i="4"/>
  <c r="BU40" i="4" s="1"/>
  <c r="AI40" i="4"/>
  <c r="BM40" i="4" s="1"/>
  <c r="AN39" i="4"/>
  <c r="BR39" i="4" s="1"/>
  <c r="AF39" i="4"/>
  <c r="BJ39" i="4" s="1"/>
  <c r="AK38" i="4"/>
  <c r="BO38" i="4" s="1"/>
  <c r="AP37" i="4"/>
  <c r="BT37" i="4" s="1"/>
  <c r="AH37" i="4"/>
  <c r="BL37" i="4" s="1"/>
  <c r="AM36" i="4"/>
  <c r="BQ36" i="4" s="1"/>
  <c r="AR35" i="4"/>
  <c r="BV35" i="4" s="1"/>
  <c r="AJ35" i="4"/>
  <c r="BN35" i="4" s="1"/>
  <c r="AO34" i="4"/>
  <c r="BS34" i="4" s="1"/>
  <c r="AG34" i="4"/>
  <c r="BK34" i="4" s="1"/>
  <c r="AL33" i="4"/>
  <c r="BP33" i="4" s="1"/>
  <c r="AQ32" i="4"/>
  <c r="BU32" i="4" s="1"/>
  <c r="AI32" i="4"/>
  <c r="BM32" i="4" s="1"/>
  <c r="AN31" i="4"/>
  <c r="BR31" i="4" s="1"/>
  <c r="AF31" i="4"/>
  <c r="BJ31" i="4" s="1"/>
  <c r="AK30" i="4"/>
  <c r="BO30" i="4" s="1"/>
  <c r="AP29" i="4"/>
  <c r="BT29" i="4" s="1"/>
  <c r="AH29" i="4"/>
  <c r="BL29" i="4" s="1"/>
  <c r="AM28" i="4"/>
  <c r="BQ28" i="4" s="1"/>
  <c r="AR27" i="4"/>
  <c r="BV27" i="4" s="1"/>
  <c r="AJ27" i="4"/>
  <c r="BN27" i="4" s="1"/>
  <c r="AO26" i="4"/>
  <c r="BS26" i="4" s="1"/>
  <c r="AG26" i="4"/>
  <c r="BK26" i="4" s="1"/>
  <c r="AL25" i="4"/>
  <c r="BP25" i="4" s="1"/>
  <c r="AQ24" i="4"/>
  <c r="BU24" i="4" s="1"/>
  <c r="AI24" i="4"/>
  <c r="BM24" i="4" s="1"/>
  <c r="AN23" i="4"/>
  <c r="BR23" i="4" s="1"/>
  <c r="AF23" i="4"/>
  <c r="BJ23" i="4" s="1"/>
  <c r="AK22" i="4"/>
  <c r="BO22" i="4" s="1"/>
  <c r="AP21" i="4"/>
  <c r="BT21" i="4" s="1"/>
  <c r="AH21" i="4"/>
  <c r="BL21" i="4" s="1"/>
  <c r="AM20" i="4"/>
  <c r="BQ20" i="4" s="1"/>
  <c r="AR19" i="4"/>
  <c r="BV19" i="4" s="1"/>
  <c r="AJ19" i="4"/>
  <c r="BN19" i="4" s="1"/>
  <c r="AO18" i="4"/>
  <c r="BS18" i="4" s="1"/>
  <c r="AG18" i="4"/>
  <c r="BK18" i="4" s="1"/>
  <c r="AL17" i="4"/>
  <c r="BP17" i="4" s="1"/>
  <c r="AQ16" i="4"/>
  <c r="BU16" i="4" s="1"/>
  <c r="AI16" i="4"/>
  <c r="BM16" i="4" s="1"/>
  <c r="AN15" i="4"/>
  <c r="BR15" i="4" s="1"/>
  <c r="AF15" i="4"/>
  <c r="BJ15" i="4" s="1"/>
  <c r="AK14" i="4"/>
  <c r="BO14" i="4" s="1"/>
  <c r="AP13" i="4"/>
  <c r="BT13" i="4" s="1"/>
  <c r="AH13" i="4"/>
  <c r="BL13" i="4" s="1"/>
  <c r="AM12" i="4"/>
  <c r="BQ12" i="4" s="1"/>
  <c r="AR11" i="4"/>
  <c r="BV11" i="4" s="1"/>
  <c r="AJ11" i="4"/>
  <c r="BN11" i="4" s="1"/>
  <c r="AO10" i="4"/>
  <c r="BS10" i="4" s="1"/>
  <c r="AG10" i="4"/>
  <c r="BK10" i="4" s="1"/>
  <c r="AL9" i="4"/>
  <c r="BP9" i="4" s="1"/>
  <c r="AQ8" i="4"/>
  <c r="BU8" i="4" s="1"/>
  <c r="AI8" i="4"/>
  <c r="BM8" i="4" s="1"/>
  <c r="AN7" i="4"/>
  <c r="BR7" i="4" s="1"/>
  <c r="AF7" i="4"/>
  <c r="BJ7" i="4" s="1"/>
  <c r="AK6" i="4"/>
  <c r="BO6" i="4" s="1"/>
  <c r="AP5" i="4"/>
  <c r="BT5" i="4" s="1"/>
  <c r="AH5" i="4"/>
  <c r="BL5" i="4" s="1"/>
  <c r="AK223" i="4"/>
  <c r="BO223" i="4" s="1"/>
  <c r="AM221" i="4"/>
  <c r="BQ221" i="4" s="1"/>
  <c r="AJ220" i="4"/>
  <c r="BN220" i="4" s="1"/>
  <c r="AL218" i="4"/>
  <c r="BP218" i="4" s="1"/>
  <c r="AQ217" i="4"/>
  <c r="BU217" i="4" s="1"/>
  <c r="AF216" i="4"/>
  <c r="BJ216" i="4" s="1"/>
  <c r="AH214" i="4"/>
  <c r="BL214" i="4" s="1"/>
  <c r="AJ212" i="4"/>
  <c r="BN212" i="4" s="1"/>
  <c r="AL210" i="4"/>
  <c r="BP210" i="4" s="1"/>
  <c r="AI209" i="4"/>
  <c r="BM209" i="4" s="1"/>
  <c r="AF208" i="4"/>
  <c r="BJ208" i="4" s="1"/>
  <c r="AM205" i="4"/>
  <c r="BQ205" i="4" s="1"/>
  <c r="AG203" i="4"/>
  <c r="BK203" i="4" s="1"/>
  <c r="AN200" i="4"/>
  <c r="BR200" i="4" s="1"/>
  <c r="AK199" i="4"/>
  <c r="BO199" i="4" s="1"/>
  <c r="AM197" i="4"/>
  <c r="BQ197" i="4" s="1"/>
  <c r="AO195" i="4"/>
  <c r="BS195" i="4" s="1"/>
  <c r="AI193" i="4"/>
  <c r="BM193" i="4" s="1"/>
  <c r="AP190" i="4"/>
  <c r="BT190" i="4" s="1"/>
  <c r="AR188" i="4"/>
  <c r="BV188" i="4" s="1"/>
  <c r="AG187" i="4"/>
  <c r="BK187" i="4" s="1"/>
  <c r="AI185" i="4"/>
  <c r="BM185" i="4" s="1"/>
  <c r="AK183" i="4"/>
  <c r="BO183" i="4" s="1"/>
  <c r="AM181" i="4"/>
  <c r="BQ181" i="4" s="1"/>
  <c r="AO179" i="4"/>
  <c r="BS179" i="4" s="1"/>
  <c r="AN176" i="4"/>
  <c r="BR176" i="4" s="1"/>
  <c r="AP174" i="4"/>
  <c r="BT174" i="4" s="1"/>
  <c r="AR172" i="4"/>
  <c r="BV172" i="4" s="1"/>
  <c r="AG171" i="4"/>
  <c r="BK171" i="4" s="1"/>
  <c r="AI169" i="4"/>
  <c r="BM169" i="4" s="1"/>
  <c r="AP166" i="4"/>
  <c r="BT166" i="4" s="1"/>
  <c r="AR164" i="4"/>
  <c r="BV164" i="4" s="1"/>
  <c r="AG163" i="4"/>
  <c r="BK163" i="4" s="1"/>
  <c r="AQ161" i="4"/>
  <c r="BU161" i="4" s="1"/>
  <c r="AN160" i="4"/>
  <c r="BR160" i="4" s="1"/>
  <c r="AP158" i="4"/>
  <c r="BT158" i="4" s="1"/>
  <c r="AR156" i="4"/>
  <c r="BV156" i="4" s="1"/>
  <c r="AG155" i="4"/>
  <c r="BK155" i="4" s="1"/>
  <c r="AI153" i="4"/>
  <c r="BM153" i="4" s="1"/>
  <c r="AF152" i="4"/>
  <c r="BJ152" i="4" s="1"/>
  <c r="AP150" i="4"/>
  <c r="BT150" i="4" s="1"/>
  <c r="AR148" i="4"/>
  <c r="BV148" i="4" s="1"/>
  <c r="AG147" i="4"/>
  <c r="BK147" i="4" s="1"/>
  <c r="AQ145" i="4"/>
  <c r="BU145" i="4" s="1"/>
  <c r="AF144" i="4"/>
  <c r="BJ144" i="4" s="1"/>
  <c r="AH142" i="4"/>
  <c r="BL142" i="4" s="1"/>
  <c r="AO139" i="4"/>
  <c r="BS139" i="4" s="1"/>
  <c r="AQ137" i="4"/>
  <c r="BU137" i="4" s="1"/>
  <c r="AK135" i="4"/>
  <c r="BO135" i="4" s="1"/>
  <c r="AM133" i="4"/>
  <c r="BQ133" i="4" s="1"/>
  <c r="AJ132" i="4"/>
  <c r="BN132" i="4" s="1"/>
  <c r="AL130" i="4"/>
  <c r="BP130" i="4" s="1"/>
  <c r="AN128" i="4"/>
  <c r="BR128" i="4" s="1"/>
  <c r="AP126" i="4"/>
  <c r="BT126" i="4" s="1"/>
  <c r="AR124" i="4"/>
  <c r="BV124" i="4" s="1"/>
  <c r="AG123" i="4"/>
  <c r="BK123" i="4" s="1"/>
  <c r="AI121" i="4"/>
  <c r="BM121" i="4" s="1"/>
  <c r="AF120" i="4"/>
  <c r="BJ120" i="4" s="1"/>
  <c r="AP118" i="4"/>
  <c r="BT118" i="4" s="1"/>
  <c r="AR116" i="4"/>
  <c r="BV116" i="4" s="1"/>
  <c r="AG115" i="4"/>
  <c r="BK115" i="4" s="1"/>
  <c r="AI113" i="4"/>
  <c r="BM113" i="4" s="1"/>
  <c r="AF112" i="4"/>
  <c r="BJ112" i="4" s="1"/>
  <c r="AH110" i="4"/>
  <c r="BL110" i="4" s="1"/>
  <c r="AJ108" i="4"/>
  <c r="BN108" i="4" s="1"/>
  <c r="AL106" i="4"/>
  <c r="BP106" i="4" s="1"/>
  <c r="AN104" i="4"/>
  <c r="BR104" i="4" s="1"/>
  <c r="AP102" i="4"/>
  <c r="BT102" i="4" s="1"/>
  <c r="AR100" i="4"/>
  <c r="BV100" i="4" s="1"/>
  <c r="AO99" i="4"/>
  <c r="BS99" i="4" s="1"/>
  <c r="AQ97" i="4"/>
  <c r="BU97" i="4" s="1"/>
  <c r="AF96" i="4"/>
  <c r="BJ96" i="4" s="1"/>
  <c r="AH94" i="4"/>
  <c r="BL94" i="4" s="1"/>
  <c r="AJ92" i="4"/>
  <c r="BN92" i="4" s="1"/>
  <c r="AL90" i="4"/>
  <c r="BP90" i="4" s="1"/>
  <c r="AN88" i="4"/>
  <c r="BR88" i="4" s="1"/>
  <c r="AP86" i="4"/>
  <c r="BT86" i="4" s="1"/>
  <c r="AR84" i="4"/>
  <c r="BV84" i="4" s="1"/>
  <c r="AG83" i="4"/>
  <c r="BK83" i="4" s="1"/>
  <c r="AI81" i="4"/>
  <c r="BM81" i="4" s="1"/>
  <c r="AF80" i="4"/>
  <c r="BJ80" i="4" s="1"/>
  <c r="AM77" i="4"/>
  <c r="BQ77" i="4" s="1"/>
  <c r="AO75" i="4"/>
  <c r="BS75" i="4" s="1"/>
  <c r="AQ73" i="4"/>
  <c r="BU73" i="4" s="1"/>
  <c r="AF72" i="4"/>
  <c r="BJ72" i="4" s="1"/>
  <c r="AP70" i="4"/>
  <c r="BT70" i="4" s="1"/>
  <c r="AR68" i="4"/>
  <c r="BV68" i="4" s="1"/>
  <c r="AG67" i="4"/>
  <c r="BK67" i="4" s="1"/>
  <c r="AI65" i="4"/>
  <c r="BM65" i="4" s="1"/>
  <c r="AF64" i="4"/>
  <c r="BJ64" i="4" s="1"/>
  <c r="AH62" i="4"/>
  <c r="BL62" i="4" s="1"/>
  <c r="AJ60" i="4"/>
  <c r="BN60" i="4" s="1"/>
  <c r="AL58" i="4"/>
  <c r="BP58" i="4" s="1"/>
  <c r="AK55" i="4"/>
  <c r="BO55" i="4" s="1"/>
  <c r="AM53" i="4"/>
  <c r="BQ53" i="4" s="1"/>
  <c r="AO51" i="4"/>
  <c r="BS51" i="4" s="1"/>
  <c r="AL50" i="4"/>
  <c r="BP50" i="4" s="1"/>
  <c r="AN48" i="4"/>
  <c r="BR48" i="4" s="1"/>
  <c r="AP46" i="4"/>
  <c r="BT46" i="4" s="1"/>
  <c r="AR44" i="4"/>
  <c r="BV44" i="4" s="1"/>
  <c r="AG43" i="4"/>
  <c r="BK43" i="4" s="1"/>
  <c r="AI41" i="4"/>
  <c r="BM41" i="4" s="1"/>
  <c r="AK39" i="4"/>
  <c r="BO39" i="4" s="1"/>
  <c r="AM37" i="4"/>
  <c r="BQ37" i="4" s="1"/>
  <c r="AJ36" i="4"/>
  <c r="BN36" i="4" s="1"/>
  <c r="AL34" i="4"/>
  <c r="BP34" i="4" s="1"/>
  <c r="AF32" i="4"/>
  <c r="BJ32" i="4" s="1"/>
  <c r="AM29" i="4"/>
  <c r="BQ29" i="4" s="1"/>
  <c r="AG27" i="4"/>
  <c r="BK27" i="4" s="1"/>
  <c r="AI25" i="4"/>
  <c r="BM25" i="4" s="1"/>
  <c r="AF24" i="4"/>
  <c r="BJ24" i="4" s="1"/>
  <c r="AH22" i="4"/>
  <c r="BL22" i="4" s="1"/>
  <c r="AO19" i="4"/>
  <c r="BS19" i="4" s="1"/>
  <c r="AQ17" i="4"/>
  <c r="BU17" i="4" s="1"/>
  <c r="AK15" i="4"/>
  <c r="BO15" i="4" s="1"/>
  <c r="AM13" i="4"/>
  <c r="BQ13" i="4" s="1"/>
  <c r="AJ12" i="4"/>
  <c r="BN12" i="4" s="1"/>
  <c r="AQ9" i="4"/>
  <c r="BU9" i="4" s="1"/>
  <c r="AK7" i="4"/>
  <c r="BO7" i="4" s="1"/>
  <c r="AH6" i="4"/>
  <c r="BL6" i="4" s="1"/>
  <c r="AL277" i="4"/>
  <c r="BP277" i="4" s="1"/>
  <c r="AN275" i="4"/>
  <c r="BR275" i="4" s="1"/>
  <c r="AP273" i="4"/>
  <c r="BT273" i="4" s="1"/>
  <c r="AR271" i="4"/>
  <c r="BV271" i="4" s="1"/>
  <c r="AG270" i="4"/>
  <c r="BK270" i="4" s="1"/>
  <c r="AI268" i="4"/>
  <c r="BM268" i="4" s="1"/>
  <c r="AK266" i="4"/>
  <c r="BO266" i="4" s="1"/>
  <c r="AM264" i="4"/>
  <c r="BQ264" i="4" s="1"/>
  <c r="AO262" i="4"/>
  <c r="BS262" i="4" s="1"/>
  <c r="AQ260" i="4"/>
  <c r="BU260" i="4" s="1"/>
  <c r="AF259" i="4"/>
  <c r="BJ259" i="4" s="1"/>
  <c r="AP257" i="4"/>
  <c r="BT257" i="4" s="1"/>
  <c r="AR255" i="4"/>
  <c r="BV255" i="4" s="1"/>
  <c r="AG254" i="4"/>
  <c r="BK254" i="4" s="1"/>
  <c r="AI252" i="4"/>
  <c r="BM252" i="4" s="1"/>
  <c r="AK250" i="4"/>
  <c r="BO250" i="4" s="1"/>
  <c r="AM248" i="4"/>
  <c r="BQ248" i="4" s="1"/>
  <c r="AO246" i="4"/>
  <c r="BS246" i="4" s="1"/>
  <c r="AQ244" i="4"/>
  <c r="BU244" i="4" s="1"/>
  <c r="AF243" i="4"/>
  <c r="BJ243" i="4" s="1"/>
  <c r="AH241" i="4"/>
  <c r="BL241" i="4" s="1"/>
  <c r="AJ239" i="4"/>
  <c r="BN239" i="4" s="1"/>
  <c r="AL237" i="4"/>
  <c r="BP237" i="4" s="1"/>
  <c r="AF235" i="4"/>
  <c r="BJ235" i="4" s="1"/>
  <c r="AH233" i="4"/>
  <c r="BL233" i="4" s="1"/>
  <c r="AJ231" i="4"/>
  <c r="BN231" i="4" s="1"/>
  <c r="AL229" i="4"/>
  <c r="BP229" i="4" s="1"/>
  <c r="AI228" i="4"/>
  <c r="BM228" i="4" s="1"/>
  <c r="AF227" i="4"/>
  <c r="BJ227" i="4" s="1"/>
  <c r="AH225" i="4"/>
  <c r="BL225" i="4" s="1"/>
  <c r="AO222" i="4"/>
  <c r="BS222" i="4" s="1"/>
  <c r="AQ220" i="4"/>
  <c r="BU220" i="4" s="1"/>
  <c r="AF219" i="4"/>
  <c r="BJ219" i="4" s="1"/>
  <c r="AH217" i="4"/>
  <c r="BL217" i="4" s="1"/>
  <c r="AJ215" i="4"/>
  <c r="BN215" i="4" s="1"/>
  <c r="AL213" i="4"/>
  <c r="BP213" i="4" s="1"/>
  <c r="AI212" i="4"/>
  <c r="BM212" i="4" s="1"/>
  <c r="AK210" i="4"/>
  <c r="BO210" i="4" s="1"/>
  <c r="AM208" i="4"/>
  <c r="BQ208" i="4" s="1"/>
  <c r="AG206" i="4"/>
  <c r="BK206" i="4" s="1"/>
  <c r="AI204" i="4"/>
  <c r="BM204" i="4" s="1"/>
  <c r="AK202" i="4"/>
  <c r="BO202" i="4" s="1"/>
  <c r="AR199" i="4"/>
  <c r="BV199" i="4" s="1"/>
  <c r="AL197" i="4"/>
  <c r="BP197" i="4" s="1"/>
  <c r="AN195" i="4"/>
  <c r="BR195" i="4" s="1"/>
  <c r="AP193" i="4"/>
  <c r="BT193" i="4" s="1"/>
  <c r="AR191" i="4"/>
  <c r="BV191" i="4" s="1"/>
  <c r="AO190" i="4"/>
  <c r="BS190" i="4" s="1"/>
  <c r="AQ188" i="4"/>
  <c r="BU188" i="4" s="1"/>
  <c r="AK186" i="4"/>
  <c r="BO186" i="4" s="1"/>
  <c r="AM184" i="4"/>
  <c r="BQ184" i="4" s="1"/>
  <c r="AO182" i="4"/>
  <c r="BS182" i="4" s="1"/>
  <c r="AQ180" i="4"/>
  <c r="BU180" i="4" s="1"/>
  <c r="AK178" i="4"/>
  <c r="BO178" i="4" s="1"/>
  <c r="AM176" i="4"/>
  <c r="BQ176" i="4" s="1"/>
  <c r="AL173" i="4"/>
  <c r="BP173" i="4" s="1"/>
  <c r="AN171" i="4"/>
  <c r="BR171" i="4" s="1"/>
  <c r="AP169" i="4"/>
  <c r="BT169" i="4" s="1"/>
  <c r="AR167" i="4"/>
  <c r="BV167" i="4" s="1"/>
  <c r="AG166" i="4"/>
  <c r="BK166" i="4" s="1"/>
  <c r="AN163" i="4"/>
  <c r="BR163" i="4" s="1"/>
  <c r="AP161" i="4"/>
  <c r="BT161" i="4" s="1"/>
  <c r="AR159" i="4"/>
  <c r="BV159" i="4" s="1"/>
  <c r="AG158" i="4"/>
  <c r="BK158" i="4" s="1"/>
  <c r="AI156" i="4"/>
  <c r="BM156" i="4" s="1"/>
  <c r="AF155" i="4"/>
  <c r="BJ155" i="4" s="1"/>
  <c r="AP153" i="4"/>
  <c r="BT153" i="4" s="1"/>
  <c r="AR151" i="4"/>
  <c r="BV151" i="4" s="1"/>
  <c r="AG150" i="4"/>
  <c r="BK150" i="4" s="1"/>
  <c r="AI148" i="4"/>
  <c r="BM148" i="4" s="1"/>
  <c r="AK146" i="4"/>
  <c r="BO146" i="4" s="1"/>
  <c r="AM144" i="4"/>
  <c r="BQ144" i="4" s="1"/>
  <c r="AJ143" i="4"/>
  <c r="BN143" i="4" s="1"/>
  <c r="AL141" i="4"/>
  <c r="BP141" i="4" s="1"/>
  <c r="AN139" i="4"/>
  <c r="BR139" i="4" s="1"/>
  <c r="AP137" i="4"/>
  <c r="BT137" i="4" s="1"/>
  <c r="AR135" i="4"/>
  <c r="BV135" i="4" s="1"/>
  <c r="AG134" i="4"/>
  <c r="BK134" i="4" s="1"/>
  <c r="AI132" i="4"/>
  <c r="BM132" i="4" s="1"/>
  <c r="AK130" i="4"/>
  <c r="BO130" i="4" s="1"/>
  <c r="AM128" i="4"/>
  <c r="BQ128" i="4" s="1"/>
  <c r="AJ127" i="4"/>
  <c r="BN127" i="4" s="1"/>
  <c r="AL125" i="4"/>
  <c r="BP125" i="4" s="1"/>
  <c r="AN123" i="4"/>
  <c r="BR123" i="4" s="1"/>
  <c r="AP121" i="4"/>
  <c r="BT121" i="4" s="1"/>
  <c r="AR119" i="4"/>
  <c r="BV119" i="4" s="1"/>
  <c r="AG118" i="4"/>
  <c r="BK118" i="4" s="1"/>
  <c r="AI116" i="4"/>
  <c r="BM116" i="4" s="1"/>
  <c r="AF115" i="4"/>
  <c r="BJ115" i="4" s="1"/>
  <c r="AH113" i="4"/>
  <c r="BL113" i="4" s="1"/>
  <c r="AJ111" i="4"/>
  <c r="BN111" i="4" s="1"/>
  <c r="AL109" i="4"/>
  <c r="BP109" i="4" s="1"/>
  <c r="AN107" i="4"/>
  <c r="BR107" i="4" s="1"/>
  <c r="AP105" i="4"/>
  <c r="BT105" i="4" s="1"/>
  <c r="AR103" i="4"/>
  <c r="BV103" i="4" s="1"/>
  <c r="AG102" i="4"/>
  <c r="BK102" i="4" s="1"/>
  <c r="AI100" i="4"/>
  <c r="BM100" i="4" s="1"/>
  <c r="AK98" i="4"/>
  <c r="BO98" i="4" s="1"/>
  <c r="AM96" i="4"/>
  <c r="BQ96" i="4" s="1"/>
  <c r="AJ95" i="4"/>
  <c r="BN95" i="4" s="1"/>
  <c r="AL93" i="4"/>
  <c r="BP93" i="4" s="1"/>
  <c r="AN91" i="4"/>
  <c r="BR91" i="4" s="1"/>
  <c r="AP89" i="4"/>
  <c r="BT89" i="4" s="1"/>
  <c r="AR87" i="4"/>
  <c r="BV87" i="4" s="1"/>
  <c r="AG86" i="4"/>
  <c r="BK86" i="4" s="1"/>
  <c r="AI84" i="4"/>
  <c r="BM84" i="4" s="1"/>
  <c r="AF83" i="4"/>
  <c r="BJ83" i="4" s="1"/>
  <c r="AH81" i="4"/>
  <c r="BL81" i="4" s="1"/>
  <c r="AO78" i="4"/>
  <c r="BS78" i="4" s="1"/>
  <c r="AI76" i="4"/>
  <c r="BM76" i="4" s="1"/>
  <c r="AK74" i="4"/>
  <c r="BO74" i="4" s="1"/>
  <c r="AM72" i="4"/>
  <c r="BQ72" i="4" s="1"/>
  <c r="AJ71" i="4"/>
  <c r="BN71" i="4" s="1"/>
  <c r="AL69" i="4"/>
  <c r="BP69" i="4" s="1"/>
  <c r="AN67" i="4"/>
  <c r="BR67" i="4" s="1"/>
  <c r="AP65" i="4"/>
  <c r="BT65" i="4" s="1"/>
  <c r="AR63" i="4"/>
  <c r="BV63" i="4" s="1"/>
  <c r="AG62" i="4"/>
  <c r="BK62" i="4" s="1"/>
  <c r="AQ60" i="4"/>
  <c r="BU60" i="4" s="1"/>
  <c r="AF59" i="4"/>
  <c r="BJ59" i="4" s="1"/>
  <c r="AP57" i="4"/>
  <c r="BT57" i="4" s="1"/>
  <c r="AR55" i="4"/>
  <c r="BV55" i="4" s="1"/>
  <c r="AG54" i="4"/>
  <c r="BK54" i="4" s="1"/>
  <c r="AI52" i="4"/>
  <c r="BM52" i="4" s="1"/>
  <c r="AF51" i="4"/>
  <c r="BJ51" i="4" s="1"/>
  <c r="AH49" i="4"/>
  <c r="BL49" i="4" s="1"/>
  <c r="AJ47" i="4"/>
  <c r="BN47" i="4" s="1"/>
  <c r="AL45" i="4"/>
  <c r="BP45" i="4" s="1"/>
  <c r="AN43" i="4"/>
  <c r="BR43" i="4" s="1"/>
  <c r="AP41" i="4"/>
  <c r="BT41" i="4" s="1"/>
  <c r="AR39" i="4"/>
  <c r="BV39" i="4" s="1"/>
  <c r="AG38" i="4"/>
  <c r="BK38" i="4" s="1"/>
  <c r="AI36" i="4"/>
  <c r="BM36" i="4" s="1"/>
  <c r="AF35" i="4"/>
  <c r="BJ35" i="4" s="1"/>
  <c r="AH33" i="4"/>
  <c r="BL33" i="4" s="1"/>
  <c r="AO30" i="4"/>
  <c r="BS30" i="4" s="1"/>
  <c r="AL29" i="4"/>
  <c r="BP29" i="4" s="1"/>
  <c r="AN27" i="4"/>
  <c r="BR27" i="4" s="1"/>
  <c r="AP25" i="4"/>
  <c r="BT25" i="4" s="1"/>
  <c r="AR23" i="4"/>
  <c r="BV23" i="4" s="1"/>
  <c r="AO22" i="4"/>
  <c r="BS22" i="4" s="1"/>
  <c r="AQ20" i="4"/>
  <c r="BU20" i="4" s="1"/>
  <c r="AK18" i="4"/>
  <c r="BO18" i="4" s="1"/>
  <c r="AM16" i="4"/>
  <c r="BQ16" i="4" s="1"/>
  <c r="AO14" i="4"/>
  <c r="BS14" i="4" s="1"/>
  <c r="AI12" i="4"/>
  <c r="BM12" i="4" s="1"/>
  <c r="AH9" i="4"/>
  <c r="BL9" i="4" s="1"/>
  <c r="AH276" i="4"/>
  <c r="BL276" i="4" s="1"/>
  <c r="AO273" i="4"/>
  <c r="BS273" i="4" s="1"/>
  <c r="AQ271" i="4"/>
  <c r="BU271" i="4" s="1"/>
  <c r="BR270" i="4"/>
  <c r="AN270" i="4"/>
  <c r="AP268" i="4"/>
  <c r="BT268" i="4" s="1"/>
  <c r="AM267" i="4"/>
  <c r="BQ267" i="4" s="1"/>
  <c r="AO265" i="4"/>
  <c r="BS265" i="4" s="1"/>
  <c r="AQ263" i="4"/>
  <c r="BU263" i="4" s="1"/>
  <c r="AF262" i="4"/>
  <c r="BJ262" i="4" s="1"/>
  <c r="AH260" i="4"/>
  <c r="BL260" i="4" s="1"/>
  <c r="AR258" i="4"/>
  <c r="BV258" i="4" s="1"/>
  <c r="AG257" i="4"/>
  <c r="BK257" i="4" s="1"/>
  <c r="AN254" i="4"/>
  <c r="BR254" i="4" s="1"/>
  <c r="AP252" i="4"/>
  <c r="BT252" i="4" s="1"/>
  <c r="AR250" i="4"/>
  <c r="BV250" i="4" s="1"/>
  <c r="AG249" i="4"/>
  <c r="BK249" i="4" s="1"/>
  <c r="AQ247" i="4"/>
  <c r="BU247" i="4" s="1"/>
  <c r="AN246" i="4"/>
  <c r="BR246" i="4" s="1"/>
  <c r="AP244" i="4"/>
  <c r="BT244" i="4" s="1"/>
  <c r="AR242" i="4"/>
  <c r="BV242" i="4" s="1"/>
  <c r="AO241" i="4"/>
  <c r="BS241" i="4" s="1"/>
  <c r="AQ239" i="4"/>
  <c r="BU239" i="4" s="1"/>
  <c r="AK237" i="4"/>
  <c r="BO237" i="4" s="1"/>
  <c r="AM235" i="4"/>
  <c r="BQ235" i="4" s="1"/>
  <c r="AO233" i="4"/>
  <c r="BS233" i="4" s="1"/>
  <c r="AQ231" i="4"/>
  <c r="BU231" i="4" s="1"/>
  <c r="AN230" i="4"/>
  <c r="BR230" i="4" s="1"/>
  <c r="AP228" i="4"/>
  <c r="BT228" i="4" s="1"/>
  <c r="AR226" i="4"/>
  <c r="BV226" i="4" s="1"/>
  <c r="AO225" i="4"/>
  <c r="BS225" i="4" s="1"/>
  <c r="AL224" i="4"/>
  <c r="BP224" i="4" s="1"/>
  <c r="AI223" i="4"/>
  <c r="BM223" i="4" s="1"/>
  <c r="AF222" i="4"/>
  <c r="BJ222" i="4" s="1"/>
  <c r="AH220" i="4"/>
  <c r="BL220" i="4" s="1"/>
  <c r="AJ218" i="4"/>
  <c r="BN218" i="4" s="1"/>
  <c r="AL216" i="4"/>
  <c r="BP216" i="4" s="1"/>
  <c r="AI215" i="4"/>
  <c r="BM215" i="4" s="1"/>
  <c r="AF214" i="4"/>
  <c r="BJ214" i="4" s="1"/>
  <c r="AH212" i="4"/>
  <c r="BL212" i="4" s="1"/>
  <c r="AJ210" i="4"/>
  <c r="BN210" i="4" s="1"/>
  <c r="AL208" i="4"/>
  <c r="BP208" i="4" s="1"/>
  <c r="AN206" i="4"/>
  <c r="BR206" i="4" s="1"/>
  <c r="AF206" i="4"/>
  <c r="BJ206" i="4" s="1"/>
  <c r="AH204" i="4"/>
  <c r="BL204" i="4" s="1"/>
  <c r="AO201" i="4"/>
  <c r="BS201" i="4" s="1"/>
  <c r="AN198" i="4"/>
  <c r="BR198" i="4" s="1"/>
  <c r="AP196" i="4"/>
  <c r="BT196" i="4" s="1"/>
  <c r="AR194" i="4"/>
  <c r="BV194" i="4" s="1"/>
  <c r="AG193" i="4"/>
  <c r="BK193" i="4" s="1"/>
  <c r="AI191" i="4"/>
  <c r="BM191" i="4" s="1"/>
  <c r="AK189" i="4"/>
  <c r="BO189" i="4" s="1"/>
  <c r="BQ187" i="4"/>
  <c r="AM187" i="4"/>
  <c r="AO185" i="4"/>
  <c r="BS185" i="4" s="1"/>
  <c r="AL184" i="4"/>
  <c r="BP184" i="4" s="1"/>
  <c r="AI183" i="4"/>
  <c r="BM183" i="4" s="1"/>
  <c r="AK181" i="4"/>
  <c r="BO181" i="4" s="1"/>
  <c r="AM179" i="4"/>
  <c r="BQ179" i="4" s="1"/>
  <c r="AL176" i="4"/>
  <c r="BP176" i="4" s="1"/>
  <c r="AN174" i="4"/>
  <c r="BR174" i="4" s="1"/>
  <c r="AF174" i="4"/>
  <c r="BJ174" i="4" s="1"/>
  <c r="AH172" i="4"/>
  <c r="BL172" i="4" s="1"/>
  <c r="AJ170" i="4"/>
  <c r="BN170" i="4" s="1"/>
  <c r="AL168" i="4"/>
  <c r="BP168" i="4" s="1"/>
  <c r="AN166" i="4"/>
  <c r="BR166" i="4" s="1"/>
  <c r="AF166" i="4"/>
  <c r="BJ166" i="4" s="1"/>
  <c r="AH164" i="4"/>
  <c r="BL164" i="4" s="1"/>
  <c r="AJ162" i="4"/>
  <c r="BN162" i="4" s="1"/>
  <c r="AL160" i="4"/>
  <c r="BP160" i="4" s="1"/>
  <c r="AG145" i="4"/>
  <c r="BK145" i="4" s="1"/>
  <c r="AQ277" i="4"/>
  <c r="BU277" i="4" s="1"/>
  <c r="AN276" i="4"/>
  <c r="BR276" i="4" s="1"/>
  <c r="AK275" i="4"/>
  <c r="BO275" i="4" s="1"/>
  <c r="AH274" i="4"/>
  <c r="BL274" i="4" s="1"/>
  <c r="AR272" i="4"/>
  <c r="BV272" i="4" s="1"/>
  <c r="AG271" i="4"/>
  <c r="BK271" i="4" s="1"/>
  <c r="AQ269" i="4"/>
  <c r="BU269" i="4" s="1"/>
  <c r="AN268" i="4"/>
  <c r="BR268" i="4" s="1"/>
  <c r="AK267" i="4"/>
  <c r="BO267" i="4" s="1"/>
  <c r="AH266" i="4"/>
  <c r="BL266" i="4" s="1"/>
  <c r="AR264" i="4"/>
  <c r="BV264" i="4" s="1"/>
  <c r="AO263" i="4"/>
  <c r="BS263" i="4" s="1"/>
  <c r="AL262" i="4"/>
  <c r="BP262" i="4" s="1"/>
  <c r="AI261" i="4"/>
  <c r="BM261" i="4" s="1"/>
  <c r="AF260" i="4"/>
  <c r="BJ260" i="4" s="1"/>
  <c r="AP258" i="4"/>
  <c r="BT258" i="4" s="1"/>
  <c r="AM257" i="4"/>
  <c r="BQ257" i="4" s="1"/>
  <c r="AJ256" i="4"/>
  <c r="BN256" i="4" s="1"/>
  <c r="AG255" i="4"/>
  <c r="BK255" i="4" s="1"/>
  <c r="AQ253" i="4"/>
  <c r="BU253" i="4" s="1"/>
  <c r="AN252" i="4"/>
  <c r="BR252" i="4" s="1"/>
  <c r="AK251" i="4"/>
  <c r="BO251" i="4" s="1"/>
  <c r="AH250" i="4"/>
  <c r="BL250" i="4" s="1"/>
  <c r="AR248" i="4"/>
  <c r="BV248" i="4" s="1"/>
  <c r="AO247" i="4"/>
  <c r="BS247" i="4" s="1"/>
  <c r="AL246" i="4"/>
  <c r="BP246" i="4" s="1"/>
  <c r="AI245" i="4"/>
  <c r="BM245" i="4" s="1"/>
  <c r="AF244" i="4"/>
  <c r="BJ244" i="4" s="1"/>
  <c r="AP242" i="4"/>
  <c r="BT242" i="4" s="1"/>
  <c r="AM241" i="4"/>
  <c r="BQ241" i="4" s="1"/>
  <c r="AJ240" i="4"/>
  <c r="BN240" i="4" s="1"/>
  <c r="AG239" i="4"/>
  <c r="BK239" i="4" s="1"/>
  <c r="AQ237" i="4"/>
  <c r="BU237" i="4" s="1"/>
  <c r="AF236" i="4"/>
  <c r="BJ236" i="4" s="1"/>
  <c r="AP234" i="4"/>
  <c r="BT234" i="4" s="1"/>
  <c r="AM233" i="4"/>
  <c r="BQ233" i="4" s="1"/>
  <c r="AJ232" i="4"/>
  <c r="BN232" i="4" s="1"/>
  <c r="AG231" i="4"/>
  <c r="BK231" i="4" s="1"/>
  <c r="AQ229" i="4"/>
  <c r="BU229" i="4" s="1"/>
  <c r="AI229" i="4"/>
  <c r="BM229" i="4" s="1"/>
  <c r="AF228" i="4"/>
  <c r="BJ228" i="4" s="1"/>
  <c r="AP226" i="4"/>
  <c r="BT226" i="4" s="1"/>
  <c r="AM225" i="4"/>
  <c r="BQ225" i="4" s="1"/>
  <c r="AJ224" i="4"/>
  <c r="BN224" i="4" s="1"/>
  <c r="AO223" i="4"/>
  <c r="BS223" i="4" s="1"/>
  <c r="AG223" i="4"/>
  <c r="BK223" i="4" s="1"/>
  <c r="AL222" i="4"/>
  <c r="BP222" i="4" s="1"/>
  <c r="AN220" i="4"/>
  <c r="BR220" i="4" s="1"/>
  <c r="AK219" i="4"/>
  <c r="BO219" i="4" s="1"/>
  <c r="AH218" i="4"/>
  <c r="BL218" i="4" s="1"/>
  <c r="AR216" i="4"/>
  <c r="BV216" i="4" s="1"/>
  <c r="AG215" i="4"/>
  <c r="BK215" i="4" s="1"/>
  <c r="AQ213" i="4"/>
  <c r="BU213" i="4" s="1"/>
  <c r="AN212" i="4"/>
  <c r="BR212" i="4" s="1"/>
  <c r="AK211" i="4"/>
  <c r="BO211" i="4" s="1"/>
  <c r="AH210" i="4"/>
  <c r="BL210" i="4" s="1"/>
  <c r="AR208" i="4"/>
  <c r="BV208" i="4" s="1"/>
  <c r="AG207" i="4"/>
  <c r="BK207" i="4" s="1"/>
  <c r="AQ205" i="4"/>
  <c r="BU205" i="4" s="1"/>
  <c r="AN204" i="4"/>
  <c r="BR204" i="4" s="1"/>
  <c r="AK203" i="4"/>
  <c r="BO203" i="4" s="1"/>
  <c r="AM201" i="4"/>
  <c r="BQ201" i="4" s="1"/>
  <c r="AJ200" i="4"/>
  <c r="BN200" i="4" s="1"/>
  <c r="AG199" i="4"/>
  <c r="BK199" i="4" s="1"/>
  <c r="AQ197" i="4"/>
  <c r="BU197" i="4" s="1"/>
  <c r="AN196" i="4"/>
  <c r="BR196" i="4" s="1"/>
  <c r="AK195" i="4"/>
  <c r="BO195" i="4" s="1"/>
  <c r="AH194" i="4"/>
  <c r="BL194" i="4" s="1"/>
  <c r="AR192" i="4"/>
  <c r="BV192" i="4" s="1"/>
  <c r="AO191" i="4"/>
  <c r="BS191" i="4" s="1"/>
  <c r="AL190" i="4"/>
  <c r="BP190" i="4" s="1"/>
  <c r="AN188" i="4"/>
  <c r="BR188" i="4" s="1"/>
  <c r="AK187" i="4"/>
  <c r="BO187" i="4" s="1"/>
  <c r="AM185" i="4"/>
  <c r="BQ185" i="4" s="1"/>
  <c r="AJ184" i="4"/>
  <c r="BN184" i="4" s="1"/>
  <c r="AL182" i="4"/>
  <c r="BP182" i="4" s="1"/>
  <c r="AN180" i="4"/>
  <c r="BR180" i="4" s="1"/>
  <c r="AK179" i="4"/>
  <c r="BO179" i="4" s="1"/>
  <c r="AH178" i="4"/>
  <c r="BL178" i="4" s="1"/>
  <c r="AR176" i="4"/>
  <c r="BV176" i="4" s="1"/>
  <c r="AO175" i="4"/>
  <c r="BS175" i="4" s="1"/>
  <c r="AL174" i="4"/>
  <c r="BP174" i="4" s="1"/>
  <c r="AN172" i="4"/>
  <c r="BR172" i="4" s="1"/>
  <c r="AK171" i="4"/>
  <c r="BO171" i="4" s="1"/>
  <c r="AH170" i="4"/>
  <c r="BL170" i="4" s="1"/>
  <c r="AR168" i="4"/>
  <c r="BV168" i="4" s="1"/>
  <c r="AO167" i="4"/>
  <c r="BS167" i="4" s="1"/>
  <c r="AQ165" i="4"/>
  <c r="BU165" i="4" s="1"/>
  <c r="AN164" i="4"/>
  <c r="BR164" i="4" s="1"/>
  <c r="AK163" i="4"/>
  <c r="BO163" i="4" s="1"/>
  <c r="AH162" i="4"/>
  <c r="BL162" i="4" s="1"/>
  <c r="AR160" i="4"/>
  <c r="BV160" i="4" s="1"/>
  <c r="AO159" i="4"/>
  <c r="BS159" i="4" s="1"/>
  <c r="AL158" i="4"/>
  <c r="BP158" i="4" s="1"/>
  <c r="AI157" i="4"/>
  <c r="BM157" i="4" s="1"/>
  <c r="AF156" i="4"/>
  <c r="BJ156" i="4" s="1"/>
  <c r="AP154" i="4"/>
  <c r="BT154" i="4" s="1"/>
  <c r="AM153" i="4"/>
  <c r="BQ153" i="4" s="1"/>
  <c r="AJ152" i="4"/>
  <c r="BN152" i="4" s="1"/>
  <c r="AO151" i="4"/>
  <c r="BS151" i="4" s="1"/>
  <c r="AL150" i="4"/>
  <c r="BP150" i="4" s="1"/>
  <c r="AI149" i="4"/>
  <c r="BM149" i="4" s="1"/>
  <c r="AF148" i="4"/>
  <c r="BJ148" i="4" s="1"/>
  <c r="AH146" i="4"/>
  <c r="BL146" i="4" s="1"/>
  <c r="AR144" i="4"/>
  <c r="BV144" i="4" s="1"/>
  <c r="AO143" i="4"/>
  <c r="BS143" i="4" s="1"/>
  <c r="AL142" i="4"/>
  <c r="BP142" i="4" s="1"/>
  <c r="AI141" i="4"/>
  <c r="BM141" i="4" s="1"/>
  <c r="AF140" i="4"/>
  <c r="BJ140" i="4" s="1"/>
  <c r="AP138" i="4"/>
  <c r="BT138" i="4" s="1"/>
  <c r="AM137" i="4"/>
  <c r="BQ137" i="4" s="1"/>
  <c r="AJ136" i="4"/>
  <c r="BN136" i="4" s="1"/>
  <c r="AG135" i="4"/>
  <c r="BK135" i="4" s="1"/>
  <c r="AQ133" i="4"/>
  <c r="BU133" i="4" s="1"/>
  <c r="BR132" i="4"/>
  <c r="AN132" i="4"/>
  <c r="AK131" i="4"/>
  <c r="BO131" i="4" s="1"/>
  <c r="AH130" i="4"/>
  <c r="BL130" i="4" s="1"/>
  <c r="AR128" i="4"/>
  <c r="BV128" i="4" s="1"/>
  <c r="AO127" i="4"/>
  <c r="BS127" i="4" s="1"/>
  <c r="AL126" i="4"/>
  <c r="BP126" i="4" s="1"/>
  <c r="AI125" i="4"/>
  <c r="BM125" i="4" s="1"/>
  <c r="AF124" i="4"/>
  <c r="BJ124" i="4" s="1"/>
  <c r="AP122" i="4"/>
  <c r="BT122" i="4" s="1"/>
  <c r="AM121" i="4"/>
  <c r="BQ121" i="4" s="1"/>
  <c r="AJ120" i="4"/>
  <c r="BN120" i="4" s="1"/>
  <c r="AG119" i="4"/>
  <c r="BK119" i="4" s="1"/>
  <c r="AQ117" i="4"/>
  <c r="BU117" i="4" s="1"/>
  <c r="AN116" i="4"/>
  <c r="BR116" i="4" s="1"/>
  <c r="AK115" i="4"/>
  <c r="BO115" i="4" s="1"/>
  <c r="AH114" i="4"/>
  <c r="BL114" i="4" s="1"/>
  <c r="AR112" i="4"/>
  <c r="BV112" i="4" s="1"/>
  <c r="AO111" i="4"/>
  <c r="BS111" i="4" s="1"/>
  <c r="AL110" i="4"/>
  <c r="BP110" i="4" s="1"/>
  <c r="AI109" i="4"/>
  <c r="BM109" i="4" s="1"/>
  <c r="AF108" i="4"/>
  <c r="BJ108" i="4" s="1"/>
  <c r="AP106" i="4"/>
  <c r="BT106" i="4" s="1"/>
  <c r="AM105" i="4"/>
  <c r="BQ105" i="4" s="1"/>
  <c r="AJ104" i="4"/>
  <c r="BN104" i="4" s="1"/>
  <c r="AG103" i="4"/>
  <c r="BK103" i="4" s="1"/>
  <c r="AQ101" i="4"/>
  <c r="BU101" i="4" s="1"/>
  <c r="AN100" i="4"/>
  <c r="BR100" i="4" s="1"/>
  <c r="AK99" i="4"/>
  <c r="BO99" i="4" s="1"/>
  <c r="AH98" i="4"/>
  <c r="BL98" i="4" s="1"/>
  <c r="AJ96" i="4"/>
  <c r="BN96" i="4" s="1"/>
  <c r="AG95" i="4"/>
  <c r="BK95" i="4" s="1"/>
  <c r="AQ93" i="4"/>
  <c r="BU93" i="4" s="1"/>
  <c r="AN92" i="4"/>
  <c r="BR92" i="4" s="1"/>
  <c r="AK91" i="4"/>
  <c r="BO91" i="4" s="1"/>
  <c r="AH90" i="4"/>
  <c r="BL90" i="4" s="1"/>
  <c r="AR88" i="4"/>
  <c r="BV88" i="4" s="1"/>
  <c r="AO87" i="4"/>
  <c r="BS87" i="4" s="1"/>
  <c r="AL86" i="4"/>
  <c r="BP86" i="4" s="1"/>
  <c r="AI85" i="4"/>
  <c r="BM85" i="4" s="1"/>
  <c r="AF84" i="4"/>
  <c r="BJ84" i="4" s="1"/>
  <c r="AH82" i="4"/>
  <c r="BL82" i="4" s="1"/>
  <c r="AR80" i="4"/>
  <c r="BV80" i="4" s="1"/>
  <c r="AO79" i="4"/>
  <c r="BS79" i="4" s="1"/>
  <c r="AL78" i="4"/>
  <c r="BP78" i="4" s="1"/>
  <c r="AI77" i="4"/>
  <c r="BM77" i="4" s="1"/>
  <c r="AF76" i="4"/>
  <c r="BJ76" i="4" s="1"/>
  <c r="AP74" i="4"/>
  <c r="BT74" i="4" s="1"/>
  <c r="AM73" i="4"/>
  <c r="BQ73" i="4" s="1"/>
  <c r="AO71" i="4"/>
  <c r="BS71" i="4" s="1"/>
  <c r="AL70" i="4"/>
  <c r="BP70" i="4" s="1"/>
  <c r="AI69" i="4"/>
  <c r="BM69" i="4" s="1"/>
  <c r="AF68" i="4"/>
  <c r="BJ68" i="4" s="1"/>
  <c r="AP66" i="4"/>
  <c r="BT66" i="4" s="1"/>
  <c r="AM65" i="4"/>
  <c r="BQ65" i="4" s="1"/>
  <c r="AJ64" i="4"/>
  <c r="BN64" i="4" s="1"/>
  <c r="AG63" i="4"/>
  <c r="BK63" i="4" s="1"/>
  <c r="AQ61" i="4"/>
  <c r="BU61" i="4" s="1"/>
  <c r="AN60" i="4"/>
  <c r="BR60" i="4" s="1"/>
  <c r="AK59" i="4"/>
  <c r="BO59" i="4" s="1"/>
  <c r="AH58" i="4"/>
  <c r="BL58" i="4" s="1"/>
  <c r="AR56" i="4"/>
  <c r="BV56" i="4" s="1"/>
  <c r="AO55" i="4"/>
  <c r="BS55" i="4" s="1"/>
  <c r="AL54" i="4"/>
  <c r="BP54" i="4" s="1"/>
  <c r="AI53" i="4"/>
  <c r="BM53" i="4" s="1"/>
  <c r="AK51" i="4"/>
  <c r="BO51" i="4" s="1"/>
  <c r="AH50" i="4"/>
  <c r="BL50" i="4" s="1"/>
  <c r="AR48" i="4"/>
  <c r="BV48" i="4" s="1"/>
  <c r="AO47" i="4"/>
  <c r="BS47" i="4" s="1"/>
  <c r="AL46" i="4"/>
  <c r="BP46" i="4" s="1"/>
  <c r="AI45" i="4"/>
  <c r="BM45" i="4" s="1"/>
  <c r="AF44" i="4"/>
  <c r="BJ44" i="4" s="1"/>
  <c r="AP42" i="4"/>
  <c r="BT42" i="4" s="1"/>
  <c r="AM41" i="4"/>
  <c r="BQ41" i="4" s="1"/>
  <c r="AO39" i="4"/>
  <c r="BS39" i="4" s="1"/>
  <c r="AL38" i="4"/>
  <c r="BP38" i="4" s="1"/>
  <c r="AI37" i="4"/>
  <c r="BM37" i="4" s="1"/>
  <c r="AF36" i="4"/>
  <c r="BJ36" i="4" s="1"/>
  <c r="AP34" i="4"/>
  <c r="BT34" i="4" s="1"/>
  <c r="AM33" i="4"/>
  <c r="BQ33" i="4" s="1"/>
  <c r="AJ32" i="4"/>
  <c r="BN32" i="4" s="1"/>
  <c r="AG31" i="4"/>
  <c r="BK31" i="4" s="1"/>
  <c r="AQ29" i="4"/>
  <c r="BU29" i="4" s="1"/>
  <c r="AN28" i="4"/>
  <c r="BR28" i="4" s="1"/>
  <c r="AK27" i="4"/>
  <c r="BO27" i="4" s="1"/>
  <c r="AH26" i="4"/>
  <c r="BL26" i="4" s="1"/>
  <c r="AJ24" i="4"/>
  <c r="BN24" i="4" s="1"/>
  <c r="AG23" i="4"/>
  <c r="BK23" i="4" s="1"/>
  <c r="AQ21" i="4"/>
  <c r="BU21" i="4" s="1"/>
  <c r="AN20" i="4"/>
  <c r="BR20" i="4" s="1"/>
  <c r="AP18" i="4"/>
  <c r="BT18" i="4" s="1"/>
  <c r="AF4" i="4"/>
  <c r="AK4" i="4"/>
  <c r="BO4" i="4" s="1"/>
  <c r="AO277" i="4"/>
  <c r="BS277" i="4" s="1"/>
  <c r="AG277" i="4"/>
  <c r="BK277" i="4" s="1"/>
  <c r="AL276" i="4"/>
  <c r="BP276" i="4" s="1"/>
  <c r="AQ275" i="4"/>
  <c r="BU275" i="4" s="1"/>
  <c r="AI275" i="4"/>
  <c r="BM275" i="4" s="1"/>
  <c r="AN274" i="4"/>
  <c r="BR274" i="4" s="1"/>
  <c r="AF274" i="4"/>
  <c r="BJ274" i="4" s="1"/>
  <c r="AK273" i="4"/>
  <c r="BO273" i="4" s="1"/>
  <c r="AP272" i="4"/>
  <c r="BT272" i="4" s="1"/>
  <c r="AH272" i="4"/>
  <c r="BL272" i="4" s="1"/>
  <c r="AM271" i="4"/>
  <c r="BQ271" i="4" s="1"/>
  <c r="AR270" i="4"/>
  <c r="BV270" i="4" s="1"/>
  <c r="AJ270" i="4"/>
  <c r="BN270" i="4" s="1"/>
  <c r="AO269" i="4"/>
  <c r="BS269" i="4" s="1"/>
  <c r="AG269" i="4"/>
  <c r="BK269" i="4" s="1"/>
  <c r="AL268" i="4"/>
  <c r="BP268" i="4" s="1"/>
  <c r="AQ267" i="4"/>
  <c r="BU267" i="4" s="1"/>
  <c r="AI267" i="4"/>
  <c r="BM267" i="4" s="1"/>
  <c r="AN266" i="4"/>
  <c r="BR266" i="4" s="1"/>
  <c r="AF266" i="4"/>
  <c r="BJ266" i="4" s="1"/>
  <c r="AK265" i="4"/>
  <c r="BO265" i="4" s="1"/>
  <c r="AP264" i="4"/>
  <c r="BT264" i="4" s="1"/>
  <c r="AH264" i="4"/>
  <c r="BL264" i="4" s="1"/>
  <c r="AM263" i="4"/>
  <c r="BQ263" i="4" s="1"/>
  <c r="AR262" i="4"/>
  <c r="BV262" i="4" s="1"/>
  <c r="AJ262" i="4"/>
  <c r="BN262" i="4" s="1"/>
  <c r="AO261" i="4"/>
  <c r="BS261" i="4" s="1"/>
  <c r="AG261" i="4"/>
  <c r="BK261" i="4" s="1"/>
  <c r="AL260" i="4"/>
  <c r="BP260" i="4" s="1"/>
  <c r="AQ259" i="4"/>
  <c r="BU259" i="4" s="1"/>
  <c r="AI259" i="4"/>
  <c r="BM259" i="4" s="1"/>
  <c r="AN258" i="4"/>
  <c r="BR258" i="4" s="1"/>
  <c r="AF258" i="4"/>
  <c r="BJ258" i="4" s="1"/>
  <c r="AK257" i="4"/>
  <c r="BO257" i="4" s="1"/>
  <c r="AP256" i="4"/>
  <c r="BT256" i="4" s="1"/>
  <c r="AH256" i="4"/>
  <c r="BL256" i="4" s="1"/>
  <c r="AM255" i="4"/>
  <c r="BQ255" i="4" s="1"/>
  <c r="AR254" i="4"/>
  <c r="BV254" i="4" s="1"/>
  <c r="AJ254" i="4"/>
  <c r="BN254" i="4" s="1"/>
  <c r="AO253" i="4"/>
  <c r="BS253" i="4" s="1"/>
  <c r="AG253" i="4"/>
  <c r="BK253" i="4" s="1"/>
  <c r="AL252" i="4"/>
  <c r="BP252" i="4" s="1"/>
  <c r="AQ251" i="4"/>
  <c r="BU251" i="4" s="1"/>
  <c r="AI251" i="4"/>
  <c r="BM251" i="4" s="1"/>
  <c r="AN250" i="4"/>
  <c r="BR250" i="4" s="1"/>
  <c r="BJ250" i="4"/>
  <c r="AF250" i="4"/>
  <c r="AK249" i="4"/>
  <c r="BO249" i="4" s="1"/>
  <c r="AP248" i="4"/>
  <c r="BT248" i="4" s="1"/>
  <c r="AH248" i="4"/>
  <c r="BL248" i="4" s="1"/>
  <c r="AM247" i="4"/>
  <c r="BQ247" i="4" s="1"/>
  <c r="AR246" i="4"/>
  <c r="BV246" i="4" s="1"/>
  <c r="AJ246" i="4"/>
  <c r="BN246" i="4" s="1"/>
  <c r="AO245" i="4"/>
  <c r="BS245" i="4" s="1"/>
  <c r="AG245" i="4"/>
  <c r="BK245" i="4" s="1"/>
  <c r="AL244" i="4"/>
  <c r="BP244" i="4" s="1"/>
  <c r="AQ243" i="4"/>
  <c r="BU243" i="4" s="1"/>
  <c r="AI243" i="4"/>
  <c r="BM243" i="4" s="1"/>
  <c r="BR242" i="4"/>
  <c r="AN242" i="4"/>
  <c r="AF242" i="4"/>
  <c r="BJ242" i="4" s="1"/>
  <c r="AK241" i="4"/>
  <c r="BO241" i="4" s="1"/>
  <c r="AP240" i="4"/>
  <c r="BT240" i="4" s="1"/>
  <c r="AH240" i="4"/>
  <c r="BL240" i="4" s="1"/>
  <c r="AM239" i="4"/>
  <c r="BQ239" i="4" s="1"/>
  <c r="AR238" i="4"/>
  <c r="BV238" i="4" s="1"/>
  <c r="AJ238" i="4"/>
  <c r="BN238" i="4" s="1"/>
  <c r="AO237" i="4"/>
  <c r="BS237" i="4" s="1"/>
  <c r="AG237" i="4"/>
  <c r="BK237" i="4" s="1"/>
  <c r="AL236" i="4"/>
  <c r="BP236" i="4" s="1"/>
  <c r="AQ235" i="4"/>
  <c r="BU235" i="4" s="1"/>
  <c r="AI235" i="4"/>
  <c r="BM235" i="4" s="1"/>
  <c r="AN234" i="4"/>
  <c r="BR234" i="4" s="1"/>
  <c r="AF234" i="4"/>
  <c r="BJ234" i="4" s="1"/>
  <c r="AK233" i="4"/>
  <c r="BO233" i="4" s="1"/>
  <c r="AP232" i="4"/>
  <c r="BT232" i="4" s="1"/>
  <c r="AH232" i="4"/>
  <c r="BL232" i="4" s="1"/>
  <c r="AM231" i="4"/>
  <c r="BQ231" i="4" s="1"/>
  <c r="AR230" i="4"/>
  <c r="BV230" i="4" s="1"/>
  <c r="AJ230" i="4"/>
  <c r="BN230" i="4" s="1"/>
  <c r="AO229" i="4"/>
  <c r="BS229" i="4" s="1"/>
  <c r="AG229" i="4"/>
  <c r="BK229" i="4" s="1"/>
  <c r="AL228" i="4"/>
  <c r="BP228" i="4" s="1"/>
  <c r="AQ227" i="4"/>
  <c r="BU227" i="4" s="1"/>
  <c r="AI227" i="4"/>
  <c r="BM227" i="4" s="1"/>
  <c r="AN226" i="4"/>
  <c r="BR226" i="4" s="1"/>
  <c r="AF226" i="4"/>
  <c r="BJ226" i="4" s="1"/>
  <c r="AK225" i="4"/>
  <c r="BO225" i="4" s="1"/>
  <c r="AP224" i="4"/>
  <c r="BT224" i="4" s="1"/>
  <c r="AH224" i="4"/>
  <c r="BL224" i="4" s="1"/>
  <c r="AM223" i="4"/>
  <c r="BQ223" i="4" s="1"/>
  <c r="AR222" i="4"/>
  <c r="BV222" i="4" s="1"/>
  <c r="AJ222" i="4"/>
  <c r="BN222" i="4" s="1"/>
  <c r="AO221" i="4"/>
  <c r="BS221" i="4" s="1"/>
  <c r="AG221" i="4"/>
  <c r="BK221" i="4" s="1"/>
  <c r="AL220" i="4"/>
  <c r="BP220" i="4" s="1"/>
  <c r="AQ219" i="4"/>
  <c r="BU219" i="4" s="1"/>
  <c r="AI219" i="4"/>
  <c r="BM219" i="4" s="1"/>
  <c r="AN218" i="4"/>
  <c r="BR218" i="4" s="1"/>
  <c r="AF218" i="4"/>
  <c r="BJ218" i="4" s="1"/>
  <c r="AK217" i="4"/>
  <c r="BO217" i="4" s="1"/>
  <c r="AP216" i="4"/>
  <c r="BT216" i="4" s="1"/>
  <c r="AH216" i="4"/>
  <c r="BL216" i="4" s="1"/>
  <c r="AM215" i="4"/>
  <c r="BQ215" i="4" s="1"/>
  <c r="AR214" i="4"/>
  <c r="BV214" i="4" s="1"/>
  <c r="AJ214" i="4"/>
  <c r="BN214" i="4" s="1"/>
  <c r="AO213" i="4"/>
  <c r="BS213" i="4" s="1"/>
  <c r="AG213" i="4"/>
  <c r="BK213" i="4" s="1"/>
  <c r="AL212" i="4"/>
  <c r="BP212" i="4" s="1"/>
  <c r="AQ211" i="4"/>
  <c r="BU211" i="4" s="1"/>
  <c r="AI211" i="4"/>
  <c r="BM211" i="4" s="1"/>
  <c r="AN210" i="4"/>
  <c r="BR210" i="4" s="1"/>
  <c r="AF210" i="4"/>
  <c r="BJ210" i="4" s="1"/>
  <c r="AK209" i="4"/>
  <c r="BO209" i="4" s="1"/>
  <c r="AP208" i="4"/>
  <c r="BT208" i="4" s="1"/>
  <c r="AH208" i="4"/>
  <c r="BL208" i="4" s="1"/>
  <c r="AM207" i="4"/>
  <c r="BQ207" i="4" s="1"/>
  <c r="AR206" i="4"/>
  <c r="BV206" i="4" s="1"/>
  <c r="AJ206" i="4"/>
  <c r="BN206" i="4" s="1"/>
  <c r="AO205" i="4"/>
  <c r="BS205" i="4" s="1"/>
  <c r="AG205" i="4"/>
  <c r="BK205" i="4" s="1"/>
  <c r="AL204" i="4"/>
  <c r="BP204" i="4" s="1"/>
  <c r="AQ203" i="4"/>
  <c r="BU203" i="4" s="1"/>
  <c r="AI203" i="4"/>
  <c r="BM203" i="4" s="1"/>
  <c r="AN202" i="4"/>
  <c r="BR202" i="4" s="1"/>
  <c r="AF202" i="4"/>
  <c r="BJ202" i="4" s="1"/>
  <c r="AK201" i="4"/>
  <c r="BO201" i="4" s="1"/>
  <c r="AP200" i="4"/>
  <c r="BT200" i="4" s="1"/>
  <c r="AH200" i="4"/>
  <c r="BL200" i="4" s="1"/>
  <c r="AM199" i="4"/>
  <c r="BQ199" i="4" s="1"/>
  <c r="AR198" i="4"/>
  <c r="BV198" i="4" s="1"/>
  <c r="AJ198" i="4"/>
  <c r="BN198" i="4" s="1"/>
  <c r="AO197" i="4"/>
  <c r="BS197" i="4" s="1"/>
  <c r="AG197" i="4"/>
  <c r="BK197" i="4" s="1"/>
  <c r="AL196" i="4"/>
  <c r="BP196" i="4" s="1"/>
  <c r="AQ195" i="4"/>
  <c r="BU195" i="4" s="1"/>
  <c r="AI195" i="4"/>
  <c r="BM195" i="4" s="1"/>
  <c r="AN194" i="4"/>
  <c r="BR194" i="4" s="1"/>
  <c r="AF194" i="4"/>
  <c r="BJ194" i="4" s="1"/>
  <c r="AK193" i="4"/>
  <c r="BO193" i="4" s="1"/>
  <c r="AP192" i="4"/>
  <c r="BT192" i="4" s="1"/>
  <c r="AH192" i="4"/>
  <c r="BL192" i="4" s="1"/>
  <c r="AM191" i="4"/>
  <c r="BQ191" i="4" s="1"/>
  <c r="AR190" i="4"/>
  <c r="BV190" i="4" s="1"/>
  <c r="AJ190" i="4"/>
  <c r="BN190" i="4" s="1"/>
  <c r="AO189" i="4"/>
  <c r="BS189" i="4" s="1"/>
  <c r="AG189" i="4"/>
  <c r="BK189" i="4" s="1"/>
  <c r="AL188" i="4"/>
  <c r="BP188" i="4" s="1"/>
  <c r="AQ187" i="4"/>
  <c r="BU187" i="4" s="1"/>
  <c r="AI187" i="4"/>
  <c r="BM187" i="4" s="1"/>
  <c r="AN186" i="4"/>
  <c r="BR186" i="4" s="1"/>
  <c r="AF186" i="4"/>
  <c r="BJ186" i="4" s="1"/>
  <c r="AK185" i="4"/>
  <c r="BO185" i="4" s="1"/>
  <c r="AP184" i="4"/>
  <c r="BT184" i="4" s="1"/>
  <c r="AH184" i="4"/>
  <c r="BL184" i="4" s="1"/>
  <c r="AM183" i="4"/>
  <c r="BQ183" i="4" s="1"/>
  <c r="AR182" i="4"/>
  <c r="BV182" i="4" s="1"/>
  <c r="AJ182" i="4"/>
  <c r="BN182" i="4" s="1"/>
  <c r="AO181" i="4"/>
  <c r="BS181" i="4" s="1"/>
  <c r="AG181" i="4"/>
  <c r="BK181" i="4" s="1"/>
  <c r="AL180" i="4"/>
  <c r="BP180" i="4" s="1"/>
  <c r="AQ179" i="4"/>
  <c r="BU179" i="4" s="1"/>
  <c r="AI179" i="4"/>
  <c r="BM179" i="4" s="1"/>
  <c r="BR178" i="4"/>
  <c r="AN178" i="4"/>
  <c r="AF178" i="4"/>
  <c r="BJ178" i="4" s="1"/>
  <c r="AK177" i="4"/>
  <c r="BO177" i="4" s="1"/>
  <c r="AP176" i="4"/>
  <c r="BT176" i="4" s="1"/>
  <c r="AH176" i="4"/>
  <c r="BL176" i="4" s="1"/>
  <c r="AM175" i="4"/>
  <c r="BQ175" i="4" s="1"/>
  <c r="AR174" i="4"/>
  <c r="BV174" i="4" s="1"/>
  <c r="AJ174" i="4"/>
  <c r="BN174" i="4" s="1"/>
  <c r="AO173" i="4"/>
  <c r="BS173" i="4" s="1"/>
  <c r="AG173" i="4"/>
  <c r="BK173" i="4" s="1"/>
  <c r="AL172" i="4"/>
  <c r="BP172" i="4" s="1"/>
  <c r="AQ171" i="4"/>
  <c r="BU171" i="4" s="1"/>
  <c r="AI171" i="4"/>
  <c r="BM171" i="4" s="1"/>
  <c r="AN170" i="4"/>
  <c r="BR170" i="4" s="1"/>
  <c r="AF170" i="4"/>
  <c r="BJ170" i="4" s="1"/>
  <c r="AK169" i="4"/>
  <c r="BO169" i="4" s="1"/>
  <c r="AP168" i="4"/>
  <c r="BT168" i="4" s="1"/>
  <c r="AH168" i="4"/>
  <c r="BL168" i="4" s="1"/>
  <c r="AM167" i="4"/>
  <c r="BQ167" i="4" s="1"/>
  <c r="AR166" i="4"/>
  <c r="BV166" i="4" s="1"/>
  <c r="AJ166" i="4"/>
  <c r="BN166" i="4" s="1"/>
  <c r="AO165" i="4"/>
  <c r="BS165" i="4" s="1"/>
  <c r="AG165" i="4"/>
  <c r="BK165" i="4" s="1"/>
  <c r="AL164" i="4"/>
  <c r="BP164" i="4" s="1"/>
  <c r="AQ163" i="4"/>
  <c r="BU163" i="4" s="1"/>
  <c r="AI163" i="4"/>
  <c r="BM163" i="4" s="1"/>
  <c r="AN162" i="4"/>
  <c r="BR162" i="4" s="1"/>
  <c r="AF162" i="4"/>
  <c r="BJ162" i="4" s="1"/>
  <c r="AK161" i="4"/>
  <c r="BO161" i="4" s="1"/>
  <c r="AP160" i="4"/>
  <c r="BT160" i="4" s="1"/>
  <c r="AH160" i="4"/>
  <c r="BL160" i="4" s="1"/>
  <c r="AM159" i="4"/>
  <c r="BQ159" i="4" s="1"/>
  <c r="AR158" i="4"/>
  <c r="BV158" i="4" s="1"/>
  <c r="AJ158" i="4"/>
  <c r="BN158" i="4" s="1"/>
  <c r="AO157" i="4"/>
  <c r="BS157" i="4" s="1"/>
  <c r="AG157" i="4"/>
  <c r="BK157" i="4" s="1"/>
  <c r="AL156" i="4"/>
  <c r="BP156" i="4" s="1"/>
  <c r="AQ155" i="4"/>
  <c r="BU155" i="4" s="1"/>
  <c r="AI155" i="4"/>
  <c r="BM155" i="4" s="1"/>
  <c r="AN154" i="4"/>
  <c r="BR154" i="4" s="1"/>
  <c r="AF154" i="4"/>
  <c r="BJ154" i="4" s="1"/>
  <c r="AK153" i="4"/>
  <c r="BO153" i="4" s="1"/>
  <c r="AP152" i="4"/>
  <c r="BT152" i="4" s="1"/>
  <c r="AH152" i="4"/>
  <c r="BL152" i="4" s="1"/>
  <c r="AM151" i="4"/>
  <c r="BQ151" i="4" s="1"/>
  <c r="AR150" i="4"/>
  <c r="BV150" i="4" s="1"/>
  <c r="AJ150" i="4"/>
  <c r="BN150" i="4" s="1"/>
  <c r="AO149" i="4"/>
  <c r="BS149" i="4" s="1"/>
  <c r="AG149" i="4"/>
  <c r="BK149" i="4" s="1"/>
  <c r="AL148" i="4"/>
  <c r="BP148" i="4" s="1"/>
  <c r="AQ147" i="4"/>
  <c r="BU147" i="4" s="1"/>
  <c r="AI147" i="4"/>
  <c r="BM147" i="4" s="1"/>
  <c r="AN146" i="4"/>
  <c r="BR146" i="4" s="1"/>
  <c r="AF146" i="4"/>
  <c r="BJ146" i="4" s="1"/>
  <c r="AK145" i="4"/>
  <c r="BO145" i="4" s="1"/>
  <c r="AP144" i="4"/>
  <c r="BT144" i="4" s="1"/>
  <c r="AH144" i="4"/>
  <c r="BL144" i="4" s="1"/>
  <c r="AM143" i="4"/>
  <c r="BQ143" i="4" s="1"/>
  <c r="AR142" i="4"/>
  <c r="BV142" i="4" s="1"/>
  <c r="AJ142" i="4"/>
  <c r="BN142" i="4" s="1"/>
  <c r="AO141" i="4"/>
  <c r="BS141" i="4" s="1"/>
  <c r="AG141" i="4"/>
  <c r="BK141" i="4" s="1"/>
  <c r="AL140" i="4"/>
  <c r="BP140" i="4" s="1"/>
  <c r="AQ139" i="4"/>
  <c r="BU139" i="4" s="1"/>
  <c r="AI139" i="4"/>
  <c r="BM139" i="4" s="1"/>
  <c r="AN138" i="4"/>
  <c r="BR138" i="4" s="1"/>
  <c r="AF138" i="4"/>
  <c r="BJ138" i="4" s="1"/>
  <c r="AK137" i="4"/>
  <c r="BO137" i="4" s="1"/>
  <c r="AP136" i="4"/>
  <c r="BT136" i="4" s="1"/>
  <c r="AH136" i="4"/>
  <c r="BL136" i="4" s="1"/>
  <c r="AM135" i="4"/>
  <c r="BQ135" i="4" s="1"/>
  <c r="AR134" i="4"/>
  <c r="BV134" i="4" s="1"/>
  <c r="AJ134" i="4"/>
  <c r="BN134" i="4" s="1"/>
  <c r="AO133" i="4"/>
  <c r="BS133" i="4" s="1"/>
  <c r="AG133" i="4"/>
  <c r="BK133" i="4" s="1"/>
  <c r="AL132" i="4"/>
  <c r="BP132" i="4" s="1"/>
  <c r="AQ131" i="4"/>
  <c r="BU131" i="4" s="1"/>
  <c r="AI131" i="4"/>
  <c r="BM131" i="4" s="1"/>
  <c r="AN130" i="4"/>
  <c r="BR130" i="4" s="1"/>
  <c r="AF130" i="4"/>
  <c r="BJ130" i="4" s="1"/>
  <c r="AK129" i="4"/>
  <c r="BO129" i="4" s="1"/>
  <c r="AP128" i="4"/>
  <c r="BT128" i="4" s="1"/>
  <c r="AH128" i="4"/>
  <c r="BL128" i="4" s="1"/>
  <c r="AM127" i="4"/>
  <c r="BQ127" i="4" s="1"/>
  <c r="AR126" i="4"/>
  <c r="BV126" i="4" s="1"/>
  <c r="AJ126" i="4"/>
  <c r="BN126" i="4" s="1"/>
  <c r="AO125" i="4"/>
  <c r="BS125" i="4" s="1"/>
  <c r="AG125" i="4"/>
  <c r="BK125" i="4" s="1"/>
  <c r="AL124" i="4"/>
  <c r="BP124" i="4" s="1"/>
  <c r="AQ123" i="4"/>
  <c r="BU123" i="4" s="1"/>
  <c r="AI123" i="4"/>
  <c r="BM123" i="4" s="1"/>
  <c r="AN122" i="4"/>
  <c r="BR122" i="4" s="1"/>
  <c r="AF122" i="4"/>
  <c r="BJ122" i="4" s="1"/>
  <c r="AK121" i="4"/>
  <c r="BO121" i="4" s="1"/>
  <c r="AP120" i="4"/>
  <c r="BT120" i="4" s="1"/>
  <c r="AH120" i="4"/>
  <c r="BL120" i="4" s="1"/>
  <c r="AM119" i="4"/>
  <c r="BQ119" i="4" s="1"/>
  <c r="AR118" i="4"/>
  <c r="BV118" i="4" s="1"/>
  <c r="AJ118" i="4"/>
  <c r="BN118" i="4" s="1"/>
  <c r="AO117" i="4"/>
  <c r="BS117" i="4" s="1"/>
  <c r="AG117" i="4"/>
  <c r="BK117" i="4" s="1"/>
  <c r="AL116" i="4"/>
  <c r="BP116" i="4" s="1"/>
  <c r="AQ115" i="4"/>
  <c r="BU115" i="4" s="1"/>
  <c r="AI115" i="4"/>
  <c r="BM115" i="4" s="1"/>
  <c r="AN114" i="4"/>
  <c r="BR114" i="4" s="1"/>
  <c r="AF114" i="4"/>
  <c r="BJ114" i="4" s="1"/>
  <c r="AK113" i="4"/>
  <c r="BO113" i="4" s="1"/>
  <c r="AP112" i="4"/>
  <c r="BT112" i="4" s="1"/>
  <c r="AH112" i="4"/>
  <c r="BL112" i="4" s="1"/>
  <c r="AM111" i="4"/>
  <c r="BQ111" i="4" s="1"/>
  <c r="AR110" i="4"/>
  <c r="BV110" i="4" s="1"/>
  <c r="AJ110" i="4"/>
  <c r="BN110" i="4" s="1"/>
  <c r="AO109" i="4"/>
  <c r="BS109" i="4" s="1"/>
  <c r="AG109" i="4"/>
  <c r="BK109" i="4" s="1"/>
  <c r="AL108" i="4"/>
  <c r="BP108" i="4" s="1"/>
  <c r="AQ107" i="4"/>
  <c r="BU107" i="4" s="1"/>
  <c r="AI107" i="4"/>
  <c r="BM107" i="4" s="1"/>
  <c r="AN106" i="4"/>
  <c r="BR106" i="4" s="1"/>
  <c r="AF106" i="4"/>
  <c r="BJ106" i="4" s="1"/>
  <c r="AK105" i="4"/>
  <c r="BO105" i="4" s="1"/>
  <c r="AP104" i="4"/>
  <c r="BT104" i="4" s="1"/>
  <c r="AH104" i="4"/>
  <c r="BL104" i="4" s="1"/>
  <c r="AM103" i="4"/>
  <c r="BQ103" i="4" s="1"/>
  <c r="AR102" i="4"/>
  <c r="BV102" i="4" s="1"/>
  <c r="AJ102" i="4"/>
  <c r="BN102" i="4" s="1"/>
  <c r="AO101" i="4"/>
  <c r="BS101" i="4" s="1"/>
  <c r="AG101" i="4"/>
  <c r="BK101" i="4" s="1"/>
  <c r="AL100" i="4"/>
  <c r="BP100" i="4" s="1"/>
  <c r="AQ99" i="4"/>
  <c r="BU99" i="4" s="1"/>
  <c r="AI99" i="4"/>
  <c r="BM99" i="4" s="1"/>
  <c r="AN98" i="4"/>
  <c r="BR98" i="4" s="1"/>
  <c r="AF98" i="4"/>
  <c r="BJ98" i="4" s="1"/>
  <c r="AK97" i="4"/>
  <c r="BO97" i="4" s="1"/>
  <c r="AP96" i="4"/>
  <c r="BT96" i="4" s="1"/>
  <c r="AH96" i="4"/>
  <c r="BL96" i="4" s="1"/>
  <c r="AM95" i="4"/>
  <c r="BQ95" i="4" s="1"/>
  <c r="AR94" i="4"/>
  <c r="BV94" i="4" s="1"/>
  <c r="AJ94" i="4"/>
  <c r="BN94" i="4" s="1"/>
  <c r="AO93" i="4"/>
  <c r="BS93" i="4" s="1"/>
  <c r="AG93" i="4"/>
  <c r="BK93" i="4" s="1"/>
  <c r="AL92" i="4"/>
  <c r="BP92" i="4" s="1"/>
  <c r="AQ91" i="4"/>
  <c r="BU91" i="4" s="1"/>
  <c r="AI91" i="4"/>
  <c r="BM91" i="4" s="1"/>
  <c r="AN90" i="4"/>
  <c r="BR90" i="4" s="1"/>
  <c r="AF90" i="4"/>
  <c r="BJ90" i="4" s="1"/>
  <c r="AK89" i="4"/>
  <c r="BO89" i="4" s="1"/>
  <c r="AP88" i="4"/>
  <c r="BT88" i="4" s="1"/>
  <c r="AH88" i="4"/>
  <c r="BL88" i="4" s="1"/>
  <c r="AM87" i="4"/>
  <c r="BQ87" i="4" s="1"/>
  <c r="AR86" i="4"/>
  <c r="BV86" i="4" s="1"/>
  <c r="AJ86" i="4"/>
  <c r="BN86" i="4" s="1"/>
  <c r="AO85" i="4"/>
  <c r="BS85" i="4" s="1"/>
  <c r="AG85" i="4"/>
  <c r="BK85" i="4" s="1"/>
  <c r="AL84" i="4"/>
  <c r="BP84" i="4" s="1"/>
  <c r="AQ83" i="4"/>
  <c r="BU83" i="4" s="1"/>
  <c r="AI83" i="4"/>
  <c r="BM83" i="4" s="1"/>
  <c r="AN82" i="4"/>
  <c r="BR82" i="4" s="1"/>
  <c r="AF82" i="4"/>
  <c r="BJ82" i="4" s="1"/>
  <c r="AK81" i="4"/>
  <c r="BO81" i="4" s="1"/>
  <c r="AP80" i="4"/>
  <c r="BT80" i="4" s="1"/>
  <c r="AH80" i="4"/>
  <c r="BL80" i="4" s="1"/>
  <c r="AM79" i="4"/>
  <c r="BQ79" i="4" s="1"/>
  <c r="AR78" i="4"/>
  <c r="BV78" i="4" s="1"/>
  <c r="AJ78" i="4"/>
  <c r="BN78" i="4" s="1"/>
  <c r="AO77" i="4"/>
  <c r="BS77" i="4" s="1"/>
  <c r="AG77" i="4"/>
  <c r="BK77" i="4" s="1"/>
  <c r="AL76" i="4"/>
  <c r="BP76" i="4" s="1"/>
  <c r="AQ75" i="4"/>
  <c r="BU75" i="4" s="1"/>
  <c r="AI75" i="4"/>
  <c r="BM75" i="4" s="1"/>
  <c r="AN74" i="4"/>
  <c r="BR74" i="4" s="1"/>
  <c r="AF74" i="4"/>
  <c r="BJ74" i="4" s="1"/>
  <c r="AK73" i="4"/>
  <c r="BO73" i="4" s="1"/>
  <c r="AP72" i="4"/>
  <c r="BT72" i="4" s="1"/>
  <c r="AH72" i="4"/>
  <c r="BL72" i="4" s="1"/>
  <c r="AM71" i="4"/>
  <c r="BQ71" i="4" s="1"/>
  <c r="AR70" i="4"/>
  <c r="BV70" i="4" s="1"/>
  <c r="AJ70" i="4"/>
  <c r="BN70" i="4" s="1"/>
  <c r="AO69" i="4"/>
  <c r="BS69" i="4" s="1"/>
  <c r="AG69" i="4"/>
  <c r="BK69" i="4" s="1"/>
  <c r="AL68" i="4"/>
  <c r="BP68" i="4" s="1"/>
  <c r="AQ67" i="4"/>
  <c r="BU67" i="4" s="1"/>
  <c r="AI67" i="4"/>
  <c r="BM67" i="4" s="1"/>
  <c r="AN66" i="4"/>
  <c r="BR66" i="4" s="1"/>
  <c r="AF66" i="4"/>
  <c r="BJ66" i="4" s="1"/>
  <c r="AK65" i="4"/>
  <c r="BO65" i="4" s="1"/>
  <c r="AP64" i="4"/>
  <c r="BT64" i="4" s="1"/>
  <c r="AH64" i="4"/>
  <c r="BL64" i="4" s="1"/>
  <c r="AM63" i="4"/>
  <c r="BQ63" i="4" s="1"/>
  <c r="AR62" i="4"/>
  <c r="BV62" i="4" s="1"/>
  <c r="AJ62" i="4"/>
  <c r="BN62" i="4" s="1"/>
  <c r="AO61" i="4"/>
  <c r="BS61" i="4" s="1"/>
  <c r="AG61" i="4"/>
  <c r="BK61" i="4" s="1"/>
  <c r="AL60" i="4"/>
  <c r="BP60" i="4" s="1"/>
  <c r="AQ59" i="4"/>
  <c r="BU59" i="4" s="1"/>
  <c r="AI59" i="4"/>
  <c r="BM59" i="4" s="1"/>
  <c r="AN58" i="4"/>
  <c r="BR58" i="4" s="1"/>
  <c r="AF58" i="4"/>
  <c r="BJ58" i="4" s="1"/>
  <c r="AK57" i="4"/>
  <c r="BO57" i="4" s="1"/>
  <c r="AP56" i="4"/>
  <c r="BT56" i="4" s="1"/>
  <c r="AH56" i="4"/>
  <c r="BL56" i="4" s="1"/>
  <c r="AM55" i="4"/>
  <c r="BQ55" i="4" s="1"/>
  <c r="AR54" i="4"/>
  <c r="BV54" i="4" s="1"/>
  <c r="AJ54" i="4"/>
  <c r="BN54" i="4" s="1"/>
  <c r="AO53" i="4"/>
  <c r="BS53" i="4" s="1"/>
  <c r="AG53" i="4"/>
  <c r="BK53" i="4" s="1"/>
  <c r="AL52" i="4"/>
  <c r="BP52" i="4" s="1"/>
  <c r="AQ51" i="4"/>
  <c r="BU51" i="4" s="1"/>
  <c r="AI51" i="4"/>
  <c r="BM51" i="4" s="1"/>
  <c r="AN50" i="4"/>
  <c r="BR50" i="4" s="1"/>
  <c r="AF50" i="4"/>
  <c r="BJ50" i="4" s="1"/>
  <c r="AK49" i="4"/>
  <c r="BO49" i="4" s="1"/>
  <c r="AP48" i="4"/>
  <c r="BT48" i="4" s="1"/>
  <c r="AH48" i="4"/>
  <c r="BL48" i="4" s="1"/>
  <c r="AM47" i="4"/>
  <c r="BQ47" i="4" s="1"/>
  <c r="AR46" i="4"/>
  <c r="BV46" i="4" s="1"/>
  <c r="AJ46" i="4"/>
  <c r="BN46" i="4" s="1"/>
  <c r="AO45" i="4"/>
  <c r="BS45" i="4" s="1"/>
  <c r="AG45" i="4"/>
  <c r="BK45" i="4" s="1"/>
  <c r="AL44" i="4"/>
  <c r="BP44" i="4" s="1"/>
  <c r="AQ43" i="4"/>
  <c r="BU43" i="4" s="1"/>
  <c r="AI43" i="4"/>
  <c r="BM43" i="4" s="1"/>
  <c r="AN42" i="4"/>
  <c r="BR42" i="4" s="1"/>
  <c r="AF42" i="4"/>
  <c r="BJ42" i="4" s="1"/>
  <c r="AK41" i="4"/>
  <c r="BO41" i="4" s="1"/>
  <c r="AP40" i="4"/>
  <c r="BT40" i="4" s="1"/>
  <c r="AH40" i="4"/>
  <c r="BL40" i="4" s="1"/>
  <c r="AM39" i="4"/>
  <c r="BQ39" i="4" s="1"/>
  <c r="AR38" i="4"/>
  <c r="BV38" i="4" s="1"/>
  <c r="AJ38" i="4"/>
  <c r="BN38" i="4" s="1"/>
  <c r="AO37" i="4"/>
  <c r="BS37" i="4" s="1"/>
  <c r="AG37" i="4"/>
  <c r="BK37" i="4" s="1"/>
  <c r="AL36" i="4"/>
  <c r="BP36" i="4" s="1"/>
  <c r="AQ35" i="4"/>
  <c r="BU35" i="4" s="1"/>
  <c r="AI35" i="4"/>
  <c r="BM35" i="4" s="1"/>
  <c r="AN34" i="4"/>
  <c r="BR34" i="4" s="1"/>
  <c r="AF34" i="4"/>
  <c r="BJ34" i="4" s="1"/>
  <c r="AK33" i="4"/>
  <c r="BO33" i="4" s="1"/>
  <c r="AP32" i="4"/>
  <c r="BT32" i="4" s="1"/>
  <c r="AH32" i="4"/>
  <c r="BL32" i="4" s="1"/>
  <c r="AM31" i="4"/>
  <c r="BQ31" i="4" s="1"/>
  <c r="AR30" i="4"/>
  <c r="BV30" i="4" s="1"/>
  <c r="AJ30" i="4"/>
  <c r="BN30" i="4" s="1"/>
  <c r="AO29" i="4"/>
  <c r="BS29" i="4" s="1"/>
  <c r="AG29" i="4"/>
  <c r="BK29" i="4" s="1"/>
  <c r="AL28" i="4"/>
  <c r="BP28" i="4" s="1"/>
  <c r="AQ27" i="4"/>
  <c r="BU27" i="4" s="1"/>
  <c r="AI27" i="4"/>
  <c r="BM27" i="4" s="1"/>
  <c r="AN26" i="4"/>
  <c r="BR26" i="4" s="1"/>
  <c r="AF26" i="4"/>
  <c r="BJ26" i="4" s="1"/>
  <c r="AK25" i="4"/>
  <c r="BO25" i="4" s="1"/>
  <c r="AP24" i="4"/>
  <c r="BT24" i="4" s="1"/>
  <c r="AH24" i="4"/>
  <c r="BL24" i="4" s="1"/>
  <c r="AM23" i="4"/>
  <c r="BQ23" i="4" s="1"/>
  <c r="AR22" i="4"/>
  <c r="BV22" i="4" s="1"/>
  <c r="AJ22" i="4"/>
  <c r="BN22" i="4" s="1"/>
  <c r="AO21" i="4"/>
  <c r="BS21" i="4" s="1"/>
  <c r="AG21" i="4"/>
  <c r="BK21" i="4" s="1"/>
  <c r="AL20" i="4"/>
  <c r="BP20" i="4" s="1"/>
  <c r="AQ19" i="4"/>
  <c r="BU19" i="4" s="1"/>
  <c r="AI19" i="4"/>
  <c r="BM19" i="4" s="1"/>
  <c r="AN18" i="4"/>
  <c r="BR18" i="4" s="1"/>
  <c r="AF18" i="4"/>
  <c r="BJ18" i="4" s="1"/>
  <c r="AK17" i="4"/>
  <c r="BO17" i="4" s="1"/>
  <c r="AP16" i="4"/>
  <c r="BT16" i="4" s="1"/>
  <c r="AH16" i="4"/>
  <c r="BL16" i="4" s="1"/>
  <c r="AM15" i="4"/>
  <c r="BQ15" i="4" s="1"/>
  <c r="AR14" i="4"/>
  <c r="BV14" i="4" s="1"/>
  <c r="AJ14" i="4"/>
  <c r="BN14" i="4" s="1"/>
  <c r="AO13" i="4"/>
  <c r="BS13" i="4" s="1"/>
  <c r="AG13" i="4"/>
  <c r="BK13" i="4" s="1"/>
  <c r="AL12" i="4"/>
  <c r="BP12" i="4" s="1"/>
  <c r="AQ11" i="4"/>
  <c r="BU11" i="4" s="1"/>
  <c r="AI11" i="4"/>
  <c r="BM11" i="4" s="1"/>
  <c r="AN10" i="4"/>
  <c r="BR10" i="4" s="1"/>
  <c r="AF10" i="4"/>
  <c r="BJ10" i="4" s="1"/>
  <c r="AK9" i="4"/>
  <c r="BO9" i="4" s="1"/>
  <c r="AP8" i="4"/>
  <c r="BT8" i="4" s="1"/>
  <c r="AH8" i="4"/>
  <c r="BL8" i="4" s="1"/>
  <c r="AM7" i="4"/>
  <c r="BQ7" i="4" s="1"/>
  <c r="AR6" i="4"/>
  <c r="BV6" i="4" s="1"/>
  <c r="AJ6" i="4"/>
  <c r="BN6" i="4" s="1"/>
  <c r="AO5" i="4"/>
  <c r="BS5" i="4" s="1"/>
  <c r="AG5" i="4"/>
  <c r="BK5" i="4" s="1"/>
  <c r="BU4" i="4"/>
  <c r="BM4" i="4"/>
  <c r="BT4" i="4"/>
  <c r="BL4" i="4"/>
  <c r="BV4" i="4"/>
  <c r="BN4" i="4"/>
  <c r="BS4" i="4"/>
  <c r="BK4" i="4"/>
  <c r="B3" i="4"/>
  <c r="BP3" i="4" l="1"/>
  <c r="BM3" i="4"/>
  <c r="BQ3" i="4"/>
  <c r="BU3" i="4"/>
  <c r="BR3" i="4"/>
  <c r="BN3" i="4"/>
  <c r="BL3" i="4"/>
  <c r="BV3" i="4"/>
  <c r="AF3" i="4"/>
  <c r="BO3" i="4"/>
  <c r="BK3" i="4"/>
  <c r="BT3" i="4"/>
  <c r="BS3" i="4"/>
  <c r="BJ4" i="4"/>
  <c r="BJ3" i="4" s="1"/>
  <c r="L3" i="4"/>
  <c r="M3" i="4"/>
  <c r="W3" i="4"/>
  <c r="X3" i="4"/>
  <c r="Y3" i="4"/>
  <c r="Q3" i="4"/>
  <c r="R3" i="4"/>
  <c r="S3" i="4"/>
  <c r="U3" i="4"/>
  <c r="Z3" i="4"/>
  <c r="AA3" i="4"/>
  <c r="AC3" i="4"/>
  <c r="AD274" i="4"/>
  <c r="AD276" i="4"/>
  <c r="AD277" i="4"/>
  <c r="C3" i="4"/>
  <c r="D3" i="4"/>
  <c r="E3" i="4"/>
  <c r="I3" i="4"/>
  <c r="K3" i="4"/>
  <c r="O274" i="4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A277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A4" i="2"/>
  <c r="B4" i="2"/>
  <c r="C4" i="2"/>
  <c r="D4" i="2"/>
  <c r="E4" i="2"/>
  <c r="F4" i="2"/>
  <c r="G4" i="2"/>
  <c r="H4" i="2"/>
  <c r="I4" i="2"/>
  <c r="J4" i="2"/>
  <c r="K4" i="2"/>
  <c r="L4" i="2"/>
  <c r="M4" i="2"/>
  <c r="A5" i="2"/>
  <c r="B5" i="2"/>
  <c r="C5" i="2"/>
  <c r="D5" i="2"/>
  <c r="E5" i="2"/>
  <c r="F5" i="2"/>
  <c r="G5" i="2"/>
  <c r="H5" i="2"/>
  <c r="I5" i="2"/>
  <c r="J5" i="2"/>
  <c r="K5" i="2"/>
  <c r="L5" i="2"/>
  <c r="M5" i="2"/>
  <c r="A6" i="2"/>
  <c r="B6" i="2"/>
  <c r="C6" i="2"/>
  <c r="D6" i="2"/>
  <c r="E6" i="2"/>
  <c r="F6" i="2"/>
  <c r="G6" i="2"/>
  <c r="H6" i="2"/>
  <c r="I6" i="2"/>
  <c r="J6" i="2"/>
  <c r="K6" i="2"/>
  <c r="L6" i="2"/>
  <c r="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A3" i="2"/>
  <c r="AS274" i="4" l="1"/>
  <c r="BW274" i="4" s="1"/>
  <c r="N275" i="2"/>
  <c r="N277" i="2"/>
  <c r="A2" i="2"/>
  <c r="P3" i="2" s="1"/>
  <c r="N276" i="2"/>
  <c r="N273" i="2"/>
  <c r="N274" i="2"/>
  <c r="N278" i="2"/>
  <c r="F3" i="4"/>
  <c r="H3" i="4"/>
  <c r="G3" i="4"/>
  <c r="N3" i="4"/>
  <c r="J3" i="4"/>
  <c r="AL3" i="4"/>
  <c r="AO3" i="4"/>
  <c r="AG3" i="4"/>
  <c r="AM3" i="4"/>
  <c r="AB3" i="4"/>
  <c r="T3" i="4"/>
  <c r="AR3" i="4"/>
  <c r="AJ3" i="4"/>
  <c r="AQ3" i="4"/>
  <c r="AI3" i="4"/>
  <c r="AP3" i="4"/>
  <c r="AH3" i="4"/>
  <c r="AN3" i="4"/>
  <c r="V3" i="4"/>
  <c r="AK3" i="4"/>
  <c r="O275" i="4"/>
  <c r="O277" i="4"/>
  <c r="AS277" i="4" s="1"/>
  <c r="BW277" i="4" s="1"/>
  <c r="O276" i="4"/>
  <c r="AS276" i="4" s="1"/>
  <c r="BW276" i="4" s="1"/>
  <c r="AD275" i="4"/>
  <c r="AS275" i="4" l="1"/>
  <c r="BW275" i="4" s="1"/>
  <c r="M3" i="2"/>
  <c r="M2" i="2" s="1"/>
  <c r="P15" i="2" s="1"/>
  <c r="N272" i="2" l="1"/>
  <c r="N271" i="2"/>
  <c r="AD271" i="4"/>
  <c r="O271" i="4"/>
  <c r="AD272" i="4"/>
  <c r="AD273" i="4"/>
  <c r="O273" i="4"/>
  <c r="O272" i="4"/>
  <c r="N270" i="2"/>
  <c r="AS273" i="4" l="1"/>
  <c r="BW273" i="4" s="1"/>
  <c r="AS271" i="4"/>
  <c r="BW271" i="4" s="1"/>
  <c r="AS272" i="4"/>
  <c r="BW272" i="4" s="1"/>
  <c r="O248" i="4" l="1"/>
  <c r="AD235" i="4"/>
  <c r="O200" i="4"/>
  <c r="O176" i="4"/>
  <c r="O168" i="4"/>
  <c r="AD123" i="4"/>
  <c r="O112" i="4"/>
  <c r="O96" i="4"/>
  <c r="O56" i="4"/>
  <c r="O48" i="4"/>
  <c r="O16" i="4"/>
  <c r="AD211" i="4"/>
  <c r="O208" i="4"/>
  <c r="O192" i="4"/>
  <c r="AD115" i="4"/>
  <c r="AD75" i="4"/>
  <c r="O72" i="4"/>
  <c r="O64" i="4"/>
  <c r="AD43" i="4"/>
  <c r="O24" i="4"/>
  <c r="AD267" i="4"/>
  <c r="O264" i="4"/>
  <c r="AD259" i="4"/>
  <c r="AD251" i="4"/>
  <c r="O240" i="4"/>
  <c r="O232" i="4"/>
  <c r="O224" i="4"/>
  <c r="AD219" i="4"/>
  <c r="O216" i="4"/>
  <c r="AD203" i="4"/>
  <c r="AD187" i="4"/>
  <c r="O152" i="4"/>
  <c r="AD147" i="4"/>
  <c r="O88" i="4"/>
  <c r="O256" i="4"/>
  <c r="AD243" i="4"/>
  <c r="AD227" i="4"/>
  <c r="AD195" i="4"/>
  <c r="AD171" i="4"/>
  <c r="AD163" i="4"/>
  <c r="O160" i="4"/>
  <c r="AD155" i="4"/>
  <c r="O136" i="4"/>
  <c r="O128" i="4"/>
  <c r="O32" i="4"/>
  <c r="AD27" i="4"/>
  <c r="AD19" i="4"/>
  <c r="O5" i="4"/>
  <c r="O120" i="4"/>
  <c r="AD107" i="4"/>
  <c r="O184" i="4"/>
  <c r="AD179" i="4"/>
  <c r="O144" i="4"/>
  <c r="AD139" i="4"/>
  <c r="AD131" i="4"/>
  <c r="AD99" i="4"/>
  <c r="AD91" i="4"/>
  <c r="O80" i="4"/>
  <c r="AD67" i="4"/>
  <c r="AD59" i="4"/>
  <c r="AD51" i="4"/>
  <c r="O40" i="4"/>
  <c r="AD8" i="4"/>
  <c r="AD268" i="4"/>
  <c r="O265" i="4"/>
  <c r="AD236" i="4"/>
  <c r="AD212" i="4"/>
  <c r="O201" i="4"/>
  <c r="O177" i="4"/>
  <c r="AD172" i="4"/>
  <c r="O169" i="4"/>
  <c r="AD148" i="4"/>
  <c r="AD140" i="4"/>
  <c r="O137" i="4"/>
  <c r="AD132" i="4"/>
  <c r="AD124" i="4"/>
  <c r="O105" i="4"/>
  <c r="AD84" i="4"/>
  <c r="AD68" i="4"/>
  <c r="O57" i="4"/>
  <c r="AD52" i="4"/>
  <c r="O41" i="4"/>
  <c r="O33" i="4"/>
  <c r="AD28" i="4"/>
  <c r="O6" i="4"/>
  <c r="O242" i="4"/>
  <c r="AD237" i="4"/>
  <c r="O234" i="4"/>
  <c r="AD229" i="4"/>
  <c r="AD221" i="4"/>
  <c r="O194" i="4"/>
  <c r="AD189" i="4"/>
  <c r="AD181" i="4"/>
  <c r="O178" i="4"/>
  <c r="AD173" i="4"/>
  <c r="O154" i="4"/>
  <c r="O138" i="4"/>
  <c r="AD133" i="4"/>
  <c r="AD125" i="4"/>
  <c r="O122" i="4"/>
  <c r="AD117" i="4"/>
  <c r="AD109" i="4"/>
  <c r="O106" i="4"/>
  <c r="AD101" i="4"/>
  <c r="O98" i="4"/>
  <c r="AD93" i="4"/>
  <c r="O90" i="4"/>
  <c r="AD85" i="4"/>
  <c r="O82" i="4"/>
  <c r="AD77" i="4"/>
  <c r="O74" i="4"/>
  <c r="AD69" i="4"/>
  <c r="O66" i="4"/>
  <c r="AD61" i="4"/>
  <c r="O58" i="4"/>
  <c r="AD53" i="4"/>
  <c r="O50" i="4"/>
  <c r="AD45" i="4"/>
  <c r="O42" i="4"/>
  <c r="AD37" i="4"/>
  <c r="O34" i="4"/>
  <c r="AD29" i="4"/>
  <c r="O26" i="4"/>
  <c r="AD21" i="4"/>
  <c r="O18" i="4"/>
  <c r="AD13" i="4"/>
  <c r="AD12" i="4"/>
  <c r="AD11" i="4"/>
  <c r="AD10" i="4"/>
  <c r="O7" i="4"/>
  <c r="O4" i="4"/>
  <c r="O267" i="4"/>
  <c r="AD262" i="4"/>
  <c r="O259" i="4"/>
  <c r="AD254" i="4"/>
  <c r="O251" i="4"/>
  <c r="AS251" i="4" s="1"/>
  <c r="BW251" i="4" s="1"/>
  <c r="AD246" i="4"/>
  <c r="O243" i="4"/>
  <c r="AD238" i="4"/>
  <c r="O235" i="4"/>
  <c r="AD230" i="4"/>
  <c r="O227" i="4"/>
  <c r="AD222" i="4"/>
  <c r="O219" i="4"/>
  <c r="AD214" i="4"/>
  <c r="O211" i="4"/>
  <c r="AD206" i="4"/>
  <c r="O203" i="4"/>
  <c r="AD198" i="4"/>
  <c r="O195" i="4"/>
  <c r="AS195" i="4" s="1"/>
  <c r="BW195" i="4" s="1"/>
  <c r="AD190" i="4"/>
  <c r="O187" i="4"/>
  <c r="AD182" i="4"/>
  <c r="O179" i="4"/>
  <c r="AD174" i="4"/>
  <c r="O171" i="4"/>
  <c r="AD166" i="4"/>
  <c r="O163" i="4"/>
  <c r="AD158" i="4"/>
  <c r="O155" i="4"/>
  <c r="AD150" i="4"/>
  <c r="O147" i="4"/>
  <c r="AD142" i="4"/>
  <c r="O139" i="4"/>
  <c r="AD134" i="4"/>
  <c r="O131" i="4"/>
  <c r="AD126" i="4"/>
  <c r="O123" i="4"/>
  <c r="AD118" i="4"/>
  <c r="O115" i="4"/>
  <c r="AD110" i="4"/>
  <c r="O107" i="4"/>
  <c r="AD102" i="4"/>
  <c r="O99" i="4"/>
  <c r="AD94" i="4"/>
  <c r="O91" i="4"/>
  <c r="AD86" i="4"/>
  <c r="O83" i="4"/>
  <c r="AD78" i="4"/>
  <c r="O75" i="4"/>
  <c r="AD70" i="4"/>
  <c r="O67" i="4"/>
  <c r="AD62" i="4"/>
  <c r="O59" i="4"/>
  <c r="AD54" i="4"/>
  <c r="O51" i="4"/>
  <c r="AD46" i="4"/>
  <c r="O43" i="4"/>
  <c r="AD38" i="4"/>
  <c r="O35" i="4"/>
  <c r="AD30" i="4"/>
  <c r="O27" i="4"/>
  <c r="AD22" i="4"/>
  <c r="O19" i="4"/>
  <c r="AD14" i="4"/>
  <c r="O8" i="4"/>
  <c r="AD228" i="4"/>
  <c r="AD196" i="4"/>
  <c r="O185" i="4"/>
  <c r="AD156" i="4"/>
  <c r="AD108" i="4"/>
  <c r="O97" i="4"/>
  <c r="AD92" i="4"/>
  <c r="O81" i="4"/>
  <c r="O65" i="4"/>
  <c r="O25" i="4"/>
  <c r="O17" i="4"/>
  <c r="O258" i="4"/>
  <c r="AD253" i="4"/>
  <c r="AD245" i="4"/>
  <c r="O218" i="4"/>
  <c r="O210" i="4"/>
  <c r="AD205" i="4"/>
  <c r="O202" i="4"/>
  <c r="AD197" i="4"/>
  <c r="O130" i="4"/>
  <c r="O114" i="4"/>
  <c r="AD255" i="4"/>
  <c r="O228" i="4"/>
  <c r="O220" i="4"/>
  <c r="AD215" i="4"/>
  <c r="O212" i="4"/>
  <c r="AD207" i="4"/>
  <c r="AD199" i="4"/>
  <c r="AD183" i="4"/>
  <c r="AD175" i="4"/>
  <c r="AD264" i="4"/>
  <c r="O253" i="4"/>
  <c r="AD248" i="4"/>
  <c r="O245" i="4"/>
  <c r="AD240" i="4"/>
  <c r="O237" i="4"/>
  <c r="O229" i="4"/>
  <c r="AS229" i="4" s="1"/>
  <c r="BW229" i="4" s="1"/>
  <c r="AD224" i="4"/>
  <c r="AD216" i="4"/>
  <c r="AD168" i="4"/>
  <c r="O165" i="4"/>
  <c r="AD160" i="4"/>
  <c r="O157" i="4"/>
  <c r="AD152" i="4"/>
  <c r="O149" i="4"/>
  <c r="O141" i="4"/>
  <c r="AD136" i="4"/>
  <c r="O133" i="4"/>
  <c r="AD128" i="4"/>
  <c r="O125" i="4"/>
  <c r="AD120" i="4"/>
  <c r="O117" i="4"/>
  <c r="AS117" i="4" s="1"/>
  <c r="BW117" i="4" s="1"/>
  <c r="AD112" i="4"/>
  <c r="O109" i="4"/>
  <c r="AD104" i="4"/>
  <c r="O101" i="4"/>
  <c r="AD96" i="4"/>
  <c r="O93" i="4"/>
  <c r="AD88" i="4"/>
  <c r="O85" i="4"/>
  <c r="AD80" i="4"/>
  <c r="O77" i="4"/>
  <c r="AD72" i="4"/>
  <c r="O69" i="4"/>
  <c r="AD64" i="4"/>
  <c r="O61" i="4"/>
  <c r="AD56" i="4"/>
  <c r="O53" i="4"/>
  <c r="AD48" i="4"/>
  <c r="O45" i="4"/>
  <c r="AD40" i="4"/>
  <c r="O37" i="4"/>
  <c r="AD32" i="4"/>
  <c r="O29" i="4"/>
  <c r="AD24" i="4"/>
  <c r="O21" i="4"/>
  <c r="AD16" i="4"/>
  <c r="O13" i="4"/>
  <c r="O12" i="4"/>
  <c r="O11" i="4"/>
  <c r="O10" i="4"/>
  <c r="AD5" i="4"/>
  <c r="O104" i="4"/>
  <c r="AD83" i="4"/>
  <c r="AD35" i="4"/>
  <c r="AD252" i="4"/>
  <c r="O233" i="4"/>
  <c r="AD220" i="4"/>
  <c r="O217" i="4"/>
  <c r="AD204" i="4"/>
  <c r="O193" i="4"/>
  <c r="AD188" i="4"/>
  <c r="O129" i="4"/>
  <c r="O121" i="4"/>
  <c r="AD116" i="4"/>
  <c r="O113" i="4"/>
  <c r="O89" i="4"/>
  <c r="O73" i="4"/>
  <c r="O49" i="4"/>
  <c r="AD36" i="4"/>
  <c r="AD20" i="4"/>
  <c r="AD9" i="4"/>
  <c r="AD269" i="4"/>
  <c r="O266" i="4"/>
  <c r="AD261" i="4"/>
  <c r="O250" i="4"/>
  <c r="O226" i="4"/>
  <c r="AD213" i="4"/>
  <c r="O186" i="4"/>
  <c r="O170" i="4"/>
  <c r="AD165" i="4"/>
  <c r="O162" i="4"/>
  <c r="AD157" i="4"/>
  <c r="AD149" i="4"/>
  <c r="O146" i="4"/>
  <c r="AD141" i="4"/>
  <c r="AD4" i="4"/>
  <c r="O268" i="4"/>
  <c r="AD263" i="4"/>
  <c r="O260" i="4"/>
  <c r="O252" i="4"/>
  <c r="AD247" i="4"/>
  <c r="O244" i="4"/>
  <c r="AD239" i="4"/>
  <c r="O236" i="4"/>
  <c r="AD231" i="4"/>
  <c r="AD223" i="4"/>
  <c r="O204" i="4"/>
  <c r="O196" i="4"/>
  <c r="AD191" i="4"/>
  <c r="O188" i="4"/>
  <c r="O180" i="4"/>
  <c r="O172" i="4"/>
  <c r="AD167" i="4"/>
  <c r="O164" i="4"/>
  <c r="AD159" i="4"/>
  <c r="O156" i="4"/>
  <c r="AD151" i="4"/>
  <c r="O148" i="4"/>
  <c r="AD143" i="4"/>
  <c r="O140" i="4"/>
  <c r="AS140" i="4" s="1"/>
  <c r="BW140" i="4" s="1"/>
  <c r="AD135" i="4"/>
  <c r="O132" i="4"/>
  <c r="AS132" i="4" s="1"/>
  <c r="BW132" i="4" s="1"/>
  <c r="AD127" i="4"/>
  <c r="O124" i="4"/>
  <c r="AD119" i="4"/>
  <c r="O116" i="4"/>
  <c r="AD111" i="4"/>
  <c r="O108" i="4"/>
  <c r="AS108" i="4" s="1"/>
  <c r="BW108" i="4" s="1"/>
  <c r="AD103" i="4"/>
  <c r="O100" i="4"/>
  <c r="AD95" i="4"/>
  <c r="O92" i="4"/>
  <c r="AD87" i="4"/>
  <c r="O84" i="4"/>
  <c r="AD79" i="4"/>
  <c r="O76" i="4"/>
  <c r="AD71" i="4"/>
  <c r="O68" i="4"/>
  <c r="AD63" i="4"/>
  <c r="O60" i="4"/>
  <c r="AD55" i="4"/>
  <c r="O52" i="4"/>
  <c r="AD47" i="4"/>
  <c r="O44" i="4"/>
  <c r="AD39" i="4"/>
  <c r="O36" i="4"/>
  <c r="AD31" i="4"/>
  <c r="O28" i="4"/>
  <c r="AD23" i="4"/>
  <c r="O20" i="4"/>
  <c r="AD15" i="4"/>
  <c r="O9" i="4"/>
  <c r="O269" i="4"/>
  <c r="O261" i="4"/>
  <c r="AD256" i="4"/>
  <c r="AD232" i="4"/>
  <c r="O221" i="4"/>
  <c r="O213" i="4"/>
  <c r="AD208" i="4"/>
  <c r="O205" i="4"/>
  <c r="AD200" i="4"/>
  <c r="O197" i="4"/>
  <c r="AD192" i="4"/>
  <c r="O189" i="4"/>
  <c r="AD184" i="4"/>
  <c r="O181" i="4"/>
  <c r="AD176" i="4"/>
  <c r="O173" i="4"/>
  <c r="AD144" i="4"/>
  <c r="O270" i="4"/>
  <c r="AD265" i="4"/>
  <c r="O262" i="4"/>
  <c r="AS262" i="4" s="1"/>
  <c r="BW262" i="4" s="1"/>
  <c r="AD257" i="4"/>
  <c r="O254" i="4"/>
  <c r="AS254" i="4" s="1"/>
  <c r="BW254" i="4" s="1"/>
  <c r="AD249" i="4"/>
  <c r="O246" i="4"/>
  <c r="AS246" i="4" s="1"/>
  <c r="BW246" i="4" s="1"/>
  <c r="AD241" i="4"/>
  <c r="O238" i="4"/>
  <c r="AS238" i="4" s="1"/>
  <c r="BW238" i="4" s="1"/>
  <c r="AD233" i="4"/>
  <c r="O230" i="4"/>
  <c r="AS230" i="4" s="1"/>
  <c r="BW230" i="4" s="1"/>
  <c r="AD225" i="4"/>
  <c r="O222" i="4"/>
  <c r="AS222" i="4" s="1"/>
  <c r="BW222" i="4" s="1"/>
  <c r="AD217" i="4"/>
  <c r="O214" i="4"/>
  <c r="AS214" i="4" s="1"/>
  <c r="BW214" i="4" s="1"/>
  <c r="AD209" i="4"/>
  <c r="O206" i="4"/>
  <c r="AS206" i="4" s="1"/>
  <c r="BW206" i="4" s="1"/>
  <c r="AD201" i="4"/>
  <c r="O198" i="4"/>
  <c r="AS198" i="4" s="1"/>
  <c r="BW198" i="4" s="1"/>
  <c r="AD193" i="4"/>
  <c r="O190" i="4"/>
  <c r="AS190" i="4" s="1"/>
  <c r="BW190" i="4" s="1"/>
  <c r="AD185" i="4"/>
  <c r="O182" i="4"/>
  <c r="AS182" i="4" s="1"/>
  <c r="BW182" i="4" s="1"/>
  <c r="AD177" i="4"/>
  <c r="O174" i="4"/>
  <c r="AS174" i="4" s="1"/>
  <c r="BW174" i="4" s="1"/>
  <c r="AD169" i="4"/>
  <c r="O166" i="4"/>
  <c r="AS166" i="4" s="1"/>
  <c r="BW166" i="4" s="1"/>
  <c r="AD161" i="4"/>
  <c r="O158" i="4"/>
  <c r="AS158" i="4" s="1"/>
  <c r="BW158" i="4" s="1"/>
  <c r="AD153" i="4"/>
  <c r="O150" i="4"/>
  <c r="AS150" i="4" s="1"/>
  <c r="BW150" i="4" s="1"/>
  <c r="AD145" i="4"/>
  <c r="O142" i="4"/>
  <c r="AS142" i="4" s="1"/>
  <c r="BW142" i="4" s="1"/>
  <c r="AD137" i="4"/>
  <c r="O134" i="4"/>
  <c r="AS134" i="4" s="1"/>
  <c r="BW134" i="4" s="1"/>
  <c r="AD129" i="4"/>
  <c r="O126" i="4"/>
  <c r="AS126" i="4" s="1"/>
  <c r="BW126" i="4" s="1"/>
  <c r="AD121" i="4"/>
  <c r="O118" i="4"/>
  <c r="AS118" i="4" s="1"/>
  <c r="BW118" i="4" s="1"/>
  <c r="AD113" i="4"/>
  <c r="O110" i="4"/>
  <c r="AS110" i="4" s="1"/>
  <c r="BW110" i="4" s="1"/>
  <c r="AD105" i="4"/>
  <c r="O102" i="4"/>
  <c r="AS102" i="4" s="1"/>
  <c r="BW102" i="4" s="1"/>
  <c r="AD97" i="4"/>
  <c r="O94" i="4"/>
  <c r="AS94" i="4" s="1"/>
  <c r="BW94" i="4" s="1"/>
  <c r="AD89" i="4"/>
  <c r="O86" i="4"/>
  <c r="AS86" i="4" s="1"/>
  <c r="BW86" i="4" s="1"/>
  <c r="AD81" i="4"/>
  <c r="O78" i="4"/>
  <c r="AS78" i="4" s="1"/>
  <c r="BW78" i="4" s="1"/>
  <c r="AD73" i="4"/>
  <c r="O70" i="4"/>
  <c r="AS70" i="4" s="1"/>
  <c r="BW70" i="4" s="1"/>
  <c r="AD65" i="4"/>
  <c r="O62" i="4"/>
  <c r="AS62" i="4" s="1"/>
  <c r="BW62" i="4" s="1"/>
  <c r="AD57" i="4"/>
  <c r="O54" i="4"/>
  <c r="AS54" i="4" s="1"/>
  <c r="BW54" i="4" s="1"/>
  <c r="AD49" i="4"/>
  <c r="O46" i="4"/>
  <c r="AS46" i="4" s="1"/>
  <c r="BW46" i="4" s="1"/>
  <c r="AD41" i="4"/>
  <c r="O38" i="4"/>
  <c r="AS38" i="4" s="1"/>
  <c r="BW38" i="4" s="1"/>
  <c r="AD33" i="4"/>
  <c r="O30" i="4"/>
  <c r="AS30" i="4" s="1"/>
  <c r="BW30" i="4" s="1"/>
  <c r="AD25" i="4"/>
  <c r="O22" i="4"/>
  <c r="AS22" i="4" s="1"/>
  <c r="BW22" i="4" s="1"/>
  <c r="AD17" i="4"/>
  <c r="O14" i="4"/>
  <c r="AS14" i="4" s="1"/>
  <c r="BW14" i="4" s="1"/>
  <c r="AD6" i="4"/>
  <c r="AD260" i="4"/>
  <c r="O257" i="4"/>
  <c r="AS257" i="4" s="1"/>
  <c r="BW257" i="4" s="1"/>
  <c r="O249" i="4"/>
  <c r="AD244" i="4"/>
  <c r="O241" i="4"/>
  <c r="O225" i="4"/>
  <c r="O209" i="4"/>
  <c r="AD180" i="4"/>
  <c r="AD164" i="4"/>
  <c r="O161" i="4"/>
  <c r="AS161" i="4" s="1"/>
  <c r="BW161" i="4" s="1"/>
  <c r="O153" i="4"/>
  <c r="O145" i="4"/>
  <c r="AD100" i="4"/>
  <c r="AD76" i="4"/>
  <c r="AD60" i="4"/>
  <c r="AD44" i="4"/>
  <c r="AD266" i="4"/>
  <c r="O263" i="4"/>
  <c r="AD258" i="4"/>
  <c r="O255" i="4"/>
  <c r="AD250" i="4"/>
  <c r="O247" i="4"/>
  <c r="AD242" i="4"/>
  <c r="O239" i="4"/>
  <c r="AD234" i="4"/>
  <c r="O231" i="4"/>
  <c r="AD226" i="4"/>
  <c r="O223" i="4"/>
  <c r="AD218" i="4"/>
  <c r="O215" i="4"/>
  <c r="AD210" i="4"/>
  <c r="O207" i="4"/>
  <c r="AD202" i="4"/>
  <c r="O199" i="4"/>
  <c r="AD194" i="4"/>
  <c r="O191" i="4"/>
  <c r="AD186" i="4"/>
  <c r="O183" i="4"/>
  <c r="AD178" i="4"/>
  <c r="O175" i="4"/>
  <c r="AD170" i="4"/>
  <c r="O167" i="4"/>
  <c r="AD162" i="4"/>
  <c r="O159" i="4"/>
  <c r="AD154" i="4"/>
  <c r="O151" i="4"/>
  <c r="AD146" i="4"/>
  <c r="O143" i="4"/>
  <c r="AD138" i="4"/>
  <c r="O135" i="4"/>
  <c r="AD130" i="4"/>
  <c r="O127" i="4"/>
  <c r="AD122" i="4"/>
  <c r="O119" i="4"/>
  <c r="AD114" i="4"/>
  <c r="O111" i="4"/>
  <c r="AD106" i="4"/>
  <c r="O103" i="4"/>
  <c r="AD98" i="4"/>
  <c r="O95" i="4"/>
  <c r="AD90" i="4"/>
  <c r="O87" i="4"/>
  <c r="AD82" i="4"/>
  <c r="O79" i="4"/>
  <c r="AD74" i="4"/>
  <c r="O71" i="4"/>
  <c r="AD66" i="4"/>
  <c r="O63" i="4"/>
  <c r="AD58" i="4"/>
  <c r="O55" i="4"/>
  <c r="AD50" i="4"/>
  <c r="O47" i="4"/>
  <c r="AD42" i="4"/>
  <c r="O39" i="4"/>
  <c r="AD34" i="4"/>
  <c r="O31" i="4"/>
  <c r="AD26" i="4"/>
  <c r="O23" i="4"/>
  <c r="AD18" i="4"/>
  <c r="O15" i="4"/>
  <c r="AD7" i="4"/>
  <c r="AD270" i="4"/>
  <c r="AS205" i="4" l="1"/>
  <c r="BW205" i="4" s="1"/>
  <c r="AS215" i="4"/>
  <c r="BW215" i="4" s="1"/>
  <c r="AS51" i="4"/>
  <c r="BW51" i="4" s="1"/>
  <c r="AS181" i="4"/>
  <c r="BW181" i="4" s="1"/>
  <c r="AS237" i="4"/>
  <c r="BW237" i="4" s="1"/>
  <c r="AS187" i="4"/>
  <c r="BW187" i="4" s="1"/>
  <c r="AS19" i="4"/>
  <c r="BW19" i="4" s="1"/>
  <c r="AS115" i="4"/>
  <c r="BW115" i="4" s="1"/>
  <c r="AS173" i="4"/>
  <c r="BW173" i="4" s="1"/>
  <c r="AS172" i="4"/>
  <c r="BW172" i="4" s="1"/>
  <c r="AS268" i="4"/>
  <c r="BW268" i="4" s="1"/>
  <c r="AS204" i="4"/>
  <c r="BW204" i="4" s="1"/>
  <c r="AS139" i="4"/>
  <c r="BW139" i="4" s="1"/>
  <c r="AS203" i="4"/>
  <c r="BW203" i="4" s="1"/>
  <c r="AS131" i="4"/>
  <c r="BW131" i="4" s="1"/>
  <c r="AS227" i="4"/>
  <c r="BW227" i="4" s="1"/>
  <c r="AS259" i="4"/>
  <c r="BW259" i="4" s="1"/>
  <c r="AS207" i="4"/>
  <c r="BW207" i="4" s="1"/>
  <c r="AS8" i="4"/>
  <c r="BW8" i="4" s="1"/>
  <c r="AS171" i="4"/>
  <c r="BW171" i="4" s="1"/>
  <c r="AS267" i="4"/>
  <c r="BW267" i="4" s="1"/>
  <c r="AS209" i="4"/>
  <c r="BW209" i="4" s="1"/>
  <c r="AS197" i="4"/>
  <c r="BW197" i="4" s="1"/>
  <c r="AS261" i="4"/>
  <c r="BW261" i="4" s="1"/>
  <c r="AS36" i="4"/>
  <c r="BW36" i="4" s="1"/>
  <c r="AS68" i="4"/>
  <c r="BW68" i="4" s="1"/>
  <c r="AS100" i="4"/>
  <c r="BW100" i="4" s="1"/>
  <c r="AS164" i="4"/>
  <c r="BW164" i="4" s="1"/>
  <c r="AS12" i="4"/>
  <c r="BW12" i="4" s="1"/>
  <c r="AS228" i="4"/>
  <c r="BW228" i="4" s="1"/>
  <c r="AS194" i="4"/>
  <c r="BW194" i="4" s="1"/>
  <c r="AS224" i="4"/>
  <c r="BW224" i="4" s="1"/>
  <c r="AS200" i="4"/>
  <c r="BW200" i="4" s="1"/>
  <c r="AS15" i="4"/>
  <c r="BW15" i="4" s="1"/>
  <c r="AS47" i="4"/>
  <c r="BW47" i="4" s="1"/>
  <c r="AS79" i="4"/>
  <c r="BW79" i="4" s="1"/>
  <c r="AS111" i="4"/>
  <c r="BW111" i="4" s="1"/>
  <c r="AS143" i="4"/>
  <c r="BW143" i="4" s="1"/>
  <c r="AS175" i="4"/>
  <c r="BW175" i="4" s="1"/>
  <c r="AS239" i="4"/>
  <c r="BW239" i="4" s="1"/>
  <c r="AS260" i="4"/>
  <c r="BW260" i="4" s="1"/>
  <c r="AS162" i="4"/>
  <c r="BW162" i="4" s="1"/>
  <c r="AS266" i="4"/>
  <c r="BW266" i="4" s="1"/>
  <c r="AS113" i="4"/>
  <c r="BW113" i="4" s="1"/>
  <c r="AS11" i="4"/>
  <c r="BW11" i="4" s="1"/>
  <c r="AS37" i="4"/>
  <c r="BW37" i="4" s="1"/>
  <c r="AS69" i="4"/>
  <c r="BW69" i="4" s="1"/>
  <c r="AS101" i="4"/>
  <c r="BW101" i="4" s="1"/>
  <c r="AS133" i="4"/>
  <c r="BW133" i="4" s="1"/>
  <c r="AS253" i="4"/>
  <c r="BW253" i="4" s="1"/>
  <c r="AS210" i="4"/>
  <c r="BW210" i="4" s="1"/>
  <c r="AS81" i="4"/>
  <c r="BW81" i="4" s="1"/>
  <c r="AS43" i="4"/>
  <c r="BW43" i="4" s="1"/>
  <c r="AS75" i="4"/>
  <c r="BW75" i="4" s="1"/>
  <c r="AS107" i="4"/>
  <c r="BW107" i="4" s="1"/>
  <c r="AS235" i="4"/>
  <c r="BW235" i="4" s="1"/>
  <c r="AS122" i="4"/>
  <c r="BW122" i="4" s="1"/>
  <c r="AS128" i="4"/>
  <c r="BW128" i="4" s="1"/>
  <c r="AS24" i="4"/>
  <c r="BW24" i="4" s="1"/>
  <c r="AS176" i="4"/>
  <c r="BW176" i="4" s="1"/>
  <c r="AS218" i="4"/>
  <c r="BW218" i="4" s="1"/>
  <c r="AS4" i="4"/>
  <c r="BW4" i="4" s="1"/>
  <c r="AS26" i="4"/>
  <c r="BW26" i="4" s="1"/>
  <c r="AS58" i="4"/>
  <c r="BW58" i="4" s="1"/>
  <c r="AS90" i="4"/>
  <c r="BW90" i="4" s="1"/>
  <c r="AS33" i="4"/>
  <c r="BW33" i="4" s="1"/>
  <c r="AS184" i="4"/>
  <c r="BW184" i="4" s="1"/>
  <c r="AS16" i="4"/>
  <c r="BW16" i="4" s="1"/>
  <c r="AS23" i="4"/>
  <c r="BW23" i="4" s="1"/>
  <c r="AS55" i="4"/>
  <c r="BW55" i="4" s="1"/>
  <c r="AS87" i="4"/>
  <c r="BW87" i="4" s="1"/>
  <c r="AS119" i="4"/>
  <c r="BW119" i="4" s="1"/>
  <c r="AS151" i="4"/>
  <c r="BW151" i="4" s="1"/>
  <c r="AS183" i="4"/>
  <c r="BW183" i="4" s="1"/>
  <c r="AS247" i="4"/>
  <c r="BW247" i="4" s="1"/>
  <c r="AS225" i="4"/>
  <c r="BW225" i="4" s="1"/>
  <c r="AS170" i="4"/>
  <c r="BW170" i="4" s="1"/>
  <c r="AS121" i="4"/>
  <c r="BW121" i="4" s="1"/>
  <c r="AS13" i="4"/>
  <c r="BW13" i="4" s="1"/>
  <c r="AS45" i="4"/>
  <c r="BW45" i="4" s="1"/>
  <c r="AS77" i="4"/>
  <c r="BW77" i="4" s="1"/>
  <c r="AS109" i="4"/>
  <c r="BW109" i="4" s="1"/>
  <c r="AS141" i="4"/>
  <c r="BW141" i="4" s="1"/>
  <c r="AS97" i="4"/>
  <c r="BW97" i="4" s="1"/>
  <c r="AS83" i="4"/>
  <c r="BW83" i="4" s="1"/>
  <c r="AS147" i="4"/>
  <c r="BW147" i="4" s="1"/>
  <c r="AS7" i="4"/>
  <c r="BW7" i="4" s="1"/>
  <c r="AS80" i="4"/>
  <c r="BW80" i="4" s="1"/>
  <c r="AS88" i="4"/>
  <c r="BW88" i="4" s="1"/>
  <c r="AS232" i="4"/>
  <c r="BW232" i="4" s="1"/>
  <c r="AS64" i="4"/>
  <c r="BW64" i="4" s="1"/>
  <c r="AS48" i="4"/>
  <c r="BW48" i="4" s="1"/>
  <c r="AS191" i="4"/>
  <c r="BW191" i="4" s="1"/>
  <c r="AS27" i="4"/>
  <c r="BW27" i="4" s="1"/>
  <c r="AS123" i="4"/>
  <c r="BW123" i="4" s="1"/>
  <c r="AS270" i="4"/>
  <c r="BW270" i="4" s="1"/>
  <c r="AS84" i="4"/>
  <c r="BW84" i="4" s="1"/>
  <c r="AS196" i="4"/>
  <c r="BW196" i="4" s="1"/>
  <c r="AS129" i="4"/>
  <c r="BW129" i="4" s="1"/>
  <c r="AS149" i="4"/>
  <c r="BW149" i="4" s="1"/>
  <c r="AS34" i="4"/>
  <c r="BW34" i="4" s="1"/>
  <c r="AS66" i="4"/>
  <c r="BW66" i="4" s="1"/>
  <c r="AS98" i="4"/>
  <c r="BW98" i="4" s="1"/>
  <c r="AS138" i="4"/>
  <c r="BW138" i="4" s="1"/>
  <c r="AS120" i="4"/>
  <c r="BW120" i="4" s="1"/>
  <c r="AS160" i="4"/>
  <c r="BW160" i="4" s="1"/>
  <c r="AS240" i="4"/>
  <c r="BW240" i="4" s="1"/>
  <c r="AS56" i="4"/>
  <c r="BW56" i="4" s="1"/>
  <c r="AS248" i="4"/>
  <c r="BW248" i="4" s="1"/>
  <c r="AS153" i="4"/>
  <c r="BW153" i="4" s="1"/>
  <c r="AS249" i="4"/>
  <c r="BW249" i="4" s="1"/>
  <c r="AS213" i="4"/>
  <c r="BW213" i="4" s="1"/>
  <c r="AS148" i="4"/>
  <c r="BW148" i="4" s="1"/>
  <c r="AS188" i="4"/>
  <c r="BW188" i="4" s="1"/>
  <c r="AS199" i="4"/>
  <c r="BW199" i="4" s="1"/>
  <c r="AS99" i="4"/>
  <c r="BW99" i="4" s="1"/>
  <c r="AS163" i="4"/>
  <c r="BW163" i="4" s="1"/>
  <c r="AS156" i="4"/>
  <c r="BW156" i="4" s="1"/>
  <c r="AS220" i="4"/>
  <c r="BW220" i="4" s="1"/>
  <c r="AS233" i="4"/>
  <c r="BW233" i="4" s="1"/>
  <c r="AS137" i="4"/>
  <c r="BW137" i="4" s="1"/>
  <c r="AS236" i="4"/>
  <c r="BW236" i="4" s="1"/>
  <c r="AS265" i="4"/>
  <c r="BW265" i="4" s="1"/>
  <c r="AS72" i="4"/>
  <c r="BW72" i="4" s="1"/>
  <c r="AS31" i="4"/>
  <c r="BW31" i="4" s="1"/>
  <c r="AS63" i="4"/>
  <c r="BW63" i="4" s="1"/>
  <c r="AS95" i="4"/>
  <c r="BW95" i="4" s="1"/>
  <c r="AS127" i="4"/>
  <c r="BW127" i="4" s="1"/>
  <c r="AS159" i="4"/>
  <c r="BW159" i="4" s="1"/>
  <c r="AS223" i="4"/>
  <c r="BW223" i="4" s="1"/>
  <c r="AS255" i="4"/>
  <c r="BW255" i="4" s="1"/>
  <c r="AS145" i="4"/>
  <c r="BW145" i="4" s="1"/>
  <c r="AS180" i="4"/>
  <c r="BW180" i="4" s="1"/>
  <c r="AS21" i="4"/>
  <c r="BW21" i="4" s="1"/>
  <c r="AS53" i="4"/>
  <c r="BW53" i="4" s="1"/>
  <c r="AS85" i="4"/>
  <c r="BW85" i="4" s="1"/>
  <c r="AS130" i="4"/>
  <c r="BW130" i="4" s="1"/>
  <c r="AS258" i="4"/>
  <c r="BW258" i="4" s="1"/>
  <c r="AS59" i="4"/>
  <c r="BW59" i="4" s="1"/>
  <c r="AS91" i="4"/>
  <c r="BW91" i="4" s="1"/>
  <c r="AS155" i="4"/>
  <c r="BW155" i="4" s="1"/>
  <c r="AS219" i="4"/>
  <c r="BW219" i="4" s="1"/>
  <c r="AS154" i="4"/>
  <c r="BW154" i="4" s="1"/>
  <c r="AS234" i="4"/>
  <c r="BW234" i="4" s="1"/>
  <c r="AS57" i="4"/>
  <c r="BW57" i="4" s="1"/>
  <c r="AS5" i="4"/>
  <c r="BW5" i="4" s="1"/>
  <c r="AS152" i="4"/>
  <c r="BW152" i="4" s="1"/>
  <c r="AS96" i="4"/>
  <c r="BW96" i="4" s="1"/>
  <c r="AS136" i="4"/>
  <c r="BW136" i="4" s="1"/>
  <c r="AS179" i="4"/>
  <c r="BW179" i="4" s="1"/>
  <c r="AS41" i="4"/>
  <c r="BW41" i="4" s="1"/>
  <c r="AS241" i="4"/>
  <c r="BW241" i="4" s="1"/>
  <c r="AS44" i="4"/>
  <c r="BW44" i="4" s="1"/>
  <c r="AS76" i="4"/>
  <c r="BW76" i="4" s="1"/>
  <c r="AS20" i="4"/>
  <c r="BW20" i="4" s="1"/>
  <c r="AS52" i="4"/>
  <c r="BW52" i="4" s="1"/>
  <c r="AS116" i="4"/>
  <c r="BW116" i="4" s="1"/>
  <c r="AS244" i="4"/>
  <c r="BW244" i="4" s="1"/>
  <c r="AS146" i="4"/>
  <c r="BW146" i="4" s="1"/>
  <c r="AS226" i="4"/>
  <c r="BW226" i="4" s="1"/>
  <c r="AS49" i="4"/>
  <c r="BW49" i="4" s="1"/>
  <c r="AS193" i="4"/>
  <c r="BW193" i="4" s="1"/>
  <c r="AS104" i="4"/>
  <c r="BW104" i="4" s="1"/>
  <c r="AS157" i="4"/>
  <c r="BW157" i="4" s="1"/>
  <c r="AS17" i="4"/>
  <c r="BW17" i="4" s="1"/>
  <c r="AS185" i="4"/>
  <c r="BW185" i="4" s="1"/>
  <c r="AS42" i="4"/>
  <c r="BW42" i="4" s="1"/>
  <c r="AS74" i="4"/>
  <c r="BW74" i="4" s="1"/>
  <c r="AS106" i="4"/>
  <c r="BW106" i="4" s="1"/>
  <c r="AS169" i="4"/>
  <c r="BW169" i="4" s="1"/>
  <c r="AS112" i="4"/>
  <c r="BW112" i="4" s="1"/>
  <c r="AS269" i="4"/>
  <c r="BW269" i="4" s="1"/>
  <c r="AS243" i="4"/>
  <c r="BW243" i="4" s="1"/>
  <c r="AS114" i="4"/>
  <c r="BW114" i="4" s="1"/>
  <c r="AS71" i="4"/>
  <c r="BW71" i="4" s="1"/>
  <c r="AS135" i="4"/>
  <c r="BW135" i="4" s="1"/>
  <c r="AS231" i="4"/>
  <c r="BW231" i="4" s="1"/>
  <c r="AS263" i="4"/>
  <c r="BW263" i="4" s="1"/>
  <c r="AS221" i="4"/>
  <c r="BW221" i="4" s="1"/>
  <c r="AS250" i="4"/>
  <c r="BW250" i="4" s="1"/>
  <c r="AS73" i="4"/>
  <c r="BW73" i="4" s="1"/>
  <c r="AS29" i="4"/>
  <c r="BW29" i="4" s="1"/>
  <c r="AS61" i="4"/>
  <c r="BW61" i="4" s="1"/>
  <c r="AS93" i="4"/>
  <c r="BW93" i="4" s="1"/>
  <c r="AS125" i="4"/>
  <c r="BW125" i="4" s="1"/>
  <c r="AS245" i="4"/>
  <c r="BW245" i="4" s="1"/>
  <c r="AS212" i="4"/>
  <c r="BW212" i="4" s="1"/>
  <c r="AS202" i="4"/>
  <c r="BW202" i="4" s="1"/>
  <c r="AS25" i="4"/>
  <c r="BW25" i="4" s="1"/>
  <c r="AS35" i="4"/>
  <c r="BW35" i="4" s="1"/>
  <c r="AS67" i="4"/>
  <c r="BW67" i="4" s="1"/>
  <c r="AS178" i="4"/>
  <c r="BW178" i="4" s="1"/>
  <c r="AS242" i="4"/>
  <c r="BW242" i="4" s="1"/>
  <c r="AS40" i="4"/>
  <c r="BW40" i="4" s="1"/>
  <c r="AS264" i="4"/>
  <c r="BW264" i="4" s="1"/>
  <c r="AS192" i="4"/>
  <c r="BW192" i="4" s="1"/>
  <c r="AS201" i="4"/>
  <c r="BW201" i="4" s="1"/>
  <c r="AS256" i="4"/>
  <c r="BW256" i="4" s="1"/>
  <c r="AS211" i="4"/>
  <c r="BW211" i="4" s="1"/>
  <c r="AS9" i="4"/>
  <c r="BW9" i="4" s="1"/>
  <c r="AS186" i="4"/>
  <c r="BW186" i="4" s="1"/>
  <c r="AS39" i="4"/>
  <c r="BW39" i="4" s="1"/>
  <c r="AS103" i="4"/>
  <c r="BW103" i="4" s="1"/>
  <c r="AS167" i="4"/>
  <c r="BW167" i="4" s="1"/>
  <c r="AS189" i="4"/>
  <c r="BW189" i="4" s="1"/>
  <c r="AS28" i="4"/>
  <c r="BW28" i="4" s="1"/>
  <c r="AS60" i="4"/>
  <c r="BW60" i="4" s="1"/>
  <c r="AS92" i="4"/>
  <c r="BW92" i="4" s="1"/>
  <c r="AS124" i="4"/>
  <c r="BW124" i="4" s="1"/>
  <c r="AS252" i="4"/>
  <c r="BW252" i="4" s="1"/>
  <c r="AS89" i="4"/>
  <c r="BW89" i="4" s="1"/>
  <c r="AS217" i="4"/>
  <c r="BW217" i="4" s="1"/>
  <c r="AS10" i="4"/>
  <c r="BW10" i="4" s="1"/>
  <c r="AS165" i="4"/>
  <c r="BW165" i="4" s="1"/>
  <c r="AS65" i="4"/>
  <c r="BW65" i="4" s="1"/>
  <c r="AS18" i="4"/>
  <c r="BW18" i="4" s="1"/>
  <c r="AS50" i="4"/>
  <c r="BW50" i="4" s="1"/>
  <c r="AS82" i="4"/>
  <c r="BW82" i="4" s="1"/>
  <c r="AS6" i="4"/>
  <c r="BW6" i="4" s="1"/>
  <c r="AS105" i="4"/>
  <c r="BW105" i="4" s="1"/>
  <c r="AS177" i="4"/>
  <c r="BW177" i="4" s="1"/>
  <c r="AS144" i="4"/>
  <c r="BW144" i="4" s="1"/>
  <c r="AS32" i="4"/>
  <c r="BW32" i="4" s="1"/>
  <c r="AS216" i="4"/>
  <c r="BW216" i="4" s="1"/>
  <c r="AS208" i="4"/>
  <c r="BW208" i="4" s="1"/>
  <c r="AS168" i="4"/>
  <c r="BW168" i="4" s="1"/>
  <c r="O3" i="4"/>
  <c r="AD3" i="4"/>
  <c r="BW3" i="4" l="1"/>
  <c r="AS3" i="4"/>
  <c r="B3" i="2"/>
  <c r="B2" i="2" s="1"/>
  <c r="P4" i="2" s="1"/>
  <c r="C3" i="2"/>
  <c r="C2" i="2" s="1"/>
  <c r="P5" i="2" s="1"/>
  <c r="D3" i="2"/>
  <c r="D2" i="2" s="1"/>
  <c r="P6" i="2" s="1"/>
  <c r="E3" i="2"/>
  <c r="E2" i="2" s="1"/>
  <c r="P7" i="2" s="1"/>
  <c r="F3" i="2"/>
  <c r="F2" i="2" s="1"/>
  <c r="P8" i="2" s="1"/>
  <c r="G3" i="2"/>
  <c r="G2" i="2" s="1"/>
  <c r="P9" i="2" s="1"/>
  <c r="H3" i="2"/>
  <c r="H2" i="2" s="1"/>
  <c r="P10" i="2" s="1"/>
  <c r="I3" i="2"/>
  <c r="I2" i="2" s="1"/>
  <c r="P11" i="2" s="1"/>
  <c r="J3" i="2"/>
  <c r="J2" i="2" s="1"/>
  <c r="P12" i="2" s="1"/>
  <c r="K3" i="2"/>
  <c r="K2" i="2" s="1"/>
  <c r="P13" i="2" s="1"/>
  <c r="L3" i="2"/>
  <c r="L2" i="2" s="1"/>
  <c r="P14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N233" i="2"/>
  <c r="N107" i="2"/>
  <c r="N265" i="2"/>
  <c r="N45" i="2"/>
  <c r="N239" i="2"/>
  <c r="N179" i="2"/>
  <c r="N249" i="2"/>
  <c r="N231" i="2"/>
  <c r="N223" i="2"/>
  <c r="N207" i="2"/>
  <c r="N77" i="2"/>
  <c r="N19" i="2"/>
  <c r="N53" i="2"/>
  <c r="N61" i="2"/>
  <c r="N21" i="2"/>
  <c r="N191" i="2"/>
  <c r="N101" i="2"/>
  <c r="N69" i="2"/>
  <c r="N37" i="2"/>
  <c r="N29" i="2"/>
  <c r="N257" i="2"/>
  <c r="N241" i="2"/>
  <c r="N185" i="2"/>
  <c r="N255" i="2"/>
  <c r="N247" i="2"/>
  <c r="N215" i="2"/>
  <c r="N93" i="2"/>
  <c r="N85" i="2"/>
  <c r="N263" i="2"/>
  <c r="N4" i="2"/>
  <c r="N109" i="2"/>
  <c r="N133" i="2"/>
  <c r="N141" i="2"/>
  <c r="N157" i="2"/>
  <c r="N253" i="2"/>
  <c r="N269" i="2"/>
  <c r="N42" i="2"/>
  <c r="N50" i="2"/>
  <c r="N58" i="2"/>
  <c r="N66" i="2"/>
  <c r="N82" i="2"/>
  <c r="N124" i="2"/>
  <c r="N131" i="2"/>
  <c r="N139" i="2"/>
  <c r="N142" i="2"/>
  <c r="N147" i="2"/>
  <c r="N158" i="2"/>
  <c r="N171" i="2"/>
  <c r="N8" i="2"/>
  <c r="N114" i="2"/>
  <c r="N122" i="2"/>
  <c r="N130" i="2"/>
  <c r="N138" i="2"/>
  <c r="N154" i="2"/>
  <c r="N170" i="2"/>
  <c r="N178" i="2"/>
  <c r="N187" i="2"/>
  <c r="N188" i="2"/>
  <c r="N195" i="2"/>
  <c r="N196" i="2"/>
  <c r="N203" i="2"/>
  <c r="N204" i="2"/>
  <c r="N206" i="2"/>
  <c r="N211" i="2"/>
  <c r="N214" i="2"/>
  <c r="N219" i="2"/>
  <c r="N222" i="2"/>
  <c r="N227" i="2"/>
  <c r="N235" i="2"/>
  <c r="N243" i="2"/>
  <c r="N244" i="2"/>
  <c r="N246" i="2"/>
  <c r="N251" i="2"/>
  <c r="N252" i="2"/>
  <c r="N254" i="2"/>
  <c r="N259" i="2"/>
  <c r="N260" i="2"/>
  <c r="N262" i="2"/>
  <c r="N267" i="2"/>
  <c r="N268" i="2"/>
  <c r="N3" i="2"/>
  <c r="N11" i="2"/>
  <c r="N117" i="2"/>
  <c r="N125" i="2"/>
  <c r="N22" i="2"/>
  <c r="N27" i="2"/>
  <c r="N43" i="2"/>
  <c r="N59" i="2"/>
  <c r="N67" i="2"/>
  <c r="N76" i="2"/>
  <c r="N78" i="2"/>
  <c r="N86" i="2"/>
  <c r="N91" i="2"/>
  <c r="N94" i="2"/>
  <c r="N181" i="2"/>
  <c r="N245" i="2"/>
  <c r="N261" i="2"/>
  <c r="N26" i="2"/>
  <c r="N34" i="2"/>
  <c r="N74" i="2"/>
  <c r="N90" i="2"/>
  <c r="N98" i="2"/>
  <c r="N106" i="2"/>
  <c r="N115" i="2"/>
  <c r="N123" i="2"/>
  <c r="N132" i="2"/>
  <c r="N140" i="2"/>
  <c r="N150" i="2"/>
  <c r="N155" i="2"/>
  <c r="N163" i="2"/>
  <c r="N15" i="2"/>
  <c r="N24" i="2"/>
  <c r="N32" i="2"/>
  <c r="N40" i="2"/>
  <c r="N48" i="2"/>
  <c r="N56" i="2"/>
  <c r="N64" i="2"/>
  <c r="N72" i="2"/>
  <c r="N88" i="2"/>
  <c r="N96" i="2"/>
  <c r="N104" i="2"/>
  <c r="N186" i="2"/>
  <c r="N194" i="2"/>
  <c r="N202" i="2"/>
  <c r="N210" i="2"/>
  <c r="N226" i="2"/>
  <c r="N234" i="2"/>
  <c r="N242" i="2"/>
  <c r="N250" i="2"/>
  <c r="N258" i="2"/>
  <c r="N266" i="2"/>
  <c r="N12" i="2"/>
  <c r="N14" i="2"/>
  <c r="N149" i="2"/>
  <c r="N165" i="2"/>
  <c r="N10" i="2"/>
  <c r="N18" i="2"/>
  <c r="N30" i="2"/>
  <c r="N35" i="2"/>
  <c r="N51" i="2"/>
  <c r="N60" i="2"/>
  <c r="N68" i="2"/>
  <c r="N75" i="2"/>
  <c r="N83" i="2"/>
  <c r="N99" i="2"/>
  <c r="N189" i="2"/>
  <c r="N197" i="2"/>
  <c r="N205" i="2"/>
  <c r="N213" i="2"/>
  <c r="N221" i="2"/>
  <c r="N229" i="2"/>
  <c r="N237" i="2"/>
  <c r="N23" i="2"/>
  <c r="N31" i="2"/>
  <c r="N39" i="2"/>
  <c r="N41" i="2"/>
  <c r="N49" i="2"/>
  <c r="N55" i="2"/>
  <c r="N57" i="2"/>
  <c r="N63" i="2"/>
  <c r="N71" i="2"/>
  <c r="N79" i="2"/>
  <c r="N87" i="2"/>
  <c r="N95" i="2"/>
  <c r="N103" i="2"/>
  <c r="N105" i="2"/>
  <c r="N112" i="2"/>
  <c r="N120" i="2"/>
  <c r="N128" i="2"/>
  <c r="N136" i="2"/>
  <c r="N144" i="2"/>
  <c r="N152" i="2"/>
  <c r="N160" i="2"/>
  <c r="N168" i="2"/>
  <c r="N176" i="2"/>
  <c r="N5" i="2"/>
  <c r="N13" i="2"/>
  <c r="N111" i="2"/>
  <c r="N113" i="2"/>
  <c r="N119" i="2"/>
  <c r="N121" i="2"/>
  <c r="N127" i="2"/>
  <c r="N135" i="2"/>
  <c r="N143" i="2"/>
  <c r="N151" i="2"/>
  <c r="N159" i="2"/>
  <c r="N167" i="2"/>
  <c r="N169" i="2"/>
  <c r="N175" i="2"/>
  <c r="N177" i="2"/>
  <c r="N184" i="2"/>
  <c r="N192" i="2"/>
  <c r="N200" i="2"/>
  <c r="N208" i="2"/>
  <c r="N216" i="2"/>
  <c r="N224" i="2"/>
  <c r="N232" i="2"/>
  <c r="N240" i="2"/>
  <c r="N248" i="2"/>
  <c r="N256" i="2"/>
  <c r="N264" i="2"/>
  <c r="N84" i="2"/>
  <c r="N146" i="2"/>
  <c r="N183" i="2"/>
  <c r="N212" i="2"/>
  <c r="N28" i="2"/>
  <c r="N92" i="2"/>
  <c r="N16" i="2"/>
  <c r="N73" i="2"/>
  <c r="N137" i="2"/>
  <c r="N162" i="2"/>
  <c r="N164" i="2"/>
  <c r="N172" i="2"/>
  <c r="N209" i="2"/>
  <c r="N236" i="2"/>
  <c r="N238" i="2"/>
  <c r="N25" i="2"/>
  <c r="N52" i="2"/>
  <c r="N54" i="2"/>
  <c r="N89" i="2"/>
  <c r="N116" i="2"/>
  <c r="N118" i="2"/>
  <c r="N153" i="2"/>
  <c r="N180" i="2"/>
  <c r="N182" i="2"/>
  <c r="N217" i="2"/>
  <c r="N20" i="2"/>
  <c r="N65" i="2"/>
  <c r="N193" i="2"/>
  <c r="N36" i="2"/>
  <c r="N38" i="2"/>
  <c r="N100" i="2"/>
  <c r="N102" i="2"/>
  <c r="N166" i="2"/>
  <c r="N81" i="2"/>
  <c r="N108" i="2"/>
  <c r="N145" i="2"/>
  <c r="N33" i="2"/>
  <c r="N62" i="2"/>
  <c r="N97" i="2"/>
  <c r="N126" i="2"/>
  <c r="N161" i="2"/>
  <c r="N190" i="2"/>
  <c r="N225" i="2"/>
  <c r="N47" i="2"/>
  <c r="N148" i="2"/>
  <c r="N129" i="2"/>
  <c r="N156" i="2"/>
  <c r="N173" i="2"/>
  <c r="N218" i="2"/>
  <c r="N220" i="2"/>
  <c r="N7" i="2"/>
  <c r="N9" i="2"/>
  <c r="N80" i="2"/>
  <c r="N199" i="2"/>
  <c r="N201" i="2"/>
  <c r="N228" i="2"/>
  <c r="N230" i="2"/>
  <c r="N17" i="2"/>
  <c r="N44" i="2"/>
  <c r="N46" i="2"/>
  <c r="N110" i="2"/>
  <c r="N174" i="2"/>
  <c r="N6" i="2"/>
  <c r="N70" i="2"/>
  <c r="N134" i="2"/>
  <c r="N198" i="2"/>
  <c r="N2" i="2" l="1"/>
  <c r="O2" i="2"/>
</calcChain>
</file>

<file path=xl/comments1.xml><?xml version="1.0" encoding="utf-8"?>
<comments xmlns="http://schemas.openxmlformats.org/spreadsheetml/2006/main">
  <authors>
    <author>Ingwersen, Wesley</author>
  </authors>
  <commentList>
    <comment ref="R1" authorId="0" shapeId="0">
      <text>
        <r>
          <rPr>
            <b/>
            <sz val="9"/>
            <color indexed="81"/>
            <rFont val="Tahoma"/>
            <family val="2"/>
          </rPr>
          <t>Ingwersen, Wesley:</t>
        </r>
        <r>
          <rPr>
            <sz val="9"/>
            <color indexed="81"/>
            <rFont val="Tahoma"/>
            <family val="2"/>
          </rPr>
          <t xml:space="preserve">
A field in the openLCA JSON-LD schema that applies to flow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Ingwersen, Wesley:</t>
        </r>
        <r>
          <rPr>
            <sz val="9"/>
            <color indexed="81"/>
            <rFont val="Tahoma"/>
            <family val="2"/>
          </rPr>
          <t xml:space="preserve">
A field in the openLCA JSON-LD schema that applies to flow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Ingwersen, Wesley:</t>
        </r>
        <r>
          <rPr>
            <sz val="9"/>
            <color indexed="81"/>
            <rFont val="Tahoma"/>
            <family val="2"/>
          </rPr>
          <t xml:space="preserve">
A field in the openLCA JSON-LD schema that applies to flow</t>
        </r>
      </text>
    </comment>
  </commentList>
</comments>
</file>

<file path=xl/comments2.xml><?xml version="1.0" encoding="utf-8"?>
<comments xmlns="http://schemas.openxmlformats.org/spreadsheetml/2006/main">
  <authors>
    <author>Vineyard, Donnie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Vineyard, Donnie:</t>
        </r>
        <r>
          <rPr>
            <sz val="9"/>
            <color indexed="81"/>
            <rFont val="Tahoma"/>
            <family val="2"/>
          </rPr>
          <t xml:space="preserve">
Does not catch mixed capitalizations
</t>
        </r>
      </text>
    </comment>
    <comment ref="B279" authorId="0" shapeId="0">
      <text>
        <r>
          <rPr>
            <b/>
            <sz val="9"/>
            <color indexed="81"/>
            <rFont val="Tahoma"/>
            <family val="2"/>
          </rPr>
          <t>Vineyard, Donnie:</t>
        </r>
        <r>
          <rPr>
            <sz val="9"/>
            <color indexed="81"/>
            <rFont val="Tahoma"/>
            <family val="2"/>
          </rPr>
          <t xml:space="preserve">
Does not catch mixed capitalizations
</t>
        </r>
      </text>
    </comment>
    <comment ref="B286" authorId="0" shapeId="0">
      <text>
        <r>
          <rPr>
            <b/>
            <sz val="9"/>
            <color indexed="81"/>
            <rFont val="Tahoma"/>
            <family val="2"/>
          </rPr>
          <t>Vineyard, Donnie:</t>
        </r>
        <r>
          <rPr>
            <sz val="9"/>
            <color indexed="81"/>
            <rFont val="Tahoma"/>
            <family val="2"/>
          </rPr>
          <t xml:space="preserve">
Does not catch mixed capitalizations
</t>
        </r>
      </text>
    </comment>
  </commentList>
</comments>
</file>

<file path=xl/sharedStrings.xml><?xml version="1.0" encoding="utf-8"?>
<sst xmlns="http://schemas.openxmlformats.org/spreadsheetml/2006/main" count="4482" uniqueCount="1080">
  <si>
    <t>Total</t>
  </si>
  <si>
    <t>No</t>
  </si>
  <si>
    <t>Source</t>
  </si>
  <si>
    <t>Type</t>
  </si>
  <si>
    <t>Name</t>
  </si>
  <si>
    <t>CAS No</t>
  </si>
  <si>
    <t>Formula</t>
  </si>
  <si>
    <t>Synonyms</t>
  </si>
  <si>
    <t>Flow property</t>
  </si>
  <si>
    <t>Unit</t>
  </si>
  <si>
    <t>Flow context, level 1</t>
  </si>
  <si>
    <t>Flow context, level 2</t>
  </si>
  <si>
    <t>Flow context, level 3</t>
  </si>
  <si>
    <t>UUID</t>
  </si>
  <si>
    <t>ContextID</t>
  </si>
  <si>
    <t>Context_2ID</t>
  </si>
  <si>
    <t>UnitID</t>
  </si>
  <si>
    <t>Description</t>
  </si>
  <si>
    <t>Version</t>
  </si>
  <si>
    <t>Last updated</t>
  </si>
  <si>
    <t>Biological</t>
  </si>
  <si>
    <t>Biomass</t>
  </si>
  <si>
    <t>Mass</t>
  </si>
  <si>
    <t>kg</t>
  </si>
  <si>
    <t>Natural resource</t>
  </si>
  <si>
    <t>Natural resource from Forestral ground</t>
  </si>
  <si>
    <t>dc32838f-9c38-4077-87bc-ba22b9525e0b</t>
  </si>
  <si>
    <t>08f485ac-ed8d-4764-b8f6-ed3c220abdb8</t>
  </si>
  <si>
    <t>875ff731-b555-4bc5-ae8c-869599c2404e</t>
  </si>
  <si>
    <t>Natural resource from Ground</t>
  </si>
  <si>
    <t>74c194db-00ce-4266-8788-b0cadfc66bf6</t>
  </si>
  <si>
    <t>7e347004-394a-4bdc-924d-05e64df05791</t>
  </si>
  <si>
    <t>9675764f-5c21-4b36-8b22-cabf0f1e2877</t>
  </si>
  <si>
    <t>981737f2-828c-42c0-94bb-0e8cd07a13ea</t>
  </si>
  <si>
    <t>9c161802-dd1b-473a-8bc6-8a1fabe17492</t>
  </si>
  <si>
    <t>a30046b4-4ed8-4853-8cd4-a95075ed66ee</t>
  </si>
  <si>
    <t>a3857acc-e1fc-40ed-bec7-12f4443c944c</t>
  </si>
  <si>
    <t>b18b90e1-1486-46f8-8a4d-ef1c33a04d0a</t>
  </si>
  <si>
    <t>c3b6734c-6062-44b7-bb55-a1d30d8c78bf</t>
  </si>
  <si>
    <t>d595661c-5538-45ab-a875-31e5549b3599</t>
  </si>
  <si>
    <t>ea6b73ab-2865-4757-ba17-340a2c2d336c</t>
  </si>
  <si>
    <t>ee91773b-3d84-4a27-9e22-d4523e8d7694</t>
  </si>
  <si>
    <t>f24c82b7-148c-4617-8281-78c0ecf8dea7</t>
  </si>
  <si>
    <t>fcd9114b-7b49-4776-94d7-c839758a4f14</t>
  </si>
  <si>
    <t>fcda8020-2010-43db-8c2b-a50fdc577b9e</t>
  </si>
  <si>
    <t>Net calorific value</t>
  </si>
  <si>
    <t>MJ</t>
  </si>
  <si>
    <t>Resource</t>
  </si>
  <si>
    <t>Resource from Ground</t>
  </si>
  <si>
    <t>96fe837f-1833-461a-8685-d197437cbedf</t>
  </si>
  <si>
    <t>cb0f1996-b781-48f0-83d0-d4c0eb002fd6</t>
  </si>
  <si>
    <t>7f258a34-1f0f-43af-858d-1ac6259b7012</t>
  </si>
  <si>
    <t>b9c9072f-8289-4bdb-967d-ad8ebc7614c3</t>
  </si>
  <si>
    <t>ea8576e5-878b-43d5-951f-982513971813</t>
  </si>
  <si>
    <t>Resource from Technosphere</t>
  </si>
  <si>
    <t>cd2d6ef1-48e4-4c2f-8351-98e24766cdf0</t>
  </si>
  <si>
    <t>b6c8e532-805f-48bd-bb80-0d05e2566268</t>
  </si>
  <si>
    <t>0a36a9bf-9189-4c10-aaf6-108120cd00cc</t>
  </si>
  <si>
    <t>ac3a5c1e-9d16-4aca-a0dd-74186b330391</t>
  </si>
  <si>
    <t>1b34f9ee-47f3-4b98-9d20-0a5e5608bb71</t>
  </si>
  <si>
    <t>3e4a52d8-b2fd-4d73-b754-34e9607c7c53</t>
  </si>
  <si>
    <t>276f75ca-85f2-431e-962d-c66667dabdac</t>
  </si>
  <si>
    <t>f28022b0-a12a-435f-88df-d69c6fd1ffa2</t>
  </si>
  <si>
    <t>c64892f4-f66d-41c7-9e07-5f8234c6947c</t>
  </si>
  <si>
    <t>cf4834cb-b7ec-4795-b42d-047ca2b6365a</t>
  </si>
  <si>
    <t>d5219c5a-875c-4456-b298-800e75f375fe</t>
  </si>
  <si>
    <t>b6366772-4667-4d6a-b4d5-a30e438d0cee</t>
  </si>
  <si>
    <t>0467b3a5-77ae-4808-8290-26a876389ab0</t>
  </si>
  <si>
    <t>1988c034-75aa-4438-b0f7-395fdebe1234</t>
  </si>
  <si>
    <t>1d4756a5-23da-4651-9b15-1187531af5cf</t>
  </si>
  <si>
    <t>21816858-9be9-4ac0-9e39-1df8c9ec8bc5</t>
  </si>
  <si>
    <t>363b167b-15e1-4920-a9fa-7a5f7cabf85f</t>
  </si>
  <si>
    <t>42ee80c3-1e69-4cbc-9e34-b0799739fcc2</t>
  </si>
  <si>
    <t>4ebb1b6e-34b2-4620-8482-5cb6d0269c73</t>
  </si>
  <si>
    <t>552f2f22-1e17-49ed-9eb0-dd7fde988786</t>
  </si>
  <si>
    <t>Biomass, feedstock</t>
  </si>
  <si>
    <t>2da8c235-8ddc-44da-a349-20012f048767</t>
  </si>
  <si>
    <t>Birch</t>
  </si>
  <si>
    <t>b5c88ac5-4244-4057-aafd-4a71973c2a4d</t>
  </si>
  <si>
    <t>Birch plywood (4mm) 17m2</t>
  </si>
  <si>
    <t>ed4049c4-60b3-409d-b876-24c100d85631</t>
  </si>
  <si>
    <t>Cellulose</t>
  </si>
  <si>
    <t>6e42f42c-7dd8-4651-842c-3d014445a037</t>
  </si>
  <si>
    <t>450963e5-6759-4e02-857a-d59974abf642</t>
  </si>
  <si>
    <t>4913a3a7-b8b0-48ba-8c55-7c91d37c08cc</t>
  </si>
  <si>
    <t>44ac2b5c-1219-4a1c-8b2d-79c48a33c2b6</t>
  </si>
  <si>
    <t>245fc1e4-1492-4472-a9da-f5f99efe6764</t>
  </si>
  <si>
    <t>Coconuts</t>
  </si>
  <si>
    <t>6d56a234-4f5a-4bf1-aca0-30d698751b8a</t>
  </si>
  <si>
    <t>f8151cc9-e737-4cfc-af44-84c94170b50b</t>
  </si>
  <si>
    <t>Corn</t>
  </si>
  <si>
    <t>72e6e3e7-6f33-4bb9-b4c2-5766ac660d78</t>
  </si>
  <si>
    <t>Fruit</t>
  </si>
  <si>
    <t>0ee2b906-10f6-4152-aa06-6d41c4b8cdb5</t>
  </si>
  <si>
    <t>3d5337d5-896b-46ee-84b0-dcbfbc705f6e</t>
  </si>
  <si>
    <t>Grapes</t>
  </si>
  <si>
    <t>20ac73d4-0af8-43d6-8b18-9e72204dd176</t>
  </si>
  <si>
    <t>Hardwood</t>
  </si>
  <si>
    <t>f2eb1424-f98c-44e8-a006-de2f7c0fb716</t>
  </si>
  <si>
    <t>1d9c9ff9-f8d0-422d-bccf-18062174b831</t>
  </si>
  <si>
    <t>Non-planed spruce</t>
  </si>
  <si>
    <t>748ab6cf-0207-48d1-8280-36cb491c7d69</t>
  </si>
  <si>
    <t>Pine (33*69) 17 meter</t>
  </si>
  <si>
    <t>78b0e994-21bd-476a-ad23-2899756d0b33</t>
  </si>
  <si>
    <t>Pine (33*95) 7 meter</t>
  </si>
  <si>
    <t>66a2dc61-df19-4868-8cdf-7145396bcc49</t>
  </si>
  <si>
    <t>Planed spruce</t>
  </si>
  <si>
    <t>8c42cd44-93b3-43df-82f9-6e298d4cc85b</t>
  </si>
  <si>
    <t>Round Timber</t>
  </si>
  <si>
    <t>Natural resource from Other</t>
  </si>
  <si>
    <t>8ffb74b6-8bc2-408a-9707-f5cda0809246</t>
  </si>
  <si>
    <t>08b0f523-198f-4c96-8a34-57b299fe21f4</t>
  </si>
  <si>
    <t>Softwood</t>
  </si>
  <si>
    <t>fc5642f0-b7ba-495c-a699-087d14ce9275</t>
  </si>
  <si>
    <t>016c1bee-c0d6-4bfe-a6b0-3c01a90ed46f</t>
  </si>
  <si>
    <t>12e93ddb-bfd7-44cc-8d4c-abf9dc28b1db</t>
  </si>
  <si>
    <t>4d7d6d8a-d9d6-4197-bc2b-b9d0324475d5</t>
  </si>
  <si>
    <t>3c1c7eef-c132-4973-abec-f05845ff6685</t>
  </si>
  <si>
    <t>Thin cut spruce (28*120) 31 meter</t>
  </si>
  <si>
    <t>cf167ca4-8a7e-42f4-bed7-b974e0addc3b</t>
  </si>
  <si>
    <t>07a60171-5957-4273-996e-95ddc38edc2f</t>
  </si>
  <si>
    <t>Willow</t>
  </si>
  <si>
    <t>ab3e07a1-edfa-4821-b520-f445a9710ec9</t>
  </si>
  <si>
    <t>Emission</t>
  </si>
  <si>
    <t>Emission to Water</t>
  </si>
  <si>
    <t>67362791-b3e7-4722-a1e0-0834d68ca073</t>
  </si>
  <si>
    <t>1c054494-caa8-41ac-b0ff-bda1e600ce9b</t>
  </si>
  <si>
    <t>25b704b2-0da3-48e3-acc7-b9b688bcd6e6</t>
  </si>
  <si>
    <t>3fdd29d4-e20b-4e84-802e-248bd4df8d73</t>
  </si>
  <si>
    <t>Wood</t>
  </si>
  <si>
    <t>db7b61be-bf7c-46c6-982c-6f94e1e73855</t>
  </si>
  <si>
    <t>7961da78-bbe5-4bea-abbe-d96e8f785411</t>
  </si>
  <si>
    <t>7c9e0ecd-8d38-479d-b03d-b6e06112c19e</t>
  </si>
  <si>
    <t>81a3c94f-a7db-4e0c-8e7c-7aa633253169</t>
  </si>
  <si>
    <t>87d5ab5b-0108-4dab-8430-7ac3679a1f65</t>
  </si>
  <si>
    <t>8d00a0c6-e651-4c2b-9414-2125bbf22bcf</t>
  </si>
  <si>
    <t>8f2ff2d5-23dd-4722-9bac-382212331a3e</t>
  </si>
  <si>
    <t>8f9389e7-cd6c-491d-844c-deab371ce408</t>
  </si>
  <si>
    <t>9198311f-64e3-4dea-a0ff-ebf3f5558e2d</t>
  </si>
  <si>
    <t>9554273b-2fe5-46e7-a4f7-c8537ce57546</t>
  </si>
  <si>
    <t>9ac0688f-849c-4aee-9307-6d066dded067</t>
  </si>
  <si>
    <t>9c2834e0-61a3-4c05-bfab-dff60747be7b</t>
  </si>
  <si>
    <t>9d9f28bb-fe61-45c8-8954-cc61cc0072a0</t>
  </si>
  <si>
    <t>a6f05e02-e6db-4bcb-9bc9-f6c4c1b3148d</t>
  </si>
  <si>
    <t>a722dcbd-6e1e-49e2-b16a-75dfa39db36e</t>
  </si>
  <si>
    <t>b0b5e23b-f075-46f1-b308-f4493e74f54b</t>
  </si>
  <si>
    <t>b51b2c2a-d029-4de0-933f-b959d121a305</t>
  </si>
  <si>
    <t>b68200c6-8fa6-4f91-858f-583100874c39</t>
  </si>
  <si>
    <t>bc540f5d-ce37-4348-93b3-ef386d1af9b2</t>
  </si>
  <si>
    <t>c0bac239-c94b-40e1-ac7e-3859ae78e4ae</t>
  </si>
  <si>
    <t>ce8739f8-c4a5-499b-8d1a-93aecab026f7</t>
  </si>
  <si>
    <t>e144c817-af9a-4145-b850-15b732e5c4f2</t>
  </si>
  <si>
    <t>e2722984-ae11-4fd0-86e0-708213ae817f</t>
  </si>
  <si>
    <t>e38b6424-5ac5-41e4-8194-b01de480c8f4</t>
  </si>
  <si>
    <t>e7a95534-fe98-454b-ab7d-fa5255b7b498</t>
  </si>
  <si>
    <t>ed128fec-0fc9-4345-a510-5af322754956</t>
  </si>
  <si>
    <t>ee292b02-2b91-4589-b7f6-d0f8a5d23593</t>
  </si>
  <si>
    <t>f17556ca-0f2b-42d3-b338-fd357713dda1</t>
  </si>
  <si>
    <t>f6d75597-364f-4a12-a3af-49faab63b9a3</t>
  </si>
  <si>
    <t>Natural resource from Technosphere</t>
  </si>
  <si>
    <t>92f81783-5373-4aa9-8a3b-7bcfefb11ffb</t>
  </si>
  <si>
    <t>720acce1-d26c-411f-aaaf-89365a756aa0</t>
  </si>
  <si>
    <t>934deff5-6dc6-4b8c-98d3-7f0dbfa8fc0f</t>
  </si>
  <si>
    <t>93b01635-f78a-4287-b3f9-4a8d661cc439</t>
  </si>
  <si>
    <t>a7409f63-5608-489d-b4fc-8d7612d72a1b</t>
  </si>
  <si>
    <t>c8f7f311-5fdc-46fe-a0a5-3bdcc986c2e0</t>
  </si>
  <si>
    <t>ea5964d8-1a0c-4fa1-bca4-d979666d730a</t>
  </si>
  <si>
    <t>ca6f765f-5f0f-4143-b270-6b90c970f937</t>
  </si>
  <si>
    <t>972dc7cd-7945-47c1-a734-91d14028f94e</t>
  </si>
  <si>
    <t>b9588ce0-4679-4b52-a029-36047c8c8b10</t>
  </si>
  <si>
    <t>6e1432a2-9a98-4cca-adc3-80b37e9d7032</t>
  </si>
  <si>
    <t>aac2509d-05c2-4249-8976-f80c0779e10b</t>
  </si>
  <si>
    <t>851b6874-9872-4935-97c6-c19ee79dc9b4</t>
  </si>
  <si>
    <t>3276ed3e-7fca-4730-afec-e40c3489783e</t>
  </si>
  <si>
    <t>c6166cd7-93a7-4e11-93a4-d87cb9f376b7</t>
  </si>
  <si>
    <t>a15d1813-8d34-4f3c-b16f-8cc810f101f4</t>
  </si>
  <si>
    <t>a97f97bf-e906-4be2-8369-98226f652af7</t>
  </si>
  <si>
    <t>96d60f73-9522-400f-baf1-1297645be614</t>
  </si>
  <si>
    <t>59f350f5-b169-4f4f-997f-7de1040a0a5c</t>
  </si>
  <si>
    <t>1f6551e3-9165-4969-b85d-e0a0f1441ba9</t>
  </si>
  <si>
    <t>7778c6fa-d31e-4828-a071-97999e2690da</t>
  </si>
  <si>
    <t>172f0767-c405-4a17-9fb1-61d09e3237a4</t>
  </si>
  <si>
    <t>f438e1c0-2654-49ef-ae0c-a1d44978bba4</t>
  </si>
  <si>
    <t>5332a3cd-cf5b-4766-b360-fe41e356e85a</t>
  </si>
  <si>
    <t>1406ad57-7bfa-4a1f-9f6e-7976b8ee8579</t>
  </si>
  <si>
    <t>0350e5f9-47a1-4203-ba30-9fb63ab24d8f</t>
  </si>
  <si>
    <t>fee67943-2e41-4407-b259-f5988c15a435</t>
  </si>
  <si>
    <t>02c7305c-7ef3-4f2f-b6c9-9421a6362694</t>
  </si>
  <si>
    <t>02d1e224-7a8e-46ce-976c-f27fa0188574</t>
  </si>
  <si>
    <t>0667370c-5b1d-4c4b-8cc4-f324c2abb5b5</t>
  </si>
  <si>
    <t>078002f5-6906-49f1-bf52-e3d37e223dc4</t>
  </si>
  <si>
    <t>1960f11b-123d-4e82-acee-e0a2a0e54709</t>
  </si>
  <si>
    <t>20accf9e-9c62-4601-b499-ee5ba9f8f8c3</t>
  </si>
  <si>
    <t>23d91627-cbb9-4542-bd2f-6cae3d366070</t>
  </si>
  <si>
    <t>24bb8775-fc0c-4357-bae2-58129c3cf767</t>
  </si>
  <si>
    <t>27eb7d0d-cd1c-4595-842e-9ad28c0f9a8d</t>
  </si>
  <si>
    <t>2a373603-e13a-41e1-8469-266255e6ad08</t>
  </si>
  <si>
    <t>2ceb6bec-fefe-42df-8475-d6598870c7ec</t>
  </si>
  <si>
    <t>34e91c3c-10d9-400e-ac56-48c4e93fd4f7</t>
  </si>
  <si>
    <t>36a5b42c-b217-4e35-90a6-bd7e5d5ebb32</t>
  </si>
  <si>
    <t>3fa6d19a-ee1a-44cf-ab6e-cf6260570397</t>
  </si>
  <si>
    <t>4eba7f1b-9cfc-4463-a99f-be7a96097937</t>
  </si>
  <si>
    <t>53bf2de8-4815-47a1-84db-5d20f2e34c8b</t>
  </si>
  <si>
    <t>574b1718-6437-4ad4-abe3-ec6a56206720</t>
  </si>
  <si>
    <t>57e4a8c4-5e9e-43f1-bcab-132599bdbf4c</t>
  </si>
  <si>
    <t>5a65bfee-1c22-44eb-9633-79e616afd222</t>
  </si>
  <si>
    <t>5a9e89c0-9eb6-4b0f-a9fb-d20e7b7ca0d3</t>
  </si>
  <si>
    <t>63ffd452-4995-4e94-af13-e97b91aafc6e</t>
  </si>
  <si>
    <t>0faddd57-f3b8-41e6-b452-e01bfc571f5a</t>
  </si>
  <si>
    <t>173fef0b-2aa9-43ba-9594-5c3aad394c02</t>
  </si>
  <si>
    <t>5254f7fd-f7a6-4f12-86d1-0c7c3687b0c5</t>
  </si>
  <si>
    <t>5f60a94d-9c6a-4612-93e3-30300f0e4f5e</t>
  </si>
  <si>
    <t>Stapelmist</t>
  </si>
  <si>
    <t>Gewässereinleitungen</t>
  </si>
  <si>
    <t>BED7C179-B670-11D5-BDE0-E43FC3FE0E13</t>
  </si>
  <si>
    <t>Biomass (solid)</t>
  </si>
  <si>
    <t>Ressourcen</t>
  </si>
  <si>
    <t>00F2A1A2-8212-4875-8D81-417BDEB05FB1</t>
  </si>
  <si>
    <t>Holz, allgemein</t>
  </si>
  <si>
    <t>m3</t>
  </si>
  <si>
    <t>0119C1D1-CEAC-4375-BDE7-28E5D955A0E8</t>
  </si>
  <si>
    <t>Total wood</t>
  </si>
  <si>
    <t>t</t>
  </si>
  <si>
    <t>08EE4797-08A7-4F4D-A569-170EA4B043C8</t>
  </si>
  <si>
    <t>Biomasse-Anbau</t>
  </si>
  <si>
    <t>0E0B231A-9043-11D3-B2C8-0080C8941B49</t>
  </si>
  <si>
    <t>Biomasse-Reststoffe</t>
  </si>
  <si>
    <t>0E0B231B-9043-11D3-B2C8-0080C8941B49</t>
  </si>
  <si>
    <t>Biotischer Rohstoffaufwand</t>
  </si>
  <si>
    <t>3D8ADC2A-EE9D-4EDD-A0BE-8D5CDB290124</t>
  </si>
  <si>
    <t>Biomass (liquid/gas)</t>
  </si>
  <si>
    <t>3F8D944A-8E36-4CA4-978B-00C5224AEAB5</t>
  </si>
  <si>
    <t>Holz, Primärwald</t>
  </si>
  <si>
    <t>43AE538E-DACA-46E5-AB55-04BB8EA39B49</t>
  </si>
  <si>
    <t>Softwood logs</t>
  </si>
  <si>
    <t>5E23354C-8E8D-4F2A-8D48-56E27C360ECD</t>
  </si>
  <si>
    <t>Biomass (including water)</t>
  </si>
  <si>
    <t>mg</t>
  </si>
  <si>
    <t>6B6A1961-C026-44FE-973B-15E37C685FFB</t>
  </si>
  <si>
    <t>Animal matter</t>
  </si>
  <si>
    <t>962397CE-F601-4919-BCC0-CC8A89AB0ACB</t>
  </si>
  <si>
    <t>Holz</t>
  </si>
  <si>
    <t>A224FCC0-F1C0-41A0-B84B-9C7F25369873</t>
  </si>
  <si>
    <t>Saw mill residues, softwood</t>
  </si>
  <si>
    <t>A2E1B386-EB97-4BDC-A433-A7A0FFD5EA96</t>
  </si>
  <si>
    <t>TJ</t>
  </si>
  <si>
    <t>A866842B-23D8-4ED4-B50B-D52F8261D857</t>
  </si>
  <si>
    <t>Holz, Weich-</t>
  </si>
  <si>
    <t>ACCCB489-0F31-43A7-ACCE-8DC0722F896B</t>
  </si>
  <si>
    <t>Saw mill residues, hardwood</t>
  </si>
  <si>
    <t>C531A831-015F-4BEA-B385-B8AE2C5BC860</t>
  </si>
  <si>
    <t>D2382820-19C7-4ABE-BC73-826D0CA97CAF</t>
  </si>
  <si>
    <t>Holz, Hart-</t>
  </si>
  <si>
    <t>D873966E-F5F7-4BDC-BC95-6B6DB00AD807</t>
  </si>
  <si>
    <t>FC7EB761-9922-4424-8AFA-D17AC6792D06</t>
  </si>
  <si>
    <t>Hardwood logs</t>
  </si>
  <si>
    <t>FFD73C96-24EA-477C-8614-B352FB924BF3</t>
  </si>
  <si>
    <t>Bark</t>
  </si>
  <si>
    <t>soil</t>
  </si>
  <si>
    <t>industrial</t>
  </si>
  <si>
    <t>unspecified</t>
  </si>
  <si>
    <t>resource</t>
  </si>
  <si>
    <t>biotic</t>
  </si>
  <si>
    <t>Corn dust (biomass)</t>
  </si>
  <si>
    <t>air</t>
  </si>
  <si>
    <t>low population density, long-term</t>
  </si>
  <si>
    <t>Fertiliser, applied (N component)</t>
  </si>
  <si>
    <t>fertiliser, applied (P component)</t>
  </si>
  <si>
    <t>Fresh fruit bunches</t>
  </si>
  <si>
    <t>in ground</t>
  </si>
  <si>
    <t>manure N</t>
  </si>
  <si>
    <t>manure P</t>
  </si>
  <si>
    <t>Primary forest</t>
  </si>
  <si>
    <t>Seed corn</t>
  </si>
  <si>
    <t>land</t>
  </si>
  <si>
    <t>soft wood (dry matter)</t>
  </si>
  <si>
    <t>Soil</t>
  </si>
  <si>
    <t>Soil loss by erosion into water</t>
  </si>
  <si>
    <t>water</t>
  </si>
  <si>
    <t>Sugar beets, in ground</t>
  </si>
  <si>
    <t>Wood, dust</t>
  </si>
  <si>
    <t>Wood, hard, NE-NC, standing</t>
  </si>
  <si>
    <t>Wood, hard, standing</t>
  </si>
  <si>
    <t>Wood, primary forest, standing</t>
  </si>
  <si>
    <t>Wood, soft, INW, standing</t>
  </si>
  <si>
    <t>Wood, soft, NE-NC, standing</t>
  </si>
  <si>
    <t>Wood, soft, standing</t>
  </si>
  <si>
    <t>Wood, soft, US PNW, standing/m3</t>
  </si>
  <si>
    <t>Wood, soft, US SE, standing/m3</t>
  </si>
  <si>
    <t>Wood, unspecified, standing</t>
  </si>
  <si>
    <t>Wood, unspecified, standing, 450 kg per m3</t>
  </si>
  <si>
    <t>Wood, unspecified, standing/kg</t>
  </si>
  <si>
    <t>Wood, unspecified, standing/m3</t>
  </si>
  <si>
    <t>Resource consumption</t>
  </si>
  <si>
    <t>natural resource</t>
  </si>
  <si>
    <t>bac875f4-75fb-4dde-841a-b07d3a41bcd1</t>
  </si>
  <si>
    <t>de5b3c87-0e35-4fb0-9765-4f3ba34c99e5</t>
  </si>
  <si>
    <t>3.2</t>
  </si>
  <si>
    <t>November 2015</t>
  </si>
  <si>
    <t>water in wet mass;wet mass;dry mass;carbon content, non-fossil;carbon content, fossil;water content</t>
  </si>
  <si>
    <t>28528881-7154-48d5-9cc3-5c13ddcdc47a</t>
  </si>
  <si>
    <t>wet mass;water in wet mass;dry mass;carbon content, fossil;carbon content, non-fossil;water content</t>
  </si>
  <si>
    <t>b073ec00-a5bf-4b64-bda0-ef366a3ac9bb</t>
  </si>
  <si>
    <t>wet mass;carbon content, non-fossil;water content;water in wet mass;carbon content, fossil;dry mass</t>
  </si>
  <si>
    <t>23e83c1f-07c9-4b5f-a898-0f4f09a6691f</t>
  </si>
  <si>
    <t>carbon content, non-fossil;water content;carbon content, fossil;wet mass;dry mass;water in wet mass</t>
  </si>
  <si>
    <t>moisture (biomass)</t>
  </si>
  <si>
    <t>Resources</t>
  </si>
  <si>
    <t>Resources from biosphere</t>
  </si>
  <si>
    <t>Renewable material resources from biosphere</t>
  </si>
  <si>
    <t>08a91e70-3ddc-11dd-a308-0050c2490048</t>
  </si>
  <si>
    <t>Resources from ground</t>
  </si>
  <si>
    <t>Renewable material resources from ground</t>
  </si>
  <si>
    <t>172b2803-6556-11dd-ad8b-0800200c9a66</t>
  </si>
  <si>
    <t>wood, soft, standing</t>
  </si>
  <si>
    <t>Volume</t>
  </si>
  <si>
    <t>34724ae6-a108-4f17-8b12-5b188a0c4200</t>
  </si>
  <si>
    <t>wood, primary forest, standing</t>
  </si>
  <si>
    <t>c70982c9-e239-4642-8162-33d985c517fe</t>
  </si>
  <si>
    <t>Material resources</t>
  </si>
  <si>
    <t>Renewable resources</t>
  </si>
  <si>
    <t>0dc6375b-4a9e-4ad6-a12e-1b885c4b5a4e</t>
  </si>
  <si>
    <t>93a60a56-a3c8-22da-a746-0800200c9a66</t>
  </si>
  <si>
    <t>93a60a57-a3c8-12da-a746-0800200c9a66</t>
  </si>
  <si>
    <t>density estimated by PE because of lacking information of original source</t>
  </si>
  <si>
    <t>8e3bccd7-980a-427e-bd73-4de9af97097c</t>
  </si>
  <si>
    <t>2d9498c8-6873-45e1-af33-e1a298c119b9</t>
  </si>
  <si>
    <t>861abd18-00e7-49e9-85b1-de28560edea1</t>
  </si>
  <si>
    <t>20aadc24-a391-41cf-b340-3e4529f44bde</t>
  </si>
  <si>
    <t>93a60a56-a3c8-11da-a746-0800200b9a66</t>
  </si>
  <si>
    <t>50a5b682-0f1c-4468-9e48-2d2d612134c6</t>
  </si>
  <si>
    <t>3889aaab-df67-4574-89cd-75ca586cdf1f</t>
  </si>
  <si>
    <t>e41f6688-ff59-4733-9d6f-8744095382c1</t>
  </si>
  <si>
    <t>9ff14f88-439e-4f4e-99ab-acaf3d3028e0</t>
  </si>
  <si>
    <t>d4e9a1fa-e2d0-44f1-9243-acc0db978d0f</t>
  </si>
  <si>
    <t>3d489606-b870-4852-8cb4-37d2c9399479</t>
  </si>
  <si>
    <t>d734414d-8bcf-497f-9896-b96761d6b488</t>
  </si>
  <si>
    <t>c95855de-c2af-4137-9b7c-254487748624</t>
  </si>
  <si>
    <t>Hard wood, dry matter, raw material</t>
  </si>
  <si>
    <t>b3eaaf76-0941-4d42-9edf-69c08c25cc00</t>
  </si>
  <si>
    <t>Silt</t>
  </si>
  <si>
    <t>f577ace7-9fe3-456b-97f4-dd704f558724</t>
  </si>
  <si>
    <t>bb2c690e-159d-4f13-ae03-8d69a67f9cc1</t>
  </si>
  <si>
    <t>172b2805-6556-11dd-ad8b-0800200c9a66</t>
  </si>
  <si>
    <t>777b4912-2c72-32fd-a86b-3a6837e5c0f1</t>
  </si>
  <si>
    <t>Wood and wood waste, 20.9 MJ per kg, ovendry basis</t>
  </si>
  <si>
    <t>8c9153ab-995e-425c-bddc-642e6dbbfffc</t>
  </si>
  <si>
    <t>Wood and wood waste, 9.5 MJ per kg</t>
  </si>
  <si>
    <t>99e5d02d-84e4-4b75-9e73-29bebc534c48</t>
  </si>
  <si>
    <t>b5abf589-a577-46d7-98d7-558c775469f2</t>
  </si>
  <si>
    <t>1c3a9695-398d-4b1f-b07e-a8715b610f70</t>
  </si>
  <si>
    <t>7eacfbe5-79da-4c3c-8cd2-679f4d2272ab</t>
  </si>
  <si>
    <t>be535bbd-9aad-4d7e-8783-65adf8307a78</t>
  </si>
  <si>
    <t>7ae3bfc5-8532-11e0-9d78-0800200c9a66</t>
  </si>
  <si>
    <t>7ae3bfc6-8532-11e0-9d78-0800200c9a66</t>
  </si>
  <si>
    <t>2f930fa8-15b5-3cae-a94f-f339dfdd9928</t>
  </si>
  <si>
    <t>0b14d4cc-186e-4bab-a7fc-fffd448b0e2c</t>
  </si>
  <si>
    <t>d97297e0-853d-11e0-9d78-0800200c9a66</t>
  </si>
  <si>
    <t>2c363227-8a96-4bbe-b300-488d92e141d8</t>
  </si>
  <si>
    <t>c2f5c3a9-70a8-443e-972d-c0cdf5ef1f57</t>
  </si>
  <si>
    <t>c787cc74-bb14-4498-b784-c561f652975e</t>
  </si>
  <si>
    <t>fbeac9d8-cfd7-49a5-bc43-0d7b39fa4345</t>
  </si>
  <si>
    <t>b8d87129-1f6e-4411-8ff8-72bc5f64830c</t>
  </si>
  <si>
    <t>970f4540-8369-48a8-97f4-e8273793a80d</t>
  </si>
  <si>
    <t>8de1606d-5b6c-43c4-8f02-593b493ea960</t>
  </si>
  <si>
    <t>3893aedb-abd4-4e75-ba97-3fd78b2bd6d9</t>
  </si>
  <si>
    <t>f0622cc7-93d1-43ba-ad1e-3c3fa2658e35</t>
  </si>
  <si>
    <t>b3834b67-5caf-41ea-bf50-0c8962ef9b6d</t>
  </si>
  <si>
    <t>Bacillus subtilis</t>
  </si>
  <si>
    <t>Emissions to soil</t>
  </si>
  <si>
    <t xml:space="preserve"> </t>
  </si>
  <si>
    <t>Bacillus thuringiensis var. aizawai</t>
  </si>
  <si>
    <t>Bacillus thuringiensis var. israeliensis</t>
  </si>
  <si>
    <t>Bacillus thuringiensis var. kurstaki</t>
  </si>
  <si>
    <t>Raw materials</t>
  </si>
  <si>
    <t>Entomopathogenic virus</t>
  </si>
  <si>
    <t>Fertiliser, applied (P component)</t>
  </si>
  <si>
    <t>Manure, applied (N component)</t>
  </si>
  <si>
    <t>Manure, applied (P component)</t>
  </si>
  <si>
    <t>Wood, feedstock</t>
  </si>
  <si>
    <t xml:space="preserve">SI = Slovenia </t>
  </si>
  <si>
    <t xml:space="preserve">SK = Slovakia </t>
  </si>
  <si>
    <t xml:space="preserve">SL = Sierra Leone </t>
  </si>
  <si>
    <t xml:space="preserve">SM = San Marino </t>
  </si>
  <si>
    <t>(unspecified)</t>
  </si>
  <si>
    <t>Name, Context</t>
  </si>
  <si>
    <t>Name, Context, Unit</t>
  </si>
  <si>
    <t>Column Labels</t>
  </si>
  <si>
    <t>Row Labels</t>
  </si>
  <si>
    <t>(blank)</t>
  </si>
  <si>
    <t>Grand Total</t>
  </si>
  <si>
    <t>Count of Name, Context</t>
  </si>
  <si>
    <t>Count of Name, Context, Unit</t>
  </si>
  <si>
    <t>Count of UUID</t>
  </si>
  <si>
    <t>CAS numbers by source</t>
  </si>
  <si>
    <t>Formulas by source</t>
  </si>
  <si>
    <t>Name includes metadata "Units"</t>
  </si>
  <si>
    <t>Metadata</t>
  </si>
  <si>
    <t>units</t>
  </si>
  <si>
    <t>km</t>
  </si>
  <si>
    <t>liter</t>
  </si>
  <si>
    <t>Liter</t>
  </si>
  <si>
    <t>m2</t>
  </si>
  <si>
    <t>GJ</t>
  </si>
  <si>
    <t>GWP</t>
  </si>
  <si>
    <t>tkm</t>
  </si>
  <si>
    <t>Count of UnitID</t>
  </si>
  <si>
    <t>Count of ContextID</t>
  </si>
  <si>
    <t>Count of Context_2ID</t>
  </si>
  <si>
    <t>Count of Synonyms</t>
  </si>
  <si>
    <t>Unique</t>
  </si>
  <si>
    <t>Biomass (MJ)</t>
  </si>
  <si>
    <t/>
  </si>
  <si>
    <t>Energy (net calorific value)</t>
  </si>
  <si>
    <t>Energy resources</t>
  </si>
  <si>
    <t>Renewable energy resources</t>
  </si>
  <si>
    <t>BC983B57-8B33-40A5-A297-A62FA950BC52</t>
  </si>
  <si>
    <t>FA7F95F5-3D5F-4990-9696-EB4A81D5EFCF</t>
  </si>
  <si>
    <t>DE5104D8-3DE0-4218-A29D-B7123CE9CA3C</t>
  </si>
  <si>
    <t>65703339-E43B-4E87-B656-79CF4AA73067</t>
  </si>
  <si>
    <t>FAB935E6-3854-4D56-BF5D-4A3B9F52C07C</t>
  </si>
  <si>
    <t>AD38D542-3FE9-439D-9B95-2F5F7752ACAF</t>
  </si>
  <si>
    <t>total</t>
  </si>
  <si>
    <t>Location</t>
  </si>
  <si>
    <t>meter</t>
  </si>
  <si>
    <t>Double Spaced?</t>
  </si>
  <si>
    <t>No Space After Comma?</t>
  </si>
  <si>
    <t>All Upper?</t>
  </si>
  <si>
    <t>All lower?</t>
  </si>
  <si>
    <t>Proper?</t>
  </si>
  <si>
    <t>Contains Symbols?</t>
  </si>
  <si>
    <t>Formatting Errors</t>
  </si>
  <si>
    <t xml:space="preserve">"  " </t>
  </si>
  <si>
    <t>double space</t>
  </si>
  <si>
    <t>","</t>
  </si>
  <si>
    <t>no space after comma</t>
  </si>
  <si>
    <t>CAPLOCK</t>
  </si>
  <si>
    <t>All upper case</t>
  </si>
  <si>
    <t>lower case</t>
  </si>
  <si>
    <t>all lower case</t>
  </si>
  <si>
    <t>Proper Case</t>
  </si>
  <si>
    <t>Book Title Format</t>
  </si>
  <si>
    <t>Symbols</t>
  </si>
  <si>
    <t>*</t>
  </si>
  <si>
    <t>/</t>
  </si>
  <si>
    <t>\</t>
  </si>
  <si>
    <t>]</t>
  </si>
  <si>
    <t>[</t>
  </si>
  <si>
    <t>}</t>
  </si>
  <si>
    <t>{</t>
  </si>
  <si>
    <t>)</t>
  </si>
  <si>
    <t>(</t>
  </si>
  <si>
    <t>Bark, wood</t>
  </si>
  <si>
    <t>Abfälle</t>
  </si>
  <si>
    <t>85997131-0BC8-4478-9766-94C80AEA3EAF</t>
  </si>
  <si>
    <t>0d46546f-6a81-461e-b6a6-74ba1f847cfa</t>
  </si>
  <si>
    <t>20bd4b6c-5976-472c-adef-d6e14dfb2891</t>
  </si>
  <si>
    <t>39ee72e9-371d-4273-9398-ae91f7cf089c</t>
  </si>
  <si>
    <t>carbon, organic, in soil or biomass stock</t>
  </si>
  <si>
    <t>Non-renewable element resources from ground</t>
  </si>
  <si>
    <t>26f9293f-8c18-4f3b-a334-e57a8ecda895</t>
  </si>
  <si>
    <t>Summary</t>
  </si>
  <si>
    <t>Name, Unit</t>
  </si>
  <si>
    <t xml:space="preserve">Biomass; Natural resource; Natural resource from Forestral ground; </t>
  </si>
  <si>
    <t xml:space="preserve">Biomass; Natural resource; Natural resource from Ground; </t>
  </si>
  <si>
    <t xml:space="preserve">Biomass; Resource; Resource from Ground; </t>
  </si>
  <si>
    <t xml:space="preserve">Biomass; Resource; Resource from Technosphere; </t>
  </si>
  <si>
    <t xml:space="preserve">Biomass, feedstock; Natural resource; Natural resource from Forestral ground; </t>
  </si>
  <si>
    <t xml:space="preserve">Birch; Natural resource; Natural resource from Ground; </t>
  </si>
  <si>
    <t xml:space="preserve">Birch plywood (4mm) 17m2; Resource; Resource from Technosphere; </t>
  </si>
  <si>
    <t xml:space="preserve">Cellulose; Natural resource; Natural resource from Ground; </t>
  </si>
  <si>
    <t xml:space="preserve">Coconuts; Natural resource; Natural resource from Ground; </t>
  </si>
  <si>
    <t xml:space="preserve">Corn; Natural resource; Natural resource from Ground; </t>
  </si>
  <si>
    <t xml:space="preserve">Fruit; Natural resource; Natural resource from Ground; </t>
  </si>
  <si>
    <t xml:space="preserve">Grapes; Natural resource; Natural resource from Ground; </t>
  </si>
  <si>
    <t xml:space="preserve">Hardwood; Natural resource; Natural resource from Forestral ground; </t>
  </si>
  <si>
    <t xml:space="preserve">Non-planed spruce; Resource; Resource from Technosphere; </t>
  </si>
  <si>
    <t xml:space="preserve">Pine (33*69) 17 meter; Resource; Resource from Technosphere; </t>
  </si>
  <si>
    <t xml:space="preserve">Pine (33*95) 7 meter; Resource; Resource from Technosphere; </t>
  </si>
  <si>
    <t xml:space="preserve">Planed spruce; Resource; Resource from Technosphere; </t>
  </si>
  <si>
    <t xml:space="preserve">Round Timber; Natural resource; Natural resource from Other; </t>
  </si>
  <si>
    <t xml:space="preserve">Softwood; Resource; Resource from Ground; </t>
  </si>
  <si>
    <t xml:space="preserve">Softwood; Natural resource; Natural resource from Forestral ground; </t>
  </si>
  <si>
    <t xml:space="preserve">Thin cut spruce (28*120) 31 meter; Resource; Resource from Technosphere; </t>
  </si>
  <si>
    <t xml:space="preserve">Willow; Natural resource; Natural resource from Forestral ground; </t>
  </si>
  <si>
    <t xml:space="preserve">Willow; Emission; Emission to Water; </t>
  </si>
  <si>
    <t xml:space="preserve">Wood; Natural resource; Natural resource from Forestral ground; </t>
  </si>
  <si>
    <t xml:space="preserve">Wood; Natural resource; Natural resource from Ground; </t>
  </si>
  <si>
    <t xml:space="preserve">Wood; Natural resource; Natural resource from Technosphere; </t>
  </si>
  <si>
    <t xml:space="preserve">Wood; Resource; Resource from Ground; </t>
  </si>
  <si>
    <t xml:space="preserve">Wood; Resource; Resource from Technosphere; </t>
  </si>
  <si>
    <t xml:space="preserve">Bark, wood; Abfälle; ; </t>
  </si>
  <si>
    <t xml:space="preserve">Stapelmist; Gewässereinleitungen; ; </t>
  </si>
  <si>
    <t xml:space="preserve">Biomass (solid); Ressourcen; ; </t>
  </si>
  <si>
    <t xml:space="preserve">Holz, allgemein; Ressourcen; ; </t>
  </si>
  <si>
    <t xml:space="preserve">Total wood; Ressourcen; ; </t>
  </si>
  <si>
    <t xml:space="preserve">Biomasse-Anbau; Ressourcen; ; </t>
  </si>
  <si>
    <t xml:space="preserve">Biomasse-Reststoffe; Ressourcen; ; </t>
  </si>
  <si>
    <t xml:space="preserve">Biotischer Rohstoffaufwand; Ressourcen; ; </t>
  </si>
  <si>
    <t xml:space="preserve">Biomass (liquid/gas); Ressourcen; ; </t>
  </si>
  <si>
    <t xml:space="preserve">Holz, Primärwald; Ressourcen; ; </t>
  </si>
  <si>
    <t xml:space="preserve">Softwood logs; Ressourcen; ; </t>
  </si>
  <si>
    <t xml:space="preserve">Biomass (including water); Ressourcen; ; </t>
  </si>
  <si>
    <t xml:space="preserve">Animal matter; Ressourcen; ; </t>
  </si>
  <si>
    <t xml:space="preserve">Holz; Ressourcen; ; </t>
  </si>
  <si>
    <t xml:space="preserve">Saw mill residues, softwood; Ressourcen; ; </t>
  </si>
  <si>
    <t xml:space="preserve">Holz, Weich-; Ressourcen; ; </t>
  </si>
  <si>
    <t xml:space="preserve">Saw mill residues, hardwood; Ressourcen; ; </t>
  </si>
  <si>
    <t xml:space="preserve">Wood; Ressourcen; ; </t>
  </si>
  <si>
    <t xml:space="preserve">Holz, Hart-; Ressourcen; ; </t>
  </si>
  <si>
    <t xml:space="preserve">Hardwood logs; Ressourcen; ; </t>
  </si>
  <si>
    <t>Wood, hard, standing; Resource consumption; natural resource; biotic</t>
  </si>
  <si>
    <t>Wood, primary forest, standing; Resource consumption; natural resource; biotic</t>
  </si>
  <si>
    <t>Wood, soft, standing; Resource consumption; natural resource; biotic</t>
  </si>
  <si>
    <t>Wood, unspecified, standing; Resource consumption; natural resource; biotic</t>
  </si>
  <si>
    <t>carbon, organic, in soil or biomass stock; Resources; Resources from ground; Non-renewable element resources from ground</t>
  </si>
  <si>
    <t>moisture (biomass); Resources; Resources from biosphere; Renewable material resources from biosphere</t>
  </si>
  <si>
    <t>soft wood (dry matter); Resources; Resources from ground; Renewable material resources from ground</t>
  </si>
  <si>
    <t>wood, soft, standing; Resources; Resources from biosphere; Renewable material resources from biosphere</t>
  </si>
  <si>
    <t>wood, primary forest, standing; Resources; Resources from biosphere; Renewable material resources from biosphere</t>
  </si>
  <si>
    <t>Wood, soft, standing; Resources; Material resources; Renewable resources</t>
  </si>
  <si>
    <t xml:space="preserve">Biomass; resource; biotic; </t>
  </si>
  <si>
    <t xml:space="preserve">Biomass; resource; unspecified; </t>
  </si>
  <si>
    <t xml:space="preserve">Fresh fruit bunches; resource; in ground; </t>
  </si>
  <si>
    <t xml:space="preserve">Hard wood, dry matter, raw material; resource; biotic; </t>
  </si>
  <si>
    <t xml:space="preserve">Silt; resource; in ground; </t>
  </si>
  <si>
    <t xml:space="preserve">soft wood (dry matter); resource; in ground; </t>
  </si>
  <si>
    <t xml:space="preserve">Soil; resource; in ground; </t>
  </si>
  <si>
    <t xml:space="preserve">Soil; resource; unspecified; </t>
  </si>
  <si>
    <t xml:space="preserve">Wood and wood waste, 20.9 MJ per kg, ovendry basis; resource; biotic; </t>
  </si>
  <si>
    <t xml:space="preserve">Wood and wood waste, 9.5 MJ per kg; resource; biotic; </t>
  </si>
  <si>
    <t xml:space="preserve">Wood, hard, NE-NC, standing; resource; biotic; </t>
  </si>
  <si>
    <t xml:space="preserve">Wood, hard, standing; resource; biotic; </t>
  </si>
  <si>
    <t xml:space="preserve">Wood, primary forest, standing; resource; biotic; </t>
  </si>
  <si>
    <t xml:space="preserve">Wood, soft, INW, standing; resource; biotic; </t>
  </si>
  <si>
    <t xml:space="preserve">Wood, soft, NE-NC, standing; resource; biotic; </t>
  </si>
  <si>
    <t xml:space="preserve">Wood, soft, standing; resource; biotic; </t>
  </si>
  <si>
    <t xml:space="preserve">Wood, soft, US PNW, standing/m3; resource; biotic; </t>
  </si>
  <si>
    <t xml:space="preserve">Wood, soft, US SE, standing/m3; resource; biotic; </t>
  </si>
  <si>
    <t xml:space="preserve">Wood, unspecified, standing; resource; biotic; </t>
  </si>
  <si>
    <t xml:space="preserve">Wood, unspecified, standing/kg; resource; land; </t>
  </si>
  <si>
    <t xml:space="preserve">Wood, unspecified, standing/kg; resource; biotic; </t>
  </si>
  <si>
    <t xml:space="preserve">Bacillus subtilis; Emissions to soil; ; </t>
  </si>
  <si>
    <t xml:space="preserve">Bacillus thuringiensis var. aizawai; Emissions to soil; ; </t>
  </si>
  <si>
    <t xml:space="preserve">Bacillus thuringiensis var. israeliensis; Emissions to soil; ; </t>
  </si>
  <si>
    <t xml:space="preserve">Bacillus thuringiensis var. kurstaki; Emissions to soil; ; </t>
  </si>
  <si>
    <t xml:space="preserve">Biomass, feedstock; Raw materials; ; </t>
  </si>
  <si>
    <t xml:space="preserve">Entomopathogenic virus; Emissions to soil; ; </t>
  </si>
  <si>
    <t xml:space="preserve">Fertiliser, applied (N component); Emissions to soil; ; </t>
  </si>
  <si>
    <t xml:space="preserve">Fertiliser, applied (P component); Emissions to soil; ; </t>
  </si>
  <si>
    <t xml:space="preserve">Manure, applied (N component); Emissions to soil; ; </t>
  </si>
  <si>
    <t xml:space="preserve">Manure, applied (P component); Emissions to soil; ; </t>
  </si>
  <si>
    <t xml:space="preserve">Wood, feedstock; Raw materials; ; </t>
  </si>
  <si>
    <t xml:space="preserve">Wood, hard, standing; Raw materials; ; </t>
  </si>
  <si>
    <t xml:space="preserve">Wood, soft, standing; Raw materials; ; </t>
  </si>
  <si>
    <t xml:space="preserve">Wood, unspecified, standing/kg; Raw materials; ; </t>
  </si>
  <si>
    <t xml:space="preserve">Wood, unspecified, standing/m3; Raw materials; ; </t>
  </si>
  <si>
    <t>Biomass (MJ); Resources; Energy resources; Renewable energy resources</t>
  </si>
  <si>
    <t>Primary forest; Resources; Material resources; Renewable resources</t>
  </si>
  <si>
    <t>Biomass; Natural resource; Natural resource from Forestral ground; ; kg</t>
  </si>
  <si>
    <t>Biomass; Natural resource; Natural resource from Ground; ; kg</t>
  </si>
  <si>
    <t>Biomass; Resource; Resource from Ground; ; MJ</t>
  </si>
  <si>
    <t>Biomass; Resource; Resource from Ground; ; kg</t>
  </si>
  <si>
    <t>Biomass; Resource; Resource from Technosphere; ; MJ</t>
  </si>
  <si>
    <t>Biomass; Natural resource; Natural resource from Ground; ; MJ</t>
  </si>
  <si>
    <t>Biomass, feedstock; Natural resource; Natural resource from Forestral ground; ; kg</t>
  </si>
  <si>
    <t>Birch; Natural resource; Natural resource from Ground; ; kg</t>
  </si>
  <si>
    <t>Birch plywood (4mm) 17m2; Resource; Resource from Technosphere; ; kg</t>
  </si>
  <si>
    <t>Cellulose; Natural resource; Natural resource from Ground; ; kg</t>
  </si>
  <si>
    <t>Coconuts; Natural resource; Natural resource from Ground; ; kg</t>
  </si>
  <si>
    <t>Coconuts; Natural resource; Natural resource from Ground; ; MJ</t>
  </si>
  <si>
    <t>Corn; Natural resource; Natural resource from Ground; ; kg</t>
  </si>
  <si>
    <t>Fruit; Natural resource; Natural resource from Ground; ; kg</t>
  </si>
  <si>
    <t>Fruit; Natural resource; Natural resource from Ground; ; MJ</t>
  </si>
  <si>
    <t>Grapes; Natural resource; Natural resource from Ground; ; kg</t>
  </si>
  <si>
    <t>Hardwood; Natural resource; Natural resource from Forestral ground; ; kg</t>
  </si>
  <si>
    <t>Non-planed spruce; Resource; Resource from Technosphere; ; kg</t>
  </si>
  <si>
    <t>Pine (33*69) 17 meter; Resource; Resource from Technosphere; ; kg</t>
  </si>
  <si>
    <t>Pine (33*95) 7 meter; Resource; Resource from Technosphere; ; kg</t>
  </si>
  <si>
    <t>Planed spruce; Resource; Resource from Technosphere; ; kg</t>
  </si>
  <si>
    <t>Round Timber; Natural resource; Natural resource from Other; ; kg</t>
  </si>
  <si>
    <t>Softwood; Resource; Resource from Ground; ; kg</t>
  </si>
  <si>
    <t>Softwood; Natural resource; Natural resource from Forestral ground; ; kg</t>
  </si>
  <si>
    <t>Thin cut spruce (28*120) 31 meter; Resource; Resource from Technosphere; ; kg</t>
  </si>
  <si>
    <t>Willow; Natural resource; Natural resource from Forestral ground; ; MJ</t>
  </si>
  <si>
    <t>Willow; Emission; Emission to Water; ; kg</t>
  </si>
  <si>
    <t>Wood; Natural resource; Natural resource from Forestral ground; ; kg</t>
  </si>
  <si>
    <t>Wood; Natural resource; Natural resource from Ground; ; kg</t>
  </si>
  <si>
    <t>Wood; Natural resource; Natural resource from Technosphere; ; kg</t>
  </si>
  <si>
    <t>Wood; Resource; Resource from Ground; ; kg</t>
  </si>
  <si>
    <t>Wood; Resource; Resource from Ground; ; MJ</t>
  </si>
  <si>
    <t>Wood; Resource; Resource from Technosphere; ; kg</t>
  </si>
  <si>
    <t>Wood; Natural resource; Natural resource from Ground; ; MJ</t>
  </si>
  <si>
    <t>Bark, wood; Abfälle; ; ; kg</t>
  </si>
  <si>
    <t>Stapelmist; Gewässereinleitungen; ; ; kg</t>
  </si>
  <si>
    <t>Biomass (solid); Ressourcen; ; ; MJ</t>
  </si>
  <si>
    <t>Holz, allgemein; Ressourcen; ; ; m3</t>
  </si>
  <si>
    <t>Total wood; Ressourcen; ; ; t</t>
  </si>
  <si>
    <t>Biomasse-Anbau; Ressourcen; ; ; kg</t>
  </si>
  <si>
    <t>Biomasse-Reststoffe; Ressourcen; ; ; kg</t>
  </si>
  <si>
    <t>Biotischer Rohstoffaufwand; Ressourcen; ; ; kg</t>
  </si>
  <si>
    <t>Biomass (liquid/gas); Ressourcen; ; ; MJ</t>
  </si>
  <si>
    <t>Holz, Primärwald; Ressourcen; ; ; m3</t>
  </si>
  <si>
    <t>Softwood logs; Ressourcen; ; ; t</t>
  </si>
  <si>
    <t>Biomass (including water); Ressourcen; ; ; mg</t>
  </si>
  <si>
    <t>Animal matter; Ressourcen; ; ; mg</t>
  </si>
  <si>
    <t>Holz; Ressourcen; ; ; kg</t>
  </si>
  <si>
    <t>Saw mill residues, softwood; Ressourcen; ; ; t</t>
  </si>
  <si>
    <t>Biomasse-Anbau; Ressourcen; ; ; TJ</t>
  </si>
  <si>
    <t>Holz, Weich-; Ressourcen; ; ; m3</t>
  </si>
  <si>
    <t>Saw mill residues, hardwood; Ressourcen; ; ; t</t>
  </si>
  <si>
    <t>Wood; Ressourcen; ; ; mg</t>
  </si>
  <si>
    <t>Wood; Ressourcen; ; ; MJ</t>
  </si>
  <si>
    <t>Holz, Hart-; Ressourcen; ; ; m3</t>
  </si>
  <si>
    <t>Biomasse-Reststoffe; Ressourcen; ; ; TJ</t>
  </si>
  <si>
    <t>Hardwood logs; Ressourcen; ; ; t</t>
  </si>
  <si>
    <t>Wood, hard, standing; Resource consumption; natural resource; biotic; m3</t>
  </si>
  <si>
    <t>Wood, primary forest, standing; Resource consumption; natural resource; biotic; m3</t>
  </si>
  <si>
    <t>Wood, soft, standing; Resource consumption; natural resource; biotic; m3</t>
  </si>
  <si>
    <t>Wood, unspecified, standing; Resource consumption; natural resource; biotic; m3</t>
  </si>
  <si>
    <t>carbon, organic, in soil or biomass stock; Resources; Resources from ground; Non-renewable element resources from ground; kg</t>
  </si>
  <si>
    <t xml:space="preserve">carbon, organic, in soil or biomass stock; Resources; Resources from ground; Non-renewable element resources from ground; </t>
  </si>
  <si>
    <t>moisture (biomass); Resources; Resources from biosphere; Renewable material resources from biosphere; kg</t>
  </si>
  <si>
    <t>soft wood (dry matter); Resources; Resources from ground; Renewable material resources from ground; kg</t>
  </si>
  <si>
    <t>wood, soft, standing; Resources; Resources from biosphere; Renewable material resources from biosphere; m3</t>
  </si>
  <si>
    <t xml:space="preserve">wood, soft, standing; Resources; Resources from biosphere; Renewable material resources from biosphere; </t>
  </si>
  <si>
    <t>wood, primary forest, standing; Resources; Resources from biosphere; Renewable material resources from biosphere; m3</t>
  </si>
  <si>
    <t xml:space="preserve">wood, primary forest, standing; Resources; Resources from biosphere; Renewable material resources from biosphere; </t>
  </si>
  <si>
    <t>Wood, soft, standing; Resources; Material resources; Renewable resources; m3</t>
  </si>
  <si>
    <t>Biomass; resource; biotic; ; kg</t>
  </si>
  <si>
    <t>Biomass; resource; unspecified; ; kg</t>
  </si>
  <si>
    <t>Fresh fruit bunches; resource; in ground; ; kg</t>
  </si>
  <si>
    <t>Hard wood, dry matter, raw material; resource; biotic; ; kg</t>
  </si>
  <si>
    <t>Silt; resource; in ground; ; kg</t>
  </si>
  <si>
    <t>soft wood (dry matter); resource; in ground; ; kg</t>
  </si>
  <si>
    <t>Soil; resource; in ground; ; kg</t>
  </si>
  <si>
    <t>Soil; resource; unspecified; ; kg</t>
  </si>
  <si>
    <t>Wood and wood waste, 20.9 MJ per kg, ovendry basis; resource; biotic; ; kg</t>
  </si>
  <si>
    <t>Wood and wood waste, 9.5 MJ per kg; resource; biotic; ; kg</t>
  </si>
  <si>
    <t>Wood, hard, NE-NC, standing; resource; biotic; ; m3</t>
  </si>
  <si>
    <t>Wood, hard, standing; resource; biotic; ; m3</t>
  </si>
  <si>
    <t>Wood, primary forest, standing; resource; biotic; ; m3</t>
  </si>
  <si>
    <t>Wood, soft, INW, standing; resource; biotic; ; m3</t>
  </si>
  <si>
    <t>Wood, soft, NE-NC, standing; resource; biotic; ; m3</t>
  </si>
  <si>
    <t>Wood, soft, standing; resource; biotic; ; m3</t>
  </si>
  <si>
    <t>Wood, soft, US PNW, standing/m3; resource; biotic; ; m3</t>
  </si>
  <si>
    <t>Wood, soft, US SE, standing/m3; resource; biotic; ; m3</t>
  </si>
  <si>
    <t>Wood, unspecified, standing; resource; biotic; ; m3</t>
  </si>
  <si>
    <t>Wood, unspecified, standing/kg; resource; land; ; kg</t>
  </si>
  <si>
    <t>Wood, unspecified, standing/kg; resource; biotic; ; kg</t>
  </si>
  <si>
    <t>Bacillus subtilis; Emissions to soil; ; ; kg</t>
  </si>
  <si>
    <t>Bacillus thuringiensis var. aizawai; Emissions to soil; ; ; kg</t>
  </si>
  <si>
    <t>Bacillus thuringiensis var. israeliensis; Emissions to soil; ; ; kg</t>
  </si>
  <si>
    <t>Bacillus thuringiensis var. kurstaki; Emissions to soil; ; ; kg</t>
  </si>
  <si>
    <t>Biomass, feedstock; Raw materials; ; ; MJ</t>
  </si>
  <si>
    <t>Entomopathogenic virus; Emissions to soil; ; ; kg</t>
  </si>
  <si>
    <t>Fertiliser, applied (N component); Emissions to soil; ; ; kg</t>
  </si>
  <si>
    <t>Fertiliser, applied (P component); Emissions to soil; ; ; kg</t>
  </si>
  <si>
    <t>Manure, applied (N component); Emissions to soil; ; ; kg</t>
  </si>
  <si>
    <t>Manure, applied (P component); Emissions to soil; ; ; kg</t>
  </si>
  <si>
    <t>Wood, feedstock; Raw materials; ; ; kg</t>
  </si>
  <si>
    <t>Wood, hard, standing; Raw materials; ; ; m3</t>
  </si>
  <si>
    <t>Wood, soft, standing; Raw materials; ; ; m3</t>
  </si>
  <si>
    <t>Wood, unspecified, standing/kg; Raw materials; ; ; kg</t>
  </si>
  <si>
    <t>Wood, unspecified, standing/m3; Raw materials; ; ; m3</t>
  </si>
  <si>
    <t>Biomass (MJ); Resources; Energy resources; Renewable energy resources; MJ</t>
  </si>
  <si>
    <t>Primary forest; Resources; Material resources; Renewable resources; kg</t>
  </si>
  <si>
    <t>From technosphere</t>
  </si>
  <si>
    <t>to technosphere</t>
  </si>
  <si>
    <t>to biosphere/natural environment</t>
  </si>
  <si>
    <t>from biosphere/natural environment</t>
  </si>
  <si>
    <t>Input/Output</t>
  </si>
  <si>
    <t>Elementary Flow</t>
  </si>
  <si>
    <t>Unknown</t>
  </si>
  <si>
    <t>Context 1</t>
  </si>
  <si>
    <t>from biosphere/natural environment/to technosphere</t>
  </si>
  <si>
    <t>to biosphere/natural environment/from technosphere</t>
  </si>
  <si>
    <t>Not an Elementary Flow</t>
  </si>
  <si>
    <t>Linked identifiers or Synonyms</t>
  </si>
  <si>
    <t>Case errors</t>
  </si>
  <si>
    <t>Spacing errors</t>
  </si>
  <si>
    <t>Missing Input/Output</t>
  </si>
  <si>
    <t>Missing to/from</t>
  </si>
  <si>
    <t xml:space="preserve">Input/Output </t>
  </si>
  <si>
    <t>Compartment context</t>
  </si>
  <si>
    <t>ground</t>
  </si>
  <si>
    <t>Water</t>
  </si>
  <si>
    <t>Air</t>
  </si>
  <si>
    <t>Ground</t>
  </si>
  <si>
    <t>Land</t>
  </si>
  <si>
    <t xml:space="preserve">river </t>
  </si>
  <si>
    <t>sea</t>
  </si>
  <si>
    <t>ocean</t>
  </si>
  <si>
    <t>Sea</t>
  </si>
  <si>
    <t>Ocean</t>
  </si>
  <si>
    <t>I/O &amp; Comp</t>
  </si>
  <si>
    <t>I/O, Comp &amp; E flow</t>
  </si>
  <si>
    <t>Waterborne emissions</t>
  </si>
  <si>
    <t>Luftemissionen</t>
  </si>
  <si>
    <t>Emissions to fresh water</t>
  </si>
  <si>
    <t>Emissions to sea water</t>
  </si>
  <si>
    <t>Emissions to air</t>
  </si>
  <si>
    <t>Emissions to agricultural soil</t>
  </si>
  <si>
    <t>Emissions to industrial soil</t>
  </si>
  <si>
    <t>Missing Context 1</t>
  </si>
  <si>
    <t>Name includes metadata "Context"</t>
  </si>
  <si>
    <t>context</t>
  </si>
  <si>
    <t>in air</t>
  </si>
  <si>
    <t>in water</t>
  </si>
  <si>
    <t>in soil</t>
  </si>
  <si>
    <t>from air</t>
  </si>
  <si>
    <t>from water</t>
  </si>
  <si>
    <t>from ground</t>
  </si>
  <si>
    <t>from soil</t>
  </si>
  <si>
    <t>emission</t>
  </si>
  <si>
    <t>Name includes metadata "Input/Output"</t>
  </si>
  <si>
    <t>Input</t>
  </si>
  <si>
    <t>Output</t>
  </si>
  <si>
    <t>Missing Both</t>
  </si>
  <si>
    <t xml:space="preserve">Name includes metadata </t>
  </si>
  <si>
    <t>gross calorific value</t>
  </si>
  <si>
    <t>Both</t>
  </si>
  <si>
    <t>Indeterminable</t>
  </si>
  <si>
    <t>Flow Property ID</t>
  </si>
  <si>
    <t>Count of CAS No</t>
  </si>
  <si>
    <t>Context 2</t>
  </si>
  <si>
    <t>Context 3</t>
  </si>
  <si>
    <t>Compartments</t>
  </si>
  <si>
    <t xml:space="preserve">Context2 </t>
  </si>
  <si>
    <t>Context3</t>
  </si>
  <si>
    <t>Not Elementary Flows</t>
  </si>
  <si>
    <t>Context2</t>
  </si>
  <si>
    <t>Airborne emissions</t>
  </si>
  <si>
    <t>non-material</t>
  </si>
  <si>
    <t>Analytical measures to fresh water</t>
  </si>
  <si>
    <t>Emission to Other</t>
  </si>
  <si>
    <t>Emission to Technosphere</t>
  </si>
  <si>
    <t>agric. soil</t>
  </si>
  <si>
    <t>Natural gas (resource)</t>
  </si>
  <si>
    <t>others</t>
  </si>
  <si>
    <t>Analytical measures to sea water</t>
  </si>
  <si>
    <t>Emissions to Technosphere</t>
  </si>
  <si>
    <t>Non renewable energy resources</t>
  </si>
  <si>
    <t>Emission to Air</t>
  </si>
  <si>
    <t>Other elementary flows</t>
  </si>
  <si>
    <t>Emissions to air, unspecified</t>
  </si>
  <si>
    <t>fossil-</t>
  </si>
  <si>
    <t>raw</t>
  </si>
  <si>
    <t>Non renewable resources</t>
  </si>
  <si>
    <t>Emission to Fresh water</t>
  </si>
  <si>
    <t>Refine resource from Technosphere</t>
  </si>
  <si>
    <t>Emissions to air, unspecified (long-term)</t>
  </si>
  <si>
    <t>fresh water</t>
  </si>
  <si>
    <t>Emission to Ground</t>
  </si>
  <si>
    <t>Refined resources from Technosphere</t>
  </si>
  <si>
    <t>Non-renewable element resources from water</t>
  </si>
  <si>
    <t>ground-</t>
  </si>
  <si>
    <t>Emission to Ocean</t>
  </si>
  <si>
    <t>Emissions to indoor air</t>
  </si>
  <si>
    <t>Non-renewable energy resources from ground</t>
  </si>
  <si>
    <t>indus. soil</t>
  </si>
  <si>
    <t>Emission to River</t>
  </si>
  <si>
    <t>Natural resource from Air</t>
  </si>
  <si>
    <t>Emissions to lower stratosphere and upper troposphere</t>
  </si>
  <si>
    <t>Non-renewable material resources from ground</t>
  </si>
  <si>
    <t>Emission to Rural air</t>
  </si>
  <si>
    <t>Emissions to non-agricultural soil</t>
  </si>
  <si>
    <t>Non-renewable material resources from water</t>
  </si>
  <si>
    <t>marine water</t>
  </si>
  <si>
    <t>Organic emissions to air (group VOC)</t>
  </si>
  <si>
    <t>Emission to Sea water</t>
  </si>
  <si>
    <t>Natural resource from Ground water</t>
  </si>
  <si>
    <t>Emissions to non-urban air or from high stacks</t>
  </si>
  <si>
    <t>Renewable element resources from air</t>
  </si>
  <si>
    <t>Land competition</t>
  </si>
  <si>
    <t>Emission to Surface water</t>
  </si>
  <si>
    <t>Natural resource from Ocean</t>
  </si>
  <si>
    <t>Renewable energy resources from biosphere</t>
  </si>
  <si>
    <t>Land conversion</t>
  </si>
  <si>
    <t>Emission to Urban air</t>
  </si>
  <si>
    <t>Natural resource from Surface water</t>
  </si>
  <si>
    <t>Emissions to soil, unspecified</t>
  </si>
  <si>
    <t>Renewable energy resources from ground</t>
  </si>
  <si>
    <t>Land use</t>
  </si>
  <si>
    <t>Natural resource from Water</t>
  </si>
  <si>
    <t>Emissions to urban air close to ground</t>
  </si>
  <si>
    <t>Renewable energy resources from water</t>
  </si>
  <si>
    <t>agricultural</t>
  </si>
  <si>
    <t>Land-occupation</t>
  </si>
  <si>
    <t>Resource from Air</t>
  </si>
  <si>
    <t>Emissions to water, unspecified</t>
  </si>
  <si>
    <t>Renewable material resources from air</t>
  </si>
  <si>
    <t>forestry</t>
  </si>
  <si>
    <t>Emissions to water, unspecified (long-term)</t>
  </si>
  <si>
    <t>fossil</t>
  </si>
  <si>
    <t>Resource from Water</t>
  </si>
  <si>
    <t>Group NMVOC to air</t>
  </si>
  <si>
    <t>Resources from air</t>
  </si>
  <si>
    <t>Halogenated organic emissions to air</t>
  </si>
  <si>
    <t>Renewable material resources from water</t>
  </si>
  <si>
    <t>Emissions to water</t>
  </si>
  <si>
    <t>Halogenated organic emissions to fresh water</t>
  </si>
  <si>
    <t>fresh water, long-term</t>
  </si>
  <si>
    <t>Halogenated organic emissions to sea water</t>
  </si>
  <si>
    <t>Heavy metals to agricultural soil</t>
  </si>
  <si>
    <t>Resources from water</t>
  </si>
  <si>
    <t>Heavy metals to sea water</t>
  </si>
  <si>
    <t>ground water</t>
  </si>
  <si>
    <t>Occupation</t>
  </si>
  <si>
    <t>Heavy metals to air</t>
  </si>
  <si>
    <t>landscape</t>
  </si>
  <si>
    <t>ground water, long-term</t>
  </si>
  <si>
    <t>SOM Occupation</t>
  </si>
  <si>
    <t>Heavy metals to fresh water</t>
  </si>
  <si>
    <t>Hydrocarbons to fresh water</t>
  </si>
  <si>
    <t>ground-, long-term</t>
  </si>
  <si>
    <t>SOM Transformation</t>
  </si>
  <si>
    <t>Heavy metals to industrial soil</t>
  </si>
  <si>
    <t>Hydrocarbons to sea water</t>
  </si>
  <si>
    <t>high population density</t>
  </si>
  <si>
    <t>Transformation</t>
  </si>
  <si>
    <t>Other emissions to fresh water</t>
  </si>
  <si>
    <t>high. pop.</t>
  </si>
  <si>
    <t>Inorganic emissions to agricultural soil</t>
  </si>
  <si>
    <t>Other emissions to sea water</t>
  </si>
  <si>
    <t>indoor</t>
  </si>
  <si>
    <t>Inorganic emissions to air</t>
  </si>
  <si>
    <t>Pesticides to fresh water</t>
  </si>
  <si>
    <t>Inorganic emissions to fresh water</t>
  </si>
  <si>
    <t>Pesticides to industrial soil</t>
  </si>
  <si>
    <t>lake</t>
  </si>
  <si>
    <t>Inorganic emissions to industrial soil</t>
  </si>
  <si>
    <t>Pesticides to agricultural soil</t>
  </si>
  <si>
    <t>Land occupation</t>
  </si>
  <si>
    <t>Inorganic emissions to sea water</t>
  </si>
  <si>
    <t>low population density</t>
  </si>
  <si>
    <t>Land transformation</t>
  </si>
  <si>
    <t>Organic emissions to agricultural soil</t>
  </si>
  <si>
    <t>low. pop.</t>
  </si>
  <si>
    <t>Organic emissions to fresh water</t>
  </si>
  <si>
    <t>lower stratosphere + upper troposphere</t>
  </si>
  <si>
    <t>Organic emissions to industrial soil</t>
  </si>
  <si>
    <t>Organic emissions to sea water</t>
  </si>
  <si>
    <t>river</t>
  </si>
  <si>
    <t>Other emissions to agricultural soil</t>
  </si>
  <si>
    <t>river, long-term</t>
  </si>
  <si>
    <t>Other emissions to air</t>
  </si>
  <si>
    <t>stratosphere</t>
  </si>
  <si>
    <t>surface water</t>
  </si>
  <si>
    <t>Emissions</t>
  </si>
  <si>
    <t>Other emissions to industrial soil</t>
  </si>
  <si>
    <t>unspecified urban air close to ground</t>
  </si>
  <si>
    <t>Particles to air</t>
  </si>
  <si>
    <t>urban air close to ground</t>
  </si>
  <si>
    <t>Particles to fresh water</t>
  </si>
  <si>
    <t>non-urban air or from high stacks</t>
  </si>
  <si>
    <t>Particles to sea water</t>
  </si>
  <si>
    <t>Pesticides to air</t>
  </si>
  <si>
    <t>Radioactive emissions to air</t>
  </si>
  <si>
    <t>Final waste flows</t>
  </si>
  <si>
    <t>Radioactive emissions to fresh water</t>
  </si>
  <si>
    <t>final-waste-flow</t>
  </si>
  <si>
    <t>Radioactive emissions to sea water</t>
  </si>
  <si>
    <t>Non material emissions</t>
  </si>
  <si>
    <t>Refine resource</t>
  </si>
  <si>
    <t>Refined resources</t>
  </si>
  <si>
    <t>Luft</t>
  </si>
  <si>
    <t>Natural resource from River</t>
  </si>
  <si>
    <t>Missing Context 1 or Context 2 or Both</t>
  </si>
  <si>
    <t>economic</t>
  </si>
  <si>
    <t>Stockpile goods</t>
  </si>
  <si>
    <t>primary production factor</t>
  </si>
  <si>
    <t>Natural resources from Other</t>
  </si>
  <si>
    <t>Deposited goods</t>
  </si>
  <si>
    <t>Land competion</t>
  </si>
  <si>
    <t>LCI 1</t>
  </si>
  <si>
    <t>LCI 2a</t>
  </si>
  <si>
    <t>LCI 2b</t>
  </si>
  <si>
    <t>LCI 3</t>
  </si>
  <si>
    <t>LCI 4</t>
  </si>
  <si>
    <t>LCI 5</t>
  </si>
  <si>
    <t>LCI 6 long-term to fresh water</t>
  </si>
  <si>
    <t>Hemerobie LCI 6</t>
  </si>
  <si>
    <t>LCI 6</t>
  </si>
  <si>
    <t>LCIA 1</t>
  </si>
  <si>
    <t>LCIA 2</t>
  </si>
  <si>
    <t>This flow data set has been automatically generated by the LCIA 2 LCA Database - SPINE to LCI 2b format conversion functionality.</t>
  </si>
  <si>
    <t>LCIA 3</t>
  </si>
  <si>
    <t>S 1</t>
  </si>
  <si>
    <t>S 2</t>
  </si>
  <si>
    <t>S 3</t>
  </si>
  <si>
    <t>LCI 2</t>
  </si>
  <si>
    <t>Category</t>
  </si>
  <si>
    <t>Both (CAS &amp; FORMULA)</t>
  </si>
  <si>
    <t>Bark; ; soil; industrial</t>
  </si>
  <si>
    <t>Bark; ; soil; unspecified</t>
  </si>
  <si>
    <t xml:space="preserve">Biomass, feedstock; resource; biotic; </t>
  </si>
  <si>
    <t>Corn dust (biomass); ; air; low population density, long-term</t>
  </si>
  <si>
    <t>Fertiliser, applied (N component); ; soil; unspecified</t>
  </si>
  <si>
    <t>fertiliser, applied (P component); ; soil; unspecified</t>
  </si>
  <si>
    <t xml:space="preserve">Fresh fruit bunches; resource; unspecified; </t>
  </si>
  <si>
    <t>manure N; ; soil; unspecified</t>
  </si>
  <si>
    <t>manure P; ; soil; unspecified</t>
  </si>
  <si>
    <t xml:space="preserve">Primary forest; resource; biotic; </t>
  </si>
  <si>
    <t xml:space="preserve">Seed corn; resource; land; </t>
  </si>
  <si>
    <t>Soil loss by erosion into water; ; water; unspecified</t>
  </si>
  <si>
    <t xml:space="preserve">Sugar beets, in ground; resource; land; </t>
  </si>
  <si>
    <t xml:space="preserve">Sugar beets, in ground; resource; unspecified; </t>
  </si>
  <si>
    <t>Wood, dust; ; air; unspecified</t>
  </si>
  <si>
    <t xml:space="preserve">Wood, unspecified, standing, 450 kg per m3; resource; biotic; </t>
  </si>
  <si>
    <t xml:space="preserve">Wood, unspecified, standing/kg; resource; unspecified; </t>
  </si>
  <si>
    <t xml:space="preserve">Wood, unspecified, standing/m3; resource; biotic; </t>
  </si>
  <si>
    <t xml:space="preserve">Fertiliser, applied (N component); ; soil; </t>
  </si>
  <si>
    <t>fertiliser, applied (P component); ; soil; (unspecified)</t>
  </si>
  <si>
    <t xml:space="preserve">Manure, applied (N component); ; soil; </t>
  </si>
  <si>
    <t>Manure, applied (P component); ; soil; (unspecified)</t>
  </si>
  <si>
    <t xml:space="preserve">Bark; ; soil; industrial; </t>
  </si>
  <si>
    <t xml:space="preserve">Bark; ; soil; unspecified; </t>
  </si>
  <si>
    <t xml:space="preserve">Biomass; resource; biotic; ; </t>
  </si>
  <si>
    <t xml:space="preserve">Biomass, feedstock; resource; biotic; ; </t>
  </si>
  <si>
    <t xml:space="preserve">Corn dust (biomass); ; air; low population density, long-term; </t>
  </si>
  <si>
    <t xml:space="preserve">Fertiliser, applied (N component); ; soil; unspecified; </t>
  </si>
  <si>
    <t xml:space="preserve">fertiliser, applied (P component); ; soil; unspecified; </t>
  </si>
  <si>
    <t xml:space="preserve">Fresh fruit bunches; resource; in ground; ; </t>
  </si>
  <si>
    <t xml:space="preserve">Fresh fruit bunches; resource; unspecified; ; </t>
  </si>
  <si>
    <t xml:space="preserve">manure N; ; soil; unspecified; </t>
  </si>
  <si>
    <t xml:space="preserve">manure P; ; soil; unspecified; </t>
  </si>
  <si>
    <t xml:space="preserve">Primary forest; resource; biotic; ; </t>
  </si>
  <si>
    <t xml:space="preserve">Seed corn; resource; land; ; </t>
  </si>
  <si>
    <t xml:space="preserve">soft wood (dry matter); resource; in ground; ; </t>
  </si>
  <si>
    <t xml:space="preserve">Soil; resource; in ground; ; </t>
  </si>
  <si>
    <t xml:space="preserve">Soil loss by erosion into water; ; water; unspecified; </t>
  </si>
  <si>
    <t xml:space="preserve">Sugar beets, in ground; resource; land; ; </t>
  </si>
  <si>
    <t xml:space="preserve">Sugar beets, in ground; resource; unspecified; ; </t>
  </si>
  <si>
    <t xml:space="preserve">Wood, dust; ; air; unspecified; </t>
  </si>
  <si>
    <t xml:space="preserve">Wood, hard, NE-NC, standing; resource; biotic; ; </t>
  </si>
  <si>
    <t xml:space="preserve">Wood, hard, standing; resource; biotic; ; </t>
  </si>
  <si>
    <t xml:space="preserve">Wood, primary forest, standing; resource; biotic; ; </t>
  </si>
  <si>
    <t xml:space="preserve">Wood, soft, INW, standing; resource; biotic; ; </t>
  </si>
  <si>
    <t xml:space="preserve">Wood, soft, NE-NC, standing; resource; biotic; ; </t>
  </si>
  <si>
    <t xml:space="preserve">Wood, soft, standing; resource; biotic; ; </t>
  </si>
  <si>
    <t xml:space="preserve">Wood, soft, US PNW, standing/m3; resource; biotic; ; </t>
  </si>
  <si>
    <t xml:space="preserve">Wood, soft, US SE, standing/m3; resource; biotic; ; </t>
  </si>
  <si>
    <t xml:space="preserve">Wood, unspecified, standing; resource; biotic; ; </t>
  </si>
  <si>
    <t xml:space="preserve">Wood, unspecified, standing, 450 kg per m3; resource; biotic; ; </t>
  </si>
  <si>
    <t xml:space="preserve">Wood, unspecified, standing/kg; resource; biotic; ; </t>
  </si>
  <si>
    <t xml:space="preserve">Wood, unspecified, standing/kg; resource; land; ; </t>
  </si>
  <si>
    <t xml:space="preserve">Wood, unspecified, standing/kg; resource; unspecified; ; </t>
  </si>
  <si>
    <t xml:space="preserve">Wood, unspecified, standing/m3; resource; biotic; ; </t>
  </si>
  <si>
    <t>Wood, dust; ; air; unspecified; kg</t>
  </si>
  <si>
    <t>Bark; ; soil; industrial; kg</t>
  </si>
  <si>
    <t>Bark; ; soil; unspecified; kg</t>
  </si>
  <si>
    <t>Fertiliser, applied (N component); ; soil; unspecified; kg</t>
  </si>
  <si>
    <t>fertiliser, applied (P component); ; soil; unspecified; kg</t>
  </si>
  <si>
    <t>manure N; ; soil; unspecified; kg</t>
  </si>
  <si>
    <t>manure P; ; soil; unspecified; kg</t>
  </si>
  <si>
    <t>Soil loss by erosion into water; ; water; unspecified; kg</t>
  </si>
  <si>
    <t>Fertiliser, applied (N component); ; soil; ; kg</t>
  </si>
  <si>
    <t>fertiliser, applied (P component); ; soil; (unspecified); kg</t>
  </si>
  <si>
    <t>Manure, applied (N component); ; soil; ; kg</t>
  </si>
  <si>
    <t>Manure, applied (P component); ; soil; (unspecified); kg</t>
  </si>
  <si>
    <t>Animal matter; mg</t>
  </si>
  <si>
    <t>Bacillus subtilis; kg</t>
  </si>
  <si>
    <t>Bacillus thuringiensis var. aizawai; kg</t>
  </si>
  <si>
    <t>Bacillus thuringiensis var. israeliensis; kg</t>
  </si>
  <si>
    <t>Bacillus thuringiensis var. kurstaki; kg</t>
  </si>
  <si>
    <t>Bark, wood; kg</t>
  </si>
  <si>
    <t xml:space="preserve">Bark; </t>
  </si>
  <si>
    <t>Bark; kg</t>
  </si>
  <si>
    <t>Biomass (including water); mg</t>
  </si>
  <si>
    <t>Biomass (liquid/gas); MJ</t>
  </si>
  <si>
    <t>Biomass (MJ); MJ</t>
  </si>
  <si>
    <t>Biomass (solid); MJ</t>
  </si>
  <si>
    <t xml:space="preserve">Biomass, feedstock; </t>
  </si>
  <si>
    <t>Biomass, feedstock; kg</t>
  </si>
  <si>
    <t>Biomass, feedstock; MJ</t>
  </si>
  <si>
    <t xml:space="preserve">Biomass; </t>
  </si>
  <si>
    <t>Biomass; kg</t>
  </si>
  <si>
    <t>Biomass; MJ</t>
  </si>
  <si>
    <t>Biomasse-Anbau; kg</t>
  </si>
  <si>
    <t>Biomasse-Anbau; TJ</t>
  </si>
  <si>
    <t>Biomasse-Reststoffe; kg</t>
  </si>
  <si>
    <t>Biomasse-Reststoffe; TJ</t>
  </si>
  <si>
    <t>Biotischer Rohstoffaufwand; kg</t>
  </si>
  <si>
    <t>Birch plywood (4mm) 17m2; kg</t>
  </si>
  <si>
    <t>Birch; kg</t>
  </si>
  <si>
    <t xml:space="preserve">carbon, organic, in soil or biomass stock; </t>
  </si>
  <si>
    <t>carbon, organic, in soil or biomass stock; kg</t>
  </si>
  <si>
    <t>Cellulose; kg</t>
  </si>
  <si>
    <t>Coconuts; kg</t>
  </si>
  <si>
    <t>Coconuts; MJ</t>
  </si>
  <si>
    <t xml:space="preserve">Corn dust (biomass); </t>
  </si>
  <si>
    <t>Corn; kg</t>
  </si>
  <si>
    <t>Entomopathogenic virus; kg</t>
  </si>
  <si>
    <t xml:space="preserve">Fertiliser, applied (N component); </t>
  </si>
  <si>
    <t>Fertiliser, applied (N component); kg</t>
  </si>
  <si>
    <t xml:space="preserve">fertiliser, applied (P component); </t>
  </si>
  <si>
    <t>fertiliser, applied (P component); kg</t>
  </si>
  <si>
    <t xml:space="preserve">Fresh fruit bunches; </t>
  </si>
  <si>
    <t>Fresh fruit bunches; kg</t>
  </si>
  <si>
    <t>Fruit; kg</t>
  </si>
  <si>
    <t>Fruit; MJ</t>
  </si>
  <si>
    <t>Grapes; kg</t>
  </si>
  <si>
    <t>Hard wood, dry matter, raw material; kg</t>
  </si>
  <si>
    <t>Hardwood logs; t</t>
  </si>
  <si>
    <t>Hardwood; kg</t>
  </si>
  <si>
    <t>Holz, allgemein; m3</t>
  </si>
  <si>
    <t>Holz, Hart-; m3</t>
  </si>
  <si>
    <t>Holz, Primärwald; m3</t>
  </si>
  <si>
    <t>Holz, Weich-; m3</t>
  </si>
  <si>
    <t>Holz; kg</t>
  </si>
  <si>
    <t xml:space="preserve">manure N; </t>
  </si>
  <si>
    <t>manure N; kg</t>
  </si>
  <si>
    <t xml:space="preserve">manure P; </t>
  </si>
  <si>
    <t>manure P; kg</t>
  </si>
  <si>
    <t>Manure, applied (N component); kg</t>
  </si>
  <si>
    <t>Manure, applied (P component); kg</t>
  </si>
  <si>
    <t>moisture (biomass); kg</t>
  </si>
  <si>
    <t>Non-planed spruce; kg</t>
  </si>
  <si>
    <t>Pine (33*69) 17 meter; kg</t>
  </si>
  <si>
    <t>Pine (33*95) 7 meter; kg</t>
  </si>
  <si>
    <t>Planed spruce; kg</t>
  </si>
  <si>
    <t xml:space="preserve">Primary forest; </t>
  </si>
  <si>
    <t>Primary forest; kg</t>
  </si>
  <si>
    <t>Round Timber; kg</t>
  </si>
  <si>
    <t>Saw mill residues, hardwood; t</t>
  </si>
  <si>
    <t>Saw mill residues, softwood; t</t>
  </si>
  <si>
    <t xml:space="preserve">Seed corn; </t>
  </si>
  <si>
    <t>Silt; kg</t>
  </si>
  <si>
    <t xml:space="preserve">soft wood (dry matter); </t>
  </si>
  <si>
    <t>soft wood (dry matter); kg</t>
  </si>
  <si>
    <t>Softwood logs; t</t>
  </si>
  <si>
    <t>Softwood; kg</t>
  </si>
  <si>
    <t xml:space="preserve">Soil loss by erosion into water; </t>
  </si>
  <si>
    <t>Soil loss by erosion into water; kg</t>
  </si>
  <si>
    <t xml:space="preserve">Soil; </t>
  </si>
  <si>
    <t>Soil; kg</t>
  </si>
  <si>
    <t>Stapelmist; kg</t>
  </si>
  <si>
    <t xml:space="preserve">Sugar beets, in ground; </t>
  </si>
  <si>
    <t>Thin cut spruce (28*120) 31 meter; kg</t>
  </si>
  <si>
    <t>Total wood; t</t>
  </si>
  <si>
    <t>Willow; kg</t>
  </si>
  <si>
    <t>Willow; MJ</t>
  </si>
  <si>
    <t>Wood and wood waste, 20.9 MJ per kg, ovendry basis; kg</t>
  </si>
  <si>
    <t>Wood and wood waste, 9.5 MJ per kg; kg</t>
  </si>
  <si>
    <t xml:space="preserve">Wood, dust; </t>
  </si>
  <si>
    <t>Wood, dust; kg</t>
  </si>
  <si>
    <t>Wood, feedstock; kg</t>
  </si>
  <si>
    <t xml:space="preserve">Wood, hard, NE-NC, standing; </t>
  </si>
  <si>
    <t>Wood, hard, NE-NC, standing; m3</t>
  </si>
  <si>
    <t xml:space="preserve">Wood, hard, standing; </t>
  </si>
  <si>
    <t>Wood, hard, standing; m3</t>
  </si>
  <si>
    <t xml:space="preserve">Wood, primary forest, standing; </t>
  </si>
  <si>
    <t>Wood, primary forest, standing; m3</t>
  </si>
  <si>
    <t xml:space="preserve">Wood, soft, INW, standing; </t>
  </si>
  <si>
    <t>Wood, soft, INW, standing; m3</t>
  </si>
  <si>
    <t xml:space="preserve">Wood, soft, NE-NC, standing; </t>
  </si>
  <si>
    <t>Wood, soft, NE-NC, standing; m3</t>
  </si>
  <si>
    <t xml:space="preserve">Wood, soft, standing; </t>
  </si>
  <si>
    <t>Wood, soft, standing; m3</t>
  </si>
  <si>
    <t xml:space="preserve">Wood, soft, US PNW, standing/m3; </t>
  </si>
  <si>
    <t>Wood, soft, US PNW, standing/m3; m3</t>
  </si>
  <si>
    <t xml:space="preserve">Wood, soft, US SE, standing/m3; </t>
  </si>
  <si>
    <t>Wood, soft, US SE, standing/m3; m3</t>
  </si>
  <si>
    <t xml:space="preserve">Wood, unspecified, standing, 450 kg per m3; </t>
  </si>
  <si>
    <t xml:space="preserve">Wood, unspecified, standing/kg; </t>
  </si>
  <si>
    <t>Wood, unspecified, standing/kg; kg</t>
  </si>
  <si>
    <t xml:space="preserve">Wood, unspecified, standing/m3; </t>
  </si>
  <si>
    <t>Wood, unspecified, standing/m3; m3</t>
  </si>
  <si>
    <t xml:space="preserve">Wood, unspecified, standing; </t>
  </si>
  <si>
    <t>Wood, unspecified, standing; m3</t>
  </si>
  <si>
    <t>Wood; kg</t>
  </si>
  <si>
    <t>Wood; mg</t>
  </si>
  <si>
    <t>Wood; MJ</t>
  </si>
  <si>
    <t>Count of Name, Unit</t>
  </si>
  <si>
    <t>Count of Name</t>
  </si>
  <si>
    <t>Count of Flow Property ID</t>
  </si>
  <si>
    <t>Compartment Status</t>
  </si>
  <si>
    <t>Elementary Flow Status</t>
  </si>
  <si>
    <t>Input/Output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</si>
</sst>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474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11" fontId="0" fillId="0" borderId="0" xfId="0" applyNumberFormat="1"/>
    <xf numFmtId="0" fontId="0" fillId="3" borderId="0" xfId="0" applyFill="1"/>
    <xf numFmtId="0" fontId="3" fillId="0" borderId="2" xfId="1" applyFont="1" applyFill="1" applyBorder="1" applyAlignment="1"/>
    <xf numFmtId="0" fontId="3" fillId="0" borderId="0" xfId="1" applyFont="1" applyFill="1" applyBorder="1" applyAlignment="1"/>
    <xf numFmtId="11" fontId="3" fillId="0" borderId="2" xfId="1" applyNumberFormat="1" applyFont="1" applyFill="1" applyBorder="1" applyAlignment="1"/>
    <xf numFmtId="0" fontId="0" fillId="0" borderId="0" xfId="0" applyFont="1" applyFill="1" applyBorder="1"/>
    <xf numFmtId="0" fontId="4" fillId="0" borderId="0" xfId="2" applyFill="1"/>
    <xf numFmtId="0" fontId="4" fillId="0" borderId="0" xfId="2" applyFill="1" applyAlignment="1">
      <alignment horizont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49" fontId="6" fillId="0" borderId="0" xfId="2" applyNumberFormat="1" applyFont="1" applyAlignment="1">
      <alignment horizontal="center"/>
    </xf>
    <xf numFmtId="0" fontId="3" fillId="4" borderId="0" xfId="1" applyFont="1" applyFill="1" applyBorder="1" applyAlignment="1"/>
    <xf numFmtId="0" fontId="0" fillId="0" borderId="0" xfId="0" applyFill="1"/>
    <xf numFmtId="0" fontId="0" fillId="0" borderId="3" xfId="0" applyFont="1" applyFill="1" applyBorder="1"/>
    <xf numFmtId="49" fontId="7" fillId="0" borderId="0" xfId="2" applyNumberFormat="1" applyFont="1" applyAlignment="1">
      <alignment wrapText="1"/>
    </xf>
    <xf numFmtId="49" fontId="7" fillId="0" borderId="0" xfId="2" applyNumberFormat="1" applyFont="1"/>
    <xf numFmtId="0" fontId="0" fillId="0" borderId="1" xfId="0" applyBorder="1"/>
    <xf numFmtId="49" fontId="6" fillId="0" borderId="1" xfId="2" applyNumberFormat="1" applyFont="1" applyBorder="1" applyAlignment="1">
      <alignment horizontal="center"/>
    </xf>
    <xf numFmtId="49" fontId="7" fillId="0" borderId="1" xfId="2" applyNumberFormat="1" applyFont="1" applyBorder="1" applyAlignment="1">
      <alignment wrapText="1"/>
    </xf>
    <xf numFmtId="49" fontId="7" fillId="0" borderId="1" xfId="2" applyNumberFormat="1" applyFont="1" applyBorder="1"/>
    <xf numFmtId="0" fontId="0" fillId="0" borderId="3" xfId="0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7" borderId="0" xfId="0" applyFill="1"/>
    <xf numFmtId="0" fontId="10" fillId="7" borderId="0" xfId="0" applyFont="1" applyFill="1"/>
    <xf numFmtId="0" fontId="10" fillId="0" borderId="0" xfId="0" applyFont="1"/>
    <xf numFmtId="0" fontId="10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/>
    <xf numFmtId="0" fontId="0" fillId="0" borderId="4" xfId="0" applyBorder="1"/>
    <xf numFmtId="0" fontId="0" fillId="0" borderId="0" xfId="0" pivotButton="1"/>
    <xf numFmtId="14" fontId="0" fillId="0" borderId="3" xfId="0" applyNumberFormat="1" applyBorder="1"/>
    <xf numFmtId="14" fontId="0" fillId="0" borderId="0" xfId="0" applyNumberFormat="1"/>
    <xf numFmtId="49" fontId="1" fillId="8" borderId="1" xfId="0" applyNumberFormat="1" applyFont="1" applyFill="1" applyBorder="1" applyAlignment="1">
      <alignment wrapText="1"/>
    </xf>
    <xf numFmtId="164" fontId="0" fillId="0" borderId="0" xfId="0" quotePrefix="1" applyNumberFormat="1"/>
    <xf numFmtId="0" fontId="0" fillId="0" borderId="0" xfId="0" applyAlignment="1"/>
    <xf numFmtId="0" fontId="0" fillId="9" borderId="1" xfId="0" applyFont="1" applyFill="1" applyBorder="1"/>
    <xf numFmtId="0" fontId="0" fillId="9" borderId="0" xfId="0" applyFont="1" applyFill="1" applyBorder="1"/>
    <xf numFmtId="0" fontId="0" fillId="9" borderId="0" xfId="0" applyFill="1"/>
    <xf numFmtId="0" fontId="4" fillId="9" borderId="0" xfId="2" applyFill="1"/>
    <xf numFmtId="0" fontId="5" fillId="9" borderId="0" xfId="0" applyFont="1" applyFill="1" applyBorder="1" applyAlignment="1">
      <alignment vertical="center"/>
    </xf>
    <xf numFmtId="0" fontId="3" fillId="9" borderId="0" xfId="3" applyFont="1" applyFill="1" applyBorder="1" applyAlignment="1"/>
    <xf numFmtId="0" fontId="0" fillId="9" borderId="0" xfId="0" applyFill="1" applyBorder="1" applyAlignment="1"/>
    <xf numFmtId="49" fontId="6" fillId="9" borderId="0" xfId="2" applyNumberFormat="1" applyFont="1" applyFill="1" applyAlignment="1">
      <alignment horizontal="center"/>
    </xf>
    <xf numFmtId="0" fontId="4" fillId="0" borderId="0" xfId="2" applyFill="1" applyAlignment="1">
      <alignment horizontal="left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0" fillId="10" borderId="0" xfId="0" applyFill="1" applyAlignment="1"/>
    <xf numFmtId="0" fontId="0" fillId="0" borderId="0" xfId="0" applyBorder="1" applyAlignment="1">
      <alignment wrapText="1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Border="1" applyAlignment="1">
      <alignment wrapText="1"/>
    </xf>
    <xf numFmtId="0" fontId="0" fillId="12" borderId="0" xfId="0" applyFill="1" applyBorder="1"/>
    <xf numFmtId="165" fontId="0" fillId="0" borderId="0" xfId="4" applyNumberFormat="1" applyFont="1" applyBorder="1"/>
    <xf numFmtId="0" fontId="10" fillId="10" borderId="0" xfId="0" applyFont="1" applyFill="1"/>
    <xf numFmtId="0" fontId="0" fillId="10" borderId="0" xfId="0" applyFill="1"/>
    <xf numFmtId="0" fontId="0" fillId="2" borderId="10" xfId="0" applyFill="1" applyBorder="1"/>
    <xf numFmtId="0" fontId="0" fillId="13" borderId="11" xfId="0" applyFill="1" applyBorder="1"/>
    <xf numFmtId="0" fontId="0" fillId="13" borderId="12" xfId="0" applyFill="1" applyBorder="1"/>
    <xf numFmtId="0" fontId="0" fillId="13" borderId="13" xfId="0" applyFill="1" applyBorder="1"/>
    <xf numFmtId="0" fontId="0" fillId="13" borderId="14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0" fillId="14" borderId="5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15" borderId="5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16" xfId="0" applyBorder="1"/>
    <xf numFmtId="0" fontId="13" fillId="16" borderId="0" xfId="0" applyFont="1" applyFill="1" applyBorder="1" applyAlignment="1">
      <alignment horizontal="left"/>
    </xf>
    <xf numFmtId="0" fontId="0" fillId="17" borderId="16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8" borderId="3" xfId="0" applyFill="1" applyBorder="1" applyAlignment="1">
      <alignment horizontal="left"/>
    </xf>
    <xf numFmtId="0" fontId="0" fillId="0" borderId="0" xfId="0" applyAlignment="1">
      <alignment vertical="center"/>
    </xf>
    <xf numFmtId="0" fontId="0" fillId="13" borderId="17" xfId="0" applyFill="1" applyBorder="1" applyAlignment="1">
      <alignment wrapText="1"/>
    </xf>
    <xf numFmtId="0" fontId="0" fillId="0" borderId="5" xfId="0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3" borderId="19" xfId="0" applyFill="1" applyBorder="1"/>
    <xf numFmtId="0" fontId="0" fillId="11" borderId="5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16" xfId="0" applyFill="1" applyBorder="1" applyAlignment="1">
      <alignment horizontal="left"/>
    </xf>
    <xf numFmtId="0" fontId="0" fillId="0" borderId="16" xfId="0" applyFill="1" applyBorder="1"/>
    <xf numFmtId="0" fontId="0" fillId="0" borderId="5" xfId="0" applyFill="1" applyBorder="1"/>
    <xf numFmtId="0" fontId="0" fillId="0" borderId="0" xfId="0" applyFill="1" applyAlignment="1">
      <alignment horizontal="left"/>
    </xf>
    <xf numFmtId="0" fontId="0" fillId="20" borderId="16" xfId="0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7" borderId="20" xfId="0" applyFill="1" applyBorder="1"/>
    <xf numFmtId="0" fontId="10" fillId="0" borderId="20" xfId="0" applyFont="1" applyBorder="1"/>
    <xf numFmtId="0" fontId="10" fillId="7" borderId="20" xfId="0" applyFont="1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4" xfId="0" applyFont="1" applyBorder="1"/>
    <xf numFmtId="0" fontId="10" fillId="0" borderId="21" xfId="0" applyFont="1" applyBorder="1"/>
    <xf numFmtId="0" fontId="0" fillId="0" borderId="21" xfId="0" applyBorder="1"/>
    <xf numFmtId="0" fontId="0" fillId="0" borderId="4" xfId="0" applyBorder="1" applyAlignment="1">
      <alignment wrapText="1"/>
    </xf>
    <xf numFmtId="165" fontId="0" fillId="0" borderId="4" xfId="4" applyNumberFormat="1" applyFont="1" applyBorder="1"/>
    <xf numFmtId="0" fontId="10" fillId="0" borderId="5" xfId="0" applyFont="1" applyBorder="1"/>
    <xf numFmtId="49" fontId="11" fillId="2" borderId="21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wrapText="1"/>
    </xf>
    <xf numFmtId="49" fontId="11" fillId="2" borderId="25" xfId="0" applyNumberFormat="1" applyFont="1" applyFill="1" applyBorder="1" applyAlignment="1">
      <alignment wrapText="1"/>
    </xf>
    <xf numFmtId="0" fontId="0" fillId="10" borderId="24" xfId="0" applyFill="1" applyBorder="1" applyAlignment="1"/>
    <xf numFmtId="0" fontId="0" fillId="10" borderId="20" xfId="0" applyFill="1" applyBorder="1" applyAlignment="1"/>
    <xf numFmtId="0" fontId="0" fillId="0" borderId="24" xfId="0" applyBorder="1"/>
    <xf numFmtId="0" fontId="10" fillId="0" borderId="22" xfId="0" applyFont="1" applyBorder="1"/>
    <xf numFmtId="0" fontId="0" fillId="10" borderId="26" xfId="0" applyFill="1" applyBorder="1" applyAlignment="1"/>
    <xf numFmtId="0" fontId="0" fillId="0" borderId="22" xfId="0" applyBorder="1"/>
  </cellXfs>
  <cellStyles count="5">
    <cellStyle name="Normal" xfId="0" builtinId="0"/>
    <cellStyle name="Normal 2" xfId="2"/>
    <cellStyle name="Normal_new_flows_for_ELCD" xfId="3"/>
    <cellStyle name="Normal_Sheet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elen, Ashley (EPA/ORISE)" refreshedDate="42696.465285995371" createdVersion="6" refreshedVersion="6" minRefreshableVersion="3" recordCount="277">
  <cacheSource type="worksheet">
    <worksheetSource ref="A1:D1048576" sheet="Uniqueness"/>
  </cacheSource>
  <cacheFields count="4">
    <cacheField name="Source" numFmtId="0">
      <sharedItems containsBlank="1" count="12">
        <s v="LCI 3"/>
        <s v="LCI 5"/>
        <s v="LCI 4"/>
        <s v="LCI 6"/>
        <s v="LCI 2b"/>
        <s v="LCI 2a"/>
        <s v="S 1"/>
        <s v="S 2"/>
        <s v="LCIA 3"/>
        <s v="S 3"/>
        <m/>
        <s v="LCIA 2" u="1"/>
      </sharedItems>
    </cacheField>
    <cacheField name="Name, Context" numFmtId="0">
      <sharedItems containsBlank="1" count="119">
        <s v="Biomass; Natural resource; Natural resource from Forestral ground; "/>
        <s v="Biomass; Natural resource; Natural resource from Ground; "/>
        <s v="Biomass; Resource; Resource from Ground; "/>
        <s v="Biomass; Resource; Resource from Technosphere; "/>
        <s v="Biomass, feedstock; Natural resource; Natural resource from Forestral ground; "/>
        <s v="Birch; Natural resource; Natural resource from Ground; "/>
        <s v="Birch plywood (4mm) 17m2; Resource; Resource from Technosphere; "/>
        <s v="Cellulose; Natural resource; Natural resource from Ground; "/>
        <s v="Coconuts; Natural resource; Natural resource from Ground; "/>
        <s v="Corn; Natural resource; Natural resource from Ground; "/>
        <s v="Fruit; Natural resource; Natural resource from Ground; "/>
        <s v="Grapes; Natural resource; Natural resource from Ground; "/>
        <s v="Hardwood; Natural resource; Natural resource from Forestral ground; "/>
        <s v="Non-planed spruce; Resource; Resource from Technosphere; "/>
        <s v="Pine (33*69) 17 meter; Resource; Resource from Technosphere; "/>
        <s v="Pine (33*95) 7 meter; Resource; Resource from Technosphere; "/>
        <s v="Planed spruce; Resource; Resource from Technosphere; "/>
        <s v="Round Timber; Natural resource; Natural resource from Other; "/>
        <s v="Softwood; Resource; Resource from Ground; "/>
        <s v="Softwood; Natural resource; Natural resource from Forestral ground; "/>
        <s v="Thin cut spruce (28*120) 31 meter; Resource; Resource from Technosphere; "/>
        <s v="Willow; Natural resource; Natural resource from Forestral ground; "/>
        <s v="Willow; Emission; Emission to Water; "/>
        <s v="Wood; Natural resource; Natural resource from Forestral ground; "/>
        <s v="Wood; Natural resource; Natural resource from Ground; "/>
        <s v="Wood; Natural resource; Natural resource from Technosphere; "/>
        <s v="Wood; Resource; Resource from Ground; "/>
        <s v="Wood; Resource; Resource from Technosphere; "/>
        <s v="Bark, wood; Abfälle; ; "/>
        <s v="Stapelmist; Gewässereinleitungen; ; "/>
        <s v="Biomass (solid); Ressourcen; ; "/>
        <s v="Holz, allgemein; Ressourcen; ; "/>
        <s v="Total wood; Ressourcen; ; "/>
        <s v="Biomasse-Anbau; Ressourcen; ; "/>
        <s v="Biomasse-Reststoffe; Ressourcen; ; "/>
        <s v="Biotischer Rohstoffaufwand; Ressourcen; ; "/>
        <s v="Biomass (liquid/gas); Ressourcen; ; "/>
        <s v="Holz, Primärwald; Ressourcen; ; "/>
        <s v="Softwood logs; Ressourcen; ; "/>
        <s v="Biomass (including water); Ressourcen; ; "/>
        <s v="Animal matter; Ressourcen; ; "/>
        <s v="Holz; Ressourcen; ; "/>
        <s v="Saw mill residues, softwood; Ressourcen; ; "/>
        <s v="Holz, Weich-; Ressourcen; ; "/>
        <s v="Saw mill residues, hardwood; Ressourcen; ; "/>
        <s v="Wood; Ressourcen; ; "/>
        <s v="Holz, Hart-; Ressourcen; ; "/>
        <s v="Hardwood logs; Ressourcen; ; "/>
        <s v="Bark; ; soil; industrial"/>
        <s v="Bark; ; soil; unspecified"/>
        <s v="Biomass; resource; biotic; "/>
        <s v="Biomass, feedstock; resource; biotic; "/>
        <s v="Corn dust (biomass); ; air; low population density, long-term"/>
        <s v="Fertiliser, applied (N component); ; soil; unspecified"/>
        <s v="fertiliser, applied (P component); ; soil; unspecified"/>
        <s v="Fresh fruit bunches; resource; in ground; "/>
        <s v="Fresh fruit bunches; resource; unspecified; "/>
        <s v="manure N; ; soil; unspecified"/>
        <s v="manure P; ; soil; unspecified"/>
        <s v="Primary forest; resource; biotic; "/>
        <s v="Seed corn; resource; land; "/>
        <s v="soft wood (dry matter); resource; in ground; "/>
        <s v="Soil; resource; in ground; "/>
        <s v="Soil loss by erosion into water; ; water; unspecified"/>
        <s v="Sugar beets, in ground; resource; land; "/>
        <s v="Sugar beets, in ground; resource; unspecified; "/>
        <s v="Wood, dust; ; air; unspecified"/>
        <s v="Wood, hard, NE-NC, standing; resource; biotic; "/>
        <s v="Wood, hard, standing; resource; biotic; "/>
        <s v="Wood, primary forest, standing; resource; biotic; "/>
        <s v="Wood, soft, INW, standing; resource; biotic; "/>
        <s v="Wood, soft, NE-NC, standing; resource; biotic; "/>
        <s v="Wood, soft, standing; resource; biotic; "/>
        <s v="Wood, soft, US PNW, standing/m3; resource; biotic; "/>
        <s v="Wood, soft, US SE, standing/m3; resource; biotic; "/>
        <s v="Wood, unspecified, standing; resource; biotic; "/>
        <s v="Wood, unspecified, standing, 450 kg per m3; resource; biotic; "/>
        <s v="Wood, unspecified, standing/kg; resource; biotic; "/>
        <s v="Wood, unspecified, standing/kg; resource; land; "/>
        <s v="Wood, unspecified, standing/kg; resource; unspecified; "/>
        <s v="Wood, unspecified, standing/m3; resource; biotic; "/>
        <s v="Wood, hard, standing; Resource consumption; natural resource; biotic"/>
        <s v="Wood, primary forest, standing; Resource consumption; natural resource; biotic"/>
        <s v="Wood, soft, standing; Resource consumption; natural resource; biotic"/>
        <s v="Wood, unspecified, standing; Resource consumption; natural resource; biotic"/>
        <s v="carbon, organic, in soil or biomass stock; Resources; Resources from ground; Non-renewable element resources from ground"/>
        <s v="moisture (biomass); Resources; Resources from biosphere; Renewable material resources from biosphere"/>
        <s v="soft wood (dry matter); Resources; Resources from ground; Renewable material resources from ground"/>
        <s v="wood, soft, standing; Resources; Resources from biosphere; Renewable material resources from biosphere"/>
        <s v="wood, primary forest, standing; Resources; Resources from biosphere; Renewable material resources from biosphere"/>
        <s v="Wood, soft, standing; Resources; Material resources; Renewable resources"/>
        <s v="Biomass; resource; unspecified; "/>
        <s v="Hard wood, dry matter, raw material; resource; biotic; "/>
        <s v="Silt; resource; in ground; "/>
        <s v="Soil; resource; unspecified; "/>
        <s v="Wood and wood waste, 20.9 MJ per kg, ovendry basis; resource; biotic; "/>
        <s v="Wood and wood waste, 9.5 MJ per kg; resource; biotic; "/>
        <s v="Bacillus subtilis; Emissions to soil; ; "/>
        <s v="Bacillus thuringiensis var. aizawai; Emissions to soil; ; "/>
        <s v="Bacillus thuringiensis var. israeliensis; Emissions to soil; ; "/>
        <s v="Bacillus thuringiensis var. kurstaki; Emissions to soil; ; "/>
        <s v="Biomass, feedstock; Raw materials; ; "/>
        <s v="Entomopathogenic virus; Emissions to soil; ; "/>
        <s v="Fertiliser, applied (N component); Emissions to soil; ; "/>
        <s v="Fertiliser, applied (P component); Emissions to soil; ; "/>
        <s v="Manure, applied (N component); Emissions to soil; ; "/>
        <s v="Manure, applied (P component); Emissions to soil; ; "/>
        <s v="Wood, feedstock; Raw materials; ; "/>
        <s v="Wood, hard, standing; Raw materials; ; "/>
        <s v="Wood, soft, standing; Raw materials; ; "/>
        <s v="Wood, unspecified, standing/kg; Raw materials; ; "/>
        <s v="Wood, unspecified, standing/m3; Raw materials; ; "/>
        <s v="Fertiliser, applied (N component); ; soil; "/>
        <s v="fertiliser, applied (P component); ; soil; (unspecified)"/>
        <s v="Manure, applied (N component); ; soil; "/>
        <s v="Manure, applied (P component); ; soil; (unspecified)"/>
        <s v="Biomass (MJ); Resources; Energy resources; Renewable energy resources"/>
        <s v="Primary forest; Resources; Material resources; Renewable resources"/>
        <m/>
      </sharedItems>
    </cacheField>
    <cacheField name="Name, Context, Unit" numFmtId="0">
      <sharedItems containsBlank="1" count="154">
        <s v="Biomass; Natural resource; Natural resource from Forestral ground; ; kg"/>
        <s v="Biomass; Natural resource; Natural resource from Ground; ; kg"/>
        <s v="Biomass; Resource; Resource from Ground; ; MJ"/>
        <s v="Biomass; Resource; Resource from Ground; ; kg"/>
        <s v="Biomass; Resource; Resource from Technosphere; ; MJ"/>
        <s v="Biomass; Natural resource; Natural resource from Ground; ; MJ"/>
        <s v="Biomass, feedstock; Natural resource; Natural resource from Forestral ground; ; kg"/>
        <s v="Birch; Natural resource; Natural resource from Ground; ; kg"/>
        <s v="Birch plywood (4mm) 17m2; Resource; Resource from Technosphere; ; kg"/>
        <s v="Cellulose; Natural resource; Natural resource from Ground; ; kg"/>
        <s v="Coconuts; Natural resource; Natural resource from Ground; ; kg"/>
        <s v="Coconuts; Natural resource; Natural resource from Ground; ; MJ"/>
        <s v="Corn; Natural resource; Natural resource from Ground; ; kg"/>
        <s v="Fruit; Natural resource; Natural resource from Ground; ; kg"/>
        <s v="Fruit; Natural resource; Natural resource from Ground; ; MJ"/>
        <s v="Grapes; Natural resource; Natural resource from Ground; ; kg"/>
        <s v="Hardwood; Natural resource; Natural resource from Forestral ground; ; kg"/>
        <s v="Non-planed spruce; Resource; Resource from Technosphere; ; kg"/>
        <s v="Pine (33*69) 17 meter; Resource; Resource from Technosphere; ; kg"/>
        <s v="Pine (33*95) 7 meter; Resource; Resource from Technosphere; ; kg"/>
        <s v="Planed spruce; Resource; Resource from Technosphere; ; kg"/>
        <s v="Round Timber; Natural resource; Natural resource from Other; ; kg"/>
        <s v="Softwood; Resource; Resource from Ground; ; kg"/>
        <s v="Softwood; Natural resource; Natural resource from Forestral ground; ; kg"/>
        <s v="Thin cut spruce (28*120) 31 meter; Resource; Resource from Technosphere; ; kg"/>
        <s v="Willow; Natural resource; Natural resource from Forestral ground; ; MJ"/>
        <s v="Willow; Emission; Emission to Water; ; kg"/>
        <s v="Wood; Natural resource; Natural resource from Forestral ground; ; kg"/>
        <s v="Wood; Natural resource; Natural resource from Ground; ; kg"/>
        <s v="Wood; Natural resource; Natural resource from Technosphere; ; kg"/>
        <s v="Wood; Resource; Resource from Ground; ; kg"/>
        <s v="Wood; Resource; Resource from Ground; ; MJ"/>
        <s v="Wood; Resource; Resource from Technosphere; ; kg"/>
        <s v="Wood; Natural resource; Natural resource from Ground; ; MJ"/>
        <s v="Bark, wood; Abfälle; ; ; kg"/>
        <s v="Stapelmist; Gewässereinleitungen; ; ; kg"/>
        <s v="Biomass (solid); Ressourcen; ; ; MJ"/>
        <s v="Holz, allgemein; Ressourcen; ; ; m3"/>
        <s v="Total wood; Ressourcen; ; ; t"/>
        <s v="Biomasse-Anbau; Ressourcen; ; ; kg"/>
        <s v="Biomasse-Reststoffe; Ressourcen; ; ; kg"/>
        <s v="Biotischer Rohstoffaufwand; Ressourcen; ; ; kg"/>
        <s v="Biomass (liquid/gas); Ressourcen; ; ; MJ"/>
        <s v="Holz, Primärwald; Ressourcen; ; ; m3"/>
        <s v="Softwood logs; Ressourcen; ; ; t"/>
        <s v="Biomass (including water); Ressourcen; ; ; mg"/>
        <s v="Animal matter; Ressourcen; ; ; mg"/>
        <s v="Holz; Ressourcen; ; ; kg"/>
        <s v="Saw mill residues, softwood; Ressourcen; ; ; t"/>
        <s v="Biomasse-Anbau; Ressourcen; ; ; TJ"/>
        <s v="Holz, Weich-; Ressourcen; ; ; m3"/>
        <s v="Saw mill residues, hardwood; Ressourcen; ; ; t"/>
        <s v="Wood; Ressourcen; ; ; mg"/>
        <s v="Wood; Ressourcen; ; ; MJ"/>
        <s v="Holz, Hart-; Ressourcen; ; ; m3"/>
        <s v="Biomasse-Reststoffe; Ressourcen; ; ; TJ"/>
        <s v="Hardwood logs; Ressourcen; ; ; t"/>
        <s v="Bark; ; soil; industrial; "/>
        <s v="Bark; ; soil; unspecified; "/>
        <s v="Biomass; resource; biotic; ; "/>
        <s v="Biomass, feedstock; resource; biotic; ; "/>
        <s v="Corn dust (biomass); ; air; low population density, long-term; "/>
        <s v="Fertiliser, applied (N component); ; soil; unspecified; "/>
        <s v="fertiliser, applied (P component); ; soil; unspecified; "/>
        <s v="Fresh fruit bunches; resource; in ground; ; "/>
        <s v="Fresh fruit bunches; resource; unspecified; ; "/>
        <s v="manure N; ; soil; unspecified; "/>
        <s v="manure P; ; soil; unspecified; "/>
        <s v="Primary forest; resource; biotic; ; "/>
        <s v="Seed corn; resource; land; ; "/>
        <s v="soft wood (dry matter); resource; in ground; ; "/>
        <s v="Soil; resource; in ground; ; "/>
        <s v="Soil loss by erosion into water; ; water; unspecified; "/>
        <s v="Sugar beets, in ground; resource; land; ; "/>
        <s v="Sugar beets, in ground; resource; unspecified; ; "/>
        <s v="Wood, dust; ; air; unspecified; "/>
        <s v="Wood, hard, NE-NC, standing; resource; biotic; ; "/>
        <s v="Wood, hard, standing; resource; biotic; ; "/>
        <s v="Wood, primary forest, standing; resource; biotic; ; "/>
        <s v="Wood, soft, INW, standing; resource; biotic; ; "/>
        <s v="Wood, soft, NE-NC, standing; resource; biotic; ; "/>
        <s v="Wood, soft, standing; resource; biotic; ; "/>
        <s v="Wood, soft, US PNW, standing/m3; resource; biotic; ; "/>
        <s v="Wood, soft, US SE, standing/m3; resource; biotic; ; "/>
        <s v="Wood, unspecified, standing; resource; biotic; ; "/>
        <s v="Wood, unspecified, standing, 450 kg per m3; resource; biotic; ; "/>
        <s v="Wood, unspecified, standing/kg; resource; biotic; ; "/>
        <s v="Wood, unspecified, standing/kg; resource; land; ; "/>
        <s v="Wood, unspecified, standing/kg; resource; unspecified; ; "/>
        <s v="Wood, unspecified, standing/m3; resource; biotic; ; "/>
        <s v="Wood, hard, standing; Resource consumption; natural resource; biotic; m3"/>
        <s v="Wood, primary forest, standing; Resource consumption; natural resource; biotic; m3"/>
        <s v="Wood, soft, standing; Resource consumption; natural resource; biotic; m3"/>
        <s v="Wood, unspecified, standing; Resource consumption; natural resource; biotic; m3"/>
        <s v="carbon, organic, in soil or biomass stock; Resources; Resources from ground; Non-renewable element resources from ground; kg"/>
        <s v="carbon, organic, in soil or biomass stock; Resources; Resources from ground; Non-renewable element resources from ground; "/>
        <s v="moisture (biomass); Resources; Resources from biosphere; Renewable material resources from biosphere; kg"/>
        <s v="soft wood (dry matter); Resources; Resources from ground; Renewable material resources from ground; kg"/>
        <s v="wood, soft, standing; Resources; Resources from biosphere; Renewable material resources from biosphere; m3"/>
        <s v="wood, soft, standing; Resources; Resources from biosphere; Renewable material resources from biosphere; "/>
        <s v="wood, primary forest, standing; Resources; Resources from biosphere; Renewable material resources from biosphere; m3"/>
        <s v="wood, primary forest, standing; Resources; Resources from biosphere; Renewable material resources from biosphere; "/>
        <s v="Wood, soft, standing; Resources; Material resources; Renewable resources; m3"/>
        <s v="Wood, dust; ; air; unspecified; kg"/>
        <s v="Biomass; resource; biotic; ; kg"/>
        <s v="Biomass; resource; unspecified; ; kg"/>
        <s v="Fresh fruit bunches; resource; in ground; ; kg"/>
        <s v="Hard wood, dry matter, raw material; resource; biotic; ; kg"/>
        <s v="Silt; resource; in ground; ; kg"/>
        <s v="soft wood (dry matter); resource; in ground; ; kg"/>
        <s v="Soil; resource; in ground; ; kg"/>
        <s v="Soil; resource; unspecified; ; kg"/>
        <s v="Wood and wood waste, 20.9 MJ per kg, ovendry basis; resource; biotic; ; kg"/>
        <s v="Wood and wood waste, 9.5 MJ per kg; resource; biotic; ; kg"/>
        <s v="Wood, hard, NE-NC, standing; resource; biotic; ; m3"/>
        <s v="Wood, hard, standing; resource; biotic; ; m3"/>
        <s v="Wood, primary forest, standing; resource; biotic; ; m3"/>
        <s v="Wood, soft, INW, standing; resource; biotic; ; m3"/>
        <s v="Wood, soft, NE-NC, standing; resource; biotic; ; m3"/>
        <s v="Wood, soft, standing; resource; biotic; ; m3"/>
        <s v="Wood, soft, US PNW, standing/m3; resource; biotic; ; m3"/>
        <s v="Wood, soft, US SE, standing/m3; resource; biotic; ; m3"/>
        <s v="Wood, unspecified, standing; resource; biotic; ; m3"/>
        <s v="Wood, unspecified, standing/kg; resource; land; ; kg"/>
        <s v="Wood, unspecified, standing/kg; resource; biotic; ; kg"/>
        <s v="Bark; ; soil; industrial; kg"/>
        <s v="Bark; ; soil; unspecified; kg"/>
        <s v="Fertiliser, applied (N component); ; soil; unspecified; kg"/>
        <s v="fertiliser, applied (P component); ; soil; unspecified; kg"/>
        <s v="manure N; ; soil; unspecified; kg"/>
        <s v="manure P; ; soil; unspecified; kg"/>
        <s v="Soil loss by erosion into water; ; water; unspecified; kg"/>
        <s v="Bacillus subtilis; Emissions to soil; ; ; kg"/>
        <s v="Bacillus thuringiensis var. aizawai; Emissions to soil; ; ; kg"/>
        <s v="Bacillus thuringiensis var. israeliensis; Emissions to soil; ; ; kg"/>
        <s v="Bacillus thuringiensis var. kurstaki; Emissions to soil; ; ; kg"/>
        <s v="Biomass, feedstock; Raw materials; ; ; MJ"/>
        <s v="Entomopathogenic virus; Emissions to soil; ; ; kg"/>
        <s v="Fertiliser, applied (N component); Emissions to soil; ; ; kg"/>
        <s v="Fertiliser, applied (P component); Emissions to soil; ; ; kg"/>
        <s v="Manure, applied (N component); Emissions to soil; ; ; kg"/>
        <s v="Manure, applied (P component); Emissions to soil; ; ; kg"/>
        <s v="Wood, feedstock; Raw materials; ; ; kg"/>
        <s v="Wood, hard, standing; Raw materials; ; ; m3"/>
        <s v="Wood, soft, standing; Raw materials; ; ; m3"/>
        <s v="Wood, unspecified, standing/kg; Raw materials; ; ; kg"/>
        <s v="Wood, unspecified, standing/m3; Raw materials; ; ; m3"/>
        <s v="Fertiliser, applied (N component); ; soil; ; kg"/>
        <s v="fertiliser, applied (P component); ; soil; (unspecified); kg"/>
        <s v="Manure, applied (N component); ; soil; ; kg"/>
        <s v="Manure, applied (P component); ; soil; (unspecified); kg"/>
        <s v="Biomass (MJ); Resources; Energy resources; Renewable energy resources; MJ"/>
        <s v="Primary forest; Resources; Material resources; Renewable resources; kg"/>
        <m/>
      </sharedItems>
    </cacheField>
    <cacheField name="Name, Unit" numFmtId="0">
      <sharedItems containsBlank="1" count="114">
        <s v="Biomass; kg"/>
        <s v="Biomass; MJ"/>
        <s v="Biomass, feedstock; kg"/>
        <s v="Birch; kg"/>
        <s v="Birch plywood (4mm) 17m2; kg"/>
        <s v="Cellulose; kg"/>
        <s v="Coconuts; kg"/>
        <s v="Coconuts; MJ"/>
        <s v="Corn; kg"/>
        <s v="Fruit; kg"/>
        <s v="Fruit; MJ"/>
        <s v="Grapes; kg"/>
        <s v="Hardwood; kg"/>
        <s v="Non-planed spruce; kg"/>
        <s v="Pine (33*69) 17 meter; kg"/>
        <s v="Pine (33*95) 7 meter; kg"/>
        <s v="Planed spruce; kg"/>
        <s v="Round Timber; kg"/>
        <s v="Softwood; kg"/>
        <s v="Thin cut spruce (28*120) 31 meter; kg"/>
        <s v="Willow; MJ"/>
        <s v="Willow; kg"/>
        <s v="Wood; kg"/>
        <s v="Wood; MJ"/>
        <s v="Bark, wood; kg"/>
        <s v="Stapelmist; kg"/>
        <s v="Biomass (solid); MJ"/>
        <s v="Holz, allgemein; m3"/>
        <s v="Total wood; t"/>
        <s v="Biomasse-Anbau; kg"/>
        <s v="Biomasse-Reststoffe; kg"/>
        <s v="Biotischer Rohstoffaufwand; kg"/>
        <s v="Biomass (liquid/gas); MJ"/>
        <s v="Holz, Primärwald; m3"/>
        <s v="Softwood logs; t"/>
        <s v="Biomass (including water); mg"/>
        <s v="Animal matter; mg"/>
        <s v="Holz; kg"/>
        <s v="Saw mill residues, softwood; t"/>
        <s v="Biomasse-Anbau; TJ"/>
        <s v="Holz, Weich-; m3"/>
        <s v="Saw mill residues, hardwood; t"/>
        <s v="Wood; mg"/>
        <s v="Holz, Hart-; m3"/>
        <s v="Biomasse-Reststoffe; TJ"/>
        <s v="Hardwood logs; t"/>
        <s v="Bark; "/>
        <s v="Biomass; "/>
        <s v="Biomass, feedstock; "/>
        <s v="Corn dust (biomass); "/>
        <s v="Fertiliser, applied (N component); "/>
        <s v="fertiliser, applied (P component); "/>
        <s v="Fresh fruit bunches; "/>
        <s v="manure N; "/>
        <s v="manure P; "/>
        <s v="Primary forest; "/>
        <s v="Seed corn; "/>
        <s v="soft wood (dry matter); "/>
        <s v="Soil; "/>
        <s v="Soil loss by erosion into water; "/>
        <s v="Sugar beets, in ground; "/>
        <s v="Wood, dust; "/>
        <s v="Wood, hard, NE-NC, standing; "/>
        <s v="Wood, hard, standing; "/>
        <s v="Wood, primary forest, standing; "/>
        <s v="Wood, soft, INW, standing; "/>
        <s v="Wood, soft, NE-NC, standing; "/>
        <s v="Wood, soft, standing; "/>
        <s v="Wood, soft, US PNW, standing/m3; "/>
        <s v="Wood, soft, US SE, standing/m3; "/>
        <s v="Wood, unspecified, standing; "/>
        <s v="Wood, unspecified, standing, 450 kg per m3; "/>
        <s v="Wood, unspecified, standing/kg; "/>
        <s v="Wood, unspecified, standing/m3; "/>
        <s v="Wood, hard, standing; m3"/>
        <s v="Wood, primary forest, standing; m3"/>
        <s v="Wood, soft, standing; m3"/>
        <s v="Wood, unspecified, standing; m3"/>
        <s v="carbon, organic, in soil or biomass stock; kg"/>
        <s v="carbon, organic, in soil or biomass stock; "/>
        <s v="moisture (biomass); kg"/>
        <s v="soft wood (dry matter); kg"/>
        <s v="Wood, dust; kg"/>
        <s v="Fresh fruit bunches; kg"/>
        <s v="Hard wood, dry matter, raw material; kg"/>
        <s v="Silt; kg"/>
        <s v="Soil; kg"/>
        <s v="Wood and wood waste, 20.9 MJ per kg, ovendry basis; kg"/>
        <s v="Wood and wood waste, 9.5 MJ per kg; kg"/>
        <s v="Wood, hard, NE-NC, standing; m3"/>
        <s v="Wood, soft, INW, standing; m3"/>
        <s v="Wood, soft, NE-NC, standing; m3"/>
        <s v="Wood, soft, US PNW, standing/m3; m3"/>
        <s v="Wood, soft, US SE, standing/m3; m3"/>
        <s v="Wood, unspecified, standing/kg; kg"/>
        <s v="Bark; kg"/>
        <s v="Fertiliser, applied (N component); kg"/>
        <s v="fertiliser, applied (P component); kg"/>
        <s v="manure N; kg"/>
        <s v="manure P; kg"/>
        <s v="Soil loss by erosion into water; kg"/>
        <s v="Bacillus subtilis; kg"/>
        <s v="Bacillus thuringiensis var. aizawai; kg"/>
        <s v="Bacillus thuringiensis var. israeliensis; kg"/>
        <s v="Bacillus thuringiensis var. kurstaki; kg"/>
        <s v="Biomass, feedstock; MJ"/>
        <s v="Entomopathogenic virus; kg"/>
        <s v="Manure, applied (N component); kg"/>
        <s v="Manure, applied (P component); kg"/>
        <s v="Wood, feedstock; kg"/>
        <s v="Wood, unspecified, standing/m3; m3"/>
        <s v="Biomass (MJ); MJ"/>
        <s v="Primary forest; k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delen, Ashley (EPA/ORISE)" refreshedDate="42696.465325810183" createdVersion="5" refreshedVersion="6" minRefreshableVersion="3" recordCount="277">
  <cacheSource type="worksheet">
    <worksheetSource ref="A1:T1048576" sheet="List of Flows"/>
  </cacheSource>
  <cacheFields count="21">
    <cacheField name="No" numFmtId="0">
      <sharedItems containsString="0" containsBlank="1" containsNumber="1" containsInteger="1" minValue="1" maxValue="276"/>
    </cacheField>
    <cacheField name="Source" numFmtId="0">
      <sharedItems containsBlank="1" count="22">
        <s v="LCI 3"/>
        <s v="LCI 5"/>
        <s v="LCI 4"/>
        <s v="LCI 6"/>
        <s v="LCI 2b"/>
        <s v="LCI 2a"/>
        <s v="S 1"/>
        <s v="S 2"/>
        <s v="LCIA 3"/>
        <s v="S 3"/>
        <m/>
        <s v="ELCD" u="1"/>
        <s v="OpenLCA" u="1"/>
        <s v="CPM" u="1"/>
        <s v="ecoinvent" u="1"/>
        <s v="thinkstep GaBi" u="1"/>
        <s v="US LCI" u="1"/>
        <s v="SimaPro" u="1"/>
        <s v="ILCD" u="1"/>
        <s v="ProBas" u="1"/>
        <s v="Recipe" u="1"/>
        <s v="LCIA 2" u="1"/>
      </sharedItems>
    </cacheField>
    <cacheField name="Type" numFmtId="0">
      <sharedItems containsBlank="1"/>
    </cacheField>
    <cacheField name="Name" numFmtId="0">
      <sharedItems containsBlank="1" count="80">
        <s v="Biomass"/>
        <s v="Biomass, feedstock"/>
        <s v="Birch"/>
        <s v="Birch plywood (4mm) 17m2"/>
        <s v="Cellulose"/>
        <s v="Coconuts"/>
        <s v="Corn"/>
        <s v="Fruit"/>
        <s v="Grapes"/>
        <s v="Hardwood"/>
        <s v="Non-planed spruce"/>
        <s v="Pine (33*69) 17 meter"/>
        <s v="Pine (33*95) 7 meter"/>
        <s v="Planed spruce"/>
        <s v="Round Timber"/>
        <s v="Softwood"/>
        <s v="Thin cut spruce (28*120) 31 meter"/>
        <s v="Willow"/>
        <s v="Wood"/>
        <s v="Bark, wood"/>
        <s v="Stapelmist"/>
        <s v="Biomass (solid)"/>
        <s v="Holz, allgemein"/>
        <s v="Total wood"/>
        <s v="Biomasse-Anbau"/>
        <s v="Biomasse-Reststoffe"/>
        <s v="Biotischer Rohstoffaufwand"/>
        <s v="Biomass (liquid/gas)"/>
        <s v="Holz, Primärwald"/>
        <s v="Softwood logs"/>
        <s v="Biomass (including water)"/>
        <s v="Animal matter"/>
        <s v="Holz"/>
        <s v="Saw mill residues, softwood"/>
        <s v="Holz, Weich-"/>
        <s v="Saw mill residues, hardwood"/>
        <s v="Holz, Hart-"/>
        <s v="Hardwood logs"/>
        <s v="Bark"/>
        <s v="Corn dust (biomass)"/>
        <s v="Fertiliser, applied (N component)"/>
        <s v="fertiliser, applied (P component)"/>
        <s v="Fresh fruit bunches"/>
        <s v="manure N"/>
        <s v="manure P"/>
        <s v="Primary forest"/>
        <s v="Seed corn"/>
        <s v="soft wood (dry matter)"/>
        <s v="Soil"/>
        <s v="Soil loss by erosion into water"/>
        <s v="Sugar beets, in ground"/>
        <s v="Wood, dust"/>
        <s v="Wood, hard, NE-NC, standing"/>
        <s v="Wood, hard, standing"/>
        <s v="Wood, primary forest, standing"/>
        <s v="Wood, soft, INW, standing"/>
        <s v="Wood, soft, NE-NC, standing"/>
        <s v="Wood, soft, standing"/>
        <s v="Wood, soft, US PNW, standing/m3"/>
        <s v="Wood, soft, US SE, standing/m3"/>
        <s v="Wood, unspecified, standing"/>
        <s v="Wood, unspecified, standing, 450 kg per m3"/>
        <s v="Wood, unspecified, standing/kg"/>
        <s v="Wood, unspecified, standing/m3"/>
        <s v="carbon, organic, in soil or biomass stock"/>
        <s v="moisture (biomass)"/>
        <s v="Hard wood, dry matter, raw material"/>
        <s v="Silt"/>
        <s v="Wood and wood waste, 20.9 MJ per kg, ovendry basis"/>
        <s v="Wood and wood waste, 9.5 MJ per kg"/>
        <s v="Bacillus subtilis"/>
        <s v="Bacillus thuringiensis var. aizawai"/>
        <s v="Bacillus thuringiensis var. israeliensis"/>
        <s v="Bacillus thuringiensis var. kurstaki"/>
        <s v="Entomopathogenic virus"/>
        <s v="Manure, applied (N component)"/>
        <s v="Manure, applied (P component)"/>
        <s v="Wood, feedstock"/>
        <s v="Biomass (MJ)"/>
        <m/>
      </sharedItems>
    </cacheField>
    <cacheField name="CAS No" numFmtId="0">
      <sharedItems containsString="0" containsBlank="1" containsNumber="1" containsInteger="1" minValue="7440440" maxValue="7440440" count="2">
        <m/>
        <n v="7440440"/>
      </sharedItems>
    </cacheField>
    <cacheField name="Formula" numFmtId="0">
      <sharedItems containsNonDate="0" containsString="0" containsBlank="1"/>
    </cacheField>
    <cacheField name="Synonyms" numFmtId="0">
      <sharedItems containsNonDate="0" containsString="0" containsBlank="1"/>
    </cacheField>
    <cacheField name="Flow property" numFmtId="0">
      <sharedItems containsBlank="1"/>
    </cacheField>
    <cacheField name="Unit" numFmtId="0">
      <sharedItems containsBlank="1"/>
    </cacheField>
    <cacheField name="Flow context, level 1" numFmtId="0">
      <sharedItems containsBlank="1"/>
    </cacheField>
    <cacheField name="Flow context, level 2" numFmtId="0">
      <sharedItems containsBlank="1"/>
    </cacheField>
    <cacheField name="Flow context, level 3" numFmtId="0">
      <sharedItems containsBlank="1"/>
    </cacheField>
    <cacheField name="UUID" numFmtId="0">
      <sharedItems containsBlank="1" count="217">
        <s v="dc32838f-9c38-4077-87bc-ba22b9525e0b"/>
        <s v="74c194db-00ce-4266-8788-b0cadfc66bf6"/>
        <s v="7e347004-394a-4bdc-924d-05e64df05791"/>
        <s v="9675764f-5c21-4b36-8b22-cabf0f1e2877"/>
        <s v="981737f2-828c-42c0-94bb-0e8cd07a13ea"/>
        <s v="9c161802-dd1b-473a-8bc6-8a1fabe17492"/>
        <s v="a30046b4-4ed8-4853-8cd4-a95075ed66ee"/>
        <s v="a3857acc-e1fc-40ed-bec7-12f4443c944c"/>
        <s v="b18b90e1-1486-46f8-8a4d-ef1c33a04d0a"/>
        <s v="c3b6734c-6062-44b7-bb55-a1d30d8c78bf"/>
        <s v="d595661c-5538-45ab-a875-31e5549b3599"/>
        <s v="ea6b73ab-2865-4757-ba17-340a2c2d336c"/>
        <s v="ee91773b-3d84-4a27-9e22-d4523e8d7694"/>
        <s v="f24c82b7-148c-4617-8281-78c0ecf8dea7"/>
        <s v="fcd9114b-7b49-4776-94d7-c839758a4f14"/>
        <s v="fcda8020-2010-43db-8c2b-a50fdc577b9e"/>
        <s v="96fe837f-1833-461a-8685-d197437cbedf"/>
        <s v="b9c9072f-8289-4bdb-967d-ad8ebc7614c3"/>
        <s v="ea8576e5-878b-43d5-951f-982513971813"/>
        <s v="cd2d6ef1-48e4-4c2f-8351-98e24766cdf0"/>
        <s v="b6c8e532-805f-48bd-bb80-0d05e2566268"/>
        <s v="0a36a9bf-9189-4c10-aaf6-108120cd00cc"/>
        <s v="ac3a5c1e-9d16-4aca-a0dd-74186b330391"/>
        <s v="1b34f9ee-47f3-4b98-9d20-0a5e5608bb71"/>
        <s v="3e4a52d8-b2fd-4d73-b754-34e9607c7c53"/>
        <s v="276f75ca-85f2-431e-962d-c66667dabdac"/>
        <s v="f28022b0-a12a-435f-88df-d69c6fd1ffa2"/>
        <s v="c64892f4-f66d-41c7-9e07-5f8234c6947c"/>
        <s v="cf4834cb-b7ec-4795-b42d-047ca2b6365a"/>
        <s v="d5219c5a-875c-4456-b298-800e75f375fe"/>
        <s v="b6366772-4667-4d6a-b4d5-a30e438d0cee"/>
        <s v="0467b3a5-77ae-4808-8290-26a876389ab0"/>
        <s v="1988c034-75aa-4438-b0f7-395fdebe1234"/>
        <s v="1d4756a5-23da-4651-9b15-1187531af5cf"/>
        <s v="21816858-9be9-4ac0-9e39-1df8c9ec8bc5"/>
        <s v="363b167b-15e1-4920-a9fa-7a5f7cabf85f"/>
        <s v="42ee80c3-1e69-4cbc-9e34-b0799739fcc2"/>
        <s v="4ebb1b6e-34b2-4620-8482-5cb6d0269c73"/>
        <s v="552f2f22-1e17-49ed-9eb0-dd7fde988786"/>
        <s v="0d46546f-6a81-461e-b6a6-74ba1f847cfa"/>
        <s v="20bd4b6c-5976-472c-adef-d6e14dfb2891"/>
        <s v="39ee72e9-371d-4273-9398-ae91f7cf089c"/>
        <s v="2da8c235-8ddc-44da-a349-20012f048767"/>
        <s v="b5c88ac5-4244-4057-aafd-4a71973c2a4d"/>
        <s v="ed4049c4-60b3-409d-b876-24c100d85631"/>
        <s v="6e42f42c-7dd8-4651-842c-3d014445a037"/>
        <s v="450963e5-6759-4e02-857a-d59974abf642"/>
        <s v="4913a3a7-b8b0-48ba-8c55-7c91d37c08cc"/>
        <s v="44ac2b5c-1219-4a1c-8b2d-79c48a33c2b6"/>
        <s v="245fc1e4-1492-4472-a9da-f5f99efe6764"/>
        <s v="6d56a234-4f5a-4bf1-aca0-30d698751b8a"/>
        <s v="f8151cc9-e737-4cfc-af44-84c94170b50b"/>
        <s v="72e6e3e7-6f33-4bb9-b4c2-5766ac660d78"/>
        <s v="0ee2b906-10f6-4152-aa06-6d41c4b8cdb5"/>
        <s v="3d5337d5-896b-46ee-84b0-dcbfbc705f6e"/>
        <s v="20ac73d4-0af8-43d6-8b18-9e72204dd176"/>
        <s v="f2eb1424-f98c-44e8-a006-de2f7c0fb716"/>
        <s v="1d9c9ff9-f8d0-422d-bccf-18062174b831"/>
        <s v="748ab6cf-0207-48d1-8280-36cb491c7d69"/>
        <s v="78b0e994-21bd-476a-ad23-2899756d0b33"/>
        <s v="66a2dc61-df19-4868-8cdf-7145396bcc49"/>
        <s v="8c42cd44-93b3-43df-82f9-6e298d4cc85b"/>
        <s v="8ffb74b6-8bc2-408a-9707-f5cda0809246"/>
        <s v="08b0f523-198f-4c96-8a34-57b299fe21f4"/>
        <s v="fc5642f0-b7ba-495c-a699-087d14ce9275"/>
        <s v="016c1bee-c0d6-4bfe-a6b0-3c01a90ed46f"/>
        <s v="12e93ddb-bfd7-44cc-8d4c-abf9dc28b1db"/>
        <s v="4d7d6d8a-d9d6-4197-bc2b-b9d0324475d5"/>
        <s v="3c1c7eef-c132-4973-abec-f05845ff6685"/>
        <s v="cf167ca4-8a7e-42f4-bed7-b974e0addc3b"/>
        <s v="07a60171-5957-4273-996e-95ddc38edc2f"/>
        <s v="ab3e07a1-edfa-4821-b520-f445a9710ec9"/>
        <s v="67362791-b3e7-4722-a1e0-0834d68ca073"/>
        <s v="1c054494-caa8-41ac-b0ff-bda1e600ce9b"/>
        <s v="25b704b2-0da3-48e3-acc7-b9b688bcd6e6"/>
        <s v="3fdd29d4-e20b-4e84-802e-248bd4df8d73"/>
        <s v="db7b61be-bf7c-46c6-982c-6f94e1e73855"/>
        <s v="7961da78-bbe5-4bea-abbe-d96e8f785411"/>
        <s v="7c9e0ecd-8d38-479d-b03d-b6e06112c19e"/>
        <s v="81a3c94f-a7db-4e0c-8e7c-7aa633253169"/>
        <s v="87d5ab5b-0108-4dab-8430-7ac3679a1f65"/>
        <s v="8d00a0c6-e651-4c2b-9414-2125bbf22bcf"/>
        <s v="8f2ff2d5-23dd-4722-9bac-382212331a3e"/>
        <s v="8f9389e7-cd6c-491d-844c-deab371ce408"/>
        <s v="9198311f-64e3-4dea-a0ff-ebf3f5558e2d"/>
        <s v="9554273b-2fe5-46e7-a4f7-c8537ce57546"/>
        <s v="9ac0688f-849c-4aee-9307-6d066dded067"/>
        <s v="9c2834e0-61a3-4c05-bfab-dff60747be7b"/>
        <s v="9d9f28bb-fe61-45c8-8954-cc61cc0072a0"/>
        <s v="a6f05e02-e6db-4bcb-9bc9-f6c4c1b3148d"/>
        <s v="a722dcbd-6e1e-49e2-b16a-75dfa39db36e"/>
        <s v="b0b5e23b-f075-46f1-b308-f4493e74f54b"/>
        <s v="b51b2c2a-d029-4de0-933f-b959d121a305"/>
        <s v="b68200c6-8fa6-4f91-858f-583100874c39"/>
        <s v="bc540f5d-ce37-4348-93b3-ef386d1af9b2"/>
        <s v="c0bac239-c94b-40e1-ac7e-3859ae78e4ae"/>
        <s v="ce8739f8-c4a5-499b-8d1a-93aecab026f7"/>
        <s v="e144c817-af9a-4145-b850-15b732e5c4f2"/>
        <s v="e2722984-ae11-4fd0-86e0-708213ae817f"/>
        <s v="e38b6424-5ac5-41e4-8194-b01de480c8f4"/>
        <s v="e7a95534-fe98-454b-ab7d-fa5255b7b498"/>
        <s v="ed128fec-0fc9-4345-a510-5af322754956"/>
        <s v="ee292b02-2b91-4589-b7f6-d0f8a5d23593"/>
        <s v="f17556ca-0f2b-42d3-b338-fd357713dda1"/>
        <s v="f6d75597-364f-4a12-a3af-49faab63b9a3"/>
        <s v="92f81783-5373-4aa9-8a3b-7bcfefb11ffb"/>
        <s v="720acce1-d26c-411f-aaaf-89365a756aa0"/>
        <s v="934deff5-6dc6-4b8c-98d3-7f0dbfa8fc0f"/>
        <s v="93b01635-f78a-4287-b3f9-4a8d661cc439"/>
        <s v="a7409f63-5608-489d-b4fc-8d7612d72a1b"/>
        <s v="c8f7f311-5fdc-46fe-a0a5-3bdcc986c2e0"/>
        <s v="ea5964d8-1a0c-4fa1-bca4-d979666d730a"/>
        <s v="ca6f765f-5f0f-4143-b270-6b90c970f937"/>
        <s v="972dc7cd-7945-47c1-a734-91d14028f94e"/>
        <s v="b9588ce0-4679-4b52-a029-36047c8c8b10"/>
        <s v="6e1432a2-9a98-4cca-adc3-80b37e9d7032"/>
        <s v="aac2509d-05c2-4249-8976-f80c0779e10b"/>
        <s v="851b6874-9872-4935-97c6-c19ee79dc9b4"/>
        <s v="3276ed3e-7fca-4730-afec-e40c3489783e"/>
        <s v="c6166cd7-93a7-4e11-93a4-d87cb9f376b7"/>
        <s v="a15d1813-8d34-4f3c-b16f-8cc810f101f4"/>
        <s v="a97f97bf-e906-4be2-8369-98226f652af7"/>
        <s v="96d60f73-9522-400f-baf1-1297645be614"/>
        <s v="59f350f5-b169-4f4f-997f-7de1040a0a5c"/>
        <s v="1f6551e3-9165-4969-b85d-e0a0f1441ba9"/>
        <s v="7778c6fa-d31e-4828-a071-97999e2690da"/>
        <s v="172f0767-c405-4a17-9fb1-61d09e3237a4"/>
        <s v="f438e1c0-2654-49ef-ae0c-a1d44978bba4"/>
        <s v="5332a3cd-cf5b-4766-b360-fe41e356e85a"/>
        <s v="1406ad57-7bfa-4a1f-9f6e-7976b8ee8579"/>
        <s v="0350e5f9-47a1-4203-ba30-9fb63ab24d8f"/>
        <s v="fee67943-2e41-4407-b259-f5988c15a435"/>
        <s v="02c7305c-7ef3-4f2f-b6c9-9421a6362694"/>
        <s v="02d1e224-7a8e-46ce-976c-f27fa0188574"/>
        <s v="0667370c-5b1d-4c4b-8cc4-f324c2abb5b5"/>
        <s v="078002f5-6906-49f1-bf52-e3d37e223dc4"/>
        <s v="1960f11b-123d-4e82-acee-e0a2a0e54709"/>
        <s v="20accf9e-9c62-4601-b499-ee5ba9f8f8c3"/>
        <s v="23d91627-cbb9-4542-bd2f-6cae3d366070"/>
        <s v="24bb8775-fc0c-4357-bae2-58129c3cf767"/>
        <s v="27eb7d0d-cd1c-4595-842e-9ad28c0f9a8d"/>
        <s v="2a373603-e13a-41e1-8469-266255e6ad08"/>
        <s v="2ceb6bec-fefe-42df-8475-d6598870c7ec"/>
        <s v="34e91c3c-10d9-400e-ac56-48c4e93fd4f7"/>
        <s v="36a5b42c-b217-4e35-90a6-bd7e5d5ebb32"/>
        <s v="3fa6d19a-ee1a-44cf-ab6e-cf6260570397"/>
        <s v="4eba7f1b-9cfc-4463-a99f-be7a96097937"/>
        <s v="53bf2de8-4815-47a1-84db-5d20f2e34c8b"/>
        <s v="574b1718-6437-4ad4-abe3-ec6a56206720"/>
        <s v="57e4a8c4-5e9e-43f1-bcab-132599bdbf4c"/>
        <s v="5a65bfee-1c22-44eb-9633-79e616afd222"/>
        <s v="5a9e89c0-9eb6-4b0f-a9fb-d20e7b7ca0d3"/>
        <s v="63ffd452-4995-4e94-af13-e97b91aafc6e"/>
        <s v="0faddd57-f3b8-41e6-b452-e01bfc571f5a"/>
        <s v="173fef0b-2aa9-43ba-9594-5c3aad394c02"/>
        <s v="5254f7fd-f7a6-4f12-86d1-0c7c3687b0c5"/>
        <s v="5f60a94d-9c6a-4612-93e3-30300f0e4f5e"/>
        <s v="85997131-0BC8-4478-9766-94C80AEA3EAF"/>
        <s v="BED7C179-B670-11D5-BDE0-E43FC3FE0E13"/>
        <s v="00F2A1A2-8212-4875-8D81-417BDEB05FB1"/>
        <s v="0119C1D1-CEAC-4375-BDE7-28E5D955A0E8"/>
        <s v="08EE4797-08A7-4F4D-A569-170EA4B043C8"/>
        <s v="0E0B231A-9043-11D3-B2C8-0080C8941B49"/>
        <s v="0E0B231B-9043-11D3-B2C8-0080C8941B49"/>
        <s v="3D8ADC2A-EE9D-4EDD-A0BE-8D5CDB290124"/>
        <s v="3F8D944A-8E36-4CA4-978B-00C5224AEAB5"/>
        <s v="43AE538E-DACA-46E5-AB55-04BB8EA39B49"/>
        <s v="5E23354C-8E8D-4F2A-8D48-56E27C360ECD"/>
        <s v="6B6A1961-C026-44FE-973B-15E37C685FFB"/>
        <s v="962397CE-F601-4919-BCC0-CC8A89AB0ACB"/>
        <s v="A224FCC0-F1C0-41A0-B84B-9C7F25369873"/>
        <s v="A2E1B386-EB97-4BDC-A433-A7A0FFD5EA96"/>
        <s v="A866842B-23D8-4ED4-B50B-D52F8261D857"/>
        <s v="ACCCB489-0F31-43A7-ACCE-8DC0722F896B"/>
        <s v="C531A831-015F-4BEA-B385-B8AE2C5BC860"/>
        <s v="D2382820-19C7-4ABE-BC73-826D0CA97CAF"/>
        <s v="D873966E-F5F7-4BDC-BC95-6B6DB00AD807"/>
        <s v="FC7EB761-9922-4424-8AFA-D17AC6792D06"/>
        <s v="FFD73C96-24EA-477C-8614-B352FB924BF3"/>
        <m/>
        <s v="bac875f4-75fb-4dde-841a-b07d3a41bcd1"/>
        <s v="28528881-7154-48d5-9cc3-5c13ddcdc47a"/>
        <s v="b073ec00-a5bf-4b64-bda0-ef366a3ac9bb"/>
        <s v="23e83c1f-07c9-4b5f-a898-0f4f09a6691f"/>
        <s v="26f9293f-8c18-4f3b-a334-e57a8ecda895"/>
        <s v="08a91e70-3ddc-11dd-a308-0050c2490048"/>
        <s v="172b2803-6556-11dd-ad8b-0800200c9a66"/>
        <s v="34724ae6-a108-4f17-8b12-5b188a0c4200"/>
        <s v="c70982c9-e239-4642-8162-33d985c517fe"/>
        <s v="0dc6375b-4a9e-4ad6-a12e-1b885c4b5a4e"/>
        <s v="8e3bccd7-980a-427e-bd73-4de9af97097c"/>
        <s v="3889aaab-df67-4574-89cd-75ca586cdf1f"/>
        <s v="9ff14f88-439e-4f4e-99ab-acaf3d3028e0"/>
        <s v="3d489606-b870-4852-8cb4-37d2c9399479"/>
        <s v="b3eaaf76-0941-4d42-9edf-69c08c25cc00"/>
        <s v="f577ace7-9fe3-456b-97f4-dd704f558724"/>
        <s v="bb2c690e-159d-4f13-ae03-8d69a67f9cc1"/>
        <s v="172b2805-6556-11dd-ad8b-0800200c9a66"/>
        <s v="777b4912-2c72-32fd-a86b-3a6837e5c0f1"/>
        <s v="8c9153ab-995e-425c-bddc-642e6dbbfffc"/>
        <s v="99e5d02d-84e4-4b75-9e73-29bebc534c48"/>
        <s v="b5abf589-a577-46d7-98d7-558c775469f2"/>
        <s v="7eacfbe5-79da-4c3c-8cd2-679f4d2272ab"/>
        <s v="be535bbd-9aad-4d7e-8783-65adf8307a78"/>
        <s v="7ae3bfc5-8532-11e0-9d78-0800200c9a66"/>
        <s v="7ae3bfc6-8532-11e0-9d78-0800200c9a66"/>
        <s v="2f930fa8-15b5-3cae-a94f-f339dfdd9928"/>
        <s v="d97297e0-853d-11e0-9d78-0800200c9a66"/>
        <s v="2c363227-8a96-4bbe-b300-488d92e141d8"/>
        <s v="c787cc74-bb14-4498-b784-c561f652975e"/>
        <s v="b8d87129-1f6e-4411-8ff8-72bc5f64830c"/>
        <s v="970f4540-8369-48a8-97f4-e8273793a80d"/>
        <s v="8de1606d-5b6c-43c4-8f02-593b493ea960"/>
        <s v="3893aedb-abd4-4e75-ba97-3fd78b2bd6d9"/>
        <s v="f0622cc7-93d1-43ba-ad1e-3c3fa2658e35"/>
        <s v="BC983B57-8B33-40A5-A297-A62FA950BC52"/>
        <s v="65703339-E43B-4E87-B656-79CF4AA73067"/>
      </sharedItems>
    </cacheField>
    <cacheField name="ContextID" numFmtId="0">
      <sharedItems containsBlank="1" count="11">
        <m/>
        <s v="2d9498c8-6873-45e1-af33-e1a298c119b9"/>
        <s v="e41f6688-ff59-4733-9d6f-8744095382c1"/>
        <s v="d4e9a1fa-e2d0-44f1-9243-acc0db978d0f"/>
        <s v="d734414d-8bcf-497f-9896-b96761d6b488"/>
        <s v="0b14d4cc-186e-4bab-a7fc-fffd448b0e2c"/>
        <s v="c2f5c3a9-70a8-443e-972d-c0cdf5ef1f57"/>
        <s v="fbeac9d8-cfd7-49a5-bc43-0d7b39fa4345"/>
        <s v="b3834b67-5caf-41ea-bf50-0c8962ef9b6d"/>
        <s v="FA7F95F5-3D5F-4990-9696-EB4A81D5EFCF"/>
        <s v="FAB935E6-3854-4D56-BF5D-4A3B9F52C07C"/>
      </sharedItems>
    </cacheField>
    <cacheField name="Context_2ID" numFmtId="0">
      <sharedItems containsNonDate="0" containsString="0" containsBlank="1" count="1">
        <m/>
      </sharedItems>
    </cacheField>
    <cacheField name="UnitID" numFmtId="0">
      <sharedItems containsBlank="1" count="9">
        <s v="875ff731-b555-4bc5-ae8c-869599c2404e"/>
        <s v="7f258a34-1f0f-43af-858d-1ac6259b7012"/>
        <m/>
        <s v="de5b3c87-0e35-4fb0-9765-4f3ba34c99e5"/>
        <s v="93a60a57-a3c8-12da-a746-0800200c9a66"/>
        <s v="20aadc24-a391-41cf-b340-3e4529f44bde"/>
        <s v="1c3a9695-398d-4b1f-b07e-a8715b610f70"/>
        <s v="DE5104D8-3DE0-4218-A29D-B7123CE9CA3C"/>
        <s v="AD38D542-3FE9-439D-9B95-2F5F7752ACAF"/>
      </sharedItems>
    </cacheField>
    <cacheField name="Flow Property ID" numFmtId="0">
      <sharedItems containsBlank="1" count="5">
        <s v="08f485ac-ed8d-4764-b8f6-ed3c220abdb8"/>
        <s v="cb0f1996-b781-48f0-83d0-d4c0eb002fd6"/>
        <m/>
        <s v="93a60a56-a3c8-22da-a746-0800200c9a66"/>
        <s v="93a60a56-a3c8-11da-a746-0800200b9a66"/>
      </sharedItems>
    </cacheField>
    <cacheField name="Description" numFmtId="0">
      <sharedItems containsBlank="1"/>
    </cacheField>
    <cacheField name="Version" numFmtId="0">
      <sharedItems containsBlank="1" containsMixedTypes="1" containsNumber="1" containsInteger="1" minValue="29000000" maxValue="29000000"/>
    </cacheField>
    <cacheField name="Last updated" numFmtId="0">
      <sharedItems containsDate="1" containsBlank="1" containsMixedTypes="1" minDate="2016-01-01T00:00:00" maxDate="2016-01-02T00:00:00"/>
    </cacheField>
    <cacheField name="Spelling Error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x v="0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2"/>
    <x v="2"/>
    <x v="1"/>
  </r>
  <r>
    <x v="0"/>
    <x v="2"/>
    <x v="3"/>
    <x v="0"/>
  </r>
  <r>
    <x v="0"/>
    <x v="2"/>
    <x v="3"/>
    <x v="0"/>
  </r>
  <r>
    <x v="0"/>
    <x v="3"/>
    <x v="4"/>
    <x v="1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5"/>
    <x v="1"/>
  </r>
  <r>
    <x v="0"/>
    <x v="1"/>
    <x v="5"/>
    <x v="1"/>
  </r>
  <r>
    <x v="0"/>
    <x v="1"/>
    <x v="5"/>
    <x v="1"/>
  </r>
  <r>
    <x v="0"/>
    <x v="1"/>
    <x v="5"/>
    <x v="1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1"/>
    <x v="1"/>
    <x v="0"/>
  </r>
  <r>
    <x v="0"/>
    <x v="2"/>
    <x v="2"/>
    <x v="1"/>
  </r>
  <r>
    <x v="0"/>
    <x v="2"/>
    <x v="3"/>
    <x v="0"/>
  </r>
  <r>
    <x v="0"/>
    <x v="2"/>
    <x v="3"/>
    <x v="0"/>
  </r>
  <r>
    <x v="0"/>
    <x v="4"/>
    <x v="6"/>
    <x v="2"/>
  </r>
  <r>
    <x v="0"/>
    <x v="5"/>
    <x v="7"/>
    <x v="3"/>
  </r>
  <r>
    <x v="0"/>
    <x v="6"/>
    <x v="8"/>
    <x v="4"/>
  </r>
  <r>
    <x v="0"/>
    <x v="7"/>
    <x v="9"/>
    <x v="5"/>
  </r>
  <r>
    <x v="0"/>
    <x v="7"/>
    <x v="9"/>
    <x v="5"/>
  </r>
  <r>
    <x v="0"/>
    <x v="7"/>
    <x v="9"/>
    <x v="5"/>
  </r>
  <r>
    <x v="0"/>
    <x v="7"/>
    <x v="9"/>
    <x v="5"/>
  </r>
  <r>
    <x v="0"/>
    <x v="7"/>
    <x v="9"/>
    <x v="5"/>
  </r>
  <r>
    <x v="0"/>
    <x v="8"/>
    <x v="10"/>
    <x v="6"/>
  </r>
  <r>
    <x v="0"/>
    <x v="8"/>
    <x v="11"/>
    <x v="7"/>
  </r>
  <r>
    <x v="0"/>
    <x v="9"/>
    <x v="12"/>
    <x v="8"/>
  </r>
  <r>
    <x v="0"/>
    <x v="10"/>
    <x v="13"/>
    <x v="9"/>
  </r>
  <r>
    <x v="0"/>
    <x v="10"/>
    <x v="14"/>
    <x v="10"/>
  </r>
  <r>
    <x v="0"/>
    <x v="11"/>
    <x v="15"/>
    <x v="11"/>
  </r>
  <r>
    <x v="0"/>
    <x v="12"/>
    <x v="16"/>
    <x v="12"/>
  </r>
  <r>
    <x v="0"/>
    <x v="12"/>
    <x v="16"/>
    <x v="12"/>
  </r>
  <r>
    <x v="0"/>
    <x v="13"/>
    <x v="17"/>
    <x v="13"/>
  </r>
  <r>
    <x v="0"/>
    <x v="14"/>
    <x v="18"/>
    <x v="14"/>
  </r>
  <r>
    <x v="0"/>
    <x v="15"/>
    <x v="19"/>
    <x v="15"/>
  </r>
  <r>
    <x v="0"/>
    <x v="16"/>
    <x v="20"/>
    <x v="16"/>
  </r>
  <r>
    <x v="0"/>
    <x v="17"/>
    <x v="21"/>
    <x v="17"/>
  </r>
  <r>
    <x v="0"/>
    <x v="17"/>
    <x v="21"/>
    <x v="17"/>
  </r>
  <r>
    <x v="0"/>
    <x v="18"/>
    <x v="22"/>
    <x v="18"/>
  </r>
  <r>
    <x v="0"/>
    <x v="19"/>
    <x v="23"/>
    <x v="18"/>
  </r>
  <r>
    <x v="0"/>
    <x v="19"/>
    <x v="23"/>
    <x v="18"/>
  </r>
  <r>
    <x v="0"/>
    <x v="19"/>
    <x v="23"/>
    <x v="18"/>
  </r>
  <r>
    <x v="0"/>
    <x v="18"/>
    <x v="22"/>
    <x v="18"/>
  </r>
  <r>
    <x v="0"/>
    <x v="20"/>
    <x v="24"/>
    <x v="19"/>
  </r>
  <r>
    <x v="0"/>
    <x v="20"/>
    <x v="24"/>
    <x v="19"/>
  </r>
  <r>
    <x v="0"/>
    <x v="21"/>
    <x v="25"/>
    <x v="20"/>
  </r>
  <r>
    <x v="0"/>
    <x v="22"/>
    <x v="26"/>
    <x v="21"/>
  </r>
  <r>
    <x v="0"/>
    <x v="21"/>
    <x v="25"/>
    <x v="20"/>
  </r>
  <r>
    <x v="0"/>
    <x v="21"/>
    <x v="25"/>
    <x v="20"/>
  </r>
  <r>
    <x v="0"/>
    <x v="21"/>
    <x v="25"/>
    <x v="20"/>
  </r>
  <r>
    <x v="0"/>
    <x v="23"/>
    <x v="27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5"/>
    <x v="29"/>
    <x v="22"/>
  </r>
  <r>
    <x v="0"/>
    <x v="26"/>
    <x v="30"/>
    <x v="22"/>
  </r>
  <r>
    <x v="0"/>
    <x v="26"/>
    <x v="30"/>
    <x v="22"/>
  </r>
  <r>
    <x v="0"/>
    <x v="26"/>
    <x v="30"/>
    <x v="22"/>
  </r>
  <r>
    <x v="0"/>
    <x v="26"/>
    <x v="31"/>
    <x v="23"/>
  </r>
  <r>
    <x v="0"/>
    <x v="26"/>
    <x v="30"/>
    <x v="22"/>
  </r>
  <r>
    <x v="0"/>
    <x v="26"/>
    <x v="30"/>
    <x v="22"/>
  </r>
  <r>
    <x v="0"/>
    <x v="27"/>
    <x v="32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33"/>
    <x v="23"/>
  </r>
  <r>
    <x v="0"/>
    <x v="24"/>
    <x v="28"/>
    <x v="22"/>
  </r>
  <r>
    <x v="0"/>
    <x v="24"/>
    <x v="33"/>
    <x v="23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33"/>
    <x v="23"/>
  </r>
  <r>
    <x v="0"/>
    <x v="24"/>
    <x v="28"/>
    <x v="22"/>
  </r>
  <r>
    <x v="0"/>
    <x v="24"/>
    <x v="28"/>
    <x v="22"/>
  </r>
  <r>
    <x v="0"/>
    <x v="24"/>
    <x v="28"/>
    <x v="22"/>
  </r>
  <r>
    <x v="0"/>
    <x v="24"/>
    <x v="28"/>
    <x v="22"/>
  </r>
  <r>
    <x v="0"/>
    <x v="26"/>
    <x v="30"/>
    <x v="22"/>
  </r>
  <r>
    <x v="0"/>
    <x v="26"/>
    <x v="30"/>
    <x v="22"/>
  </r>
  <r>
    <x v="0"/>
    <x v="27"/>
    <x v="32"/>
    <x v="22"/>
  </r>
  <r>
    <x v="0"/>
    <x v="27"/>
    <x v="32"/>
    <x v="22"/>
  </r>
  <r>
    <x v="1"/>
    <x v="28"/>
    <x v="34"/>
    <x v="24"/>
  </r>
  <r>
    <x v="1"/>
    <x v="29"/>
    <x v="35"/>
    <x v="25"/>
  </r>
  <r>
    <x v="1"/>
    <x v="30"/>
    <x v="36"/>
    <x v="26"/>
  </r>
  <r>
    <x v="1"/>
    <x v="31"/>
    <x v="37"/>
    <x v="27"/>
  </r>
  <r>
    <x v="1"/>
    <x v="32"/>
    <x v="38"/>
    <x v="28"/>
  </r>
  <r>
    <x v="1"/>
    <x v="33"/>
    <x v="39"/>
    <x v="29"/>
  </r>
  <r>
    <x v="1"/>
    <x v="34"/>
    <x v="40"/>
    <x v="30"/>
  </r>
  <r>
    <x v="1"/>
    <x v="35"/>
    <x v="41"/>
    <x v="31"/>
  </r>
  <r>
    <x v="1"/>
    <x v="36"/>
    <x v="42"/>
    <x v="32"/>
  </r>
  <r>
    <x v="1"/>
    <x v="37"/>
    <x v="43"/>
    <x v="33"/>
  </r>
  <r>
    <x v="1"/>
    <x v="38"/>
    <x v="44"/>
    <x v="34"/>
  </r>
  <r>
    <x v="1"/>
    <x v="39"/>
    <x v="45"/>
    <x v="35"/>
  </r>
  <r>
    <x v="1"/>
    <x v="40"/>
    <x v="46"/>
    <x v="36"/>
  </r>
  <r>
    <x v="1"/>
    <x v="41"/>
    <x v="47"/>
    <x v="37"/>
  </r>
  <r>
    <x v="1"/>
    <x v="42"/>
    <x v="48"/>
    <x v="38"/>
  </r>
  <r>
    <x v="1"/>
    <x v="33"/>
    <x v="49"/>
    <x v="39"/>
  </r>
  <r>
    <x v="1"/>
    <x v="43"/>
    <x v="50"/>
    <x v="40"/>
  </r>
  <r>
    <x v="1"/>
    <x v="44"/>
    <x v="51"/>
    <x v="41"/>
  </r>
  <r>
    <x v="1"/>
    <x v="45"/>
    <x v="52"/>
    <x v="42"/>
  </r>
  <r>
    <x v="1"/>
    <x v="45"/>
    <x v="53"/>
    <x v="23"/>
  </r>
  <r>
    <x v="1"/>
    <x v="46"/>
    <x v="54"/>
    <x v="43"/>
  </r>
  <r>
    <x v="1"/>
    <x v="34"/>
    <x v="55"/>
    <x v="44"/>
  </r>
  <r>
    <x v="1"/>
    <x v="47"/>
    <x v="56"/>
    <x v="45"/>
  </r>
  <r>
    <x v="2"/>
    <x v="48"/>
    <x v="57"/>
    <x v="46"/>
  </r>
  <r>
    <x v="2"/>
    <x v="49"/>
    <x v="58"/>
    <x v="46"/>
  </r>
  <r>
    <x v="2"/>
    <x v="50"/>
    <x v="59"/>
    <x v="47"/>
  </r>
  <r>
    <x v="2"/>
    <x v="51"/>
    <x v="60"/>
    <x v="48"/>
  </r>
  <r>
    <x v="2"/>
    <x v="52"/>
    <x v="61"/>
    <x v="49"/>
  </r>
  <r>
    <x v="2"/>
    <x v="53"/>
    <x v="62"/>
    <x v="50"/>
  </r>
  <r>
    <x v="2"/>
    <x v="54"/>
    <x v="63"/>
    <x v="51"/>
  </r>
  <r>
    <x v="2"/>
    <x v="55"/>
    <x v="64"/>
    <x v="52"/>
  </r>
  <r>
    <x v="2"/>
    <x v="56"/>
    <x v="65"/>
    <x v="52"/>
  </r>
  <r>
    <x v="2"/>
    <x v="57"/>
    <x v="66"/>
    <x v="53"/>
  </r>
  <r>
    <x v="2"/>
    <x v="58"/>
    <x v="67"/>
    <x v="54"/>
  </r>
  <r>
    <x v="2"/>
    <x v="59"/>
    <x v="68"/>
    <x v="55"/>
  </r>
  <r>
    <x v="2"/>
    <x v="60"/>
    <x v="69"/>
    <x v="56"/>
  </r>
  <r>
    <x v="2"/>
    <x v="61"/>
    <x v="70"/>
    <x v="57"/>
  </r>
  <r>
    <x v="2"/>
    <x v="62"/>
    <x v="71"/>
    <x v="58"/>
  </r>
  <r>
    <x v="2"/>
    <x v="63"/>
    <x v="72"/>
    <x v="59"/>
  </r>
  <r>
    <x v="2"/>
    <x v="64"/>
    <x v="73"/>
    <x v="60"/>
  </r>
  <r>
    <x v="2"/>
    <x v="65"/>
    <x v="74"/>
    <x v="60"/>
  </r>
  <r>
    <x v="2"/>
    <x v="66"/>
    <x v="75"/>
    <x v="61"/>
  </r>
  <r>
    <x v="2"/>
    <x v="67"/>
    <x v="76"/>
    <x v="62"/>
  </r>
  <r>
    <x v="2"/>
    <x v="68"/>
    <x v="77"/>
    <x v="63"/>
  </r>
  <r>
    <x v="2"/>
    <x v="69"/>
    <x v="78"/>
    <x v="64"/>
  </r>
  <r>
    <x v="2"/>
    <x v="70"/>
    <x v="79"/>
    <x v="65"/>
  </r>
  <r>
    <x v="2"/>
    <x v="71"/>
    <x v="80"/>
    <x v="66"/>
  </r>
  <r>
    <x v="2"/>
    <x v="72"/>
    <x v="81"/>
    <x v="67"/>
  </r>
  <r>
    <x v="2"/>
    <x v="73"/>
    <x v="82"/>
    <x v="68"/>
  </r>
  <r>
    <x v="2"/>
    <x v="74"/>
    <x v="83"/>
    <x v="69"/>
  </r>
  <r>
    <x v="2"/>
    <x v="75"/>
    <x v="84"/>
    <x v="70"/>
  </r>
  <r>
    <x v="2"/>
    <x v="76"/>
    <x v="85"/>
    <x v="71"/>
  </r>
  <r>
    <x v="2"/>
    <x v="77"/>
    <x v="86"/>
    <x v="72"/>
  </r>
  <r>
    <x v="2"/>
    <x v="78"/>
    <x v="87"/>
    <x v="72"/>
  </r>
  <r>
    <x v="2"/>
    <x v="79"/>
    <x v="88"/>
    <x v="72"/>
  </r>
  <r>
    <x v="2"/>
    <x v="80"/>
    <x v="89"/>
    <x v="73"/>
  </r>
  <r>
    <x v="3"/>
    <x v="81"/>
    <x v="90"/>
    <x v="74"/>
  </r>
  <r>
    <x v="3"/>
    <x v="82"/>
    <x v="91"/>
    <x v="75"/>
  </r>
  <r>
    <x v="3"/>
    <x v="83"/>
    <x v="92"/>
    <x v="76"/>
  </r>
  <r>
    <x v="3"/>
    <x v="84"/>
    <x v="93"/>
    <x v="77"/>
  </r>
  <r>
    <x v="4"/>
    <x v="85"/>
    <x v="94"/>
    <x v="78"/>
  </r>
  <r>
    <x v="4"/>
    <x v="85"/>
    <x v="95"/>
    <x v="79"/>
  </r>
  <r>
    <x v="4"/>
    <x v="86"/>
    <x v="96"/>
    <x v="80"/>
  </r>
  <r>
    <x v="4"/>
    <x v="87"/>
    <x v="97"/>
    <x v="81"/>
  </r>
  <r>
    <x v="4"/>
    <x v="88"/>
    <x v="98"/>
    <x v="76"/>
  </r>
  <r>
    <x v="4"/>
    <x v="88"/>
    <x v="99"/>
    <x v="67"/>
  </r>
  <r>
    <x v="4"/>
    <x v="89"/>
    <x v="100"/>
    <x v="75"/>
  </r>
  <r>
    <x v="4"/>
    <x v="89"/>
    <x v="101"/>
    <x v="64"/>
  </r>
  <r>
    <x v="5"/>
    <x v="90"/>
    <x v="102"/>
    <x v="76"/>
  </r>
  <r>
    <x v="6"/>
    <x v="66"/>
    <x v="103"/>
    <x v="82"/>
  </r>
  <r>
    <x v="6"/>
    <x v="50"/>
    <x v="104"/>
    <x v="0"/>
  </r>
  <r>
    <x v="6"/>
    <x v="91"/>
    <x v="105"/>
    <x v="0"/>
  </r>
  <r>
    <x v="6"/>
    <x v="55"/>
    <x v="106"/>
    <x v="83"/>
  </r>
  <r>
    <x v="6"/>
    <x v="92"/>
    <x v="107"/>
    <x v="84"/>
  </r>
  <r>
    <x v="6"/>
    <x v="93"/>
    <x v="108"/>
    <x v="85"/>
  </r>
  <r>
    <x v="6"/>
    <x v="61"/>
    <x v="109"/>
    <x v="81"/>
  </r>
  <r>
    <x v="6"/>
    <x v="62"/>
    <x v="110"/>
    <x v="86"/>
  </r>
  <r>
    <x v="6"/>
    <x v="94"/>
    <x v="111"/>
    <x v="86"/>
  </r>
  <r>
    <x v="6"/>
    <x v="95"/>
    <x v="112"/>
    <x v="87"/>
  </r>
  <r>
    <x v="6"/>
    <x v="96"/>
    <x v="113"/>
    <x v="88"/>
  </r>
  <r>
    <x v="6"/>
    <x v="67"/>
    <x v="114"/>
    <x v="89"/>
  </r>
  <r>
    <x v="6"/>
    <x v="68"/>
    <x v="115"/>
    <x v="74"/>
  </r>
  <r>
    <x v="6"/>
    <x v="69"/>
    <x v="116"/>
    <x v="75"/>
  </r>
  <r>
    <x v="6"/>
    <x v="70"/>
    <x v="117"/>
    <x v="90"/>
  </r>
  <r>
    <x v="6"/>
    <x v="71"/>
    <x v="118"/>
    <x v="91"/>
  </r>
  <r>
    <x v="6"/>
    <x v="72"/>
    <x v="119"/>
    <x v="76"/>
  </r>
  <r>
    <x v="6"/>
    <x v="73"/>
    <x v="120"/>
    <x v="92"/>
  </r>
  <r>
    <x v="6"/>
    <x v="74"/>
    <x v="121"/>
    <x v="93"/>
  </r>
  <r>
    <x v="6"/>
    <x v="75"/>
    <x v="122"/>
    <x v="77"/>
  </r>
  <r>
    <x v="6"/>
    <x v="78"/>
    <x v="123"/>
    <x v="94"/>
  </r>
  <r>
    <x v="6"/>
    <x v="77"/>
    <x v="124"/>
    <x v="94"/>
  </r>
  <r>
    <x v="6"/>
    <x v="48"/>
    <x v="125"/>
    <x v="95"/>
  </r>
  <r>
    <x v="6"/>
    <x v="49"/>
    <x v="126"/>
    <x v="95"/>
  </r>
  <r>
    <x v="6"/>
    <x v="53"/>
    <x v="127"/>
    <x v="96"/>
  </r>
  <r>
    <x v="6"/>
    <x v="54"/>
    <x v="128"/>
    <x v="97"/>
  </r>
  <r>
    <x v="6"/>
    <x v="57"/>
    <x v="129"/>
    <x v="98"/>
  </r>
  <r>
    <x v="6"/>
    <x v="58"/>
    <x v="130"/>
    <x v="99"/>
  </r>
  <r>
    <x v="6"/>
    <x v="63"/>
    <x v="131"/>
    <x v="100"/>
  </r>
  <r>
    <x v="7"/>
    <x v="97"/>
    <x v="132"/>
    <x v="101"/>
  </r>
  <r>
    <x v="7"/>
    <x v="98"/>
    <x v="133"/>
    <x v="102"/>
  </r>
  <r>
    <x v="7"/>
    <x v="99"/>
    <x v="134"/>
    <x v="103"/>
  </r>
  <r>
    <x v="7"/>
    <x v="100"/>
    <x v="135"/>
    <x v="104"/>
  </r>
  <r>
    <x v="7"/>
    <x v="101"/>
    <x v="136"/>
    <x v="105"/>
  </r>
  <r>
    <x v="7"/>
    <x v="102"/>
    <x v="137"/>
    <x v="106"/>
  </r>
  <r>
    <x v="7"/>
    <x v="103"/>
    <x v="138"/>
    <x v="96"/>
  </r>
  <r>
    <x v="7"/>
    <x v="104"/>
    <x v="139"/>
    <x v="97"/>
  </r>
  <r>
    <x v="7"/>
    <x v="105"/>
    <x v="140"/>
    <x v="107"/>
  </r>
  <r>
    <x v="7"/>
    <x v="106"/>
    <x v="141"/>
    <x v="108"/>
  </r>
  <r>
    <x v="7"/>
    <x v="107"/>
    <x v="142"/>
    <x v="109"/>
  </r>
  <r>
    <x v="7"/>
    <x v="108"/>
    <x v="143"/>
    <x v="74"/>
  </r>
  <r>
    <x v="7"/>
    <x v="109"/>
    <x v="144"/>
    <x v="76"/>
  </r>
  <r>
    <x v="7"/>
    <x v="110"/>
    <x v="145"/>
    <x v="94"/>
  </r>
  <r>
    <x v="7"/>
    <x v="111"/>
    <x v="146"/>
    <x v="110"/>
  </r>
  <r>
    <x v="8"/>
    <x v="112"/>
    <x v="147"/>
    <x v="96"/>
  </r>
  <r>
    <x v="8"/>
    <x v="113"/>
    <x v="148"/>
    <x v="97"/>
  </r>
  <r>
    <x v="8"/>
    <x v="114"/>
    <x v="149"/>
    <x v="107"/>
  </r>
  <r>
    <x v="8"/>
    <x v="115"/>
    <x v="150"/>
    <x v="108"/>
  </r>
  <r>
    <x v="9"/>
    <x v="116"/>
    <x v="151"/>
    <x v="111"/>
  </r>
  <r>
    <x v="9"/>
    <x v="117"/>
    <x v="152"/>
    <x v="112"/>
  </r>
  <r>
    <x v="10"/>
    <x v="118"/>
    <x v="153"/>
    <x v="1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7">
  <r>
    <n v="1"/>
    <x v="0"/>
    <s v="Biological"/>
    <x v="0"/>
    <x v="0"/>
    <m/>
    <m/>
    <s v="Mass"/>
    <s v="kg"/>
    <s v="Natural resource"/>
    <s v="Natural resource from Forestral ground"/>
    <m/>
    <x v="0"/>
    <x v="0"/>
    <x v="0"/>
    <x v="0"/>
    <x v="0"/>
    <s v="This flow data set has been automatically generated by the LCIA 2 LCA Database - SPINE to LCI 2b format conversion functionality."/>
    <m/>
    <m/>
    <m/>
  </r>
  <r>
    <n v="2"/>
    <x v="0"/>
    <s v="Biological"/>
    <x v="0"/>
    <x v="0"/>
    <m/>
    <m/>
    <s v="Mass"/>
    <s v="kg"/>
    <s v="Natural resource"/>
    <s v="Natural resource from Ground"/>
    <m/>
    <x v="1"/>
    <x v="0"/>
    <x v="0"/>
    <x v="0"/>
    <x v="0"/>
    <s v="This flow data set has been automatically generated by the LCIA 2 LCA Database - SPINE to LCI 2b format conversion functionality."/>
    <m/>
    <m/>
    <m/>
  </r>
  <r>
    <n v="3"/>
    <x v="0"/>
    <s v="Biological"/>
    <x v="0"/>
    <x v="0"/>
    <m/>
    <m/>
    <s v="Mass"/>
    <s v="kg"/>
    <s v="Natural resource"/>
    <s v="Natural resource from Ground"/>
    <m/>
    <x v="2"/>
    <x v="0"/>
    <x v="0"/>
    <x v="0"/>
    <x v="0"/>
    <s v="This flow data set has been automatically generated by the LCIA 2 LCA Database - SPINE to LCI 2b format conversion functionality."/>
    <m/>
    <m/>
    <m/>
  </r>
  <r>
    <n v="4"/>
    <x v="0"/>
    <s v="Biological"/>
    <x v="0"/>
    <x v="0"/>
    <m/>
    <m/>
    <s v="Mass"/>
    <s v="kg"/>
    <s v="Natural resource"/>
    <s v="Natural resource from Ground"/>
    <m/>
    <x v="3"/>
    <x v="0"/>
    <x v="0"/>
    <x v="0"/>
    <x v="0"/>
    <s v="This flow data set has been automatically generated by the LCIA 2 LCA Database - SPINE to LCI 2b format conversion functionality."/>
    <m/>
    <m/>
    <m/>
  </r>
  <r>
    <n v="5"/>
    <x v="0"/>
    <s v="Biological"/>
    <x v="0"/>
    <x v="0"/>
    <m/>
    <m/>
    <s v="Mass"/>
    <s v="kg"/>
    <s v="Natural resource"/>
    <s v="Natural resource from Ground"/>
    <m/>
    <x v="4"/>
    <x v="0"/>
    <x v="0"/>
    <x v="0"/>
    <x v="0"/>
    <s v="This flow data set has been automatically generated by the LCIA 2 LCA Database - SPINE to LCI 2b format conversion functionality."/>
    <m/>
    <m/>
    <m/>
  </r>
  <r>
    <n v="6"/>
    <x v="0"/>
    <s v="Biological"/>
    <x v="0"/>
    <x v="0"/>
    <m/>
    <m/>
    <s v="Mass"/>
    <s v="kg"/>
    <s v="Natural resource"/>
    <s v="Natural resource from Ground"/>
    <m/>
    <x v="5"/>
    <x v="0"/>
    <x v="0"/>
    <x v="0"/>
    <x v="0"/>
    <s v="This flow data set has been automatically generated by the LCIA 2 LCA Database - SPINE to LCI 2b format conversion functionality."/>
    <m/>
    <m/>
    <m/>
  </r>
  <r>
    <n v="7"/>
    <x v="0"/>
    <s v="Biological"/>
    <x v="0"/>
    <x v="0"/>
    <m/>
    <m/>
    <s v="Mass"/>
    <s v="kg"/>
    <s v="Natural resource"/>
    <s v="Natural resource from Ground"/>
    <m/>
    <x v="6"/>
    <x v="0"/>
    <x v="0"/>
    <x v="0"/>
    <x v="0"/>
    <s v="This flow data set has been automatically generated by the LCIA 2 LCA Database - SPINE to LCI 2b format conversion functionality."/>
    <m/>
    <m/>
    <m/>
  </r>
  <r>
    <n v="8"/>
    <x v="0"/>
    <s v="Biological"/>
    <x v="0"/>
    <x v="0"/>
    <m/>
    <m/>
    <s v="Mass"/>
    <s v="kg"/>
    <s v="Natural resource"/>
    <s v="Natural resource from Ground"/>
    <m/>
    <x v="7"/>
    <x v="0"/>
    <x v="0"/>
    <x v="0"/>
    <x v="0"/>
    <s v="This flow data set has been automatically generated by the LCIA 2 LCA Database - SPINE to LCI 2b format conversion functionality."/>
    <m/>
    <m/>
    <m/>
  </r>
  <r>
    <n v="9"/>
    <x v="0"/>
    <s v="Biological"/>
    <x v="0"/>
    <x v="0"/>
    <m/>
    <m/>
    <s v="Mass"/>
    <s v="kg"/>
    <s v="Natural resource"/>
    <s v="Natural resource from Ground"/>
    <m/>
    <x v="8"/>
    <x v="0"/>
    <x v="0"/>
    <x v="0"/>
    <x v="0"/>
    <s v="This flow data set has been automatically generated by the LCIA 2 LCA Database - SPINE to LCI 2b format conversion functionality."/>
    <m/>
    <m/>
    <m/>
  </r>
  <r>
    <n v="10"/>
    <x v="0"/>
    <s v="Biological"/>
    <x v="0"/>
    <x v="0"/>
    <m/>
    <m/>
    <s v="Mass"/>
    <s v="kg"/>
    <s v="Natural resource"/>
    <s v="Natural resource from Ground"/>
    <m/>
    <x v="9"/>
    <x v="0"/>
    <x v="0"/>
    <x v="0"/>
    <x v="0"/>
    <s v="This flow data set has been automatically generated by the LCIA 2 LCA Database - SPINE to LCI 2b format conversion functionality."/>
    <m/>
    <m/>
    <m/>
  </r>
  <r>
    <n v="11"/>
    <x v="0"/>
    <s v="Biological"/>
    <x v="0"/>
    <x v="0"/>
    <m/>
    <m/>
    <s v="Mass"/>
    <s v="kg"/>
    <s v="Natural resource"/>
    <s v="Natural resource from Ground"/>
    <m/>
    <x v="10"/>
    <x v="0"/>
    <x v="0"/>
    <x v="0"/>
    <x v="0"/>
    <s v="This flow data set has been automatically generated by the LCIA 2 LCA Database - SPINE to LCI 2b format conversion functionality."/>
    <m/>
    <m/>
    <m/>
  </r>
  <r>
    <n v="12"/>
    <x v="0"/>
    <s v="Biological"/>
    <x v="0"/>
    <x v="0"/>
    <m/>
    <m/>
    <s v="Mass"/>
    <s v="kg"/>
    <s v="Natural resource"/>
    <s v="Natural resource from Ground"/>
    <m/>
    <x v="11"/>
    <x v="0"/>
    <x v="0"/>
    <x v="0"/>
    <x v="0"/>
    <s v="This flow data set has been automatically generated by the LCIA 2 LCA Database - SPINE to LCI 2b format conversion functionality."/>
    <m/>
    <m/>
    <m/>
  </r>
  <r>
    <n v="13"/>
    <x v="0"/>
    <s v="Biological"/>
    <x v="0"/>
    <x v="0"/>
    <m/>
    <m/>
    <s v="Mass"/>
    <s v="kg"/>
    <s v="Natural resource"/>
    <s v="Natural resource from Ground"/>
    <m/>
    <x v="12"/>
    <x v="0"/>
    <x v="0"/>
    <x v="0"/>
    <x v="0"/>
    <s v="This flow data set has been automatically generated by the LCIA 2 LCA Database - SPINE to LCI 2b format conversion functionality."/>
    <m/>
    <m/>
    <m/>
  </r>
  <r>
    <n v="14"/>
    <x v="0"/>
    <s v="Biological"/>
    <x v="0"/>
    <x v="0"/>
    <m/>
    <m/>
    <s v="Mass"/>
    <s v="kg"/>
    <s v="Natural resource"/>
    <s v="Natural resource from Ground"/>
    <m/>
    <x v="13"/>
    <x v="0"/>
    <x v="0"/>
    <x v="0"/>
    <x v="0"/>
    <s v="This flow data set has been automatically generated by the LCIA 2 LCA Database - SPINE to LCI 2b format conversion functionality."/>
    <m/>
    <m/>
    <m/>
  </r>
  <r>
    <n v="15"/>
    <x v="0"/>
    <s v="Biological"/>
    <x v="0"/>
    <x v="0"/>
    <m/>
    <m/>
    <s v="Mass"/>
    <s v="kg"/>
    <s v="Natural resource"/>
    <s v="Natural resource from Ground"/>
    <m/>
    <x v="14"/>
    <x v="0"/>
    <x v="0"/>
    <x v="0"/>
    <x v="0"/>
    <s v="This flow data set has been automatically generated by the LCIA 2 LCA Database - SPINE to LCI 2b format conversion functionality."/>
    <m/>
    <m/>
    <m/>
  </r>
  <r>
    <n v="16"/>
    <x v="0"/>
    <s v="Biological"/>
    <x v="0"/>
    <x v="0"/>
    <m/>
    <m/>
    <s v="Mass"/>
    <s v="kg"/>
    <s v="Natural resource"/>
    <s v="Natural resource from Ground"/>
    <m/>
    <x v="15"/>
    <x v="0"/>
    <x v="0"/>
    <x v="0"/>
    <x v="0"/>
    <s v="This flow data set has been automatically generated by the LCIA 2 LCA Database - SPINE to LCI 2b format conversion functionality."/>
    <m/>
    <m/>
    <m/>
  </r>
  <r>
    <n v="17"/>
    <x v="0"/>
    <s v="Biological"/>
    <x v="0"/>
    <x v="0"/>
    <m/>
    <m/>
    <s v="Net calorific value"/>
    <s v="MJ"/>
    <s v="Resource"/>
    <s v="Resource from Ground"/>
    <m/>
    <x v="16"/>
    <x v="0"/>
    <x v="0"/>
    <x v="1"/>
    <x v="1"/>
    <s v="This flow data set has been automatically generated by the LCIA 2 LCA Database - SPINE to LCI 2b format conversion functionality."/>
    <m/>
    <m/>
    <m/>
  </r>
  <r>
    <n v="18"/>
    <x v="0"/>
    <s v="Biological"/>
    <x v="0"/>
    <x v="0"/>
    <m/>
    <m/>
    <s v="Mass"/>
    <s v="kg"/>
    <s v="Resource"/>
    <s v="Resource from Ground"/>
    <m/>
    <x v="17"/>
    <x v="0"/>
    <x v="0"/>
    <x v="0"/>
    <x v="0"/>
    <s v="This flow data set has been automatically generated by the LCIA 2 LCA Database - SPINE to LCI 2b format conversion functionality."/>
    <m/>
    <m/>
    <m/>
  </r>
  <r>
    <n v="19"/>
    <x v="0"/>
    <s v="Biological"/>
    <x v="0"/>
    <x v="0"/>
    <m/>
    <m/>
    <s v="Mass"/>
    <s v="kg"/>
    <s v="Resource"/>
    <s v="Resource from Ground"/>
    <m/>
    <x v="18"/>
    <x v="0"/>
    <x v="0"/>
    <x v="0"/>
    <x v="0"/>
    <s v="This flow data set has been automatically generated by the LCIA 2 LCA Database - SPINE to LCI 2b format conversion functionality."/>
    <m/>
    <m/>
    <m/>
  </r>
  <r>
    <n v="20"/>
    <x v="0"/>
    <s v="Biological"/>
    <x v="0"/>
    <x v="0"/>
    <m/>
    <m/>
    <s v="Net calorific value"/>
    <s v="MJ"/>
    <s v="Resource"/>
    <s v="Resource from Technosphere"/>
    <m/>
    <x v="19"/>
    <x v="0"/>
    <x v="0"/>
    <x v="1"/>
    <x v="1"/>
    <s v="This flow data set has been automatically generated by the LCIA 2 LCA Database - SPINE to LCI 2b format conversion functionality."/>
    <m/>
    <m/>
    <m/>
  </r>
  <r>
    <n v="21"/>
    <x v="0"/>
    <s v="Biological"/>
    <x v="0"/>
    <x v="0"/>
    <m/>
    <m/>
    <s v="Mass"/>
    <s v="kg"/>
    <s v="Natural resource"/>
    <s v="Natural resource from Ground"/>
    <m/>
    <x v="20"/>
    <x v="0"/>
    <x v="0"/>
    <x v="0"/>
    <x v="0"/>
    <s v="This flow data set has been automatically generated by the LCIA 2 LCA Database - SPINE to LCI 2b format conversion functionality."/>
    <m/>
    <m/>
    <m/>
  </r>
  <r>
    <n v="22"/>
    <x v="0"/>
    <s v="Biological"/>
    <x v="0"/>
    <x v="0"/>
    <m/>
    <m/>
    <s v="Mass"/>
    <s v="kg"/>
    <s v="Natural resource"/>
    <s v="Natural resource from Ground"/>
    <m/>
    <x v="21"/>
    <x v="0"/>
    <x v="0"/>
    <x v="0"/>
    <x v="0"/>
    <s v="This flow data set has been automatically generated by the LCIA 2 LCA Database - SPINE to LCI 2b format conversion functionality."/>
    <m/>
    <m/>
    <m/>
  </r>
  <r>
    <n v="23"/>
    <x v="0"/>
    <s v="Biological"/>
    <x v="0"/>
    <x v="0"/>
    <m/>
    <m/>
    <s v="Mass"/>
    <s v="kg"/>
    <s v="Natural resource"/>
    <s v="Natural resource from Ground"/>
    <m/>
    <x v="22"/>
    <x v="0"/>
    <x v="0"/>
    <x v="0"/>
    <x v="0"/>
    <s v="This flow data set has been automatically generated by the LCIA 2 LCA Database - SPINE to LCI 2b format conversion functionality."/>
    <m/>
    <m/>
    <m/>
  </r>
  <r>
    <n v="24"/>
    <x v="0"/>
    <s v="Biological"/>
    <x v="0"/>
    <x v="0"/>
    <m/>
    <m/>
    <s v="Mass"/>
    <s v="kg"/>
    <s v="Natural resource"/>
    <s v="Natural resource from Ground"/>
    <m/>
    <x v="23"/>
    <x v="0"/>
    <x v="0"/>
    <x v="0"/>
    <x v="0"/>
    <s v="This flow data set has been automatically generated by the LCIA 2 LCA Database - SPINE to LCI 2b format conversion functionality."/>
    <m/>
    <m/>
    <m/>
  </r>
  <r>
    <n v="25"/>
    <x v="0"/>
    <s v="Biological"/>
    <x v="0"/>
    <x v="0"/>
    <m/>
    <m/>
    <s v="Mass"/>
    <s v="kg"/>
    <s v="Natural resource"/>
    <s v="Natural resource from Ground"/>
    <m/>
    <x v="24"/>
    <x v="0"/>
    <x v="0"/>
    <x v="0"/>
    <x v="0"/>
    <s v="This flow data set has been automatically generated by the LCIA 2 LCA Database - SPINE to LCI 2b format conversion functionality."/>
    <m/>
    <m/>
    <m/>
  </r>
  <r>
    <n v="26"/>
    <x v="0"/>
    <s v="Biological"/>
    <x v="0"/>
    <x v="0"/>
    <m/>
    <m/>
    <s v="Mass"/>
    <s v="kg"/>
    <s v="Natural resource"/>
    <s v="Natural resource from Ground"/>
    <m/>
    <x v="25"/>
    <x v="0"/>
    <x v="0"/>
    <x v="0"/>
    <x v="0"/>
    <s v="This flow data set has been automatically generated by the LCIA 2 LCA Database - SPINE to LCI 2b format conversion functionality."/>
    <m/>
    <m/>
    <m/>
  </r>
  <r>
    <n v="27"/>
    <x v="0"/>
    <s v="Biological"/>
    <x v="0"/>
    <x v="0"/>
    <m/>
    <m/>
    <s v="Mass"/>
    <s v="kg"/>
    <s v="Natural resource"/>
    <s v="Natural resource from Ground"/>
    <m/>
    <x v="26"/>
    <x v="0"/>
    <x v="0"/>
    <x v="0"/>
    <x v="0"/>
    <s v="This flow data set has been automatically generated by the LCIA 2 LCA Database - SPINE to LCI 2b format conversion functionality."/>
    <m/>
    <m/>
    <m/>
  </r>
  <r>
    <n v="28"/>
    <x v="0"/>
    <s v="Biological"/>
    <x v="0"/>
    <x v="0"/>
    <m/>
    <m/>
    <s v="Net calorific value"/>
    <s v="MJ"/>
    <s v="Natural resource"/>
    <s v="Natural resource from Ground"/>
    <m/>
    <x v="27"/>
    <x v="0"/>
    <x v="0"/>
    <x v="1"/>
    <x v="1"/>
    <s v="This flow data set has been automatically generated by the LCIA 2 LCA Database - SPINE to LCI 2b format conversion functionality."/>
    <m/>
    <m/>
    <m/>
  </r>
  <r>
    <n v="29"/>
    <x v="0"/>
    <s v="Biological"/>
    <x v="0"/>
    <x v="0"/>
    <m/>
    <m/>
    <s v="Net calorific value"/>
    <s v="MJ"/>
    <s v="Natural resource"/>
    <s v="Natural resource from Ground"/>
    <m/>
    <x v="28"/>
    <x v="0"/>
    <x v="0"/>
    <x v="1"/>
    <x v="1"/>
    <s v="This flow data set has been automatically generated by the LCIA 2 LCA Database - SPINE to LCI 2b format conversion functionality."/>
    <m/>
    <m/>
    <m/>
  </r>
  <r>
    <n v="30"/>
    <x v="0"/>
    <s v="Biological"/>
    <x v="0"/>
    <x v="0"/>
    <m/>
    <m/>
    <s v="Net calorific value"/>
    <s v="MJ"/>
    <s v="Natural resource"/>
    <s v="Natural resource from Ground"/>
    <m/>
    <x v="29"/>
    <x v="0"/>
    <x v="0"/>
    <x v="1"/>
    <x v="1"/>
    <s v="This flow data set has been automatically generated by the LCIA 2 LCA Database - SPINE to LCI 2b format conversion functionality."/>
    <m/>
    <m/>
    <m/>
  </r>
  <r>
    <n v="31"/>
    <x v="0"/>
    <s v="Biological"/>
    <x v="0"/>
    <x v="0"/>
    <m/>
    <m/>
    <s v="Net calorific value"/>
    <s v="MJ"/>
    <s v="Natural resource"/>
    <s v="Natural resource from Ground"/>
    <m/>
    <x v="30"/>
    <x v="0"/>
    <x v="0"/>
    <x v="1"/>
    <x v="1"/>
    <s v="This flow data set has been automatically generated by the LCIA 2 LCA Database - SPINE to LCI 2b format conversion functionality."/>
    <m/>
    <m/>
    <m/>
  </r>
  <r>
    <n v="32"/>
    <x v="0"/>
    <s v="Biological"/>
    <x v="0"/>
    <x v="0"/>
    <m/>
    <m/>
    <s v="Mass"/>
    <s v="kg"/>
    <s v="Natural resource"/>
    <s v="Natural resource from Ground"/>
    <m/>
    <x v="31"/>
    <x v="0"/>
    <x v="0"/>
    <x v="0"/>
    <x v="0"/>
    <s v="This flow data set has been automatically generated by the LCIA 2 LCA Database - SPINE to LCI 2b format conversion functionality."/>
    <m/>
    <m/>
    <m/>
  </r>
  <r>
    <n v="33"/>
    <x v="0"/>
    <s v="Biological"/>
    <x v="0"/>
    <x v="0"/>
    <m/>
    <m/>
    <s v="Mass"/>
    <s v="kg"/>
    <s v="Natural resource"/>
    <s v="Natural resource from Ground"/>
    <m/>
    <x v="32"/>
    <x v="0"/>
    <x v="0"/>
    <x v="0"/>
    <x v="0"/>
    <s v="This flow data set has been automatically generated by the LCIA 2 LCA Database - SPINE to LCI 2b format conversion functionality."/>
    <m/>
    <m/>
    <m/>
  </r>
  <r>
    <n v="34"/>
    <x v="0"/>
    <s v="Biological"/>
    <x v="0"/>
    <x v="0"/>
    <m/>
    <m/>
    <s v="Mass"/>
    <s v="kg"/>
    <s v="Natural resource"/>
    <s v="Natural resource from Ground"/>
    <m/>
    <x v="33"/>
    <x v="0"/>
    <x v="0"/>
    <x v="0"/>
    <x v="0"/>
    <s v="This flow data set has been automatically generated by the LCIA 2 LCA Database - SPINE to LCI 2b format conversion functionality."/>
    <m/>
    <m/>
    <m/>
  </r>
  <r>
    <n v="35"/>
    <x v="0"/>
    <s v="Biological"/>
    <x v="0"/>
    <x v="0"/>
    <m/>
    <m/>
    <s v="Mass"/>
    <s v="kg"/>
    <s v="Natural resource"/>
    <s v="Natural resource from Ground"/>
    <m/>
    <x v="34"/>
    <x v="0"/>
    <x v="0"/>
    <x v="0"/>
    <x v="0"/>
    <s v="This flow data set has been automatically generated by the LCIA 2 LCA Database - SPINE to LCI 2b format conversion functionality."/>
    <m/>
    <m/>
    <m/>
  </r>
  <r>
    <n v="36"/>
    <x v="0"/>
    <s v="Biological"/>
    <x v="0"/>
    <x v="0"/>
    <m/>
    <m/>
    <s v="Mass"/>
    <s v="kg"/>
    <s v="Natural resource"/>
    <s v="Natural resource from Ground"/>
    <m/>
    <x v="35"/>
    <x v="0"/>
    <x v="0"/>
    <x v="0"/>
    <x v="0"/>
    <s v="This flow data set has been automatically generated by the LCIA 2 LCA Database - SPINE to LCI 2b format conversion functionality."/>
    <m/>
    <m/>
    <m/>
  </r>
  <r>
    <n v="37"/>
    <x v="0"/>
    <s v="Biological"/>
    <x v="0"/>
    <x v="0"/>
    <m/>
    <m/>
    <s v="Mass"/>
    <s v="kg"/>
    <s v="Natural resource"/>
    <s v="Natural resource from Ground"/>
    <m/>
    <x v="36"/>
    <x v="0"/>
    <x v="0"/>
    <x v="0"/>
    <x v="0"/>
    <s v="This flow data set has been automatically generated by the LCIA 2 LCA Database - SPINE to LCI 2b format conversion functionality."/>
    <m/>
    <m/>
    <m/>
  </r>
  <r>
    <n v="38"/>
    <x v="0"/>
    <s v="Biological"/>
    <x v="0"/>
    <x v="0"/>
    <m/>
    <m/>
    <s v="Mass"/>
    <s v="kg"/>
    <s v="Natural resource"/>
    <s v="Natural resource from Ground"/>
    <m/>
    <x v="37"/>
    <x v="0"/>
    <x v="0"/>
    <x v="0"/>
    <x v="0"/>
    <s v="This flow data set has been automatically generated by the LCIA 2 LCA Database - SPINE to LCI 2b format conversion functionality."/>
    <m/>
    <m/>
    <m/>
  </r>
  <r>
    <n v="39"/>
    <x v="0"/>
    <s v="Biological"/>
    <x v="0"/>
    <x v="0"/>
    <m/>
    <m/>
    <s v="Mass"/>
    <s v="kg"/>
    <s v="Natural resource"/>
    <s v="Natural resource from Ground"/>
    <m/>
    <x v="38"/>
    <x v="0"/>
    <x v="0"/>
    <x v="0"/>
    <x v="0"/>
    <s v="This flow data set has been automatically generated by the LCIA 2 LCA Database - SPINE to LCI 2b format conversion functionality."/>
    <m/>
    <m/>
    <m/>
  </r>
  <r>
    <n v="40"/>
    <x v="0"/>
    <s v="Biological"/>
    <x v="0"/>
    <x v="0"/>
    <m/>
    <m/>
    <s v="Net calorific value"/>
    <s v="MJ"/>
    <s v="Resource"/>
    <s v="Resource from Ground"/>
    <m/>
    <x v="39"/>
    <x v="0"/>
    <x v="0"/>
    <x v="1"/>
    <x v="1"/>
    <s v="This flow data set has been automatically generated by the LCIA 2 LCA Database - SPINE to LCI 2b format conversion functionality."/>
    <m/>
    <m/>
    <m/>
  </r>
  <r>
    <n v="41"/>
    <x v="0"/>
    <s v="Biological"/>
    <x v="0"/>
    <x v="0"/>
    <m/>
    <m/>
    <s v="Mass"/>
    <s v="kg"/>
    <s v="Resource"/>
    <s v="Resource from Ground"/>
    <m/>
    <x v="40"/>
    <x v="0"/>
    <x v="0"/>
    <x v="0"/>
    <x v="0"/>
    <s v="This flow data set has been automatically generated by the LCIA 2 LCA Database - SPINE to LCI 2b format conversion functionality."/>
    <m/>
    <m/>
    <m/>
  </r>
  <r>
    <n v="42"/>
    <x v="0"/>
    <s v="Biological"/>
    <x v="0"/>
    <x v="0"/>
    <m/>
    <m/>
    <s v="Mass"/>
    <s v="kg"/>
    <s v="Resource"/>
    <s v="Resource from Ground"/>
    <m/>
    <x v="41"/>
    <x v="0"/>
    <x v="0"/>
    <x v="0"/>
    <x v="0"/>
    <s v="This flow data set has been automatically generated by the LCIA 2 LCA Database - SPINE to LCI 2b format conversion functionality."/>
    <m/>
    <m/>
    <m/>
  </r>
  <r>
    <n v="43"/>
    <x v="0"/>
    <s v="Biological"/>
    <x v="1"/>
    <x v="0"/>
    <m/>
    <m/>
    <s v="Mass"/>
    <s v="kg"/>
    <s v="Natural resource"/>
    <s v="Natural resource from Forestral ground"/>
    <m/>
    <x v="42"/>
    <x v="0"/>
    <x v="0"/>
    <x v="0"/>
    <x v="0"/>
    <s v="This flow data set has been automatically generated by the LCIA 2 LCA Database - SPINE to LCI 2b format conversion functionality."/>
    <m/>
    <m/>
    <m/>
  </r>
  <r>
    <n v="44"/>
    <x v="0"/>
    <s v="Biological"/>
    <x v="2"/>
    <x v="0"/>
    <m/>
    <m/>
    <s v="Mass"/>
    <s v="kg"/>
    <s v="Natural resource"/>
    <s v="Natural resource from Ground"/>
    <m/>
    <x v="43"/>
    <x v="0"/>
    <x v="0"/>
    <x v="0"/>
    <x v="0"/>
    <s v="This flow data set has been automatically generated by the LCIA 2 LCA Database - SPINE to LCI 2b format conversion functionality."/>
    <m/>
    <m/>
    <m/>
  </r>
  <r>
    <n v="45"/>
    <x v="0"/>
    <s v="Biological"/>
    <x v="3"/>
    <x v="0"/>
    <m/>
    <m/>
    <s v="Mass"/>
    <s v="kg"/>
    <s v="Resource"/>
    <s v="Resource from Technosphere"/>
    <m/>
    <x v="44"/>
    <x v="0"/>
    <x v="0"/>
    <x v="0"/>
    <x v="0"/>
    <s v="This flow data set has been automatically generated by the LCIA 2 LCA Database - SPINE to LCI 2b format conversion functionality."/>
    <m/>
    <m/>
    <m/>
  </r>
  <r>
    <n v="46"/>
    <x v="0"/>
    <s v="Biological"/>
    <x v="4"/>
    <x v="0"/>
    <m/>
    <m/>
    <s v="Mass"/>
    <s v="kg"/>
    <s v="Natural resource"/>
    <s v="Natural resource from Ground"/>
    <m/>
    <x v="45"/>
    <x v="0"/>
    <x v="0"/>
    <x v="0"/>
    <x v="0"/>
    <s v="This flow data set has been automatically generated by the LCIA 2 LCA Database - SPINE to LCI 2b format conversion functionality."/>
    <m/>
    <m/>
    <m/>
  </r>
  <r>
    <n v="47"/>
    <x v="0"/>
    <s v="Biological"/>
    <x v="4"/>
    <x v="0"/>
    <m/>
    <m/>
    <s v="Mass"/>
    <s v="kg"/>
    <s v="Natural resource"/>
    <s v="Natural resource from Ground"/>
    <m/>
    <x v="46"/>
    <x v="0"/>
    <x v="0"/>
    <x v="0"/>
    <x v="0"/>
    <s v="This flow data set has been automatically generated by the LCIA 2 LCA Database - SPINE to LCI 2b format conversion functionality."/>
    <m/>
    <m/>
    <m/>
  </r>
  <r>
    <n v="48"/>
    <x v="0"/>
    <s v="Biological"/>
    <x v="4"/>
    <x v="0"/>
    <m/>
    <m/>
    <s v="Mass"/>
    <s v="kg"/>
    <s v="Natural resource"/>
    <s v="Natural resource from Ground"/>
    <m/>
    <x v="47"/>
    <x v="0"/>
    <x v="0"/>
    <x v="0"/>
    <x v="0"/>
    <s v="This flow data set has been automatically generated by the LCIA 2 LCA Database - SPINE to LCI 2b format conversion functionality."/>
    <m/>
    <m/>
    <m/>
  </r>
  <r>
    <n v="49"/>
    <x v="0"/>
    <s v="Biological"/>
    <x v="4"/>
    <x v="0"/>
    <m/>
    <m/>
    <s v="Mass"/>
    <s v="kg"/>
    <s v="Natural resource"/>
    <s v="Natural resource from Ground"/>
    <m/>
    <x v="48"/>
    <x v="0"/>
    <x v="0"/>
    <x v="0"/>
    <x v="0"/>
    <s v="This flow data set has been automatically generated by the LCIA 2 LCA Database - SPINE to LCI 2b format conversion functionality."/>
    <m/>
    <m/>
    <m/>
  </r>
  <r>
    <n v="50"/>
    <x v="0"/>
    <s v="Biological"/>
    <x v="4"/>
    <x v="0"/>
    <m/>
    <m/>
    <s v="Mass"/>
    <s v="kg"/>
    <s v="Natural resource"/>
    <s v="Natural resource from Ground"/>
    <m/>
    <x v="49"/>
    <x v="0"/>
    <x v="0"/>
    <x v="0"/>
    <x v="0"/>
    <s v="This flow data set has been automatically generated by the LCIA 2 LCA Database - SPINE to LCI 2b format conversion functionality."/>
    <m/>
    <m/>
    <m/>
  </r>
  <r>
    <n v="51"/>
    <x v="0"/>
    <s v="Biological"/>
    <x v="5"/>
    <x v="0"/>
    <m/>
    <m/>
    <s v="Mass"/>
    <s v="kg"/>
    <s v="Natural resource"/>
    <s v="Natural resource from Ground"/>
    <m/>
    <x v="50"/>
    <x v="0"/>
    <x v="0"/>
    <x v="0"/>
    <x v="0"/>
    <s v="This flow data set has been automatically generated by the LCIA 2 LCA Database - SPINE to LCI 2b format conversion functionality."/>
    <m/>
    <m/>
    <m/>
  </r>
  <r>
    <n v="52"/>
    <x v="0"/>
    <s v="Biological"/>
    <x v="5"/>
    <x v="0"/>
    <m/>
    <m/>
    <s v="Net calorific value"/>
    <s v="MJ"/>
    <s v="Natural resource"/>
    <s v="Natural resource from Ground"/>
    <m/>
    <x v="51"/>
    <x v="0"/>
    <x v="0"/>
    <x v="1"/>
    <x v="1"/>
    <s v="This flow data set has been automatically generated by the LCIA 2 LCA Database - SPINE to LCI 2b format conversion functionality."/>
    <m/>
    <m/>
    <m/>
  </r>
  <r>
    <n v="53"/>
    <x v="0"/>
    <s v="Biological"/>
    <x v="6"/>
    <x v="0"/>
    <m/>
    <m/>
    <s v="Mass"/>
    <s v="kg"/>
    <s v="Natural resource"/>
    <s v="Natural resource from Ground"/>
    <m/>
    <x v="52"/>
    <x v="0"/>
    <x v="0"/>
    <x v="0"/>
    <x v="0"/>
    <s v="This flow data set has been automatically generated by the LCIA 2 LCA Database - SPINE to LCI 2b format conversion functionality."/>
    <m/>
    <m/>
    <m/>
  </r>
  <r>
    <n v="54"/>
    <x v="0"/>
    <s v="Biological"/>
    <x v="7"/>
    <x v="0"/>
    <m/>
    <m/>
    <s v="Mass"/>
    <s v="kg"/>
    <s v="Natural resource"/>
    <s v="Natural resource from Ground"/>
    <m/>
    <x v="53"/>
    <x v="0"/>
    <x v="0"/>
    <x v="0"/>
    <x v="0"/>
    <s v="This flow data set has been automatically generated by the LCIA 2 LCA Database - SPINE to LCI 2b format conversion functionality."/>
    <m/>
    <m/>
    <m/>
  </r>
  <r>
    <n v="55"/>
    <x v="0"/>
    <s v="Biological"/>
    <x v="7"/>
    <x v="0"/>
    <m/>
    <m/>
    <s v="Net calorific value"/>
    <s v="MJ"/>
    <s v="Natural resource"/>
    <s v="Natural resource from Ground"/>
    <m/>
    <x v="54"/>
    <x v="0"/>
    <x v="0"/>
    <x v="1"/>
    <x v="1"/>
    <s v="This flow data set has been automatically generated by the LCIA 2 LCA Database - SPINE to LCI 2b format conversion functionality."/>
    <m/>
    <m/>
    <m/>
  </r>
  <r>
    <n v="56"/>
    <x v="0"/>
    <s v="Biological"/>
    <x v="8"/>
    <x v="0"/>
    <m/>
    <m/>
    <s v="Mass"/>
    <s v="kg"/>
    <s v="Natural resource"/>
    <s v="Natural resource from Ground"/>
    <m/>
    <x v="55"/>
    <x v="0"/>
    <x v="0"/>
    <x v="0"/>
    <x v="0"/>
    <s v="This flow data set has been automatically generated by the LCIA 2 LCA Database - SPINE to LCI 2b format conversion functionality."/>
    <m/>
    <m/>
    <m/>
  </r>
  <r>
    <n v="57"/>
    <x v="0"/>
    <s v="Biological"/>
    <x v="9"/>
    <x v="0"/>
    <m/>
    <m/>
    <s v="Mass"/>
    <s v="kg"/>
    <s v="Natural resource"/>
    <s v="Natural resource from Forestral ground"/>
    <m/>
    <x v="56"/>
    <x v="0"/>
    <x v="0"/>
    <x v="0"/>
    <x v="0"/>
    <s v="This flow data set has been automatically generated by the LCIA 2 LCA Database - SPINE to LCI 2b format conversion functionality."/>
    <m/>
    <m/>
    <m/>
  </r>
  <r>
    <n v="58"/>
    <x v="0"/>
    <s v="Biological"/>
    <x v="9"/>
    <x v="0"/>
    <m/>
    <m/>
    <s v="Mass"/>
    <s v="kg"/>
    <s v="Natural resource"/>
    <s v="Natural resource from Forestral ground"/>
    <m/>
    <x v="57"/>
    <x v="0"/>
    <x v="0"/>
    <x v="0"/>
    <x v="0"/>
    <s v="This flow data set has been automatically generated by the LCIA 2 LCA Database - SPINE to LCI 2b format conversion functionality."/>
    <m/>
    <m/>
    <m/>
  </r>
  <r>
    <n v="59"/>
    <x v="0"/>
    <s v="Biological"/>
    <x v="10"/>
    <x v="0"/>
    <m/>
    <m/>
    <s v="Mass"/>
    <s v="kg"/>
    <s v="Resource"/>
    <s v="Resource from Technosphere"/>
    <m/>
    <x v="58"/>
    <x v="0"/>
    <x v="0"/>
    <x v="0"/>
    <x v="0"/>
    <s v="This flow data set has been automatically generated by the LCIA 2 LCA Database - SPINE to LCI 2b format conversion functionality."/>
    <m/>
    <m/>
    <m/>
  </r>
  <r>
    <n v="60"/>
    <x v="0"/>
    <s v="Biological"/>
    <x v="11"/>
    <x v="0"/>
    <m/>
    <m/>
    <s v="Mass"/>
    <s v="kg"/>
    <s v="Resource"/>
    <s v="Resource from Technosphere"/>
    <m/>
    <x v="59"/>
    <x v="0"/>
    <x v="0"/>
    <x v="0"/>
    <x v="0"/>
    <s v="This flow data set has been automatically generated by the LCIA 2 LCA Database - SPINE to LCI 2b format conversion functionality."/>
    <m/>
    <m/>
    <m/>
  </r>
  <r>
    <n v="61"/>
    <x v="0"/>
    <s v="Biological"/>
    <x v="12"/>
    <x v="0"/>
    <m/>
    <m/>
    <s v="Mass"/>
    <s v="kg"/>
    <s v="Resource"/>
    <s v="Resource from Technosphere"/>
    <m/>
    <x v="60"/>
    <x v="0"/>
    <x v="0"/>
    <x v="0"/>
    <x v="0"/>
    <s v="This flow data set has been automatically generated by the LCIA 2 LCA Database - SPINE to LCI 2b format conversion functionality."/>
    <m/>
    <m/>
    <m/>
  </r>
  <r>
    <n v="62"/>
    <x v="0"/>
    <s v="Biological"/>
    <x v="13"/>
    <x v="0"/>
    <m/>
    <m/>
    <s v="Mass"/>
    <s v="kg"/>
    <s v="Resource"/>
    <s v="Resource from Technosphere"/>
    <m/>
    <x v="61"/>
    <x v="0"/>
    <x v="0"/>
    <x v="0"/>
    <x v="0"/>
    <s v="This flow data set has been automatically generated by the LCIA 2 LCA Database - SPINE to LCI 2b format conversion functionality."/>
    <m/>
    <m/>
    <m/>
  </r>
  <r>
    <n v="63"/>
    <x v="0"/>
    <s v="Biological"/>
    <x v="14"/>
    <x v="0"/>
    <m/>
    <m/>
    <s v="Mass"/>
    <s v="kg"/>
    <s v="Natural resource"/>
    <s v="Natural resource from Other"/>
    <m/>
    <x v="62"/>
    <x v="0"/>
    <x v="0"/>
    <x v="0"/>
    <x v="0"/>
    <s v="This flow data set has been automatically generated by the LCIA 2 LCA Database - SPINE to LCI 2b format conversion functionality."/>
    <m/>
    <m/>
    <m/>
  </r>
  <r>
    <n v="64"/>
    <x v="0"/>
    <s v="Biological"/>
    <x v="14"/>
    <x v="0"/>
    <m/>
    <m/>
    <s v="Mass"/>
    <s v="kg"/>
    <s v="Natural resource"/>
    <s v="Natural resource from Other"/>
    <m/>
    <x v="63"/>
    <x v="0"/>
    <x v="0"/>
    <x v="0"/>
    <x v="0"/>
    <s v="This flow data set has been automatically generated by the LCIA 2 LCA Database - SPINE to LCI 2b format conversion functionality."/>
    <m/>
    <m/>
    <m/>
  </r>
  <r>
    <n v="65"/>
    <x v="0"/>
    <s v="Biological"/>
    <x v="15"/>
    <x v="0"/>
    <m/>
    <m/>
    <s v="Mass"/>
    <s v="kg"/>
    <s v="Resource"/>
    <s v="Resource from Ground"/>
    <m/>
    <x v="64"/>
    <x v="0"/>
    <x v="0"/>
    <x v="0"/>
    <x v="0"/>
    <s v="This flow data set has been automatically generated by the LCIA 2 LCA Database - SPINE to LCI 2b format conversion functionality."/>
    <m/>
    <m/>
    <m/>
  </r>
  <r>
    <n v="66"/>
    <x v="0"/>
    <s v="Biological"/>
    <x v="15"/>
    <x v="0"/>
    <m/>
    <m/>
    <s v="Mass"/>
    <s v="kg"/>
    <s v="Natural resource"/>
    <s v="Natural resource from Forestral ground"/>
    <m/>
    <x v="65"/>
    <x v="0"/>
    <x v="0"/>
    <x v="0"/>
    <x v="0"/>
    <s v="This flow data set has been automatically generated by the LCIA 2 LCA Database - SPINE to LCI 2b format conversion functionality."/>
    <m/>
    <m/>
    <m/>
  </r>
  <r>
    <n v="67"/>
    <x v="0"/>
    <s v="Biological"/>
    <x v="15"/>
    <x v="0"/>
    <m/>
    <m/>
    <s v="Mass"/>
    <s v="kg"/>
    <s v="Natural resource"/>
    <s v="Natural resource from Forestral ground"/>
    <m/>
    <x v="66"/>
    <x v="0"/>
    <x v="0"/>
    <x v="0"/>
    <x v="0"/>
    <s v="This flow data set has been automatically generated by the LCIA 2 LCA Database - SPINE to LCI 2b format conversion functionality."/>
    <m/>
    <m/>
    <m/>
  </r>
  <r>
    <n v="68"/>
    <x v="0"/>
    <s v="Biological"/>
    <x v="15"/>
    <x v="0"/>
    <m/>
    <m/>
    <s v="Mass"/>
    <s v="kg"/>
    <s v="Natural resource"/>
    <s v="Natural resource from Forestral ground"/>
    <m/>
    <x v="67"/>
    <x v="0"/>
    <x v="0"/>
    <x v="0"/>
    <x v="0"/>
    <s v="This flow data set has been automatically generated by the LCIA 2 LCA Database - SPINE to LCI 2b format conversion functionality."/>
    <m/>
    <m/>
    <m/>
  </r>
  <r>
    <n v="69"/>
    <x v="0"/>
    <s v="Biological"/>
    <x v="15"/>
    <x v="0"/>
    <m/>
    <m/>
    <s v="Mass"/>
    <s v="kg"/>
    <s v="Resource"/>
    <s v="Resource from Ground"/>
    <m/>
    <x v="68"/>
    <x v="0"/>
    <x v="0"/>
    <x v="0"/>
    <x v="0"/>
    <s v="This flow data set has been automatically generated by the LCIA 2 LCA Database - SPINE to LCI 2b format conversion functionality."/>
    <m/>
    <m/>
    <m/>
  </r>
  <r>
    <n v="70"/>
    <x v="0"/>
    <s v="Biological"/>
    <x v="16"/>
    <x v="0"/>
    <m/>
    <m/>
    <s v="Mass"/>
    <s v="kg"/>
    <s v="Resource"/>
    <s v="Resource from Technosphere"/>
    <m/>
    <x v="69"/>
    <x v="0"/>
    <x v="0"/>
    <x v="0"/>
    <x v="0"/>
    <s v="This flow data set has been automatically generated by the LCIA 2 LCA Database - SPINE to LCI 2b format conversion functionality."/>
    <m/>
    <m/>
    <m/>
  </r>
  <r>
    <n v="71"/>
    <x v="0"/>
    <s v="Biological"/>
    <x v="16"/>
    <x v="0"/>
    <m/>
    <m/>
    <s v="Mass"/>
    <s v="kg"/>
    <s v="Resource"/>
    <s v="Resource from Technosphere"/>
    <m/>
    <x v="70"/>
    <x v="0"/>
    <x v="0"/>
    <x v="0"/>
    <x v="0"/>
    <s v="This flow data set has been automatically generated by the LCIA 2 LCA Database - SPINE to LCI 2b format conversion functionality."/>
    <m/>
    <m/>
    <m/>
  </r>
  <r>
    <n v="72"/>
    <x v="0"/>
    <s v="Biological"/>
    <x v="17"/>
    <x v="0"/>
    <m/>
    <m/>
    <s v="Net calorific value"/>
    <s v="MJ"/>
    <s v="Natural resource"/>
    <s v="Natural resource from Forestral ground"/>
    <m/>
    <x v="71"/>
    <x v="0"/>
    <x v="0"/>
    <x v="1"/>
    <x v="1"/>
    <s v="This flow data set has been automatically generated by the LCIA 2 LCA Database - SPINE to LCI 2b format conversion functionality."/>
    <m/>
    <m/>
    <m/>
  </r>
  <r>
    <n v="73"/>
    <x v="0"/>
    <s v="Biological"/>
    <x v="17"/>
    <x v="0"/>
    <m/>
    <m/>
    <s v="Mass"/>
    <s v="kg"/>
    <s v="Emission"/>
    <s v="Emission to Water"/>
    <m/>
    <x v="72"/>
    <x v="0"/>
    <x v="0"/>
    <x v="0"/>
    <x v="0"/>
    <s v="This flow data set has been automatically generated by the LCIA 2 LCA Database - SPINE to LCI 2b format conversion functionality."/>
    <m/>
    <m/>
    <m/>
  </r>
  <r>
    <n v="74"/>
    <x v="0"/>
    <s v="Biological"/>
    <x v="17"/>
    <x v="0"/>
    <m/>
    <m/>
    <s v="Net calorific value"/>
    <s v="MJ"/>
    <s v="Natural resource"/>
    <s v="Natural resource from Forestral ground"/>
    <m/>
    <x v="73"/>
    <x v="0"/>
    <x v="0"/>
    <x v="1"/>
    <x v="1"/>
    <s v="This flow data set has been automatically generated by the LCIA 2 LCA Database - SPINE to LCI 2b format conversion functionality."/>
    <m/>
    <m/>
    <m/>
  </r>
  <r>
    <n v="75"/>
    <x v="0"/>
    <s v="Biological"/>
    <x v="17"/>
    <x v="0"/>
    <m/>
    <m/>
    <s v="Net calorific value"/>
    <s v="MJ"/>
    <s v="Natural resource"/>
    <s v="Natural resource from Forestral ground"/>
    <m/>
    <x v="74"/>
    <x v="0"/>
    <x v="0"/>
    <x v="1"/>
    <x v="1"/>
    <s v="This flow data set has been automatically generated by the LCIA 2 LCA Database - SPINE to LCI 2b format conversion functionality."/>
    <m/>
    <m/>
    <m/>
  </r>
  <r>
    <n v="76"/>
    <x v="0"/>
    <s v="Biological"/>
    <x v="17"/>
    <x v="0"/>
    <m/>
    <m/>
    <s v="Net calorific value"/>
    <s v="MJ"/>
    <s v="Natural resource"/>
    <s v="Natural resource from Forestral ground"/>
    <m/>
    <x v="75"/>
    <x v="0"/>
    <x v="0"/>
    <x v="1"/>
    <x v="1"/>
    <s v="This flow data set has been automatically generated by the LCIA 2 LCA Database - SPINE to LCI 2b format conversion functionality."/>
    <m/>
    <m/>
    <m/>
  </r>
  <r>
    <n v="77"/>
    <x v="0"/>
    <s v="Biological"/>
    <x v="18"/>
    <x v="0"/>
    <m/>
    <m/>
    <s v="Mass"/>
    <s v="kg"/>
    <s v="Natural resource"/>
    <s v="Natural resource from Forestral ground"/>
    <m/>
    <x v="76"/>
    <x v="0"/>
    <x v="0"/>
    <x v="0"/>
    <x v="0"/>
    <s v="This flow data set has been automatically generated by the LCIA 2 LCA Database - SPINE to LCI 2b format conversion functionality."/>
    <m/>
    <m/>
    <m/>
  </r>
  <r>
    <n v="78"/>
    <x v="0"/>
    <s v="Biological"/>
    <x v="18"/>
    <x v="0"/>
    <m/>
    <m/>
    <s v="Mass"/>
    <s v="kg"/>
    <s v="Natural resource"/>
    <s v="Natural resource from Ground"/>
    <m/>
    <x v="77"/>
    <x v="0"/>
    <x v="0"/>
    <x v="0"/>
    <x v="0"/>
    <s v="This flow data set has been automatically generated by the LCIA 2 LCA Database - SPINE to LCI 2b format conversion functionality."/>
    <m/>
    <m/>
    <m/>
  </r>
  <r>
    <n v="79"/>
    <x v="0"/>
    <s v="Biological"/>
    <x v="18"/>
    <x v="0"/>
    <m/>
    <m/>
    <s v="Mass"/>
    <s v="kg"/>
    <s v="Natural resource"/>
    <s v="Natural resource from Ground"/>
    <m/>
    <x v="78"/>
    <x v="0"/>
    <x v="0"/>
    <x v="0"/>
    <x v="0"/>
    <s v="This flow data set has been automatically generated by the LCIA 2 LCA Database - SPINE to LCI 2b format conversion functionality."/>
    <m/>
    <m/>
    <m/>
  </r>
  <r>
    <n v="80"/>
    <x v="0"/>
    <s v="Biological"/>
    <x v="18"/>
    <x v="0"/>
    <m/>
    <m/>
    <s v="Mass"/>
    <s v="kg"/>
    <s v="Natural resource"/>
    <s v="Natural resource from Ground"/>
    <m/>
    <x v="79"/>
    <x v="0"/>
    <x v="0"/>
    <x v="0"/>
    <x v="0"/>
    <s v="This flow data set has been automatically generated by the LCIA 2 LCA Database - SPINE to LCI 2b format conversion functionality."/>
    <m/>
    <m/>
    <m/>
  </r>
  <r>
    <n v="81"/>
    <x v="0"/>
    <s v="Biological"/>
    <x v="18"/>
    <x v="0"/>
    <m/>
    <m/>
    <s v="Mass"/>
    <s v="kg"/>
    <s v="Natural resource"/>
    <s v="Natural resource from Ground"/>
    <m/>
    <x v="80"/>
    <x v="0"/>
    <x v="0"/>
    <x v="0"/>
    <x v="0"/>
    <s v="This flow data set has been automatically generated by the LCIA 2 LCA Database - SPINE to LCI 2b format conversion functionality."/>
    <m/>
    <m/>
    <m/>
  </r>
  <r>
    <n v="82"/>
    <x v="0"/>
    <s v="Biological"/>
    <x v="18"/>
    <x v="0"/>
    <m/>
    <m/>
    <s v="Mass"/>
    <s v="kg"/>
    <s v="Natural resource"/>
    <s v="Natural resource from Ground"/>
    <m/>
    <x v="81"/>
    <x v="0"/>
    <x v="0"/>
    <x v="0"/>
    <x v="0"/>
    <s v="This flow data set has been automatically generated by the LCIA 2 LCA Database - SPINE to LCI 2b format conversion functionality."/>
    <m/>
    <m/>
    <m/>
  </r>
  <r>
    <n v="83"/>
    <x v="0"/>
    <s v="Biological"/>
    <x v="18"/>
    <x v="0"/>
    <m/>
    <m/>
    <s v="Mass"/>
    <s v="kg"/>
    <s v="Natural resource"/>
    <s v="Natural resource from Ground"/>
    <m/>
    <x v="82"/>
    <x v="0"/>
    <x v="0"/>
    <x v="0"/>
    <x v="0"/>
    <s v="This flow data set has been automatically generated by the LCIA 2 LCA Database - SPINE to LCI 2b format conversion functionality."/>
    <m/>
    <m/>
    <m/>
  </r>
  <r>
    <n v="84"/>
    <x v="0"/>
    <s v="Biological"/>
    <x v="18"/>
    <x v="0"/>
    <m/>
    <m/>
    <s v="Mass"/>
    <s v="kg"/>
    <s v="Natural resource"/>
    <s v="Natural resource from Ground"/>
    <m/>
    <x v="83"/>
    <x v="0"/>
    <x v="0"/>
    <x v="0"/>
    <x v="0"/>
    <s v="This flow data set has been automatically generated by the LCIA 2 LCA Database - SPINE to LCI 2b format conversion functionality."/>
    <m/>
    <m/>
    <m/>
  </r>
  <r>
    <n v="85"/>
    <x v="0"/>
    <s v="Biological"/>
    <x v="18"/>
    <x v="0"/>
    <m/>
    <m/>
    <s v="Mass"/>
    <s v="kg"/>
    <s v="Natural resource"/>
    <s v="Natural resource from Ground"/>
    <m/>
    <x v="84"/>
    <x v="0"/>
    <x v="0"/>
    <x v="0"/>
    <x v="0"/>
    <s v="This flow data set has been automatically generated by the LCIA 2 LCA Database - SPINE to LCI 2b format conversion functionality."/>
    <m/>
    <m/>
    <m/>
  </r>
  <r>
    <n v="86"/>
    <x v="0"/>
    <s v="Biological"/>
    <x v="18"/>
    <x v="0"/>
    <m/>
    <m/>
    <s v="Mass"/>
    <s v="kg"/>
    <s v="Natural resource"/>
    <s v="Natural resource from Ground"/>
    <m/>
    <x v="85"/>
    <x v="0"/>
    <x v="0"/>
    <x v="0"/>
    <x v="0"/>
    <s v="This flow data set has been automatically generated by the LCIA 2 LCA Database - SPINE to LCI 2b format conversion functionality."/>
    <m/>
    <m/>
    <m/>
  </r>
  <r>
    <n v="87"/>
    <x v="0"/>
    <s v="Biological"/>
    <x v="18"/>
    <x v="0"/>
    <m/>
    <m/>
    <s v="Mass"/>
    <s v="kg"/>
    <s v="Natural resource"/>
    <s v="Natural resource from Ground"/>
    <m/>
    <x v="86"/>
    <x v="0"/>
    <x v="0"/>
    <x v="0"/>
    <x v="0"/>
    <s v="This flow data set has been automatically generated by the LCIA 2 LCA Database - SPINE to LCI 2b format conversion functionality."/>
    <m/>
    <m/>
    <m/>
  </r>
  <r>
    <n v="88"/>
    <x v="0"/>
    <s v="Biological"/>
    <x v="18"/>
    <x v="0"/>
    <m/>
    <m/>
    <s v="Mass"/>
    <s v="kg"/>
    <s v="Natural resource"/>
    <s v="Natural resource from Ground"/>
    <m/>
    <x v="87"/>
    <x v="0"/>
    <x v="0"/>
    <x v="0"/>
    <x v="0"/>
    <s v="This flow data set has been automatically generated by the LCIA 2 LCA Database - SPINE to LCI 2b format conversion functionality."/>
    <m/>
    <m/>
    <m/>
  </r>
  <r>
    <n v="89"/>
    <x v="0"/>
    <s v="Biological"/>
    <x v="18"/>
    <x v="0"/>
    <m/>
    <m/>
    <s v="Mass"/>
    <s v="kg"/>
    <s v="Natural resource"/>
    <s v="Natural resource from Ground"/>
    <m/>
    <x v="88"/>
    <x v="0"/>
    <x v="0"/>
    <x v="0"/>
    <x v="0"/>
    <s v="This flow data set has been automatically generated by the LCIA 2 LCA Database - SPINE to LCI 2b format conversion functionality."/>
    <m/>
    <m/>
    <m/>
  </r>
  <r>
    <n v="90"/>
    <x v="0"/>
    <s v="Biological"/>
    <x v="18"/>
    <x v="0"/>
    <m/>
    <m/>
    <s v="Mass"/>
    <s v="kg"/>
    <s v="Natural resource"/>
    <s v="Natural resource from Ground"/>
    <m/>
    <x v="89"/>
    <x v="0"/>
    <x v="0"/>
    <x v="0"/>
    <x v="0"/>
    <s v="This flow data set has been automatically generated by the LCIA 2 LCA Database - SPINE to LCI 2b format conversion functionality."/>
    <m/>
    <m/>
    <m/>
  </r>
  <r>
    <n v="91"/>
    <x v="0"/>
    <s v="Biological"/>
    <x v="18"/>
    <x v="0"/>
    <m/>
    <m/>
    <s v="Mass"/>
    <s v="kg"/>
    <s v="Natural resource"/>
    <s v="Natural resource from Ground"/>
    <m/>
    <x v="90"/>
    <x v="0"/>
    <x v="0"/>
    <x v="0"/>
    <x v="0"/>
    <s v="This flow data set has been automatically generated by the LCIA 2 LCA Database - SPINE to LCI 2b format conversion functionality."/>
    <m/>
    <m/>
    <m/>
  </r>
  <r>
    <n v="92"/>
    <x v="0"/>
    <s v="Biological"/>
    <x v="18"/>
    <x v="0"/>
    <m/>
    <m/>
    <s v="Mass"/>
    <s v="kg"/>
    <s v="Natural resource"/>
    <s v="Natural resource from Ground"/>
    <m/>
    <x v="91"/>
    <x v="0"/>
    <x v="0"/>
    <x v="0"/>
    <x v="0"/>
    <s v="This flow data set has been automatically generated by the LCIA 2 LCA Database - SPINE to LCI 2b format conversion functionality."/>
    <m/>
    <m/>
    <m/>
  </r>
  <r>
    <n v="93"/>
    <x v="0"/>
    <s v="Biological"/>
    <x v="18"/>
    <x v="0"/>
    <m/>
    <m/>
    <s v="Mass"/>
    <s v="kg"/>
    <s v="Natural resource"/>
    <s v="Natural resource from Ground"/>
    <m/>
    <x v="92"/>
    <x v="0"/>
    <x v="0"/>
    <x v="0"/>
    <x v="0"/>
    <s v="This flow data set has been automatically generated by the LCIA 2 LCA Database - SPINE to LCI 2b format conversion functionality."/>
    <m/>
    <m/>
    <m/>
  </r>
  <r>
    <n v="94"/>
    <x v="0"/>
    <s v="Biological"/>
    <x v="18"/>
    <x v="0"/>
    <m/>
    <m/>
    <s v="Mass"/>
    <s v="kg"/>
    <s v="Natural resource"/>
    <s v="Natural resource from Ground"/>
    <m/>
    <x v="93"/>
    <x v="0"/>
    <x v="0"/>
    <x v="0"/>
    <x v="0"/>
    <s v="This flow data set has been automatically generated by the LCIA 2 LCA Database - SPINE to LCI 2b format conversion functionality."/>
    <m/>
    <m/>
    <m/>
  </r>
  <r>
    <n v="95"/>
    <x v="0"/>
    <s v="Biological"/>
    <x v="18"/>
    <x v="0"/>
    <m/>
    <m/>
    <s v="Mass"/>
    <s v="kg"/>
    <s v="Natural resource"/>
    <s v="Natural resource from Ground"/>
    <m/>
    <x v="94"/>
    <x v="0"/>
    <x v="0"/>
    <x v="0"/>
    <x v="0"/>
    <s v="This flow data set has been automatically generated by the LCIA 2 LCA Database - SPINE to LCI 2b format conversion functionality."/>
    <m/>
    <m/>
    <m/>
  </r>
  <r>
    <n v="96"/>
    <x v="0"/>
    <s v="Biological"/>
    <x v="18"/>
    <x v="0"/>
    <m/>
    <m/>
    <s v="Mass"/>
    <s v="kg"/>
    <s v="Natural resource"/>
    <s v="Natural resource from Ground"/>
    <m/>
    <x v="95"/>
    <x v="0"/>
    <x v="0"/>
    <x v="0"/>
    <x v="0"/>
    <s v="This flow data set has been automatically generated by the LCIA 2 LCA Database - SPINE to LCI 2b format conversion functionality."/>
    <m/>
    <m/>
    <m/>
  </r>
  <r>
    <n v="97"/>
    <x v="0"/>
    <s v="Biological"/>
    <x v="18"/>
    <x v="0"/>
    <m/>
    <m/>
    <s v="Mass"/>
    <s v="kg"/>
    <s v="Natural resource"/>
    <s v="Natural resource from Ground"/>
    <m/>
    <x v="96"/>
    <x v="0"/>
    <x v="0"/>
    <x v="0"/>
    <x v="0"/>
    <s v="This flow data set has been automatically generated by the LCIA 2 LCA Database - SPINE to LCI 2b format conversion functionality."/>
    <m/>
    <m/>
    <m/>
  </r>
  <r>
    <n v="98"/>
    <x v="0"/>
    <s v="Biological"/>
    <x v="18"/>
    <x v="0"/>
    <m/>
    <m/>
    <s v="Mass"/>
    <s v="kg"/>
    <s v="Natural resource"/>
    <s v="Natural resource from Ground"/>
    <m/>
    <x v="97"/>
    <x v="0"/>
    <x v="0"/>
    <x v="0"/>
    <x v="0"/>
    <s v="This flow data set has been automatically generated by the LCIA 2 LCA Database - SPINE to LCI 2b format conversion functionality."/>
    <m/>
    <m/>
    <m/>
  </r>
  <r>
    <n v="99"/>
    <x v="0"/>
    <s v="Biological"/>
    <x v="18"/>
    <x v="0"/>
    <m/>
    <m/>
    <s v="Mass"/>
    <s v="kg"/>
    <s v="Natural resource"/>
    <s v="Natural resource from Ground"/>
    <m/>
    <x v="98"/>
    <x v="0"/>
    <x v="0"/>
    <x v="0"/>
    <x v="0"/>
    <s v="This flow data set has been automatically generated by the LCIA 2 LCA Database - SPINE to LCI 2b format conversion functionality."/>
    <m/>
    <m/>
    <m/>
  </r>
  <r>
    <n v="100"/>
    <x v="0"/>
    <s v="Biological"/>
    <x v="18"/>
    <x v="0"/>
    <m/>
    <m/>
    <s v="Mass"/>
    <s v="kg"/>
    <s v="Natural resource"/>
    <s v="Natural resource from Ground"/>
    <m/>
    <x v="99"/>
    <x v="0"/>
    <x v="0"/>
    <x v="0"/>
    <x v="0"/>
    <s v="This flow data set has been automatically generated by the LCIA 2 LCA Database - SPINE to LCI 2b format conversion functionality."/>
    <m/>
    <m/>
    <m/>
  </r>
  <r>
    <n v="101"/>
    <x v="0"/>
    <s v="Biological"/>
    <x v="18"/>
    <x v="0"/>
    <m/>
    <m/>
    <s v="Mass"/>
    <s v="kg"/>
    <s v="Natural resource"/>
    <s v="Natural resource from Ground"/>
    <m/>
    <x v="100"/>
    <x v="0"/>
    <x v="0"/>
    <x v="0"/>
    <x v="0"/>
    <s v="This flow data set has been automatically generated by the LCIA 2 LCA Database - SPINE to LCI 2b format conversion functionality."/>
    <m/>
    <m/>
    <m/>
  </r>
  <r>
    <n v="102"/>
    <x v="0"/>
    <s v="Biological"/>
    <x v="18"/>
    <x v="0"/>
    <m/>
    <m/>
    <s v="Mass"/>
    <s v="kg"/>
    <s v="Natural resource"/>
    <s v="Natural resource from Ground"/>
    <m/>
    <x v="101"/>
    <x v="0"/>
    <x v="0"/>
    <x v="0"/>
    <x v="0"/>
    <s v="This flow data set has been automatically generated by the LCIA 2 LCA Database - SPINE to LCI 2b format conversion functionality."/>
    <m/>
    <m/>
    <m/>
  </r>
  <r>
    <n v="103"/>
    <x v="0"/>
    <s v="Biological"/>
    <x v="18"/>
    <x v="0"/>
    <m/>
    <m/>
    <s v="Mass"/>
    <s v="kg"/>
    <s v="Natural resource"/>
    <s v="Natural resource from Ground"/>
    <m/>
    <x v="102"/>
    <x v="0"/>
    <x v="0"/>
    <x v="0"/>
    <x v="0"/>
    <s v="This flow data set has been automatically generated by the LCIA 2 LCA Database - SPINE to LCI 2b format conversion functionality."/>
    <m/>
    <m/>
    <m/>
  </r>
  <r>
    <n v="104"/>
    <x v="0"/>
    <s v="Biological"/>
    <x v="18"/>
    <x v="0"/>
    <m/>
    <m/>
    <s v="Mass"/>
    <s v="kg"/>
    <s v="Natural resource"/>
    <s v="Natural resource from Ground"/>
    <m/>
    <x v="103"/>
    <x v="0"/>
    <x v="0"/>
    <x v="0"/>
    <x v="0"/>
    <s v="This flow data set has been automatically generated by the LCIA 2 LCA Database - SPINE to LCI 2b format conversion functionality."/>
    <m/>
    <m/>
    <m/>
  </r>
  <r>
    <n v="105"/>
    <x v="0"/>
    <s v="Biological"/>
    <x v="18"/>
    <x v="0"/>
    <m/>
    <m/>
    <s v="Mass"/>
    <s v="kg"/>
    <s v="Natural resource"/>
    <s v="Natural resource from Ground"/>
    <m/>
    <x v="104"/>
    <x v="0"/>
    <x v="0"/>
    <x v="0"/>
    <x v="0"/>
    <s v="This flow data set has been automatically generated by the LCIA 2 LCA Database - SPINE to LCI 2b format conversion functionality."/>
    <m/>
    <m/>
    <m/>
  </r>
  <r>
    <n v="106"/>
    <x v="0"/>
    <s v="Biological"/>
    <x v="18"/>
    <x v="0"/>
    <m/>
    <m/>
    <s v="Mass"/>
    <s v="kg"/>
    <s v="Natural resource"/>
    <s v="Natural resource from Technosphere"/>
    <m/>
    <x v="105"/>
    <x v="0"/>
    <x v="0"/>
    <x v="0"/>
    <x v="0"/>
    <s v="This flow data set has been automatically generated by the LCIA 2 LCA Database - SPINE to LCI 2b format conversion functionality."/>
    <m/>
    <m/>
    <m/>
  </r>
  <r>
    <n v="107"/>
    <x v="0"/>
    <s v="Biological"/>
    <x v="18"/>
    <x v="0"/>
    <m/>
    <m/>
    <s v="Mass"/>
    <s v="kg"/>
    <s v="Resource"/>
    <s v="Resource from Ground"/>
    <m/>
    <x v="106"/>
    <x v="0"/>
    <x v="0"/>
    <x v="0"/>
    <x v="0"/>
    <s v="This flow data set has been automatically generated by the LCIA 2 LCA Database - SPINE to LCI 2b format conversion functionality."/>
    <m/>
    <m/>
    <m/>
  </r>
  <r>
    <n v="108"/>
    <x v="0"/>
    <s v="Biological"/>
    <x v="18"/>
    <x v="0"/>
    <m/>
    <m/>
    <s v="Mass"/>
    <s v="kg"/>
    <s v="Resource"/>
    <s v="Resource from Ground"/>
    <m/>
    <x v="107"/>
    <x v="0"/>
    <x v="0"/>
    <x v="0"/>
    <x v="0"/>
    <s v="This flow data set has been automatically generated by the LCIA 2 LCA Database - SPINE to LCI 2b format conversion functionality."/>
    <m/>
    <m/>
    <m/>
  </r>
  <r>
    <n v="109"/>
    <x v="0"/>
    <s v="Biological"/>
    <x v="18"/>
    <x v="0"/>
    <m/>
    <m/>
    <s v="Mass"/>
    <s v="kg"/>
    <s v="Resource"/>
    <s v="Resource from Ground"/>
    <m/>
    <x v="108"/>
    <x v="0"/>
    <x v="0"/>
    <x v="0"/>
    <x v="0"/>
    <s v="This flow data set has been automatically generated by the LCIA 2 LCA Database - SPINE to LCI 2b format conversion functionality."/>
    <m/>
    <m/>
    <m/>
  </r>
  <r>
    <n v="110"/>
    <x v="0"/>
    <s v="Biological"/>
    <x v="18"/>
    <x v="0"/>
    <m/>
    <m/>
    <s v="Net calorific value"/>
    <s v="MJ"/>
    <s v="Resource"/>
    <s v="Resource from Ground"/>
    <m/>
    <x v="109"/>
    <x v="0"/>
    <x v="0"/>
    <x v="1"/>
    <x v="1"/>
    <s v="This flow data set has been automatically generated by the LCIA 2 LCA Database - SPINE to LCI 2b format conversion functionality."/>
    <m/>
    <m/>
    <m/>
  </r>
  <r>
    <n v="111"/>
    <x v="0"/>
    <s v="Biological"/>
    <x v="18"/>
    <x v="0"/>
    <m/>
    <m/>
    <s v="Mass"/>
    <s v="kg"/>
    <s v="Resource"/>
    <s v="Resource from Ground"/>
    <m/>
    <x v="110"/>
    <x v="0"/>
    <x v="0"/>
    <x v="0"/>
    <x v="0"/>
    <s v="This flow data set has been automatically generated by the LCIA 2 LCA Database - SPINE to LCI 2b format conversion functionality."/>
    <m/>
    <m/>
    <m/>
  </r>
  <r>
    <n v="112"/>
    <x v="0"/>
    <s v="Biological"/>
    <x v="18"/>
    <x v="0"/>
    <m/>
    <m/>
    <s v="Mass"/>
    <s v="kg"/>
    <s v="Resource"/>
    <s v="Resource from Ground"/>
    <m/>
    <x v="111"/>
    <x v="0"/>
    <x v="0"/>
    <x v="0"/>
    <x v="0"/>
    <s v="This flow data set has been automatically generated by the LCIA 2 LCA Database - SPINE to LCI 2b format conversion functionality."/>
    <m/>
    <m/>
    <m/>
  </r>
  <r>
    <n v="113"/>
    <x v="0"/>
    <s v="Biological"/>
    <x v="18"/>
    <x v="0"/>
    <m/>
    <m/>
    <s v="Mass"/>
    <s v="kg"/>
    <s v="Resource"/>
    <s v="Resource from Technosphere"/>
    <m/>
    <x v="112"/>
    <x v="0"/>
    <x v="0"/>
    <x v="0"/>
    <x v="0"/>
    <s v="This flow data set has been automatically generated by the LCIA 2 LCA Database - SPINE to LCI 2b format conversion functionality."/>
    <m/>
    <m/>
    <m/>
  </r>
  <r>
    <n v="114"/>
    <x v="0"/>
    <s v="Biological"/>
    <x v="18"/>
    <x v="0"/>
    <m/>
    <m/>
    <s v="Mass"/>
    <s v="kg"/>
    <s v="Natural resource"/>
    <s v="Natural resource from Ground"/>
    <m/>
    <x v="113"/>
    <x v="0"/>
    <x v="0"/>
    <x v="0"/>
    <x v="0"/>
    <s v="This flow data set has been automatically generated by the LCIA 2 LCA Database - SPINE to LCI 2b format conversion functionality."/>
    <m/>
    <m/>
    <m/>
  </r>
  <r>
    <n v="115"/>
    <x v="0"/>
    <s v="Biological"/>
    <x v="18"/>
    <x v="0"/>
    <m/>
    <m/>
    <s v="Mass"/>
    <s v="kg"/>
    <s v="Natural resource"/>
    <s v="Natural resource from Ground"/>
    <m/>
    <x v="114"/>
    <x v="0"/>
    <x v="0"/>
    <x v="0"/>
    <x v="0"/>
    <s v="This flow data set has been automatically generated by the LCIA 2 LCA Database - SPINE to LCI 2b format conversion functionality."/>
    <m/>
    <m/>
    <m/>
  </r>
  <r>
    <n v="116"/>
    <x v="0"/>
    <s v="Biological"/>
    <x v="18"/>
    <x v="0"/>
    <m/>
    <m/>
    <s v="Mass"/>
    <s v="kg"/>
    <s v="Natural resource"/>
    <s v="Natural resource from Ground"/>
    <m/>
    <x v="115"/>
    <x v="0"/>
    <x v="0"/>
    <x v="0"/>
    <x v="0"/>
    <s v="This flow data set has been automatically generated by the LCIA 2 LCA Database - SPINE to LCI 2b format conversion functionality."/>
    <m/>
    <m/>
    <m/>
  </r>
  <r>
    <n v="117"/>
    <x v="0"/>
    <s v="Biological"/>
    <x v="18"/>
    <x v="0"/>
    <m/>
    <m/>
    <s v="Mass"/>
    <s v="kg"/>
    <s v="Natural resource"/>
    <s v="Natural resource from Ground"/>
    <m/>
    <x v="116"/>
    <x v="0"/>
    <x v="0"/>
    <x v="0"/>
    <x v="0"/>
    <s v="This flow data set has been automatically generated by the LCIA 2 LCA Database - SPINE to LCI 2b format conversion functionality."/>
    <m/>
    <m/>
    <m/>
  </r>
  <r>
    <n v="118"/>
    <x v="0"/>
    <s v="Biological"/>
    <x v="18"/>
    <x v="0"/>
    <m/>
    <m/>
    <s v="Mass"/>
    <s v="kg"/>
    <s v="Natural resource"/>
    <s v="Natural resource from Ground"/>
    <m/>
    <x v="117"/>
    <x v="0"/>
    <x v="0"/>
    <x v="0"/>
    <x v="0"/>
    <s v="This flow data set has been automatically generated by the LCIA 2 LCA Database - SPINE to LCI 2b format conversion functionality."/>
    <m/>
    <m/>
    <m/>
  </r>
  <r>
    <n v="119"/>
    <x v="0"/>
    <s v="Biological"/>
    <x v="18"/>
    <x v="0"/>
    <m/>
    <m/>
    <s v="Mass"/>
    <s v="kg"/>
    <s v="Natural resource"/>
    <s v="Natural resource from Ground"/>
    <m/>
    <x v="118"/>
    <x v="0"/>
    <x v="0"/>
    <x v="0"/>
    <x v="0"/>
    <s v="This flow data set has been automatically generated by the LCIA 2 LCA Database - SPINE to LCI 2b format conversion functionality."/>
    <m/>
    <m/>
    <m/>
  </r>
  <r>
    <n v="120"/>
    <x v="0"/>
    <s v="Biological"/>
    <x v="18"/>
    <x v="0"/>
    <m/>
    <m/>
    <s v="Mass"/>
    <s v="kg"/>
    <s v="Natural resource"/>
    <s v="Natural resource from Ground"/>
    <m/>
    <x v="119"/>
    <x v="0"/>
    <x v="0"/>
    <x v="0"/>
    <x v="0"/>
    <s v="This flow data set has been automatically generated by the LCIA 2 LCA Database - SPINE to LCI 2b format conversion functionality."/>
    <m/>
    <m/>
    <m/>
  </r>
  <r>
    <n v="121"/>
    <x v="0"/>
    <s v="Biological"/>
    <x v="18"/>
    <x v="0"/>
    <m/>
    <m/>
    <s v="Mass"/>
    <s v="kg"/>
    <s v="Natural resource"/>
    <s v="Natural resource from Ground"/>
    <m/>
    <x v="120"/>
    <x v="0"/>
    <x v="0"/>
    <x v="0"/>
    <x v="0"/>
    <s v="This flow data set has been automatically generated by the LCIA 2 LCA Database - SPINE to LCI 2b format conversion functionality."/>
    <m/>
    <m/>
    <m/>
  </r>
  <r>
    <n v="122"/>
    <x v="0"/>
    <s v="Biological"/>
    <x v="18"/>
    <x v="0"/>
    <m/>
    <m/>
    <s v="Net calorific value"/>
    <s v="MJ"/>
    <s v="Natural resource"/>
    <s v="Natural resource from Ground"/>
    <m/>
    <x v="121"/>
    <x v="0"/>
    <x v="0"/>
    <x v="1"/>
    <x v="1"/>
    <s v="This flow data set has been automatically generated by the LCIA 2 LCA Database - SPINE to LCI 2b format conversion functionality."/>
    <m/>
    <m/>
    <m/>
  </r>
  <r>
    <n v="123"/>
    <x v="0"/>
    <s v="Biological"/>
    <x v="18"/>
    <x v="0"/>
    <m/>
    <m/>
    <s v="Net calorific value"/>
    <s v="MJ"/>
    <s v="Natural resource"/>
    <s v="Natural resource from Ground"/>
    <m/>
    <x v="122"/>
    <x v="0"/>
    <x v="0"/>
    <x v="1"/>
    <x v="1"/>
    <s v="This flow data set has been automatically generated by the LCIA 2 LCA Database - SPINE to LCI 2b format conversion functionality."/>
    <m/>
    <m/>
    <m/>
  </r>
  <r>
    <n v="124"/>
    <x v="0"/>
    <s v="Biological"/>
    <x v="18"/>
    <x v="0"/>
    <m/>
    <m/>
    <s v="Net calorific value"/>
    <s v="MJ"/>
    <s v="Natural resource"/>
    <s v="Natural resource from Ground"/>
    <m/>
    <x v="123"/>
    <x v="0"/>
    <x v="0"/>
    <x v="1"/>
    <x v="1"/>
    <s v="This flow data set has been automatically generated by the LCIA 2 LCA Database - SPINE to LCI 2b format conversion functionality."/>
    <m/>
    <m/>
    <m/>
  </r>
  <r>
    <n v="125"/>
    <x v="0"/>
    <s v="Biological"/>
    <x v="18"/>
    <x v="0"/>
    <m/>
    <m/>
    <s v="Net calorific value"/>
    <s v="MJ"/>
    <s v="Natural resource"/>
    <s v="Natural resource from Ground"/>
    <m/>
    <x v="124"/>
    <x v="0"/>
    <x v="0"/>
    <x v="1"/>
    <x v="1"/>
    <s v="This flow data set has been automatically generated by the LCIA 2 LCA Database - SPINE to LCI 2b format conversion functionality."/>
    <m/>
    <m/>
    <m/>
  </r>
  <r>
    <n v="126"/>
    <x v="0"/>
    <s v="Biological"/>
    <x v="18"/>
    <x v="0"/>
    <m/>
    <m/>
    <s v="Net calorific value"/>
    <s v="MJ"/>
    <s v="Natural resource"/>
    <s v="Natural resource from Ground"/>
    <m/>
    <x v="125"/>
    <x v="0"/>
    <x v="0"/>
    <x v="1"/>
    <x v="1"/>
    <s v="This flow data set has been automatically generated by the LCIA 2 LCA Database - SPINE to LCI 2b format conversion functionality."/>
    <m/>
    <m/>
    <m/>
  </r>
  <r>
    <n v="127"/>
    <x v="0"/>
    <s v="Biological"/>
    <x v="18"/>
    <x v="0"/>
    <m/>
    <m/>
    <s v="Net calorific value"/>
    <s v="MJ"/>
    <s v="Natural resource"/>
    <s v="Natural resource from Ground"/>
    <m/>
    <x v="126"/>
    <x v="0"/>
    <x v="0"/>
    <x v="1"/>
    <x v="1"/>
    <s v="This flow data set has been automatically generated by the LCIA 2 LCA Database - SPINE to LCI 2b format conversion functionality."/>
    <m/>
    <m/>
    <m/>
  </r>
  <r>
    <n v="128"/>
    <x v="0"/>
    <s v="Biological"/>
    <x v="18"/>
    <x v="0"/>
    <m/>
    <m/>
    <s v="Net calorific value"/>
    <s v="MJ"/>
    <s v="Natural resource"/>
    <s v="Natural resource from Ground"/>
    <m/>
    <x v="127"/>
    <x v="0"/>
    <x v="0"/>
    <x v="1"/>
    <x v="1"/>
    <s v="This flow data set has been automatically generated by the LCIA 2 LCA Database - SPINE to LCI 2b format conversion functionality."/>
    <m/>
    <m/>
    <m/>
  </r>
  <r>
    <n v="129"/>
    <x v="0"/>
    <s v="Biological"/>
    <x v="18"/>
    <x v="0"/>
    <m/>
    <m/>
    <s v="Net calorific value"/>
    <s v="MJ"/>
    <s v="Natural resource"/>
    <s v="Natural resource from Ground"/>
    <m/>
    <x v="128"/>
    <x v="0"/>
    <x v="0"/>
    <x v="1"/>
    <x v="1"/>
    <s v="This flow data set has been automatically generated by the LCIA 2 LCA Database - SPINE to LCI 2b format conversion functionality."/>
    <m/>
    <m/>
    <m/>
  </r>
  <r>
    <n v="130"/>
    <x v="0"/>
    <s v="Biological"/>
    <x v="18"/>
    <x v="0"/>
    <m/>
    <m/>
    <s v="Net calorific value"/>
    <s v="MJ"/>
    <s v="Natural resource"/>
    <s v="Natural resource from Ground"/>
    <m/>
    <x v="129"/>
    <x v="0"/>
    <x v="0"/>
    <x v="1"/>
    <x v="1"/>
    <s v="This flow data set has been automatically generated by the LCIA 2 LCA Database - SPINE to LCI 2b format conversion functionality."/>
    <m/>
    <m/>
    <m/>
  </r>
  <r>
    <n v="131"/>
    <x v="0"/>
    <s v="Biological"/>
    <x v="18"/>
    <x v="0"/>
    <m/>
    <m/>
    <s v="Net calorific value"/>
    <s v="MJ"/>
    <s v="Natural resource"/>
    <s v="Natural resource from Ground"/>
    <m/>
    <x v="130"/>
    <x v="0"/>
    <x v="0"/>
    <x v="1"/>
    <x v="1"/>
    <s v="This flow data set has been automatically generated by the LCIA 2 LCA Database - SPINE to LCI 2b format conversion functionality."/>
    <m/>
    <m/>
    <m/>
  </r>
  <r>
    <n v="132"/>
    <x v="0"/>
    <s v="Biological"/>
    <x v="18"/>
    <x v="0"/>
    <m/>
    <m/>
    <s v="Mass"/>
    <s v="kg"/>
    <s v="Natural resource"/>
    <s v="Natural resource from Ground"/>
    <m/>
    <x v="131"/>
    <x v="0"/>
    <x v="0"/>
    <x v="0"/>
    <x v="0"/>
    <s v="This flow data set has been automatically generated by the LCIA 2 LCA Database - SPINE to LCI 2b format conversion functionality."/>
    <m/>
    <m/>
    <m/>
  </r>
  <r>
    <n v="133"/>
    <x v="0"/>
    <s v="Biological"/>
    <x v="18"/>
    <x v="0"/>
    <m/>
    <m/>
    <s v="Net calorific value"/>
    <s v="MJ"/>
    <s v="Natural resource"/>
    <s v="Natural resource from Ground"/>
    <m/>
    <x v="132"/>
    <x v="0"/>
    <x v="0"/>
    <x v="1"/>
    <x v="1"/>
    <s v="This flow data set has been automatically generated by the LCIA 2 LCA Database - SPINE to LCI 2b format conversion functionality."/>
    <m/>
    <m/>
    <m/>
  </r>
  <r>
    <n v="134"/>
    <x v="0"/>
    <s v="Biological"/>
    <x v="18"/>
    <x v="0"/>
    <m/>
    <m/>
    <s v="Mass"/>
    <s v="kg"/>
    <s v="Natural resource"/>
    <s v="Natural resource from Ground"/>
    <m/>
    <x v="133"/>
    <x v="0"/>
    <x v="0"/>
    <x v="0"/>
    <x v="0"/>
    <s v="This flow data set has been automatically generated by the LCIA 2 LCA Database - SPINE to LCI 2b format conversion functionality."/>
    <m/>
    <m/>
    <m/>
  </r>
  <r>
    <n v="135"/>
    <x v="0"/>
    <s v="Biological"/>
    <x v="18"/>
    <x v="0"/>
    <m/>
    <m/>
    <s v="Mass"/>
    <s v="kg"/>
    <s v="Natural resource"/>
    <s v="Natural resource from Ground"/>
    <m/>
    <x v="134"/>
    <x v="0"/>
    <x v="0"/>
    <x v="0"/>
    <x v="0"/>
    <s v="This flow data set has been automatically generated by the LCIA 2 LCA Database - SPINE to LCI 2b format conversion functionality."/>
    <m/>
    <m/>
    <m/>
  </r>
  <r>
    <n v="136"/>
    <x v="0"/>
    <s v="Biological"/>
    <x v="18"/>
    <x v="0"/>
    <m/>
    <m/>
    <s v="Mass"/>
    <s v="kg"/>
    <s v="Natural resource"/>
    <s v="Natural resource from Ground"/>
    <m/>
    <x v="135"/>
    <x v="0"/>
    <x v="0"/>
    <x v="0"/>
    <x v="0"/>
    <s v="This flow data set has been automatically generated by the LCIA 2 LCA Database - SPINE to LCI 2b format conversion functionality."/>
    <m/>
    <m/>
    <m/>
  </r>
  <r>
    <n v="137"/>
    <x v="0"/>
    <s v="Biological"/>
    <x v="18"/>
    <x v="0"/>
    <m/>
    <m/>
    <s v="Mass"/>
    <s v="kg"/>
    <s v="Natural resource"/>
    <s v="Natural resource from Ground"/>
    <m/>
    <x v="136"/>
    <x v="0"/>
    <x v="0"/>
    <x v="0"/>
    <x v="0"/>
    <s v="This flow data set has been automatically generated by the LCIA 2 LCA Database - SPINE to LCI 2b format conversion functionality."/>
    <m/>
    <m/>
    <m/>
  </r>
  <r>
    <n v="138"/>
    <x v="0"/>
    <s v="Biological"/>
    <x v="18"/>
    <x v="0"/>
    <m/>
    <m/>
    <s v="Mass"/>
    <s v="kg"/>
    <s v="Natural resource"/>
    <s v="Natural resource from Ground"/>
    <m/>
    <x v="137"/>
    <x v="0"/>
    <x v="0"/>
    <x v="0"/>
    <x v="0"/>
    <s v="This flow data set has been automatically generated by the LCIA 2 LCA Database - SPINE to LCI 2b format conversion functionality."/>
    <m/>
    <m/>
    <m/>
  </r>
  <r>
    <n v="139"/>
    <x v="0"/>
    <s v="Biological"/>
    <x v="18"/>
    <x v="0"/>
    <m/>
    <m/>
    <s v="Mass"/>
    <s v="kg"/>
    <s v="Natural resource"/>
    <s v="Natural resource from Ground"/>
    <m/>
    <x v="138"/>
    <x v="0"/>
    <x v="0"/>
    <x v="0"/>
    <x v="0"/>
    <s v="This flow data set has been automatically generated by the LCIA 2 LCA Database - SPINE to LCI 2b format conversion functionality."/>
    <m/>
    <m/>
    <m/>
  </r>
  <r>
    <n v="140"/>
    <x v="0"/>
    <s v="Biological"/>
    <x v="18"/>
    <x v="0"/>
    <m/>
    <m/>
    <s v="Mass"/>
    <s v="kg"/>
    <s v="Natural resource"/>
    <s v="Natural resource from Ground"/>
    <m/>
    <x v="139"/>
    <x v="0"/>
    <x v="0"/>
    <x v="0"/>
    <x v="0"/>
    <s v="This flow data set has been automatically generated by the LCIA 2 LCA Database - SPINE to LCI 2b format conversion functionality."/>
    <m/>
    <m/>
    <m/>
  </r>
  <r>
    <n v="141"/>
    <x v="0"/>
    <s v="Biological"/>
    <x v="18"/>
    <x v="0"/>
    <m/>
    <m/>
    <s v="Mass"/>
    <s v="kg"/>
    <s v="Natural resource"/>
    <s v="Natural resource from Ground"/>
    <m/>
    <x v="140"/>
    <x v="0"/>
    <x v="0"/>
    <x v="0"/>
    <x v="0"/>
    <s v="This flow data set has been automatically generated by the LCIA 2 LCA Database - SPINE to LCI 2b format conversion functionality."/>
    <m/>
    <m/>
    <m/>
  </r>
  <r>
    <n v="142"/>
    <x v="0"/>
    <s v="Biological"/>
    <x v="18"/>
    <x v="0"/>
    <m/>
    <m/>
    <s v="Mass"/>
    <s v="kg"/>
    <s v="Natural resource"/>
    <s v="Natural resource from Ground"/>
    <m/>
    <x v="141"/>
    <x v="0"/>
    <x v="0"/>
    <x v="0"/>
    <x v="0"/>
    <s v="This flow data set has been automatically generated by the LCIA 2 LCA Database - SPINE to LCI 2b format conversion functionality."/>
    <m/>
    <m/>
    <m/>
  </r>
  <r>
    <n v="143"/>
    <x v="0"/>
    <s v="Biological"/>
    <x v="18"/>
    <x v="0"/>
    <m/>
    <m/>
    <s v="Mass"/>
    <s v="kg"/>
    <s v="Natural resource"/>
    <s v="Natural resource from Ground"/>
    <m/>
    <x v="142"/>
    <x v="0"/>
    <x v="0"/>
    <x v="0"/>
    <x v="0"/>
    <s v="This flow data set has been automatically generated by the LCIA 2 LCA Database - SPINE to LCI 2b format conversion functionality."/>
    <m/>
    <m/>
    <m/>
  </r>
  <r>
    <n v="144"/>
    <x v="0"/>
    <s v="Biological"/>
    <x v="18"/>
    <x v="0"/>
    <m/>
    <m/>
    <s v="Mass"/>
    <s v="kg"/>
    <s v="Natural resource"/>
    <s v="Natural resource from Ground"/>
    <m/>
    <x v="143"/>
    <x v="0"/>
    <x v="0"/>
    <x v="0"/>
    <x v="0"/>
    <s v="This flow data set has been automatically generated by the LCIA 2 LCA Database - SPINE to LCI 2b format conversion functionality."/>
    <m/>
    <m/>
    <m/>
  </r>
  <r>
    <n v="145"/>
    <x v="0"/>
    <s v="Biological"/>
    <x v="18"/>
    <x v="0"/>
    <m/>
    <m/>
    <s v="Mass"/>
    <s v="kg"/>
    <s v="Natural resource"/>
    <s v="Natural resource from Ground"/>
    <m/>
    <x v="144"/>
    <x v="0"/>
    <x v="0"/>
    <x v="0"/>
    <x v="0"/>
    <s v="This flow data set has been automatically generated by the LCIA 2 LCA Database - SPINE to LCI 2b format conversion functionality."/>
    <m/>
    <m/>
    <m/>
  </r>
  <r>
    <n v="146"/>
    <x v="0"/>
    <s v="Biological"/>
    <x v="18"/>
    <x v="0"/>
    <m/>
    <m/>
    <s v="Mass"/>
    <s v="kg"/>
    <s v="Natural resource"/>
    <s v="Natural resource from Ground"/>
    <m/>
    <x v="145"/>
    <x v="0"/>
    <x v="0"/>
    <x v="0"/>
    <x v="0"/>
    <s v="This flow data set has been automatically generated by the LCIA 2 LCA Database - SPINE to LCI 2b format conversion functionality."/>
    <m/>
    <m/>
    <m/>
  </r>
  <r>
    <n v="147"/>
    <x v="0"/>
    <s v="Biological"/>
    <x v="18"/>
    <x v="0"/>
    <m/>
    <m/>
    <s v="Mass"/>
    <s v="kg"/>
    <s v="Natural resource"/>
    <s v="Natural resource from Ground"/>
    <m/>
    <x v="146"/>
    <x v="0"/>
    <x v="0"/>
    <x v="0"/>
    <x v="0"/>
    <s v="This flow data set has been automatically generated by the LCIA 2 LCA Database - SPINE to LCI 2b format conversion functionality."/>
    <m/>
    <m/>
    <m/>
  </r>
  <r>
    <n v="148"/>
    <x v="0"/>
    <s v="Biological"/>
    <x v="18"/>
    <x v="0"/>
    <m/>
    <m/>
    <s v="Mass"/>
    <s v="kg"/>
    <s v="Natural resource"/>
    <s v="Natural resource from Ground"/>
    <m/>
    <x v="147"/>
    <x v="0"/>
    <x v="0"/>
    <x v="0"/>
    <x v="0"/>
    <s v="This flow data set has been automatically generated by the LCIA 2 LCA Database - SPINE to LCI 2b format conversion functionality."/>
    <m/>
    <m/>
    <m/>
  </r>
  <r>
    <n v="149"/>
    <x v="0"/>
    <s v="Biological"/>
    <x v="18"/>
    <x v="0"/>
    <m/>
    <m/>
    <s v="Net calorific value"/>
    <s v="MJ"/>
    <s v="Natural resource"/>
    <s v="Natural resource from Ground"/>
    <m/>
    <x v="148"/>
    <x v="0"/>
    <x v="0"/>
    <x v="1"/>
    <x v="1"/>
    <s v="This flow data set has been automatically generated by the LCIA 2 LCA Database - SPINE to LCI 2b format conversion functionality."/>
    <m/>
    <m/>
    <m/>
  </r>
  <r>
    <n v="150"/>
    <x v="0"/>
    <s v="Biological"/>
    <x v="18"/>
    <x v="0"/>
    <m/>
    <m/>
    <s v="Mass"/>
    <s v="kg"/>
    <s v="Natural resource"/>
    <s v="Natural resource from Ground"/>
    <m/>
    <x v="149"/>
    <x v="0"/>
    <x v="0"/>
    <x v="0"/>
    <x v="0"/>
    <s v="This flow data set has been automatically generated by the LCIA 2 LCA Database - SPINE to LCI 2b format conversion functionality."/>
    <m/>
    <m/>
    <m/>
  </r>
  <r>
    <n v="151"/>
    <x v="0"/>
    <s v="Biological"/>
    <x v="18"/>
    <x v="0"/>
    <m/>
    <m/>
    <s v="Mass"/>
    <s v="kg"/>
    <s v="Natural resource"/>
    <s v="Natural resource from Ground"/>
    <m/>
    <x v="150"/>
    <x v="0"/>
    <x v="0"/>
    <x v="0"/>
    <x v="0"/>
    <s v="This flow data set has been automatically generated by the LCIA 2 LCA Database - SPINE to LCI 2b format conversion functionality."/>
    <m/>
    <m/>
    <m/>
  </r>
  <r>
    <n v="152"/>
    <x v="0"/>
    <s v="Biological"/>
    <x v="18"/>
    <x v="0"/>
    <m/>
    <m/>
    <s v="Mass"/>
    <s v="kg"/>
    <s v="Natural resource"/>
    <s v="Natural resource from Ground"/>
    <m/>
    <x v="151"/>
    <x v="0"/>
    <x v="0"/>
    <x v="0"/>
    <x v="0"/>
    <s v="This flow data set has been automatically generated by the LCIA 2 LCA Database - SPINE to LCI 2b format conversion functionality."/>
    <m/>
    <m/>
    <m/>
  </r>
  <r>
    <n v="153"/>
    <x v="0"/>
    <s v="Biological"/>
    <x v="18"/>
    <x v="0"/>
    <m/>
    <m/>
    <s v="Mass"/>
    <s v="kg"/>
    <s v="Natural resource"/>
    <s v="Natural resource from Ground"/>
    <m/>
    <x v="152"/>
    <x v="0"/>
    <x v="0"/>
    <x v="0"/>
    <x v="0"/>
    <s v="This flow data set has been automatically generated by the LCIA 2 LCA Database - SPINE to LCI 2b format conversion functionality."/>
    <m/>
    <m/>
    <m/>
  </r>
  <r>
    <n v="154"/>
    <x v="0"/>
    <s v="Biological"/>
    <x v="18"/>
    <x v="0"/>
    <m/>
    <m/>
    <s v="Mass"/>
    <s v="kg"/>
    <s v="Resource"/>
    <s v="Resource from Ground"/>
    <m/>
    <x v="153"/>
    <x v="0"/>
    <x v="0"/>
    <x v="0"/>
    <x v="0"/>
    <s v="This flow data set has been automatically generated by the LCIA 2 LCA Database - SPINE to LCI 2b format conversion functionality."/>
    <m/>
    <m/>
    <m/>
  </r>
  <r>
    <n v="155"/>
    <x v="0"/>
    <s v="Biological"/>
    <x v="18"/>
    <x v="0"/>
    <m/>
    <m/>
    <s v="Mass"/>
    <s v="kg"/>
    <s v="Resource"/>
    <s v="Resource from Ground"/>
    <m/>
    <x v="154"/>
    <x v="0"/>
    <x v="0"/>
    <x v="0"/>
    <x v="0"/>
    <s v="This flow data set has been automatically generated by the LCIA 2 LCA Database - SPINE to LCI 2b format conversion functionality."/>
    <m/>
    <m/>
    <m/>
  </r>
  <r>
    <n v="156"/>
    <x v="0"/>
    <s v="Biological"/>
    <x v="18"/>
    <x v="0"/>
    <m/>
    <m/>
    <s v="Mass"/>
    <s v="kg"/>
    <s v="Resource"/>
    <s v="Resource from Technosphere"/>
    <m/>
    <x v="155"/>
    <x v="0"/>
    <x v="0"/>
    <x v="0"/>
    <x v="0"/>
    <s v="This flow data set has been automatically generated by the LCIA 2 LCA Database - SPINE to LCI 2b format conversion functionality."/>
    <m/>
    <m/>
    <m/>
  </r>
  <r>
    <n v="157"/>
    <x v="0"/>
    <s v="Biological"/>
    <x v="18"/>
    <x v="0"/>
    <m/>
    <m/>
    <s v="Mass"/>
    <s v="kg"/>
    <s v="Resource"/>
    <s v="Resource from Technosphere"/>
    <m/>
    <x v="156"/>
    <x v="0"/>
    <x v="0"/>
    <x v="0"/>
    <x v="0"/>
    <s v="This flow data set has been automatically generated by the LCIA 2 LCA Database - SPINE to LCI 2b format conversion functionality."/>
    <m/>
    <m/>
    <m/>
  </r>
  <r>
    <n v="158"/>
    <x v="1"/>
    <s v="Biological"/>
    <x v="19"/>
    <x v="0"/>
    <m/>
    <m/>
    <m/>
    <s v="kg"/>
    <s v="Abfälle"/>
    <m/>
    <m/>
    <x v="157"/>
    <x v="0"/>
    <x v="0"/>
    <x v="2"/>
    <x v="2"/>
    <m/>
    <m/>
    <m/>
    <m/>
  </r>
  <r>
    <n v="159"/>
    <x v="1"/>
    <s v="Biological"/>
    <x v="20"/>
    <x v="0"/>
    <m/>
    <m/>
    <m/>
    <s v="kg"/>
    <s v="Gewässereinleitungen"/>
    <m/>
    <m/>
    <x v="158"/>
    <x v="0"/>
    <x v="0"/>
    <x v="2"/>
    <x v="2"/>
    <m/>
    <m/>
    <m/>
    <m/>
  </r>
  <r>
    <n v="160"/>
    <x v="1"/>
    <s v="Biological"/>
    <x v="21"/>
    <x v="0"/>
    <m/>
    <m/>
    <m/>
    <s v="MJ"/>
    <s v="Ressourcen"/>
    <m/>
    <m/>
    <x v="159"/>
    <x v="0"/>
    <x v="0"/>
    <x v="2"/>
    <x v="2"/>
    <m/>
    <m/>
    <m/>
    <m/>
  </r>
  <r>
    <n v="161"/>
    <x v="1"/>
    <s v="Biological"/>
    <x v="22"/>
    <x v="0"/>
    <m/>
    <m/>
    <m/>
    <s v="m3"/>
    <s v="Ressourcen"/>
    <m/>
    <m/>
    <x v="160"/>
    <x v="0"/>
    <x v="0"/>
    <x v="2"/>
    <x v="2"/>
    <m/>
    <m/>
    <m/>
    <m/>
  </r>
  <r>
    <n v="162"/>
    <x v="1"/>
    <s v="Biological"/>
    <x v="23"/>
    <x v="0"/>
    <m/>
    <m/>
    <m/>
    <s v="t"/>
    <s v="Ressourcen"/>
    <m/>
    <m/>
    <x v="161"/>
    <x v="0"/>
    <x v="0"/>
    <x v="2"/>
    <x v="2"/>
    <m/>
    <m/>
    <m/>
    <m/>
  </r>
  <r>
    <n v="163"/>
    <x v="1"/>
    <s v="Biological"/>
    <x v="24"/>
    <x v="0"/>
    <m/>
    <m/>
    <m/>
    <s v="kg"/>
    <s v="Ressourcen"/>
    <m/>
    <m/>
    <x v="162"/>
    <x v="0"/>
    <x v="0"/>
    <x v="2"/>
    <x v="2"/>
    <m/>
    <m/>
    <m/>
    <m/>
  </r>
  <r>
    <n v="164"/>
    <x v="1"/>
    <s v="Biological"/>
    <x v="25"/>
    <x v="0"/>
    <m/>
    <m/>
    <m/>
    <s v="kg"/>
    <s v="Ressourcen"/>
    <m/>
    <m/>
    <x v="163"/>
    <x v="0"/>
    <x v="0"/>
    <x v="2"/>
    <x v="2"/>
    <m/>
    <m/>
    <m/>
    <m/>
  </r>
  <r>
    <n v="165"/>
    <x v="1"/>
    <s v="Biological"/>
    <x v="26"/>
    <x v="0"/>
    <m/>
    <m/>
    <m/>
    <s v="kg"/>
    <s v="Ressourcen"/>
    <m/>
    <m/>
    <x v="164"/>
    <x v="0"/>
    <x v="0"/>
    <x v="2"/>
    <x v="2"/>
    <m/>
    <m/>
    <m/>
    <m/>
  </r>
  <r>
    <n v="166"/>
    <x v="1"/>
    <s v="Biological"/>
    <x v="27"/>
    <x v="0"/>
    <m/>
    <m/>
    <m/>
    <s v="MJ"/>
    <s v="Ressourcen"/>
    <m/>
    <m/>
    <x v="165"/>
    <x v="0"/>
    <x v="0"/>
    <x v="2"/>
    <x v="2"/>
    <m/>
    <m/>
    <m/>
    <m/>
  </r>
  <r>
    <n v="167"/>
    <x v="1"/>
    <s v="Biological"/>
    <x v="28"/>
    <x v="0"/>
    <m/>
    <m/>
    <m/>
    <s v="m3"/>
    <s v="Ressourcen"/>
    <m/>
    <m/>
    <x v="166"/>
    <x v="0"/>
    <x v="0"/>
    <x v="2"/>
    <x v="2"/>
    <m/>
    <m/>
    <m/>
    <m/>
  </r>
  <r>
    <n v="168"/>
    <x v="1"/>
    <s v="Biological"/>
    <x v="29"/>
    <x v="0"/>
    <m/>
    <m/>
    <m/>
    <s v="t"/>
    <s v="Ressourcen"/>
    <m/>
    <m/>
    <x v="167"/>
    <x v="0"/>
    <x v="0"/>
    <x v="2"/>
    <x v="2"/>
    <m/>
    <m/>
    <m/>
    <m/>
  </r>
  <r>
    <n v="169"/>
    <x v="1"/>
    <s v="Biological"/>
    <x v="30"/>
    <x v="0"/>
    <m/>
    <m/>
    <m/>
    <s v="mg"/>
    <s v="Ressourcen"/>
    <m/>
    <m/>
    <x v="168"/>
    <x v="0"/>
    <x v="0"/>
    <x v="2"/>
    <x v="2"/>
    <m/>
    <m/>
    <m/>
    <m/>
  </r>
  <r>
    <n v="170"/>
    <x v="1"/>
    <s v="Biological"/>
    <x v="31"/>
    <x v="0"/>
    <m/>
    <m/>
    <m/>
    <s v="mg"/>
    <s v="Ressourcen"/>
    <m/>
    <m/>
    <x v="169"/>
    <x v="0"/>
    <x v="0"/>
    <x v="2"/>
    <x v="2"/>
    <m/>
    <m/>
    <m/>
    <m/>
  </r>
  <r>
    <n v="171"/>
    <x v="1"/>
    <s v="Biological"/>
    <x v="32"/>
    <x v="0"/>
    <m/>
    <m/>
    <m/>
    <s v="kg"/>
    <s v="Ressourcen"/>
    <m/>
    <m/>
    <x v="170"/>
    <x v="0"/>
    <x v="0"/>
    <x v="2"/>
    <x v="2"/>
    <m/>
    <m/>
    <m/>
    <m/>
  </r>
  <r>
    <n v="172"/>
    <x v="1"/>
    <s v="Biological"/>
    <x v="33"/>
    <x v="0"/>
    <m/>
    <m/>
    <m/>
    <s v="t"/>
    <s v="Ressourcen"/>
    <m/>
    <m/>
    <x v="171"/>
    <x v="0"/>
    <x v="0"/>
    <x v="2"/>
    <x v="2"/>
    <m/>
    <m/>
    <m/>
    <m/>
  </r>
  <r>
    <n v="173"/>
    <x v="1"/>
    <s v="Biological"/>
    <x v="24"/>
    <x v="0"/>
    <m/>
    <m/>
    <m/>
    <s v="TJ"/>
    <s v="Ressourcen"/>
    <m/>
    <m/>
    <x v="172"/>
    <x v="0"/>
    <x v="0"/>
    <x v="2"/>
    <x v="2"/>
    <m/>
    <m/>
    <m/>
    <m/>
  </r>
  <r>
    <n v="174"/>
    <x v="1"/>
    <s v="Biological"/>
    <x v="34"/>
    <x v="0"/>
    <m/>
    <m/>
    <m/>
    <s v="m3"/>
    <s v="Ressourcen"/>
    <m/>
    <m/>
    <x v="173"/>
    <x v="0"/>
    <x v="0"/>
    <x v="2"/>
    <x v="2"/>
    <m/>
    <m/>
    <m/>
    <m/>
  </r>
  <r>
    <n v="175"/>
    <x v="1"/>
    <s v="Biological"/>
    <x v="35"/>
    <x v="0"/>
    <m/>
    <m/>
    <m/>
    <s v="t"/>
    <s v="Ressourcen"/>
    <m/>
    <m/>
    <x v="174"/>
    <x v="0"/>
    <x v="0"/>
    <x v="2"/>
    <x v="2"/>
    <m/>
    <m/>
    <m/>
    <m/>
  </r>
  <r>
    <n v="176"/>
    <x v="1"/>
    <s v="Biological"/>
    <x v="18"/>
    <x v="0"/>
    <m/>
    <m/>
    <m/>
    <s v="mg"/>
    <s v="Ressourcen"/>
    <m/>
    <m/>
    <x v="175"/>
    <x v="0"/>
    <x v="0"/>
    <x v="2"/>
    <x v="2"/>
    <m/>
    <m/>
    <m/>
    <m/>
  </r>
  <r>
    <n v="177"/>
    <x v="1"/>
    <s v="Biological"/>
    <x v="18"/>
    <x v="0"/>
    <m/>
    <m/>
    <m/>
    <s v="MJ"/>
    <s v="Ressourcen"/>
    <m/>
    <m/>
    <x v="175"/>
    <x v="0"/>
    <x v="0"/>
    <x v="2"/>
    <x v="2"/>
    <m/>
    <m/>
    <m/>
    <m/>
  </r>
  <r>
    <n v="178"/>
    <x v="1"/>
    <s v="Biological"/>
    <x v="36"/>
    <x v="0"/>
    <m/>
    <m/>
    <m/>
    <s v="m3"/>
    <s v="Ressourcen"/>
    <m/>
    <m/>
    <x v="176"/>
    <x v="0"/>
    <x v="0"/>
    <x v="2"/>
    <x v="2"/>
    <m/>
    <m/>
    <m/>
    <m/>
  </r>
  <r>
    <n v="179"/>
    <x v="1"/>
    <s v="Biological"/>
    <x v="25"/>
    <x v="0"/>
    <m/>
    <m/>
    <m/>
    <s v="TJ"/>
    <s v="Ressourcen"/>
    <m/>
    <m/>
    <x v="177"/>
    <x v="0"/>
    <x v="0"/>
    <x v="2"/>
    <x v="2"/>
    <m/>
    <m/>
    <m/>
    <m/>
  </r>
  <r>
    <n v="180"/>
    <x v="1"/>
    <s v="Biological"/>
    <x v="37"/>
    <x v="0"/>
    <m/>
    <m/>
    <m/>
    <s v="t"/>
    <s v="Ressourcen"/>
    <m/>
    <m/>
    <x v="178"/>
    <x v="0"/>
    <x v="0"/>
    <x v="2"/>
    <x v="2"/>
    <m/>
    <m/>
    <m/>
    <m/>
  </r>
  <r>
    <n v="181"/>
    <x v="2"/>
    <s v="Biological"/>
    <x v="38"/>
    <x v="0"/>
    <m/>
    <m/>
    <m/>
    <m/>
    <m/>
    <s v="soil"/>
    <s v="industrial"/>
    <x v="179"/>
    <x v="0"/>
    <x v="0"/>
    <x v="2"/>
    <x v="2"/>
    <m/>
    <m/>
    <m/>
    <m/>
  </r>
  <r>
    <n v="182"/>
    <x v="2"/>
    <s v="Biological"/>
    <x v="38"/>
    <x v="0"/>
    <m/>
    <m/>
    <m/>
    <m/>
    <m/>
    <s v="soil"/>
    <s v="unspecified"/>
    <x v="179"/>
    <x v="0"/>
    <x v="0"/>
    <x v="2"/>
    <x v="2"/>
    <m/>
    <m/>
    <m/>
    <m/>
  </r>
  <r>
    <n v="183"/>
    <x v="2"/>
    <s v="Biological"/>
    <x v="0"/>
    <x v="0"/>
    <m/>
    <m/>
    <m/>
    <m/>
    <s v="Resource"/>
    <s v="biotic"/>
    <m/>
    <x v="179"/>
    <x v="0"/>
    <x v="0"/>
    <x v="2"/>
    <x v="2"/>
    <m/>
    <m/>
    <m/>
    <m/>
  </r>
  <r>
    <n v="184"/>
    <x v="2"/>
    <s v="Biological"/>
    <x v="1"/>
    <x v="0"/>
    <m/>
    <m/>
    <m/>
    <m/>
    <s v="Resource"/>
    <s v="biotic"/>
    <m/>
    <x v="179"/>
    <x v="0"/>
    <x v="0"/>
    <x v="2"/>
    <x v="2"/>
    <m/>
    <m/>
    <m/>
    <m/>
  </r>
  <r>
    <n v="185"/>
    <x v="2"/>
    <s v="Biological"/>
    <x v="39"/>
    <x v="0"/>
    <m/>
    <m/>
    <m/>
    <m/>
    <m/>
    <s v="air"/>
    <s v="low population density, long-term"/>
    <x v="179"/>
    <x v="0"/>
    <x v="0"/>
    <x v="2"/>
    <x v="2"/>
    <m/>
    <m/>
    <m/>
    <m/>
  </r>
  <r>
    <n v="186"/>
    <x v="2"/>
    <s v="Biological"/>
    <x v="40"/>
    <x v="0"/>
    <m/>
    <m/>
    <m/>
    <m/>
    <m/>
    <s v="soil"/>
    <s v="unspecified"/>
    <x v="179"/>
    <x v="0"/>
    <x v="0"/>
    <x v="2"/>
    <x v="2"/>
    <m/>
    <m/>
    <m/>
    <m/>
  </r>
  <r>
    <n v="187"/>
    <x v="2"/>
    <s v="Biological"/>
    <x v="41"/>
    <x v="0"/>
    <m/>
    <m/>
    <m/>
    <m/>
    <m/>
    <s v="soil"/>
    <s v="unspecified"/>
    <x v="179"/>
    <x v="0"/>
    <x v="0"/>
    <x v="2"/>
    <x v="2"/>
    <m/>
    <m/>
    <m/>
    <m/>
  </r>
  <r>
    <n v="188"/>
    <x v="2"/>
    <s v="Biological"/>
    <x v="42"/>
    <x v="0"/>
    <m/>
    <m/>
    <m/>
    <m/>
    <s v="Resource"/>
    <s v="in ground"/>
    <m/>
    <x v="179"/>
    <x v="0"/>
    <x v="0"/>
    <x v="2"/>
    <x v="2"/>
    <m/>
    <m/>
    <m/>
    <m/>
  </r>
  <r>
    <n v="189"/>
    <x v="2"/>
    <s v="Biological"/>
    <x v="42"/>
    <x v="0"/>
    <m/>
    <m/>
    <m/>
    <m/>
    <s v="Resource"/>
    <s v="unspecified"/>
    <m/>
    <x v="179"/>
    <x v="0"/>
    <x v="0"/>
    <x v="2"/>
    <x v="2"/>
    <m/>
    <m/>
    <m/>
    <m/>
  </r>
  <r>
    <n v="190"/>
    <x v="2"/>
    <s v="Biological"/>
    <x v="43"/>
    <x v="0"/>
    <m/>
    <m/>
    <m/>
    <m/>
    <m/>
    <s v="soil"/>
    <s v="unspecified"/>
    <x v="179"/>
    <x v="0"/>
    <x v="0"/>
    <x v="2"/>
    <x v="2"/>
    <m/>
    <m/>
    <m/>
    <m/>
  </r>
  <r>
    <n v="191"/>
    <x v="2"/>
    <s v="Biological"/>
    <x v="44"/>
    <x v="0"/>
    <m/>
    <m/>
    <m/>
    <m/>
    <m/>
    <s v="soil"/>
    <s v="unspecified"/>
    <x v="179"/>
    <x v="0"/>
    <x v="0"/>
    <x v="2"/>
    <x v="2"/>
    <m/>
    <m/>
    <m/>
    <m/>
  </r>
  <r>
    <n v="192"/>
    <x v="2"/>
    <s v="Biological"/>
    <x v="45"/>
    <x v="0"/>
    <m/>
    <m/>
    <m/>
    <m/>
    <s v="Resource"/>
    <s v="biotic"/>
    <m/>
    <x v="179"/>
    <x v="0"/>
    <x v="0"/>
    <x v="2"/>
    <x v="2"/>
    <m/>
    <m/>
    <m/>
    <m/>
  </r>
  <r>
    <n v="193"/>
    <x v="2"/>
    <s v="Biological"/>
    <x v="46"/>
    <x v="0"/>
    <m/>
    <m/>
    <m/>
    <m/>
    <s v="Resource"/>
    <s v="land"/>
    <m/>
    <x v="179"/>
    <x v="0"/>
    <x v="0"/>
    <x v="2"/>
    <x v="2"/>
    <m/>
    <m/>
    <m/>
    <m/>
  </r>
  <r>
    <n v="194"/>
    <x v="2"/>
    <s v="Biological"/>
    <x v="47"/>
    <x v="0"/>
    <m/>
    <m/>
    <m/>
    <m/>
    <s v="Resource"/>
    <s v="in ground"/>
    <m/>
    <x v="179"/>
    <x v="0"/>
    <x v="0"/>
    <x v="2"/>
    <x v="2"/>
    <m/>
    <m/>
    <m/>
    <m/>
  </r>
  <r>
    <n v="195"/>
    <x v="2"/>
    <s v="Biological"/>
    <x v="48"/>
    <x v="0"/>
    <m/>
    <m/>
    <m/>
    <m/>
    <s v="Resource"/>
    <s v="in ground"/>
    <m/>
    <x v="179"/>
    <x v="0"/>
    <x v="0"/>
    <x v="2"/>
    <x v="2"/>
    <m/>
    <m/>
    <m/>
    <m/>
  </r>
  <r>
    <n v="196"/>
    <x v="2"/>
    <s v="Biological"/>
    <x v="49"/>
    <x v="0"/>
    <m/>
    <m/>
    <m/>
    <m/>
    <m/>
    <s v="water"/>
    <s v="unspecified"/>
    <x v="179"/>
    <x v="0"/>
    <x v="0"/>
    <x v="2"/>
    <x v="2"/>
    <m/>
    <m/>
    <m/>
    <m/>
  </r>
  <r>
    <n v="197"/>
    <x v="2"/>
    <s v="Biological"/>
    <x v="50"/>
    <x v="0"/>
    <m/>
    <m/>
    <m/>
    <m/>
    <s v="Resource"/>
    <s v="land"/>
    <m/>
    <x v="179"/>
    <x v="0"/>
    <x v="0"/>
    <x v="2"/>
    <x v="2"/>
    <m/>
    <m/>
    <m/>
    <m/>
  </r>
  <r>
    <n v="198"/>
    <x v="2"/>
    <s v="Biological"/>
    <x v="50"/>
    <x v="0"/>
    <m/>
    <m/>
    <m/>
    <m/>
    <s v="Resource"/>
    <s v="unspecified"/>
    <m/>
    <x v="179"/>
    <x v="0"/>
    <x v="0"/>
    <x v="2"/>
    <x v="2"/>
    <m/>
    <m/>
    <m/>
    <m/>
  </r>
  <r>
    <n v="199"/>
    <x v="2"/>
    <s v="Biological"/>
    <x v="51"/>
    <x v="0"/>
    <m/>
    <m/>
    <m/>
    <m/>
    <m/>
    <s v="air"/>
    <s v="unspecified"/>
    <x v="179"/>
    <x v="0"/>
    <x v="0"/>
    <x v="2"/>
    <x v="2"/>
    <m/>
    <m/>
    <m/>
    <m/>
  </r>
  <r>
    <n v="200"/>
    <x v="2"/>
    <s v="Biological"/>
    <x v="52"/>
    <x v="0"/>
    <m/>
    <m/>
    <m/>
    <m/>
    <s v="Resource"/>
    <s v="biotic"/>
    <m/>
    <x v="179"/>
    <x v="0"/>
    <x v="0"/>
    <x v="2"/>
    <x v="2"/>
    <m/>
    <m/>
    <m/>
    <m/>
  </r>
  <r>
    <n v="201"/>
    <x v="2"/>
    <s v="Biological"/>
    <x v="53"/>
    <x v="0"/>
    <m/>
    <m/>
    <m/>
    <m/>
    <s v="Resource"/>
    <s v="biotic"/>
    <m/>
    <x v="179"/>
    <x v="0"/>
    <x v="0"/>
    <x v="2"/>
    <x v="2"/>
    <m/>
    <m/>
    <m/>
    <m/>
  </r>
  <r>
    <n v="202"/>
    <x v="2"/>
    <s v="Biological"/>
    <x v="54"/>
    <x v="0"/>
    <m/>
    <m/>
    <m/>
    <m/>
    <s v="Resource"/>
    <s v="biotic"/>
    <m/>
    <x v="179"/>
    <x v="0"/>
    <x v="0"/>
    <x v="2"/>
    <x v="2"/>
    <m/>
    <m/>
    <m/>
    <m/>
  </r>
  <r>
    <n v="203"/>
    <x v="2"/>
    <s v="Biological"/>
    <x v="55"/>
    <x v="0"/>
    <m/>
    <m/>
    <m/>
    <m/>
    <s v="Resource"/>
    <s v="biotic"/>
    <m/>
    <x v="179"/>
    <x v="0"/>
    <x v="0"/>
    <x v="2"/>
    <x v="2"/>
    <m/>
    <m/>
    <m/>
    <m/>
  </r>
  <r>
    <n v="204"/>
    <x v="2"/>
    <s v="Biological"/>
    <x v="56"/>
    <x v="0"/>
    <m/>
    <m/>
    <m/>
    <m/>
    <s v="Resource"/>
    <s v="biotic"/>
    <m/>
    <x v="179"/>
    <x v="0"/>
    <x v="0"/>
    <x v="2"/>
    <x v="2"/>
    <m/>
    <m/>
    <m/>
    <m/>
  </r>
  <r>
    <n v="205"/>
    <x v="2"/>
    <s v="Biological"/>
    <x v="57"/>
    <x v="0"/>
    <m/>
    <m/>
    <m/>
    <m/>
    <s v="Resource"/>
    <s v="biotic"/>
    <m/>
    <x v="179"/>
    <x v="0"/>
    <x v="0"/>
    <x v="2"/>
    <x v="2"/>
    <m/>
    <m/>
    <m/>
    <m/>
  </r>
  <r>
    <n v="206"/>
    <x v="2"/>
    <s v="Biological"/>
    <x v="58"/>
    <x v="0"/>
    <m/>
    <m/>
    <m/>
    <m/>
    <s v="Resource"/>
    <s v="biotic"/>
    <m/>
    <x v="179"/>
    <x v="0"/>
    <x v="0"/>
    <x v="2"/>
    <x v="2"/>
    <m/>
    <m/>
    <m/>
    <m/>
  </r>
  <r>
    <n v="207"/>
    <x v="2"/>
    <s v="Biological"/>
    <x v="59"/>
    <x v="0"/>
    <m/>
    <m/>
    <m/>
    <m/>
    <s v="Resource"/>
    <s v="biotic"/>
    <m/>
    <x v="179"/>
    <x v="0"/>
    <x v="0"/>
    <x v="2"/>
    <x v="2"/>
    <m/>
    <m/>
    <m/>
    <m/>
  </r>
  <r>
    <n v="208"/>
    <x v="2"/>
    <s v="Biological"/>
    <x v="60"/>
    <x v="0"/>
    <m/>
    <m/>
    <m/>
    <m/>
    <s v="Resource"/>
    <s v="biotic"/>
    <m/>
    <x v="179"/>
    <x v="0"/>
    <x v="0"/>
    <x v="2"/>
    <x v="2"/>
    <m/>
    <m/>
    <m/>
    <m/>
  </r>
  <r>
    <n v="209"/>
    <x v="2"/>
    <s v="Biological"/>
    <x v="61"/>
    <x v="0"/>
    <m/>
    <m/>
    <m/>
    <m/>
    <s v="Resource"/>
    <s v="biotic"/>
    <m/>
    <x v="179"/>
    <x v="0"/>
    <x v="0"/>
    <x v="2"/>
    <x v="2"/>
    <m/>
    <m/>
    <m/>
    <m/>
  </r>
  <r>
    <n v="210"/>
    <x v="2"/>
    <s v="Biological"/>
    <x v="62"/>
    <x v="0"/>
    <m/>
    <m/>
    <m/>
    <m/>
    <s v="Resource"/>
    <s v="biotic"/>
    <m/>
    <x v="179"/>
    <x v="0"/>
    <x v="0"/>
    <x v="2"/>
    <x v="2"/>
    <m/>
    <m/>
    <m/>
    <m/>
  </r>
  <r>
    <n v="211"/>
    <x v="2"/>
    <s v="Biological"/>
    <x v="62"/>
    <x v="0"/>
    <m/>
    <m/>
    <m/>
    <m/>
    <s v="Resource"/>
    <s v="land"/>
    <m/>
    <x v="179"/>
    <x v="0"/>
    <x v="0"/>
    <x v="2"/>
    <x v="2"/>
    <m/>
    <m/>
    <m/>
    <m/>
  </r>
  <r>
    <n v="212"/>
    <x v="2"/>
    <s v="Biological"/>
    <x v="62"/>
    <x v="0"/>
    <m/>
    <m/>
    <m/>
    <m/>
    <s v="Resource"/>
    <s v="unspecified"/>
    <m/>
    <x v="179"/>
    <x v="0"/>
    <x v="0"/>
    <x v="2"/>
    <x v="2"/>
    <m/>
    <m/>
    <m/>
    <m/>
  </r>
  <r>
    <n v="213"/>
    <x v="2"/>
    <s v="Biological"/>
    <x v="63"/>
    <x v="0"/>
    <m/>
    <m/>
    <m/>
    <m/>
    <s v="Resource"/>
    <s v="biotic"/>
    <m/>
    <x v="179"/>
    <x v="0"/>
    <x v="0"/>
    <x v="2"/>
    <x v="2"/>
    <m/>
    <m/>
    <m/>
    <m/>
  </r>
  <r>
    <n v="214"/>
    <x v="3"/>
    <s v="Biological"/>
    <x v="53"/>
    <x v="0"/>
    <m/>
    <m/>
    <m/>
    <s v="m3"/>
    <s v="Resource consumption"/>
    <s v="natural resource"/>
    <s v="biotic"/>
    <x v="180"/>
    <x v="0"/>
    <x v="0"/>
    <x v="3"/>
    <x v="2"/>
    <s v="3.2"/>
    <s v="November 2015"/>
    <s v="water in wet mass;wet mass;dry mass;carbon content, non-fossil;carbon content, fossil;water content"/>
    <m/>
  </r>
  <r>
    <n v="215"/>
    <x v="3"/>
    <s v="Biological"/>
    <x v="54"/>
    <x v="0"/>
    <m/>
    <m/>
    <m/>
    <s v="m3"/>
    <s v="Resource consumption"/>
    <s v="natural resource"/>
    <s v="biotic"/>
    <x v="181"/>
    <x v="0"/>
    <x v="0"/>
    <x v="3"/>
    <x v="2"/>
    <s v="3.2"/>
    <s v="November 2015"/>
    <s v="wet mass;water in wet mass;dry mass;carbon content, fossil;carbon content, non-fossil;water content"/>
    <m/>
  </r>
  <r>
    <n v="216"/>
    <x v="3"/>
    <s v="Biological"/>
    <x v="57"/>
    <x v="0"/>
    <m/>
    <m/>
    <m/>
    <s v="m3"/>
    <s v="Resource consumption"/>
    <s v="natural resource"/>
    <s v="biotic"/>
    <x v="182"/>
    <x v="0"/>
    <x v="0"/>
    <x v="3"/>
    <x v="2"/>
    <s v="3.2"/>
    <s v="November 2015"/>
    <s v="wet mass;carbon content, non-fossil;water content;water in wet mass;carbon content, fossil;dry mass"/>
    <m/>
  </r>
  <r>
    <n v="217"/>
    <x v="3"/>
    <s v="Biological"/>
    <x v="60"/>
    <x v="0"/>
    <m/>
    <m/>
    <m/>
    <s v="m3"/>
    <s v="Resource consumption"/>
    <s v="natural resource"/>
    <s v="biotic"/>
    <x v="183"/>
    <x v="0"/>
    <x v="0"/>
    <x v="3"/>
    <x v="2"/>
    <s v="3.2"/>
    <s v="November 2015"/>
    <s v="carbon content, non-fossil;water content;carbon content, fossil;wet mass;dry mass;water in wet mass"/>
    <m/>
  </r>
  <r>
    <n v="218"/>
    <x v="4"/>
    <s v="Biological"/>
    <x v="64"/>
    <x v="1"/>
    <m/>
    <m/>
    <s v="Mass"/>
    <s v="kg"/>
    <s v="Resources"/>
    <s v="Resources from ground"/>
    <s v="Non-renewable element resources from ground"/>
    <x v="184"/>
    <x v="0"/>
    <x v="0"/>
    <x v="2"/>
    <x v="2"/>
    <m/>
    <m/>
    <m/>
    <m/>
  </r>
  <r>
    <n v="219"/>
    <x v="4"/>
    <s v="Biological"/>
    <x v="64"/>
    <x v="1"/>
    <m/>
    <m/>
    <s v="Mass"/>
    <m/>
    <s v="Resources"/>
    <s v="Resources from ground"/>
    <s v="Non-renewable element resources from ground"/>
    <x v="184"/>
    <x v="0"/>
    <x v="0"/>
    <x v="2"/>
    <x v="2"/>
    <m/>
    <m/>
    <m/>
    <m/>
  </r>
  <r>
    <n v="220"/>
    <x v="4"/>
    <s v="Biological"/>
    <x v="65"/>
    <x v="0"/>
    <m/>
    <m/>
    <s v="Mass"/>
    <s v="kg"/>
    <s v="Resources"/>
    <s v="Resources from biosphere"/>
    <s v="Renewable material resources from biosphere"/>
    <x v="185"/>
    <x v="0"/>
    <x v="0"/>
    <x v="2"/>
    <x v="2"/>
    <m/>
    <m/>
    <m/>
    <m/>
  </r>
  <r>
    <n v="221"/>
    <x v="4"/>
    <s v="Biological"/>
    <x v="47"/>
    <x v="0"/>
    <m/>
    <m/>
    <s v="Mass"/>
    <s v="kg"/>
    <s v="Resources"/>
    <s v="Resources from ground"/>
    <s v="Renewable material resources from ground"/>
    <x v="186"/>
    <x v="0"/>
    <x v="0"/>
    <x v="2"/>
    <x v="2"/>
    <m/>
    <m/>
    <m/>
    <m/>
  </r>
  <r>
    <n v="222"/>
    <x v="4"/>
    <s v="Biological"/>
    <x v="57"/>
    <x v="0"/>
    <m/>
    <m/>
    <s v="Volume"/>
    <s v="m3"/>
    <s v="Resources"/>
    <s v="Resources from biosphere"/>
    <s v="Renewable material resources from biosphere"/>
    <x v="187"/>
    <x v="0"/>
    <x v="0"/>
    <x v="2"/>
    <x v="2"/>
    <m/>
    <m/>
    <m/>
    <m/>
  </r>
  <r>
    <n v="223"/>
    <x v="4"/>
    <s v="Biological"/>
    <x v="57"/>
    <x v="0"/>
    <m/>
    <m/>
    <s v="Volume"/>
    <m/>
    <s v="Resources"/>
    <s v="Resources from biosphere"/>
    <s v="Renewable material resources from biosphere"/>
    <x v="187"/>
    <x v="0"/>
    <x v="0"/>
    <x v="2"/>
    <x v="2"/>
    <m/>
    <m/>
    <m/>
    <m/>
  </r>
  <r>
    <n v="224"/>
    <x v="4"/>
    <s v="Biological"/>
    <x v="54"/>
    <x v="0"/>
    <m/>
    <m/>
    <s v="Volume"/>
    <s v="m3"/>
    <s v="Resources"/>
    <s v="Resources from biosphere"/>
    <s v="Renewable material resources from biosphere"/>
    <x v="188"/>
    <x v="0"/>
    <x v="0"/>
    <x v="2"/>
    <x v="2"/>
    <m/>
    <m/>
    <m/>
    <m/>
  </r>
  <r>
    <n v="225"/>
    <x v="4"/>
    <s v="Biological"/>
    <x v="54"/>
    <x v="0"/>
    <m/>
    <m/>
    <s v="Volume"/>
    <m/>
    <s v="Resources"/>
    <s v="Resources from biosphere"/>
    <s v="Renewable material resources from biosphere"/>
    <x v="188"/>
    <x v="0"/>
    <x v="0"/>
    <x v="2"/>
    <x v="2"/>
    <m/>
    <m/>
    <m/>
    <m/>
  </r>
  <r>
    <n v="226"/>
    <x v="5"/>
    <s v="Biological"/>
    <x v="57"/>
    <x v="0"/>
    <m/>
    <m/>
    <s v="Volume"/>
    <s v="m3"/>
    <s v="Resources"/>
    <s v="Material resources"/>
    <s v="Renewable resources"/>
    <x v="189"/>
    <x v="0"/>
    <x v="0"/>
    <x v="4"/>
    <x v="3"/>
    <s v="density estimated by PE because of lacking information of original source"/>
    <m/>
    <m/>
    <m/>
  </r>
  <r>
    <n v="227"/>
    <x v="6"/>
    <s v="Biological"/>
    <x v="51"/>
    <x v="0"/>
    <m/>
    <m/>
    <s v="Mass"/>
    <s v="kg"/>
    <m/>
    <s v="air"/>
    <s v="unspecified"/>
    <x v="190"/>
    <x v="1"/>
    <x v="0"/>
    <x v="5"/>
    <x v="4"/>
    <m/>
    <s v="50a5b682-0f1c-4468-9e48-2d2d612134c6"/>
    <m/>
    <m/>
  </r>
  <r>
    <n v="228"/>
    <x v="6"/>
    <s v="Biological"/>
    <x v="0"/>
    <x v="0"/>
    <m/>
    <m/>
    <s v="Mass"/>
    <s v="kg"/>
    <s v="Resource"/>
    <s v="biotic"/>
    <m/>
    <x v="191"/>
    <x v="2"/>
    <x v="0"/>
    <x v="5"/>
    <x v="4"/>
    <m/>
    <s v="861abd18-00e7-49e9-85b1-de28560edea1"/>
    <m/>
    <m/>
  </r>
  <r>
    <n v="229"/>
    <x v="6"/>
    <s v="Biological"/>
    <x v="0"/>
    <x v="0"/>
    <m/>
    <m/>
    <s v="Mass"/>
    <s v="kg"/>
    <s v="Resource"/>
    <s v="unspecified"/>
    <m/>
    <x v="192"/>
    <x v="3"/>
    <x v="0"/>
    <x v="5"/>
    <x v="4"/>
    <m/>
    <s v="861abd18-00e7-49e9-85b1-de28560edea1"/>
    <m/>
    <m/>
  </r>
  <r>
    <n v="230"/>
    <x v="6"/>
    <s v="Biological"/>
    <x v="42"/>
    <x v="0"/>
    <m/>
    <m/>
    <s v="Mass"/>
    <s v="kg"/>
    <s v="Resource"/>
    <s v="in ground"/>
    <m/>
    <x v="193"/>
    <x v="4"/>
    <x v="0"/>
    <x v="5"/>
    <x v="4"/>
    <m/>
    <s v="c95855de-c2af-4137-9b7c-254487748624"/>
    <m/>
    <m/>
  </r>
  <r>
    <n v="231"/>
    <x v="6"/>
    <s v="Biological"/>
    <x v="66"/>
    <x v="0"/>
    <m/>
    <m/>
    <s v="Mass"/>
    <s v="kg"/>
    <s v="Resource"/>
    <s v="biotic"/>
    <m/>
    <x v="194"/>
    <x v="2"/>
    <x v="0"/>
    <x v="5"/>
    <x v="4"/>
    <m/>
    <s v="c95855de-c2af-4137-9b7c-254487748624"/>
    <m/>
    <m/>
  </r>
  <r>
    <n v="232"/>
    <x v="6"/>
    <s v="Biological"/>
    <x v="67"/>
    <x v="0"/>
    <m/>
    <m/>
    <s v="Mass"/>
    <s v="kg"/>
    <s v="Resource"/>
    <s v="in ground"/>
    <m/>
    <x v="195"/>
    <x v="4"/>
    <x v="0"/>
    <x v="5"/>
    <x v="4"/>
    <m/>
    <s v="50a5b682-0f1c-4468-9e48-2d2d612134c6"/>
    <m/>
    <m/>
  </r>
  <r>
    <n v="233"/>
    <x v="6"/>
    <s v="Biological"/>
    <x v="47"/>
    <x v="0"/>
    <m/>
    <m/>
    <s v="Mass"/>
    <s v="kg"/>
    <s v="Resource"/>
    <s v="in ground"/>
    <m/>
    <x v="196"/>
    <x v="4"/>
    <x v="0"/>
    <x v="5"/>
    <x v="4"/>
    <m/>
    <s v="50a5b682-0f1c-4468-9e48-2d2d612134c6"/>
    <m/>
    <m/>
  </r>
  <r>
    <n v="234"/>
    <x v="6"/>
    <s v="Biological"/>
    <x v="48"/>
    <x v="0"/>
    <m/>
    <m/>
    <s v="Mass"/>
    <s v="kg"/>
    <s v="Resource"/>
    <s v="in ground"/>
    <m/>
    <x v="197"/>
    <x v="4"/>
    <x v="0"/>
    <x v="5"/>
    <x v="4"/>
    <m/>
    <s v="50a5b682-0f1c-4468-9e48-2d2d612134c6"/>
    <m/>
    <m/>
  </r>
  <r>
    <n v="235"/>
    <x v="6"/>
    <s v="Biological"/>
    <x v="48"/>
    <x v="0"/>
    <m/>
    <m/>
    <s v="Mass"/>
    <s v="kg"/>
    <s v="Resource"/>
    <s v="unspecified"/>
    <m/>
    <x v="198"/>
    <x v="3"/>
    <x v="0"/>
    <x v="5"/>
    <x v="4"/>
    <m/>
    <s v="50a5b682-0f1c-4468-9e48-2d2d612134c6"/>
    <m/>
    <m/>
  </r>
  <r>
    <n v="236"/>
    <x v="6"/>
    <s v="Biological"/>
    <x v="68"/>
    <x v="0"/>
    <m/>
    <m/>
    <s v="Mass"/>
    <s v="kg"/>
    <s v="Resource"/>
    <s v="biotic"/>
    <m/>
    <x v="199"/>
    <x v="2"/>
    <x v="0"/>
    <x v="5"/>
    <x v="4"/>
    <m/>
    <s v="50a5b682-0f1c-4468-9e48-2d2d612134c6"/>
    <m/>
    <m/>
  </r>
  <r>
    <n v="237"/>
    <x v="6"/>
    <s v="Biological"/>
    <x v="69"/>
    <x v="0"/>
    <m/>
    <m/>
    <s v="Mass"/>
    <s v="kg"/>
    <s v="Resource"/>
    <s v="biotic"/>
    <m/>
    <x v="200"/>
    <x v="2"/>
    <x v="0"/>
    <x v="5"/>
    <x v="4"/>
    <m/>
    <s v="50a5b682-0f1c-4468-9e48-2d2d612134c6"/>
    <m/>
    <m/>
  </r>
  <r>
    <n v="238"/>
    <x v="6"/>
    <s v="Biological"/>
    <x v="52"/>
    <x v="0"/>
    <m/>
    <m/>
    <s v="Volume"/>
    <s v="m3"/>
    <s v="Resource"/>
    <s v="biotic"/>
    <m/>
    <x v="201"/>
    <x v="2"/>
    <x v="0"/>
    <x v="6"/>
    <x v="3"/>
    <m/>
    <s v="50a5b682-0f1c-4468-9e48-2d2d612134c6"/>
    <m/>
    <m/>
  </r>
  <r>
    <n v="239"/>
    <x v="6"/>
    <s v="Biological"/>
    <x v="53"/>
    <x v="0"/>
    <m/>
    <m/>
    <s v="Volume"/>
    <s v="m3"/>
    <s v="Resource"/>
    <s v="biotic"/>
    <m/>
    <x v="180"/>
    <x v="2"/>
    <x v="0"/>
    <x v="6"/>
    <x v="3"/>
    <m/>
    <s v="50a5b682-0f1c-4468-9e48-2d2d612134c6"/>
    <m/>
    <m/>
  </r>
  <r>
    <n v="240"/>
    <x v="6"/>
    <s v="Biological"/>
    <x v="54"/>
    <x v="0"/>
    <m/>
    <m/>
    <s v="Volume"/>
    <s v="m3"/>
    <s v="Resource"/>
    <s v="biotic"/>
    <m/>
    <x v="181"/>
    <x v="2"/>
    <x v="0"/>
    <x v="6"/>
    <x v="3"/>
    <m/>
    <s v="50a5b682-0f1c-4468-9e48-2d2d612134c6"/>
    <m/>
    <m/>
  </r>
  <r>
    <n v="241"/>
    <x v="6"/>
    <s v="Biological"/>
    <x v="55"/>
    <x v="0"/>
    <m/>
    <m/>
    <s v="Volume"/>
    <s v="m3"/>
    <s v="Resource"/>
    <s v="biotic"/>
    <m/>
    <x v="202"/>
    <x v="2"/>
    <x v="0"/>
    <x v="6"/>
    <x v="3"/>
    <m/>
    <s v="50a5b682-0f1c-4468-9e48-2d2d612134c6"/>
    <m/>
    <m/>
  </r>
  <r>
    <n v="242"/>
    <x v="6"/>
    <s v="Biological"/>
    <x v="56"/>
    <x v="0"/>
    <m/>
    <m/>
    <s v="Volume"/>
    <s v="m3"/>
    <s v="Resource"/>
    <s v="biotic"/>
    <m/>
    <x v="203"/>
    <x v="2"/>
    <x v="0"/>
    <x v="6"/>
    <x v="3"/>
    <m/>
    <s v="50a5b682-0f1c-4468-9e48-2d2d612134c6"/>
    <m/>
    <m/>
  </r>
  <r>
    <n v="243"/>
    <x v="6"/>
    <s v="Biological"/>
    <x v="57"/>
    <x v="0"/>
    <m/>
    <m/>
    <s v="Volume"/>
    <s v="m3"/>
    <s v="Resource"/>
    <s v="biotic"/>
    <m/>
    <x v="182"/>
    <x v="2"/>
    <x v="0"/>
    <x v="6"/>
    <x v="3"/>
    <m/>
    <s v="50a5b682-0f1c-4468-9e48-2d2d612134c6"/>
    <m/>
    <m/>
  </r>
  <r>
    <n v="244"/>
    <x v="6"/>
    <s v="Biological"/>
    <x v="58"/>
    <x v="0"/>
    <m/>
    <m/>
    <s v="Volume"/>
    <s v="m3"/>
    <s v="Resource"/>
    <s v="biotic"/>
    <m/>
    <x v="204"/>
    <x v="2"/>
    <x v="0"/>
    <x v="6"/>
    <x v="3"/>
    <m/>
    <s v="50a5b682-0f1c-4468-9e48-2d2d612134c6"/>
    <m/>
    <m/>
  </r>
  <r>
    <n v="245"/>
    <x v="6"/>
    <s v="Biological"/>
    <x v="59"/>
    <x v="0"/>
    <m/>
    <m/>
    <s v="Volume"/>
    <s v="m3"/>
    <s v="Resource"/>
    <s v="biotic"/>
    <m/>
    <x v="205"/>
    <x v="2"/>
    <x v="0"/>
    <x v="6"/>
    <x v="3"/>
    <m/>
    <s v="50a5b682-0f1c-4468-9e48-2d2d612134c6"/>
    <m/>
    <m/>
  </r>
  <r>
    <n v="246"/>
    <x v="6"/>
    <s v="Biological"/>
    <x v="60"/>
    <x v="0"/>
    <m/>
    <m/>
    <s v="Volume"/>
    <s v="m3"/>
    <s v="Resource"/>
    <s v="biotic"/>
    <m/>
    <x v="183"/>
    <x v="2"/>
    <x v="0"/>
    <x v="6"/>
    <x v="3"/>
    <m/>
    <s v="50a5b682-0f1c-4468-9e48-2d2d612134c6"/>
    <m/>
    <m/>
  </r>
  <r>
    <n v="247"/>
    <x v="6"/>
    <s v="Biological"/>
    <x v="62"/>
    <x v="0"/>
    <m/>
    <m/>
    <s v="Mass"/>
    <s v="kg"/>
    <s v="Resource"/>
    <s v="land"/>
    <m/>
    <x v="206"/>
    <x v="5"/>
    <x v="0"/>
    <x v="5"/>
    <x v="4"/>
    <m/>
    <s v="50a5b682-0f1c-4468-9e48-2d2d612134c6"/>
    <m/>
    <m/>
  </r>
  <r>
    <n v="248"/>
    <x v="6"/>
    <s v="Biological"/>
    <x v="62"/>
    <x v="0"/>
    <m/>
    <m/>
    <s v="Mass"/>
    <s v="kg"/>
    <s v="Resource"/>
    <s v="biotic"/>
    <m/>
    <x v="207"/>
    <x v="2"/>
    <x v="0"/>
    <x v="5"/>
    <x v="4"/>
    <m/>
    <s v="50a5b682-0f1c-4468-9e48-2d2d612134c6"/>
    <m/>
    <m/>
  </r>
  <r>
    <n v="249"/>
    <x v="6"/>
    <s v="Biological"/>
    <x v="38"/>
    <x v="0"/>
    <m/>
    <m/>
    <s v="Mass"/>
    <s v="kg"/>
    <m/>
    <s v="soil"/>
    <s v="industrial"/>
    <x v="208"/>
    <x v="6"/>
    <x v="0"/>
    <x v="5"/>
    <x v="4"/>
    <m/>
    <s v="861abd18-00e7-49e9-85b1-de28560edea1"/>
    <m/>
    <m/>
  </r>
  <r>
    <n v="250"/>
    <x v="6"/>
    <s v="Biological"/>
    <x v="38"/>
    <x v="0"/>
    <m/>
    <m/>
    <s v="Mass"/>
    <s v="kg"/>
    <m/>
    <s v="soil"/>
    <s v="unspecified"/>
    <x v="209"/>
    <x v="7"/>
    <x v="0"/>
    <x v="5"/>
    <x v="4"/>
    <m/>
    <s v="861abd18-00e7-49e9-85b1-de28560edea1"/>
    <m/>
    <m/>
  </r>
  <r>
    <n v="251"/>
    <x v="6"/>
    <s v="Biological"/>
    <x v="40"/>
    <x v="0"/>
    <m/>
    <m/>
    <s v="Mass"/>
    <s v="kg"/>
    <m/>
    <s v="soil"/>
    <s v="unspecified"/>
    <x v="210"/>
    <x v="7"/>
    <x v="0"/>
    <x v="5"/>
    <x v="4"/>
    <m/>
    <s v="c95855de-c2af-4137-9b7c-254487748624"/>
    <m/>
    <m/>
  </r>
  <r>
    <n v="252"/>
    <x v="6"/>
    <s v="Biological"/>
    <x v="41"/>
    <x v="0"/>
    <m/>
    <m/>
    <s v="Mass"/>
    <s v="kg"/>
    <m/>
    <s v="soil"/>
    <s v="unspecified"/>
    <x v="211"/>
    <x v="7"/>
    <x v="0"/>
    <x v="5"/>
    <x v="4"/>
    <m/>
    <s v="c95855de-c2af-4137-9b7c-254487748624"/>
    <m/>
    <m/>
  </r>
  <r>
    <n v="253"/>
    <x v="6"/>
    <s v="Biological"/>
    <x v="43"/>
    <x v="0"/>
    <m/>
    <m/>
    <s v="Mass"/>
    <s v="kg"/>
    <m/>
    <s v="soil"/>
    <s v="unspecified"/>
    <x v="212"/>
    <x v="7"/>
    <x v="0"/>
    <x v="5"/>
    <x v="4"/>
    <m/>
    <s v="50a5b682-0f1c-4468-9e48-2d2d612134c6"/>
    <m/>
    <m/>
  </r>
  <r>
    <n v="254"/>
    <x v="6"/>
    <s v="Biological"/>
    <x v="44"/>
    <x v="0"/>
    <m/>
    <m/>
    <s v="Mass"/>
    <s v="kg"/>
    <m/>
    <s v="soil"/>
    <s v="unspecified"/>
    <x v="213"/>
    <x v="7"/>
    <x v="0"/>
    <x v="5"/>
    <x v="4"/>
    <m/>
    <s v="50a5b682-0f1c-4468-9e48-2d2d612134c6"/>
    <m/>
    <m/>
  </r>
  <r>
    <n v="255"/>
    <x v="6"/>
    <s v="Biological"/>
    <x v="49"/>
    <x v="0"/>
    <m/>
    <m/>
    <s v="Mass"/>
    <s v="kg"/>
    <m/>
    <s v="water"/>
    <s v="unspecified"/>
    <x v="214"/>
    <x v="8"/>
    <x v="0"/>
    <x v="5"/>
    <x v="4"/>
    <m/>
    <s v="50a5b682-0f1c-4468-9e48-2d2d612134c6"/>
    <m/>
    <m/>
  </r>
  <r>
    <n v="256"/>
    <x v="7"/>
    <s v="Biological"/>
    <x v="70"/>
    <x v="0"/>
    <m/>
    <m/>
    <m/>
    <s v="kg"/>
    <s v="Emissions to soil"/>
    <m/>
    <m/>
    <x v="179"/>
    <x v="0"/>
    <x v="0"/>
    <x v="2"/>
    <x v="2"/>
    <s v=" "/>
    <m/>
    <m/>
    <m/>
  </r>
  <r>
    <n v="257"/>
    <x v="7"/>
    <s v="Biological"/>
    <x v="71"/>
    <x v="0"/>
    <m/>
    <m/>
    <m/>
    <s v="kg"/>
    <s v="Emissions to soil"/>
    <m/>
    <m/>
    <x v="179"/>
    <x v="0"/>
    <x v="0"/>
    <x v="2"/>
    <x v="2"/>
    <s v=" "/>
    <m/>
    <m/>
    <m/>
  </r>
  <r>
    <n v="258"/>
    <x v="7"/>
    <s v="Biological"/>
    <x v="72"/>
    <x v="0"/>
    <m/>
    <m/>
    <m/>
    <s v="kg"/>
    <s v="Emissions to soil"/>
    <m/>
    <m/>
    <x v="179"/>
    <x v="0"/>
    <x v="0"/>
    <x v="2"/>
    <x v="2"/>
    <s v=" "/>
    <m/>
    <m/>
    <s v="x"/>
  </r>
  <r>
    <n v="259"/>
    <x v="7"/>
    <s v="Biological"/>
    <x v="73"/>
    <x v="0"/>
    <m/>
    <m/>
    <m/>
    <s v="kg"/>
    <s v="Emissions to soil"/>
    <m/>
    <m/>
    <x v="179"/>
    <x v="0"/>
    <x v="0"/>
    <x v="2"/>
    <x v="2"/>
    <s v=" "/>
    <m/>
    <m/>
    <m/>
  </r>
  <r>
    <n v="260"/>
    <x v="7"/>
    <s v="Biological"/>
    <x v="1"/>
    <x v="0"/>
    <m/>
    <m/>
    <m/>
    <s v="MJ"/>
    <s v="Raw materials"/>
    <m/>
    <m/>
    <x v="179"/>
    <x v="0"/>
    <x v="0"/>
    <x v="2"/>
    <x v="2"/>
    <s v=" "/>
    <m/>
    <m/>
    <m/>
  </r>
  <r>
    <n v="261"/>
    <x v="7"/>
    <s v="Biological"/>
    <x v="74"/>
    <x v="0"/>
    <m/>
    <m/>
    <m/>
    <s v="kg"/>
    <s v="Emissions to soil"/>
    <m/>
    <m/>
    <x v="179"/>
    <x v="0"/>
    <x v="0"/>
    <x v="2"/>
    <x v="2"/>
    <s v=" "/>
    <m/>
    <m/>
    <m/>
  </r>
  <r>
    <n v="262"/>
    <x v="7"/>
    <s v="Biological"/>
    <x v="40"/>
    <x v="0"/>
    <m/>
    <m/>
    <m/>
    <s v="kg"/>
    <s v="Emissions to soil"/>
    <m/>
    <m/>
    <x v="179"/>
    <x v="0"/>
    <x v="0"/>
    <x v="2"/>
    <x v="2"/>
    <s v=" "/>
    <m/>
    <m/>
    <m/>
  </r>
  <r>
    <n v="263"/>
    <x v="7"/>
    <s v="Biological"/>
    <x v="41"/>
    <x v="0"/>
    <m/>
    <m/>
    <m/>
    <s v="kg"/>
    <s v="Emissions to soil"/>
    <m/>
    <m/>
    <x v="179"/>
    <x v="0"/>
    <x v="0"/>
    <x v="2"/>
    <x v="2"/>
    <s v=" "/>
    <m/>
    <m/>
    <m/>
  </r>
  <r>
    <n v="264"/>
    <x v="7"/>
    <s v="Biological"/>
    <x v="75"/>
    <x v="0"/>
    <m/>
    <m/>
    <m/>
    <s v="kg"/>
    <s v="Emissions to soil"/>
    <m/>
    <m/>
    <x v="179"/>
    <x v="0"/>
    <x v="0"/>
    <x v="2"/>
    <x v="2"/>
    <s v=" "/>
    <m/>
    <m/>
    <m/>
  </r>
  <r>
    <n v="265"/>
    <x v="7"/>
    <s v="Biological"/>
    <x v="76"/>
    <x v="0"/>
    <m/>
    <m/>
    <m/>
    <s v="kg"/>
    <s v="Emissions to soil"/>
    <m/>
    <m/>
    <x v="179"/>
    <x v="0"/>
    <x v="0"/>
    <x v="2"/>
    <x v="2"/>
    <s v=" "/>
    <m/>
    <m/>
    <m/>
  </r>
  <r>
    <n v="266"/>
    <x v="7"/>
    <s v="Biological"/>
    <x v="77"/>
    <x v="0"/>
    <m/>
    <m/>
    <m/>
    <s v="kg"/>
    <s v="Raw materials"/>
    <m/>
    <m/>
    <x v="179"/>
    <x v="0"/>
    <x v="0"/>
    <x v="2"/>
    <x v="2"/>
    <s v=" "/>
    <m/>
    <m/>
    <m/>
  </r>
  <r>
    <n v="267"/>
    <x v="7"/>
    <s v="Biological"/>
    <x v="53"/>
    <x v="0"/>
    <m/>
    <m/>
    <m/>
    <s v="m3"/>
    <s v="Raw materials"/>
    <m/>
    <m/>
    <x v="179"/>
    <x v="0"/>
    <x v="0"/>
    <x v="2"/>
    <x v="2"/>
    <s v="SI = Slovenia "/>
    <m/>
    <m/>
    <m/>
  </r>
  <r>
    <n v="268"/>
    <x v="7"/>
    <s v="Biological"/>
    <x v="57"/>
    <x v="0"/>
    <m/>
    <m/>
    <m/>
    <s v="m3"/>
    <s v="Raw materials"/>
    <m/>
    <m/>
    <x v="179"/>
    <x v="0"/>
    <x v="0"/>
    <x v="2"/>
    <x v="2"/>
    <s v="SK = Slovakia "/>
    <m/>
    <m/>
    <m/>
  </r>
  <r>
    <n v="269"/>
    <x v="7"/>
    <s v="Biological"/>
    <x v="62"/>
    <x v="0"/>
    <m/>
    <m/>
    <m/>
    <s v="kg"/>
    <s v="Raw materials"/>
    <m/>
    <m/>
    <x v="179"/>
    <x v="0"/>
    <x v="0"/>
    <x v="2"/>
    <x v="2"/>
    <s v="SL = Sierra Leone "/>
    <m/>
    <m/>
    <m/>
  </r>
  <r>
    <n v="270"/>
    <x v="7"/>
    <s v="Biological"/>
    <x v="63"/>
    <x v="0"/>
    <m/>
    <m/>
    <m/>
    <s v="m3"/>
    <s v="Raw materials"/>
    <m/>
    <m/>
    <x v="179"/>
    <x v="0"/>
    <x v="0"/>
    <x v="2"/>
    <x v="2"/>
    <s v="SM = San Marino "/>
    <m/>
    <m/>
    <m/>
  </r>
  <r>
    <n v="271"/>
    <x v="8"/>
    <s v="Biological"/>
    <x v="40"/>
    <x v="0"/>
    <m/>
    <m/>
    <m/>
    <s v="kg"/>
    <m/>
    <s v="soil"/>
    <m/>
    <x v="179"/>
    <x v="0"/>
    <x v="0"/>
    <x v="2"/>
    <x v="2"/>
    <m/>
    <m/>
    <m/>
    <m/>
  </r>
  <r>
    <n v="272"/>
    <x v="8"/>
    <s v="Biological"/>
    <x v="41"/>
    <x v="0"/>
    <m/>
    <m/>
    <m/>
    <s v="kg"/>
    <m/>
    <s v="soil"/>
    <s v="(unspecified)"/>
    <x v="179"/>
    <x v="0"/>
    <x v="0"/>
    <x v="2"/>
    <x v="2"/>
    <m/>
    <m/>
    <m/>
    <m/>
  </r>
  <r>
    <n v="273"/>
    <x v="8"/>
    <s v="Biological"/>
    <x v="75"/>
    <x v="0"/>
    <m/>
    <m/>
    <m/>
    <s v="kg"/>
    <m/>
    <s v="soil"/>
    <m/>
    <x v="179"/>
    <x v="0"/>
    <x v="0"/>
    <x v="2"/>
    <x v="2"/>
    <m/>
    <m/>
    <m/>
    <m/>
  </r>
  <r>
    <n v="274"/>
    <x v="8"/>
    <s v="Biological"/>
    <x v="76"/>
    <x v="0"/>
    <m/>
    <m/>
    <m/>
    <s v="kg"/>
    <m/>
    <s v="soil"/>
    <s v="(unspecified)"/>
    <x v="179"/>
    <x v="0"/>
    <x v="0"/>
    <x v="2"/>
    <x v="2"/>
    <m/>
    <m/>
    <m/>
    <m/>
  </r>
  <r>
    <n v="275"/>
    <x v="9"/>
    <s v="Biological"/>
    <x v="78"/>
    <x v="0"/>
    <m/>
    <m/>
    <s v="Energy (net calorific value)"/>
    <s v="MJ"/>
    <s v="Resources"/>
    <s v="Energy resources"/>
    <s v="Renewable energy resources"/>
    <x v="215"/>
    <x v="9"/>
    <x v="0"/>
    <x v="7"/>
    <x v="2"/>
    <s v=""/>
    <n v="29000000"/>
    <d v="2016-01-01T00:00:00"/>
    <m/>
  </r>
  <r>
    <n v="276"/>
    <x v="9"/>
    <s v="Biological"/>
    <x v="45"/>
    <x v="0"/>
    <m/>
    <m/>
    <s v="Mass"/>
    <s v="kg"/>
    <s v="Resources"/>
    <s v="Material resources"/>
    <s v="Renewable resources"/>
    <x v="216"/>
    <x v="10"/>
    <x v="0"/>
    <x v="8"/>
    <x v="2"/>
    <s v=""/>
    <n v="29000000"/>
    <d v="2016-01-01T00:00:00"/>
    <m/>
  </r>
  <r>
    <m/>
    <x v="10"/>
    <m/>
    <x v="79"/>
    <x v="0"/>
    <m/>
    <m/>
    <m/>
    <m/>
    <m/>
    <m/>
    <m/>
    <x v="179"/>
    <x v="0"/>
    <x v="0"/>
    <x v="2"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220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m="1" x="12"/>
        <item m="1" x="19"/>
        <item m="1" x="20"/>
        <item m="1" x="17"/>
        <item m="1" x="15"/>
        <item m="1" x="16"/>
        <item x="10"/>
        <item m="1" x="21"/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18">
        <item x="159"/>
        <item x="160"/>
        <item x="65"/>
        <item x="132"/>
        <item x="133"/>
        <item x="130"/>
        <item x="31"/>
        <item x="134"/>
        <item x="135"/>
        <item x="70"/>
        <item x="185"/>
        <item x="63"/>
        <item x="161"/>
        <item x="21"/>
        <item x="39"/>
        <item x="189"/>
        <item x="162"/>
        <item x="163"/>
        <item x="53"/>
        <item x="153"/>
        <item x="66"/>
        <item x="129"/>
        <item x="186"/>
        <item x="197"/>
        <item x="126"/>
        <item x="154"/>
        <item x="136"/>
        <item x="32"/>
        <item x="23"/>
        <item x="73"/>
        <item x="33"/>
        <item x="57"/>
        <item x="124"/>
        <item x="55"/>
        <item x="137"/>
        <item x="40"/>
        <item x="34"/>
        <item x="138"/>
        <item x="183"/>
        <item x="49"/>
        <item x="139"/>
        <item x="74"/>
        <item x="184"/>
        <item x="25"/>
        <item x="140"/>
        <item x="181"/>
        <item x="141"/>
        <item x="208"/>
        <item x="142"/>
        <item x="42"/>
        <item x="206"/>
        <item x="118"/>
        <item x="187"/>
        <item x="143"/>
        <item x="35"/>
        <item x="144"/>
        <item x="191"/>
        <item x="213"/>
        <item x="41"/>
        <item x="68"/>
        <item x="193"/>
        <item x="54"/>
        <item x="164"/>
        <item x="24"/>
        <item x="165"/>
        <item x="145"/>
        <item x="75"/>
        <item x="36"/>
        <item x="166"/>
        <item x="48"/>
        <item x="46"/>
        <item x="47"/>
        <item x="67"/>
        <item x="146"/>
        <item x="37"/>
        <item x="155"/>
        <item x="128"/>
        <item x="147"/>
        <item x="38"/>
        <item x="148"/>
        <item x="149"/>
        <item x="123"/>
        <item x="150"/>
        <item x="151"/>
        <item x="167"/>
        <item x="156"/>
        <item x="152"/>
        <item x="216"/>
        <item x="60"/>
        <item x="72"/>
        <item x="168"/>
        <item x="50"/>
        <item x="115"/>
        <item x="45"/>
        <item x="106"/>
        <item x="52"/>
        <item x="58"/>
        <item x="1"/>
        <item x="125"/>
        <item x="198"/>
        <item x="59"/>
        <item x="77"/>
        <item x="204"/>
        <item x="205"/>
        <item x="78"/>
        <item x="2"/>
        <item x="202"/>
        <item x="79"/>
        <item x="117"/>
        <item x="157"/>
        <item x="80"/>
        <item x="61"/>
        <item x="199"/>
        <item x="81"/>
        <item x="212"/>
        <item x="190"/>
        <item x="82"/>
        <item x="83"/>
        <item x="62"/>
        <item x="84"/>
        <item x="105"/>
        <item x="107"/>
        <item x="108"/>
        <item x="85"/>
        <item x="169"/>
        <item x="3"/>
        <item x="122"/>
        <item x="16"/>
        <item x="211"/>
        <item x="113"/>
        <item x="4"/>
        <item x="200"/>
        <item x="86"/>
        <item x="5"/>
        <item x="87"/>
        <item x="88"/>
        <item x="192"/>
        <item x="120"/>
        <item x="170"/>
        <item x="171"/>
        <item x="6"/>
        <item x="7"/>
        <item x="89"/>
        <item x="90"/>
        <item x="109"/>
        <item x="172"/>
        <item x="121"/>
        <item x="116"/>
        <item x="71"/>
        <item x="22"/>
        <item x="173"/>
        <item x="182"/>
        <item x="91"/>
        <item x="8"/>
        <item x="194"/>
        <item x="92"/>
        <item x="201"/>
        <item x="43"/>
        <item x="30"/>
        <item x="93"/>
        <item x="20"/>
        <item x="210"/>
        <item x="114"/>
        <item x="17"/>
        <item x="180"/>
        <item x="196"/>
        <item x="94"/>
        <item x="215"/>
        <item x="203"/>
        <item x="158"/>
        <item x="95"/>
        <item x="9"/>
        <item x="174"/>
        <item x="119"/>
        <item x="27"/>
        <item x="188"/>
        <item x="209"/>
        <item x="110"/>
        <item x="112"/>
        <item x="19"/>
        <item x="96"/>
        <item x="69"/>
        <item x="28"/>
        <item x="175"/>
        <item x="29"/>
        <item x="10"/>
        <item x="176"/>
        <item x="207"/>
        <item x="76"/>
        <item x="0"/>
        <item x="97"/>
        <item x="98"/>
        <item x="99"/>
        <item x="100"/>
        <item x="111"/>
        <item x="11"/>
        <item x="18"/>
        <item x="101"/>
        <item x="44"/>
        <item x="102"/>
        <item x="12"/>
        <item x="214"/>
        <item x="103"/>
        <item x="13"/>
        <item x="26"/>
        <item x="56"/>
        <item x="127"/>
        <item x="195"/>
        <item x="104"/>
        <item x="51"/>
        <item x="64"/>
        <item x="177"/>
        <item x="14"/>
        <item x="15"/>
        <item x="131"/>
        <item x="178"/>
        <item x="1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2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 t="grand">
      <x/>
    </i>
  </rowItems>
  <colFields count="1">
    <field x="1"/>
  </colFields>
  <colItems count="12"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Count of UUID" fld="12" subtotal="count" baseField="0" baseItem="0"/>
  </dataField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M157" firstHeaderRow="1" firstDataRow="2" firstDataCol="1"/>
  <pivotFields count="4">
    <pivotField axis="axisCol" showAll="0">
      <items count="13">
        <item x="5"/>
        <item x="4"/>
        <item x="2"/>
        <item x="1"/>
        <item x="3"/>
        <item m="1" x="11"/>
        <item x="8"/>
        <item x="6"/>
        <item x="7"/>
        <item x="9"/>
        <item x="10"/>
        <item x="0"/>
        <item t="default"/>
      </items>
    </pivotField>
    <pivotField showAll="0"/>
    <pivotField axis="axisRow" dataField="1" showAll="0">
      <items count="155">
        <item x="46"/>
        <item x="132"/>
        <item x="133"/>
        <item x="134"/>
        <item x="135"/>
        <item x="34"/>
        <item x="57"/>
        <item x="125"/>
        <item x="58"/>
        <item x="126"/>
        <item x="45"/>
        <item x="42"/>
        <item x="151"/>
        <item x="36"/>
        <item x="6"/>
        <item x="136"/>
        <item x="60"/>
        <item x="0"/>
        <item x="1"/>
        <item x="5"/>
        <item x="59"/>
        <item x="104"/>
        <item x="3"/>
        <item x="2"/>
        <item x="4"/>
        <item x="105"/>
        <item x="39"/>
        <item x="49"/>
        <item x="40"/>
        <item x="55"/>
        <item x="41"/>
        <item x="8"/>
        <item x="7"/>
        <item x="95"/>
        <item x="94"/>
        <item x="9"/>
        <item x="10"/>
        <item x="11"/>
        <item x="61"/>
        <item x="12"/>
        <item x="137"/>
        <item x="147"/>
        <item x="62"/>
        <item x="127"/>
        <item x="138"/>
        <item x="148"/>
        <item x="63"/>
        <item x="128"/>
        <item x="139"/>
        <item x="64"/>
        <item x="106"/>
        <item x="65"/>
        <item x="13"/>
        <item x="14"/>
        <item x="15"/>
        <item x="107"/>
        <item x="56"/>
        <item x="16"/>
        <item x="37"/>
        <item x="54"/>
        <item x="43"/>
        <item x="50"/>
        <item x="47"/>
        <item x="66"/>
        <item x="129"/>
        <item x="67"/>
        <item x="130"/>
        <item x="149"/>
        <item x="140"/>
        <item x="150"/>
        <item x="141"/>
        <item x="96"/>
        <item x="17"/>
        <item x="18"/>
        <item x="19"/>
        <item x="20"/>
        <item x="68"/>
        <item x="152"/>
        <item x="21"/>
        <item x="51"/>
        <item x="48"/>
        <item x="69"/>
        <item x="108"/>
        <item x="70"/>
        <item x="109"/>
        <item x="97"/>
        <item x="44"/>
        <item x="23"/>
        <item x="22"/>
        <item x="72"/>
        <item x="131"/>
        <item x="71"/>
        <item x="110"/>
        <item x="111"/>
        <item x="35"/>
        <item x="73"/>
        <item x="74"/>
        <item x="24"/>
        <item x="38"/>
        <item x="26"/>
        <item x="25"/>
        <item x="112"/>
        <item x="113"/>
        <item x="75"/>
        <item x="103"/>
        <item x="142"/>
        <item x="76"/>
        <item x="114"/>
        <item x="143"/>
        <item x="90"/>
        <item x="77"/>
        <item x="115"/>
        <item x="91"/>
        <item x="78"/>
        <item x="116"/>
        <item x="101"/>
        <item x="100"/>
        <item x="79"/>
        <item x="117"/>
        <item x="80"/>
        <item x="118"/>
        <item x="144"/>
        <item x="92"/>
        <item x="81"/>
        <item x="119"/>
        <item x="102"/>
        <item x="99"/>
        <item x="98"/>
        <item x="82"/>
        <item x="120"/>
        <item x="83"/>
        <item x="121"/>
        <item x="85"/>
        <item x="145"/>
        <item x="86"/>
        <item x="124"/>
        <item x="87"/>
        <item x="123"/>
        <item x="88"/>
        <item x="146"/>
        <item x="89"/>
        <item x="93"/>
        <item x="84"/>
        <item x="122"/>
        <item x="27"/>
        <item x="28"/>
        <item x="33"/>
        <item x="29"/>
        <item x="30"/>
        <item x="31"/>
        <item x="32"/>
        <item x="52"/>
        <item x="53"/>
        <item x="153"/>
        <item t="default"/>
      </items>
    </pivotField>
    <pivotField showAll="0"/>
  </pivotFields>
  <rowFields count="1">
    <field x="2"/>
  </rowFields>
  <rowItems count="1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, Context, Uni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B13" firstHeaderRow="1" firstDataRow="1" firstDataCol="1"/>
  <pivotFields count="21">
    <pivotField showAll="0"/>
    <pivotField axis="axisRow" showAll="0">
      <items count="23">
        <item m="1" x="13"/>
        <item m="1" x="14"/>
        <item m="1" x="11"/>
        <item m="1" x="18"/>
        <item x="5"/>
        <item x="4"/>
        <item x="2"/>
        <item x="1"/>
        <item x="3"/>
        <item m="1" x="21"/>
        <item x="8"/>
        <item m="1" x="12"/>
        <item m="1" x="19"/>
        <item m="1" x="20"/>
        <item x="6"/>
        <item x="7"/>
        <item x="9"/>
        <item m="1" x="17"/>
        <item m="1" x="15"/>
        <item m="1" x="16"/>
        <item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2">
    <i>
      <x v="4"/>
    </i>
    <i>
      <x v="5"/>
    </i>
    <i>
      <x v="6"/>
    </i>
    <i>
      <x v="7"/>
    </i>
    <i>
      <x v="8"/>
    </i>
    <i>
      <x v="10"/>
    </i>
    <i>
      <x v="14"/>
    </i>
    <i>
      <x v="15"/>
    </i>
    <i>
      <x v="16"/>
    </i>
    <i>
      <x v="20"/>
    </i>
    <i>
      <x v="21"/>
    </i>
    <i t="grand">
      <x/>
    </i>
  </rowItems>
  <colItems count="1">
    <i/>
  </colItems>
  <dataFields count="1">
    <dataField name="Count of Synonyms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12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m="1" x="12"/>
        <item m="1" x="19"/>
        <item m="1" x="20"/>
        <item m="1" x="17"/>
        <item m="1" x="15"/>
        <item m="1" x="16"/>
        <item x="10"/>
        <item m="1" x="21"/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6"/>
        <item x="5"/>
        <item x="1"/>
        <item x="0"/>
        <item x="4"/>
        <item x="8"/>
        <item x="7"/>
        <item x="3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1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12"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Count of UnitID" fld="15" subtotal="count" baseField="0" baseItem="0"/>
  </dataField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8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m="1" x="12"/>
        <item m="1" x="19"/>
        <item m="1" x="20"/>
        <item m="1" x="17"/>
        <item m="1" x="15"/>
        <item m="1" x="16"/>
        <item x="10"/>
        <item m="1" x="21"/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4"/>
        <item x="3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12"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Count of Flow Property ID" fld="16" subtotal="count" baseField="0" baseItem="0"/>
  </dataField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14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m="1" x="12"/>
        <item m="1" x="19"/>
        <item m="1" x="20"/>
        <item m="1" x="17"/>
        <item m="1" x="15"/>
        <item m="1" x="16"/>
        <item x="10"/>
        <item m="1" x="21"/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5"/>
        <item x="1"/>
        <item x="8"/>
        <item x="6"/>
        <item x="3"/>
        <item x="4"/>
        <item x="2"/>
        <item x="9"/>
        <item x="10"/>
        <item x="7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12"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Count of ContextID" fld="13" subtotal="count" baseField="0" baseItem="0"/>
  </dataField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4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m="1" x="12"/>
        <item m="1" x="19"/>
        <item m="1" x="20"/>
        <item m="1" x="17"/>
        <item m="1" x="15"/>
        <item m="1" x="16"/>
        <item x="10"/>
        <item m="1" x="21"/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/>
    </i>
    <i t="grand">
      <x/>
    </i>
  </rowItems>
  <colFields count="1">
    <field x="1"/>
  </colFields>
  <colItems count="12"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Count of Context_2ID" fld="14" subtotal="count" baseField="0" baseItem="0"/>
  </dataField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5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x="5"/>
        <item x="4"/>
        <item x="2"/>
        <item x="1"/>
        <item x="3"/>
        <item m="1" x="21"/>
        <item x="8"/>
        <item m="1" x="12"/>
        <item m="1" x="19"/>
        <item m="1" x="20"/>
        <item x="6"/>
        <item x="7"/>
        <item x="9"/>
        <item m="1" x="17"/>
        <item m="1" x="15"/>
        <item m="1" x="16"/>
        <item x="10"/>
        <item x="0"/>
        <item t="default"/>
      </items>
    </pivotField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1"/>
  </colFields>
  <colItems count="12">
    <i>
      <x v="4"/>
    </i>
    <i>
      <x v="5"/>
    </i>
    <i>
      <x v="6"/>
    </i>
    <i>
      <x v="7"/>
    </i>
    <i>
      <x v="8"/>
    </i>
    <i>
      <x v="10"/>
    </i>
    <i>
      <x v="14"/>
    </i>
    <i>
      <x v="15"/>
    </i>
    <i>
      <x v="16"/>
    </i>
    <i>
      <x v="20"/>
    </i>
    <i>
      <x v="21"/>
    </i>
    <i t="grand">
      <x/>
    </i>
  </colItems>
  <dataFields count="1">
    <dataField name="Count of CAS No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1:M83" firstHeaderRow="1" firstDataRow="2" firstDataCol="1"/>
  <pivotFields count="21">
    <pivotField showAll="0"/>
    <pivotField axis="axisCol" showAll="0">
      <items count="23">
        <item m="1" x="13"/>
        <item m="1" x="14"/>
        <item m="1" x="11"/>
        <item m="1" x="18"/>
        <item x="5"/>
        <item x="4"/>
        <item x="2"/>
        <item x="1"/>
        <item x="3"/>
        <item m="1" x="21"/>
        <item x="8"/>
        <item m="1" x="12"/>
        <item m="1" x="19"/>
        <item m="1" x="20"/>
        <item x="6"/>
        <item x="7"/>
        <item x="9"/>
        <item m="1" x="17"/>
        <item m="1" x="15"/>
        <item m="1" x="16"/>
        <item x="10"/>
        <item x="0"/>
        <item t="default"/>
      </items>
    </pivotField>
    <pivotField showAll="0"/>
    <pivotField axis="axisRow" dataField="1" showAll="0">
      <items count="81">
        <item x="31"/>
        <item x="70"/>
        <item x="71"/>
        <item x="72"/>
        <item x="73"/>
        <item x="38"/>
        <item x="19"/>
        <item x="0"/>
        <item x="30"/>
        <item x="27"/>
        <item x="78"/>
        <item x="21"/>
        <item x="1"/>
        <item x="24"/>
        <item x="25"/>
        <item x="26"/>
        <item x="2"/>
        <item x="3"/>
        <item x="64"/>
        <item x="4"/>
        <item x="5"/>
        <item x="6"/>
        <item x="39"/>
        <item x="74"/>
        <item x="40"/>
        <item x="41"/>
        <item x="42"/>
        <item x="7"/>
        <item x="8"/>
        <item x="66"/>
        <item x="9"/>
        <item x="37"/>
        <item x="32"/>
        <item x="22"/>
        <item x="36"/>
        <item x="28"/>
        <item x="34"/>
        <item x="43"/>
        <item x="44"/>
        <item x="75"/>
        <item x="76"/>
        <item x="65"/>
        <item x="10"/>
        <item x="11"/>
        <item x="12"/>
        <item x="13"/>
        <item x="45"/>
        <item x="14"/>
        <item x="35"/>
        <item x="33"/>
        <item x="46"/>
        <item x="67"/>
        <item x="47"/>
        <item x="15"/>
        <item x="29"/>
        <item x="48"/>
        <item x="49"/>
        <item x="20"/>
        <item x="50"/>
        <item x="16"/>
        <item x="23"/>
        <item x="17"/>
        <item x="18"/>
        <item x="68"/>
        <item x="69"/>
        <item x="51"/>
        <item x="77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1"/>
  </colFields>
  <colItems count="12">
    <i>
      <x v="4"/>
    </i>
    <i>
      <x v="5"/>
    </i>
    <i>
      <x v="6"/>
    </i>
    <i>
      <x v="7"/>
    </i>
    <i>
      <x v="8"/>
    </i>
    <i>
      <x v="10"/>
    </i>
    <i>
      <x v="14"/>
    </i>
    <i>
      <x v="15"/>
    </i>
    <i>
      <x v="16"/>
    </i>
    <i>
      <x v="20"/>
    </i>
    <i>
      <x v="21"/>
    </i>
    <i t="grand">
      <x/>
    </i>
  </colItems>
  <dataFields count="1">
    <dataField name="Count of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M117" firstHeaderRow="1" firstDataRow="2" firstDataCol="1"/>
  <pivotFields count="4">
    <pivotField axis="axisCol" showAll="0">
      <items count="13">
        <item x="5"/>
        <item x="4"/>
        <item x="2"/>
        <item x="1"/>
        <item x="3"/>
        <item m="1" x="11"/>
        <item x="8"/>
        <item x="6"/>
        <item x="7"/>
        <item x="9"/>
        <item x="10"/>
        <item x="0"/>
        <item t="default"/>
      </items>
    </pivotField>
    <pivotField showAll="0"/>
    <pivotField showAll="0"/>
    <pivotField axis="axisRow" dataField="1" showAll="0">
      <items count="115">
        <item x="36"/>
        <item x="101"/>
        <item x="102"/>
        <item x="103"/>
        <item x="104"/>
        <item x="24"/>
        <item x="46"/>
        <item x="95"/>
        <item x="35"/>
        <item x="32"/>
        <item x="111"/>
        <item x="26"/>
        <item x="48"/>
        <item x="2"/>
        <item x="105"/>
        <item x="47"/>
        <item x="0"/>
        <item x="1"/>
        <item x="29"/>
        <item x="39"/>
        <item x="30"/>
        <item x="44"/>
        <item x="31"/>
        <item x="4"/>
        <item x="3"/>
        <item x="79"/>
        <item x="78"/>
        <item x="5"/>
        <item x="6"/>
        <item x="7"/>
        <item x="49"/>
        <item x="8"/>
        <item x="106"/>
        <item x="50"/>
        <item x="96"/>
        <item x="51"/>
        <item x="97"/>
        <item x="52"/>
        <item x="83"/>
        <item x="9"/>
        <item x="10"/>
        <item x="11"/>
        <item x="84"/>
        <item x="45"/>
        <item x="12"/>
        <item x="27"/>
        <item x="43"/>
        <item x="33"/>
        <item x="40"/>
        <item x="37"/>
        <item x="53"/>
        <item x="98"/>
        <item x="54"/>
        <item x="99"/>
        <item x="107"/>
        <item x="108"/>
        <item x="80"/>
        <item x="13"/>
        <item x="14"/>
        <item x="15"/>
        <item x="16"/>
        <item x="55"/>
        <item x="112"/>
        <item x="17"/>
        <item x="41"/>
        <item x="38"/>
        <item x="56"/>
        <item x="85"/>
        <item x="57"/>
        <item x="81"/>
        <item x="34"/>
        <item x="18"/>
        <item x="59"/>
        <item x="100"/>
        <item x="58"/>
        <item x="86"/>
        <item x="25"/>
        <item x="60"/>
        <item x="19"/>
        <item x="28"/>
        <item x="21"/>
        <item x="20"/>
        <item x="87"/>
        <item x="88"/>
        <item x="61"/>
        <item x="82"/>
        <item x="109"/>
        <item x="62"/>
        <item x="89"/>
        <item x="63"/>
        <item x="74"/>
        <item x="64"/>
        <item x="75"/>
        <item x="65"/>
        <item x="90"/>
        <item x="66"/>
        <item x="91"/>
        <item x="67"/>
        <item x="76"/>
        <item x="68"/>
        <item x="92"/>
        <item x="69"/>
        <item x="93"/>
        <item x="71"/>
        <item x="72"/>
        <item x="94"/>
        <item x="73"/>
        <item x="110"/>
        <item x="70"/>
        <item x="77"/>
        <item x="22"/>
        <item x="42"/>
        <item x="23"/>
        <item x="113"/>
        <item t="default"/>
      </items>
    </pivotField>
  </pivotFields>
  <rowFields count="1">
    <field x="3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, Unit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M122" firstHeaderRow="1" firstDataRow="2" firstDataCol="1"/>
  <pivotFields count="4">
    <pivotField axis="axisCol" showAll="0">
      <items count="13">
        <item x="5"/>
        <item x="4"/>
        <item x="2"/>
        <item x="1"/>
        <item x="3"/>
        <item m="1" x="11"/>
        <item x="8"/>
        <item x="6"/>
        <item x="7"/>
        <item x="9"/>
        <item x="10"/>
        <item x="0"/>
        <item t="default"/>
      </items>
    </pivotField>
    <pivotField axis="axisRow" dataField="1" showAll="0">
      <items count="120">
        <item x="40"/>
        <item x="97"/>
        <item x="98"/>
        <item x="99"/>
        <item x="100"/>
        <item x="28"/>
        <item x="48"/>
        <item x="49"/>
        <item x="39"/>
        <item x="36"/>
        <item x="116"/>
        <item x="30"/>
        <item x="4"/>
        <item x="101"/>
        <item x="51"/>
        <item x="0"/>
        <item x="1"/>
        <item x="50"/>
        <item x="2"/>
        <item x="3"/>
        <item x="91"/>
        <item x="33"/>
        <item x="34"/>
        <item x="35"/>
        <item x="6"/>
        <item x="5"/>
        <item x="85"/>
        <item x="7"/>
        <item x="8"/>
        <item x="52"/>
        <item x="9"/>
        <item x="102"/>
        <item x="112"/>
        <item x="53"/>
        <item x="103"/>
        <item x="113"/>
        <item x="54"/>
        <item x="104"/>
        <item x="55"/>
        <item x="56"/>
        <item x="10"/>
        <item x="11"/>
        <item x="92"/>
        <item x="47"/>
        <item x="12"/>
        <item x="31"/>
        <item x="46"/>
        <item x="37"/>
        <item x="43"/>
        <item x="41"/>
        <item x="57"/>
        <item x="58"/>
        <item x="114"/>
        <item x="105"/>
        <item x="115"/>
        <item x="106"/>
        <item x="86"/>
        <item x="13"/>
        <item x="14"/>
        <item x="15"/>
        <item x="16"/>
        <item x="59"/>
        <item x="117"/>
        <item x="17"/>
        <item x="44"/>
        <item x="42"/>
        <item x="60"/>
        <item x="93"/>
        <item x="61"/>
        <item x="87"/>
        <item x="38"/>
        <item x="19"/>
        <item x="18"/>
        <item x="63"/>
        <item x="62"/>
        <item x="94"/>
        <item x="29"/>
        <item x="64"/>
        <item x="65"/>
        <item x="20"/>
        <item x="32"/>
        <item x="22"/>
        <item x="21"/>
        <item x="95"/>
        <item x="96"/>
        <item x="66"/>
        <item x="107"/>
        <item x="67"/>
        <item x="108"/>
        <item x="81"/>
        <item x="68"/>
        <item x="82"/>
        <item x="69"/>
        <item x="89"/>
        <item x="70"/>
        <item x="71"/>
        <item x="109"/>
        <item x="83"/>
        <item x="72"/>
        <item x="90"/>
        <item x="88"/>
        <item x="73"/>
        <item x="74"/>
        <item x="76"/>
        <item x="110"/>
        <item x="77"/>
        <item x="78"/>
        <item x="79"/>
        <item x="111"/>
        <item x="80"/>
        <item x="84"/>
        <item x="75"/>
        <item x="23"/>
        <item x="24"/>
        <item x="25"/>
        <item x="26"/>
        <item x="27"/>
        <item x="45"/>
        <item x="118"/>
        <item t="default"/>
      </items>
    </pivotField>
    <pivotField showAll="0"/>
    <pivotField showAll="0"/>
  </pivotFields>
  <rowFields count="1">
    <field x="1"/>
  </rowFields>
  <rowItems count="1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, Contex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77"/>
  <sheetViews>
    <sheetView workbookViewId="0">
      <pane ySplit="1" topLeftCell="A2" activePane="bottomLeft" state="frozen"/>
      <selection pane="bottomLeft" activeCell="F25" sqref="E25:F25"/>
    </sheetView>
  </sheetViews>
  <sheetFormatPr defaultRowHeight="14.4" x14ac:dyDescent="0.3"/>
  <cols>
    <col min="4" max="4" width="47.44140625" customWidth="1"/>
    <col min="5" max="5" width="11" customWidth="1"/>
    <col min="6" max="6" width="17.5546875" customWidth="1"/>
    <col min="7" max="9" width="8.88671875" customWidth="1"/>
    <col min="10" max="10" width="19.44140625" customWidth="1"/>
    <col min="11" max="11" width="34.6640625" customWidth="1"/>
    <col min="12" max="12" width="40.44140625" bestFit="1" customWidth="1"/>
    <col min="13" max="13" width="14.88671875" customWidth="1"/>
    <col min="14" max="14" width="11.6640625" customWidth="1"/>
    <col min="15" max="33" width="8.88671875" customWidth="1"/>
    <col min="35" max="35" width="12.6640625" customWidth="1"/>
    <col min="36" max="36" width="11.6640625" customWidth="1"/>
    <col min="37" max="38" width="16.88671875" customWidth="1"/>
  </cols>
  <sheetData>
    <row r="1" spans="1:38" ht="46.8" x14ac:dyDescent="0.3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723</v>
      </c>
      <c r="R1" s="3" t="s">
        <v>17</v>
      </c>
      <c r="S1" s="3" t="s">
        <v>18</v>
      </c>
      <c r="T1" s="3" t="s">
        <v>19</v>
      </c>
    </row>
    <row r="2" spans="1:38" ht="27.6" customHeight="1" x14ac:dyDescent="0.3">
      <c r="A2" s="4">
        <v>1</v>
      </c>
      <c r="B2" t="s">
        <v>878</v>
      </c>
      <c r="C2" t="s">
        <v>20</v>
      </c>
      <c r="D2" t="s">
        <v>21</v>
      </c>
      <c r="H2" t="s">
        <v>22</v>
      </c>
      <c r="I2" t="s">
        <v>23</v>
      </c>
      <c r="J2" t="s">
        <v>24</v>
      </c>
      <c r="K2" t="s">
        <v>25</v>
      </c>
      <c r="M2" t="s">
        <v>26</v>
      </c>
      <c r="P2" t="s">
        <v>28</v>
      </c>
      <c r="Q2" t="s">
        <v>27</v>
      </c>
      <c r="R2" t="s">
        <v>886</v>
      </c>
      <c r="AI2" s="52" t="s">
        <v>667</v>
      </c>
      <c r="AJ2" s="52" t="s">
        <v>669</v>
      </c>
      <c r="AK2" s="52" t="s">
        <v>668</v>
      </c>
      <c r="AL2" s="52" t="s">
        <v>670</v>
      </c>
    </row>
    <row r="3" spans="1:38" x14ac:dyDescent="0.3">
      <c r="A3" s="4">
        <f t="shared" ref="A3:A69" si="0">A2+1</f>
        <v>2</v>
      </c>
      <c r="B3" t="s">
        <v>878</v>
      </c>
      <c r="C3" t="s">
        <v>20</v>
      </c>
      <c r="D3" t="s">
        <v>21</v>
      </c>
      <c r="H3" t="s">
        <v>22</v>
      </c>
      <c r="I3" t="s">
        <v>23</v>
      </c>
      <c r="J3" t="s">
        <v>24</v>
      </c>
      <c r="K3" t="s">
        <v>29</v>
      </c>
      <c r="M3" t="s">
        <v>30</v>
      </c>
      <c r="P3" t="s">
        <v>28</v>
      </c>
      <c r="Q3" t="s">
        <v>27</v>
      </c>
      <c r="R3" t="s">
        <v>886</v>
      </c>
      <c r="AI3" t="s">
        <v>109</v>
      </c>
      <c r="AJ3" t="s">
        <v>260</v>
      </c>
      <c r="AK3" t="s">
        <v>294</v>
      </c>
      <c r="AL3" t="s">
        <v>308</v>
      </c>
    </row>
    <row r="4" spans="1:38" x14ac:dyDescent="0.3">
      <c r="A4" s="4">
        <f t="shared" si="0"/>
        <v>3</v>
      </c>
      <c r="B4" t="s">
        <v>878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  <c r="K4" t="s">
        <v>29</v>
      </c>
      <c r="M4" s="5" t="s">
        <v>31</v>
      </c>
      <c r="P4" t="s">
        <v>28</v>
      </c>
      <c r="Q4" t="s">
        <v>27</v>
      </c>
      <c r="R4" t="s">
        <v>886</v>
      </c>
      <c r="AI4" t="s">
        <v>259</v>
      </c>
      <c r="AJ4" t="s">
        <v>384</v>
      </c>
      <c r="AK4" t="s">
        <v>319</v>
      </c>
      <c r="AL4" t="s">
        <v>260</v>
      </c>
    </row>
    <row r="5" spans="1:38" x14ac:dyDescent="0.3">
      <c r="A5" s="4">
        <f t="shared" si="0"/>
        <v>4</v>
      </c>
      <c r="B5" t="s">
        <v>878</v>
      </c>
      <c r="C5" t="s">
        <v>20</v>
      </c>
      <c r="D5" t="s">
        <v>21</v>
      </c>
      <c r="H5" t="s">
        <v>22</v>
      </c>
      <c r="I5" t="s">
        <v>23</v>
      </c>
      <c r="J5" t="s">
        <v>24</v>
      </c>
      <c r="K5" t="s">
        <v>29</v>
      </c>
      <c r="M5" t="s">
        <v>32</v>
      </c>
      <c r="P5" t="s">
        <v>28</v>
      </c>
      <c r="Q5" t="s">
        <v>27</v>
      </c>
      <c r="R5" t="s">
        <v>886</v>
      </c>
      <c r="AI5" t="s">
        <v>54</v>
      </c>
      <c r="AJ5" t="s">
        <v>124</v>
      </c>
      <c r="AL5" t="s">
        <v>262</v>
      </c>
    </row>
    <row r="6" spans="1:38" x14ac:dyDescent="0.3">
      <c r="A6" s="4">
        <f t="shared" si="0"/>
        <v>5</v>
      </c>
      <c r="B6" t="s">
        <v>878</v>
      </c>
      <c r="C6" t="s">
        <v>20</v>
      </c>
      <c r="D6" t="s">
        <v>21</v>
      </c>
      <c r="H6" t="s">
        <v>22</v>
      </c>
      <c r="I6" t="s">
        <v>23</v>
      </c>
      <c r="J6" t="s">
        <v>24</v>
      </c>
      <c r="K6" t="s">
        <v>29</v>
      </c>
      <c r="M6" t="s">
        <v>33</v>
      </c>
      <c r="P6" t="s">
        <v>28</v>
      </c>
      <c r="Q6" t="s">
        <v>27</v>
      </c>
      <c r="R6" t="s">
        <v>886</v>
      </c>
      <c r="AI6" t="s">
        <v>159</v>
      </c>
      <c r="AL6" t="s">
        <v>274</v>
      </c>
    </row>
    <row r="7" spans="1:38" x14ac:dyDescent="0.3">
      <c r="A7" s="4">
        <f t="shared" si="0"/>
        <v>6</v>
      </c>
      <c r="B7" t="s">
        <v>878</v>
      </c>
      <c r="C7" t="s">
        <v>20</v>
      </c>
      <c r="D7" t="s">
        <v>21</v>
      </c>
      <c r="H7" t="s">
        <v>22</v>
      </c>
      <c r="I7" t="s">
        <v>23</v>
      </c>
      <c r="J7" t="s">
        <v>24</v>
      </c>
      <c r="K7" t="s">
        <v>29</v>
      </c>
      <c r="M7" t="s">
        <v>34</v>
      </c>
      <c r="P7" t="s">
        <v>28</v>
      </c>
      <c r="Q7" t="s">
        <v>27</v>
      </c>
      <c r="R7" t="s">
        <v>886</v>
      </c>
      <c r="AL7" t="s">
        <v>414</v>
      </c>
    </row>
    <row r="8" spans="1:38" x14ac:dyDescent="0.3">
      <c r="A8" s="4">
        <f t="shared" si="0"/>
        <v>7</v>
      </c>
      <c r="B8" t="s">
        <v>878</v>
      </c>
      <c r="C8" t="s">
        <v>20</v>
      </c>
      <c r="D8" t="s">
        <v>21</v>
      </c>
      <c r="H8" t="s">
        <v>22</v>
      </c>
      <c r="I8" t="s">
        <v>23</v>
      </c>
      <c r="J8" t="s">
        <v>24</v>
      </c>
      <c r="K8" t="s">
        <v>29</v>
      </c>
      <c r="M8" t="s">
        <v>35</v>
      </c>
      <c r="P8" t="s">
        <v>28</v>
      </c>
      <c r="Q8" t="s">
        <v>27</v>
      </c>
      <c r="R8" t="s">
        <v>886</v>
      </c>
      <c r="AL8" t="s">
        <v>25</v>
      </c>
    </row>
    <row r="9" spans="1:38" x14ac:dyDescent="0.3">
      <c r="A9" s="4">
        <f t="shared" si="0"/>
        <v>8</v>
      </c>
      <c r="B9" t="s">
        <v>878</v>
      </c>
      <c r="C9" t="s">
        <v>20</v>
      </c>
      <c r="D9" t="s">
        <v>21</v>
      </c>
      <c r="H9" t="s">
        <v>22</v>
      </c>
      <c r="I9" t="s">
        <v>23</v>
      </c>
      <c r="J9" t="s">
        <v>24</v>
      </c>
      <c r="K9" t="s">
        <v>29</v>
      </c>
      <c r="M9" t="s">
        <v>36</v>
      </c>
      <c r="P9" t="s">
        <v>28</v>
      </c>
      <c r="Q9" t="s">
        <v>27</v>
      </c>
      <c r="R9" t="s">
        <v>886</v>
      </c>
      <c r="AL9" t="s">
        <v>29</v>
      </c>
    </row>
    <row r="10" spans="1:38" x14ac:dyDescent="0.3">
      <c r="A10" s="4">
        <f t="shared" si="0"/>
        <v>9</v>
      </c>
      <c r="B10" t="s">
        <v>878</v>
      </c>
      <c r="C10" t="s">
        <v>20</v>
      </c>
      <c r="D10" t="s">
        <v>21</v>
      </c>
      <c r="H10" t="s">
        <v>22</v>
      </c>
      <c r="I10" t="s">
        <v>23</v>
      </c>
      <c r="J10" t="s">
        <v>24</v>
      </c>
      <c r="K10" t="s">
        <v>29</v>
      </c>
      <c r="M10" t="s">
        <v>37</v>
      </c>
      <c r="P10" t="s">
        <v>28</v>
      </c>
      <c r="Q10" t="s">
        <v>27</v>
      </c>
      <c r="R10" t="s">
        <v>886</v>
      </c>
      <c r="AL10" t="s">
        <v>48</v>
      </c>
    </row>
    <row r="11" spans="1:38" x14ac:dyDescent="0.3">
      <c r="A11" s="4">
        <f t="shared" si="0"/>
        <v>10</v>
      </c>
      <c r="B11" t="s">
        <v>878</v>
      </c>
      <c r="C11" t="s">
        <v>20</v>
      </c>
      <c r="D11" t="s">
        <v>21</v>
      </c>
      <c r="H11" t="s">
        <v>22</v>
      </c>
      <c r="I11" t="s">
        <v>23</v>
      </c>
      <c r="J11" t="s">
        <v>24</v>
      </c>
      <c r="K11" t="s">
        <v>29</v>
      </c>
      <c r="M11" t="s">
        <v>38</v>
      </c>
      <c r="P11" t="s">
        <v>28</v>
      </c>
      <c r="Q11" t="s">
        <v>27</v>
      </c>
      <c r="R11" t="s">
        <v>886</v>
      </c>
      <c r="AL11" t="s">
        <v>311</v>
      </c>
    </row>
    <row r="12" spans="1:38" x14ac:dyDescent="0.3">
      <c r="A12" s="4">
        <f t="shared" si="0"/>
        <v>11</v>
      </c>
      <c r="B12" t="s">
        <v>878</v>
      </c>
      <c r="C12" t="s">
        <v>20</v>
      </c>
      <c r="D12" t="s">
        <v>21</v>
      </c>
      <c r="H12" t="s">
        <v>22</v>
      </c>
      <c r="I12" t="s">
        <v>23</v>
      </c>
      <c r="J12" t="s">
        <v>24</v>
      </c>
      <c r="K12" t="s">
        <v>29</v>
      </c>
      <c r="M12" t="s">
        <v>39</v>
      </c>
      <c r="P12" t="s">
        <v>28</v>
      </c>
      <c r="Q12" t="s">
        <v>27</v>
      </c>
      <c r="R12" t="s">
        <v>886</v>
      </c>
      <c r="AL12" t="s">
        <v>269</v>
      </c>
    </row>
    <row r="13" spans="1:38" x14ac:dyDescent="0.3">
      <c r="A13" s="4">
        <f t="shared" si="0"/>
        <v>12</v>
      </c>
      <c r="B13" t="s">
        <v>878</v>
      </c>
      <c r="C13" t="s">
        <v>20</v>
      </c>
      <c r="D13" t="s">
        <v>21</v>
      </c>
      <c r="H13" t="s">
        <v>22</v>
      </c>
      <c r="I13" t="s">
        <v>23</v>
      </c>
      <c r="J13" t="s">
        <v>24</v>
      </c>
      <c r="K13" t="s">
        <v>29</v>
      </c>
      <c r="M13" t="s">
        <v>40</v>
      </c>
      <c r="P13" t="s">
        <v>28</v>
      </c>
      <c r="Q13" t="s">
        <v>27</v>
      </c>
      <c r="R13" t="s">
        <v>886</v>
      </c>
    </row>
    <row r="14" spans="1:38" x14ac:dyDescent="0.3">
      <c r="A14" s="4">
        <f t="shared" si="0"/>
        <v>13</v>
      </c>
      <c r="B14" t="s">
        <v>878</v>
      </c>
      <c r="C14" t="s">
        <v>20</v>
      </c>
      <c r="D14" t="s">
        <v>21</v>
      </c>
      <c r="H14" t="s">
        <v>22</v>
      </c>
      <c r="I14" t="s">
        <v>23</v>
      </c>
      <c r="J14" t="s">
        <v>24</v>
      </c>
      <c r="K14" t="s">
        <v>29</v>
      </c>
      <c r="M14" t="s">
        <v>41</v>
      </c>
      <c r="P14" t="s">
        <v>28</v>
      </c>
      <c r="Q14" t="s">
        <v>27</v>
      </c>
      <c r="R14" t="s">
        <v>886</v>
      </c>
    </row>
    <row r="15" spans="1:38" x14ac:dyDescent="0.3">
      <c r="A15" s="4">
        <f t="shared" si="0"/>
        <v>14</v>
      </c>
      <c r="B15" t="s">
        <v>878</v>
      </c>
      <c r="C15" s="17" t="s">
        <v>20</v>
      </c>
      <c r="D15" s="17" t="s">
        <v>21</v>
      </c>
      <c r="E15" s="17"/>
      <c r="F15" s="17"/>
      <c r="G15" s="17"/>
      <c r="H15" s="17" t="s">
        <v>22</v>
      </c>
      <c r="I15" s="17" t="s">
        <v>23</v>
      </c>
      <c r="J15" s="17" t="s">
        <v>24</v>
      </c>
      <c r="K15" s="17" t="s">
        <v>29</v>
      </c>
      <c r="L15" s="17"/>
      <c r="M15" s="17" t="s">
        <v>42</v>
      </c>
      <c r="N15" s="17"/>
      <c r="O15" s="17"/>
      <c r="P15" s="17" t="s">
        <v>28</v>
      </c>
      <c r="Q15" s="17" t="s">
        <v>27</v>
      </c>
      <c r="R15" s="17" t="s">
        <v>886</v>
      </c>
      <c r="S15" s="17"/>
      <c r="T15" s="17"/>
    </row>
    <row r="16" spans="1:38" x14ac:dyDescent="0.3">
      <c r="A16" s="4">
        <f t="shared" si="0"/>
        <v>15</v>
      </c>
      <c r="B16" t="s">
        <v>878</v>
      </c>
      <c r="C16" s="17" t="s">
        <v>20</v>
      </c>
      <c r="D16" s="17" t="s">
        <v>21</v>
      </c>
      <c r="E16" s="17"/>
      <c r="F16" s="17"/>
      <c r="G16" s="17"/>
      <c r="H16" s="17" t="s">
        <v>22</v>
      </c>
      <c r="I16" s="17" t="s">
        <v>23</v>
      </c>
      <c r="J16" s="17" t="s">
        <v>24</v>
      </c>
      <c r="K16" s="17" t="s">
        <v>29</v>
      </c>
      <c r="L16" s="17"/>
      <c r="M16" s="17" t="s">
        <v>43</v>
      </c>
      <c r="N16" s="17"/>
      <c r="O16" s="17"/>
      <c r="P16" s="17" t="s">
        <v>28</v>
      </c>
      <c r="Q16" s="17" t="s">
        <v>27</v>
      </c>
      <c r="R16" s="17" t="s">
        <v>886</v>
      </c>
      <c r="S16" s="17"/>
      <c r="T16" s="17"/>
    </row>
    <row r="17" spans="1:20" x14ac:dyDescent="0.3">
      <c r="A17" s="4">
        <f t="shared" si="0"/>
        <v>16</v>
      </c>
      <c r="B17" t="s">
        <v>878</v>
      </c>
      <c r="C17" s="17" t="s">
        <v>20</v>
      </c>
      <c r="D17" s="17" t="s">
        <v>21</v>
      </c>
      <c r="E17" s="17"/>
      <c r="F17" s="17"/>
      <c r="G17" s="17"/>
      <c r="H17" s="17" t="s">
        <v>22</v>
      </c>
      <c r="I17" s="17" t="s">
        <v>23</v>
      </c>
      <c r="J17" s="17" t="s">
        <v>24</v>
      </c>
      <c r="K17" s="17" t="s">
        <v>29</v>
      </c>
      <c r="L17" s="17"/>
      <c r="M17" s="17" t="s">
        <v>44</v>
      </c>
      <c r="N17" s="17"/>
      <c r="O17" s="17"/>
      <c r="P17" s="17" t="s">
        <v>28</v>
      </c>
      <c r="Q17" s="17" t="s">
        <v>27</v>
      </c>
      <c r="R17" s="17" t="s">
        <v>886</v>
      </c>
      <c r="S17" s="17"/>
      <c r="T17" s="17"/>
    </row>
    <row r="18" spans="1:20" x14ac:dyDescent="0.3">
      <c r="A18" s="4">
        <f t="shared" si="0"/>
        <v>17</v>
      </c>
      <c r="B18" t="s">
        <v>878</v>
      </c>
      <c r="C18" s="17" t="s">
        <v>20</v>
      </c>
      <c r="D18" s="17" t="s">
        <v>21</v>
      </c>
      <c r="E18" s="17"/>
      <c r="F18" s="17"/>
      <c r="G18" s="17"/>
      <c r="H18" s="17" t="s">
        <v>45</v>
      </c>
      <c r="I18" s="17" t="s">
        <v>46</v>
      </c>
      <c r="J18" s="17" t="s">
        <v>47</v>
      </c>
      <c r="K18" s="17" t="s">
        <v>48</v>
      </c>
      <c r="L18" s="17"/>
      <c r="M18" s="17" t="s">
        <v>49</v>
      </c>
      <c r="N18" s="17"/>
      <c r="O18" s="17"/>
      <c r="P18" s="17" t="s">
        <v>51</v>
      </c>
      <c r="Q18" s="17" t="s">
        <v>50</v>
      </c>
      <c r="R18" s="17" t="s">
        <v>886</v>
      </c>
      <c r="S18" s="17"/>
      <c r="T18" s="17"/>
    </row>
    <row r="19" spans="1:20" x14ac:dyDescent="0.3">
      <c r="A19" s="4">
        <f t="shared" si="0"/>
        <v>18</v>
      </c>
      <c r="B19" t="s">
        <v>878</v>
      </c>
      <c r="C19" s="17" t="s">
        <v>20</v>
      </c>
      <c r="D19" s="17" t="s">
        <v>21</v>
      </c>
      <c r="E19" s="17"/>
      <c r="F19" s="17"/>
      <c r="G19" s="17"/>
      <c r="H19" s="17" t="s">
        <v>22</v>
      </c>
      <c r="I19" s="17" t="s">
        <v>23</v>
      </c>
      <c r="J19" s="17" t="s">
        <v>47</v>
      </c>
      <c r="K19" s="17" t="s">
        <v>48</v>
      </c>
      <c r="L19" s="17"/>
      <c r="M19" s="17" t="s">
        <v>52</v>
      </c>
      <c r="N19" s="17"/>
      <c r="O19" s="17"/>
      <c r="P19" s="17" t="s">
        <v>28</v>
      </c>
      <c r="Q19" s="17" t="s">
        <v>27</v>
      </c>
      <c r="R19" s="17" t="s">
        <v>886</v>
      </c>
      <c r="S19" s="17"/>
      <c r="T19" s="17"/>
    </row>
    <row r="20" spans="1:20" x14ac:dyDescent="0.3">
      <c r="A20" s="4">
        <f t="shared" si="0"/>
        <v>19</v>
      </c>
      <c r="B20" t="s">
        <v>878</v>
      </c>
      <c r="C20" t="s">
        <v>20</v>
      </c>
      <c r="D20" t="s">
        <v>21</v>
      </c>
      <c r="H20" t="s">
        <v>22</v>
      </c>
      <c r="I20" t="s">
        <v>23</v>
      </c>
      <c r="J20" t="s">
        <v>47</v>
      </c>
      <c r="K20" t="s">
        <v>48</v>
      </c>
      <c r="M20" t="s">
        <v>53</v>
      </c>
      <c r="P20" t="s">
        <v>28</v>
      </c>
      <c r="Q20" t="s">
        <v>27</v>
      </c>
      <c r="R20" t="s">
        <v>886</v>
      </c>
    </row>
    <row r="21" spans="1:20" x14ac:dyDescent="0.3">
      <c r="A21" s="4">
        <f t="shared" si="0"/>
        <v>20</v>
      </c>
      <c r="B21" t="s">
        <v>878</v>
      </c>
      <c r="C21" t="s">
        <v>20</v>
      </c>
      <c r="D21" t="s">
        <v>21</v>
      </c>
      <c r="H21" t="s">
        <v>45</v>
      </c>
      <c r="I21" t="s">
        <v>46</v>
      </c>
      <c r="J21" t="s">
        <v>47</v>
      </c>
      <c r="K21" t="s">
        <v>54</v>
      </c>
      <c r="M21" t="s">
        <v>55</v>
      </c>
      <c r="P21" t="s">
        <v>51</v>
      </c>
      <c r="Q21" t="s">
        <v>50</v>
      </c>
      <c r="R21" t="s">
        <v>886</v>
      </c>
    </row>
    <row r="22" spans="1:20" x14ac:dyDescent="0.3">
      <c r="A22" s="4">
        <f t="shared" si="0"/>
        <v>21</v>
      </c>
      <c r="B22" t="s">
        <v>878</v>
      </c>
      <c r="C22" t="s">
        <v>20</v>
      </c>
      <c r="D22" t="s">
        <v>21</v>
      </c>
      <c r="H22" t="s">
        <v>22</v>
      </c>
      <c r="I22" t="s">
        <v>23</v>
      </c>
      <c r="J22" t="s">
        <v>24</v>
      </c>
      <c r="K22" t="s">
        <v>29</v>
      </c>
      <c r="M22" t="s">
        <v>56</v>
      </c>
      <c r="P22" t="s">
        <v>28</v>
      </c>
      <c r="Q22" t="s">
        <v>27</v>
      </c>
      <c r="R22" t="s">
        <v>886</v>
      </c>
    </row>
    <row r="23" spans="1:20" x14ac:dyDescent="0.3">
      <c r="A23" s="4">
        <f t="shared" si="0"/>
        <v>22</v>
      </c>
      <c r="B23" t="s">
        <v>878</v>
      </c>
      <c r="C23" t="s">
        <v>20</v>
      </c>
      <c r="D23" t="s">
        <v>21</v>
      </c>
      <c r="H23" t="s">
        <v>22</v>
      </c>
      <c r="I23" t="s">
        <v>23</v>
      </c>
      <c r="J23" t="s">
        <v>24</v>
      </c>
      <c r="K23" t="s">
        <v>29</v>
      </c>
      <c r="M23" t="s">
        <v>57</v>
      </c>
      <c r="P23" t="s">
        <v>28</v>
      </c>
      <c r="Q23" t="s">
        <v>27</v>
      </c>
      <c r="R23" t="s">
        <v>886</v>
      </c>
    </row>
    <row r="24" spans="1:20" x14ac:dyDescent="0.3">
      <c r="A24" s="4">
        <f t="shared" si="0"/>
        <v>23</v>
      </c>
      <c r="B24" t="s">
        <v>878</v>
      </c>
      <c r="C24" t="s">
        <v>20</v>
      </c>
      <c r="D24" t="s">
        <v>21</v>
      </c>
      <c r="H24" t="s">
        <v>22</v>
      </c>
      <c r="I24" t="s">
        <v>23</v>
      </c>
      <c r="J24" t="s">
        <v>24</v>
      </c>
      <c r="K24" t="s">
        <v>29</v>
      </c>
      <c r="M24" t="s">
        <v>58</v>
      </c>
      <c r="P24" t="s">
        <v>28</v>
      </c>
      <c r="Q24" t="s">
        <v>27</v>
      </c>
      <c r="R24" t="s">
        <v>886</v>
      </c>
    </row>
    <row r="25" spans="1:20" x14ac:dyDescent="0.3">
      <c r="A25" s="4">
        <f t="shared" si="0"/>
        <v>24</v>
      </c>
      <c r="B25" t="s">
        <v>878</v>
      </c>
      <c r="C25" t="s">
        <v>20</v>
      </c>
      <c r="D25" t="s">
        <v>21</v>
      </c>
      <c r="H25" t="s">
        <v>22</v>
      </c>
      <c r="I25" t="s">
        <v>23</v>
      </c>
      <c r="J25" t="s">
        <v>24</v>
      </c>
      <c r="K25" t="s">
        <v>29</v>
      </c>
      <c r="M25" t="s">
        <v>59</v>
      </c>
      <c r="P25" t="s">
        <v>28</v>
      </c>
      <c r="Q25" t="s">
        <v>27</v>
      </c>
      <c r="R25" t="s">
        <v>886</v>
      </c>
    </row>
    <row r="26" spans="1:20" x14ac:dyDescent="0.3">
      <c r="A26" s="4">
        <f t="shared" si="0"/>
        <v>25</v>
      </c>
      <c r="B26" t="s">
        <v>878</v>
      </c>
      <c r="C26" t="s">
        <v>20</v>
      </c>
      <c r="D26" t="s">
        <v>21</v>
      </c>
      <c r="H26" t="s">
        <v>22</v>
      </c>
      <c r="I26" t="s">
        <v>23</v>
      </c>
      <c r="J26" t="s">
        <v>24</v>
      </c>
      <c r="K26" t="s">
        <v>29</v>
      </c>
      <c r="M26" t="s">
        <v>60</v>
      </c>
      <c r="P26" t="s">
        <v>28</v>
      </c>
      <c r="Q26" t="s">
        <v>27</v>
      </c>
      <c r="R26" t="s">
        <v>886</v>
      </c>
    </row>
    <row r="27" spans="1:20" x14ac:dyDescent="0.3">
      <c r="A27" s="4">
        <f t="shared" si="0"/>
        <v>26</v>
      </c>
      <c r="B27" t="s">
        <v>878</v>
      </c>
      <c r="C27" t="s">
        <v>20</v>
      </c>
      <c r="D27" t="s">
        <v>21</v>
      </c>
      <c r="H27" t="s">
        <v>22</v>
      </c>
      <c r="I27" t="s">
        <v>23</v>
      </c>
      <c r="J27" t="s">
        <v>24</v>
      </c>
      <c r="K27" t="s">
        <v>29</v>
      </c>
      <c r="M27" t="s">
        <v>61</v>
      </c>
      <c r="P27" t="s">
        <v>28</v>
      </c>
      <c r="Q27" t="s">
        <v>27</v>
      </c>
      <c r="R27" t="s">
        <v>886</v>
      </c>
    </row>
    <row r="28" spans="1:20" x14ac:dyDescent="0.3">
      <c r="A28" s="4">
        <f t="shared" si="0"/>
        <v>27</v>
      </c>
      <c r="B28" t="s">
        <v>878</v>
      </c>
      <c r="C28" t="s">
        <v>20</v>
      </c>
      <c r="D28" t="s">
        <v>21</v>
      </c>
      <c r="H28" t="s">
        <v>22</v>
      </c>
      <c r="I28" t="s">
        <v>23</v>
      </c>
      <c r="J28" t="s">
        <v>24</v>
      </c>
      <c r="K28" t="s">
        <v>29</v>
      </c>
      <c r="M28" t="s">
        <v>62</v>
      </c>
      <c r="P28" t="s">
        <v>28</v>
      </c>
      <c r="Q28" t="s">
        <v>27</v>
      </c>
      <c r="R28" t="s">
        <v>886</v>
      </c>
    </row>
    <row r="29" spans="1:20" x14ac:dyDescent="0.3">
      <c r="A29" s="4">
        <f t="shared" si="0"/>
        <v>28</v>
      </c>
      <c r="B29" t="s">
        <v>878</v>
      </c>
      <c r="C29" t="s">
        <v>20</v>
      </c>
      <c r="D29" t="s">
        <v>21</v>
      </c>
      <c r="H29" t="s">
        <v>45</v>
      </c>
      <c r="I29" t="s">
        <v>46</v>
      </c>
      <c r="J29" t="s">
        <v>24</v>
      </c>
      <c r="K29" t="s">
        <v>29</v>
      </c>
      <c r="M29" t="s">
        <v>63</v>
      </c>
      <c r="P29" t="s">
        <v>51</v>
      </c>
      <c r="Q29" t="s">
        <v>50</v>
      </c>
      <c r="R29" t="s">
        <v>886</v>
      </c>
    </row>
    <row r="30" spans="1:20" x14ac:dyDescent="0.3">
      <c r="A30" s="4">
        <f t="shared" si="0"/>
        <v>29</v>
      </c>
      <c r="B30" t="s">
        <v>878</v>
      </c>
      <c r="C30" t="s">
        <v>20</v>
      </c>
      <c r="D30" t="s">
        <v>21</v>
      </c>
      <c r="H30" t="s">
        <v>45</v>
      </c>
      <c r="I30" t="s">
        <v>46</v>
      </c>
      <c r="J30" t="s">
        <v>24</v>
      </c>
      <c r="K30" t="s">
        <v>29</v>
      </c>
      <c r="M30" t="s">
        <v>64</v>
      </c>
      <c r="P30" t="s">
        <v>51</v>
      </c>
      <c r="Q30" t="s">
        <v>50</v>
      </c>
      <c r="R30" t="s">
        <v>886</v>
      </c>
    </row>
    <row r="31" spans="1:20" x14ac:dyDescent="0.3">
      <c r="A31" s="4">
        <f t="shared" si="0"/>
        <v>30</v>
      </c>
      <c r="B31" t="s">
        <v>878</v>
      </c>
      <c r="C31" t="s">
        <v>20</v>
      </c>
      <c r="D31" t="s">
        <v>21</v>
      </c>
      <c r="H31" t="s">
        <v>45</v>
      </c>
      <c r="I31" t="s">
        <v>46</v>
      </c>
      <c r="J31" t="s">
        <v>24</v>
      </c>
      <c r="K31" t="s">
        <v>29</v>
      </c>
      <c r="M31" t="s">
        <v>65</v>
      </c>
      <c r="P31" t="s">
        <v>51</v>
      </c>
      <c r="Q31" t="s">
        <v>50</v>
      </c>
      <c r="R31" t="s">
        <v>886</v>
      </c>
    </row>
    <row r="32" spans="1:20" x14ac:dyDescent="0.3">
      <c r="A32" s="4">
        <f t="shared" si="0"/>
        <v>31</v>
      </c>
      <c r="B32" t="s">
        <v>878</v>
      </c>
      <c r="C32" t="s">
        <v>20</v>
      </c>
      <c r="D32" t="s">
        <v>21</v>
      </c>
      <c r="H32" t="s">
        <v>45</v>
      </c>
      <c r="I32" t="s">
        <v>46</v>
      </c>
      <c r="J32" t="s">
        <v>24</v>
      </c>
      <c r="K32" t="s">
        <v>29</v>
      </c>
      <c r="M32" t="s">
        <v>66</v>
      </c>
      <c r="P32" t="s">
        <v>51</v>
      </c>
      <c r="Q32" t="s">
        <v>50</v>
      </c>
      <c r="R32" t="s">
        <v>886</v>
      </c>
    </row>
    <row r="33" spans="1:18" x14ac:dyDescent="0.3">
      <c r="A33" s="4">
        <f t="shared" si="0"/>
        <v>32</v>
      </c>
      <c r="B33" t="s">
        <v>878</v>
      </c>
      <c r="C33" t="s">
        <v>20</v>
      </c>
      <c r="D33" t="s">
        <v>21</v>
      </c>
      <c r="H33" t="s">
        <v>22</v>
      </c>
      <c r="I33" t="s">
        <v>23</v>
      </c>
      <c r="J33" t="s">
        <v>24</v>
      </c>
      <c r="K33" t="s">
        <v>29</v>
      </c>
      <c r="M33" t="s">
        <v>67</v>
      </c>
      <c r="P33" t="s">
        <v>28</v>
      </c>
      <c r="Q33" t="s">
        <v>27</v>
      </c>
      <c r="R33" t="s">
        <v>886</v>
      </c>
    </row>
    <row r="34" spans="1:18" x14ac:dyDescent="0.3">
      <c r="A34" s="4">
        <f t="shared" si="0"/>
        <v>33</v>
      </c>
      <c r="B34" t="s">
        <v>878</v>
      </c>
      <c r="C34" t="s">
        <v>20</v>
      </c>
      <c r="D34" t="s">
        <v>21</v>
      </c>
      <c r="H34" t="s">
        <v>22</v>
      </c>
      <c r="I34" t="s">
        <v>23</v>
      </c>
      <c r="J34" t="s">
        <v>24</v>
      </c>
      <c r="K34" t="s">
        <v>29</v>
      </c>
      <c r="M34" t="s">
        <v>68</v>
      </c>
      <c r="P34" t="s">
        <v>28</v>
      </c>
      <c r="Q34" t="s">
        <v>27</v>
      </c>
      <c r="R34" t="s">
        <v>886</v>
      </c>
    </row>
    <row r="35" spans="1:18" x14ac:dyDescent="0.3">
      <c r="A35" s="4">
        <f t="shared" si="0"/>
        <v>34</v>
      </c>
      <c r="B35" t="s">
        <v>878</v>
      </c>
      <c r="C35" t="s">
        <v>20</v>
      </c>
      <c r="D35" t="s">
        <v>21</v>
      </c>
      <c r="H35" t="s">
        <v>22</v>
      </c>
      <c r="I35" t="s">
        <v>23</v>
      </c>
      <c r="J35" t="s">
        <v>24</v>
      </c>
      <c r="K35" t="s">
        <v>29</v>
      </c>
      <c r="M35" t="s">
        <v>69</v>
      </c>
      <c r="P35" t="s">
        <v>28</v>
      </c>
      <c r="Q35" t="s">
        <v>27</v>
      </c>
      <c r="R35" t="s">
        <v>886</v>
      </c>
    </row>
    <row r="36" spans="1:18" x14ac:dyDescent="0.3">
      <c r="A36" s="4">
        <f t="shared" si="0"/>
        <v>35</v>
      </c>
      <c r="B36" t="s">
        <v>878</v>
      </c>
      <c r="C36" t="s">
        <v>20</v>
      </c>
      <c r="D36" t="s">
        <v>21</v>
      </c>
      <c r="H36" t="s">
        <v>22</v>
      </c>
      <c r="I36" t="s">
        <v>23</v>
      </c>
      <c r="J36" t="s">
        <v>24</v>
      </c>
      <c r="K36" t="s">
        <v>29</v>
      </c>
      <c r="M36" t="s">
        <v>70</v>
      </c>
      <c r="P36" t="s">
        <v>28</v>
      </c>
      <c r="Q36" t="s">
        <v>27</v>
      </c>
      <c r="R36" t="s">
        <v>886</v>
      </c>
    </row>
    <row r="37" spans="1:18" x14ac:dyDescent="0.3">
      <c r="A37" s="4">
        <f t="shared" si="0"/>
        <v>36</v>
      </c>
      <c r="B37" t="s">
        <v>878</v>
      </c>
      <c r="C37" t="s">
        <v>20</v>
      </c>
      <c r="D37" t="s">
        <v>21</v>
      </c>
      <c r="H37" t="s">
        <v>22</v>
      </c>
      <c r="I37" t="s">
        <v>23</v>
      </c>
      <c r="J37" t="s">
        <v>24</v>
      </c>
      <c r="K37" t="s">
        <v>29</v>
      </c>
      <c r="M37" t="s">
        <v>71</v>
      </c>
      <c r="P37" t="s">
        <v>28</v>
      </c>
      <c r="Q37" t="s">
        <v>27</v>
      </c>
      <c r="R37" t="s">
        <v>886</v>
      </c>
    </row>
    <row r="38" spans="1:18" x14ac:dyDescent="0.3">
      <c r="A38" s="4">
        <f t="shared" si="0"/>
        <v>37</v>
      </c>
      <c r="B38" t="s">
        <v>878</v>
      </c>
      <c r="C38" t="s">
        <v>20</v>
      </c>
      <c r="D38" t="s">
        <v>21</v>
      </c>
      <c r="H38" t="s">
        <v>22</v>
      </c>
      <c r="I38" t="s">
        <v>23</v>
      </c>
      <c r="J38" t="s">
        <v>24</v>
      </c>
      <c r="K38" t="s">
        <v>29</v>
      </c>
      <c r="M38" t="s">
        <v>72</v>
      </c>
      <c r="P38" t="s">
        <v>28</v>
      </c>
      <c r="Q38" t="s">
        <v>27</v>
      </c>
      <c r="R38" t="s">
        <v>886</v>
      </c>
    </row>
    <row r="39" spans="1:18" x14ac:dyDescent="0.3">
      <c r="A39" s="4">
        <f t="shared" si="0"/>
        <v>38</v>
      </c>
      <c r="B39" t="s">
        <v>878</v>
      </c>
      <c r="C39" t="s">
        <v>20</v>
      </c>
      <c r="D39" t="s">
        <v>21</v>
      </c>
      <c r="H39" t="s">
        <v>22</v>
      </c>
      <c r="I39" t="s">
        <v>23</v>
      </c>
      <c r="J39" t="s">
        <v>24</v>
      </c>
      <c r="K39" t="s">
        <v>29</v>
      </c>
      <c r="M39" t="s">
        <v>73</v>
      </c>
      <c r="P39" t="s">
        <v>28</v>
      </c>
      <c r="Q39" t="s">
        <v>27</v>
      </c>
      <c r="R39" t="s">
        <v>886</v>
      </c>
    </row>
    <row r="40" spans="1:18" x14ac:dyDescent="0.3">
      <c r="A40" s="4">
        <f t="shared" si="0"/>
        <v>39</v>
      </c>
      <c r="B40" t="s">
        <v>878</v>
      </c>
      <c r="C40" t="s">
        <v>20</v>
      </c>
      <c r="D40" t="s">
        <v>21</v>
      </c>
      <c r="H40" t="s">
        <v>22</v>
      </c>
      <c r="I40" t="s">
        <v>23</v>
      </c>
      <c r="J40" t="s">
        <v>24</v>
      </c>
      <c r="K40" t="s">
        <v>29</v>
      </c>
      <c r="M40" t="s">
        <v>74</v>
      </c>
      <c r="P40" t="s">
        <v>28</v>
      </c>
      <c r="Q40" t="s">
        <v>27</v>
      </c>
      <c r="R40" t="s">
        <v>886</v>
      </c>
    </row>
    <row r="41" spans="1:18" x14ac:dyDescent="0.3">
      <c r="A41" s="4">
        <f t="shared" si="0"/>
        <v>40</v>
      </c>
      <c r="B41" t="s">
        <v>878</v>
      </c>
      <c r="C41" t="s">
        <v>20</v>
      </c>
      <c r="D41" t="s">
        <v>21</v>
      </c>
      <c r="H41" t="s">
        <v>45</v>
      </c>
      <c r="I41" t="s">
        <v>46</v>
      </c>
      <c r="J41" t="s">
        <v>47</v>
      </c>
      <c r="K41" t="s">
        <v>48</v>
      </c>
      <c r="M41" t="s">
        <v>455</v>
      </c>
      <c r="P41" t="s">
        <v>51</v>
      </c>
      <c r="Q41" t="s">
        <v>50</v>
      </c>
      <c r="R41" t="s">
        <v>886</v>
      </c>
    </row>
    <row r="42" spans="1:18" x14ac:dyDescent="0.3">
      <c r="A42" s="4">
        <f t="shared" si="0"/>
        <v>41</v>
      </c>
      <c r="B42" t="s">
        <v>878</v>
      </c>
      <c r="C42" t="s">
        <v>20</v>
      </c>
      <c r="D42" t="s">
        <v>21</v>
      </c>
      <c r="H42" t="s">
        <v>22</v>
      </c>
      <c r="I42" t="s">
        <v>23</v>
      </c>
      <c r="J42" t="s">
        <v>47</v>
      </c>
      <c r="K42" t="s">
        <v>48</v>
      </c>
      <c r="M42" t="s">
        <v>456</v>
      </c>
      <c r="P42" t="s">
        <v>28</v>
      </c>
      <c r="Q42" t="s">
        <v>27</v>
      </c>
      <c r="R42" t="s">
        <v>886</v>
      </c>
    </row>
    <row r="43" spans="1:18" x14ac:dyDescent="0.3">
      <c r="A43" s="4">
        <f t="shared" si="0"/>
        <v>42</v>
      </c>
      <c r="B43" t="s">
        <v>878</v>
      </c>
      <c r="C43" t="s">
        <v>20</v>
      </c>
      <c r="D43" t="s">
        <v>21</v>
      </c>
      <c r="H43" t="s">
        <v>22</v>
      </c>
      <c r="I43" t="s">
        <v>23</v>
      </c>
      <c r="J43" t="s">
        <v>47</v>
      </c>
      <c r="K43" t="s">
        <v>48</v>
      </c>
      <c r="M43" t="s">
        <v>457</v>
      </c>
      <c r="P43" t="s">
        <v>28</v>
      </c>
      <c r="Q43" t="s">
        <v>27</v>
      </c>
      <c r="R43" t="s">
        <v>886</v>
      </c>
    </row>
    <row r="44" spans="1:18" x14ac:dyDescent="0.3">
      <c r="A44" s="4">
        <f t="shared" si="0"/>
        <v>43</v>
      </c>
      <c r="B44" t="s">
        <v>878</v>
      </c>
      <c r="C44" t="s">
        <v>20</v>
      </c>
      <c r="D44" t="s">
        <v>75</v>
      </c>
      <c r="H44" t="s">
        <v>22</v>
      </c>
      <c r="I44" t="s">
        <v>23</v>
      </c>
      <c r="J44" t="s">
        <v>24</v>
      </c>
      <c r="K44" t="s">
        <v>25</v>
      </c>
      <c r="M44" t="s">
        <v>76</v>
      </c>
      <c r="P44" t="s">
        <v>28</v>
      </c>
      <c r="Q44" t="s">
        <v>27</v>
      </c>
      <c r="R44" t="s">
        <v>886</v>
      </c>
    </row>
    <row r="45" spans="1:18" x14ac:dyDescent="0.3">
      <c r="A45" s="4">
        <f t="shared" si="0"/>
        <v>44</v>
      </c>
      <c r="B45" t="s">
        <v>878</v>
      </c>
      <c r="C45" t="s">
        <v>20</v>
      </c>
      <c r="D45" t="s">
        <v>77</v>
      </c>
      <c r="H45" t="s">
        <v>22</v>
      </c>
      <c r="I45" t="s">
        <v>23</v>
      </c>
      <c r="J45" t="s">
        <v>24</v>
      </c>
      <c r="K45" t="s">
        <v>29</v>
      </c>
      <c r="M45" t="s">
        <v>78</v>
      </c>
      <c r="P45" t="s">
        <v>28</v>
      </c>
      <c r="Q45" t="s">
        <v>27</v>
      </c>
      <c r="R45" t="s">
        <v>886</v>
      </c>
    </row>
    <row r="46" spans="1:18" x14ac:dyDescent="0.3">
      <c r="A46" s="4">
        <f t="shared" si="0"/>
        <v>45</v>
      </c>
      <c r="B46" t="s">
        <v>878</v>
      </c>
      <c r="C46" t="s">
        <v>20</v>
      </c>
      <c r="D46" t="s">
        <v>79</v>
      </c>
      <c r="H46" t="s">
        <v>22</v>
      </c>
      <c r="I46" t="s">
        <v>23</v>
      </c>
      <c r="J46" t="s">
        <v>47</v>
      </c>
      <c r="K46" t="s">
        <v>54</v>
      </c>
      <c r="M46" t="s">
        <v>80</v>
      </c>
      <c r="P46" t="s">
        <v>28</v>
      </c>
      <c r="Q46" t="s">
        <v>27</v>
      </c>
      <c r="R46" t="s">
        <v>886</v>
      </c>
    </row>
    <row r="47" spans="1:18" x14ac:dyDescent="0.3">
      <c r="A47" s="4">
        <f t="shared" si="0"/>
        <v>46</v>
      </c>
      <c r="B47" t="s">
        <v>878</v>
      </c>
      <c r="C47" t="s">
        <v>20</v>
      </c>
      <c r="D47" t="s">
        <v>81</v>
      </c>
      <c r="H47" t="s">
        <v>22</v>
      </c>
      <c r="I47" t="s">
        <v>23</v>
      </c>
      <c r="J47" t="s">
        <v>24</v>
      </c>
      <c r="K47" t="s">
        <v>29</v>
      </c>
      <c r="M47" t="s">
        <v>82</v>
      </c>
      <c r="P47" t="s">
        <v>28</v>
      </c>
      <c r="Q47" t="s">
        <v>27</v>
      </c>
      <c r="R47" t="s">
        <v>886</v>
      </c>
    </row>
    <row r="48" spans="1:18" x14ac:dyDescent="0.3">
      <c r="A48" s="4">
        <f t="shared" si="0"/>
        <v>47</v>
      </c>
      <c r="B48" t="s">
        <v>878</v>
      </c>
      <c r="C48" t="s">
        <v>20</v>
      </c>
      <c r="D48" t="s">
        <v>81</v>
      </c>
      <c r="H48" t="s">
        <v>22</v>
      </c>
      <c r="I48" t="s">
        <v>23</v>
      </c>
      <c r="J48" t="s">
        <v>24</v>
      </c>
      <c r="K48" t="s">
        <v>29</v>
      </c>
      <c r="M48" t="s">
        <v>83</v>
      </c>
      <c r="P48" t="s">
        <v>28</v>
      </c>
      <c r="Q48" t="s">
        <v>27</v>
      </c>
      <c r="R48" t="s">
        <v>886</v>
      </c>
    </row>
    <row r="49" spans="1:20" x14ac:dyDescent="0.3">
      <c r="A49" s="4">
        <f t="shared" si="0"/>
        <v>48</v>
      </c>
      <c r="B49" t="s">
        <v>878</v>
      </c>
      <c r="C49" t="s">
        <v>20</v>
      </c>
      <c r="D49" t="s">
        <v>81</v>
      </c>
      <c r="H49" t="s">
        <v>22</v>
      </c>
      <c r="I49" t="s">
        <v>23</v>
      </c>
      <c r="J49" t="s">
        <v>24</v>
      </c>
      <c r="K49" t="s">
        <v>29</v>
      </c>
      <c r="M49" t="s">
        <v>84</v>
      </c>
      <c r="P49" t="s">
        <v>28</v>
      </c>
      <c r="Q49" t="s">
        <v>27</v>
      </c>
      <c r="R49" t="s">
        <v>886</v>
      </c>
    </row>
    <row r="50" spans="1:20" x14ac:dyDescent="0.3">
      <c r="A50" s="4">
        <f t="shared" si="0"/>
        <v>49</v>
      </c>
      <c r="B50" t="s">
        <v>878</v>
      </c>
      <c r="C50" t="s">
        <v>20</v>
      </c>
      <c r="D50" t="s">
        <v>81</v>
      </c>
      <c r="H50" t="s">
        <v>22</v>
      </c>
      <c r="I50" t="s">
        <v>23</v>
      </c>
      <c r="J50" t="s">
        <v>24</v>
      </c>
      <c r="K50" t="s">
        <v>29</v>
      </c>
      <c r="M50" t="s">
        <v>85</v>
      </c>
      <c r="P50" t="s">
        <v>28</v>
      </c>
      <c r="Q50" t="s">
        <v>27</v>
      </c>
      <c r="R50" t="s">
        <v>886</v>
      </c>
    </row>
    <row r="51" spans="1:20" x14ac:dyDescent="0.3">
      <c r="A51" s="4">
        <f t="shared" si="0"/>
        <v>50</v>
      </c>
      <c r="B51" t="s">
        <v>878</v>
      </c>
      <c r="C51" t="s">
        <v>20</v>
      </c>
      <c r="D51" t="s">
        <v>81</v>
      </c>
      <c r="H51" t="s">
        <v>22</v>
      </c>
      <c r="I51" t="s">
        <v>23</v>
      </c>
      <c r="J51" t="s">
        <v>24</v>
      </c>
      <c r="K51" t="s">
        <v>29</v>
      </c>
      <c r="M51" t="s">
        <v>86</v>
      </c>
      <c r="P51" t="s">
        <v>28</v>
      </c>
      <c r="Q51" t="s">
        <v>27</v>
      </c>
      <c r="R51" t="s">
        <v>886</v>
      </c>
    </row>
    <row r="52" spans="1:20" x14ac:dyDescent="0.3">
      <c r="A52" s="4">
        <f t="shared" si="0"/>
        <v>51</v>
      </c>
      <c r="B52" t="s">
        <v>878</v>
      </c>
      <c r="C52" s="6" t="s">
        <v>20</v>
      </c>
      <c r="D52" s="6" t="s">
        <v>87</v>
      </c>
      <c r="H52" s="6" t="s">
        <v>22</v>
      </c>
      <c r="I52" s="6" t="s">
        <v>23</v>
      </c>
      <c r="J52" s="6" t="s">
        <v>24</v>
      </c>
      <c r="K52" s="6" t="s">
        <v>29</v>
      </c>
      <c r="L52" s="6"/>
      <c r="M52" s="6" t="s">
        <v>88</v>
      </c>
      <c r="P52" s="6" t="s">
        <v>28</v>
      </c>
      <c r="Q52" s="6" t="s">
        <v>27</v>
      </c>
      <c r="R52" s="6" t="s">
        <v>886</v>
      </c>
      <c r="S52" s="6"/>
      <c r="T52" s="6"/>
    </row>
    <row r="53" spans="1:20" x14ac:dyDescent="0.3">
      <c r="A53" s="4">
        <f t="shared" si="0"/>
        <v>52</v>
      </c>
      <c r="B53" t="s">
        <v>878</v>
      </c>
      <c r="C53" s="6" t="s">
        <v>20</v>
      </c>
      <c r="D53" s="6" t="s">
        <v>87</v>
      </c>
      <c r="H53" s="6" t="s">
        <v>45</v>
      </c>
      <c r="I53" s="6" t="s">
        <v>46</v>
      </c>
      <c r="J53" s="6" t="s">
        <v>24</v>
      </c>
      <c r="K53" s="6" t="s">
        <v>29</v>
      </c>
      <c r="L53" s="6"/>
      <c r="M53" s="6" t="s">
        <v>89</v>
      </c>
      <c r="P53" s="6" t="s">
        <v>51</v>
      </c>
      <c r="Q53" s="6" t="s">
        <v>50</v>
      </c>
      <c r="R53" s="6" t="s">
        <v>886</v>
      </c>
      <c r="S53" s="6"/>
      <c r="T53" s="6"/>
    </row>
    <row r="54" spans="1:20" x14ac:dyDescent="0.3">
      <c r="A54" s="4">
        <f t="shared" si="0"/>
        <v>53</v>
      </c>
      <c r="B54" t="s">
        <v>878</v>
      </c>
      <c r="C54" t="s">
        <v>20</v>
      </c>
      <c r="D54" t="s">
        <v>90</v>
      </c>
      <c r="H54" t="s">
        <v>22</v>
      </c>
      <c r="I54" t="s">
        <v>23</v>
      </c>
      <c r="J54" t="s">
        <v>24</v>
      </c>
      <c r="K54" t="s">
        <v>29</v>
      </c>
      <c r="M54" t="s">
        <v>91</v>
      </c>
      <c r="P54" t="s">
        <v>28</v>
      </c>
      <c r="Q54" t="s">
        <v>27</v>
      </c>
      <c r="R54" t="s">
        <v>886</v>
      </c>
    </row>
    <row r="55" spans="1:20" x14ac:dyDescent="0.3">
      <c r="A55" s="4">
        <f t="shared" si="0"/>
        <v>54</v>
      </c>
      <c r="B55" t="s">
        <v>878</v>
      </c>
      <c r="C55" t="s">
        <v>20</v>
      </c>
      <c r="D55" t="s">
        <v>92</v>
      </c>
      <c r="H55" t="s">
        <v>22</v>
      </c>
      <c r="I55" t="s">
        <v>23</v>
      </c>
      <c r="J55" t="s">
        <v>24</v>
      </c>
      <c r="K55" t="s">
        <v>29</v>
      </c>
      <c r="M55" t="s">
        <v>93</v>
      </c>
      <c r="P55" t="s">
        <v>28</v>
      </c>
      <c r="Q55" t="s">
        <v>27</v>
      </c>
      <c r="R55" t="s">
        <v>886</v>
      </c>
    </row>
    <row r="56" spans="1:20" x14ac:dyDescent="0.3">
      <c r="A56" s="4">
        <f t="shared" si="0"/>
        <v>55</v>
      </c>
      <c r="B56" t="s">
        <v>878</v>
      </c>
      <c r="C56" t="s">
        <v>20</v>
      </c>
      <c r="D56" t="s">
        <v>92</v>
      </c>
      <c r="H56" t="s">
        <v>45</v>
      </c>
      <c r="I56" t="s">
        <v>46</v>
      </c>
      <c r="J56" t="s">
        <v>24</v>
      </c>
      <c r="K56" t="s">
        <v>29</v>
      </c>
      <c r="M56" t="s">
        <v>94</v>
      </c>
      <c r="P56" t="s">
        <v>51</v>
      </c>
      <c r="Q56" t="s">
        <v>50</v>
      </c>
      <c r="R56" t="s">
        <v>886</v>
      </c>
    </row>
    <row r="57" spans="1:20" x14ac:dyDescent="0.3">
      <c r="A57" s="4">
        <f t="shared" si="0"/>
        <v>56</v>
      </c>
      <c r="B57" t="s">
        <v>878</v>
      </c>
      <c r="C57" t="s">
        <v>20</v>
      </c>
      <c r="D57" t="s">
        <v>95</v>
      </c>
      <c r="H57" t="s">
        <v>22</v>
      </c>
      <c r="I57" t="s">
        <v>23</v>
      </c>
      <c r="J57" t="s">
        <v>24</v>
      </c>
      <c r="K57" t="s">
        <v>29</v>
      </c>
      <c r="M57" t="s">
        <v>96</v>
      </c>
      <c r="P57" t="s">
        <v>28</v>
      </c>
      <c r="Q57" t="s">
        <v>27</v>
      </c>
      <c r="R57" t="s">
        <v>886</v>
      </c>
    </row>
    <row r="58" spans="1:20" x14ac:dyDescent="0.3">
      <c r="A58" s="4">
        <f t="shared" si="0"/>
        <v>57</v>
      </c>
      <c r="B58" t="s">
        <v>878</v>
      </c>
      <c r="C58" t="s">
        <v>20</v>
      </c>
      <c r="D58" t="s">
        <v>97</v>
      </c>
      <c r="H58" t="s">
        <v>22</v>
      </c>
      <c r="I58" t="s">
        <v>23</v>
      </c>
      <c r="J58" t="s">
        <v>24</v>
      </c>
      <c r="K58" t="s">
        <v>25</v>
      </c>
      <c r="M58" t="s">
        <v>98</v>
      </c>
      <c r="P58" t="s">
        <v>28</v>
      </c>
      <c r="Q58" t="s">
        <v>27</v>
      </c>
      <c r="R58" t="s">
        <v>886</v>
      </c>
    </row>
    <row r="59" spans="1:20" x14ac:dyDescent="0.3">
      <c r="A59" s="4">
        <f t="shared" si="0"/>
        <v>58</v>
      </c>
      <c r="B59" t="s">
        <v>878</v>
      </c>
      <c r="C59" t="s">
        <v>20</v>
      </c>
      <c r="D59" t="s">
        <v>97</v>
      </c>
      <c r="H59" t="s">
        <v>22</v>
      </c>
      <c r="I59" t="s">
        <v>23</v>
      </c>
      <c r="J59" t="s">
        <v>24</v>
      </c>
      <c r="K59" t="s">
        <v>25</v>
      </c>
      <c r="M59" t="s">
        <v>99</v>
      </c>
      <c r="P59" t="s">
        <v>28</v>
      </c>
      <c r="Q59" t="s">
        <v>27</v>
      </c>
      <c r="R59" t="s">
        <v>886</v>
      </c>
    </row>
    <row r="60" spans="1:20" x14ac:dyDescent="0.3">
      <c r="A60" s="4">
        <f t="shared" si="0"/>
        <v>59</v>
      </c>
      <c r="B60" t="s">
        <v>878</v>
      </c>
      <c r="C60" t="s">
        <v>20</v>
      </c>
      <c r="D60" t="s">
        <v>100</v>
      </c>
      <c r="H60" t="s">
        <v>22</v>
      </c>
      <c r="I60" t="s">
        <v>23</v>
      </c>
      <c r="J60" t="s">
        <v>47</v>
      </c>
      <c r="K60" t="s">
        <v>54</v>
      </c>
      <c r="M60" t="s">
        <v>101</v>
      </c>
      <c r="P60" t="s">
        <v>28</v>
      </c>
      <c r="Q60" t="s">
        <v>27</v>
      </c>
      <c r="R60" t="s">
        <v>886</v>
      </c>
    </row>
    <row r="61" spans="1:20" x14ac:dyDescent="0.3">
      <c r="A61" s="4">
        <f t="shared" si="0"/>
        <v>60</v>
      </c>
      <c r="B61" t="s">
        <v>878</v>
      </c>
      <c r="C61" t="s">
        <v>20</v>
      </c>
      <c r="D61" t="s">
        <v>102</v>
      </c>
      <c r="H61" t="s">
        <v>22</v>
      </c>
      <c r="I61" t="s">
        <v>23</v>
      </c>
      <c r="J61" t="s">
        <v>47</v>
      </c>
      <c r="K61" t="s">
        <v>54</v>
      </c>
      <c r="M61" t="s">
        <v>103</v>
      </c>
      <c r="P61" t="s">
        <v>28</v>
      </c>
      <c r="Q61" t="s">
        <v>27</v>
      </c>
      <c r="R61" t="s">
        <v>886</v>
      </c>
    </row>
    <row r="62" spans="1:20" x14ac:dyDescent="0.3">
      <c r="A62" s="4">
        <f t="shared" si="0"/>
        <v>61</v>
      </c>
      <c r="B62" t="s">
        <v>878</v>
      </c>
      <c r="C62" t="s">
        <v>20</v>
      </c>
      <c r="D62" t="s">
        <v>104</v>
      </c>
      <c r="H62" t="s">
        <v>22</v>
      </c>
      <c r="I62" t="s">
        <v>23</v>
      </c>
      <c r="J62" t="s">
        <v>47</v>
      </c>
      <c r="K62" t="s">
        <v>54</v>
      </c>
      <c r="M62" t="s">
        <v>105</v>
      </c>
      <c r="P62" t="s">
        <v>28</v>
      </c>
      <c r="Q62" t="s">
        <v>27</v>
      </c>
      <c r="R62" t="s">
        <v>886</v>
      </c>
    </row>
    <row r="63" spans="1:20" x14ac:dyDescent="0.3">
      <c r="A63" s="4">
        <f t="shared" si="0"/>
        <v>62</v>
      </c>
      <c r="B63" t="s">
        <v>878</v>
      </c>
      <c r="C63" t="s">
        <v>20</v>
      </c>
      <c r="D63" t="s">
        <v>106</v>
      </c>
      <c r="H63" t="s">
        <v>22</v>
      </c>
      <c r="I63" t="s">
        <v>23</v>
      </c>
      <c r="J63" t="s">
        <v>47</v>
      </c>
      <c r="K63" t="s">
        <v>54</v>
      </c>
      <c r="M63" t="s">
        <v>107</v>
      </c>
      <c r="P63" t="s">
        <v>28</v>
      </c>
      <c r="Q63" t="s">
        <v>27</v>
      </c>
      <c r="R63" t="s">
        <v>886</v>
      </c>
    </row>
    <row r="64" spans="1:20" x14ac:dyDescent="0.3">
      <c r="A64" s="4">
        <f t="shared" si="0"/>
        <v>63</v>
      </c>
      <c r="B64" t="s">
        <v>878</v>
      </c>
      <c r="C64" t="s">
        <v>20</v>
      </c>
      <c r="D64" t="s">
        <v>108</v>
      </c>
      <c r="H64" t="s">
        <v>22</v>
      </c>
      <c r="I64" t="s">
        <v>23</v>
      </c>
      <c r="J64" t="s">
        <v>24</v>
      </c>
      <c r="K64" t="s">
        <v>109</v>
      </c>
      <c r="M64" t="s">
        <v>110</v>
      </c>
      <c r="P64" t="s">
        <v>28</v>
      </c>
      <c r="Q64" t="s">
        <v>27</v>
      </c>
      <c r="R64" t="s">
        <v>886</v>
      </c>
    </row>
    <row r="65" spans="1:18" x14ac:dyDescent="0.3">
      <c r="A65" s="4">
        <f t="shared" si="0"/>
        <v>64</v>
      </c>
      <c r="B65" t="s">
        <v>878</v>
      </c>
      <c r="C65" t="s">
        <v>20</v>
      </c>
      <c r="D65" t="s">
        <v>108</v>
      </c>
      <c r="H65" t="s">
        <v>22</v>
      </c>
      <c r="I65" t="s">
        <v>23</v>
      </c>
      <c r="J65" t="s">
        <v>24</v>
      </c>
      <c r="K65" t="s">
        <v>109</v>
      </c>
      <c r="M65" t="s">
        <v>111</v>
      </c>
      <c r="P65" t="s">
        <v>28</v>
      </c>
      <c r="Q65" t="s">
        <v>27</v>
      </c>
      <c r="R65" t="s">
        <v>886</v>
      </c>
    </row>
    <row r="66" spans="1:18" x14ac:dyDescent="0.3">
      <c r="A66" s="4">
        <f t="shared" si="0"/>
        <v>65</v>
      </c>
      <c r="B66" t="s">
        <v>878</v>
      </c>
      <c r="C66" t="s">
        <v>20</v>
      </c>
      <c r="D66" t="s">
        <v>112</v>
      </c>
      <c r="H66" t="s">
        <v>22</v>
      </c>
      <c r="I66" t="s">
        <v>23</v>
      </c>
      <c r="J66" t="s">
        <v>47</v>
      </c>
      <c r="K66" t="s">
        <v>48</v>
      </c>
      <c r="M66" t="s">
        <v>113</v>
      </c>
      <c r="P66" t="s">
        <v>28</v>
      </c>
      <c r="Q66" t="s">
        <v>27</v>
      </c>
      <c r="R66" t="s">
        <v>886</v>
      </c>
    </row>
    <row r="67" spans="1:18" x14ac:dyDescent="0.3">
      <c r="A67" s="4">
        <f t="shared" si="0"/>
        <v>66</v>
      </c>
      <c r="B67" t="s">
        <v>878</v>
      </c>
      <c r="C67" t="s">
        <v>20</v>
      </c>
      <c r="D67" t="s">
        <v>112</v>
      </c>
      <c r="H67" t="s">
        <v>22</v>
      </c>
      <c r="I67" t="s">
        <v>23</v>
      </c>
      <c r="J67" t="s">
        <v>24</v>
      </c>
      <c r="K67" t="s">
        <v>25</v>
      </c>
      <c r="M67" t="s">
        <v>114</v>
      </c>
      <c r="P67" t="s">
        <v>28</v>
      </c>
      <c r="Q67" t="s">
        <v>27</v>
      </c>
      <c r="R67" t="s">
        <v>886</v>
      </c>
    </row>
    <row r="68" spans="1:18" x14ac:dyDescent="0.3">
      <c r="A68" s="4">
        <f t="shared" si="0"/>
        <v>67</v>
      </c>
      <c r="B68" t="s">
        <v>878</v>
      </c>
      <c r="C68" t="s">
        <v>20</v>
      </c>
      <c r="D68" t="s">
        <v>112</v>
      </c>
      <c r="H68" t="s">
        <v>22</v>
      </c>
      <c r="I68" t="s">
        <v>23</v>
      </c>
      <c r="J68" t="s">
        <v>24</v>
      </c>
      <c r="K68" t="s">
        <v>25</v>
      </c>
      <c r="M68" t="s">
        <v>115</v>
      </c>
      <c r="P68" t="s">
        <v>28</v>
      </c>
      <c r="Q68" t="s">
        <v>27</v>
      </c>
      <c r="R68" t="s">
        <v>886</v>
      </c>
    </row>
    <row r="69" spans="1:18" x14ac:dyDescent="0.3">
      <c r="A69" s="4">
        <f t="shared" si="0"/>
        <v>68</v>
      </c>
      <c r="B69" t="s">
        <v>878</v>
      </c>
      <c r="C69" t="s">
        <v>20</v>
      </c>
      <c r="D69" t="s">
        <v>112</v>
      </c>
      <c r="H69" t="s">
        <v>22</v>
      </c>
      <c r="I69" t="s">
        <v>23</v>
      </c>
      <c r="J69" t="s">
        <v>24</v>
      </c>
      <c r="K69" t="s">
        <v>25</v>
      </c>
      <c r="M69" t="s">
        <v>116</v>
      </c>
      <c r="P69" t="s">
        <v>28</v>
      </c>
      <c r="Q69" t="s">
        <v>27</v>
      </c>
      <c r="R69" t="s">
        <v>886</v>
      </c>
    </row>
    <row r="70" spans="1:18" x14ac:dyDescent="0.3">
      <c r="A70" s="4">
        <f t="shared" ref="A70:A133" si="1">A69+1</f>
        <v>69</v>
      </c>
      <c r="B70" t="s">
        <v>878</v>
      </c>
      <c r="C70" t="s">
        <v>20</v>
      </c>
      <c r="D70" t="s">
        <v>112</v>
      </c>
      <c r="H70" t="s">
        <v>22</v>
      </c>
      <c r="I70" t="s">
        <v>23</v>
      </c>
      <c r="J70" t="s">
        <v>47</v>
      </c>
      <c r="K70" t="s">
        <v>48</v>
      </c>
      <c r="M70" t="s">
        <v>117</v>
      </c>
      <c r="P70" t="s">
        <v>28</v>
      </c>
      <c r="Q70" t="s">
        <v>27</v>
      </c>
      <c r="R70" t="s">
        <v>886</v>
      </c>
    </row>
    <row r="71" spans="1:18" x14ac:dyDescent="0.3">
      <c r="A71" s="4">
        <f t="shared" si="1"/>
        <v>70</v>
      </c>
      <c r="B71" t="s">
        <v>878</v>
      </c>
      <c r="C71" t="s">
        <v>20</v>
      </c>
      <c r="D71" t="s">
        <v>118</v>
      </c>
      <c r="H71" t="s">
        <v>22</v>
      </c>
      <c r="I71" t="s">
        <v>23</v>
      </c>
      <c r="J71" t="s">
        <v>47</v>
      </c>
      <c r="K71" t="s">
        <v>54</v>
      </c>
      <c r="M71" t="s">
        <v>119</v>
      </c>
      <c r="P71" t="s">
        <v>28</v>
      </c>
      <c r="Q71" t="s">
        <v>27</v>
      </c>
      <c r="R71" t="s">
        <v>886</v>
      </c>
    </row>
    <row r="72" spans="1:18" x14ac:dyDescent="0.3">
      <c r="A72" s="4">
        <f t="shared" si="1"/>
        <v>71</v>
      </c>
      <c r="B72" t="s">
        <v>878</v>
      </c>
      <c r="C72" t="s">
        <v>20</v>
      </c>
      <c r="D72" t="s">
        <v>118</v>
      </c>
      <c r="H72" t="s">
        <v>22</v>
      </c>
      <c r="I72" t="s">
        <v>23</v>
      </c>
      <c r="J72" t="s">
        <v>47</v>
      </c>
      <c r="K72" t="s">
        <v>54</v>
      </c>
      <c r="M72" t="s">
        <v>120</v>
      </c>
      <c r="P72" t="s">
        <v>28</v>
      </c>
      <c r="Q72" t="s">
        <v>27</v>
      </c>
      <c r="R72" t="s">
        <v>886</v>
      </c>
    </row>
    <row r="73" spans="1:18" x14ac:dyDescent="0.3">
      <c r="A73" s="4">
        <f t="shared" si="1"/>
        <v>72</v>
      </c>
      <c r="B73" t="s">
        <v>878</v>
      </c>
      <c r="C73" t="s">
        <v>20</v>
      </c>
      <c r="D73" t="s">
        <v>121</v>
      </c>
      <c r="H73" t="s">
        <v>45</v>
      </c>
      <c r="I73" t="s">
        <v>46</v>
      </c>
      <c r="J73" t="s">
        <v>24</v>
      </c>
      <c r="K73" t="s">
        <v>25</v>
      </c>
      <c r="M73" t="s">
        <v>122</v>
      </c>
      <c r="P73" t="s">
        <v>51</v>
      </c>
      <c r="Q73" t="s">
        <v>50</v>
      </c>
      <c r="R73" t="s">
        <v>886</v>
      </c>
    </row>
    <row r="74" spans="1:18" x14ac:dyDescent="0.3">
      <c r="A74" s="4">
        <f t="shared" si="1"/>
        <v>73</v>
      </c>
      <c r="B74" t="s">
        <v>878</v>
      </c>
      <c r="C74" t="s">
        <v>20</v>
      </c>
      <c r="D74" t="s">
        <v>121</v>
      </c>
      <c r="H74" t="s">
        <v>22</v>
      </c>
      <c r="I74" t="s">
        <v>23</v>
      </c>
      <c r="J74" t="s">
        <v>123</v>
      </c>
      <c r="K74" t="s">
        <v>124</v>
      </c>
      <c r="M74" t="s">
        <v>125</v>
      </c>
      <c r="P74" t="s">
        <v>28</v>
      </c>
      <c r="Q74" t="s">
        <v>27</v>
      </c>
      <c r="R74" t="s">
        <v>886</v>
      </c>
    </row>
    <row r="75" spans="1:18" x14ac:dyDescent="0.3">
      <c r="A75" s="4">
        <f t="shared" si="1"/>
        <v>74</v>
      </c>
      <c r="B75" t="s">
        <v>878</v>
      </c>
      <c r="C75" t="s">
        <v>20</v>
      </c>
      <c r="D75" t="s">
        <v>121</v>
      </c>
      <c r="H75" t="s">
        <v>45</v>
      </c>
      <c r="I75" t="s">
        <v>46</v>
      </c>
      <c r="J75" t="s">
        <v>24</v>
      </c>
      <c r="K75" t="s">
        <v>25</v>
      </c>
      <c r="M75" t="s">
        <v>126</v>
      </c>
      <c r="P75" t="s">
        <v>51</v>
      </c>
      <c r="Q75" t="s">
        <v>50</v>
      </c>
      <c r="R75" t="s">
        <v>886</v>
      </c>
    </row>
    <row r="76" spans="1:18" x14ac:dyDescent="0.3">
      <c r="A76" s="4">
        <f t="shared" si="1"/>
        <v>75</v>
      </c>
      <c r="B76" t="s">
        <v>878</v>
      </c>
      <c r="C76" t="s">
        <v>20</v>
      </c>
      <c r="D76" t="s">
        <v>121</v>
      </c>
      <c r="H76" t="s">
        <v>45</v>
      </c>
      <c r="I76" t="s">
        <v>46</v>
      </c>
      <c r="J76" t="s">
        <v>24</v>
      </c>
      <c r="K76" t="s">
        <v>25</v>
      </c>
      <c r="M76" t="s">
        <v>127</v>
      </c>
      <c r="P76" t="s">
        <v>51</v>
      </c>
      <c r="Q76" t="s">
        <v>50</v>
      </c>
      <c r="R76" t="s">
        <v>886</v>
      </c>
    </row>
    <row r="77" spans="1:18" x14ac:dyDescent="0.3">
      <c r="A77" s="4">
        <f t="shared" si="1"/>
        <v>76</v>
      </c>
      <c r="B77" t="s">
        <v>878</v>
      </c>
      <c r="C77" t="s">
        <v>20</v>
      </c>
      <c r="D77" t="s">
        <v>121</v>
      </c>
      <c r="H77" t="s">
        <v>45</v>
      </c>
      <c r="I77" t="s">
        <v>46</v>
      </c>
      <c r="J77" t="s">
        <v>24</v>
      </c>
      <c r="K77" t="s">
        <v>25</v>
      </c>
      <c r="M77" t="s">
        <v>128</v>
      </c>
      <c r="P77" t="s">
        <v>51</v>
      </c>
      <c r="Q77" t="s">
        <v>50</v>
      </c>
      <c r="R77" t="s">
        <v>886</v>
      </c>
    </row>
    <row r="78" spans="1:18" x14ac:dyDescent="0.3">
      <c r="A78" s="4">
        <f t="shared" si="1"/>
        <v>77</v>
      </c>
      <c r="B78" t="s">
        <v>878</v>
      </c>
      <c r="C78" t="s">
        <v>20</v>
      </c>
      <c r="D78" t="s">
        <v>129</v>
      </c>
      <c r="H78" t="s">
        <v>22</v>
      </c>
      <c r="I78" t="s">
        <v>23</v>
      </c>
      <c r="J78" t="s">
        <v>24</v>
      </c>
      <c r="K78" t="s">
        <v>25</v>
      </c>
      <c r="M78" t="s">
        <v>130</v>
      </c>
      <c r="P78" t="s">
        <v>28</v>
      </c>
      <c r="Q78" t="s">
        <v>27</v>
      </c>
      <c r="R78" t="s">
        <v>886</v>
      </c>
    </row>
    <row r="79" spans="1:18" x14ac:dyDescent="0.3">
      <c r="A79" s="4">
        <f t="shared" si="1"/>
        <v>78</v>
      </c>
      <c r="B79" t="s">
        <v>878</v>
      </c>
      <c r="C79" t="s">
        <v>20</v>
      </c>
      <c r="D79" t="s">
        <v>129</v>
      </c>
      <c r="H79" t="s">
        <v>22</v>
      </c>
      <c r="I79" t="s">
        <v>23</v>
      </c>
      <c r="J79" t="s">
        <v>24</v>
      </c>
      <c r="K79" t="s">
        <v>29</v>
      </c>
      <c r="M79" t="s">
        <v>131</v>
      </c>
      <c r="P79" t="s">
        <v>28</v>
      </c>
      <c r="Q79" t="s">
        <v>27</v>
      </c>
      <c r="R79" t="s">
        <v>886</v>
      </c>
    </row>
    <row r="80" spans="1:18" x14ac:dyDescent="0.3">
      <c r="A80" s="4">
        <f t="shared" si="1"/>
        <v>79</v>
      </c>
      <c r="B80" t="s">
        <v>878</v>
      </c>
      <c r="C80" t="s">
        <v>20</v>
      </c>
      <c r="D80" t="s">
        <v>129</v>
      </c>
      <c r="H80" t="s">
        <v>22</v>
      </c>
      <c r="I80" t="s">
        <v>23</v>
      </c>
      <c r="J80" t="s">
        <v>24</v>
      </c>
      <c r="K80" t="s">
        <v>29</v>
      </c>
      <c r="M80" t="s">
        <v>132</v>
      </c>
      <c r="P80" t="s">
        <v>28</v>
      </c>
      <c r="Q80" t="s">
        <v>27</v>
      </c>
      <c r="R80" t="s">
        <v>886</v>
      </c>
    </row>
    <row r="81" spans="1:18" x14ac:dyDescent="0.3">
      <c r="A81" s="4">
        <f t="shared" si="1"/>
        <v>80</v>
      </c>
      <c r="B81" t="s">
        <v>878</v>
      </c>
      <c r="C81" t="s">
        <v>20</v>
      </c>
      <c r="D81" t="s">
        <v>129</v>
      </c>
      <c r="H81" t="s">
        <v>22</v>
      </c>
      <c r="I81" t="s">
        <v>23</v>
      </c>
      <c r="J81" t="s">
        <v>24</v>
      </c>
      <c r="K81" t="s">
        <v>29</v>
      </c>
      <c r="M81" t="s">
        <v>133</v>
      </c>
      <c r="P81" t="s">
        <v>28</v>
      </c>
      <c r="Q81" t="s">
        <v>27</v>
      </c>
      <c r="R81" t="s">
        <v>886</v>
      </c>
    </row>
    <row r="82" spans="1:18" x14ac:dyDescent="0.3">
      <c r="A82" s="4">
        <f t="shared" si="1"/>
        <v>81</v>
      </c>
      <c r="B82" t="s">
        <v>878</v>
      </c>
      <c r="C82" t="s">
        <v>20</v>
      </c>
      <c r="D82" t="s">
        <v>129</v>
      </c>
      <c r="H82" t="s">
        <v>22</v>
      </c>
      <c r="I82" t="s">
        <v>23</v>
      </c>
      <c r="J82" t="s">
        <v>24</v>
      </c>
      <c r="K82" t="s">
        <v>29</v>
      </c>
      <c r="M82" t="s">
        <v>134</v>
      </c>
      <c r="P82" t="s">
        <v>28</v>
      </c>
      <c r="Q82" t="s">
        <v>27</v>
      </c>
      <c r="R82" t="s">
        <v>886</v>
      </c>
    </row>
    <row r="83" spans="1:18" x14ac:dyDescent="0.3">
      <c r="A83" s="4">
        <f t="shared" si="1"/>
        <v>82</v>
      </c>
      <c r="B83" t="s">
        <v>878</v>
      </c>
      <c r="C83" t="s">
        <v>20</v>
      </c>
      <c r="D83" t="s">
        <v>129</v>
      </c>
      <c r="H83" t="s">
        <v>22</v>
      </c>
      <c r="I83" t="s">
        <v>23</v>
      </c>
      <c r="J83" t="s">
        <v>24</v>
      </c>
      <c r="K83" t="s">
        <v>29</v>
      </c>
      <c r="M83" t="s">
        <v>135</v>
      </c>
      <c r="P83" t="s">
        <v>28</v>
      </c>
      <c r="Q83" t="s">
        <v>27</v>
      </c>
      <c r="R83" t="s">
        <v>886</v>
      </c>
    </row>
    <row r="84" spans="1:18" x14ac:dyDescent="0.3">
      <c r="A84" s="4">
        <f t="shared" si="1"/>
        <v>83</v>
      </c>
      <c r="B84" t="s">
        <v>878</v>
      </c>
      <c r="C84" t="s">
        <v>20</v>
      </c>
      <c r="D84" t="s">
        <v>129</v>
      </c>
      <c r="H84" t="s">
        <v>22</v>
      </c>
      <c r="I84" t="s">
        <v>23</v>
      </c>
      <c r="J84" t="s">
        <v>24</v>
      </c>
      <c r="K84" t="s">
        <v>29</v>
      </c>
      <c r="M84" t="s">
        <v>136</v>
      </c>
      <c r="P84" t="s">
        <v>28</v>
      </c>
      <c r="Q84" t="s">
        <v>27</v>
      </c>
      <c r="R84" t="s">
        <v>886</v>
      </c>
    </row>
    <row r="85" spans="1:18" x14ac:dyDescent="0.3">
      <c r="A85" s="4">
        <f t="shared" si="1"/>
        <v>84</v>
      </c>
      <c r="B85" t="s">
        <v>878</v>
      </c>
      <c r="C85" t="s">
        <v>20</v>
      </c>
      <c r="D85" t="s">
        <v>129</v>
      </c>
      <c r="H85" t="s">
        <v>22</v>
      </c>
      <c r="I85" t="s">
        <v>23</v>
      </c>
      <c r="J85" t="s">
        <v>24</v>
      </c>
      <c r="K85" t="s">
        <v>29</v>
      </c>
      <c r="M85" t="s">
        <v>137</v>
      </c>
      <c r="P85" t="s">
        <v>28</v>
      </c>
      <c r="Q85" t="s">
        <v>27</v>
      </c>
      <c r="R85" t="s">
        <v>886</v>
      </c>
    </row>
    <row r="86" spans="1:18" x14ac:dyDescent="0.3">
      <c r="A86" s="4">
        <f t="shared" si="1"/>
        <v>85</v>
      </c>
      <c r="B86" t="s">
        <v>878</v>
      </c>
      <c r="C86" t="s">
        <v>20</v>
      </c>
      <c r="D86" t="s">
        <v>129</v>
      </c>
      <c r="H86" t="s">
        <v>22</v>
      </c>
      <c r="I86" t="s">
        <v>23</v>
      </c>
      <c r="J86" t="s">
        <v>24</v>
      </c>
      <c r="K86" t="s">
        <v>29</v>
      </c>
      <c r="M86" t="s">
        <v>138</v>
      </c>
      <c r="P86" t="s">
        <v>28</v>
      </c>
      <c r="Q86" t="s">
        <v>27</v>
      </c>
      <c r="R86" t="s">
        <v>886</v>
      </c>
    </row>
    <row r="87" spans="1:18" x14ac:dyDescent="0.3">
      <c r="A87" s="4">
        <f t="shared" si="1"/>
        <v>86</v>
      </c>
      <c r="B87" t="s">
        <v>878</v>
      </c>
      <c r="C87" t="s">
        <v>20</v>
      </c>
      <c r="D87" t="s">
        <v>129</v>
      </c>
      <c r="H87" t="s">
        <v>22</v>
      </c>
      <c r="I87" t="s">
        <v>23</v>
      </c>
      <c r="J87" t="s">
        <v>24</v>
      </c>
      <c r="K87" t="s">
        <v>29</v>
      </c>
      <c r="M87" t="s">
        <v>139</v>
      </c>
      <c r="P87" t="s">
        <v>28</v>
      </c>
      <c r="Q87" t="s">
        <v>27</v>
      </c>
      <c r="R87" t="s">
        <v>886</v>
      </c>
    </row>
    <row r="88" spans="1:18" x14ac:dyDescent="0.3">
      <c r="A88" s="4">
        <f t="shared" si="1"/>
        <v>87</v>
      </c>
      <c r="B88" t="s">
        <v>878</v>
      </c>
      <c r="C88" t="s">
        <v>20</v>
      </c>
      <c r="D88" t="s">
        <v>129</v>
      </c>
      <c r="H88" t="s">
        <v>22</v>
      </c>
      <c r="I88" t="s">
        <v>23</v>
      </c>
      <c r="J88" t="s">
        <v>24</v>
      </c>
      <c r="K88" t="s">
        <v>29</v>
      </c>
      <c r="M88" t="s">
        <v>140</v>
      </c>
      <c r="P88" t="s">
        <v>28</v>
      </c>
      <c r="Q88" t="s">
        <v>27</v>
      </c>
      <c r="R88" t="s">
        <v>886</v>
      </c>
    </row>
    <row r="89" spans="1:18" x14ac:dyDescent="0.3">
      <c r="A89" s="4">
        <f t="shared" si="1"/>
        <v>88</v>
      </c>
      <c r="B89" t="s">
        <v>878</v>
      </c>
      <c r="C89" t="s">
        <v>20</v>
      </c>
      <c r="D89" t="s">
        <v>129</v>
      </c>
      <c r="H89" t="s">
        <v>22</v>
      </c>
      <c r="I89" t="s">
        <v>23</v>
      </c>
      <c r="J89" t="s">
        <v>24</v>
      </c>
      <c r="K89" t="s">
        <v>29</v>
      </c>
      <c r="M89" t="s">
        <v>141</v>
      </c>
      <c r="P89" t="s">
        <v>28</v>
      </c>
      <c r="Q89" t="s">
        <v>27</v>
      </c>
      <c r="R89" t="s">
        <v>886</v>
      </c>
    </row>
    <row r="90" spans="1:18" x14ac:dyDescent="0.3">
      <c r="A90" s="4">
        <f t="shared" si="1"/>
        <v>89</v>
      </c>
      <c r="B90" t="s">
        <v>878</v>
      </c>
      <c r="C90" t="s">
        <v>20</v>
      </c>
      <c r="D90" t="s">
        <v>129</v>
      </c>
      <c r="H90" t="s">
        <v>22</v>
      </c>
      <c r="I90" t="s">
        <v>23</v>
      </c>
      <c r="J90" t="s">
        <v>24</v>
      </c>
      <c r="K90" t="s">
        <v>29</v>
      </c>
      <c r="M90" t="s">
        <v>142</v>
      </c>
      <c r="P90" t="s">
        <v>28</v>
      </c>
      <c r="Q90" t="s">
        <v>27</v>
      </c>
      <c r="R90" t="s">
        <v>886</v>
      </c>
    </row>
    <row r="91" spans="1:18" x14ac:dyDescent="0.3">
      <c r="A91" s="4">
        <f t="shared" si="1"/>
        <v>90</v>
      </c>
      <c r="B91" t="s">
        <v>878</v>
      </c>
      <c r="C91" t="s">
        <v>20</v>
      </c>
      <c r="D91" t="s">
        <v>129</v>
      </c>
      <c r="H91" t="s">
        <v>22</v>
      </c>
      <c r="I91" t="s">
        <v>23</v>
      </c>
      <c r="J91" t="s">
        <v>24</v>
      </c>
      <c r="K91" t="s">
        <v>29</v>
      </c>
      <c r="M91" t="s">
        <v>143</v>
      </c>
      <c r="P91" t="s">
        <v>28</v>
      </c>
      <c r="Q91" t="s">
        <v>27</v>
      </c>
      <c r="R91" t="s">
        <v>886</v>
      </c>
    </row>
    <row r="92" spans="1:18" x14ac:dyDescent="0.3">
      <c r="A92" s="4">
        <f t="shared" si="1"/>
        <v>91</v>
      </c>
      <c r="B92" t="s">
        <v>878</v>
      </c>
      <c r="C92" t="s">
        <v>20</v>
      </c>
      <c r="D92" t="s">
        <v>129</v>
      </c>
      <c r="H92" t="s">
        <v>22</v>
      </c>
      <c r="I92" t="s">
        <v>23</v>
      </c>
      <c r="J92" t="s">
        <v>24</v>
      </c>
      <c r="K92" t="s">
        <v>29</v>
      </c>
      <c r="M92" t="s">
        <v>144</v>
      </c>
      <c r="P92" t="s">
        <v>28</v>
      </c>
      <c r="Q92" t="s">
        <v>27</v>
      </c>
      <c r="R92" t="s">
        <v>886</v>
      </c>
    </row>
    <row r="93" spans="1:18" x14ac:dyDescent="0.3">
      <c r="A93" s="4">
        <f t="shared" si="1"/>
        <v>92</v>
      </c>
      <c r="B93" t="s">
        <v>878</v>
      </c>
      <c r="C93" t="s">
        <v>20</v>
      </c>
      <c r="D93" t="s">
        <v>129</v>
      </c>
      <c r="H93" t="s">
        <v>22</v>
      </c>
      <c r="I93" t="s">
        <v>23</v>
      </c>
      <c r="J93" t="s">
        <v>24</v>
      </c>
      <c r="K93" t="s">
        <v>29</v>
      </c>
      <c r="M93" t="s">
        <v>145</v>
      </c>
      <c r="P93" t="s">
        <v>28</v>
      </c>
      <c r="Q93" t="s">
        <v>27</v>
      </c>
      <c r="R93" t="s">
        <v>886</v>
      </c>
    </row>
    <row r="94" spans="1:18" x14ac:dyDescent="0.3">
      <c r="A94" s="4">
        <f t="shared" si="1"/>
        <v>93</v>
      </c>
      <c r="B94" t="s">
        <v>878</v>
      </c>
      <c r="C94" t="s">
        <v>20</v>
      </c>
      <c r="D94" t="s">
        <v>129</v>
      </c>
      <c r="H94" t="s">
        <v>22</v>
      </c>
      <c r="I94" t="s">
        <v>23</v>
      </c>
      <c r="J94" t="s">
        <v>24</v>
      </c>
      <c r="K94" t="s">
        <v>29</v>
      </c>
      <c r="M94" t="s">
        <v>146</v>
      </c>
      <c r="P94" t="s">
        <v>28</v>
      </c>
      <c r="Q94" t="s">
        <v>27</v>
      </c>
      <c r="R94" t="s">
        <v>886</v>
      </c>
    </row>
    <row r="95" spans="1:18" x14ac:dyDescent="0.3">
      <c r="A95" s="4">
        <f t="shared" si="1"/>
        <v>94</v>
      </c>
      <c r="B95" t="s">
        <v>878</v>
      </c>
      <c r="C95" t="s">
        <v>20</v>
      </c>
      <c r="D95" t="s">
        <v>129</v>
      </c>
      <c r="H95" t="s">
        <v>22</v>
      </c>
      <c r="I95" t="s">
        <v>23</v>
      </c>
      <c r="J95" t="s">
        <v>24</v>
      </c>
      <c r="K95" t="s">
        <v>29</v>
      </c>
      <c r="M95" t="s">
        <v>147</v>
      </c>
      <c r="P95" t="s">
        <v>28</v>
      </c>
      <c r="Q95" t="s">
        <v>27</v>
      </c>
      <c r="R95" t="s">
        <v>886</v>
      </c>
    </row>
    <row r="96" spans="1:18" x14ac:dyDescent="0.3">
      <c r="A96" s="4">
        <f t="shared" si="1"/>
        <v>95</v>
      </c>
      <c r="B96" t="s">
        <v>878</v>
      </c>
      <c r="C96" t="s">
        <v>20</v>
      </c>
      <c r="D96" t="s">
        <v>129</v>
      </c>
      <c r="H96" t="s">
        <v>22</v>
      </c>
      <c r="I96" t="s">
        <v>23</v>
      </c>
      <c r="J96" t="s">
        <v>24</v>
      </c>
      <c r="K96" t="s">
        <v>29</v>
      </c>
      <c r="M96" t="s">
        <v>148</v>
      </c>
      <c r="P96" t="s">
        <v>28</v>
      </c>
      <c r="Q96" t="s">
        <v>27</v>
      </c>
      <c r="R96" t="s">
        <v>886</v>
      </c>
    </row>
    <row r="97" spans="1:18" x14ac:dyDescent="0.3">
      <c r="A97" s="4">
        <f t="shared" si="1"/>
        <v>96</v>
      </c>
      <c r="B97" t="s">
        <v>878</v>
      </c>
      <c r="C97" t="s">
        <v>20</v>
      </c>
      <c r="D97" t="s">
        <v>129</v>
      </c>
      <c r="H97" t="s">
        <v>22</v>
      </c>
      <c r="I97" t="s">
        <v>23</v>
      </c>
      <c r="J97" t="s">
        <v>24</v>
      </c>
      <c r="K97" t="s">
        <v>29</v>
      </c>
      <c r="M97" t="s">
        <v>149</v>
      </c>
      <c r="P97" t="s">
        <v>28</v>
      </c>
      <c r="Q97" t="s">
        <v>27</v>
      </c>
      <c r="R97" t="s">
        <v>886</v>
      </c>
    </row>
    <row r="98" spans="1:18" x14ac:dyDescent="0.3">
      <c r="A98" s="4">
        <f t="shared" si="1"/>
        <v>97</v>
      </c>
      <c r="B98" t="s">
        <v>878</v>
      </c>
      <c r="C98" t="s">
        <v>20</v>
      </c>
      <c r="D98" t="s">
        <v>129</v>
      </c>
      <c r="H98" t="s">
        <v>22</v>
      </c>
      <c r="I98" t="s">
        <v>23</v>
      </c>
      <c r="J98" t="s">
        <v>24</v>
      </c>
      <c r="K98" t="s">
        <v>29</v>
      </c>
      <c r="M98" t="s">
        <v>150</v>
      </c>
      <c r="P98" t="s">
        <v>28</v>
      </c>
      <c r="Q98" t="s">
        <v>27</v>
      </c>
      <c r="R98" t="s">
        <v>886</v>
      </c>
    </row>
    <row r="99" spans="1:18" x14ac:dyDescent="0.3">
      <c r="A99" s="4">
        <f t="shared" si="1"/>
        <v>98</v>
      </c>
      <c r="B99" t="s">
        <v>878</v>
      </c>
      <c r="C99" t="s">
        <v>20</v>
      </c>
      <c r="D99" t="s">
        <v>129</v>
      </c>
      <c r="H99" t="s">
        <v>22</v>
      </c>
      <c r="I99" t="s">
        <v>23</v>
      </c>
      <c r="J99" t="s">
        <v>24</v>
      </c>
      <c r="K99" t="s">
        <v>29</v>
      </c>
      <c r="M99" t="s">
        <v>151</v>
      </c>
      <c r="P99" t="s">
        <v>28</v>
      </c>
      <c r="Q99" t="s">
        <v>27</v>
      </c>
      <c r="R99" t="s">
        <v>886</v>
      </c>
    </row>
    <row r="100" spans="1:18" x14ac:dyDescent="0.3">
      <c r="A100" s="4">
        <f t="shared" si="1"/>
        <v>99</v>
      </c>
      <c r="B100" t="s">
        <v>878</v>
      </c>
      <c r="C100" t="s">
        <v>20</v>
      </c>
      <c r="D100" t="s">
        <v>129</v>
      </c>
      <c r="H100" t="s">
        <v>22</v>
      </c>
      <c r="I100" t="s">
        <v>23</v>
      </c>
      <c r="J100" t="s">
        <v>24</v>
      </c>
      <c r="K100" t="s">
        <v>29</v>
      </c>
      <c r="M100" t="s">
        <v>152</v>
      </c>
      <c r="P100" t="s">
        <v>28</v>
      </c>
      <c r="Q100" t="s">
        <v>27</v>
      </c>
      <c r="R100" t="s">
        <v>886</v>
      </c>
    </row>
    <row r="101" spans="1:18" x14ac:dyDescent="0.3">
      <c r="A101" s="4">
        <f t="shared" si="1"/>
        <v>100</v>
      </c>
      <c r="B101" t="s">
        <v>878</v>
      </c>
      <c r="C101" t="s">
        <v>20</v>
      </c>
      <c r="D101" t="s">
        <v>129</v>
      </c>
      <c r="H101" t="s">
        <v>22</v>
      </c>
      <c r="I101" t="s">
        <v>23</v>
      </c>
      <c r="J101" t="s">
        <v>24</v>
      </c>
      <c r="K101" t="s">
        <v>29</v>
      </c>
      <c r="M101" t="s">
        <v>153</v>
      </c>
      <c r="P101" t="s">
        <v>28</v>
      </c>
      <c r="Q101" t="s">
        <v>27</v>
      </c>
      <c r="R101" t="s">
        <v>886</v>
      </c>
    </row>
    <row r="102" spans="1:18" x14ac:dyDescent="0.3">
      <c r="A102" s="4">
        <f t="shared" si="1"/>
        <v>101</v>
      </c>
      <c r="B102" t="s">
        <v>878</v>
      </c>
      <c r="C102" t="s">
        <v>20</v>
      </c>
      <c r="D102" t="s">
        <v>129</v>
      </c>
      <c r="H102" t="s">
        <v>22</v>
      </c>
      <c r="I102" t="s">
        <v>23</v>
      </c>
      <c r="J102" t="s">
        <v>24</v>
      </c>
      <c r="K102" t="s">
        <v>29</v>
      </c>
      <c r="M102" t="s">
        <v>154</v>
      </c>
      <c r="P102" t="s">
        <v>28</v>
      </c>
      <c r="Q102" t="s">
        <v>27</v>
      </c>
      <c r="R102" t="s">
        <v>886</v>
      </c>
    </row>
    <row r="103" spans="1:18" x14ac:dyDescent="0.3">
      <c r="A103" s="4">
        <f t="shared" si="1"/>
        <v>102</v>
      </c>
      <c r="B103" t="s">
        <v>878</v>
      </c>
      <c r="C103" t="s">
        <v>20</v>
      </c>
      <c r="D103" t="s">
        <v>129</v>
      </c>
      <c r="H103" t="s">
        <v>22</v>
      </c>
      <c r="I103" t="s">
        <v>23</v>
      </c>
      <c r="J103" t="s">
        <v>24</v>
      </c>
      <c r="K103" t="s">
        <v>29</v>
      </c>
      <c r="M103" t="s">
        <v>155</v>
      </c>
      <c r="P103" t="s">
        <v>28</v>
      </c>
      <c r="Q103" t="s">
        <v>27</v>
      </c>
      <c r="R103" t="s">
        <v>886</v>
      </c>
    </row>
    <row r="104" spans="1:18" x14ac:dyDescent="0.3">
      <c r="A104" s="4">
        <f t="shared" si="1"/>
        <v>103</v>
      </c>
      <c r="B104" t="s">
        <v>878</v>
      </c>
      <c r="C104" t="s">
        <v>20</v>
      </c>
      <c r="D104" t="s">
        <v>129</v>
      </c>
      <c r="H104" t="s">
        <v>22</v>
      </c>
      <c r="I104" t="s">
        <v>23</v>
      </c>
      <c r="J104" t="s">
        <v>24</v>
      </c>
      <c r="K104" t="s">
        <v>29</v>
      </c>
      <c r="M104" t="s">
        <v>156</v>
      </c>
      <c r="P104" t="s">
        <v>28</v>
      </c>
      <c r="Q104" t="s">
        <v>27</v>
      </c>
      <c r="R104" t="s">
        <v>886</v>
      </c>
    </row>
    <row r="105" spans="1:18" x14ac:dyDescent="0.3">
      <c r="A105" s="4">
        <f t="shared" si="1"/>
        <v>104</v>
      </c>
      <c r="B105" t="s">
        <v>878</v>
      </c>
      <c r="C105" t="s">
        <v>20</v>
      </c>
      <c r="D105" t="s">
        <v>129</v>
      </c>
      <c r="H105" t="s">
        <v>22</v>
      </c>
      <c r="I105" t="s">
        <v>23</v>
      </c>
      <c r="J105" t="s">
        <v>24</v>
      </c>
      <c r="K105" t="s">
        <v>29</v>
      </c>
      <c r="M105" t="s">
        <v>157</v>
      </c>
      <c r="P105" t="s">
        <v>28</v>
      </c>
      <c r="Q105" t="s">
        <v>27</v>
      </c>
      <c r="R105" t="s">
        <v>886</v>
      </c>
    </row>
    <row r="106" spans="1:18" x14ac:dyDescent="0.3">
      <c r="A106" s="4">
        <f t="shared" si="1"/>
        <v>105</v>
      </c>
      <c r="B106" t="s">
        <v>878</v>
      </c>
      <c r="C106" t="s">
        <v>20</v>
      </c>
      <c r="D106" t="s">
        <v>129</v>
      </c>
      <c r="H106" t="s">
        <v>22</v>
      </c>
      <c r="I106" t="s">
        <v>23</v>
      </c>
      <c r="J106" t="s">
        <v>24</v>
      </c>
      <c r="K106" t="s">
        <v>29</v>
      </c>
      <c r="M106" t="s">
        <v>158</v>
      </c>
      <c r="P106" t="s">
        <v>28</v>
      </c>
      <c r="Q106" t="s">
        <v>27</v>
      </c>
      <c r="R106" t="s">
        <v>886</v>
      </c>
    </row>
    <row r="107" spans="1:18" x14ac:dyDescent="0.3">
      <c r="A107" s="4">
        <f t="shared" si="1"/>
        <v>106</v>
      </c>
      <c r="B107" t="s">
        <v>878</v>
      </c>
      <c r="C107" t="s">
        <v>20</v>
      </c>
      <c r="D107" t="s">
        <v>129</v>
      </c>
      <c r="H107" t="s">
        <v>22</v>
      </c>
      <c r="I107" t="s">
        <v>23</v>
      </c>
      <c r="J107" t="s">
        <v>24</v>
      </c>
      <c r="K107" t="s">
        <v>159</v>
      </c>
      <c r="M107" t="s">
        <v>160</v>
      </c>
      <c r="P107" t="s">
        <v>28</v>
      </c>
      <c r="Q107" t="s">
        <v>27</v>
      </c>
      <c r="R107" t="s">
        <v>886</v>
      </c>
    </row>
    <row r="108" spans="1:18" x14ac:dyDescent="0.3">
      <c r="A108" s="4">
        <f t="shared" si="1"/>
        <v>107</v>
      </c>
      <c r="B108" t="s">
        <v>878</v>
      </c>
      <c r="C108" t="s">
        <v>20</v>
      </c>
      <c r="D108" t="s">
        <v>129</v>
      </c>
      <c r="H108" t="s">
        <v>22</v>
      </c>
      <c r="I108" t="s">
        <v>23</v>
      </c>
      <c r="J108" t="s">
        <v>47</v>
      </c>
      <c r="K108" t="s">
        <v>48</v>
      </c>
      <c r="M108" t="s">
        <v>161</v>
      </c>
      <c r="P108" t="s">
        <v>28</v>
      </c>
      <c r="Q108" t="s">
        <v>27</v>
      </c>
      <c r="R108" t="s">
        <v>886</v>
      </c>
    </row>
    <row r="109" spans="1:18" x14ac:dyDescent="0.3">
      <c r="A109" s="4">
        <f t="shared" si="1"/>
        <v>108</v>
      </c>
      <c r="B109" t="s">
        <v>878</v>
      </c>
      <c r="C109" t="s">
        <v>20</v>
      </c>
      <c r="D109" t="s">
        <v>129</v>
      </c>
      <c r="H109" t="s">
        <v>22</v>
      </c>
      <c r="I109" t="s">
        <v>23</v>
      </c>
      <c r="J109" t="s">
        <v>47</v>
      </c>
      <c r="K109" t="s">
        <v>48</v>
      </c>
      <c r="M109" t="s">
        <v>162</v>
      </c>
      <c r="P109" t="s">
        <v>28</v>
      </c>
      <c r="Q109" t="s">
        <v>27</v>
      </c>
      <c r="R109" t="s">
        <v>886</v>
      </c>
    </row>
    <row r="110" spans="1:18" x14ac:dyDescent="0.3">
      <c r="A110" s="4">
        <f t="shared" si="1"/>
        <v>109</v>
      </c>
      <c r="B110" t="s">
        <v>878</v>
      </c>
      <c r="C110" t="s">
        <v>20</v>
      </c>
      <c r="D110" t="s">
        <v>129</v>
      </c>
      <c r="H110" t="s">
        <v>22</v>
      </c>
      <c r="I110" t="s">
        <v>23</v>
      </c>
      <c r="J110" t="s">
        <v>47</v>
      </c>
      <c r="K110" t="s">
        <v>48</v>
      </c>
      <c r="M110" t="s">
        <v>163</v>
      </c>
      <c r="P110" t="s">
        <v>28</v>
      </c>
      <c r="Q110" t="s">
        <v>27</v>
      </c>
      <c r="R110" t="s">
        <v>886</v>
      </c>
    </row>
    <row r="111" spans="1:18" x14ac:dyDescent="0.3">
      <c r="A111" s="4">
        <f t="shared" si="1"/>
        <v>110</v>
      </c>
      <c r="B111" t="s">
        <v>878</v>
      </c>
      <c r="C111" t="s">
        <v>20</v>
      </c>
      <c r="D111" t="s">
        <v>129</v>
      </c>
      <c r="H111" t="s">
        <v>45</v>
      </c>
      <c r="I111" t="s">
        <v>46</v>
      </c>
      <c r="J111" t="s">
        <v>47</v>
      </c>
      <c r="K111" t="s">
        <v>48</v>
      </c>
      <c r="M111" t="s">
        <v>164</v>
      </c>
      <c r="P111" t="s">
        <v>51</v>
      </c>
      <c r="Q111" t="s">
        <v>50</v>
      </c>
      <c r="R111" t="s">
        <v>886</v>
      </c>
    </row>
    <row r="112" spans="1:18" x14ac:dyDescent="0.3">
      <c r="A112" s="4">
        <f t="shared" si="1"/>
        <v>111</v>
      </c>
      <c r="B112" t="s">
        <v>878</v>
      </c>
      <c r="C112" t="s">
        <v>20</v>
      </c>
      <c r="D112" t="s">
        <v>129</v>
      </c>
      <c r="H112" t="s">
        <v>22</v>
      </c>
      <c r="I112" t="s">
        <v>23</v>
      </c>
      <c r="J112" t="s">
        <v>47</v>
      </c>
      <c r="K112" t="s">
        <v>48</v>
      </c>
      <c r="M112" t="s">
        <v>165</v>
      </c>
      <c r="P112" t="s">
        <v>28</v>
      </c>
      <c r="Q112" t="s">
        <v>27</v>
      </c>
      <c r="R112" t="s">
        <v>886</v>
      </c>
    </row>
    <row r="113" spans="1:18" x14ac:dyDescent="0.3">
      <c r="A113" s="4">
        <f t="shared" si="1"/>
        <v>112</v>
      </c>
      <c r="B113" t="s">
        <v>878</v>
      </c>
      <c r="C113" t="s">
        <v>20</v>
      </c>
      <c r="D113" t="s">
        <v>129</v>
      </c>
      <c r="H113" t="s">
        <v>22</v>
      </c>
      <c r="I113" t="s">
        <v>23</v>
      </c>
      <c r="J113" t="s">
        <v>47</v>
      </c>
      <c r="K113" t="s">
        <v>48</v>
      </c>
      <c r="M113" t="s">
        <v>166</v>
      </c>
      <c r="P113" t="s">
        <v>28</v>
      </c>
      <c r="Q113" t="s">
        <v>27</v>
      </c>
      <c r="R113" t="s">
        <v>886</v>
      </c>
    </row>
    <row r="114" spans="1:18" x14ac:dyDescent="0.3">
      <c r="A114" s="4">
        <f t="shared" si="1"/>
        <v>113</v>
      </c>
      <c r="B114" t="s">
        <v>878</v>
      </c>
      <c r="C114" t="s">
        <v>20</v>
      </c>
      <c r="D114" t="s">
        <v>129</v>
      </c>
      <c r="H114" t="s">
        <v>22</v>
      </c>
      <c r="I114" t="s">
        <v>23</v>
      </c>
      <c r="J114" t="s">
        <v>47</v>
      </c>
      <c r="K114" t="s">
        <v>54</v>
      </c>
      <c r="M114" t="s">
        <v>167</v>
      </c>
      <c r="P114" t="s">
        <v>28</v>
      </c>
      <c r="Q114" t="s">
        <v>27</v>
      </c>
      <c r="R114" t="s">
        <v>886</v>
      </c>
    </row>
    <row r="115" spans="1:18" x14ac:dyDescent="0.3">
      <c r="A115" s="4">
        <f t="shared" si="1"/>
        <v>114</v>
      </c>
      <c r="B115" t="s">
        <v>878</v>
      </c>
      <c r="C115" t="s">
        <v>20</v>
      </c>
      <c r="D115" t="s">
        <v>129</v>
      </c>
      <c r="H115" t="s">
        <v>22</v>
      </c>
      <c r="I115" t="s">
        <v>23</v>
      </c>
      <c r="J115" t="s">
        <v>24</v>
      </c>
      <c r="K115" t="s">
        <v>29</v>
      </c>
      <c r="M115" t="s">
        <v>168</v>
      </c>
      <c r="P115" t="s">
        <v>28</v>
      </c>
      <c r="Q115" t="s">
        <v>27</v>
      </c>
      <c r="R115" t="s">
        <v>886</v>
      </c>
    </row>
    <row r="116" spans="1:18" x14ac:dyDescent="0.3">
      <c r="A116" s="4">
        <f t="shared" si="1"/>
        <v>115</v>
      </c>
      <c r="B116" t="s">
        <v>878</v>
      </c>
      <c r="C116" t="s">
        <v>20</v>
      </c>
      <c r="D116" t="s">
        <v>129</v>
      </c>
      <c r="H116" t="s">
        <v>22</v>
      </c>
      <c r="I116" t="s">
        <v>23</v>
      </c>
      <c r="J116" t="s">
        <v>24</v>
      </c>
      <c r="K116" t="s">
        <v>29</v>
      </c>
      <c r="M116" t="s">
        <v>169</v>
      </c>
      <c r="P116" t="s">
        <v>28</v>
      </c>
      <c r="Q116" t="s">
        <v>27</v>
      </c>
      <c r="R116" t="s">
        <v>886</v>
      </c>
    </row>
    <row r="117" spans="1:18" x14ac:dyDescent="0.3">
      <c r="A117" s="4">
        <f t="shared" si="1"/>
        <v>116</v>
      </c>
      <c r="B117" t="s">
        <v>878</v>
      </c>
      <c r="C117" t="s">
        <v>20</v>
      </c>
      <c r="D117" t="s">
        <v>129</v>
      </c>
      <c r="H117" t="s">
        <v>22</v>
      </c>
      <c r="I117" t="s">
        <v>23</v>
      </c>
      <c r="J117" t="s">
        <v>24</v>
      </c>
      <c r="K117" t="s">
        <v>29</v>
      </c>
      <c r="M117" s="5" t="s">
        <v>170</v>
      </c>
      <c r="P117" t="s">
        <v>28</v>
      </c>
      <c r="Q117" t="s">
        <v>27</v>
      </c>
      <c r="R117" t="s">
        <v>886</v>
      </c>
    </row>
    <row r="118" spans="1:18" x14ac:dyDescent="0.3">
      <c r="A118" s="4">
        <f t="shared" si="1"/>
        <v>117</v>
      </c>
      <c r="B118" t="s">
        <v>878</v>
      </c>
      <c r="C118" t="s">
        <v>20</v>
      </c>
      <c r="D118" t="s">
        <v>129</v>
      </c>
      <c r="H118" t="s">
        <v>22</v>
      </c>
      <c r="I118" t="s">
        <v>23</v>
      </c>
      <c r="J118" t="s">
        <v>24</v>
      </c>
      <c r="K118" t="s">
        <v>29</v>
      </c>
      <c r="M118" t="s">
        <v>171</v>
      </c>
      <c r="P118" t="s">
        <v>28</v>
      </c>
      <c r="Q118" t="s">
        <v>27</v>
      </c>
      <c r="R118" t="s">
        <v>886</v>
      </c>
    </row>
    <row r="119" spans="1:18" x14ac:dyDescent="0.3">
      <c r="A119" s="4">
        <f t="shared" si="1"/>
        <v>118</v>
      </c>
      <c r="B119" t="s">
        <v>878</v>
      </c>
      <c r="C119" t="s">
        <v>20</v>
      </c>
      <c r="D119" t="s">
        <v>129</v>
      </c>
      <c r="H119" t="s">
        <v>22</v>
      </c>
      <c r="I119" t="s">
        <v>23</v>
      </c>
      <c r="J119" t="s">
        <v>24</v>
      </c>
      <c r="K119" t="s">
        <v>29</v>
      </c>
      <c r="M119" t="s">
        <v>172</v>
      </c>
      <c r="P119" t="s">
        <v>28</v>
      </c>
      <c r="Q119" t="s">
        <v>27</v>
      </c>
      <c r="R119" t="s">
        <v>886</v>
      </c>
    </row>
    <row r="120" spans="1:18" x14ac:dyDescent="0.3">
      <c r="A120" s="4">
        <f t="shared" si="1"/>
        <v>119</v>
      </c>
      <c r="B120" t="s">
        <v>878</v>
      </c>
      <c r="C120" t="s">
        <v>20</v>
      </c>
      <c r="D120" t="s">
        <v>129</v>
      </c>
      <c r="H120" t="s">
        <v>22</v>
      </c>
      <c r="I120" t="s">
        <v>23</v>
      </c>
      <c r="J120" t="s">
        <v>24</v>
      </c>
      <c r="K120" t="s">
        <v>29</v>
      </c>
      <c r="M120" t="s">
        <v>173</v>
      </c>
      <c r="P120" t="s">
        <v>28</v>
      </c>
      <c r="Q120" t="s">
        <v>27</v>
      </c>
      <c r="R120" t="s">
        <v>886</v>
      </c>
    </row>
    <row r="121" spans="1:18" x14ac:dyDescent="0.3">
      <c r="A121" s="4">
        <f t="shared" si="1"/>
        <v>120</v>
      </c>
      <c r="B121" t="s">
        <v>878</v>
      </c>
      <c r="C121" t="s">
        <v>20</v>
      </c>
      <c r="D121" t="s">
        <v>129</v>
      </c>
      <c r="H121" t="s">
        <v>22</v>
      </c>
      <c r="I121" t="s">
        <v>23</v>
      </c>
      <c r="J121" t="s">
        <v>24</v>
      </c>
      <c r="K121" t="s">
        <v>29</v>
      </c>
      <c r="M121" t="s">
        <v>174</v>
      </c>
      <c r="P121" t="s">
        <v>28</v>
      </c>
      <c r="Q121" t="s">
        <v>27</v>
      </c>
      <c r="R121" t="s">
        <v>886</v>
      </c>
    </row>
    <row r="122" spans="1:18" x14ac:dyDescent="0.3">
      <c r="A122" s="4">
        <f t="shared" si="1"/>
        <v>121</v>
      </c>
      <c r="B122" t="s">
        <v>878</v>
      </c>
      <c r="C122" t="s">
        <v>20</v>
      </c>
      <c r="D122" t="s">
        <v>129</v>
      </c>
      <c r="H122" t="s">
        <v>22</v>
      </c>
      <c r="I122" t="s">
        <v>23</v>
      </c>
      <c r="J122" t="s">
        <v>24</v>
      </c>
      <c r="K122" t="s">
        <v>29</v>
      </c>
      <c r="M122" t="s">
        <v>175</v>
      </c>
      <c r="P122" t="s">
        <v>28</v>
      </c>
      <c r="Q122" t="s">
        <v>27</v>
      </c>
      <c r="R122" t="s">
        <v>886</v>
      </c>
    </row>
    <row r="123" spans="1:18" x14ac:dyDescent="0.3">
      <c r="A123" s="4">
        <f t="shared" si="1"/>
        <v>122</v>
      </c>
      <c r="B123" t="s">
        <v>878</v>
      </c>
      <c r="C123" t="s">
        <v>20</v>
      </c>
      <c r="D123" t="s">
        <v>129</v>
      </c>
      <c r="H123" t="s">
        <v>45</v>
      </c>
      <c r="I123" t="s">
        <v>46</v>
      </c>
      <c r="J123" t="s">
        <v>24</v>
      </c>
      <c r="K123" t="s">
        <v>29</v>
      </c>
      <c r="M123" t="s">
        <v>176</v>
      </c>
      <c r="P123" t="s">
        <v>51</v>
      </c>
      <c r="Q123" t="s">
        <v>50</v>
      </c>
      <c r="R123" t="s">
        <v>886</v>
      </c>
    </row>
    <row r="124" spans="1:18" x14ac:dyDescent="0.3">
      <c r="A124" s="4">
        <f t="shared" si="1"/>
        <v>123</v>
      </c>
      <c r="B124" t="s">
        <v>878</v>
      </c>
      <c r="C124" t="s">
        <v>20</v>
      </c>
      <c r="D124" t="s">
        <v>129</v>
      </c>
      <c r="H124" t="s">
        <v>45</v>
      </c>
      <c r="I124" t="s">
        <v>46</v>
      </c>
      <c r="J124" t="s">
        <v>24</v>
      </c>
      <c r="K124" t="s">
        <v>29</v>
      </c>
      <c r="M124" t="s">
        <v>177</v>
      </c>
      <c r="P124" t="s">
        <v>51</v>
      </c>
      <c r="Q124" t="s">
        <v>50</v>
      </c>
      <c r="R124" t="s">
        <v>886</v>
      </c>
    </row>
    <row r="125" spans="1:18" x14ac:dyDescent="0.3">
      <c r="A125" s="4">
        <f t="shared" si="1"/>
        <v>124</v>
      </c>
      <c r="B125" t="s">
        <v>878</v>
      </c>
      <c r="C125" t="s">
        <v>20</v>
      </c>
      <c r="D125" t="s">
        <v>129</v>
      </c>
      <c r="H125" t="s">
        <v>45</v>
      </c>
      <c r="I125" t="s">
        <v>46</v>
      </c>
      <c r="J125" t="s">
        <v>24</v>
      </c>
      <c r="K125" t="s">
        <v>29</v>
      </c>
      <c r="M125" t="s">
        <v>178</v>
      </c>
      <c r="P125" t="s">
        <v>51</v>
      </c>
      <c r="Q125" t="s">
        <v>50</v>
      </c>
      <c r="R125" t="s">
        <v>886</v>
      </c>
    </row>
    <row r="126" spans="1:18" x14ac:dyDescent="0.3">
      <c r="A126" s="4">
        <f t="shared" si="1"/>
        <v>125</v>
      </c>
      <c r="B126" t="s">
        <v>878</v>
      </c>
      <c r="C126" t="s">
        <v>20</v>
      </c>
      <c r="D126" t="s">
        <v>129</v>
      </c>
      <c r="H126" t="s">
        <v>45</v>
      </c>
      <c r="I126" t="s">
        <v>46</v>
      </c>
      <c r="J126" t="s">
        <v>24</v>
      </c>
      <c r="K126" t="s">
        <v>29</v>
      </c>
      <c r="M126" t="s">
        <v>179</v>
      </c>
      <c r="P126" t="s">
        <v>51</v>
      </c>
      <c r="Q126" t="s">
        <v>50</v>
      </c>
      <c r="R126" t="s">
        <v>886</v>
      </c>
    </row>
    <row r="127" spans="1:18" x14ac:dyDescent="0.3">
      <c r="A127" s="4">
        <f t="shared" si="1"/>
        <v>126</v>
      </c>
      <c r="B127" t="s">
        <v>878</v>
      </c>
      <c r="C127" t="s">
        <v>20</v>
      </c>
      <c r="D127" t="s">
        <v>129</v>
      </c>
      <c r="H127" t="s">
        <v>45</v>
      </c>
      <c r="I127" t="s">
        <v>46</v>
      </c>
      <c r="J127" t="s">
        <v>24</v>
      </c>
      <c r="K127" t="s">
        <v>29</v>
      </c>
      <c r="M127" t="s">
        <v>180</v>
      </c>
      <c r="P127" t="s">
        <v>51</v>
      </c>
      <c r="Q127" t="s">
        <v>50</v>
      </c>
      <c r="R127" t="s">
        <v>886</v>
      </c>
    </row>
    <row r="128" spans="1:18" x14ac:dyDescent="0.3">
      <c r="A128" s="4">
        <f t="shared" si="1"/>
        <v>127</v>
      </c>
      <c r="B128" t="s">
        <v>878</v>
      </c>
      <c r="C128" t="s">
        <v>20</v>
      </c>
      <c r="D128" t="s">
        <v>129</v>
      </c>
      <c r="H128" t="s">
        <v>45</v>
      </c>
      <c r="I128" t="s">
        <v>46</v>
      </c>
      <c r="J128" t="s">
        <v>24</v>
      </c>
      <c r="K128" t="s">
        <v>29</v>
      </c>
      <c r="M128" t="s">
        <v>181</v>
      </c>
      <c r="P128" t="s">
        <v>51</v>
      </c>
      <c r="Q128" t="s">
        <v>50</v>
      </c>
      <c r="R128" t="s">
        <v>886</v>
      </c>
    </row>
    <row r="129" spans="1:18" x14ac:dyDescent="0.3">
      <c r="A129" s="4">
        <f t="shared" si="1"/>
        <v>128</v>
      </c>
      <c r="B129" t="s">
        <v>878</v>
      </c>
      <c r="C129" t="s">
        <v>20</v>
      </c>
      <c r="D129" t="s">
        <v>129</v>
      </c>
      <c r="H129" t="s">
        <v>45</v>
      </c>
      <c r="I129" t="s">
        <v>46</v>
      </c>
      <c r="J129" t="s">
        <v>24</v>
      </c>
      <c r="K129" t="s">
        <v>29</v>
      </c>
      <c r="M129" t="s">
        <v>182</v>
      </c>
      <c r="P129" t="s">
        <v>51</v>
      </c>
      <c r="Q129" t="s">
        <v>50</v>
      </c>
      <c r="R129" t="s">
        <v>886</v>
      </c>
    </row>
    <row r="130" spans="1:18" x14ac:dyDescent="0.3">
      <c r="A130" s="4">
        <f t="shared" si="1"/>
        <v>129</v>
      </c>
      <c r="B130" t="s">
        <v>878</v>
      </c>
      <c r="C130" t="s">
        <v>20</v>
      </c>
      <c r="D130" t="s">
        <v>129</v>
      </c>
      <c r="H130" t="s">
        <v>45</v>
      </c>
      <c r="I130" t="s">
        <v>46</v>
      </c>
      <c r="J130" t="s">
        <v>24</v>
      </c>
      <c r="K130" t="s">
        <v>29</v>
      </c>
      <c r="M130" t="s">
        <v>183</v>
      </c>
      <c r="P130" t="s">
        <v>51</v>
      </c>
      <c r="Q130" t="s">
        <v>50</v>
      </c>
      <c r="R130" t="s">
        <v>886</v>
      </c>
    </row>
    <row r="131" spans="1:18" x14ac:dyDescent="0.3">
      <c r="A131" s="4">
        <f t="shared" si="1"/>
        <v>130</v>
      </c>
      <c r="B131" t="s">
        <v>878</v>
      </c>
      <c r="C131" t="s">
        <v>20</v>
      </c>
      <c r="D131" t="s">
        <v>129</v>
      </c>
      <c r="H131" t="s">
        <v>45</v>
      </c>
      <c r="I131" t="s">
        <v>46</v>
      </c>
      <c r="J131" t="s">
        <v>24</v>
      </c>
      <c r="K131" t="s">
        <v>29</v>
      </c>
      <c r="M131" t="s">
        <v>184</v>
      </c>
      <c r="P131" t="s">
        <v>51</v>
      </c>
      <c r="Q131" t="s">
        <v>50</v>
      </c>
      <c r="R131" t="s">
        <v>886</v>
      </c>
    </row>
    <row r="132" spans="1:18" x14ac:dyDescent="0.3">
      <c r="A132" s="4">
        <f t="shared" si="1"/>
        <v>131</v>
      </c>
      <c r="B132" t="s">
        <v>878</v>
      </c>
      <c r="C132" t="s">
        <v>20</v>
      </c>
      <c r="D132" t="s">
        <v>129</v>
      </c>
      <c r="H132" t="s">
        <v>45</v>
      </c>
      <c r="I132" t="s">
        <v>46</v>
      </c>
      <c r="J132" t="s">
        <v>24</v>
      </c>
      <c r="K132" t="s">
        <v>29</v>
      </c>
      <c r="M132" t="s">
        <v>185</v>
      </c>
      <c r="P132" t="s">
        <v>51</v>
      </c>
      <c r="Q132" t="s">
        <v>50</v>
      </c>
      <c r="R132" t="s">
        <v>886</v>
      </c>
    </row>
    <row r="133" spans="1:18" x14ac:dyDescent="0.3">
      <c r="A133" s="4">
        <f t="shared" si="1"/>
        <v>132</v>
      </c>
      <c r="B133" t="s">
        <v>878</v>
      </c>
      <c r="C133" t="s">
        <v>20</v>
      </c>
      <c r="D133" t="s">
        <v>129</v>
      </c>
      <c r="H133" t="s">
        <v>22</v>
      </c>
      <c r="I133" t="s">
        <v>23</v>
      </c>
      <c r="J133" t="s">
        <v>24</v>
      </c>
      <c r="K133" t="s">
        <v>29</v>
      </c>
      <c r="M133" t="s">
        <v>186</v>
      </c>
      <c r="P133" t="s">
        <v>28</v>
      </c>
      <c r="Q133" t="s">
        <v>27</v>
      </c>
      <c r="R133" t="s">
        <v>886</v>
      </c>
    </row>
    <row r="134" spans="1:18" x14ac:dyDescent="0.3">
      <c r="A134" s="4">
        <f t="shared" ref="A134:A197" si="2">A133+1</f>
        <v>133</v>
      </c>
      <c r="B134" t="s">
        <v>878</v>
      </c>
      <c r="C134" t="s">
        <v>20</v>
      </c>
      <c r="D134" t="s">
        <v>129</v>
      </c>
      <c r="H134" t="s">
        <v>45</v>
      </c>
      <c r="I134" t="s">
        <v>46</v>
      </c>
      <c r="J134" t="s">
        <v>24</v>
      </c>
      <c r="K134" t="s">
        <v>29</v>
      </c>
      <c r="M134" t="s">
        <v>187</v>
      </c>
      <c r="P134" t="s">
        <v>51</v>
      </c>
      <c r="Q134" t="s">
        <v>50</v>
      </c>
      <c r="R134" t="s">
        <v>886</v>
      </c>
    </row>
    <row r="135" spans="1:18" x14ac:dyDescent="0.3">
      <c r="A135" s="4">
        <f t="shared" si="2"/>
        <v>134</v>
      </c>
      <c r="B135" t="s">
        <v>878</v>
      </c>
      <c r="C135" t="s">
        <v>20</v>
      </c>
      <c r="D135" t="s">
        <v>129</v>
      </c>
      <c r="H135" t="s">
        <v>22</v>
      </c>
      <c r="I135" t="s">
        <v>23</v>
      </c>
      <c r="J135" t="s">
        <v>24</v>
      </c>
      <c r="K135" t="s">
        <v>29</v>
      </c>
      <c r="M135" t="s">
        <v>188</v>
      </c>
      <c r="P135" t="s">
        <v>28</v>
      </c>
      <c r="Q135" t="s">
        <v>27</v>
      </c>
      <c r="R135" t="s">
        <v>886</v>
      </c>
    </row>
    <row r="136" spans="1:18" x14ac:dyDescent="0.3">
      <c r="A136" s="4">
        <f t="shared" si="2"/>
        <v>135</v>
      </c>
      <c r="B136" t="s">
        <v>878</v>
      </c>
      <c r="C136" t="s">
        <v>20</v>
      </c>
      <c r="D136" t="s">
        <v>129</v>
      </c>
      <c r="H136" t="s">
        <v>22</v>
      </c>
      <c r="I136" t="s">
        <v>23</v>
      </c>
      <c r="J136" t="s">
        <v>24</v>
      </c>
      <c r="K136" t="s">
        <v>29</v>
      </c>
      <c r="M136" t="s">
        <v>189</v>
      </c>
      <c r="P136" t="s">
        <v>28</v>
      </c>
      <c r="Q136" t="s">
        <v>27</v>
      </c>
      <c r="R136" t="s">
        <v>886</v>
      </c>
    </row>
    <row r="137" spans="1:18" x14ac:dyDescent="0.3">
      <c r="A137" s="4">
        <f t="shared" si="2"/>
        <v>136</v>
      </c>
      <c r="B137" t="s">
        <v>878</v>
      </c>
      <c r="C137" t="s">
        <v>20</v>
      </c>
      <c r="D137" t="s">
        <v>129</v>
      </c>
      <c r="H137" t="s">
        <v>22</v>
      </c>
      <c r="I137" t="s">
        <v>23</v>
      </c>
      <c r="J137" t="s">
        <v>24</v>
      </c>
      <c r="K137" t="s">
        <v>29</v>
      </c>
      <c r="M137" t="s">
        <v>190</v>
      </c>
      <c r="P137" t="s">
        <v>28</v>
      </c>
      <c r="Q137" t="s">
        <v>27</v>
      </c>
      <c r="R137" t="s">
        <v>886</v>
      </c>
    </row>
    <row r="138" spans="1:18" x14ac:dyDescent="0.3">
      <c r="A138" s="4">
        <f t="shared" si="2"/>
        <v>137</v>
      </c>
      <c r="B138" t="s">
        <v>878</v>
      </c>
      <c r="C138" t="s">
        <v>20</v>
      </c>
      <c r="D138" t="s">
        <v>129</v>
      </c>
      <c r="H138" t="s">
        <v>22</v>
      </c>
      <c r="I138" t="s">
        <v>23</v>
      </c>
      <c r="J138" t="s">
        <v>24</v>
      </c>
      <c r="K138" t="s">
        <v>29</v>
      </c>
      <c r="M138" t="s">
        <v>191</v>
      </c>
      <c r="P138" t="s">
        <v>28</v>
      </c>
      <c r="Q138" t="s">
        <v>27</v>
      </c>
      <c r="R138" t="s">
        <v>886</v>
      </c>
    </row>
    <row r="139" spans="1:18" x14ac:dyDescent="0.3">
      <c r="A139" s="4">
        <f t="shared" si="2"/>
        <v>138</v>
      </c>
      <c r="B139" t="s">
        <v>878</v>
      </c>
      <c r="C139" t="s">
        <v>20</v>
      </c>
      <c r="D139" t="s">
        <v>129</v>
      </c>
      <c r="H139" t="s">
        <v>22</v>
      </c>
      <c r="I139" t="s">
        <v>23</v>
      </c>
      <c r="J139" t="s">
        <v>24</v>
      </c>
      <c r="K139" t="s">
        <v>29</v>
      </c>
      <c r="M139" t="s">
        <v>192</v>
      </c>
      <c r="P139" t="s">
        <v>28</v>
      </c>
      <c r="Q139" t="s">
        <v>27</v>
      </c>
      <c r="R139" t="s">
        <v>886</v>
      </c>
    </row>
    <row r="140" spans="1:18" x14ac:dyDescent="0.3">
      <c r="A140" s="4">
        <f t="shared" si="2"/>
        <v>139</v>
      </c>
      <c r="B140" t="s">
        <v>878</v>
      </c>
      <c r="C140" t="s">
        <v>20</v>
      </c>
      <c r="D140" t="s">
        <v>129</v>
      </c>
      <c r="H140" t="s">
        <v>22</v>
      </c>
      <c r="I140" t="s">
        <v>23</v>
      </c>
      <c r="J140" t="s">
        <v>24</v>
      </c>
      <c r="K140" t="s">
        <v>29</v>
      </c>
      <c r="M140" t="s">
        <v>193</v>
      </c>
      <c r="P140" t="s">
        <v>28</v>
      </c>
      <c r="Q140" t="s">
        <v>27</v>
      </c>
      <c r="R140" t="s">
        <v>886</v>
      </c>
    </row>
    <row r="141" spans="1:18" x14ac:dyDescent="0.3">
      <c r="A141" s="4">
        <f t="shared" si="2"/>
        <v>140</v>
      </c>
      <c r="B141" t="s">
        <v>878</v>
      </c>
      <c r="C141" t="s">
        <v>20</v>
      </c>
      <c r="D141" t="s">
        <v>129</v>
      </c>
      <c r="H141" t="s">
        <v>22</v>
      </c>
      <c r="I141" t="s">
        <v>23</v>
      </c>
      <c r="J141" t="s">
        <v>24</v>
      </c>
      <c r="K141" t="s">
        <v>29</v>
      </c>
      <c r="M141" t="s">
        <v>194</v>
      </c>
      <c r="P141" t="s">
        <v>28</v>
      </c>
      <c r="Q141" t="s">
        <v>27</v>
      </c>
      <c r="R141" t="s">
        <v>886</v>
      </c>
    </row>
    <row r="142" spans="1:18" x14ac:dyDescent="0.3">
      <c r="A142" s="4">
        <f t="shared" si="2"/>
        <v>141</v>
      </c>
      <c r="B142" t="s">
        <v>878</v>
      </c>
      <c r="C142" t="s">
        <v>20</v>
      </c>
      <c r="D142" t="s">
        <v>129</v>
      </c>
      <c r="H142" t="s">
        <v>22</v>
      </c>
      <c r="I142" t="s">
        <v>23</v>
      </c>
      <c r="J142" t="s">
        <v>24</v>
      </c>
      <c r="K142" t="s">
        <v>29</v>
      </c>
      <c r="M142" t="s">
        <v>195</v>
      </c>
      <c r="P142" t="s">
        <v>28</v>
      </c>
      <c r="Q142" t="s">
        <v>27</v>
      </c>
      <c r="R142" t="s">
        <v>886</v>
      </c>
    </row>
    <row r="143" spans="1:18" x14ac:dyDescent="0.3">
      <c r="A143" s="4">
        <f t="shared" si="2"/>
        <v>142</v>
      </c>
      <c r="B143" t="s">
        <v>878</v>
      </c>
      <c r="C143" t="s">
        <v>20</v>
      </c>
      <c r="D143" t="s">
        <v>129</v>
      </c>
      <c r="H143" t="s">
        <v>22</v>
      </c>
      <c r="I143" t="s">
        <v>23</v>
      </c>
      <c r="J143" t="s">
        <v>24</v>
      </c>
      <c r="K143" t="s">
        <v>29</v>
      </c>
      <c r="M143" t="s">
        <v>196</v>
      </c>
      <c r="P143" t="s">
        <v>28</v>
      </c>
      <c r="Q143" t="s">
        <v>27</v>
      </c>
      <c r="R143" t="s">
        <v>886</v>
      </c>
    </row>
    <row r="144" spans="1:18" x14ac:dyDescent="0.3">
      <c r="A144" s="4">
        <f t="shared" si="2"/>
        <v>143</v>
      </c>
      <c r="B144" t="s">
        <v>878</v>
      </c>
      <c r="C144" t="s">
        <v>20</v>
      </c>
      <c r="D144" t="s">
        <v>129</v>
      </c>
      <c r="H144" t="s">
        <v>22</v>
      </c>
      <c r="I144" t="s">
        <v>23</v>
      </c>
      <c r="J144" t="s">
        <v>24</v>
      </c>
      <c r="K144" t="s">
        <v>29</v>
      </c>
      <c r="M144" t="s">
        <v>197</v>
      </c>
      <c r="P144" t="s">
        <v>28</v>
      </c>
      <c r="Q144" t="s">
        <v>27</v>
      </c>
      <c r="R144" t="s">
        <v>886</v>
      </c>
    </row>
    <row r="145" spans="1:18" x14ac:dyDescent="0.3">
      <c r="A145" s="4">
        <f t="shared" si="2"/>
        <v>144</v>
      </c>
      <c r="B145" t="s">
        <v>878</v>
      </c>
      <c r="C145" t="s">
        <v>20</v>
      </c>
      <c r="D145" t="s">
        <v>129</v>
      </c>
      <c r="H145" t="s">
        <v>22</v>
      </c>
      <c r="I145" t="s">
        <v>23</v>
      </c>
      <c r="J145" t="s">
        <v>24</v>
      </c>
      <c r="K145" t="s">
        <v>29</v>
      </c>
      <c r="M145" t="s">
        <v>198</v>
      </c>
      <c r="P145" t="s">
        <v>28</v>
      </c>
      <c r="Q145" t="s">
        <v>27</v>
      </c>
      <c r="R145" t="s">
        <v>886</v>
      </c>
    </row>
    <row r="146" spans="1:18" x14ac:dyDescent="0.3">
      <c r="A146" s="4">
        <f t="shared" si="2"/>
        <v>145</v>
      </c>
      <c r="B146" t="s">
        <v>878</v>
      </c>
      <c r="C146" t="s">
        <v>20</v>
      </c>
      <c r="D146" t="s">
        <v>129</v>
      </c>
      <c r="H146" t="s">
        <v>22</v>
      </c>
      <c r="I146" t="s">
        <v>23</v>
      </c>
      <c r="J146" t="s">
        <v>24</v>
      </c>
      <c r="K146" t="s">
        <v>29</v>
      </c>
      <c r="M146" t="s">
        <v>199</v>
      </c>
      <c r="P146" t="s">
        <v>28</v>
      </c>
      <c r="Q146" t="s">
        <v>27</v>
      </c>
      <c r="R146" t="s">
        <v>886</v>
      </c>
    </row>
    <row r="147" spans="1:18" x14ac:dyDescent="0.3">
      <c r="A147" s="4">
        <f t="shared" si="2"/>
        <v>146</v>
      </c>
      <c r="B147" t="s">
        <v>878</v>
      </c>
      <c r="C147" t="s">
        <v>20</v>
      </c>
      <c r="D147" t="s">
        <v>129</v>
      </c>
      <c r="H147" t="s">
        <v>22</v>
      </c>
      <c r="I147" t="s">
        <v>23</v>
      </c>
      <c r="J147" t="s">
        <v>24</v>
      </c>
      <c r="K147" t="s">
        <v>29</v>
      </c>
      <c r="M147" t="s">
        <v>200</v>
      </c>
      <c r="P147" t="s">
        <v>28</v>
      </c>
      <c r="Q147" t="s">
        <v>27</v>
      </c>
      <c r="R147" t="s">
        <v>886</v>
      </c>
    </row>
    <row r="148" spans="1:18" x14ac:dyDescent="0.3">
      <c r="A148" s="4">
        <f t="shared" si="2"/>
        <v>147</v>
      </c>
      <c r="B148" t="s">
        <v>878</v>
      </c>
      <c r="C148" t="s">
        <v>20</v>
      </c>
      <c r="D148" t="s">
        <v>129</v>
      </c>
      <c r="H148" t="s">
        <v>22</v>
      </c>
      <c r="I148" t="s">
        <v>23</v>
      </c>
      <c r="J148" t="s">
        <v>24</v>
      </c>
      <c r="K148" t="s">
        <v>29</v>
      </c>
      <c r="M148" t="s">
        <v>201</v>
      </c>
      <c r="P148" t="s">
        <v>28</v>
      </c>
      <c r="Q148" t="s">
        <v>27</v>
      </c>
      <c r="R148" t="s">
        <v>886</v>
      </c>
    </row>
    <row r="149" spans="1:18" x14ac:dyDescent="0.3">
      <c r="A149" s="4">
        <f t="shared" si="2"/>
        <v>148</v>
      </c>
      <c r="B149" t="s">
        <v>878</v>
      </c>
      <c r="C149" t="s">
        <v>20</v>
      </c>
      <c r="D149" t="s">
        <v>129</v>
      </c>
      <c r="H149" t="s">
        <v>22</v>
      </c>
      <c r="I149" t="s">
        <v>23</v>
      </c>
      <c r="J149" t="s">
        <v>24</v>
      </c>
      <c r="K149" t="s">
        <v>29</v>
      </c>
      <c r="M149" t="s">
        <v>202</v>
      </c>
      <c r="P149" t="s">
        <v>28</v>
      </c>
      <c r="Q149" t="s">
        <v>27</v>
      </c>
      <c r="R149" t="s">
        <v>886</v>
      </c>
    </row>
    <row r="150" spans="1:18" x14ac:dyDescent="0.3">
      <c r="A150" s="4">
        <f t="shared" si="2"/>
        <v>149</v>
      </c>
      <c r="B150" t="s">
        <v>878</v>
      </c>
      <c r="C150" t="s">
        <v>20</v>
      </c>
      <c r="D150" t="s">
        <v>129</v>
      </c>
      <c r="H150" t="s">
        <v>45</v>
      </c>
      <c r="I150" t="s">
        <v>46</v>
      </c>
      <c r="J150" t="s">
        <v>24</v>
      </c>
      <c r="K150" t="s">
        <v>29</v>
      </c>
      <c r="M150" t="s">
        <v>203</v>
      </c>
      <c r="P150" t="s">
        <v>51</v>
      </c>
      <c r="Q150" t="s">
        <v>50</v>
      </c>
      <c r="R150" t="s">
        <v>886</v>
      </c>
    </row>
    <row r="151" spans="1:18" x14ac:dyDescent="0.3">
      <c r="A151" s="4">
        <f t="shared" si="2"/>
        <v>150</v>
      </c>
      <c r="B151" t="s">
        <v>878</v>
      </c>
      <c r="C151" t="s">
        <v>20</v>
      </c>
      <c r="D151" t="s">
        <v>129</v>
      </c>
      <c r="H151" t="s">
        <v>22</v>
      </c>
      <c r="I151" t="s">
        <v>23</v>
      </c>
      <c r="J151" t="s">
        <v>24</v>
      </c>
      <c r="K151" t="s">
        <v>29</v>
      </c>
      <c r="M151" t="s">
        <v>204</v>
      </c>
      <c r="P151" t="s">
        <v>28</v>
      </c>
      <c r="Q151" t="s">
        <v>27</v>
      </c>
      <c r="R151" t="s">
        <v>886</v>
      </c>
    </row>
    <row r="152" spans="1:18" x14ac:dyDescent="0.3">
      <c r="A152" s="4">
        <f t="shared" si="2"/>
        <v>151</v>
      </c>
      <c r="B152" t="s">
        <v>878</v>
      </c>
      <c r="C152" t="s">
        <v>20</v>
      </c>
      <c r="D152" t="s">
        <v>129</v>
      </c>
      <c r="H152" t="s">
        <v>22</v>
      </c>
      <c r="I152" t="s">
        <v>23</v>
      </c>
      <c r="J152" t="s">
        <v>24</v>
      </c>
      <c r="K152" t="s">
        <v>29</v>
      </c>
      <c r="M152" t="s">
        <v>205</v>
      </c>
      <c r="P152" t="s">
        <v>28</v>
      </c>
      <c r="Q152" t="s">
        <v>27</v>
      </c>
      <c r="R152" t="s">
        <v>886</v>
      </c>
    </row>
    <row r="153" spans="1:18" x14ac:dyDescent="0.3">
      <c r="A153" s="4">
        <f t="shared" si="2"/>
        <v>152</v>
      </c>
      <c r="B153" t="s">
        <v>878</v>
      </c>
      <c r="C153" t="s">
        <v>20</v>
      </c>
      <c r="D153" t="s">
        <v>129</v>
      </c>
      <c r="H153" t="s">
        <v>22</v>
      </c>
      <c r="I153" t="s">
        <v>23</v>
      </c>
      <c r="J153" t="s">
        <v>24</v>
      </c>
      <c r="K153" t="s">
        <v>29</v>
      </c>
      <c r="M153" t="s">
        <v>206</v>
      </c>
      <c r="P153" t="s">
        <v>28</v>
      </c>
      <c r="Q153" t="s">
        <v>27</v>
      </c>
      <c r="R153" t="s">
        <v>886</v>
      </c>
    </row>
    <row r="154" spans="1:18" x14ac:dyDescent="0.3">
      <c r="A154" s="4">
        <f t="shared" si="2"/>
        <v>153</v>
      </c>
      <c r="B154" t="s">
        <v>878</v>
      </c>
      <c r="C154" t="s">
        <v>20</v>
      </c>
      <c r="D154" t="s">
        <v>129</v>
      </c>
      <c r="H154" t="s">
        <v>22</v>
      </c>
      <c r="I154" t="s">
        <v>23</v>
      </c>
      <c r="J154" t="s">
        <v>24</v>
      </c>
      <c r="K154" t="s">
        <v>29</v>
      </c>
      <c r="M154" t="s">
        <v>207</v>
      </c>
      <c r="P154" t="s">
        <v>28</v>
      </c>
      <c r="Q154" t="s">
        <v>27</v>
      </c>
      <c r="R154" t="s">
        <v>886</v>
      </c>
    </row>
    <row r="155" spans="1:18" x14ac:dyDescent="0.3">
      <c r="A155" s="4">
        <f t="shared" si="2"/>
        <v>154</v>
      </c>
      <c r="B155" t="s">
        <v>878</v>
      </c>
      <c r="C155" t="s">
        <v>20</v>
      </c>
      <c r="D155" t="s">
        <v>129</v>
      </c>
      <c r="H155" t="s">
        <v>22</v>
      </c>
      <c r="I155" t="s">
        <v>23</v>
      </c>
      <c r="J155" t="s">
        <v>47</v>
      </c>
      <c r="K155" t="s">
        <v>48</v>
      </c>
      <c r="M155" t="s">
        <v>208</v>
      </c>
      <c r="P155" t="s">
        <v>28</v>
      </c>
      <c r="Q155" t="s">
        <v>27</v>
      </c>
      <c r="R155" t="s">
        <v>886</v>
      </c>
    </row>
    <row r="156" spans="1:18" x14ac:dyDescent="0.3">
      <c r="A156" s="4">
        <f t="shared" si="2"/>
        <v>155</v>
      </c>
      <c r="B156" t="s">
        <v>878</v>
      </c>
      <c r="C156" t="s">
        <v>20</v>
      </c>
      <c r="D156" t="s">
        <v>129</v>
      </c>
      <c r="H156" t="s">
        <v>22</v>
      </c>
      <c r="I156" t="s">
        <v>23</v>
      </c>
      <c r="J156" t="s">
        <v>47</v>
      </c>
      <c r="K156" t="s">
        <v>48</v>
      </c>
      <c r="M156" t="s">
        <v>209</v>
      </c>
      <c r="P156" t="s">
        <v>28</v>
      </c>
      <c r="Q156" t="s">
        <v>27</v>
      </c>
      <c r="R156" t="s">
        <v>886</v>
      </c>
    </row>
    <row r="157" spans="1:18" x14ac:dyDescent="0.3">
      <c r="A157" s="4">
        <f t="shared" si="2"/>
        <v>156</v>
      </c>
      <c r="B157" t="s">
        <v>878</v>
      </c>
      <c r="C157" t="s">
        <v>20</v>
      </c>
      <c r="D157" t="s">
        <v>129</v>
      </c>
      <c r="H157" t="s">
        <v>22</v>
      </c>
      <c r="I157" t="s">
        <v>23</v>
      </c>
      <c r="J157" t="s">
        <v>47</v>
      </c>
      <c r="K157" t="s">
        <v>54</v>
      </c>
      <c r="M157" t="s">
        <v>210</v>
      </c>
      <c r="P157" t="s">
        <v>28</v>
      </c>
      <c r="Q157" t="s">
        <v>27</v>
      </c>
      <c r="R157" t="s">
        <v>886</v>
      </c>
    </row>
    <row r="158" spans="1:18" x14ac:dyDescent="0.3">
      <c r="A158" s="4">
        <f t="shared" si="2"/>
        <v>157</v>
      </c>
      <c r="B158" t="s">
        <v>878</v>
      </c>
      <c r="C158" t="s">
        <v>20</v>
      </c>
      <c r="D158" t="s">
        <v>129</v>
      </c>
      <c r="H158" t="s">
        <v>22</v>
      </c>
      <c r="I158" t="s">
        <v>23</v>
      </c>
      <c r="J158" t="s">
        <v>47</v>
      </c>
      <c r="K158" t="s">
        <v>54</v>
      </c>
      <c r="M158" t="s">
        <v>211</v>
      </c>
      <c r="P158" t="s">
        <v>28</v>
      </c>
      <c r="Q158" t="s">
        <v>27</v>
      </c>
      <c r="R158" t="s">
        <v>886</v>
      </c>
    </row>
    <row r="159" spans="1:18" x14ac:dyDescent="0.3">
      <c r="A159" s="4">
        <f t="shared" si="2"/>
        <v>158</v>
      </c>
      <c r="B159" t="s">
        <v>880</v>
      </c>
      <c r="C159" t="s">
        <v>20</v>
      </c>
      <c r="D159" s="7" t="s">
        <v>452</v>
      </c>
      <c r="H159" s="7"/>
      <c r="I159" s="7" t="s">
        <v>23</v>
      </c>
      <c r="J159" s="7" t="s">
        <v>453</v>
      </c>
      <c r="K159" s="8"/>
      <c r="M159" s="7" t="s">
        <v>454</v>
      </c>
      <c r="N159" s="7"/>
      <c r="O159" s="7"/>
      <c r="P159" s="7"/>
      <c r="Q159" s="7"/>
      <c r="R159" s="7"/>
    </row>
    <row r="160" spans="1:18" x14ac:dyDescent="0.3">
      <c r="A160" s="4">
        <f t="shared" si="2"/>
        <v>159</v>
      </c>
      <c r="B160" t="s">
        <v>880</v>
      </c>
      <c r="C160" t="s">
        <v>20</v>
      </c>
      <c r="D160" s="7" t="s">
        <v>212</v>
      </c>
      <c r="H160" s="7"/>
      <c r="I160" s="7" t="s">
        <v>23</v>
      </c>
      <c r="J160" s="7" t="s">
        <v>213</v>
      </c>
      <c r="K160" s="8"/>
      <c r="M160" s="7" t="s">
        <v>214</v>
      </c>
      <c r="N160" s="7"/>
      <c r="O160" s="7"/>
      <c r="P160" s="7"/>
      <c r="Q160" s="7"/>
      <c r="R160" s="7"/>
    </row>
    <row r="161" spans="1:18" x14ac:dyDescent="0.3">
      <c r="A161" s="4">
        <f t="shared" si="2"/>
        <v>160</v>
      </c>
      <c r="B161" t="s">
        <v>880</v>
      </c>
      <c r="C161" t="s">
        <v>20</v>
      </c>
      <c r="D161" s="7" t="s">
        <v>215</v>
      </c>
      <c r="H161" s="7"/>
      <c r="I161" s="7" t="s">
        <v>46</v>
      </c>
      <c r="J161" s="7" t="s">
        <v>216</v>
      </c>
      <c r="K161" s="8"/>
      <c r="M161" s="7" t="s">
        <v>217</v>
      </c>
      <c r="N161" s="7"/>
      <c r="O161" s="7"/>
      <c r="P161" s="7"/>
      <c r="Q161" s="7"/>
      <c r="R161" s="7"/>
    </row>
    <row r="162" spans="1:18" x14ac:dyDescent="0.3">
      <c r="A162" s="4">
        <f t="shared" si="2"/>
        <v>161</v>
      </c>
      <c r="B162" t="s">
        <v>880</v>
      </c>
      <c r="C162" t="s">
        <v>20</v>
      </c>
      <c r="D162" s="7" t="s">
        <v>218</v>
      </c>
      <c r="H162" s="7"/>
      <c r="I162" s="7" t="s">
        <v>219</v>
      </c>
      <c r="J162" s="7" t="s">
        <v>216</v>
      </c>
      <c r="K162" s="8"/>
      <c r="M162" s="7" t="s">
        <v>220</v>
      </c>
      <c r="N162" s="7"/>
      <c r="O162" s="7"/>
      <c r="P162" s="7"/>
      <c r="Q162" s="7"/>
      <c r="R162" s="7"/>
    </row>
    <row r="163" spans="1:18" x14ac:dyDescent="0.3">
      <c r="A163" s="4">
        <f t="shared" si="2"/>
        <v>162</v>
      </c>
      <c r="B163" t="s">
        <v>880</v>
      </c>
      <c r="C163" t="s">
        <v>20</v>
      </c>
      <c r="D163" s="7" t="s">
        <v>221</v>
      </c>
      <c r="H163" s="7"/>
      <c r="I163" s="7" t="s">
        <v>222</v>
      </c>
      <c r="J163" s="7" t="s">
        <v>216</v>
      </c>
      <c r="K163" s="8"/>
      <c r="M163" s="7" t="s">
        <v>223</v>
      </c>
      <c r="N163" s="7"/>
      <c r="O163" s="7"/>
      <c r="P163" s="7"/>
      <c r="Q163" s="7"/>
      <c r="R163" s="7"/>
    </row>
    <row r="164" spans="1:18" x14ac:dyDescent="0.3">
      <c r="A164" s="4">
        <f t="shared" si="2"/>
        <v>163</v>
      </c>
      <c r="B164" t="s">
        <v>880</v>
      </c>
      <c r="C164" t="s">
        <v>20</v>
      </c>
      <c r="D164" s="7" t="s">
        <v>224</v>
      </c>
      <c r="H164" s="7"/>
      <c r="I164" s="7" t="s">
        <v>23</v>
      </c>
      <c r="J164" s="7" t="s">
        <v>216</v>
      </c>
      <c r="K164" s="8"/>
      <c r="M164" s="7" t="s">
        <v>225</v>
      </c>
      <c r="N164" s="7"/>
      <c r="O164" s="7"/>
      <c r="P164" s="7"/>
      <c r="Q164" s="7"/>
      <c r="R164" s="7"/>
    </row>
    <row r="165" spans="1:18" x14ac:dyDescent="0.3">
      <c r="A165" s="4">
        <f t="shared" si="2"/>
        <v>164</v>
      </c>
      <c r="B165" t="s">
        <v>880</v>
      </c>
      <c r="C165" t="s">
        <v>20</v>
      </c>
      <c r="D165" s="7" t="s">
        <v>226</v>
      </c>
      <c r="H165" s="7"/>
      <c r="I165" s="7" t="s">
        <v>23</v>
      </c>
      <c r="J165" s="7" t="s">
        <v>216</v>
      </c>
      <c r="K165" s="8"/>
      <c r="M165" s="7" t="s">
        <v>227</v>
      </c>
      <c r="N165" s="7"/>
      <c r="O165" s="7"/>
      <c r="P165" s="7"/>
      <c r="Q165" s="7"/>
      <c r="R165" s="7"/>
    </row>
    <row r="166" spans="1:18" x14ac:dyDescent="0.3">
      <c r="A166" s="4">
        <f t="shared" si="2"/>
        <v>165</v>
      </c>
      <c r="B166" t="s">
        <v>880</v>
      </c>
      <c r="C166" t="s">
        <v>20</v>
      </c>
      <c r="D166" s="7" t="s">
        <v>228</v>
      </c>
      <c r="H166" s="7"/>
      <c r="I166" s="7" t="s">
        <v>23</v>
      </c>
      <c r="J166" s="7" t="s">
        <v>216</v>
      </c>
      <c r="K166" s="8"/>
      <c r="M166" s="7" t="s">
        <v>229</v>
      </c>
      <c r="N166" s="7"/>
      <c r="O166" s="7"/>
      <c r="P166" s="7"/>
      <c r="Q166" s="7"/>
      <c r="R166" s="7"/>
    </row>
    <row r="167" spans="1:18" x14ac:dyDescent="0.3">
      <c r="A167" s="4">
        <f t="shared" si="2"/>
        <v>166</v>
      </c>
      <c r="B167" t="s">
        <v>880</v>
      </c>
      <c r="C167" t="s">
        <v>20</v>
      </c>
      <c r="D167" s="7" t="s">
        <v>230</v>
      </c>
      <c r="H167" s="7"/>
      <c r="I167" s="7" t="s">
        <v>46</v>
      </c>
      <c r="J167" s="7" t="s">
        <v>216</v>
      </c>
      <c r="K167" s="8"/>
      <c r="M167" s="7" t="s">
        <v>231</v>
      </c>
      <c r="N167" s="7"/>
      <c r="O167" s="7"/>
      <c r="P167" s="7"/>
      <c r="Q167" s="7"/>
      <c r="R167" s="7"/>
    </row>
    <row r="168" spans="1:18" x14ac:dyDescent="0.3">
      <c r="A168" s="4">
        <f t="shared" si="2"/>
        <v>167</v>
      </c>
      <c r="B168" t="s">
        <v>880</v>
      </c>
      <c r="C168" t="s">
        <v>20</v>
      </c>
      <c r="D168" s="7" t="s">
        <v>232</v>
      </c>
      <c r="H168" s="7"/>
      <c r="I168" s="7" t="s">
        <v>219</v>
      </c>
      <c r="J168" s="7" t="s">
        <v>216</v>
      </c>
      <c r="K168" s="8"/>
      <c r="M168" s="7" t="s">
        <v>233</v>
      </c>
      <c r="N168" s="7"/>
      <c r="O168" s="7"/>
      <c r="P168" s="7"/>
      <c r="Q168" s="7"/>
      <c r="R168" s="7"/>
    </row>
    <row r="169" spans="1:18" x14ac:dyDescent="0.3">
      <c r="A169" s="4">
        <f t="shared" si="2"/>
        <v>168</v>
      </c>
      <c r="B169" t="s">
        <v>880</v>
      </c>
      <c r="C169" t="s">
        <v>20</v>
      </c>
      <c r="D169" s="7" t="s">
        <v>234</v>
      </c>
      <c r="H169" s="7"/>
      <c r="I169" s="7" t="s">
        <v>222</v>
      </c>
      <c r="J169" s="7" t="s">
        <v>216</v>
      </c>
      <c r="K169" s="8"/>
      <c r="M169" s="9" t="s">
        <v>235</v>
      </c>
      <c r="N169" s="9"/>
      <c r="O169" s="9"/>
      <c r="P169" s="9"/>
      <c r="Q169" s="9"/>
      <c r="R169" s="7"/>
    </row>
    <row r="170" spans="1:18" x14ac:dyDescent="0.3">
      <c r="A170" s="4">
        <f t="shared" si="2"/>
        <v>169</v>
      </c>
      <c r="B170" t="s">
        <v>880</v>
      </c>
      <c r="C170" t="s">
        <v>20</v>
      </c>
      <c r="D170" s="7" t="s">
        <v>236</v>
      </c>
      <c r="H170" s="7"/>
      <c r="I170" s="7" t="s">
        <v>237</v>
      </c>
      <c r="J170" s="7" t="s">
        <v>216</v>
      </c>
      <c r="K170" s="8"/>
      <c r="M170" s="7" t="s">
        <v>238</v>
      </c>
      <c r="N170" s="7"/>
      <c r="O170" s="7"/>
      <c r="P170" s="7"/>
      <c r="Q170" s="7"/>
      <c r="R170" s="7"/>
    </row>
    <row r="171" spans="1:18" x14ac:dyDescent="0.3">
      <c r="A171" s="4">
        <f t="shared" si="2"/>
        <v>170</v>
      </c>
      <c r="B171" t="s">
        <v>880</v>
      </c>
      <c r="C171" t="s">
        <v>20</v>
      </c>
      <c r="D171" s="7" t="s">
        <v>239</v>
      </c>
      <c r="H171" s="7"/>
      <c r="I171" s="7" t="s">
        <v>237</v>
      </c>
      <c r="J171" s="7" t="s">
        <v>216</v>
      </c>
      <c r="K171" s="8"/>
      <c r="M171" s="7" t="s">
        <v>240</v>
      </c>
      <c r="N171" s="7"/>
      <c r="O171" s="7"/>
      <c r="P171" s="7"/>
      <c r="Q171" s="7"/>
      <c r="R171" s="7"/>
    </row>
    <row r="172" spans="1:18" x14ac:dyDescent="0.3">
      <c r="A172" s="4">
        <f t="shared" si="2"/>
        <v>171</v>
      </c>
      <c r="B172" t="s">
        <v>880</v>
      </c>
      <c r="C172" t="s">
        <v>20</v>
      </c>
      <c r="D172" s="7" t="s">
        <v>241</v>
      </c>
      <c r="H172" s="7"/>
      <c r="I172" s="7" t="s">
        <v>23</v>
      </c>
      <c r="J172" s="7" t="s">
        <v>216</v>
      </c>
      <c r="K172" s="8"/>
      <c r="M172" s="7" t="s">
        <v>242</v>
      </c>
      <c r="N172" s="7"/>
      <c r="O172" s="7"/>
      <c r="P172" s="7"/>
      <c r="Q172" s="7"/>
      <c r="R172" s="7"/>
    </row>
    <row r="173" spans="1:18" x14ac:dyDescent="0.3">
      <c r="A173" s="4">
        <f t="shared" si="2"/>
        <v>172</v>
      </c>
      <c r="B173" t="s">
        <v>880</v>
      </c>
      <c r="C173" t="s">
        <v>20</v>
      </c>
      <c r="D173" s="7" t="s">
        <v>243</v>
      </c>
      <c r="H173" s="7"/>
      <c r="I173" s="7" t="s">
        <v>222</v>
      </c>
      <c r="J173" s="7" t="s">
        <v>216</v>
      </c>
      <c r="K173" s="8"/>
      <c r="M173" s="7" t="s">
        <v>244</v>
      </c>
      <c r="N173" s="7"/>
      <c r="O173" s="7"/>
      <c r="P173" s="7"/>
      <c r="Q173" s="7"/>
      <c r="R173" s="7"/>
    </row>
    <row r="174" spans="1:18" x14ac:dyDescent="0.3">
      <c r="A174" s="4">
        <f t="shared" si="2"/>
        <v>173</v>
      </c>
      <c r="B174" t="s">
        <v>880</v>
      </c>
      <c r="C174" t="s">
        <v>20</v>
      </c>
      <c r="D174" s="7" t="s">
        <v>224</v>
      </c>
      <c r="H174" s="7"/>
      <c r="I174" s="7" t="s">
        <v>245</v>
      </c>
      <c r="J174" s="7" t="s">
        <v>216</v>
      </c>
      <c r="K174" s="8"/>
      <c r="M174" s="7" t="s">
        <v>246</v>
      </c>
      <c r="N174" s="7"/>
      <c r="O174" s="7"/>
      <c r="P174" s="7"/>
      <c r="Q174" s="7"/>
      <c r="R174" s="7"/>
    </row>
    <row r="175" spans="1:18" x14ac:dyDescent="0.3">
      <c r="A175" s="4">
        <f t="shared" si="2"/>
        <v>174</v>
      </c>
      <c r="B175" t="s">
        <v>880</v>
      </c>
      <c r="C175" t="s">
        <v>20</v>
      </c>
      <c r="D175" s="7" t="s">
        <v>247</v>
      </c>
      <c r="H175" s="7"/>
      <c r="I175" s="7" t="s">
        <v>219</v>
      </c>
      <c r="J175" s="7" t="s">
        <v>216</v>
      </c>
      <c r="K175" s="8"/>
      <c r="M175" s="7" t="s">
        <v>248</v>
      </c>
      <c r="N175" s="7"/>
      <c r="O175" s="7"/>
      <c r="P175" s="7"/>
      <c r="Q175" s="7"/>
      <c r="R175" s="7"/>
    </row>
    <row r="176" spans="1:18" x14ac:dyDescent="0.3">
      <c r="A176" s="4">
        <f t="shared" si="2"/>
        <v>175</v>
      </c>
      <c r="B176" t="s">
        <v>880</v>
      </c>
      <c r="C176" t="s">
        <v>20</v>
      </c>
      <c r="D176" s="7" t="s">
        <v>249</v>
      </c>
      <c r="H176" s="7"/>
      <c r="I176" s="7" t="s">
        <v>222</v>
      </c>
      <c r="J176" s="7" t="s">
        <v>216</v>
      </c>
      <c r="K176" s="8"/>
      <c r="M176" s="7" t="s">
        <v>250</v>
      </c>
      <c r="N176" s="7"/>
      <c r="O176" s="7"/>
      <c r="P176" s="7"/>
      <c r="Q176" s="7"/>
      <c r="R176" s="7"/>
    </row>
    <row r="177" spans="1:20" x14ac:dyDescent="0.3">
      <c r="A177" s="4">
        <f t="shared" si="2"/>
        <v>176</v>
      </c>
      <c r="B177" t="s">
        <v>880</v>
      </c>
      <c r="C177" t="s">
        <v>20</v>
      </c>
      <c r="D177" s="7" t="s">
        <v>129</v>
      </c>
      <c r="H177" s="7"/>
      <c r="I177" s="7" t="s">
        <v>237</v>
      </c>
      <c r="J177" s="7" t="s">
        <v>216</v>
      </c>
      <c r="K177" s="8"/>
      <c r="M177" s="7" t="s">
        <v>251</v>
      </c>
      <c r="N177" s="7"/>
      <c r="O177" s="7"/>
      <c r="P177" s="7"/>
      <c r="Q177" s="7"/>
      <c r="R177" s="7"/>
    </row>
    <row r="178" spans="1:20" x14ac:dyDescent="0.3">
      <c r="A178" s="4">
        <f t="shared" si="2"/>
        <v>177</v>
      </c>
      <c r="B178" t="s">
        <v>880</v>
      </c>
      <c r="C178" t="s">
        <v>20</v>
      </c>
      <c r="D178" s="7" t="s">
        <v>129</v>
      </c>
      <c r="H178" s="7"/>
      <c r="I178" s="7" t="s">
        <v>46</v>
      </c>
      <c r="J178" s="7" t="s">
        <v>216</v>
      </c>
      <c r="K178" s="8"/>
      <c r="M178" s="7" t="s">
        <v>251</v>
      </c>
      <c r="N178" s="7"/>
      <c r="O178" s="7"/>
      <c r="P178" s="7"/>
      <c r="Q178" s="7"/>
      <c r="R178" s="7"/>
    </row>
    <row r="179" spans="1:20" x14ac:dyDescent="0.3">
      <c r="A179" s="4">
        <f t="shared" si="2"/>
        <v>178</v>
      </c>
      <c r="B179" t="s">
        <v>880</v>
      </c>
      <c r="C179" t="s">
        <v>20</v>
      </c>
      <c r="D179" s="7" t="s">
        <v>252</v>
      </c>
      <c r="H179" s="7"/>
      <c r="I179" s="7" t="s">
        <v>219</v>
      </c>
      <c r="J179" s="7" t="s">
        <v>216</v>
      </c>
      <c r="K179" s="8"/>
      <c r="M179" s="7" t="s">
        <v>253</v>
      </c>
      <c r="N179" s="7"/>
      <c r="O179" s="7"/>
      <c r="P179" s="7"/>
      <c r="Q179" s="7"/>
      <c r="R179" s="7"/>
    </row>
    <row r="180" spans="1:20" x14ac:dyDescent="0.3">
      <c r="A180" s="4">
        <f t="shared" si="2"/>
        <v>179</v>
      </c>
      <c r="B180" t="s">
        <v>880</v>
      </c>
      <c r="C180" t="s">
        <v>20</v>
      </c>
      <c r="D180" s="7" t="s">
        <v>226</v>
      </c>
      <c r="H180" s="7"/>
      <c r="I180" s="7" t="s">
        <v>245</v>
      </c>
      <c r="J180" s="7" t="s">
        <v>216</v>
      </c>
      <c r="K180" s="8"/>
      <c r="M180" s="7" t="s">
        <v>254</v>
      </c>
      <c r="N180" s="7"/>
      <c r="O180" s="7"/>
      <c r="P180" s="7"/>
      <c r="Q180" s="7"/>
      <c r="R180" s="7"/>
    </row>
    <row r="181" spans="1:20" x14ac:dyDescent="0.3">
      <c r="A181" s="4">
        <f t="shared" si="2"/>
        <v>180</v>
      </c>
      <c r="B181" t="s">
        <v>880</v>
      </c>
      <c r="C181" t="s">
        <v>20</v>
      </c>
      <c r="D181" s="7" t="s">
        <v>255</v>
      </c>
      <c r="H181" s="7"/>
      <c r="I181" s="7" t="s">
        <v>222</v>
      </c>
      <c r="J181" s="7" t="s">
        <v>216</v>
      </c>
      <c r="K181" s="8"/>
      <c r="M181" s="7" t="s">
        <v>256</v>
      </c>
      <c r="N181" s="7"/>
      <c r="O181" s="7"/>
      <c r="P181" s="7"/>
      <c r="Q181" s="7"/>
      <c r="R181" s="7"/>
    </row>
    <row r="182" spans="1:20" x14ac:dyDescent="0.3">
      <c r="A182" s="4">
        <f t="shared" si="2"/>
        <v>181</v>
      </c>
      <c r="B182" t="s">
        <v>879</v>
      </c>
      <c r="C182" t="s">
        <v>20</v>
      </c>
      <c r="D182" t="s">
        <v>257</v>
      </c>
      <c r="K182" t="s">
        <v>258</v>
      </c>
      <c r="L182" t="s">
        <v>259</v>
      </c>
    </row>
    <row r="183" spans="1:20" x14ac:dyDescent="0.3">
      <c r="A183" s="4">
        <f t="shared" si="2"/>
        <v>182</v>
      </c>
      <c r="B183" t="s">
        <v>879</v>
      </c>
      <c r="C183" t="s">
        <v>20</v>
      </c>
      <c r="D183" t="s">
        <v>257</v>
      </c>
      <c r="K183" t="s">
        <v>258</v>
      </c>
      <c r="L183" t="s">
        <v>260</v>
      </c>
    </row>
    <row r="184" spans="1:20" x14ac:dyDescent="0.3">
      <c r="A184" s="4">
        <f t="shared" si="2"/>
        <v>183</v>
      </c>
      <c r="B184" t="s">
        <v>879</v>
      </c>
      <c r="C184" t="s">
        <v>20</v>
      </c>
      <c r="D184" t="s">
        <v>21</v>
      </c>
      <c r="J184" t="s">
        <v>261</v>
      </c>
      <c r="K184" t="s">
        <v>262</v>
      </c>
    </row>
    <row r="185" spans="1:20" x14ac:dyDescent="0.3">
      <c r="A185" s="4">
        <f t="shared" si="2"/>
        <v>184</v>
      </c>
      <c r="B185" t="s">
        <v>879</v>
      </c>
      <c r="C185" t="s">
        <v>20</v>
      </c>
      <c r="D185" s="6" t="s">
        <v>75</v>
      </c>
      <c r="H185" s="6"/>
      <c r="I185" s="6"/>
      <c r="J185" s="6" t="s">
        <v>261</v>
      </c>
      <c r="K185" s="6" t="s">
        <v>262</v>
      </c>
      <c r="M185" s="6"/>
      <c r="N185" s="6"/>
      <c r="O185" s="6"/>
      <c r="P185" s="6"/>
      <c r="Q185" s="6"/>
      <c r="R185" s="6"/>
      <c r="S185" s="6"/>
      <c r="T185" s="6"/>
    </row>
    <row r="186" spans="1:20" x14ac:dyDescent="0.3">
      <c r="A186" s="4">
        <f t="shared" si="2"/>
        <v>185</v>
      </c>
      <c r="B186" t="s">
        <v>879</v>
      </c>
      <c r="C186" t="s">
        <v>20</v>
      </c>
      <c r="D186" t="s">
        <v>263</v>
      </c>
      <c r="K186" t="s">
        <v>264</v>
      </c>
      <c r="L186" t="s">
        <v>265</v>
      </c>
    </row>
    <row r="187" spans="1:20" x14ac:dyDescent="0.3">
      <c r="A187" s="4">
        <f t="shared" si="2"/>
        <v>186</v>
      </c>
      <c r="B187" t="s">
        <v>879</v>
      </c>
      <c r="C187" t="s">
        <v>20</v>
      </c>
      <c r="D187" t="s">
        <v>266</v>
      </c>
      <c r="K187" t="s">
        <v>258</v>
      </c>
      <c r="L187" t="s">
        <v>260</v>
      </c>
    </row>
    <row r="188" spans="1:20" x14ac:dyDescent="0.3">
      <c r="A188" s="4">
        <f t="shared" si="2"/>
        <v>187</v>
      </c>
      <c r="B188" t="s">
        <v>879</v>
      </c>
      <c r="C188" t="s">
        <v>20</v>
      </c>
      <c r="D188" t="s">
        <v>267</v>
      </c>
      <c r="K188" t="s">
        <v>258</v>
      </c>
      <c r="L188" t="s">
        <v>260</v>
      </c>
    </row>
    <row r="189" spans="1:20" x14ac:dyDescent="0.3">
      <c r="A189" s="4">
        <f t="shared" si="2"/>
        <v>188</v>
      </c>
      <c r="B189" t="s">
        <v>879</v>
      </c>
      <c r="C189" t="s">
        <v>20</v>
      </c>
      <c r="D189" t="s">
        <v>268</v>
      </c>
      <c r="J189" t="s">
        <v>261</v>
      </c>
      <c r="K189" t="s">
        <v>269</v>
      </c>
    </row>
    <row r="190" spans="1:20" x14ac:dyDescent="0.3">
      <c r="A190" s="4">
        <f t="shared" si="2"/>
        <v>189</v>
      </c>
      <c r="B190" t="s">
        <v>879</v>
      </c>
      <c r="C190" t="s">
        <v>20</v>
      </c>
      <c r="D190" t="s">
        <v>268</v>
      </c>
      <c r="J190" t="s">
        <v>261</v>
      </c>
      <c r="K190" t="s">
        <v>260</v>
      </c>
    </row>
    <row r="191" spans="1:20" x14ac:dyDescent="0.3">
      <c r="A191" s="4">
        <f t="shared" si="2"/>
        <v>190</v>
      </c>
      <c r="B191" t="s">
        <v>879</v>
      </c>
      <c r="C191" t="s">
        <v>20</v>
      </c>
      <c r="D191" t="s">
        <v>270</v>
      </c>
      <c r="K191" t="s">
        <v>258</v>
      </c>
      <c r="L191" t="s">
        <v>260</v>
      </c>
    </row>
    <row r="192" spans="1:20" x14ac:dyDescent="0.3">
      <c r="A192" s="4">
        <f t="shared" si="2"/>
        <v>191</v>
      </c>
      <c r="B192" t="s">
        <v>879</v>
      </c>
      <c r="C192" t="s">
        <v>20</v>
      </c>
      <c r="D192" t="s">
        <v>271</v>
      </c>
      <c r="K192" t="s">
        <v>258</v>
      </c>
      <c r="L192" t="s">
        <v>260</v>
      </c>
    </row>
    <row r="193" spans="1:20" x14ac:dyDescent="0.3">
      <c r="A193" s="4">
        <f t="shared" si="2"/>
        <v>192</v>
      </c>
      <c r="B193" t="s">
        <v>879</v>
      </c>
      <c r="C193" t="s">
        <v>20</v>
      </c>
      <c r="D193" t="s">
        <v>272</v>
      </c>
      <c r="J193" t="s">
        <v>261</v>
      </c>
      <c r="K193" t="s">
        <v>262</v>
      </c>
    </row>
    <row r="194" spans="1:20" x14ac:dyDescent="0.3">
      <c r="A194" s="4">
        <f t="shared" si="2"/>
        <v>193</v>
      </c>
      <c r="B194" t="s">
        <v>879</v>
      </c>
      <c r="C194" t="s">
        <v>20</v>
      </c>
      <c r="D194" t="s">
        <v>273</v>
      </c>
      <c r="J194" t="s">
        <v>261</v>
      </c>
      <c r="K194" t="s">
        <v>274</v>
      </c>
    </row>
    <row r="195" spans="1:20" x14ac:dyDescent="0.3">
      <c r="A195" s="4">
        <f t="shared" si="2"/>
        <v>194</v>
      </c>
      <c r="B195" t="s">
        <v>879</v>
      </c>
      <c r="C195" t="s">
        <v>20</v>
      </c>
      <c r="D195" t="s">
        <v>275</v>
      </c>
      <c r="J195" t="s">
        <v>261</v>
      </c>
      <c r="K195" t="s">
        <v>269</v>
      </c>
    </row>
    <row r="196" spans="1:20" x14ac:dyDescent="0.3">
      <c r="A196" s="4">
        <f t="shared" si="2"/>
        <v>195</v>
      </c>
      <c r="B196" t="s">
        <v>879</v>
      </c>
      <c r="C196" t="s">
        <v>20</v>
      </c>
      <c r="D196" t="s">
        <v>276</v>
      </c>
      <c r="J196" t="s">
        <v>261</v>
      </c>
      <c r="K196" t="s">
        <v>269</v>
      </c>
    </row>
    <row r="197" spans="1:20" x14ac:dyDescent="0.3">
      <c r="A197" s="4">
        <f t="shared" si="2"/>
        <v>196</v>
      </c>
      <c r="B197" t="s">
        <v>879</v>
      </c>
      <c r="C197" t="s">
        <v>20</v>
      </c>
      <c r="D197" t="s">
        <v>277</v>
      </c>
      <c r="K197" t="s">
        <v>278</v>
      </c>
      <c r="L197" t="s">
        <v>260</v>
      </c>
    </row>
    <row r="198" spans="1:20" x14ac:dyDescent="0.3">
      <c r="A198" s="4">
        <f t="shared" ref="A198:A263" si="3">A197+1</f>
        <v>197</v>
      </c>
      <c r="B198" t="s">
        <v>879</v>
      </c>
      <c r="C198" t="s">
        <v>20</v>
      </c>
      <c r="D198" t="s">
        <v>279</v>
      </c>
      <c r="J198" t="s">
        <v>261</v>
      </c>
      <c r="K198" t="s">
        <v>274</v>
      </c>
    </row>
    <row r="199" spans="1:20" x14ac:dyDescent="0.3">
      <c r="A199" s="4">
        <f t="shared" si="3"/>
        <v>198</v>
      </c>
      <c r="B199" t="s">
        <v>879</v>
      </c>
      <c r="C199" t="s">
        <v>20</v>
      </c>
      <c r="D199" t="s">
        <v>279</v>
      </c>
      <c r="J199" t="s">
        <v>261</v>
      </c>
      <c r="K199" t="s">
        <v>260</v>
      </c>
    </row>
    <row r="200" spans="1:20" x14ac:dyDescent="0.3">
      <c r="A200" s="4">
        <f t="shared" si="3"/>
        <v>199</v>
      </c>
      <c r="B200" t="s">
        <v>879</v>
      </c>
      <c r="C200" t="s">
        <v>20</v>
      </c>
      <c r="D200" s="6" t="s">
        <v>280</v>
      </c>
      <c r="H200" s="6"/>
      <c r="I200" s="6"/>
      <c r="K200" s="6" t="s">
        <v>264</v>
      </c>
      <c r="L200" s="6" t="s">
        <v>260</v>
      </c>
      <c r="M200" s="6"/>
      <c r="N200" s="6"/>
      <c r="O200" s="6"/>
      <c r="P200" s="6"/>
      <c r="Q200" s="6"/>
      <c r="R200" s="6"/>
      <c r="S200" s="6"/>
      <c r="T200" s="6"/>
    </row>
    <row r="201" spans="1:20" x14ac:dyDescent="0.3">
      <c r="A201" s="4">
        <f t="shared" si="3"/>
        <v>200</v>
      </c>
      <c r="B201" t="s">
        <v>879</v>
      </c>
      <c r="C201" t="s">
        <v>20</v>
      </c>
      <c r="D201" t="s">
        <v>281</v>
      </c>
      <c r="J201" t="s">
        <v>261</v>
      </c>
      <c r="K201" t="s">
        <v>262</v>
      </c>
    </row>
    <row r="202" spans="1:20" x14ac:dyDescent="0.3">
      <c r="A202" s="4">
        <f t="shared" si="3"/>
        <v>201</v>
      </c>
      <c r="B202" t="s">
        <v>879</v>
      </c>
      <c r="C202" t="s">
        <v>20</v>
      </c>
      <c r="D202" t="s">
        <v>282</v>
      </c>
      <c r="J202" t="s">
        <v>261</v>
      </c>
      <c r="K202" t="s">
        <v>262</v>
      </c>
    </row>
    <row r="203" spans="1:20" x14ac:dyDescent="0.3">
      <c r="A203" s="4">
        <f t="shared" si="3"/>
        <v>202</v>
      </c>
      <c r="B203" t="s">
        <v>879</v>
      </c>
      <c r="C203" t="s">
        <v>20</v>
      </c>
      <c r="D203" t="s">
        <v>283</v>
      </c>
      <c r="J203" t="s">
        <v>261</v>
      </c>
      <c r="K203" t="s">
        <v>262</v>
      </c>
    </row>
    <row r="204" spans="1:20" x14ac:dyDescent="0.3">
      <c r="A204" s="4">
        <f t="shared" si="3"/>
        <v>203</v>
      </c>
      <c r="B204" t="s">
        <v>879</v>
      </c>
      <c r="C204" t="s">
        <v>20</v>
      </c>
      <c r="D204" t="s">
        <v>284</v>
      </c>
      <c r="J204" t="s">
        <v>261</v>
      </c>
      <c r="K204" t="s">
        <v>262</v>
      </c>
    </row>
    <row r="205" spans="1:20" x14ac:dyDescent="0.3">
      <c r="A205" s="4">
        <f t="shared" si="3"/>
        <v>204</v>
      </c>
      <c r="B205" t="s">
        <v>879</v>
      </c>
      <c r="C205" t="s">
        <v>20</v>
      </c>
      <c r="D205" t="s">
        <v>285</v>
      </c>
      <c r="J205" t="s">
        <v>261</v>
      </c>
      <c r="K205" t="s">
        <v>262</v>
      </c>
    </row>
    <row r="206" spans="1:20" x14ac:dyDescent="0.3">
      <c r="A206" s="4">
        <f t="shared" si="3"/>
        <v>205</v>
      </c>
      <c r="B206" t="s">
        <v>879</v>
      </c>
      <c r="C206" t="s">
        <v>20</v>
      </c>
      <c r="D206" t="s">
        <v>286</v>
      </c>
      <c r="J206" t="s">
        <v>261</v>
      </c>
      <c r="K206" t="s">
        <v>262</v>
      </c>
    </row>
    <row r="207" spans="1:20" x14ac:dyDescent="0.3">
      <c r="A207" s="4">
        <f t="shared" si="3"/>
        <v>206</v>
      </c>
      <c r="B207" t="s">
        <v>879</v>
      </c>
      <c r="C207" t="s">
        <v>20</v>
      </c>
      <c r="D207" t="s">
        <v>287</v>
      </c>
      <c r="J207" t="s">
        <v>261</v>
      </c>
      <c r="K207" t="s">
        <v>262</v>
      </c>
    </row>
    <row r="208" spans="1:20" x14ac:dyDescent="0.3">
      <c r="A208" s="4">
        <f t="shared" si="3"/>
        <v>207</v>
      </c>
      <c r="B208" t="s">
        <v>879</v>
      </c>
      <c r="C208" t="s">
        <v>20</v>
      </c>
      <c r="D208" t="s">
        <v>288</v>
      </c>
      <c r="J208" t="s">
        <v>261</v>
      </c>
      <c r="K208" t="s">
        <v>262</v>
      </c>
    </row>
    <row r="209" spans="1:20" x14ac:dyDescent="0.3">
      <c r="A209" s="4">
        <f t="shared" si="3"/>
        <v>208</v>
      </c>
      <c r="B209" t="s">
        <v>879</v>
      </c>
      <c r="C209" t="s">
        <v>20</v>
      </c>
      <c r="D209" t="s">
        <v>289</v>
      </c>
      <c r="J209" t="s">
        <v>261</v>
      </c>
      <c r="K209" t="s">
        <v>262</v>
      </c>
    </row>
    <row r="210" spans="1:20" x14ac:dyDescent="0.3">
      <c r="A210" s="4">
        <f t="shared" si="3"/>
        <v>209</v>
      </c>
      <c r="B210" t="s">
        <v>879</v>
      </c>
      <c r="C210" t="s">
        <v>20</v>
      </c>
      <c r="D210" t="s">
        <v>290</v>
      </c>
      <c r="J210" t="s">
        <v>261</v>
      </c>
      <c r="K210" t="s">
        <v>262</v>
      </c>
    </row>
    <row r="211" spans="1:20" x14ac:dyDescent="0.3">
      <c r="A211" s="4">
        <f t="shared" si="3"/>
        <v>210</v>
      </c>
      <c r="B211" t="s">
        <v>879</v>
      </c>
      <c r="C211" t="s">
        <v>20</v>
      </c>
      <c r="D211" t="s">
        <v>291</v>
      </c>
      <c r="J211" t="s">
        <v>261</v>
      </c>
      <c r="K211" t="s">
        <v>262</v>
      </c>
    </row>
    <row r="212" spans="1:20" x14ac:dyDescent="0.3">
      <c r="A212" s="4">
        <f t="shared" si="3"/>
        <v>211</v>
      </c>
      <c r="B212" t="s">
        <v>879</v>
      </c>
      <c r="C212" t="s">
        <v>20</v>
      </c>
      <c r="D212" t="s">
        <v>291</v>
      </c>
      <c r="J212" t="s">
        <v>261</v>
      </c>
      <c r="K212" t="s">
        <v>274</v>
      </c>
    </row>
    <row r="213" spans="1:20" x14ac:dyDescent="0.3">
      <c r="A213" s="4">
        <f t="shared" si="3"/>
        <v>212</v>
      </c>
      <c r="B213" t="s">
        <v>879</v>
      </c>
      <c r="C213" t="s">
        <v>20</v>
      </c>
      <c r="D213" t="s">
        <v>291</v>
      </c>
      <c r="J213" t="s">
        <v>261</v>
      </c>
      <c r="K213" t="s">
        <v>260</v>
      </c>
    </row>
    <row r="214" spans="1:20" x14ac:dyDescent="0.3">
      <c r="A214" s="4">
        <f t="shared" si="3"/>
        <v>213</v>
      </c>
      <c r="B214" t="s">
        <v>879</v>
      </c>
      <c r="C214" t="s">
        <v>20</v>
      </c>
      <c r="D214" s="6" t="s">
        <v>292</v>
      </c>
      <c r="H214" s="6"/>
      <c r="I214" s="6"/>
      <c r="J214" s="6" t="s">
        <v>261</v>
      </c>
      <c r="K214" s="6" t="s">
        <v>262</v>
      </c>
      <c r="M214" s="6"/>
      <c r="N214" s="6"/>
      <c r="O214" s="6"/>
      <c r="P214" s="6"/>
      <c r="Q214" s="6"/>
      <c r="R214" s="6"/>
      <c r="S214" s="6"/>
      <c r="T214" s="6"/>
    </row>
    <row r="215" spans="1:20" x14ac:dyDescent="0.3">
      <c r="A215" s="4">
        <f t="shared" si="3"/>
        <v>214</v>
      </c>
      <c r="B215" t="s">
        <v>883</v>
      </c>
      <c r="C215" t="s">
        <v>20</v>
      </c>
      <c r="D215" t="s">
        <v>282</v>
      </c>
      <c r="I215" t="s">
        <v>219</v>
      </c>
      <c r="J215" t="s">
        <v>293</v>
      </c>
      <c r="K215" t="s">
        <v>294</v>
      </c>
      <c r="L215" t="s">
        <v>262</v>
      </c>
      <c r="M215" t="s">
        <v>295</v>
      </c>
      <c r="P215" t="s">
        <v>296</v>
      </c>
      <c r="R215" t="s">
        <v>297</v>
      </c>
      <c r="S215" t="s">
        <v>298</v>
      </c>
      <c r="T215" t="s">
        <v>299</v>
      </c>
    </row>
    <row r="216" spans="1:20" x14ac:dyDescent="0.3">
      <c r="A216" s="4">
        <f t="shared" si="3"/>
        <v>215</v>
      </c>
      <c r="B216" t="s">
        <v>883</v>
      </c>
      <c r="C216" t="s">
        <v>20</v>
      </c>
      <c r="D216" t="s">
        <v>283</v>
      </c>
      <c r="I216" t="s">
        <v>219</v>
      </c>
      <c r="J216" t="s">
        <v>293</v>
      </c>
      <c r="K216" t="s">
        <v>294</v>
      </c>
      <c r="L216" t="s">
        <v>262</v>
      </c>
      <c r="M216" t="s">
        <v>300</v>
      </c>
      <c r="P216" t="s">
        <v>296</v>
      </c>
      <c r="R216" t="s">
        <v>297</v>
      </c>
      <c r="S216" t="s">
        <v>298</v>
      </c>
      <c r="T216" t="s">
        <v>301</v>
      </c>
    </row>
    <row r="217" spans="1:20" x14ac:dyDescent="0.3">
      <c r="A217" s="4">
        <f t="shared" si="3"/>
        <v>216</v>
      </c>
      <c r="B217" t="s">
        <v>883</v>
      </c>
      <c r="C217" t="s">
        <v>20</v>
      </c>
      <c r="D217" t="s">
        <v>286</v>
      </c>
      <c r="I217" t="s">
        <v>219</v>
      </c>
      <c r="J217" t="s">
        <v>293</v>
      </c>
      <c r="K217" t="s">
        <v>294</v>
      </c>
      <c r="L217" t="s">
        <v>262</v>
      </c>
      <c r="M217" t="s">
        <v>302</v>
      </c>
      <c r="P217" t="s">
        <v>296</v>
      </c>
      <c r="R217" t="s">
        <v>297</v>
      </c>
      <c r="S217" t="s">
        <v>298</v>
      </c>
      <c r="T217" t="s">
        <v>303</v>
      </c>
    </row>
    <row r="218" spans="1:20" x14ac:dyDescent="0.3">
      <c r="A218" s="4">
        <f t="shared" si="3"/>
        <v>217</v>
      </c>
      <c r="B218" t="s">
        <v>883</v>
      </c>
      <c r="C218" t="s">
        <v>20</v>
      </c>
      <c r="D218" t="s">
        <v>289</v>
      </c>
      <c r="I218" t="s">
        <v>219</v>
      </c>
      <c r="J218" t="s">
        <v>293</v>
      </c>
      <c r="K218" t="s">
        <v>294</v>
      </c>
      <c r="L218" t="s">
        <v>262</v>
      </c>
      <c r="M218" t="s">
        <v>304</v>
      </c>
      <c r="P218" t="s">
        <v>296</v>
      </c>
      <c r="R218" t="s">
        <v>297</v>
      </c>
      <c r="S218" t="s">
        <v>298</v>
      </c>
      <c r="T218" t="s">
        <v>305</v>
      </c>
    </row>
    <row r="219" spans="1:20" s="45" customFormat="1" x14ac:dyDescent="0.3">
      <c r="A219" s="43">
        <f t="shared" si="3"/>
        <v>218</v>
      </c>
      <c r="B219" s="44" t="s">
        <v>877</v>
      </c>
      <c r="C219" t="s">
        <v>20</v>
      </c>
      <c r="D219" s="46" t="s">
        <v>458</v>
      </c>
      <c r="E219" s="46">
        <v>7440440</v>
      </c>
      <c r="H219" s="46" t="s">
        <v>22</v>
      </c>
      <c r="I219" s="46" t="s">
        <v>23</v>
      </c>
      <c r="J219" s="46" t="s">
        <v>307</v>
      </c>
      <c r="K219" s="46" t="s">
        <v>311</v>
      </c>
      <c r="L219" s="46" t="s">
        <v>459</v>
      </c>
      <c r="M219" s="46" t="s">
        <v>460</v>
      </c>
    </row>
    <row r="220" spans="1:20" s="45" customFormat="1" x14ac:dyDescent="0.3">
      <c r="A220" s="43">
        <f t="shared" si="3"/>
        <v>219</v>
      </c>
      <c r="B220" s="44" t="s">
        <v>877</v>
      </c>
      <c r="C220" t="s">
        <v>20</v>
      </c>
      <c r="D220" s="47" t="s">
        <v>458</v>
      </c>
      <c r="E220" s="48">
        <v>7440440</v>
      </c>
      <c r="H220" s="49" t="s">
        <v>22</v>
      </c>
      <c r="I220" s="50"/>
      <c r="J220" s="49" t="s">
        <v>307</v>
      </c>
      <c r="K220" s="49" t="s">
        <v>311</v>
      </c>
      <c r="L220" s="49" t="s">
        <v>459</v>
      </c>
      <c r="M220" s="49" t="s">
        <v>460</v>
      </c>
    </row>
    <row r="221" spans="1:20" x14ac:dyDescent="0.3">
      <c r="A221" s="4">
        <f t="shared" si="3"/>
        <v>220</v>
      </c>
      <c r="B221" s="10" t="s">
        <v>877</v>
      </c>
      <c r="C221" t="s">
        <v>20</v>
      </c>
      <c r="D221" s="11" t="s">
        <v>306</v>
      </c>
      <c r="E221" s="17"/>
      <c r="F221" s="17"/>
      <c r="G221" s="17"/>
      <c r="H221" s="12" t="s">
        <v>22</v>
      </c>
      <c r="I221" s="12" t="s">
        <v>23</v>
      </c>
      <c r="J221" s="51" t="s">
        <v>307</v>
      </c>
      <c r="K221" s="11" t="s">
        <v>308</v>
      </c>
      <c r="L221" s="11" t="s">
        <v>309</v>
      </c>
      <c r="M221" s="11" t="s">
        <v>310</v>
      </c>
    </row>
    <row r="222" spans="1:20" x14ac:dyDescent="0.3">
      <c r="A222" s="4">
        <f t="shared" si="3"/>
        <v>221</v>
      </c>
      <c r="B222" s="10" t="s">
        <v>877</v>
      </c>
      <c r="C222" t="s">
        <v>20</v>
      </c>
      <c r="D222" s="11" t="s">
        <v>275</v>
      </c>
      <c r="H222" s="12" t="s">
        <v>22</v>
      </c>
      <c r="I222" s="12" t="s">
        <v>23</v>
      </c>
      <c r="J222" s="51" t="s">
        <v>307</v>
      </c>
      <c r="K222" s="11" t="s">
        <v>311</v>
      </c>
      <c r="L222" s="11" t="s">
        <v>312</v>
      </c>
      <c r="M222" s="11" t="s">
        <v>313</v>
      </c>
    </row>
    <row r="223" spans="1:20" x14ac:dyDescent="0.3">
      <c r="A223" s="4">
        <f t="shared" si="3"/>
        <v>222</v>
      </c>
      <c r="B223" s="10" t="s">
        <v>877</v>
      </c>
      <c r="C223" t="s">
        <v>20</v>
      </c>
      <c r="D223" s="11" t="s">
        <v>314</v>
      </c>
      <c r="H223" s="11" t="s">
        <v>315</v>
      </c>
      <c r="I223" s="11" t="s">
        <v>219</v>
      </c>
      <c r="J223" s="11" t="s">
        <v>307</v>
      </c>
      <c r="K223" s="11" t="s">
        <v>308</v>
      </c>
      <c r="L223" s="11" t="s">
        <v>309</v>
      </c>
      <c r="M223" s="11" t="s">
        <v>316</v>
      </c>
    </row>
    <row r="224" spans="1:20" x14ac:dyDescent="0.3">
      <c r="A224" s="4">
        <f t="shared" si="3"/>
        <v>223</v>
      </c>
      <c r="B224" s="10" t="s">
        <v>877</v>
      </c>
      <c r="C224" t="s">
        <v>20</v>
      </c>
      <c r="D224" s="13" t="s">
        <v>314</v>
      </c>
      <c r="H224" s="14" t="s">
        <v>315</v>
      </c>
      <c r="I224" s="15"/>
      <c r="J224" s="14" t="s">
        <v>307</v>
      </c>
      <c r="K224" s="14" t="s">
        <v>308</v>
      </c>
      <c r="L224" s="16" t="s">
        <v>309</v>
      </c>
      <c r="M224" s="14" t="s">
        <v>316</v>
      </c>
    </row>
    <row r="225" spans="1:20" x14ac:dyDescent="0.3">
      <c r="A225" s="4">
        <f t="shared" si="3"/>
        <v>224</v>
      </c>
      <c r="B225" s="10" t="s">
        <v>877</v>
      </c>
      <c r="C225" t="s">
        <v>20</v>
      </c>
      <c r="D225" s="11" t="s">
        <v>317</v>
      </c>
      <c r="H225" s="11" t="s">
        <v>315</v>
      </c>
      <c r="I225" s="11" t="s">
        <v>219</v>
      </c>
      <c r="J225" s="11" t="s">
        <v>307</v>
      </c>
      <c r="K225" s="11" t="s">
        <v>308</v>
      </c>
      <c r="L225" s="11" t="s">
        <v>309</v>
      </c>
      <c r="M225" s="11" t="s">
        <v>318</v>
      </c>
    </row>
    <row r="226" spans="1:20" x14ac:dyDescent="0.3">
      <c r="A226" s="4">
        <f t="shared" si="3"/>
        <v>225</v>
      </c>
      <c r="B226" s="10" t="s">
        <v>877</v>
      </c>
      <c r="C226" t="s">
        <v>20</v>
      </c>
      <c r="D226" s="13" t="s">
        <v>317</v>
      </c>
      <c r="H226" s="14" t="s">
        <v>315</v>
      </c>
      <c r="I226" s="15"/>
      <c r="J226" s="14" t="s">
        <v>307</v>
      </c>
      <c r="K226" s="14" t="s">
        <v>308</v>
      </c>
      <c r="L226" s="16" t="s">
        <v>309</v>
      </c>
      <c r="M226" s="14" t="s">
        <v>318</v>
      </c>
    </row>
    <row r="227" spans="1:20" x14ac:dyDescent="0.3">
      <c r="A227" s="4">
        <f t="shared" si="3"/>
        <v>226</v>
      </c>
      <c r="B227" t="s">
        <v>876</v>
      </c>
      <c r="C227" t="s">
        <v>20</v>
      </c>
      <c r="D227" t="s">
        <v>286</v>
      </c>
      <c r="H227" t="s">
        <v>315</v>
      </c>
      <c r="I227" t="s">
        <v>219</v>
      </c>
      <c r="J227" t="s">
        <v>307</v>
      </c>
      <c r="K227" t="s">
        <v>319</v>
      </c>
      <c r="L227" t="s">
        <v>320</v>
      </c>
      <c r="M227" t="s">
        <v>321</v>
      </c>
      <c r="P227" t="s">
        <v>323</v>
      </c>
      <c r="Q227" t="s">
        <v>322</v>
      </c>
      <c r="R227" t="s">
        <v>324</v>
      </c>
    </row>
    <row r="228" spans="1:20" x14ac:dyDescent="0.3">
      <c r="A228" s="4">
        <f t="shared" si="3"/>
        <v>227</v>
      </c>
      <c r="B228" t="s">
        <v>888</v>
      </c>
      <c r="C228" t="s">
        <v>20</v>
      </c>
      <c r="D228" s="6" t="s">
        <v>280</v>
      </c>
      <c r="H228" s="6" t="s">
        <v>22</v>
      </c>
      <c r="I228" s="6" t="s">
        <v>23</v>
      </c>
      <c r="K228" s="6" t="s">
        <v>264</v>
      </c>
      <c r="L228" s="6" t="s">
        <v>260</v>
      </c>
      <c r="M228" s="6" t="s">
        <v>325</v>
      </c>
      <c r="N228" s="6" t="s">
        <v>326</v>
      </c>
      <c r="O228" s="6"/>
      <c r="P228" s="6" t="s">
        <v>328</v>
      </c>
      <c r="Q228" s="6" t="s">
        <v>329</v>
      </c>
      <c r="S228" s="6" t="s">
        <v>330</v>
      </c>
      <c r="T228" s="6"/>
    </row>
    <row r="229" spans="1:20" x14ac:dyDescent="0.3">
      <c r="A229" s="4">
        <f t="shared" si="3"/>
        <v>228</v>
      </c>
      <c r="B229" t="s">
        <v>888</v>
      </c>
      <c r="C229" t="s">
        <v>20</v>
      </c>
      <c r="D229" t="s">
        <v>21</v>
      </c>
      <c r="H229" t="s">
        <v>22</v>
      </c>
      <c r="I229" t="s">
        <v>23</v>
      </c>
      <c r="J229" t="s">
        <v>261</v>
      </c>
      <c r="K229" t="s">
        <v>262</v>
      </c>
      <c r="M229" t="s">
        <v>331</v>
      </c>
      <c r="N229" t="s">
        <v>332</v>
      </c>
      <c r="P229" t="s">
        <v>328</v>
      </c>
      <c r="Q229" t="s">
        <v>329</v>
      </c>
      <c r="S229" t="s">
        <v>327</v>
      </c>
    </row>
    <row r="230" spans="1:20" x14ac:dyDescent="0.3">
      <c r="A230" s="4">
        <f t="shared" si="3"/>
        <v>229</v>
      </c>
      <c r="B230" t="s">
        <v>888</v>
      </c>
      <c r="C230" t="s">
        <v>20</v>
      </c>
      <c r="D230" t="s">
        <v>21</v>
      </c>
      <c r="H230" t="s">
        <v>22</v>
      </c>
      <c r="I230" t="s">
        <v>23</v>
      </c>
      <c r="J230" t="s">
        <v>261</v>
      </c>
      <c r="K230" t="s">
        <v>260</v>
      </c>
      <c r="M230" t="s">
        <v>333</v>
      </c>
      <c r="N230" t="s">
        <v>334</v>
      </c>
      <c r="P230" t="s">
        <v>328</v>
      </c>
      <c r="Q230" t="s">
        <v>329</v>
      </c>
      <c r="S230" t="s">
        <v>327</v>
      </c>
    </row>
    <row r="231" spans="1:20" x14ac:dyDescent="0.3">
      <c r="A231" s="4">
        <f t="shared" si="3"/>
        <v>230</v>
      </c>
      <c r="B231" t="s">
        <v>888</v>
      </c>
      <c r="C231" t="s">
        <v>20</v>
      </c>
      <c r="D231" t="s">
        <v>268</v>
      </c>
      <c r="H231" t="s">
        <v>22</v>
      </c>
      <c r="I231" t="s">
        <v>23</v>
      </c>
      <c r="J231" t="s">
        <v>261</v>
      </c>
      <c r="K231" t="s">
        <v>269</v>
      </c>
      <c r="M231" t="s">
        <v>335</v>
      </c>
      <c r="N231" t="s">
        <v>336</v>
      </c>
      <c r="P231" t="s">
        <v>328</v>
      </c>
      <c r="Q231" t="s">
        <v>329</v>
      </c>
      <c r="S231" t="s">
        <v>337</v>
      </c>
    </row>
    <row r="232" spans="1:20" x14ac:dyDescent="0.3">
      <c r="A232" s="4">
        <f t="shared" si="3"/>
        <v>231</v>
      </c>
      <c r="B232" t="s">
        <v>888</v>
      </c>
      <c r="C232" t="s">
        <v>20</v>
      </c>
      <c r="D232" t="s">
        <v>338</v>
      </c>
      <c r="H232" t="s">
        <v>22</v>
      </c>
      <c r="I232" t="s">
        <v>23</v>
      </c>
      <c r="J232" t="s">
        <v>261</v>
      </c>
      <c r="K232" t="s">
        <v>262</v>
      </c>
      <c r="M232" t="s">
        <v>339</v>
      </c>
      <c r="N232" t="s">
        <v>332</v>
      </c>
      <c r="P232" t="s">
        <v>328</v>
      </c>
      <c r="Q232" t="s">
        <v>329</v>
      </c>
      <c r="S232" t="s">
        <v>337</v>
      </c>
    </row>
    <row r="233" spans="1:20" x14ac:dyDescent="0.3">
      <c r="A233" s="4">
        <f t="shared" si="3"/>
        <v>232</v>
      </c>
      <c r="B233" t="s">
        <v>888</v>
      </c>
      <c r="C233" t="s">
        <v>20</v>
      </c>
      <c r="D233" s="6" t="s">
        <v>340</v>
      </c>
      <c r="H233" s="6" t="s">
        <v>22</v>
      </c>
      <c r="I233" s="6" t="s">
        <v>23</v>
      </c>
      <c r="J233" s="6" t="s">
        <v>261</v>
      </c>
      <c r="K233" s="6" t="s">
        <v>269</v>
      </c>
      <c r="L233" s="6"/>
      <c r="M233" s="6" t="s">
        <v>341</v>
      </c>
      <c r="N233" s="6" t="s">
        <v>336</v>
      </c>
      <c r="O233" s="6"/>
      <c r="P233" s="6" t="s">
        <v>328</v>
      </c>
      <c r="Q233" s="6" t="s">
        <v>329</v>
      </c>
      <c r="S233" s="6" t="s">
        <v>330</v>
      </c>
      <c r="T233" s="6"/>
    </row>
    <row r="234" spans="1:20" x14ac:dyDescent="0.3">
      <c r="A234" s="4">
        <f t="shared" si="3"/>
        <v>233</v>
      </c>
      <c r="B234" t="s">
        <v>888</v>
      </c>
      <c r="C234" t="s">
        <v>20</v>
      </c>
      <c r="D234" t="s">
        <v>275</v>
      </c>
      <c r="H234" t="s">
        <v>22</v>
      </c>
      <c r="I234" t="s">
        <v>23</v>
      </c>
      <c r="J234" t="s">
        <v>261</v>
      </c>
      <c r="K234" t="s">
        <v>269</v>
      </c>
      <c r="M234" t="s">
        <v>342</v>
      </c>
      <c r="N234" t="s">
        <v>336</v>
      </c>
      <c r="P234" t="s">
        <v>328</v>
      </c>
      <c r="Q234" t="s">
        <v>329</v>
      </c>
      <c r="S234" t="s">
        <v>330</v>
      </c>
    </row>
    <row r="235" spans="1:20" x14ac:dyDescent="0.3">
      <c r="A235" s="4">
        <f t="shared" si="3"/>
        <v>234</v>
      </c>
      <c r="B235" t="s">
        <v>888</v>
      </c>
      <c r="C235" t="s">
        <v>20</v>
      </c>
      <c r="D235" t="s">
        <v>276</v>
      </c>
      <c r="H235" t="s">
        <v>22</v>
      </c>
      <c r="I235" t="s">
        <v>23</v>
      </c>
      <c r="J235" t="s">
        <v>261</v>
      </c>
      <c r="K235" t="s">
        <v>269</v>
      </c>
      <c r="M235" t="s">
        <v>343</v>
      </c>
      <c r="N235" t="s">
        <v>336</v>
      </c>
      <c r="P235" t="s">
        <v>328</v>
      </c>
      <c r="Q235" t="s">
        <v>329</v>
      </c>
      <c r="S235" t="s">
        <v>330</v>
      </c>
    </row>
    <row r="236" spans="1:20" x14ac:dyDescent="0.3">
      <c r="A236" s="4">
        <f t="shared" si="3"/>
        <v>235</v>
      </c>
      <c r="B236" t="s">
        <v>888</v>
      </c>
      <c r="C236" t="s">
        <v>20</v>
      </c>
      <c r="D236" t="s">
        <v>276</v>
      </c>
      <c r="H236" t="s">
        <v>22</v>
      </c>
      <c r="I236" t="s">
        <v>23</v>
      </c>
      <c r="J236" t="s">
        <v>261</v>
      </c>
      <c r="K236" t="s">
        <v>260</v>
      </c>
      <c r="M236" t="s">
        <v>344</v>
      </c>
      <c r="N236" t="s">
        <v>334</v>
      </c>
      <c r="P236" t="s">
        <v>328</v>
      </c>
      <c r="Q236" t="s">
        <v>329</v>
      </c>
      <c r="S236" t="s">
        <v>330</v>
      </c>
    </row>
    <row r="237" spans="1:20" x14ac:dyDescent="0.3">
      <c r="A237" s="4">
        <f t="shared" si="3"/>
        <v>236</v>
      </c>
      <c r="B237" t="s">
        <v>888</v>
      </c>
      <c r="C237" t="s">
        <v>20</v>
      </c>
      <c r="D237" t="s">
        <v>345</v>
      </c>
      <c r="H237" t="s">
        <v>22</v>
      </c>
      <c r="I237" t="s">
        <v>23</v>
      </c>
      <c r="J237" t="s">
        <v>261</v>
      </c>
      <c r="K237" t="s">
        <v>262</v>
      </c>
      <c r="M237" t="s">
        <v>346</v>
      </c>
      <c r="N237" t="s">
        <v>332</v>
      </c>
      <c r="P237" t="s">
        <v>328</v>
      </c>
      <c r="Q237" t="s">
        <v>329</v>
      </c>
      <c r="S237" t="s">
        <v>330</v>
      </c>
    </row>
    <row r="238" spans="1:20" x14ac:dyDescent="0.3">
      <c r="A238" s="4">
        <f t="shared" si="3"/>
        <v>237</v>
      </c>
      <c r="B238" t="s">
        <v>888</v>
      </c>
      <c r="C238" t="s">
        <v>20</v>
      </c>
      <c r="D238" s="6" t="s">
        <v>347</v>
      </c>
      <c r="H238" s="6" t="s">
        <v>22</v>
      </c>
      <c r="I238" s="6" t="s">
        <v>23</v>
      </c>
      <c r="J238" s="6" t="s">
        <v>261</v>
      </c>
      <c r="K238" s="6" t="s">
        <v>262</v>
      </c>
      <c r="L238" s="6"/>
      <c r="M238" s="6" t="s">
        <v>348</v>
      </c>
      <c r="N238" s="6" t="s">
        <v>332</v>
      </c>
      <c r="O238" s="6"/>
      <c r="P238" s="6" t="s">
        <v>328</v>
      </c>
      <c r="Q238" s="6" t="s">
        <v>329</v>
      </c>
      <c r="S238" s="6" t="s">
        <v>330</v>
      </c>
      <c r="T238" s="6"/>
    </row>
    <row r="239" spans="1:20" x14ac:dyDescent="0.3">
      <c r="A239" s="4">
        <f t="shared" si="3"/>
        <v>238</v>
      </c>
      <c r="B239" t="s">
        <v>888</v>
      </c>
      <c r="C239" t="s">
        <v>20</v>
      </c>
      <c r="D239" t="s">
        <v>281</v>
      </c>
      <c r="H239" t="s">
        <v>315</v>
      </c>
      <c r="I239" t="s">
        <v>219</v>
      </c>
      <c r="J239" t="s">
        <v>261</v>
      </c>
      <c r="K239" t="s">
        <v>262</v>
      </c>
      <c r="M239" t="s">
        <v>349</v>
      </c>
      <c r="N239" t="s">
        <v>332</v>
      </c>
      <c r="P239" t="s">
        <v>350</v>
      </c>
      <c r="Q239" t="s">
        <v>322</v>
      </c>
      <c r="S239" t="s">
        <v>330</v>
      </c>
    </row>
    <row r="240" spans="1:20" x14ac:dyDescent="0.3">
      <c r="A240" s="4">
        <f t="shared" si="3"/>
        <v>239</v>
      </c>
      <c r="B240" t="s">
        <v>888</v>
      </c>
      <c r="C240" t="s">
        <v>20</v>
      </c>
      <c r="D240" t="s">
        <v>282</v>
      </c>
      <c r="H240" t="s">
        <v>315</v>
      </c>
      <c r="I240" t="s">
        <v>219</v>
      </c>
      <c r="J240" t="s">
        <v>261</v>
      </c>
      <c r="K240" t="s">
        <v>262</v>
      </c>
      <c r="M240" t="s">
        <v>295</v>
      </c>
      <c r="N240" t="s">
        <v>332</v>
      </c>
      <c r="P240" t="s">
        <v>350</v>
      </c>
      <c r="Q240" t="s">
        <v>322</v>
      </c>
      <c r="S240" t="s">
        <v>330</v>
      </c>
    </row>
    <row r="241" spans="1:19" x14ac:dyDescent="0.3">
      <c r="A241" s="4">
        <f t="shared" si="3"/>
        <v>240</v>
      </c>
      <c r="B241" t="s">
        <v>888</v>
      </c>
      <c r="C241" t="s">
        <v>20</v>
      </c>
      <c r="D241" t="s">
        <v>283</v>
      </c>
      <c r="H241" t="s">
        <v>315</v>
      </c>
      <c r="I241" t="s">
        <v>219</v>
      </c>
      <c r="J241" t="s">
        <v>261</v>
      </c>
      <c r="K241" t="s">
        <v>262</v>
      </c>
      <c r="M241" t="s">
        <v>300</v>
      </c>
      <c r="N241" t="s">
        <v>332</v>
      </c>
      <c r="P241" t="s">
        <v>350</v>
      </c>
      <c r="Q241" t="s">
        <v>322</v>
      </c>
      <c r="S241" t="s">
        <v>330</v>
      </c>
    </row>
    <row r="242" spans="1:19" x14ac:dyDescent="0.3">
      <c r="A242" s="4">
        <f t="shared" si="3"/>
        <v>241</v>
      </c>
      <c r="B242" t="s">
        <v>888</v>
      </c>
      <c r="C242" t="s">
        <v>20</v>
      </c>
      <c r="D242" t="s">
        <v>284</v>
      </c>
      <c r="H242" t="s">
        <v>315</v>
      </c>
      <c r="I242" t="s">
        <v>219</v>
      </c>
      <c r="J242" t="s">
        <v>261</v>
      </c>
      <c r="K242" t="s">
        <v>262</v>
      </c>
      <c r="M242" t="s">
        <v>351</v>
      </c>
      <c r="N242" t="s">
        <v>332</v>
      </c>
      <c r="P242" t="s">
        <v>350</v>
      </c>
      <c r="Q242" t="s">
        <v>322</v>
      </c>
      <c r="S242" t="s">
        <v>330</v>
      </c>
    </row>
    <row r="243" spans="1:19" x14ac:dyDescent="0.3">
      <c r="A243" s="4">
        <f t="shared" si="3"/>
        <v>242</v>
      </c>
      <c r="B243" t="s">
        <v>888</v>
      </c>
      <c r="C243" t="s">
        <v>20</v>
      </c>
      <c r="D243" t="s">
        <v>285</v>
      </c>
      <c r="H243" t="s">
        <v>315</v>
      </c>
      <c r="I243" t="s">
        <v>219</v>
      </c>
      <c r="J243" t="s">
        <v>261</v>
      </c>
      <c r="K243" t="s">
        <v>262</v>
      </c>
      <c r="M243" t="s">
        <v>352</v>
      </c>
      <c r="N243" t="s">
        <v>332</v>
      </c>
      <c r="P243" t="s">
        <v>350</v>
      </c>
      <c r="Q243" t="s">
        <v>322</v>
      </c>
      <c r="S243" t="s">
        <v>330</v>
      </c>
    </row>
    <row r="244" spans="1:19" x14ac:dyDescent="0.3">
      <c r="A244" s="4">
        <f t="shared" si="3"/>
        <v>243</v>
      </c>
      <c r="B244" t="s">
        <v>888</v>
      </c>
      <c r="C244" t="s">
        <v>20</v>
      </c>
      <c r="D244" t="s">
        <v>286</v>
      </c>
      <c r="H244" t="s">
        <v>315</v>
      </c>
      <c r="I244" t="s">
        <v>219</v>
      </c>
      <c r="J244" t="s">
        <v>261</v>
      </c>
      <c r="K244" t="s">
        <v>262</v>
      </c>
      <c r="M244" t="s">
        <v>302</v>
      </c>
      <c r="N244" t="s">
        <v>332</v>
      </c>
      <c r="P244" t="s">
        <v>350</v>
      </c>
      <c r="Q244" t="s">
        <v>322</v>
      </c>
      <c r="S244" t="s">
        <v>330</v>
      </c>
    </row>
    <row r="245" spans="1:19" x14ac:dyDescent="0.3">
      <c r="A245" s="4">
        <f t="shared" si="3"/>
        <v>244</v>
      </c>
      <c r="B245" t="s">
        <v>888</v>
      </c>
      <c r="C245" t="s">
        <v>20</v>
      </c>
      <c r="D245" t="s">
        <v>287</v>
      </c>
      <c r="H245" t="s">
        <v>315</v>
      </c>
      <c r="I245" t="s">
        <v>219</v>
      </c>
      <c r="J245" t="s">
        <v>261</v>
      </c>
      <c r="K245" t="s">
        <v>262</v>
      </c>
      <c r="M245" t="s">
        <v>353</v>
      </c>
      <c r="N245" t="s">
        <v>332</v>
      </c>
      <c r="P245" t="s">
        <v>350</v>
      </c>
      <c r="Q245" t="s">
        <v>322</v>
      </c>
      <c r="S245" t="s">
        <v>330</v>
      </c>
    </row>
    <row r="246" spans="1:19" x14ac:dyDescent="0.3">
      <c r="A246" s="4">
        <f t="shared" si="3"/>
        <v>245</v>
      </c>
      <c r="B246" t="s">
        <v>888</v>
      </c>
      <c r="C246" t="s">
        <v>20</v>
      </c>
      <c r="D246" t="s">
        <v>288</v>
      </c>
      <c r="H246" t="s">
        <v>315</v>
      </c>
      <c r="I246" t="s">
        <v>219</v>
      </c>
      <c r="J246" t="s">
        <v>261</v>
      </c>
      <c r="K246" t="s">
        <v>262</v>
      </c>
      <c r="M246" t="s">
        <v>354</v>
      </c>
      <c r="N246" t="s">
        <v>332</v>
      </c>
      <c r="P246" t="s">
        <v>350</v>
      </c>
      <c r="Q246" t="s">
        <v>322</v>
      </c>
      <c r="S246" t="s">
        <v>330</v>
      </c>
    </row>
    <row r="247" spans="1:19" x14ac:dyDescent="0.3">
      <c r="A247" s="4">
        <f t="shared" si="3"/>
        <v>246</v>
      </c>
      <c r="B247" t="s">
        <v>888</v>
      </c>
      <c r="C247" t="s">
        <v>20</v>
      </c>
      <c r="D247" t="s">
        <v>289</v>
      </c>
      <c r="H247" t="s">
        <v>315</v>
      </c>
      <c r="I247" t="s">
        <v>219</v>
      </c>
      <c r="J247" t="s">
        <v>261</v>
      </c>
      <c r="K247" t="s">
        <v>262</v>
      </c>
      <c r="M247" t="s">
        <v>304</v>
      </c>
      <c r="N247" t="s">
        <v>332</v>
      </c>
      <c r="P247" t="s">
        <v>350</v>
      </c>
      <c r="Q247" t="s">
        <v>322</v>
      </c>
      <c r="S247" t="s">
        <v>330</v>
      </c>
    </row>
    <row r="248" spans="1:19" x14ac:dyDescent="0.3">
      <c r="A248" s="4">
        <f t="shared" si="3"/>
        <v>247</v>
      </c>
      <c r="B248" t="s">
        <v>888</v>
      </c>
      <c r="C248" t="s">
        <v>20</v>
      </c>
      <c r="D248" t="s">
        <v>291</v>
      </c>
      <c r="H248" t="s">
        <v>22</v>
      </c>
      <c r="I248" t="s">
        <v>23</v>
      </c>
      <c r="J248" t="s">
        <v>261</v>
      </c>
      <c r="K248" t="s">
        <v>274</v>
      </c>
      <c r="M248" t="s">
        <v>355</v>
      </c>
      <c r="N248" t="s">
        <v>356</v>
      </c>
      <c r="P248" t="s">
        <v>328</v>
      </c>
      <c r="Q248" t="s">
        <v>329</v>
      </c>
      <c r="S248" t="s">
        <v>330</v>
      </c>
    </row>
    <row r="249" spans="1:19" x14ac:dyDescent="0.3">
      <c r="A249" s="4">
        <f t="shared" si="3"/>
        <v>248</v>
      </c>
      <c r="B249" t="s">
        <v>888</v>
      </c>
      <c r="C249" t="s">
        <v>20</v>
      </c>
      <c r="D249" t="s">
        <v>291</v>
      </c>
      <c r="H249" t="s">
        <v>22</v>
      </c>
      <c r="I249" t="s">
        <v>23</v>
      </c>
      <c r="J249" t="s">
        <v>261</v>
      </c>
      <c r="K249" t="s">
        <v>262</v>
      </c>
      <c r="M249" t="s">
        <v>357</v>
      </c>
      <c r="N249" t="s">
        <v>332</v>
      </c>
      <c r="P249" t="s">
        <v>328</v>
      </c>
      <c r="Q249" t="s">
        <v>329</v>
      </c>
      <c r="S249" t="s">
        <v>330</v>
      </c>
    </row>
    <row r="250" spans="1:19" x14ac:dyDescent="0.3">
      <c r="A250" s="4">
        <f t="shared" si="3"/>
        <v>249</v>
      </c>
      <c r="B250" t="s">
        <v>888</v>
      </c>
      <c r="C250" t="s">
        <v>20</v>
      </c>
      <c r="D250" t="s">
        <v>257</v>
      </c>
      <c r="H250" t="s">
        <v>22</v>
      </c>
      <c r="I250" t="s">
        <v>23</v>
      </c>
      <c r="K250" t="s">
        <v>258</v>
      </c>
      <c r="L250" t="s">
        <v>259</v>
      </c>
      <c r="M250" t="s">
        <v>358</v>
      </c>
      <c r="N250" t="s">
        <v>359</v>
      </c>
      <c r="P250" t="s">
        <v>328</v>
      </c>
      <c r="Q250" t="s">
        <v>329</v>
      </c>
      <c r="S250" t="s">
        <v>327</v>
      </c>
    </row>
    <row r="251" spans="1:19" x14ac:dyDescent="0.3">
      <c r="A251" s="4">
        <f t="shared" si="3"/>
        <v>250</v>
      </c>
      <c r="B251" t="s">
        <v>888</v>
      </c>
      <c r="C251" t="s">
        <v>20</v>
      </c>
      <c r="D251" t="s">
        <v>257</v>
      </c>
      <c r="H251" t="s">
        <v>22</v>
      </c>
      <c r="I251" t="s">
        <v>23</v>
      </c>
      <c r="K251" t="s">
        <v>258</v>
      </c>
      <c r="L251" t="s">
        <v>260</v>
      </c>
      <c r="M251" t="s">
        <v>360</v>
      </c>
      <c r="N251" t="s">
        <v>361</v>
      </c>
      <c r="P251" t="s">
        <v>328</v>
      </c>
      <c r="Q251" t="s">
        <v>329</v>
      </c>
      <c r="S251" t="s">
        <v>327</v>
      </c>
    </row>
    <row r="252" spans="1:19" x14ac:dyDescent="0.3">
      <c r="A252" s="4">
        <f t="shared" si="3"/>
        <v>251</v>
      </c>
      <c r="B252" t="s">
        <v>888</v>
      </c>
      <c r="C252" t="s">
        <v>20</v>
      </c>
      <c r="D252" t="s">
        <v>266</v>
      </c>
      <c r="H252" t="s">
        <v>22</v>
      </c>
      <c r="I252" t="s">
        <v>23</v>
      </c>
      <c r="K252" t="s">
        <v>258</v>
      </c>
      <c r="L252" t="s">
        <v>260</v>
      </c>
      <c r="M252" t="s">
        <v>362</v>
      </c>
      <c r="N252" t="s">
        <v>361</v>
      </c>
      <c r="P252" t="s">
        <v>328</v>
      </c>
      <c r="Q252" t="s">
        <v>329</v>
      </c>
      <c r="S252" t="s">
        <v>337</v>
      </c>
    </row>
    <row r="253" spans="1:19" x14ac:dyDescent="0.3">
      <c r="A253" s="4">
        <f t="shared" si="3"/>
        <v>252</v>
      </c>
      <c r="B253" t="s">
        <v>888</v>
      </c>
      <c r="C253" t="s">
        <v>20</v>
      </c>
      <c r="D253" t="s">
        <v>267</v>
      </c>
      <c r="H253" t="s">
        <v>22</v>
      </c>
      <c r="I253" t="s">
        <v>23</v>
      </c>
      <c r="K253" t="s">
        <v>258</v>
      </c>
      <c r="L253" t="s">
        <v>260</v>
      </c>
      <c r="M253" t="s">
        <v>363</v>
      </c>
      <c r="N253" t="s">
        <v>361</v>
      </c>
      <c r="P253" t="s">
        <v>328</v>
      </c>
      <c r="Q253" t="s">
        <v>329</v>
      </c>
      <c r="S253" t="s">
        <v>337</v>
      </c>
    </row>
    <row r="254" spans="1:19" x14ac:dyDescent="0.3">
      <c r="A254" s="4">
        <f t="shared" si="3"/>
        <v>253</v>
      </c>
      <c r="B254" t="s">
        <v>888</v>
      </c>
      <c r="C254" t="s">
        <v>20</v>
      </c>
      <c r="D254" t="s">
        <v>270</v>
      </c>
      <c r="H254" t="s">
        <v>22</v>
      </c>
      <c r="I254" t="s">
        <v>23</v>
      </c>
      <c r="K254" t="s">
        <v>258</v>
      </c>
      <c r="L254" t="s">
        <v>260</v>
      </c>
      <c r="M254" t="s">
        <v>364</v>
      </c>
      <c r="N254" t="s">
        <v>361</v>
      </c>
      <c r="P254" t="s">
        <v>328</v>
      </c>
      <c r="Q254" t="s">
        <v>329</v>
      </c>
      <c r="S254" t="s">
        <v>330</v>
      </c>
    </row>
    <row r="255" spans="1:19" x14ac:dyDescent="0.3">
      <c r="A255" s="4">
        <f t="shared" si="3"/>
        <v>254</v>
      </c>
      <c r="B255" t="s">
        <v>888</v>
      </c>
      <c r="C255" t="s">
        <v>20</v>
      </c>
      <c r="D255" t="s">
        <v>271</v>
      </c>
      <c r="H255" t="s">
        <v>22</v>
      </c>
      <c r="I255" t="s">
        <v>23</v>
      </c>
      <c r="K255" t="s">
        <v>258</v>
      </c>
      <c r="L255" t="s">
        <v>260</v>
      </c>
      <c r="M255" t="s">
        <v>365</v>
      </c>
      <c r="N255" t="s">
        <v>361</v>
      </c>
      <c r="P255" t="s">
        <v>328</v>
      </c>
      <c r="Q255" t="s">
        <v>329</v>
      </c>
      <c r="S255" t="s">
        <v>330</v>
      </c>
    </row>
    <row r="256" spans="1:19" x14ac:dyDescent="0.3">
      <c r="A256" s="4">
        <f t="shared" si="3"/>
        <v>255</v>
      </c>
      <c r="B256" t="s">
        <v>888</v>
      </c>
      <c r="C256" t="s">
        <v>20</v>
      </c>
      <c r="D256" t="s">
        <v>277</v>
      </c>
      <c r="H256" t="s">
        <v>22</v>
      </c>
      <c r="I256" t="s">
        <v>23</v>
      </c>
      <c r="K256" t="s">
        <v>278</v>
      </c>
      <c r="L256" t="s">
        <v>260</v>
      </c>
      <c r="M256" t="s">
        <v>366</v>
      </c>
      <c r="N256" t="s">
        <v>367</v>
      </c>
      <c r="P256" t="s">
        <v>328</v>
      </c>
      <c r="Q256" t="s">
        <v>329</v>
      </c>
      <c r="S256" t="s">
        <v>330</v>
      </c>
    </row>
    <row r="257" spans="1:20" x14ac:dyDescent="0.3">
      <c r="A257" s="4">
        <f t="shared" si="3"/>
        <v>256</v>
      </c>
      <c r="B257" s="18" t="s">
        <v>889</v>
      </c>
      <c r="C257" t="s">
        <v>20</v>
      </c>
      <c r="D257" t="s">
        <v>368</v>
      </c>
      <c r="H257" s="15"/>
      <c r="I257" t="s">
        <v>23</v>
      </c>
      <c r="J257" t="s">
        <v>369</v>
      </c>
      <c r="L257" s="19"/>
      <c r="M257" s="20"/>
      <c r="R257" t="s">
        <v>370</v>
      </c>
    </row>
    <row r="258" spans="1:20" x14ac:dyDescent="0.3">
      <c r="A258" s="4">
        <f t="shared" si="3"/>
        <v>257</v>
      </c>
      <c r="B258" s="18" t="s">
        <v>889</v>
      </c>
      <c r="C258" t="s">
        <v>20</v>
      </c>
      <c r="D258" t="s">
        <v>371</v>
      </c>
      <c r="H258" s="15"/>
      <c r="I258" t="s">
        <v>23</v>
      </c>
      <c r="J258" t="s">
        <v>369</v>
      </c>
      <c r="L258" s="19"/>
      <c r="M258" s="20"/>
      <c r="R258" t="s">
        <v>370</v>
      </c>
    </row>
    <row r="259" spans="1:20" x14ac:dyDescent="0.3">
      <c r="A259" s="4">
        <f t="shared" si="3"/>
        <v>258</v>
      </c>
      <c r="B259" s="18" t="s">
        <v>889</v>
      </c>
      <c r="C259" t="s">
        <v>20</v>
      </c>
      <c r="D259" s="21" t="s">
        <v>372</v>
      </c>
      <c r="H259" s="22"/>
      <c r="I259" s="21" t="s">
        <v>23</v>
      </c>
      <c r="J259" t="s">
        <v>369</v>
      </c>
      <c r="L259" s="23"/>
      <c r="M259" s="24"/>
      <c r="N259" s="21"/>
      <c r="O259" s="21"/>
      <c r="P259" s="25"/>
      <c r="Q259" s="25"/>
      <c r="R259" s="25" t="s">
        <v>370</v>
      </c>
      <c r="S259" s="25"/>
      <c r="T259" s="25"/>
    </row>
    <row r="260" spans="1:20" x14ac:dyDescent="0.3">
      <c r="A260" s="4">
        <f t="shared" si="3"/>
        <v>259</v>
      </c>
      <c r="B260" s="18" t="s">
        <v>889</v>
      </c>
      <c r="C260" t="s">
        <v>20</v>
      </c>
      <c r="D260" t="s">
        <v>373</v>
      </c>
      <c r="H260" s="15"/>
      <c r="I260" t="s">
        <v>23</v>
      </c>
      <c r="J260" t="s">
        <v>369</v>
      </c>
      <c r="L260" s="19"/>
      <c r="M260" s="20"/>
      <c r="R260" t="s">
        <v>370</v>
      </c>
    </row>
    <row r="261" spans="1:20" x14ac:dyDescent="0.3">
      <c r="A261" s="4">
        <f t="shared" si="3"/>
        <v>260</v>
      </c>
      <c r="B261" s="18" t="s">
        <v>889</v>
      </c>
      <c r="C261" t="s">
        <v>20</v>
      </c>
      <c r="D261" t="s">
        <v>75</v>
      </c>
      <c r="H261" s="15"/>
      <c r="I261" t="s">
        <v>46</v>
      </c>
      <c r="J261" t="s">
        <v>374</v>
      </c>
      <c r="L261" s="19"/>
      <c r="M261" s="20"/>
      <c r="R261" t="s">
        <v>370</v>
      </c>
    </row>
    <row r="262" spans="1:20" x14ac:dyDescent="0.3">
      <c r="A262" s="4">
        <f t="shared" si="3"/>
        <v>261</v>
      </c>
      <c r="B262" s="18" t="s">
        <v>889</v>
      </c>
      <c r="C262" t="s">
        <v>20</v>
      </c>
      <c r="D262" t="s">
        <v>375</v>
      </c>
      <c r="H262" s="15"/>
      <c r="I262" t="s">
        <v>23</v>
      </c>
      <c r="J262" t="s">
        <v>369</v>
      </c>
      <c r="L262" s="19"/>
      <c r="M262" s="20"/>
      <c r="R262" t="s">
        <v>370</v>
      </c>
    </row>
    <row r="263" spans="1:20" x14ac:dyDescent="0.3">
      <c r="A263" s="4">
        <f t="shared" si="3"/>
        <v>262</v>
      </c>
      <c r="B263" s="18" t="s">
        <v>889</v>
      </c>
      <c r="C263" t="s">
        <v>20</v>
      </c>
      <c r="D263" t="s">
        <v>266</v>
      </c>
      <c r="H263" s="15"/>
      <c r="I263" t="s">
        <v>23</v>
      </c>
      <c r="J263" t="s">
        <v>369</v>
      </c>
      <c r="L263" s="19"/>
      <c r="M263" s="20"/>
      <c r="R263" t="s">
        <v>370</v>
      </c>
    </row>
    <row r="264" spans="1:20" x14ac:dyDescent="0.3">
      <c r="A264" s="4">
        <f t="shared" ref="A264:A277" si="4">A263+1</f>
        <v>263</v>
      </c>
      <c r="B264" s="18" t="s">
        <v>889</v>
      </c>
      <c r="C264" t="s">
        <v>20</v>
      </c>
      <c r="D264" t="s">
        <v>376</v>
      </c>
      <c r="H264" s="15"/>
      <c r="I264" t="s">
        <v>23</v>
      </c>
      <c r="J264" t="s">
        <v>369</v>
      </c>
      <c r="L264" s="19"/>
      <c r="M264" s="20"/>
      <c r="R264" t="s">
        <v>370</v>
      </c>
    </row>
    <row r="265" spans="1:20" x14ac:dyDescent="0.3">
      <c r="A265" s="4">
        <f t="shared" si="4"/>
        <v>264</v>
      </c>
      <c r="B265" s="18" t="s">
        <v>889</v>
      </c>
      <c r="C265" t="s">
        <v>20</v>
      </c>
      <c r="D265" t="s">
        <v>377</v>
      </c>
      <c r="H265" s="15"/>
      <c r="I265" t="s">
        <v>23</v>
      </c>
      <c r="J265" t="s">
        <v>369</v>
      </c>
      <c r="L265" s="19"/>
      <c r="M265" s="20"/>
      <c r="R265" t="s">
        <v>370</v>
      </c>
    </row>
    <row r="266" spans="1:20" x14ac:dyDescent="0.3">
      <c r="A266" s="4">
        <f t="shared" si="4"/>
        <v>265</v>
      </c>
      <c r="B266" s="18" t="s">
        <v>889</v>
      </c>
      <c r="C266" t="s">
        <v>20</v>
      </c>
      <c r="D266" t="s">
        <v>378</v>
      </c>
      <c r="H266" s="15"/>
      <c r="I266" t="s">
        <v>23</v>
      </c>
      <c r="J266" t="s">
        <v>369</v>
      </c>
      <c r="L266" s="19"/>
      <c r="M266" s="20"/>
      <c r="R266" t="s">
        <v>370</v>
      </c>
    </row>
    <row r="267" spans="1:20" x14ac:dyDescent="0.3">
      <c r="A267" s="4">
        <f t="shared" si="4"/>
        <v>266</v>
      </c>
      <c r="B267" s="18" t="s">
        <v>889</v>
      </c>
      <c r="C267" t="s">
        <v>20</v>
      </c>
      <c r="D267" t="s">
        <v>379</v>
      </c>
      <c r="H267" s="15"/>
      <c r="I267" t="s">
        <v>23</v>
      </c>
      <c r="J267" t="s">
        <v>374</v>
      </c>
      <c r="L267" s="19"/>
      <c r="M267" s="20"/>
      <c r="R267" t="s">
        <v>370</v>
      </c>
    </row>
    <row r="268" spans="1:20" x14ac:dyDescent="0.3">
      <c r="A268" s="4">
        <f t="shared" si="4"/>
        <v>267</v>
      </c>
      <c r="B268" s="18" t="s">
        <v>889</v>
      </c>
      <c r="C268" t="s">
        <v>20</v>
      </c>
      <c r="D268" t="s">
        <v>282</v>
      </c>
      <c r="H268" s="15"/>
      <c r="I268" t="s">
        <v>219</v>
      </c>
      <c r="J268" t="s">
        <v>374</v>
      </c>
      <c r="L268" s="19"/>
      <c r="M268" s="20"/>
      <c r="R268" t="s">
        <v>380</v>
      </c>
    </row>
    <row r="269" spans="1:20" x14ac:dyDescent="0.3">
      <c r="A269" s="4">
        <f t="shared" si="4"/>
        <v>268</v>
      </c>
      <c r="B269" s="18" t="s">
        <v>889</v>
      </c>
      <c r="C269" t="s">
        <v>20</v>
      </c>
      <c r="D269" t="s">
        <v>286</v>
      </c>
      <c r="H269" s="15"/>
      <c r="I269" t="s">
        <v>219</v>
      </c>
      <c r="J269" t="s">
        <v>374</v>
      </c>
      <c r="L269" s="19"/>
      <c r="M269" s="20"/>
      <c r="R269" t="s">
        <v>381</v>
      </c>
    </row>
    <row r="270" spans="1:20" x14ac:dyDescent="0.3">
      <c r="A270" s="4">
        <f t="shared" si="4"/>
        <v>269</v>
      </c>
      <c r="B270" s="18" t="s">
        <v>889</v>
      </c>
      <c r="C270" t="s">
        <v>20</v>
      </c>
      <c r="D270" t="s">
        <v>291</v>
      </c>
      <c r="H270" s="15"/>
      <c r="I270" t="s">
        <v>23</v>
      </c>
      <c r="J270" t="s">
        <v>374</v>
      </c>
      <c r="L270" s="19"/>
      <c r="M270" s="20"/>
      <c r="R270" t="s">
        <v>382</v>
      </c>
    </row>
    <row r="271" spans="1:20" x14ac:dyDescent="0.3">
      <c r="A271" s="4">
        <f t="shared" si="4"/>
        <v>270</v>
      </c>
      <c r="B271" s="18" t="s">
        <v>889</v>
      </c>
      <c r="C271" t="s">
        <v>20</v>
      </c>
      <c r="D271" t="s">
        <v>292</v>
      </c>
      <c r="H271" s="15"/>
      <c r="I271" t="s">
        <v>219</v>
      </c>
      <c r="J271" t="s">
        <v>374</v>
      </c>
      <c r="L271" s="19"/>
      <c r="M271" s="20"/>
      <c r="R271" t="s">
        <v>383</v>
      </c>
    </row>
    <row r="272" spans="1:20" x14ac:dyDescent="0.3">
      <c r="A272" s="4">
        <f t="shared" si="4"/>
        <v>271</v>
      </c>
      <c r="B272" s="25" t="s">
        <v>887</v>
      </c>
      <c r="C272" t="s">
        <v>20</v>
      </c>
      <c r="D272" s="26" t="s">
        <v>266</v>
      </c>
      <c r="I272" s="26" t="s">
        <v>23</v>
      </c>
      <c r="K272" s="26" t="s">
        <v>258</v>
      </c>
      <c r="L272" s="26"/>
    </row>
    <row r="273" spans="1:20" x14ac:dyDescent="0.3">
      <c r="A273" s="4">
        <f t="shared" si="4"/>
        <v>272</v>
      </c>
      <c r="B273" s="25" t="s">
        <v>887</v>
      </c>
      <c r="C273" t="s">
        <v>20</v>
      </c>
      <c r="D273" s="27" t="s">
        <v>267</v>
      </c>
      <c r="I273" s="27" t="s">
        <v>23</v>
      </c>
      <c r="K273" s="27" t="s">
        <v>258</v>
      </c>
      <c r="L273" s="27" t="s">
        <v>384</v>
      </c>
    </row>
    <row r="274" spans="1:20" x14ac:dyDescent="0.3">
      <c r="A274" s="4">
        <f t="shared" si="4"/>
        <v>273</v>
      </c>
      <c r="B274" s="25" t="s">
        <v>887</v>
      </c>
      <c r="C274" t="s">
        <v>20</v>
      </c>
      <c r="D274" s="27" t="s">
        <v>377</v>
      </c>
      <c r="I274" s="27" t="s">
        <v>23</v>
      </c>
      <c r="K274" s="27" t="s">
        <v>258</v>
      </c>
      <c r="L274" s="27"/>
    </row>
    <row r="275" spans="1:20" x14ac:dyDescent="0.3">
      <c r="A275" s="4">
        <f t="shared" si="4"/>
        <v>274</v>
      </c>
      <c r="B275" s="25" t="s">
        <v>887</v>
      </c>
      <c r="C275" t="s">
        <v>20</v>
      </c>
      <c r="D275" s="26" t="s">
        <v>378</v>
      </c>
      <c r="I275" s="26" t="s">
        <v>23</v>
      </c>
      <c r="K275" s="26" t="s">
        <v>258</v>
      </c>
      <c r="L275" s="26" t="s">
        <v>384</v>
      </c>
    </row>
    <row r="276" spans="1:20" s="17" customFormat="1" x14ac:dyDescent="0.3">
      <c r="A276" s="4">
        <f t="shared" si="4"/>
        <v>275</v>
      </c>
      <c r="B276" s="21" t="s">
        <v>890</v>
      </c>
      <c r="C276" t="s">
        <v>20</v>
      </c>
      <c r="D276" s="21" t="s">
        <v>411</v>
      </c>
      <c r="E276" s="21"/>
      <c r="F276" s="21"/>
      <c r="G276" s="21"/>
      <c r="H276" s="21" t="s">
        <v>413</v>
      </c>
      <c r="I276" s="21" t="s">
        <v>46</v>
      </c>
      <c r="J276" s="21" t="s">
        <v>307</v>
      </c>
      <c r="K276" s="21" t="s">
        <v>414</v>
      </c>
      <c r="L276" s="21" t="s">
        <v>415</v>
      </c>
      <c r="M276" s="21" t="s">
        <v>416</v>
      </c>
      <c r="N276" s="21" t="s">
        <v>417</v>
      </c>
      <c r="P276" s="25" t="s">
        <v>418</v>
      </c>
      <c r="Q276" s="25"/>
      <c r="R276" s="25" t="s">
        <v>412</v>
      </c>
      <c r="S276" s="25">
        <v>29000000</v>
      </c>
      <c r="T276" s="38">
        <v>42370</v>
      </c>
    </row>
    <row r="277" spans="1:20" x14ac:dyDescent="0.3">
      <c r="A277" s="4">
        <f t="shared" si="4"/>
        <v>276</v>
      </c>
      <c r="B277" t="s">
        <v>890</v>
      </c>
      <c r="C277" t="s">
        <v>20</v>
      </c>
      <c r="D277" t="s">
        <v>272</v>
      </c>
      <c r="H277" t="s">
        <v>22</v>
      </c>
      <c r="I277" t="s">
        <v>23</v>
      </c>
      <c r="J277" t="s">
        <v>307</v>
      </c>
      <c r="K277" t="s">
        <v>319</v>
      </c>
      <c r="L277" t="s">
        <v>320</v>
      </c>
      <c r="M277" t="s">
        <v>419</v>
      </c>
      <c r="N277" t="s">
        <v>420</v>
      </c>
      <c r="P277" t="s">
        <v>421</v>
      </c>
      <c r="R277" t="s">
        <v>412</v>
      </c>
      <c r="S277">
        <v>29000000</v>
      </c>
      <c r="T277" s="39">
        <v>42370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topLeftCell="M1" workbookViewId="0">
      <selection activeCell="Q7" sqref="Q7:S21"/>
    </sheetView>
  </sheetViews>
  <sheetFormatPr defaultRowHeight="14.4" x14ac:dyDescent="0.3"/>
  <cols>
    <col min="1" max="1" width="38.77734375" bestFit="1" customWidth="1"/>
    <col min="2" max="2" width="15" bestFit="1" customWidth="1"/>
    <col min="3" max="5" width="5" bestFit="1" customWidth="1"/>
    <col min="6" max="7" width="6" bestFit="1" customWidth="1"/>
    <col min="8" max="9" width="3.33203125" bestFit="1" customWidth="1"/>
    <col min="10" max="10" width="6.109375" bestFit="1" customWidth="1"/>
    <col min="11" max="11" width="3.33203125" bestFit="1" customWidth="1"/>
    <col min="12" max="12" width="5" bestFit="1" customWidth="1"/>
    <col min="13" max="13" width="10.5546875" bestFit="1" customWidth="1"/>
  </cols>
  <sheetData>
    <row r="1" spans="1:26" x14ac:dyDescent="0.3">
      <c r="A1" s="37" t="s">
        <v>393</v>
      </c>
      <c r="B1" s="37" t="s">
        <v>387</v>
      </c>
    </row>
    <row r="2" spans="1:26" x14ac:dyDescent="0.3">
      <c r="A2" s="37" t="s">
        <v>388</v>
      </c>
      <c r="B2" t="s">
        <v>389</v>
      </c>
      <c r="C2" t="s">
        <v>880</v>
      </c>
      <c r="D2" t="s">
        <v>879</v>
      </c>
      <c r="E2" t="s">
        <v>883</v>
      </c>
      <c r="F2" t="s">
        <v>877</v>
      </c>
      <c r="G2" t="s">
        <v>876</v>
      </c>
      <c r="H2" t="s">
        <v>888</v>
      </c>
      <c r="I2" t="s">
        <v>889</v>
      </c>
      <c r="J2" t="s">
        <v>887</v>
      </c>
      <c r="K2" t="s">
        <v>890</v>
      </c>
      <c r="L2" t="s">
        <v>878</v>
      </c>
      <c r="M2" t="s">
        <v>390</v>
      </c>
    </row>
    <row r="3" spans="1:26" x14ac:dyDescent="0.3">
      <c r="A3" s="28" t="s">
        <v>217</v>
      </c>
      <c r="B3" s="29"/>
      <c r="C3" s="29">
        <v>1</v>
      </c>
      <c r="D3" s="29"/>
      <c r="E3" s="29"/>
      <c r="F3" s="29"/>
      <c r="G3" s="29"/>
      <c r="H3" s="29"/>
      <c r="I3" s="29"/>
      <c r="J3" s="29"/>
      <c r="K3" s="29"/>
      <c r="L3" s="29"/>
      <c r="M3" s="29">
        <v>1</v>
      </c>
      <c r="O3" t="str">
        <f t="shared" ref="O3:Z3" si="0">B2</f>
        <v>(blank)</v>
      </c>
      <c r="P3" t="str">
        <f t="shared" si="0"/>
        <v>LCI 5</v>
      </c>
      <c r="Q3" t="str">
        <f t="shared" si="0"/>
        <v>LCI 4</v>
      </c>
      <c r="R3" t="str">
        <f t="shared" si="0"/>
        <v>LCI 6</v>
      </c>
      <c r="S3" t="str">
        <f t="shared" si="0"/>
        <v>LCI 2b</v>
      </c>
      <c r="T3" t="str">
        <f t="shared" si="0"/>
        <v>LCI 2a</v>
      </c>
      <c r="U3" t="str">
        <f t="shared" si="0"/>
        <v>S 1</v>
      </c>
      <c r="V3" t="str">
        <f t="shared" si="0"/>
        <v>S 2</v>
      </c>
      <c r="W3" t="str">
        <f t="shared" si="0"/>
        <v>LCIA 3</v>
      </c>
      <c r="X3" t="str">
        <f t="shared" si="0"/>
        <v>S 3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220</v>
      </c>
      <c r="B4" s="29"/>
      <c r="C4" s="29">
        <v>1</v>
      </c>
      <c r="D4" s="29"/>
      <c r="E4" s="29"/>
      <c r="F4" s="29"/>
      <c r="G4" s="29"/>
      <c r="H4" s="29"/>
      <c r="I4" s="29"/>
      <c r="J4" s="29"/>
      <c r="K4" s="29"/>
      <c r="L4" s="29"/>
      <c r="M4" s="29">
        <v>1</v>
      </c>
      <c r="N4" t="s">
        <v>410</v>
      </c>
      <c r="O4">
        <f>COUNTIF(B3:B219,"&gt;0")</f>
        <v>0</v>
      </c>
      <c r="P4">
        <f t="shared" ref="P4:Z4" si="1">COUNTIF(C3:C219,"&gt;0")</f>
        <v>22</v>
      </c>
      <c r="Q4">
        <f t="shared" si="1"/>
        <v>0</v>
      </c>
      <c r="R4">
        <f t="shared" si="1"/>
        <v>4</v>
      </c>
      <c r="S4">
        <f t="shared" si="1"/>
        <v>5</v>
      </c>
      <c r="T4">
        <f t="shared" si="1"/>
        <v>1</v>
      </c>
      <c r="U4">
        <f t="shared" si="1"/>
        <v>29</v>
      </c>
      <c r="V4">
        <f t="shared" si="1"/>
        <v>0</v>
      </c>
      <c r="W4">
        <f t="shared" si="1"/>
        <v>0</v>
      </c>
      <c r="X4">
        <f t="shared" si="1"/>
        <v>2</v>
      </c>
      <c r="Y4">
        <f t="shared" si="1"/>
        <v>157</v>
      </c>
      <c r="Z4">
        <f t="shared" si="1"/>
        <v>216</v>
      </c>
    </row>
    <row r="5" spans="1:26" x14ac:dyDescent="0.3">
      <c r="A5" s="28" t="s">
        <v>114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>
        <v>1</v>
      </c>
      <c r="M5" s="29">
        <v>1</v>
      </c>
      <c r="N5" t="s">
        <v>0</v>
      </c>
      <c r="O5">
        <f>INDEX($A:$M,MATCH("Grand Total",$A:$A,0),MATCH(O$3,$2:$2,0))</f>
        <v>0</v>
      </c>
      <c r="P5">
        <f t="shared" ref="P5:Z5" si="2">INDEX($A:$M,MATCH("Grand Total",$A:$A,0),MATCH(P$3,$2:$2,0))</f>
        <v>23</v>
      </c>
      <c r="Q5">
        <f t="shared" si="2"/>
        <v>0</v>
      </c>
      <c r="R5">
        <f t="shared" si="2"/>
        <v>4</v>
      </c>
      <c r="S5">
        <f t="shared" si="2"/>
        <v>8</v>
      </c>
      <c r="T5">
        <f t="shared" si="2"/>
        <v>1</v>
      </c>
      <c r="U5">
        <f t="shared" si="2"/>
        <v>29</v>
      </c>
      <c r="V5">
        <f t="shared" si="2"/>
        <v>0</v>
      </c>
      <c r="W5">
        <f t="shared" si="2"/>
        <v>0</v>
      </c>
      <c r="X5">
        <f t="shared" si="2"/>
        <v>2</v>
      </c>
      <c r="Y5">
        <f t="shared" si="2"/>
        <v>157</v>
      </c>
      <c r="Z5">
        <f t="shared" si="2"/>
        <v>224</v>
      </c>
    </row>
    <row r="6" spans="1:26" x14ac:dyDescent="0.3">
      <c r="A6" s="28" t="s">
        <v>187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>
        <v>1</v>
      </c>
      <c r="M6" s="29">
        <v>1</v>
      </c>
    </row>
    <row r="7" spans="1:26" x14ac:dyDescent="0.3">
      <c r="A7" s="28" t="s">
        <v>188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>
        <v>1</v>
      </c>
      <c r="M7" s="29">
        <v>1</v>
      </c>
      <c r="R7" s="114" t="s">
        <v>410</v>
      </c>
      <c r="S7" s="36" t="s">
        <v>0</v>
      </c>
    </row>
    <row r="8" spans="1:26" x14ac:dyDescent="0.3">
      <c r="A8" s="28" t="s">
        <v>185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>
        <v>1</v>
      </c>
      <c r="M8" s="29">
        <v>1</v>
      </c>
      <c r="Q8" t="s">
        <v>878</v>
      </c>
      <c r="R8" s="53">
        <f>IFERROR(INDEX($N$3:$AA$5,MATCH($R$7,$N$3:$N$5,0),MATCH($Q8,$N$3:$AA$3,0)),0)</f>
        <v>157</v>
      </c>
      <c r="S8" s="1">
        <f>IFERROR(INDEX($N$3:$AA$5,MATCH($S$7,$N$3:$N$5,0),MATCH($Q8,$N$3:$AA$3,0)),0)</f>
        <v>157</v>
      </c>
    </row>
    <row r="9" spans="1:26" x14ac:dyDescent="0.3">
      <c r="A9" s="28" t="s">
        <v>67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>
        <v>1</v>
      </c>
      <c r="M9" s="29">
        <v>1</v>
      </c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A10" s="28" t="s">
        <v>189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>
        <v>1</v>
      </c>
      <c r="M10" s="29">
        <v>1</v>
      </c>
      <c r="Q10" t="s">
        <v>883</v>
      </c>
      <c r="R10" s="53">
        <f t="shared" si="3"/>
        <v>4</v>
      </c>
      <c r="S10" s="1">
        <f t="shared" si="4"/>
        <v>4</v>
      </c>
    </row>
    <row r="11" spans="1:26" x14ac:dyDescent="0.3">
      <c r="A11" s="28" t="s">
        <v>190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>
        <v>1</v>
      </c>
      <c r="M11" s="29">
        <v>1</v>
      </c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A12" s="28" t="s">
        <v>120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>
        <v>1</v>
      </c>
      <c r="M12" s="29">
        <v>1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A13" s="28" t="s">
        <v>310</v>
      </c>
      <c r="B13" s="29"/>
      <c r="C13" s="29"/>
      <c r="D13" s="29"/>
      <c r="E13" s="29"/>
      <c r="F13" s="29">
        <v>1</v>
      </c>
      <c r="G13" s="29"/>
      <c r="H13" s="29"/>
      <c r="I13" s="29"/>
      <c r="J13" s="29"/>
      <c r="K13" s="29"/>
      <c r="L13" s="29"/>
      <c r="M13" s="29">
        <v>1</v>
      </c>
      <c r="Q13" t="s">
        <v>877</v>
      </c>
      <c r="R13" s="53">
        <f t="shared" si="3"/>
        <v>5</v>
      </c>
      <c r="S13" s="1">
        <f t="shared" si="4"/>
        <v>8</v>
      </c>
    </row>
    <row r="14" spans="1:26" x14ac:dyDescent="0.3">
      <c r="A14" s="28" t="s">
        <v>111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>
        <v>1</v>
      </c>
      <c r="M14" s="29">
        <v>1</v>
      </c>
      <c r="Q14" t="s">
        <v>888</v>
      </c>
      <c r="R14" s="53">
        <f t="shared" si="3"/>
        <v>29</v>
      </c>
      <c r="S14" s="1">
        <f t="shared" si="4"/>
        <v>29</v>
      </c>
    </row>
    <row r="15" spans="1:26" x14ac:dyDescent="0.3">
      <c r="A15" s="28" t="s">
        <v>223</v>
      </c>
      <c r="B15" s="29"/>
      <c r="C15" s="29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>
        <v>1</v>
      </c>
      <c r="Q15" t="s">
        <v>880</v>
      </c>
      <c r="R15" s="53">
        <f t="shared" si="3"/>
        <v>22</v>
      </c>
      <c r="S15" s="1">
        <f t="shared" si="4"/>
        <v>23</v>
      </c>
    </row>
    <row r="16" spans="1:26" x14ac:dyDescent="0.3">
      <c r="A16" s="28" t="s">
        <v>57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>
        <v>1</v>
      </c>
      <c r="M16" s="29">
        <v>1</v>
      </c>
      <c r="Q16" t="s">
        <v>887</v>
      </c>
      <c r="R16" s="53">
        <f t="shared" si="3"/>
        <v>0</v>
      </c>
      <c r="S16" s="1">
        <f t="shared" si="4"/>
        <v>0</v>
      </c>
    </row>
    <row r="17" spans="1:19" x14ac:dyDescent="0.3">
      <c r="A17" s="28" t="s">
        <v>455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>
        <v>1</v>
      </c>
      <c r="M17" s="29">
        <v>1</v>
      </c>
      <c r="Q17" t="s">
        <v>889</v>
      </c>
      <c r="R17" s="53">
        <f t="shared" si="3"/>
        <v>0</v>
      </c>
      <c r="S17" s="1">
        <f t="shared" si="4"/>
        <v>0</v>
      </c>
    </row>
    <row r="18" spans="1:19" x14ac:dyDescent="0.3">
      <c r="A18" s="28" t="s">
        <v>321</v>
      </c>
      <c r="B18" s="29"/>
      <c r="C18" s="29"/>
      <c r="D18" s="29"/>
      <c r="E18" s="29"/>
      <c r="F18" s="29"/>
      <c r="G18" s="29">
        <v>1</v>
      </c>
      <c r="H18" s="29"/>
      <c r="I18" s="29"/>
      <c r="J18" s="29"/>
      <c r="K18" s="29"/>
      <c r="L18" s="29"/>
      <c r="M18" s="29">
        <v>1</v>
      </c>
      <c r="Q18" t="s">
        <v>884</v>
      </c>
      <c r="R18" s="53">
        <f t="shared" si="3"/>
        <v>0</v>
      </c>
      <c r="S18" s="1">
        <f t="shared" si="4"/>
        <v>0</v>
      </c>
    </row>
    <row r="19" spans="1:19" x14ac:dyDescent="0.3">
      <c r="A19" s="28" t="s">
        <v>225</v>
      </c>
      <c r="B19" s="29"/>
      <c r="C19" s="29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>
        <v>1</v>
      </c>
      <c r="Q19" t="s">
        <v>879</v>
      </c>
      <c r="R19" s="53">
        <f t="shared" si="3"/>
        <v>0</v>
      </c>
      <c r="S19" s="1">
        <f t="shared" si="4"/>
        <v>0</v>
      </c>
    </row>
    <row r="20" spans="1:19" x14ac:dyDescent="0.3">
      <c r="A20" s="28" t="s">
        <v>227</v>
      </c>
      <c r="B20" s="29"/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>
        <v>1</v>
      </c>
      <c r="Q20" t="s">
        <v>890</v>
      </c>
      <c r="R20" s="53">
        <f t="shared" si="3"/>
        <v>2</v>
      </c>
      <c r="S20" s="1">
        <f t="shared" si="4"/>
        <v>2</v>
      </c>
    </row>
    <row r="21" spans="1:19" ht="15" thickBot="1" x14ac:dyDescent="0.35">
      <c r="A21" s="28" t="s">
        <v>93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>
        <v>1</v>
      </c>
      <c r="M21" s="29">
        <v>1</v>
      </c>
      <c r="Q21" s="100" t="s">
        <v>0</v>
      </c>
      <c r="R21" s="123">
        <f>SUM(R8:R20)</f>
        <v>220</v>
      </c>
      <c r="S21" s="100">
        <f>SUM(S8:S20)</f>
        <v>224</v>
      </c>
    </row>
    <row r="22" spans="1:19" x14ac:dyDescent="0.3">
      <c r="A22" s="28" t="s">
        <v>208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>
        <v>1</v>
      </c>
      <c r="M22" s="29">
        <v>1</v>
      </c>
    </row>
    <row r="23" spans="1:19" x14ac:dyDescent="0.3">
      <c r="A23" s="28" t="s">
        <v>115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>
        <v>1</v>
      </c>
      <c r="M23" s="29">
        <v>1</v>
      </c>
    </row>
    <row r="24" spans="1:19" x14ac:dyDescent="0.3">
      <c r="A24" s="28" t="s">
        <v>184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>
        <v>1</v>
      </c>
      <c r="M24" s="29">
        <v>1</v>
      </c>
    </row>
    <row r="25" spans="1:19" x14ac:dyDescent="0.3">
      <c r="A25" s="28" t="s">
        <v>313</v>
      </c>
      <c r="B25" s="29"/>
      <c r="C25" s="29"/>
      <c r="D25" s="29"/>
      <c r="E25" s="29"/>
      <c r="F25" s="29">
        <v>1</v>
      </c>
      <c r="G25" s="29"/>
      <c r="H25" s="29"/>
      <c r="I25" s="29"/>
      <c r="J25" s="29"/>
      <c r="K25" s="29"/>
      <c r="L25" s="29"/>
      <c r="M25" s="29">
        <v>1</v>
      </c>
    </row>
    <row r="26" spans="1:19" x14ac:dyDescent="0.3">
      <c r="A26" s="28" t="s">
        <v>343</v>
      </c>
      <c r="B26" s="29"/>
      <c r="C26" s="29"/>
      <c r="D26" s="29"/>
      <c r="E26" s="29"/>
      <c r="F26" s="29"/>
      <c r="G26" s="29"/>
      <c r="H26" s="29">
        <v>1</v>
      </c>
      <c r="I26" s="29"/>
      <c r="J26" s="29"/>
      <c r="K26" s="29"/>
      <c r="L26" s="29"/>
      <c r="M26" s="29">
        <v>1</v>
      </c>
    </row>
    <row r="27" spans="1:19" x14ac:dyDescent="0.3">
      <c r="A27" s="28" t="s">
        <v>181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29">
        <v>1</v>
      </c>
    </row>
    <row r="28" spans="1:19" x14ac:dyDescent="0.3">
      <c r="A28" s="28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>
        <v>1</v>
      </c>
      <c r="M28" s="29">
        <v>1</v>
      </c>
    </row>
    <row r="29" spans="1:19" x14ac:dyDescent="0.3">
      <c r="A29" s="28" t="s">
        <v>191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>
        <v>1</v>
      </c>
      <c r="M29" s="29">
        <v>1</v>
      </c>
    </row>
    <row r="30" spans="1:19" x14ac:dyDescent="0.3">
      <c r="A30" s="28" t="s">
        <v>68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>
        <v>1</v>
      </c>
      <c r="M30" s="29">
        <v>1</v>
      </c>
    </row>
    <row r="31" spans="1:19" x14ac:dyDescent="0.3">
      <c r="A31" s="28" t="s">
        <v>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>
        <v>1</v>
      </c>
      <c r="M31" s="29">
        <v>1</v>
      </c>
    </row>
    <row r="32" spans="1:19" x14ac:dyDescent="0.3">
      <c r="A32" s="28" t="s">
        <v>126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>
        <v>1</v>
      </c>
      <c r="M32" s="29">
        <v>1</v>
      </c>
    </row>
    <row r="33" spans="1:13" x14ac:dyDescent="0.3">
      <c r="A33" s="28" t="s">
        <v>69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>
        <v>1</v>
      </c>
      <c r="M33" s="29">
        <v>1</v>
      </c>
    </row>
    <row r="34" spans="1:13" x14ac:dyDescent="0.3">
      <c r="A34" s="28" t="s">
        <v>99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>
        <v>1</v>
      </c>
      <c r="M34" s="29">
        <v>1</v>
      </c>
    </row>
    <row r="35" spans="1:13" x14ac:dyDescent="0.3">
      <c r="A35" s="28" t="s">
        <v>179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>
        <v>1</v>
      </c>
      <c r="M35" s="29">
        <v>1</v>
      </c>
    </row>
    <row r="36" spans="1:13" x14ac:dyDescent="0.3">
      <c r="A36" s="28" t="s">
        <v>96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>
        <v>1</v>
      </c>
      <c r="M36" s="29">
        <v>1</v>
      </c>
    </row>
    <row r="37" spans="1:13" x14ac:dyDescent="0.3">
      <c r="A37" s="28" t="s">
        <v>192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>
        <v>1</v>
      </c>
      <c r="M37" s="29">
        <v>1</v>
      </c>
    </row>
    <row r="38" spans="1:13" x14ac:dyDescent="0.3">
      <c r="A38" s="28" t="s">
        <v>456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>
        <v>1</v>
      </c>
      <c r="M38" s="29">
        <v>1</v>
      </c>
    </row>
    <row r="39" spans="1:13" x14ac:dyDescent="0.3">
      <c r="A39" s="28" t="s">
        <v>70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>
        <v>1</v>
      </c>
    </row>
    <row r="40" spans="1:13" x14ac:dyDescent="0.3">
      <c r="A40" s="28" t="s">
        <v>193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>
        <v>1</v>
      </c>
      <c r="M40" s="29">
        <v>1</v>
      </c>
    </row>
    <row r="41" spans="1:13" x14ac:dyDescent="0.3">
      <c r="A41" s="28" t="s">
        <v>304</v>
      </c>
      <c r="B41" s="29"/>
      <c r="C41" s="29"/>
      <c r="D41" s="29"/>
      <c r="E41" s="29">
        <v>1</v>
      </c>
      <c r="F41" s="29"/>
      <c r="G41" s="29"/>
      <c r="H41" s="29">
        <v>1</v>
      </c>
      <c r="I41" s="29"/>
      <c r="J41" s="29"/>
      <c r="K41" s="29"/>
      <c r="L41" s="29"/>
      <c r="M41" s="29">
        <v>2</v>
      </c>
    </row>
    <row r="42" spans="1:13" x14ac:dyDescent="0.3">
      <c r="A42" s="28" t="s">
        <v>86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>
        <v>1</v>
      </c>
      <c r="M42" s="29">
        <v>1</v>
      </c>
    </row>
    <row r="43" spans="1:13" x14ac:dyDescent="0.3">
      <c r="A43" s="28" t="s">
        <v>194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>
        <v>1</v>
      </c>
      <c r="M43" s="29">
        <v>1</v>
      </c>
    </row>
    <row r="44" spans="1:13" x14ac:dyDescent="0.3">
      <c r="A44" s="28" t="s">
        <v>127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>
        <v>1</v>
      </c>
      <c r="M44" s="29">
        <v>1</v>
      </c>
    </row>
    <row r="45" spans="1:13" x14ac:dyDescent="0.3">
      <c r="A45" s="28" t="s">
        <v>460</v>
      </c>
      <c r="B45" s="29"/>
      <c r="C45" s="29"/>
      <c r="D45" s="29"/>
      <c r="E45" s="29"/>
      <c r="F45" s="29">
        <v>2</v>
      </c>
      <c r="G45" s="29"/>
      <c r="H45" s="29"/>
      <c r="I45" s="29"/>
      <c r="J45" s="29"/>
      <c r="K45" s="29"/>
      <c r="L45" s="29"/>
      <c r="M45" s="29">
        <v>2</v>
      </c>
    </row>
    <row r="46" spans="1:13" x14ac:dyDescent="0.3">
      <c r="A46" s="28" t="s">
        <v>61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>
        <v>1</v>
      </c>
      <c r="M46" s="29">
        <v>1</v>
      </c>
    </row>
    <row r="47" spans="1:13" x14ac:dyDescent="0.3">
      <c r="A47" s="28" t="s">
        <v>195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>
        <v>1</v>
      </c>
      <c r="M47" s="29">
        <v>1</v>
      </c>
    </row>
    <row r="48" spans="1:13" x14ac:dyDescent="0.3">
      <c r="A48" s="28" t="s">
        <v>300</v>
      </c>
      <c r="B48" s="29"/>
      <c r="C48" s="29"/>
      <c r="D48" s="29"/>
      <c r="E48" s="29">
        <v>1</v>
      </c>
      <c r="F48" s="29"/>
      <c r="G48" s="29"/>
      <c r="H48" s="29">
        <v>1</v>
      </c>
      <c r="I48" s="29"/>
      <c r="J48" s="29"/>
      <c r="K48" s="29"/>
      <c r="L48" s="29"/>
      <c r="M48" s="29">
        <v>2</v>
      </c>
    </row>
    <row r="49" spans="1:13" x14ac:dyDescent="0.3">
      <c r="A49" s="28" t="s">
        <v>196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>
        <v>1</v>
      </c>
      <c r="M49" s="29">
        <v>1</v>
      </c>
    </row>
    <row r="50" spans="1:13" x14ac:dyDescent="0.3">
      <c r="A50" s="28" t="s">
        <v>358</v>
      </c>
      <c r="B50" s="29"/>
      <c r="C50" s="29"/>
      <c r="D50" s="29"/>
      <c r="E50" s="29"/>
      <c r="F50" s="29"/>
      <c r="G50" s="29"/>
      <c r="H50" s="29">
        <v>1</v>
      </c>
      <c r="I50" s="29"/>
      <c r="J50" s="29"/>
      <c r="K50" s="29"/>
      <c r="L50" s="29"/>
      <c r="M50" s="29">
        <v>1</v>
      </c>
    </row>
    <row r="51" spans="1:13" x14ac:dyDescent="0.3">
      <c r="A51" s="28" t="s">
        <v>197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>
        <v>1</v>
      </c>
      <c r="M51" s="29">
        <v>1</v>
      </c>
    </row>
    <row r="52" spans="1:13" x14ac:dyDescent="0.3">
      <c r="A52" s="28" t="s">
        <v>76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>
        <v>1</v>
      </c>
      <c r="M52" s="29">
        <v>1</v>
      </c>
    </row>
    <row r="53" spans="1:13" x14ac:dyDescent="0.3">
      <c r="A53" s="28" t="s">
        <v>355</v>
      </c>
      <c r="B53" s="29"/>
      <c r="C53" s="29"/>
      <c r="D53" s="29"/>
      <c r="E53" s="29"/>
      <c r="F53" s="29"/>
      <c r="G53" s="29"/>
      <c r="H53" s="29">
        <v>1</v>
      </c>
      <c r="I53" s="29"/>
      <c r="J53" s="29"/>
      <c r="K53" s="29"/>
      <c r="L53" s="29"/>
      <c r="M53" s="29">
        <v>1</v>
      </c>
    </row>
    <row r="54" spans="1:13" x14ac:dyDescent="0.3">
      <c r="A54" s="28" t="s">
        <v>173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>
        <v>1</v>
      </c>
      <c r="M54" s="29">
        <v>1</v>
      </c>
    </row>
    <row r="55" spans="1:13" x14ac:dyDescent="0.3">
      <c r="A55" s="28" t="s">
        <v>316</v>
      </c>
      <c r="B55" s="29"/>
      <c r="C55" s="29"/>
      <c r="D55" s="29"/>
      <c r="E55" s="29"/>
      <c r="F55" s="29">
        <v>2</v>
      </c>
      <c r="G55" s="29"/>
      <c r="H55" s="29"/>
      <c r="I55" s="29"/>
      <c r="J55" s="29"/>
      <c r="K55" s="29"/>
      <c r="L55" s="29"/>
      <c r="M55" s="29">
        <v>2</v>
      </c>
    </row>
    <row r="56" spans="1:13" x14ac:dyDescent="0.3">
      <c r="A56" s="28" t="s">
        <v>198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29">
        <v>1</v>
      </c>
    </row>
    <row r="57" spans="1:13" x14ac:dyDescent="0.3">
      <c r="A57" s="28" t="s">
        <v>71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>
        <v>1</v>
      </c>
      <c r="M57" s="29">
        <v>1</v>
      </c>
    </row>
    <row r="58" spans="1:13" x14ac:dyDescent="0.3">
      <c r="A58" s="28" t="s">
        <v>199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>
        <v>1</v>
      </c>
      <c r="M58" s="29">
        <v>1</v>
      </c>
    </row>
    <row r="59" spans="1:13" x14ac:dyDescent="0.3">
      <c r="A59" s="28" t="s">
        <v>331</v>
      </c>
      <c r="B59" s="29"/>
      <c r="C59" s="29"/>
      <c r="D59" s="29"/>
      <c r="E59" s="29"/>
      <c r="F59" s="29"/>
      <c r="G59" s="29"/>
      <c r="H59" s="29">
        <v>1</v>
      </c>
      <c r="I59" s="29"/>
      <c r="J59" s="29"/>
      <c r="K59" s="29"/>
      <c r="L59" s="29"/>
      <c r="M59" s="29">
        <v>1</v>
      </c>
    </row>
    <row r="60" spans="1:13" x14ac:dyDescent="0.3">
      <c r="A60" s="28" t="s">
        <v>365</v>
      </c>
      <c r="B60" s="29"/>
      <c r="C60" s="29"/>
      <c r="D60" s="29"/>
      <c r="E60" s="29"/>
      <c r="F60" s="29"/>
      <c r="G60" s="29"/>
      <c r="H60" s="29">
        <v>1</v>
      </c>
      <c r="I60" s="29"/>
      <c r="J60" s="29"/>
      <c r="K60" s="29"/>
      <c r="L60" s="29"/>
      <c r="M60" s="29">
        <v>1</v>
      </c>
    </row>
    <row r="61" spans="1:13" x14ac:dyDescent="0.3">
      <c r="A61" s="28" t="s">
        <v>457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>
        <v>1</v>
      </c>
      <c r="M61" s="29">
        <v>1</v>
      </c>
    </row>
    <row r="62" spans="1:13" x14ac:dyDescent="0.3">
      <c r="A62" s="28" t="s">
        <v>117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>
        <v>1</v>
      </c>
      <c r="M62" s="29">
        <v>1</v>
      </c>
    </row>
    <row r="63" spans="1:13" x14ac:dyDescent="0.3">
      <c r="A63" s="28" t="s">
        <v>335</v>
      </c>
      <c r="B63" s="29"/>
      <c r="C63" s="29"/>
      <c r="D63" s="29"/>
      <c r="E63" s="29"/>
      <c r="F63" s="29"/>
      <c r="G63" s="29"/>
      <c r="H63" s="29">
        <v>1</v>
      </c>
      <c r="I63" s="29"/>
      <c r="J63" s="29"/>
      <c r="K63" s="29"/>
      <c r="L63" s="29"/>
      <c r="M63" s="29">
        <v>1</v>
      </c>
    </row>
    <row r="64" spans="1:13" x14ac:dyDescent="0.3">
      <c r="A64" s="28" t="s">
        <v>94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>
        <v>1</v>
      </c>
      <c r="M64" s="29">
        <v>1</v>
      </c>
    </row>
    <row r="65" spans="1:13" x14ac:dyDescent="0.3">
      <c r="A65" s="28" t="s">
        <v>229</v>
      </c>
      <c r="B65" s="29"/>
      <c r="C65" s="29">
        <v>1</v>
      </c>
      <c r="D65" s="29"/>
      <c r="E65" s="29"/>
      <c r="F65" s="29"/>
      <c r="G65" s="29"/>
      <c r="H65" s="29"/>
      <c r="I65" s="29"/>
      <c r="J65" s="29"/>
      <c r="K65" s="29"/>
      <c r="L65" s="29"/>
      <c r="M65" s="29">
        <v>1</v>
      </c>
    </row>
    <row r="66" spans="1:13" x14ac:dyDescent="0.3">
      <c r="A66" s="28" t="s">
        <v>60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>
        <v>1</v>
      </c>
      <c r="M66" s="29">
        <v>1</v>
      </c>
    </row>
    <row r="67" spans="1:13" x14ac:dyDescent="0.3">
      <c r="A67" s="28" t="s">
        <v>231</v>
      </c>
      <c r="B67" s="29"/>
      <c r="C67" s="29">
        <v>1</v>
      </c>
      <c r="D67" s="29"/>
      <c r="E67" s="29"/>
      <c r="F67" s="29"/>
      <c r="G67" s="29"/>
      <c r="H67" s="29"/>
      <c r="I67" s="29"/>
      <c r="J67" s="29"/>
      <c r="K67" s="29"/>
      <c r="L67" s="29"/>
      <c r="M67" s="29">
        <v>1</v>
      </c>
    </row>
    <row r="68" spans="1:13" x14ac:dyDescent="0.3">
      <c r="A68" s="28" t="s">
        <v>200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>
        <v>1</v>
      </c>
      <c r="M68" s="29">
        <v>1</v>
      </c>
    </row>
    <row r="69" spans="1:13" x14ac:dyDescent="0.3">
      <c r="A69" s="28" t="s">
        <v>128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>
        <v>1</v>
      </c>
      <c r="M69" s="29">
        <v>1</v>
      </c>
    </row>
    <row r="70" spans="1:13" x14ac:dyDescent="0.3">
      <c r="A70" s="28" t="s">
        <v>72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>
        <v>1</v>
      </c>
      <c r="M70" s="29">
        <v>1</v>
      </c>
    </row>
    <row r="71" spans="1:13" x14ac:dyDescent="0.3">
      <c r="A71" s="28" t="s">
        <v>233</v>
      </c>
      <c r="B71" s="29"/>
      <c r="C71" s="29">
        <v>1</v>
      </c>
      <c r="D71" s="29"/>
      <c r="E71" s="29"/>
      <c r="F71" s="29"/>
      <c r="G71" s="29"/>
      <c r="H71" s="29"/>
      <c r="I71" s="29"/>
      <c r="J71" s="29"/>
      <c r="K71" s="29"/>
      <c r="L71" s="29"/>
      <c r="M71" s="29">
        <v>1</v>
      </c>
    </row>
    <row r="72" spans="1:13" x14ac:dyDescent="0.3">
      <c r="A72" s="28" t="s">
        <v>85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>
        <v>1</v>
      </c>
      <c r="M72" s="29">
        <v>1</v>
      </c>
    </row>
    <row r="73" spans="1:13" x14ac:dyDescent="0.3">
      <c r="A73" s="28" t="s">
        <v>83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>
        <v>1</v>
      </c>
      <c r="M73" s="29">
        <v>1</v>
      </c>
    </row>
    <row r="74" spans="1:13" x14ac:dyDescent="0.3">
      <c r="A74" s="28" t="s">
        <v>84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>
        <v>1</v>
      </c>
      <c r="M74" s="29">
        <v>1</v>
      </c>
    </row>
    <row r="75" spans="1:13" x14ac:dyDescent="0.3">
      <c r="A75" s="28" t="s">
        <v>116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>
        <v>1</v>
      </c>
      <c r="M75" s="29">
        <v>1</v>
      </c>
    </row>
    <row r="76" spans="1:13" x14ac:dyDescent="0.3">
      <c r="A76" s="28" t="s">
        <v>201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v>1</v>
      </c>
      <c r="M76" s="29">
        <v>1</v>
      </c>
    </row>
    <row r="77" spans="1:13" x14ac:dyDescent="0.3">
      <c r="A77" s="28" t="s">
        <v>73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v>1</v>
      </c>
      <c r="M77" s="29">
        <v>1</v>
      </c>
    </row>
    <row r="78" spans="1:13" x14ac:dyDescent="0.3">
      <c r="A78" s="28" t="s">
        <v>210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v>1</v>
      </c>
      <c r="M78" s="29">
        <v>1</v>
      </c>
    </row>
    <row r="79" spans="1:13" x14ac:dyDescent="0.3">
      <c r="A79" s="28" t="s">
        <v>183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>
        <v>1</v>
      </c>
      <c r="M79" s="29">
        <v>1</v>
      </c>
    </row>
    <row r="80" spans="1:13" x14ac:dyDescent="0.3">
      <c r="A80" s="28" t="s">
        <v>202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>
        <v>1</v>
      </c>
      <c r="M80" s="29">
        <v>1</v>
      </c>
    </row>
    <row r="81" spans="1:13" x14ac:dyDescent="0.3">
      <c r="A81" s="28" t="s">
        <v>74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v>1</v>
      </c>
      <c r="M81" s="29">
        <v>1</v>
      </c>
    </row>
    <row r="82" spans="1:13" x14ac:dyDescent="0.3">
      <c r="A82" s="28" t="s">
        <v>203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v>1</v>
      </c>
      <c r="M82" s="29">
        <v>1</v>
      </c>
    </row>
    <row r="83" spans="1:13" x14ac:dyDescent="0.3">
      <c r="A83" s="28" t="s">
        <v>204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v>1</v>
      </c>
      <c r="M83" s="29">
        <v>1</v>
      </c>
    </row>
    <row r="84" spans="1:13" x14ac:dyDescent="0.3">
      <c r="A84" s="28" t="s">
        <v>178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v>1</v>
      </c>
      <c r="M84" s="29">
        <v>1</v>
      </c>
    </row>
    <row r="85" spans="1:13" x14ac:dyDescent="0.3">
      <c r="A85" s="28" t="s">
        <v>205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v>1</v>
      </c>
      <c r="M85" s="29">
        <v>1</v>
      </c>
    </row>
    <row r="86" spans="1:13" x14ac:dyDescent="0.3">
      <c r="A86" s="28" t="s">
        <v>206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>
        <v>1</v>
      </c>
      <c r="M86" s="29">
        <v>1</v>
      </c>
    </row>
    <row r="87" spans="1:13" x14ac:dyDescent="0.3">
      <c r="A87" s="28" t="s">
        <v>235</v>
      </c>
      <c r="B87" s="29"/>
      <c r="C87" s="29">
        <v>1</v>
      </c>
      <c r="D87" s="29"/>
      <c r="E87" s="29"/>
      <c r="F87" s="29"/>
      <c r="G87" s="29"/>
      <c r="H87" s="29"/>
      <c r="I87" s="29"/>
      <c r="J87" s="29"/>
      <c r="K87" s="29"/>
      <c r="L87" s="29"/>
      <c r="M87" s="29">
        <v>1</v>
      </c>
    </row>
    <row r="88" spans="1:13" x14ac:dyDescent="0.3">
      <c r="A88" s="28" t="s">
        <v>211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>
        <v>1</v>
      </c>
      <c r="M88" s="29">
        <v>1</v>
      </c>
    </row>
    <row r="89" spans="1:13" x14ac:dyDescent="0.3">
      <c r="A89" s="28" t="s">
        <v>207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>
        <v>1</v>
      </c>
      <c r="M89" s="29">
        <v>1</v>
      </c>
    </row>
    <row r="90" spans="1:13" x14ac:dyDescent="0.3">
      <c r="A90" s="28" t="s">
        <v>419</v>
      </c>
      <c r="B90" s="29"/>
      <c r="C90" s="29"/>
      <c r="D90" s="29"/>
      <c r="E90" s="29"/>
      <c r="F90" s="29"/>
      <c r="G90" s="29"/>
      <c r="H90" s="29"/>
      <c r="I90" s="29"/>
      <c r="J90" s="29"/>
      <c r="K90" s="29">
        <v>1</v>
      </c>
      <c r="L90" s="29"/>
      <c r="M90" s="29">
        <v>1</v>
      </c>
    </row>
    <row r="91" spans="1:13" x14ac:dyDescent="0.3">
      <c r="A91" s="28" t="s">
        <v>105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>
        <v>1</v>
      </c>
      <c r="M91" s="29">
        <v>1</v>
      </c>
    </row>
    <row r="92" spans="1:13" x14ac:dyDescent="0.3">
      <c r="A92" s="28" t="s">
        <v>125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>
        <v>1</v>
      </c>
      <c r="M92" s="29">
        <v>1</v>
      </c>
    </row>
    <row r="93" spans="1:13" x14ac:dyDescent="0.3">
      <c r="A93" s="28" t="s">
        <v>238</v>
      </c>
      <c r="B93" s="29"/>
      <c r="C93" s="29">
        <v>1</v>
      </c>
      <c r="D93" s="29"/>
      <c r="E93" s="29"/>
      <c r="F93" s="29"/>
      <c r="G93" s="29"/>
      <c r="H93" s="29"/>
      <c r="I93" s="29"/>
      <c r="J93" s="29"/>
      <c r="K93" s="29"/>
      <c r="L93" s="29"/>
      <c r="M93" s="29">
        <v>1</v>
      </c>
    </row>
    <row r="94" spans="1:13" x14ac:dyDescent="0.3">
      <c r="A94" s="28" t="s">
        <v>88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>
        <v>1</v>
      </c>
      <c r="M94" s="29">
        <v>1</v>
      </c>
    </row>
    <row r="95" spans="1:13" x14ac:dyDescent="0.3">
      <c r="A95" s="28" t="s">
        <v>170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>
        <v>1</v>
      </c>
      <c r="M95" s="29">
        <v>1</v>
      </c>
    </row>
    <row r="96" spans="1:13" x14ac:dyDescent="0.3">
      <c r="A96" s="28" t="s">
        <v>82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>
        <v>1</v>
      </c>
      <c r="M96" s="29">
        <v>1</v>
      </c>
    </row>
    <row r="97" spans="1:13" x14ac:dyDescent="0.3">
      <c r="A97" s="28" t="s">
        <v>161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>
        <v>1</v>
      </c>
      <c r="M97" s="29">
        <v>1</v>
      </c>
    </row>
    <row r="98" spans="1:13" x14ac:dyDescent="0.3">
      <c r="A98" s="28" t="s">
        <v>91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>
        <v>1</v>
      </c>
      <c r="M98" s="29">
        <v>1</v>
      </c>
    </row>
    <row r="99" spans="1:13" x14ac:dyDescent="0.3">
      <c r="A99" s="28" t="s">
        <v>101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>
        <v>1</v>
      </c>
      <c r="M99" s="29">
        <v>1</v>
      </c>
    </row>
    <row r="100" spans="1:13" x14ac:dyDescent="0.3">
      <c r="A100" s="28" t="s">
        <v>30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>
        <v>1</v>
      </c>
      <c r="M100" s="29">
        <v>1</v>
      </c>
    </row>
    <row r="101" spans="1:13" x14ac:dyDescent="0.3">
      <c r="A101" s="28" t="s">
        <v>180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>
        <v>1</v>
      </c>
      <c r="M101" s="29">
        <v>1</v>
      </c>
    </row>
    <row r="102" spans="1:13" x14ac:dyDescent="0.3">
      <c r="A102" s="28" t="s">
        <v>344</v>
      </c>
      <c r="B102" s="29"/>
      <c r="C102" s="29"/>
      <c r="D102" s="29"/>
      <c r="E102" s="29"/>
      <c r="F102" s="29"/>
      <c r="G102" s="29"/>
      <c r="H102" s="29">
        <v>1</v>
      </c>
      <c r="I102" s="29"/>
      <c r="J102" s="29"/>
      <c r="K102" s="29"/>
      <c r="L102" s="29"/>
      <c r="M102" s="29">
        <v>1</v>
      </c>
    </row>
    <row r="103" spans="1:13" x14ac:dyDescent="0.3">
      <c r="A103" s="28" t="s">
        <v>103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>
        <v>1</v>
      </c>
      <c r="M103" s="29">
        <v>1</v>
      </c>
    </row>
    <row r="104" spans="1:13" x14ac:dyDescent="0.3">
      <c r="A104" s="28" t="s">
        <v>131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>
        <v>1</v>
      </c>
      <c r="M104" s="29">
        <v>1</v>
      </c>
    </row>
    <row r="105" spans="1:13" x14ac:dyDescent="0.3">
      <c r="A105" s="28" t="s">
        <v>353</v>
      </c>
      <c r="B105" s="29"/>
      <c r="C105" s="29"/>
      <c r="D105" s="29"/>
      <c r="E105" s="29"/>
      <c r="F105" s="29"/>
      <c r="G105" s="29"/>
      <c r="H105" s="29">
        <v>1</v>
      </c>
      <c r="I105" s="29"/>
      <c r="J105" s="29"/>
      <c r="K105" s="29"/>
      <c r="L105" s="29"/>
      <c r="M105" s="29">
        <v>1</v>
      </c>
    </row>
    <row r="106" spans="1:13" x14ac:dyDescent="0.3">
      <c r="A106" s="28" t="s">
        <v>354</v>
      </c>
      <c r="B106" s="29"/>
      <c r="C106" s="29"/>
      <c r="D106" s="29"/>
      <c r="E106" s="29"/>
      <c r="F106" s="29"/>
      <c r="G106" s="29"/>
      <c r="H106" s="29">
        <v>1</v>
      </c>
      <c r="I106" s="29"/>
      <c r="J106" s="29"/>
      <c r="K106" s="29"/>
      <c r="L106" s="29"/>
      <c r="M106" s="29">
        <v>1</v>
      </c>
    </row>
    <row r="107" spans="1:13" x14ac:dyDescent="0.3">
      <c r="A107" s="28" t="s">
        <v>132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>
        <v>1</v>
      </c>
      <c r="M107" s="29">
        <v>1</v>
      </c>
    </row>
    <row r="108" spans="1:13" x14ac:dyDescent="0.3">
      <c r="A108" s="28" t="s">
        <v>31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>
        <v>1</v>
      </c>
      <c r="M108" s="29">
        <v>1</v>
      </c>
    </row>
    <row r="109" spans="1:13" x14ac:dyDescent="0.3">
      <c r="A109" s="28" t="s">
        <v>351</v>
      </c>
      <c r="B109" s="29"/>
      <c r="C109" s="29"/>
      <c r="D109" s="29"/>
      <c r="E109" s="29"/>
      <c r="F109" s="29"/>
      <c r="G109" s="29"/>
      <c r="H109" s="29">
        <v>1</v>
      </c>
      <c r="I109" s="29"/>
      <c r="J109" s="29"/>
      <c r="K109" s="29"/>
      <c r="L109" s="29"/>
      <c r="M109" s="29">
        <v>1</v>
      </c>
    </row>
    <row r="110" spans="1:13" x14ac:dyDescent="0.3">
      <c r="A110" s="28" t="s">
        <v>133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>
        <v>1</v>
      </c>
      <c r="M110" s="29">
        <v>1</v>
      </c>
    </row>
    <row r="111" spans="1:13" x14ac:dyDescent="0.3">
      <c r="A111" s="28" t="s">
        <v>172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>
        <v>1</v>
      </c>
      <c r="M111" s="29">
        <v>1</v>
      </c>
    </row>
    <row r="112" spans="1:13" x14ac:dyDescent="0.3">
      <c r="A112" s="28" t="s">
        <v>454</v>
      </c>
      <c r="B112" s="29"/>
      <c r="C112" s="29">
        <v>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>
        <v>1</v>
      </c>
    </row>
    <row r="113" spans="1:13" x14ac:dyDescent="0.3">
      <c r="A113" s="28" t="s">
        <v>134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>
        <v>1</v>
      </c>
      <c r="M113" s="29">
        <v>1</v>
      </c>
    </row>
    <row r="114" spans="1:13" x14ac:dyDescent="0.3">
      <c r="A114" s="28" t="s">
        <v>107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>
        <v>1</v>
      </c>
      <c r="M114" s="29">
        <v>1</v>
      </c>
    </row>
    <row r="115" spans="1:13" x14ac:dyDescent="0.3">
      <c r="A115" s="28" t="s">
        <v>346</v>
      </c>
      <c r="B115" s="29"/>
      <c r="C115" s="29"/>
      <c r="D115" s="29"/>
      <c r="E115" s="29"/>
      <c r="F115" s="29"/>
      <c r="G115" s="29"/>
      <c r="H115" s="29">
        <v>1</v>
      </c>
      <c r="I115" s="29"/>
      <c r="J115" s="29"/>
      <c r="K115" s="29"/>
      <c r="L115" s="29"/>
      <c r="M115" s="29">
        <v>1</v>
      </c>
    </row>
    <row r="116" spans="1:13" x14ac:dyDescent="0.3">
      <c r="A116" s="28" t="s">
        <v>135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>
        <v>1</v>
      </c>
      <c r="M116" s="29">
        <v>1</v>
      </c>
    </row>
    <row r="117" spans="1:13" x14ac:dyDescent="0.3">
      <c r="A117" s="28" t="s">
        <v>364</v>
      </c>
      <c r="B117" s="29"/>
      <c r="C117" s="29"/>
      <c r="D117" s="29"/>
      <c r="E117" s="29"/>
      <c r="F117" s="29"/>
      <c r="G117" s="29"/>
      <c r="H117" s="29">
        <v>1</v>
      </c>
      <c r="I117" s="29"/>
      <c r="J117" s="29"/>
      <c r="K117" s="29"/>
      <c r="L117" s="29"/>
      <c r="M117" s="29">
        <v>1</v>
      </c>
    </row>
    <row r="118" spans="1:13" x14ac:dyDescent="0.3">
      <c r="A118" s="28" t="s">
        <v>325</v>
      </c>
      <c r="B118" s="29"/>
      <c r="C118" s="29"/>
      <c r="D118" s="29"/>
      <c r="E118" s="29"/>
      <c r="F118" s="29"/>
      <c r="G118" s="29"/>
      <c r="H118" s="29">
        <v>1</v>
      </c>
      <c r="I118" s="29"/>
      <c r="J118" s="29"/>
      <c r="K118" s="29"/>
      <c r="L118" s="29"/>
      <c r="M118" s="29">
        <v>1</v>
      </c>
    </row>
    <row r="119" spans="1:13" x14ac:dyDescent="0.3">
      <c r="A119" s="28" t="s">
        <v>136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>
        <v>1</v>
      </c>
      <c r="M119" s="29">
        <v>1</v>
      </c>
    </row>
    <row r="120" spans="1:13" x14ac:dyDescent="0.3">
      <c r="A120" s="28" t="s">
        <v>137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>
        <v>1</v>
      </c>
      <c r="M120" s="29">
        <v>1</v>
      </c>
    </row>
    <row r="121" spans="1:13" x14ac:dyDescent="0.3">
      <c r="A121" s="28" t="s">
        <v>110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>
        <v>1</v>
      </c>
      <c r="M121" s="29">
        <v>1</v>
      </c>
    </row>
    <row r="122" spans="1:13" x14ac:dyDescent="0.3">
      <c r="A122" s="28" t="s">
        <v>138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>
        <v>1</v>
      </c>
      <c r="M122" s="29">
        <v>1</v>
      </c>
    </row>
    <row r="123" spans="1:13" x14ac:dyDescent="0.3">
      <c r="A123" s="28" t="s">
        <v>160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>
        <v>1</v>
      </c>
      <c r="M123" s="29">
        <v>1</v>
      </c>
    </row>
    <row r="124" spans="1:13" x14ac:dyDescent="0.3">
      <c r="A124" s="28" t="s">
        <v>162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>
        <v>1</v>
      </c>
      <c r="M124" s="29">
        <v>1</v>
      </c>
    </row>
    <row r="125" spans="1:13" x14ac:dyDescent="0.3">
      <c r="A125" s="28" t="s">
        <v>163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>
        <v>1</v>
      </c>
      <c r="M125" s="29">
        <v>1</v>
      </c>
    </row>
    <row r="126" spans="1:13" x14ac:dyDescent="0.3">
      <c r="A126" s="28" t="s">
        <v>139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>
        <v>1</v>
      </c>
      <c r="M126" s="29">
        <v>1</v>
      </c>
    </row>
    <row r="127" spans="1:13" x14ac:dyDescent="0.3">
      <c r="A127" s="28" t="s">
        <v>240</v>
      </c>
      <c r="B127" s="29"/>
      <c r="C127" s="29">
        <v>1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>
        <v>1</v>
      </c>
    </row>
    <row r="128" spans="1:13" x14ac:dyDescent="0.3">
      <c r="A128" s="28" t="s">
        <v>32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>
        <v>1</v>
      </c>
      <c r="M128" s="29">
        <v>1</v>
      </c>
    </row>
    <row r="129" spans="1:13" x14ac:dyDescent="0.3">
      <c r="A129" s="28" t="s">
        <v>177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>
        <v>1</v>
      </c>
      <c r="M129" s="29">
        <v>1</v>
      </c>
    </row>
    <row r="130" spans="1:13" x14ac:dyDescent="0.3">
      <c r="A130" s="28" t="s">
        <v>49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>
        <v>1</v>
      </c>
      <c r="M130" s="29">
        <v>1</v>
      </c>
    </row>
    <row r="131" spans="1:13" x14ac:dyDescent="0.3">
      <c r="A131" s="28" t="s">
        <v>363</v>
      </c>
      <c r="B131" s="29"/>
      <c r="C131" s="29"/>
      <c r="D131" s="29"/>
      <c r="E131" s="29"/>
      <c r="F131" s="29"/>
      <c r="G131" s="29"/>
      <c r="H131" s="29">
        <v>1</v>
      </c>
      <c r="I131" s="29"/>
      <c r="J131" s="29"/>
      <c r="K131" s="29"/>
      <c r="L131" s="29"/>
      <c r="M131" s="29">
        <v>1</v>
      </c>
    </row>
    <row r="132" spans="1:13" x14ac:dyDescent="0.3">
      <c r="A132" s="28" t="s">
        <v>168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>
        <v>1</v>
      </c>
      <c r="M132" s="29">
        <v>1</v>
      </c>
    </row>
    <row r="133" spans="1:13" x14ac:dyDescent="0.3">
      <c r="A133" s="28" t="s">
        <v>33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>
        <v>1</v>
      </c>
      <c r="M133" s="29">
        <v>1</v>
      </c>
    </row>
    <row r="134" spans="1:13" x14ac:dyDescent="0.3">
      <c r="A134" s="28" t="s">
        <v>348</v>
      </c>
      <c r="B134" s="29"/>
      <c r="C134" s="29"/>
      <c r="D134" s="29"/>
      <c r="E134" s="29"/>
      <c r="F134" s="29"/>
      <c r="G134" s="29"/>
      <c r="H134" s="29">
        <v>1</v>
      </c>
      <c r="I134" s="29"/>
      <c r="J134" s="29"/>
      <c r="K134" s="29"/>
      <c r="L134" s="29"/>
      <c r="M134" s="29">
        <v>1</v>
      </c>
    </row>
    <row r="135" spans="1:13" x14ac:dyDescent="0.3">
      <c r="A135" s="28" t="s">
        <v>140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>
        <v>1</v>
      </c>
      <c r="M135" s="29">
        <v>1</v>
      </c>
    </row>
    <row r="136" spans="1:13" x14ac:dyDescent="0.3">
      <c r="A136" s="28" t="s">
        <v>34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>
        <v>1</v>
      </c>
      <c r="M136" s="29">
        <v>1</v>
      </c>
    </row>
    <row r="137" spans="1:13" x14ac:dyDescent="0.3">
      <c r="A137" s="28" t="s">
        <v>141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>
        <v>1</v>
      </c>
      <c r="M137" s="29">
        <v>1</v>
      </c>
    </row>
    <row r="138" spans="1:13" x14ac:dyDescent="0.3">
      <c r="A138" s="28" t="s">
        <v>142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>
        <v>1</v>
      </c>
      <c r="M138" s="29">
        <v>1</v>
      </c>
    </row>
    <row r="139" spans="1:13" x14ac:dyDescent="0.3">
      <c r="A139" s="28" t="s">
        <v>333</v>
      </c>
      <c r="B139" s="29"/>
      <c r="C139" s="29"/>
      <c r="D139" s="29"/>
      <c r="E139" s="29"/>
      <c r="F139" s="29"/>
      <c r="G139" s="29"/>
      <c r="H139" s="29">
        <v>1</v>
      </c>
      <c r="I139" s="29"/>
      <c r="J139" s="29"/>
      <c r="K139" s="29"/>
      <c r="L139" s="29"/>
      <c r="M139" s="29">
        <v>1</v>
      </c>
    </row>
    <row r="140" spans="1:13" x14ac:dyDescent="0.3">
      <c r="A140" s="28" t="s">
        <v>175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>
        <v>1</v>
      </c>
      <c r="M140" s="29">
        <v>1</v>
      </c>
    </row>
    <row r="141" spans="1:13" x14ac:dyDescent="0.3">
      <c r="A141" s="28" t="s">
        <v>242</v>
      </c>
      <c r="B141" s="29"/>
      <c r="C141" s="29">
        <v>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>
        <v>1</v>
      </c>
    </row>
    <row r="142" spans="1:13" x14ac:dyDescent="0.3">
      <c r="A142" s="28" t="s">
        <v>244</v>
      </c>
      <c r="B142" s="29"/>
      <c r="C142" s="29">
        <v>1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>
        <v>1</v>
      </c>
    </row>
    <row r="143" spans="1:13" x14ac:dyDescent="0.3">
      <c r="A143" s="28" t="s">
        <v>35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>
        <v>1</v>
      </c>
      <c r="M143" s="29">
        <v>1</v>
      </c>
    </row>
    <row r="144" spans="1:13" x14ac:dyDescent="0.3">
      <c r="A144" s="28" t="s">
        <v>36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>
        <v>1</v>
      </c>
      <c r="M144" s="29">
        <v>1</v>
      </c>
    </row>
    <row r="145" spans="1:13" x14ac:dyDescent="0.3">
      <c r="A145" s="28" t="s">
        <v>143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>
        <v>1</v>
      </c>
      <c r="M145" s="29">
        <v>1</v>
      </c>
    </row>
    <row r="146" spans="1:13" x14ac:dyDescent="0.3">
      <c r="A146" s="28" t="s">
        <v>144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>
        <v>1</v>
      </c>
      <c r="M146" s="29">
        <v>1</v>
      </c>
    </row>
    <row r="147" spans="1:13" x14ac:dyDescent="0.3">
      <c r="A147" s="28" t="s">
        <v>164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>
        <v>1</v>
      </c>
      <c r="M147" s="29">
        <v>1</v>
      </c>
    </row>
    <row r="148" spans="1:13" x14ac:dyDescent="0.3">
      <c r="A148" s="28" t="s">
        <v>246</v>
      </c>
      <c r="B148" s="29"/>
      <c r="C148" s="29">
        <v>1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>
        <v>1</v>
      </c>
    </row>
    <row r="149" spans="1:13" x14ac:dyDescent="0.3">
      <c r="A149" s="28" t="s">
        <v>176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>
        <v>1</v>
      </c>
      <c r="M149" s="29">
        <v>1</v>
      </c>
    </row>
    <row r="150" spans="1:13" x14ac:dyDescent="0.3">
      <c r="A150" s="28" t="s">
        <v>171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>
        <v>1</v>
      </c>
      <c r="M150" s="29">
        <v>1</v>
      </c>
    </row>
    <row r="151" spans="1:13" x14ac:dyDescent="0.3">
      <c r="A151" s="28" t="s">
        <v>122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>
        <v>1</v>
      </c>
      <c r="M151" s="29">
        <v>1</v>
      </c>
    </row>
    <row r="152" spans="1:13" x14ac:dyDescent="0.3">
      <c r="A152" s="28" t="s">
        <v>58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>
        <v>1</v>
      </c>
      <c r="M152" s="29">
        <v>1</v>
      </c>
    </row>
    <row r="153" spans="1:13" x14ac:dyDescent="0.3">
      <c r="A153" s="28" t="s">
        <v>248</v>
      </c>
      <c r="B153" s="29"/>
      <c r="C153" s="29">
        <v>1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>
        <v>1</v>
      </c>
    </row>
    <row r="154" spans="1:13" x14ac:dyDescent="0.3">
      <c r="A154" s="28" t="s">
        <v>302</v>
      </c>
      <c r="B154" s="29"/>
      <c r="C154" s="29"/>
      <c r="D154" s="29"/>
      <c r="E154" s="29">
        <v>1</v>
      </c>
      <c r="F154" s="29"/>
      <c r="G154" s="29"/>
      <c r="H154" s="29">
        <v>1</v>
      </c>
      <c r="I154" s="29"/>
      <c r="J154" s="29"/>
      <c r="K154" s="29"/>
      <c r="L154" s="29"/>
      <c r="M154" s="29">
        <v>2</v>
      </c>
    </row>
    <row r="155" spans="1:13" x14ac:dyDescent="0.3">
      <c r="A155" s="28" t="s">
        <v>145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>
        <v>1</v>
      </c>
      <c r="M155" s="29">
        <v>1</v>
      </c>
    </row>
    <row r="156" spans="1:13" x14ac:dyDescent="0.3">
      <c r="A156" s="28" t="s">
        <v>37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>
        <v>1</v>
      </c>
      <c r="M156" s="29">
        <v>1</v>
      </c>
    </row>
    <row r="157" spans="1:13" x14ac:dyDescent="0.3">
      <c r="A157" s="28" t="s">
        <v>339</v>
      </c>
      <c r="B157" s="29"/>
      <c r="C157" s="29"/>
      <c r="D157" s="29"/>
      <c r="E157" s="29"/>
      <c r="F157" s="29"/>
      <c r="G157" s="29"/>
      <c r="H157" s="29">
        <v>1</v>
      </c>
      <c r="I157" s="29"/>
      <c r="J157" s="29"/>
      <c r="K157" s="29"/>
      <c r="L157" s="29"/>
      <c r="M157" s="29">
        <v>1</v>
      </c>
    </row>
    <row r="158" spans="1:13" x14ac:dyDescent="0.3">
      <c r="A158" s="28" t="s">
        <v>146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>
        <v>1</v>
      </c>
      <c r="M158" s="29">
        <v>1</v>
      </c>
    </row>
    <row r="159" spans="1:13" x14ac:dyDescent="0.3">
      <c r="A159" s="28" t="s">
        <v>349</v>
      </c>
      <c r="B159" s="29"/>
      <c r="C159" s="29"/>
      <c r="D159" s="29"/>
      <c r="E159" s="29"/>
      <c r="F159" s="29"/>
      <c r="G159" s="29"/>
      <c r="H159" s="29">
        <v>1</v>
      </c>
      <c r="I159" s="29"/>
      <c r="J159" s="29"/>
      <c r="K159" s="29"/>
      <c r="L159" s="29"/>
      <c r="M159" s="29">
        <v>1</v>
      </c>
    </row>
    <row r="160" spans="1:13" x14ac:dyDescent="0.3">
      <c r="A160" s="28" t="s">
        <v>78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>
        <v>1</v>
      </c>
      <c r="M160" s="29">
        <v>1</v>
      </c>
    </row>
    <row r="161" spans="1:13" x14ac:dyDescent="0.3">
      <c r="A161" s="28" t="s">
        <v>66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>
        <v>1</v>
      </c>
      <c r="M161" s="29">
        <v>1</v>
      </c>
    </row>
    <row r="162" spans="1:13" x14ac:dyDescent="0.3">
      <c r="A162" s="28" t="s">
        <v>147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>
        <v>1</v>
      </c>
      <c r="M162" s="29">
        <v>1</v>
      </c>
    </row>
    <row r="163" spans="1:13" x14ac:dyDescent="0.3">
      <c r="A163" s="28" t="s">
        <v>56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>
        <v>1</v>
      </c>
      <c r="M163" s="29">
        <v>1</v>
      </c>
    </row>
    <row r="164" spans="1:13" x14ac:dyDescent="0.3">
      <c r="A164" s="28" t="s">
        <v>362</v>
      </c>
      <c r="B164" s="29"/>
      <c r="C164" s="29"/>
      <c r="D164" s="29"/>
      <c r="E164" s="29"/>
      <c r="F164" s="29"/>
      <c r="G164" s="29"/>
      <c r="H164" s="29">
        <v>1</v>
      </c>
      <c r="I164" s="29"/>
      <c r="J164" s="29"/>
      <c r="K164" s="29"/>
      <c r="L164" s="29"/>
      <c r="M164" s="29">
        <v>1</v>
      </c>
    </row>
    <row r="165" spans="1:13" x14ac:dyDescent="0.3">
      <c r="A165" s="28" t="s">
        <v>169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>
        <v>1</v>
      </c>
      <c r="M165" s="29">
        <v>1</v>
      </c>
    </row>
    <row r="166" spans="1:13" x14ac:dyDescent="0.3">
      <c r="A166" s="28" t="s">
        <v>52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>
        <v>1</v>
      </c>
      <c r="M166" s="29">
        <v>1</v>
      </c>
    </row>
    <row r="167" spans="1:13" x14ac:dyDescent="0.3">
      <c r="A167" s="28" t="s">
        <v>295</v>
      </c>
      <c r="B167" s="29"/>
      <c r="C167" s="29"/>
      <c r="D167" s="29"/>
      <c r="E167" s="29">
        <v>1</v>
      </c>
      <c r="F167" s="29"/>
      <c r="G167" s="29"/>
      <c r="H167" s="29">
        <v>1</v>
      </c>
      <c r="I167" s="29"/>
      <c r="J167" s="29"/>
      <c r="K167" s="29"/>
      <c r="L167" s="29"/>
      <c r="M167" s="29">
        <v>2</v>
      </c>
    </row>
    <row r="168" spans="1:13" x14ac:dyDescent="0.3">
      <c r="A168" s="28" t="s">
        <v>342</v>
      </c>
      <c r="B168" s="29"/>
      <c r="C168" s="29"/>
      <c r="D168" s="29"/>
      <c r="E168" s="29"/>
      <c r="F168" s="29"/>
      <c r="G168" s="29"/>
      <c r="H168" s="29">
        <v>1</v>
      </c>
      <c r="I168" s="29"/>
      <c r="J168" s="29"/>
      <c r="K168" s="29"/>
      <c r="L168" s="29"/>
      <c r="M168" s="29">
        <v>1</v>
      </c>
    </row>
    <row r="169" spans="1:13" x14ac:dyDescent="0.3">
      <c r="A169" s="28" t="s">
        <v>148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>
        <v>1</v>
      </c>
      <c r="M169" s="29">
        <v>1</v>
      </c>
    </row>
    <row r="170" spans="1:13" x14ac:dyDescent="0.3">
      <c r="A170" s="28" t="s">
        <v>416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>
        <v>1</v>
      </c>
      <c r="L170" s="29"/>
      <c r="M170" s="29">
        <v>1</v>
      </c>
    </row>
    <row r="171" spans="1:13" x14ac:dyDescent="0.3">
      <c r="A171" s="28" t="s">
        <v>352</v>
      </c>
      <c r="B171" s="29"/>
      <c r="C171" s="29"/>
      <c r="D171" s="29"/>
      <c r="E171" s="29"/>
      <c r="F171" s="29"/>
      <c r="G171" s="29"/>
      <c r="H171" s="29">
        <v>1</v>
      </c>
      <c r="I171" s="29"/>
      <c r="J171" s="29"/>
      <c r="K171" s="29"/>
      <c r="L171" s="29"/>
      <c r="M171" s="29">
        <v>1</v>
      </c>
    </row>
    <row r="172" spans="1:13" x14ac:dyDescent="0.3">
      <c r="A172" s="28" t="s">
        <v>214</v>
      </c>
      <c r="B172" s="29"/>
      <c r="C172" s="29">
        <v>1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>
        <v>1</v>
      </c>
    </row>
    <row r="173" spans="1:13" x14ac:dyDescent="0.3">
      <c r="A173" s="28" t="s">
        <v>149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>
        <v>1</v>
      </c>
      <c r="M173" s="29">
        <v>1</v>
      </c>
    </row>
    <row r="174" spans="1:13" x14ac:dyDescent="0.3">
      <c r="A174" s="28" t="s">
        <v>38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>
        <v>1</v>
      </c>
      <c r="M174" s="29">
        <v>1</v>
      </c>
    </row>
    <row r="175" spans="1:13" x14ac:dyDescent="0.3">
      <c r="A175" s="28" t="s">
        <v>250</v>
      </c>
      <c r="B175" s="29"/>
      <c r="C175" s="29">
        <v>1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>
        <v>1</v>
      </c>
    </row>
    <row r="176" spans="1:13" x14ac:dyDescent="0.3">
      <c r="A176" s="28" t="s">
        <v>174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>
        <v>1</v>
      </c>
      <c r="M176" s="29">
        <v>1</v>
      </c>
    </row>
    <row r="177" spans="1:13" x14ac:dyDescent="0.3">
      <c r="A177" s="28" t="s">
        <v>63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>
        <v>1</v>
      </c>
      <c r="M177" s="29">
        <v>1</v>
      </c>
    </row>
    <row r="178" spans="1:13" x14ac:dyDescent="0.3">
      <c r="A178" s="28" t="s">
        <v>318</v>
      </c>
      <c r="B178" s="29"/>
      <c r="C178" s="29"/>
      <c r="D178" s="29"/>
      <c r="E178" s="29"/>
      <c r="F178" s="29">
        <v>2</v>
      </c>
      <c r="G178" s="29"/>
      <c r="H178" s="29"/>
      <c r="I178" s="29"/>
      <c r="J178" s="29"/>
      <c r="K178" s="29"/>
      <c r="L178" s="29"/>
      <c r="M178" s="29">
        <v>2</v>
      </c>
    </row>
    <row r="179" spans="1:13" x14ac:dyDescent="0.3">
      <c r="A179" s="28" t="s">
        <v>360</v>
      </c>
      <c r="B179" s="29"/>
      <c r="C179" s="29"/>
      <c r="D179" s="29"/>
      <c r="E179" s="29"/>
      <c r="F179" s="29"/>
      <c r="G179" s="29"/>
      <c r="H179" s="29">
        <v>1</v>
      </c>
      <c r="I179" s="29"/>
      <c r="J179" s="29"/>
      <c r="K179" s="29"/>
      <c r="L179" s="29"/>
      <c r="M179" s="29">
        <v>1</v>
      </c>
    </row>
    <row r="180" spans="1:13" x14ac:dyDescent="0.3">
      <c r="A180" s="28" t="s">
        <v>165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>
        <v>1</v>
      </c>
      <c r="M180" s="29">
        <v>1</v>
      </c>
    </row>
    <row r="181" spans="1:13" x14ac:dyDescent="0.3">
      <c r="A181" s="28" t="s">
        <v>167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>
        <v>1</v>
      </c>
      <c r="M181" s="29">
        <v>1</v>
      </c>
    </row>
    <row r="182" spans="1:13" x14ac:dyDescent="0.3">
      <c r="A182" s="28" t="s">
        <v>55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>
        <v>1</v>
      </c>
      <c r="M182" s="29">
        <v>1</v>
      </c>
    </row>
    <row r="183" spans="1:13" x14ac:dyDescent="0.3">
      <c r="A183" s="28" t="s">
        <v>150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>
        <v>1</v>
      </c>
      <c r="M183" s="29">
        <v>1</v>
      </c>
    </row>
    <row r="184" spans="1:13" x14ac:dyDescent="0.3">
      <c r="A184" s="28" t="s">
        <v>119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>
        <v>1</v>
      </c>
      <c r="M184" s="29">
        <v>1</v>
      </c>
    </row>
    <row r="185" spans="1:13" x14ac:dyDescent="0.3">
      <c r="A185" s="28" t="s">
        <v>64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>
        <v>1</v>
      </c>
      <c r="M185" s="29">
        <v>1</v>
      </c>
    </row>
    <row r="186" spans="1:13" x14ac:dyDescent="0.3">
      <c r="A186" s="28" t="s">
        <v>251</v>
      </c>
      <c r="B186" s="29"/>
      <c r="C186" s="29">
        <v>2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>
        <v>2</v>
      </c>
    </row>
    <row r="187" spans="1:13" x14ac:dyDescent="0.3">
      <c r="A187" s="28" t="s">
        <v>65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>
        <v>1</v>
      </c>
      <c r="M187" s="29">
        <v>1</v>
      </c>
    </row>
    <row r="188" spans="1:13" x14ac:dyDescent="0.3">
      <c r="A188" s="28" t="s">
        <v>39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>
        <v>1</v>
      </c>
      <c r="M188" s="29">
        <v>1</v>
      </c>
    </row>
    <row r="189" spans="1:13" x14ac:dyDescent="0.3">
      <c r="A189" s="28" t="s">
        <v>253</v>
      </c>
      <c r="B189" s="29"/>
      <c r="C189" s="29">
        <v>1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>
        <v>1</v>
      </c>
    </row>
    <row r="190" spans="1:13" x14ac:dyDescent="0.3">
      <c r="A190" s="28" t="s">
        <v>357</v>
      </c>
      <c r="B190" s="29"/>
      <c r="C190" s="29"/>
      <c r="D190" s="29"/>
      <c r="E190" s="29"/>
      <c r="F190" s="29"/>
      <c r="G190" s="29"/>
      <c r="H190" s="29">
        <v>1</v>
      </c>
      <c r="I190" s="29"/>
      <c r="J190" s="29"/>
      <c r="K190" s="29"/>
      <c r="L190" s="29"/>
      <c r="M190" s="29">
        <v>1</v>
      </c>
    </row>
    <row r="191" spans="1:13" x14ac:dyDescent="0.3">
      <c r="A191" s="28" t="s">
        <v>130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>
        <v>1</v>
      </c>
      <c r="M191" s="29">
        <v>1</v>
      </c>
    </row>
    <row r="192" spans="1:13" x14ac:dyDescent="0.3">
      <c r="A192" s="28" t="s">
        <v>26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>
        <v>1</v>
      </c>
      <c r="M192" s="29">
        <v>1</v>
      </c>
    </row>
    <row r="193" spans="1:13" x14ac:dyDescent="0.3">
      <c r="A193" s="28" t="s">
        <v>151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>
        <v>1</v>
      </c>
      <c r="M193" s="29">
        <v>1</v>
      </c>
    </row>
    <row r="194" spans="1:13" x14ac:dyDescent="0.3">
      <c r="A194" s="28" t="s">
        <v>152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>
        <v>1</v>
      </c>
      <c r="M194" s="29">
        <v>1</v>
      </c>
    </row>
    <row r="195" spans="1:13" x14ac:dyDescent="0.3">
      <c r="A195" s="28" t="s">
        <v>153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>
        <v>1</v>
      </c>
      <c r="M195" s="29">
        <v>1</v>
      </c>
    </row>
    <row r="196" spans="1:13" x14ac:dyDescent="0.3">
      <c r="A196" s="28" t="s">
        <v>154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>
        <v>1</v>
      </c>
      <c r="M196" s="29">
        <v>1</v>
      </c>
    </row>
    <row r="197" spans="1:13" x14ac:dyDescent="0.3">
      <c r="A197" s="28" t="s">
        <v>166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>
        <v>1</v>
      </c>
      <c r="M197" s="29">
        <v>1</v>
      </c>
    </row>
    <row r="198" spans="1:13" x14ac:dyDescent="0.3">
      <c r="A198" s="28" t="s">
        <v>40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>
        <v>1</v>
      </c>
      <c r="M198" s="29">
        <v>1</v>
      </c>
    </row>
    <row r="199" spans="1:13" x14ac:dyDescent="0.3">
      <c r="A199" s="28" t="s">
        <v>53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>
        <v>1</v>
      </c>
      <c r="M199" s="29">
        <v>1</v>
      </c>
    </row>
    <row r="200" spans="1:13" x14ac:dyDescent="0.3">
      <c r="A200" s="28" t="s">
        <v>155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>
        <v>1</v>
      </c>
      <c r="M200" s="29">
        <v>1</v>
      </c>
    </row>
    <row r="201" spans="1:13" x14ac:dyDescent="0.3">
      <c r="A201" s="28" t="s">
        <v>80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>
        <v>1</v>
      </c>
      <c r="M201" s="29">
        <v>1</v>
      </c>
    </row>
    <row r="202" spans="1:13" x14ac:dyDescent="0.3">
      <c r="A202" s="28" t="s">
        <v>156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>
        <v>1</v>
      </c>
      <c r="M202" s="29">
        <v>1</v>
      </c>
    </row>
    <row r="203" spans="1:13" x14ac:dyDescent="0.3">
      <c r="A203" s="28" t="s">
        <v>41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>
        <v>1</v>
      </c>
      <c r="M203" s="29">
        <v>1</v>
      </c>
    </row>
    <row r="204" spans="1:13" x14ac:dyDescent="0.3">
      <c r="A204" s="28" t="s">
        <v>366</v>
      </c>
      <c r="B204" s="29"/>
      <c r="C204" s="29"/>
      <c r="D204" s="29"/>
      <c r="E204" s="29"/>
      <c r="F204" s="29"/>
      <c r="G204" s="29"/>
      <c r="H204" s="29">
        <v>1</v>
      </c>
      <c r="I204" s="29"/>
      <c r="J204" s="29"/>
      <c r="K204" s="29"/>
      <c r="L204" s="29"/>
      <c r="M204" s="29">
        <v>1</v>
      </c>
    </row>
    <row r="205" spans="1:13" x14ac:dyDescent="0.3">
      <c r="A205" s="28" t="s">
        <v>157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>
        <v>1</v>
      </c>
      <c r="M205" s="29">
        <v>1</v>
      </c>
    </row>
    <row r="206" spans="1:13" x14ac:dyDescent="0.3">
      <c r="A206" s="28" t="s">
        <v>42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>
        <v>1</v>
      </c>
      <c r="M206" s="29">
        <v>1</v>
      </c>
    </row>
    <row r="207" spans="1:13" x14ac:dyDescent="0.3">
      <c r="A207" s="28" t="s">
        <v>62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>
        <v>1</v>
      </c>
      <c r="M207" s="29">
        <v>1</v>
      </c>
    </row>
    <row r="208" spans="1:13" x14ac:dyDescent="0.3">
      <c r="A208" s="28" t="s">
        <v>98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>
        <v>1</v>
      </c>
      <c r="M208" s="29">
        <v>1</v>
      </c>
    </row>
    <row r="209" spans="1:13" x14ac:dyDescent="0.3">
      <c r="A209" s="28" t="s">
        <v>182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>
        <v>1</v>
      </c>
      <c r="M209" s="29">
        <v>1</v>
      </c>
    </row>
    <row r="210" spans="1:13" x14ac:dyDescent="0.3">
      <c r="A210" s="28" t="s">
        <v>341</v>
      </c>
      <c r="B210" s="29"/>
      <c r="C210" s="29"/>
      <c r="D210" s="29"/>
      <c r="E210" s="29"/>
      <c r="F210" s="29"/>
      <c r="G210" s="29"/>
      <c r="H210" s="29">
        <v>1</v>
      </c>
      <c r="I210" s="29"/>
      <c r="J210" s="29"/>
      <c r="K210" s="29"/>
      <c r="L210" s="29"/>
      <c r="M210" s="29">
        <v>1</v>
      </c>
    </row>
    <row r="211" spans="1:13" x14ac:dyDescent="0.3">
      <c r="A211" s="28" t="s">
        <v>158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>
        <v>1</v>
      </c>
      <c r="M211" s="29">
        <v>1</v>
      </c>
    </row>
    <row r="212" spans="1:13" x14ac:dyDescent="0.3">
      <c r="A212" s="28" t="s">
        <v>89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>
        <v>1</v>
      </c>
      <c r="M212" s="29">
        <v>1</v>
      </c>
    </row>
    <row r="213" spans="1:13" x14ac:dyDescent="0.3">
      <c r="A213" s="28" t="s">
        <v>113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>
        <v>1</v>
      </c>
      <c r="M213" s="29">
        <v>1</v>
      </c>
    </row>
    <row r="214" spans="1:13" x14ac:dyDescent="0.3">
      <c r="A214" s="28" t="s">
        <v>254</v>
      </c>
      <c r="B214" s="29"/>
      <c r="C214" s="29">
        <v>1</v>
      </c>
      <c r="D214" s="29"/>
      <c r="E214" s="29"/>
      <c r="F214" s="29"/>
      <c r="G214" s="29"/>
      <c r="H214" s="29"/>
      <c r="I214" s="29"/>
      <c r="J214" s="29"/>
      <c r="K214" s="29"/>
      <c r="L214" s="29"/>
      <c r="M214" s="29">
        <v>1</v>
      </c>
    </row>
    <row r="215" spans="1:13" x14ac:dyDescent="0.3">
      <c r="A215" s="28" t="s">
        <v>43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>
        <v>1</v>
      </c>
      <c r="M215" s="29">
        <v>1</v>
      </c>
    </row>
    <row r="216" spans="1:13" x14ac:dyDescent="0.3">
      <c r="A216" s="28" t="s">
        <v>44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>
        <v>1</v>
      </c>
      <c r="M216" s="29">
        <v>1</v>
      </c>
    </row>
    <row r="217" spans="1:13" x14ac:dyDescent="0.3">
      <c r="A217" s="28" t="s">
        <v>186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>
        <v>1</v>
      </c>
      <c r="M217" s="29">
        <v>1</v>
      </c>
    </row>
    <row r="218" spans="1:13" x14ac:dyDescent="0.3">
      <c r="A218" s="28" t="s">
        <v>256</v>
      </c>
      <c r="B218" s="29"/>
      <c r="C218" s="29">
        <v>1</v>
      </c>
      <c r="D218" s="29"/>
      <c r="E218" s="29"/>
      <c r="F218" s="29"/>
      <c r="G218" s="29"/>
      <c r="H218" s="29"/>
      <c r="I218" s="29"/>
      <c r="J218" s="29"/>
      <c r="K218" s="29"/>
      <c r="L218" s="29"/>
      <c r="M218" s="29">
        <v>1</v>
      </c>
    </row>
    <row r="219" spans="1:13" x14ac:dyDescent="0.3">
      <c r="A219" s="28" t="s">
        <v>389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x14ac:dyDescent="0.3">
      <c r="A220" s="28" t="s">
        <v>390</v>
      </c>
      <c r="B220" s="29"/>
      <c r="C220" s="29">
        <v>23</v>
      </c>
      <c r="D220" s="29"/>
      <c r="E220" s="29">
        <v>4</v>
      </c>
      <c r="F220" s="29">
        <v>8</v>
      </c>
      <c r="G220" s="29">
        <v>1</v>
      </c>
      <c r="H220" s="29">
        <v>29</v>
      </c>
      <c r="I220" s="29"/>
      <c r="J220" s="29"/>
      <c r="K220" s="29">
        <v>2</v>
      </c>
      <c r="L220" s="29">
        <v>157</v>
      </c>
      <c r="M220" s="29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L1" workbookViewId="0">
      <selection activeCell="Q7" sqref="Q7:S21"/>
    </sheetView>
  </sheetViews>
  <sheetFormatPr defaultRowHeight="14.4" x14ac:dyDescent="0.3"/>
  <cols>
    <col min="1" max="1" width="38" customWidth="1"/>
    <col min="2" max="2" width="15" customWidth="1"/>
    <col min="3" max="3" width="5" customWidth="1"/>
    <col min="4" max="5" width="5" bestFit="1" customWidth="1"/>
    <col min="6" max="7" width="6" bestFit="1" customWidth="1"/>
    <col min="8" max="8" width="3.33203125" customWidth="1"/>
    <col min="9" max="9" width="3.33203125" bestFit="1" customWidth="1"/>
    <col min="10" max="10" width="6.109375" bestFit="1" customWidth="1"/>
    <col min="11" max="11" width="3.33203125" customWidth="1"/>
    <col min="12" max="12" width="5" bestFit="1" customWidth="1"/>
    <col min="13" max="13" width="10.5546875" bestFit="1" customWidth="1"/>
  </cols>
  <sheetData>
    <row r="1" spans="1:26" x14ac:dyDescent="0.3">
      <c r="A1" s="37" t="s">
        <v>406</v>
      </c>
      <c r="B1" s="37" t="s">
        <v>387</v>
      </c>
    </row>
    <row r="2" spans="1:26" x14ac:dyDescent="0.3">
      <c r="A2" s="37" t="s">
        <v>388</v>
      </c>
      <c r="B2" t="s">
        <v>389</v>
      </c>
      <c r="C2" t="s">
        <v>880</v>
      </c>
      <c r="D2" t="s">
        <v>879</v>
      </c>
      <c r="E2" t="s">
        <v>883</v>
      </c>
      <c r="F2" t="s">
        <v>877</v>
      </c>
      <c r="G2" t="s">
        <v>876</v>
      </c>
      <c r="H2" t="s">
        <v>888</v>
      </c>
      <c r="I2" t="s">
        <v>889</v>
      </c>
      <c r="J2" t="s">
        <v>887</v>
      </c>
      <c r="K2" t="s">
        <v>890</v>
      </c>
      <c r="L2" t="s">
        <v>878</v>
      </c>
      <c r="M2" t="s">
        <v>390</v>
      </c>
    </row>
    <row r="3" spans="1:26" x14ac:dyDescent="0.3">
      <c r="A3" s="28" t="s">
        <v>350</v>
      </c>
      <c r="B3" s="29"/>
      <c r="C3" s="29"/>
      <c r="D3" s="29"/>
      <c r="E3" s="29"/>
      <c r="F3" s="29"/>
      <c r="G3" s="29"/>
      <c r="H3" s="29">
        <v>9</v>
      </c>
      <c r="I3" s="29"/>
      <c r="J3" s="29"/>
      <c r="K3" s="29"/>
      <c r="L3" s="29"/>
      <c r="M3" s="29">
        <v>9</v>
      </c>
      <c r="O3" t="str">
        <f t="shared" ref="O3:Z3" si="0">B2</f>
        <v>(blank)</v>
      </c>
      <c r="P3" t="str">
        <f t="shared" si="0"/>
        <v>LCI 5</v>
      </c>
      <c r="Q3" t="str">
        <f t="shared" si="0"/>
        <v>LCI 4</v>
      </c>
      <c r="R3" t="str">
        <f t="shared" si="0"/>
        <v>LCI 6</v>
      </c>
      <c r="S3" t="str">
        <f t="shared" si="0"/>
        <v>LCI 2b</v>
      </c>
      <c r="T3" t="str">
        <f t="shared" si="0"/>
        <v>LCI 2a</v>
      </c>
      <c r="U3" t="str">
        <f t="shared" si="0"/>
        <v>S 1</v>
      </c>
      <c r="V3" t="str">
        <f t="shared" si="0"/>
        <v>S 2</v>
      </c>
      <c r="W3" t="str">
        <f t="shared" si="0"/>
        <v>LCIA 3</v>
      </c>
      <c r="X3" t="str">
        <f t="shared" si="0"/>
        <v>S 3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328</v>
      </c>
      <c r="B4" s="29"/>
      <c r="C4" s="29"/>
      <c r="D4" s="29"/>
      <c r="E4" s="29"/>
      <c r="F4" s="29"/>
      <c r="G4" s="29"/>
      <c r="H4" s="29">
        <v>20</v>
      </c>
      <c r="I4" s="29"/>
      <c r="J4" s="29"/>
      <c r="K4" s="29"/>
      <c r="L4" s="29"/>
      <c r="M4" s="29">
        <v>20</v>
      </c>
      <c r="N4" t="s">
        <v>410</v>
      </c>
      <c r="O4">
        <f>COUNTIF(B3:B11,"&gt;0")</f>
        <v>0</v>
      </c>
      <c r="P4">
        <f t="shared" ref="P4:Z4" si="1">COUNTIF(C3:C11,"&gt;0")</f>
        <v>0</v>
      </c>
      <c r="Q4">
        <f t="shared" si="1"/>
        <v>0</v>
      </c>
      <c r="R4">
        <f t="shared" si="1"/>
        <v>1</v>
      </c>
      <c r="S4">
        <f t="shared" si="1"/>
        <v>0</v>
      </c>
      <c r="T4">
        <f t="shared" si="1"/>
        <v>1</v>
      </c>
      <c r="U4">
        <f t="shared" si="1"/>
        <v>2</v>
      </c>
      <c r="V4">
        <f t="shared" si="1"/>
        <v>0</v>
      </c>
      <c r="W4">
        <f t="shared" si="1"/>
        <v>0</v>
      </c>
      <c r="X4">
        <f t="shared" si="1"/>
        <v>2</v>
      </c>
      <c r="Y4">
        <f t="shared" si="1"/>
        <v>2</v>
      </c>
      <c r="Z4">
        <f t="shared" si="1"/>
        <v>8</v>
      </c>
    </row>
    <row r="5" spans="1:26" x14ac:dyDescent="0.3">
      <c r="A5" s="28" t="s">
        <v>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>
        <v>26</v>
      </c>
      <c r="M5" s="29">
        <v>26</v>
      </c>
      <c r="N5" t="s">
        <v>0</v>
      </c>
      <c r="O5">
        <f>INDEX($A:$M,MATCH("Grand Total",$A:$A,0),MATCH(O$3,$2:$2,0))</f>
        <v>0</v>
      </c>
      <c r="P5">
        <f t="shared" ref="P5:Z5" si="2">INDEX($A:$M,MATCH("Grand Total",$A:$A,0),MATCH(P$3,$2:$2,0))</f>
        <v>0</v>
      </c>
      <c r="Q5">
        <f t="shared" si="2"/>
        <v>0</v>
      </c>
      <c r="R5">
        <f t="shared" si="2"/>
        <v>4</v>
      </c>
      <c r="S5">
        <f t="shared" si="2"/>
        <v>0</v>
      </c>
      <c r="T5">
        <f t="shared" si="2"/>
        <v>1</v>
      </c>
      <c r="U5">
        <f t="shared" si="2"/>
        <v>29</v>
      </c>
      <c r="V5">
        <f t="shared" si="2"/>
        <v>0</v>
      </c>
      <c r="W5">
        <f t="shared" si="2"/>
        <v>0</v>
      </c>
      <c r="X5">
        <f t="shared" si="2"/>
        <v>2</v>
      </c>
      <c r="Y5">
        <f t="shared" si="2"/>
        <v>157</v>
      </c>
      <c r="Z5">
        <f t="shared" si="2"/>
        <v>193</v>
      </c>
    </row>
    <row r="6" spans="1:26" x14ac:dyDescent="0.3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>
        <v>131</v>
      </c>
      <c r="M6" s="29">
        <v>131</v>
      </c>
    </row>
    <row r="7" spans="1:26" x14ac:dyDescent="0.3">
      <c r="A7" s="28" t="s">
        <v>323</v>
      </c>
      <c r="B7" s="29"/>
      <c r="C7" s="29"/>
      <c r="D7" s="29"/>
      <c r="E7" s="29"/>
      <c r="F7" s="29"/>
      <c r="G7" s="29">
        <v>1</v>
      </c>
      <c r="H7" s="29"/>
      <c r="I7" s="29"/>
      <c r="J7" s="29"/>
      <c r="K7" s="29"/>
      <c r="L7" s="29"/>
      <c r="M7" s="29">
        <v>1</v>
      </c>
      <c r="R7" s="114" t="s">
        <v>410</v>
      </c>
      <c r="S7" s="36" t="s">
        <v>0</v>
      </c>
    </row>
    <row r="8" spans="1:26" x14ac:dyDescent="0.3">
      <c r="A8" s="28" t="s">
        <v>421</v>
      </c>
      <c r="B8" s="29"/>
      <c r="C8" s="29"/>
      <c r="D8" s="29"/>
      <c r="E8" s="29"/>
      <c r="F8" s="29"/>
      <c r="G8" s="29"/>
      <c r="H8" s="29"/>
      <c r="I8" s="29"/>
      <c r="J8" s="29"/>
      <c r="K8" s="29">
        <v>1</v>
      </c>
      <c r="L8" s="29"/>
      <c r="M8" s="29">
        <v>1</v>
      </c>
      <c r="Q8" t="s">
        <v>878</v>
      </c>
      <c r="R8" s="53">
        <f>IFERROR(INDEX($N$3:$AA$5,MATCH($R$7,$N$3:$N$5,0),MATCH($Q8,$N$3:$AA$3,0)),0)</f>
        <v>2</v>
      </c>
      <c r="S8" s="1">
        <f>IFERROR(INDEX($N$3:$AA$5,MATCH($S$7,$N$3:$N$5,0),MATCH($Q8,$N$3:$AA$3,0)),0)</f>
        <v>157</v>
      </c>
    </row>
    <row r="9" spans="1:26" x14ac:dyDescent="0.3">
      <c r="A9" s="28" t="s">
        <v>418</v>
      </c>
      <c r="B9" s="29"/>
      <c r="C9" s="29"/>
      <c r="D9" s="29"/>
      <c r="E9" s="29"/>
      <c r="F9" s="29"/>
      <c r="G9" s="29"/>
      <c r="H9" s="29"/>
      <c r="I9" s="29"/>
      <c r="J9" s="29"/>
      <c r="K9" s="29">
        <v>1</v>
      </c>
      <c r="L9" s="29"/>
      <c r="M9" s="29">
        <v>1</v>
      </c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A10" s="28" t="s">
        <v>296</v>
      </c>
      <c r="B10" s="29"/>
      <c r="C10" s="29"/>
      <c r="D10" s="29"/>
      <c r="E10" s="29">
        <v>4</v>
      </c>
      <c r="F10" s="29"/>
      <c r="G10" s="29"/>
      <c r="H10" s="29"/>
      <c r="I10" s="29"/>
      <c r="J10" s="29"/>
      <c r="K10" s="29"/>
      <c r="L10" s="29"/>
      <c r="M10" s="29">
        <v>4</v>
      </c>
      <c r="Q10" t="s">
        <v>883</v>
      </c>
      <c r="R10" s="53">
        <f t="shared" si="3"/>
        <v>1</v>
      </c>
      <c r="S10" s="1">
        <f t="shared" si="4"/>
        <v>4</v>
      </c>
    </row>
    <row r="11" spans="1:26" x14ac:dyDescent="0.3">
      <c r="A11" s="28" t="s">
        <v>389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A12" s="28" t="s">
        <v>390</v>
      </c>
      <c r="B12" s="29"/>
      <c r="C12" s="29"/>
      <c r="D12" s="29"/>
      <c r="E12" s="29">
        <v>4</v>
      </c>
      <c r="F12" s="29"/>
      <c r="G12" s="29">
        <v>1</v>
      </c>
      <c r="H12" s="29">
        <v>29</v>
      </c>
      <c r="I12" s="29"/>
      <c r="J12" s="29"/>
      <c r="K12" s="29">
        <v>2</v>
      </c>
      <c r="L12" s="29">
        <v>157</v>
      </c>
      <c r="M12" s="29">
        <v>193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Q13" t="s">
        <v>877</v>
      </c>
      <c r="R13" s="53">
        <f t="shared" si="3"/>
        <v>0</v>
      </c>
      <c r="S13" s="1">
        <f t="shared" si="4"/>
        <v>0</v>
      </c>
    </row>
    <row r="14" spans="1:26" x14ac:dyDescent="0.3">
      <c r="Q14" t="s">
        <v>888</v>
      </c>
      <c r="R14" s="53">
        <f t="shared" si="3"/>
        <v>2</v>
      </c>
      <c r="S14" s="1">
        <f t="shared" si="4"/>
        <v>29</v>
      </c>
    </row>
    <row r="15" spans="1:26" x14ac:dyDescent="0.3">
      <c r="Q15" t="s">
        <v>880</v>
      </c>
      <c r="R15" s="53">
        <f t="shared" si="3"/>
        <v>0</v>
      </c>
      <c r="S15" s="1">
        <f t="shared" si="4"/>
        <v>0</v>
      </c>
    </row>
    <row r="16" spans="1:26" x14ac:dyDescent="0.3">
      <c r="Q16" t="s">
        <v>887</v>
      </c>
      <c r="R16" s="53">
        <f t="shared" si="3"/>
        <v>0</v>
      </c>
      <c r="S16" s="1">
        <f t="shared" si="4"/>
        <v>0</v>
      </c>
    </row>
    <row r="17" spans="17:19" x14ac:dyDescent="0.3">
      <c r="Q17" t="s">
        <v>889</v>
      </c>
      <c r="R17" s="53">
        <f t="shared" si="3"/>
        <v>0</v>
      </c>
      <c r="S17" s="1">
        <f t="shared" si="4"/>
        <v>0</v>
      </c>
    </row>
    <row r="18" spans="17:19" x14ac:dyDescent="0.3">
      <c r="Q18" t="s">
        <v>884</v>
      </c>
      <c r="R18" s="53">
        <f t="shared" si="3"/>
        <v>0</v>
      </c>
      <c r="S18" s="1">
        <f t="shared" si="4"/>
        <v>0</v>
      </c>
    </row>
    <row r="19" spans="17:19" x14ac:dyDescent="0.3">
      <c r="Q19" t="s">
        <v>879</v>
      </c>
      <c r="R19" s="53">
        <f t="shared" si="3"/>
        <v>0</v>
      </c>
      <c r="S19" s="1">
        <f t="shared" si="4"/>
        <v>0</v>
      </c>
    </row>
    <row r="20" spans="17:19" x14ac:dyDescent="0.3">
      <c r="Q20" t="s">
        <v>890</v>
      </c>
      <c r="R20" s="53">
        <f t="shared" si="3"/>
        <v>2</v>
      </c>
      <c r="S20" s="1">
        <f t="shared" si="4"/>
        <v>2</v>
      </c>
    </row>
    <row r="21" spans="17:19" ht="15" thickBot="1" x14ac:dyDescent="0.35">
      <c r="Q21" s="100" t="s">
        <v>0</v>
      </c>
      <c r="R21" s="123">
        <f>SUM(R8:R20)</f>
        <v>8</v>
      </c>
      <c r="S21" s="100">
        <f>SUM(S8:S20)</f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D1" workbookViewId="0">
      <selection activeCell="Q7" sqref="Q7:S21"/>
    </sheetView>
  </sheetViews>
  <sheetFormatPr defaultRowHeight="14.4" x14ac:dyDescent="0.3"/>
  <cols>
    <col min="1" max="1" width="36.21875" customWidth="1"/>
    <col min="2" max="2" width="15" bestFit="1" customWidth="1"/>
    <col min="3" max="5" width="5" customWidth="1"/>
    <col min="6" max="7" width="6" customWidth="1"/>
    <col min="8" max="9" width="3.33203125" customWidth="1"/>
    <col min="10" max="10" width="6.109375" customWidth="1"/>
    <col min="11" max="11" width="3.33203125" customWidth="1"/>
    <col min="12" max="12" width="5" customWidth="1"/>
    <col min="13" max="13" width="10.5546875" bestFit="1" customWidth="1"/>
  </cols>
  <sheetData>
    <row r="1" spans="1:26" x14ac:dyDescent="0.3">
      <c r="A1" s="37" t="s">
        <v>1076</v>
      </c>
      <c r="B1" s="37" t="s">
        <v>387</v>
      </c>
    </row>
    <row r="2" spans="1:26" x14ac:dyDescent="0.3">
      <c r="A2" s="37" t="s">
        <v>388</v>
      </c>
      <c r="B2" t="s">
        <v>389</v>
      </c>
      <c r="C2" t="s">
        <v>880</v>
      </c>
      <c r="D2" t="s">
        <v>879</v>
      </c>
      <c r="E2" t="s">
        <v>883</v>
      </c>
      <c r="F2" t="s">
        <v>877</v>
      </c>
      <c r="G2" t="s">
        <v>876</v>
      </c>
      <c r="H2" t="s">
        <v>888</v>
      </c>
      <c r="I2" t="s">
        <v>889</v>
      </c>
      <c r="J2" t="s">
        <v>887</v>
      </c>
      <c r="K2" t="s">
        <v>890</v>
      </c>
      <c r="L2" t="s">
        <v>878</v>
      </c>
      <c r="M2" t="s">
        <v>390</v>
      </c>
    </row>
    <row r="3" spans="1:26" x14ac:dyDescent="0.3">
      <c r="A3" s="28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>
        <v>131</v>
      </c>
      <c r="M3" s="29">
        <v>131</v>
      </c>
      <c r="O3" t="str">
        <f t="shared" ref="O3:Z3" si="0">B2</f>
        <v>(blank)</v>
      </c>
      <c r="P3" t="str">
        <f t="shared" si="0"/>
        <v>LCI 5</v>
      </c>
      <c r="Q3" t="str">
        <f t="shared" si="0"/>
        <v>LCI 4</v>
      </c>
      <c r="R3" t="str">
        <f t="shared" si="0"/>
        <v>LCI 6</v>
      </c>
      <c r="S3" t="str">
        <f t="shared" si="0"/>
        <v>LCI 2b</v>
      </c>
      <c r="T3" t="str">
        <f t="shared" si="0"/>
        <v>LCI 2a</v>
      </c>
      <c r="U3" t="str">
        <f t="shared" si="0"/>
        <v>S 1</v>
      </c>
      <c r="V3" t="str">
        <f t="shared" si="0"/>
        <v>S 2</v>
      </c>
      <c r="W3" t="str">
        <f t="shared" si="0"/>
        <v>LCIA 3</v>
      </c>
      <c r="X3" t="str">
        <f t="shared" si="0"/>
        <v>S 3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329</v>
      </c>
      <c r="B4" s="29"/>
      <c r="C4" s="29"/>
      <c r="D4" s="29"/>
      <c r="E4" s="29"/>
      <c r="F4" s="29"/>
      <c r="G4" s="29"/>
      <c r="H4" s="29">
        <v>20</v>
      </c>
      <c r="I4" s="29"/>
      <c r="J4" s="29"/>
      <c r="K4" s="29"/>
      <c r="L4" s="29"/>
      <c r="M4" s="29">
        <v>20</v>
      </c>
      <c r="N4" t="s">
        <v>410</v>
      </c>
      <c r="O4">
        <f>COUNTIF(B3:B7,"&gt;0")</f>
        <v>0</v>
      </c>
      <c r="P4">
        <f t="shared" ref="P4:Z4" si="1">COUNTIF(C3:C7,"&gt;0")</f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1</v>
      </c>
      <c r="U4">
        <f t="shared" si="1"/>
        <v>2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2</v>
      </c>
      <c r="Z4">
        <f t="shared" si="1"/>
        <v>4</v>
      </c>
    </row>
    <row r="5" spans="1:26" x14ac:dyDescent="0.3">
      <c r="A5" s="28" t="s">
        <v>322</v>
      </c>
      <c r="B5" s="29"/>
      <c r="C5" s="29"/>
      <c r="D5" s="29"/>
      <c r="E5" s="29"/>
      <c r="F5" s="29"/>
      <c r="G5" s="29">
        <v>1</v>
      </c>
      <c r="H5" s="29">
        <v>9</v>
      </c>
      <c r="I5" s="29"/>
      <c r="J5" s="29"/>
      <c r="K5" s="29"/>
      <c r="L5" s="29"/>
      <c r="M5" s="29">
        <v>10</v>
      </c>
      <c r="N5" t="s">
        <v>0</v>
      </c>
      <c r="O5">
        <f>INDEX($A:$M,MATCH("Grand Total",$A:$A,0),MATCH(O$3,$2:$2,0))</f>
        <v>0</v>
      </c>
      <c r="P5">
        <f t="shared" ref="P5:Z5" si="2">INDEX($A:$M,MATCH("Grand Total",$A:$A,0),MATCH(P$3,$2:$2,0))</f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1</v>
      </c>
      <c r="U5">
        <f t="shared" si="2"/>
        <v>29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157</v>
      </c>
      <c r="Z5">
        <f t="shared" si="2"/>
        <v>187</v>
      </c>
    </row>
    <row r="6" spans="1:26" x14ac:dyDescent="0.3">
      <c r="A6" s="28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>
        <v>26</v>
      </c>
      <c r="M6" s="29">
        <v>26</v>
      </c>
    </row>
    <row r="7" spans="1:26" x14ac:dyDescent="0.3">
      <c r="A7" s="28" t="s">
        <v>389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R7" s="114" t="s">
        <v>410</v>
      </c>
      <c r="S7" s="36" t="s">
        <v>0</v>
      </c>
    </row>
    <row r="8" spans="1:26" x14ac:dyDescent="0.3">
      <c r="A8" s="28" t="s">
        <v>390</v>
      </c>
      <c r="B8" s="29"/>
      <c r="C8" s="29"/>
      <c r="D8" s="29"/>
      <c r="E8" s="29"/>
      <c r="F8" s="29"/>
      <c r="G8" s="29">
        <v>1</v>
      </c>
      <c r="H8" s="29">
        <v>29</v>
      </c>
      <c r="I8" s="29"/>
      <c r="J8" s="29"/>
      <c r="K8" s="29"/>
      <c r="L8" s="29">
        <v>157</v>
      </c>
      <c r="M8" s="29">
        <v>187</v>
      </c>
      <c r="Q8" t="s">
        <v>878</v>
      </c>
      <c r="R8" s="53">
        <f>IFERROR(INDEX($N$3:$AA$5,MATCH($R$7,$N$3:$N$5,0),MATCH($Q8,$N$3:$AA$3,0)),0)</f>
        <v>2</v>
      </c>
      <c r="S8" s="1">
        <f>IFERROR(INDEX($N$3:$AA$5,MATCH($S$7,$N$3:$N$5,0),MATCH($Q8,$N$3:$AA$3,0)),0)</f>
        <v>157</v>
      </c>
    </row>
    <row r="9" spans="1:26" x14ac:dyDescent="0.3"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Q10" t="s">
        <v>883</v>
      </c>
      <c r="R10" s="53">
        <f t="shared" si="3"/>
        <v>0</v>
      </c>
      <c r="S10" s="1">
        <f t="shared" si="4"/>
        <v>0</v>
      </c>
    </row>
    <row r="11" spans="1:26" x14ac:dyDescent="0.3"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Q13" t="s">
        <v>877</v>
      </c>
      <c r="R13" s="53">
        <f t="shared" si="3"/>
        <v>0</v>
      </c>
      <c r="S13" s="1">
        <f t="shared" si="4"/>
        <v>0</v>
      </c>
    </row>
    <row r="14" spans="1:26" x14ac:dyDescent="0.3">
      <c r="Q14" t="s">
        <v>888</v>
      </c>
      <c r="R14" s="53">
        <f t="shared" si="3"/>
        <v>2</v>
      </c>
      <c r="S14" s="1">
        <f t="shared" si="4"/>
        <v>29</v>
      </c>
    </row>
    <row r="15" spans="1:26" x14ac:dyDescent="0.3">
      <c r="Q15" t="s">
        <v>880</v>
      </c>
      <c r="R15" s="53">
        <f t="shared" si="3"/>
        <v>0</v>
      </c>
      <c r="S15" s="1">
        <f t="shared" si="4"/>
        <v>0</v>
      </c>
    </row>
    <row r="16" spans="1:26" x14ac:dyDescent="0.3">
      <c r="Q16" t="s">
        <v>887</v>
      </c>
      <c r="R16" s="53">
        <f t="shared" si="3"/>
        <v>0</v>
      </c>
      <c r="S16" s="1">
        <f t="shared" si="4"/>
        <v>0</v>
      </c>
    </row>
    <row r="17" spans="17:19" x14ac:dyDescent="0.3">
      <c r="Q17" t="s">
        <v>889</v>
      </c>
      <c r="R17" s="53">
        <f t="shared" si="3"/>
        <v>0</v>
      </c>
      <c r="S17" s="1">
        <f t="shared" si="4"/>
        <v>0</v>
      </c>
    </row>
    <row r="18" spans="17:19" x14ac:dyDescent="0.3">
      <c r="Q18" t="s">
        <v>884</v>
      </c>
      <c r="R18" s="53">
        <f t="shared" si="3"/>
        <v>0</v>
      </c>
      <c r="S18" s="1">
        <f t="shared" si="4"/>
        <v>0</v>
      </c>
    </row>
    <row r="19" spans="17:19" x14ac:dyDescent="0.3">
      <c r="Q19" t="s">
        <v>879</v>
      </c>
      <c r="R19" s="53">
        <f t="shared" si="3"/>
        <v>0</v>
      </c>
      <c r="S19" s="1">
        <f t="shared" si="4"/>
        <v>0</v>
      </c>
    </row>
    <row r="20" spans="17:19" x14ac:dyDescent="0.3">
      <c r="Q20" t="s">
        <v>890</v>
      </c>
      <c r="R20" s="53">
        <f t="shared" si="3"/>
        <v>0</v>
      </c>
      <c r="S20" s="1">
        <f t="shared" si="4"/>
        <v>0</v>
      </c>
    </row>
    <row r="21" spans="17:19" ht="15" thickBot="1" x14ac:dyDescent="0.35">
      <c r="Q21" s="100" t="s">
        <v>0</v>
      </c>
      <c r="R21" s="123">
        <f>SUM(R8:R20)</f>
        <v>5</v>
      </c>
      <c r="S21" s="100">
        <f>SUM(S8:S20)</f>
        <v>187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M1" workbookViewId="0">
      <selection activeCell="Q7" sqref="Q7:S21"/>
    </sheetView>
  </sheetViews>
  <sheetFormatPr defaultRowHeight="14.4" x14ac:dyDescent="0.3"/>
  <cols>
    <col min="1" max="1" width="37.21875" customWidth="1"/>
    <col min="2" max="2" width="15" bestFit="1" customWidth="1"/>
    <col min="3" max="3" width="5" customWidth="1"/>
    <col min="4" max="5" width="5" bestFit="1" customWidth="1"/>
    <col min="6" max="7" width="6" bestFit="1" customWidth="1"/>
    <col min="8" max="8" width="3.33203125" customWidth="1"/>
    <col min="9" max="9" width="3.33203125" bestFit="1" customWidth="1"/>
    <col min="10" max="10" width="6.109375" bestFit="1" customWidth="1"/>
    <col min="11" max="11" width="3.33203125" customWidth="1"/>
    <col min="12" max="12" width="5" bestFit="1" customWidth="1"/>
    <col min="13" max="13" width="10.5546875" bestFit="1" customWidth="1"/>
  </cols>
  <sheetData>
    <row r="1" spans="1:26" x14ac:dyDescent="0.3">
      <c r="A1" s="37" t="s">
        <v>407</v>
      </c>
      <c r="B1" s="37" t="s">
        <v>387</v>
      </c>
    </row>
    <row r="2" spans="1:26" x14ac:dyDescent="0.3">
      <c r="A2" s="37" t="s">
        <v>388</v>
      </c>
      <c r="B2" t="s">
        <v>389</v>
      </c>
      <c r="C2" t="s">
        <v>880</v>
      </c>
      <c r="D2" t="s">
        <v>879</v>
      </c>
      <c r="E2" t="s">
        <v>883</v>
      </c>
      <c r="F2" t="s">
        <v>877</v>
      </c>
      <c r="G2" t="s">
        <v>876</v>
      </c>
      <c r="H2" t="s">
        <v>888</v>
      </c>
      <c r="I2" t="s">
        <v>889</v>
      </c>
      <c r="J2" t="s">
        <v>887</v>
      </c>
      <c r="K2" t="s">
        <v>890</v>
      </c>
      <c r="L2" t="s">
        <v>878</v>
      </c>
      <c r="M2" t="s">
        <v>390</v>
      </c>
    </row>
    <row r="3" spans="1:26" x14ac:dyDescent="0.3">
      <c r="A3" s="28" t="s">
        <v>356</v>
      </c>
      <c r="B3" s="29"/>
      <c r="C3" s="29"/>
      <c r="D3" s="29"/>
      <c r="E3" s="29"/>
      <c r="F3" s="29"/>
      <c r="G3" s="29"/>
      <c r="H3" s="29">
        <v>1</v>
      </c>
      <c r="I3" s="29"/>
      <c r="J3" s="29"/>
      <c r="K3" s="29"/>
      <c r="L3" s="29"/>
      <c r="M3" s="29">
        <v>1</v>
      </c>
      <c r="O3" t="str">
        <f t="shared" ref="O3:Z3" si="0">B2</f>
        <v>(blank)</v>
      </c>
      <c r="P3" t="str">
        <f t="shared" si="0"/>
        <v>LCI 5</v>
      </c>
      <c r="Q3" t="str">
        <f t="shared" si="0"/>
        <v>LCI 4</v>
      </c>
      <c r="R3" t="str">
        <f t="shared" si="0"/>
        <v>LCI 6</v>
      </c>
      <c r="S3" t="str">
        <f t="shared" si="0"/>
        <v>LCI 2b</v>
      </c>
      <c r="T3" t="str">
        <f t="shared" si="0"/>
        <v>LCI 2a</v>
      </c>
      <c r="U3" t="str">
        <f t="shared" si="0"/>
        <v>S 1</v>
      </c>
      <c r="V3" t="str">
        <f t="shared" si="0"/>
        <v>S 2</v>
      </c>
      <c r="W3" t="str">
        <f t="shared" si="0"/>
        <v>LCIA 3</v>
      </c>
      <c r="X3" t="str">
        <f t="shared" si="0"/>
        <v>S 3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326</v>
      </c>
      <c r="B4" s="29"/>
      <c r="C4" s="29"/>
      <c r="D4" s="29"/>
      <c r="E4" s="29"/>
      <c r="F4" s="29"/>
      <c r="G4" s="29"/>
      <c r="H4" s="29">
        <v>1</v>
      </c>
      <c r="I4" s="29"/>
      <c r="J4" s="29"/>
      <c r="K4" s="29"/>
      <c r="L4" s="29"/>
      <c r="M4" s="29">
        <v>1</v>
      </c>
      <c r="N4" t="s">
        <v>410</v>
      </c>
      <c r="O4">
        <f>COUNTIF(B3:B13,"&gt;0")</f>
        <v>0</v>
      </c>
      <c r="P4">
        <f t="shared" ref="P4:Z4" si="1">COUNTIF(C3:C13,"&gt;0")</f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8</v>
      </c>
      <c r="V4">
        <f t="shared" si="1"/>
        <v>0</v>
      </c>
      <c r="W4">
        <f t="shared" si="1"/>
        <v>0</v>
      </c>
      <c r="X4">
        <f t="shared" si="1"/>
        <v>2</v>
      </c>
      <c r="Y4">
        <f t="shared" si="1"/>
        <v>0</v>
      </c>
      <c r="Z4">
        <f t="shared" si="1"/>
        <v>10</v>
      </c>
    </row>
    <row r="5" spans="1:26" x14ac:dyDescent="0.3">
      <c r="A5" s="28" t="s">
        <v>367</v>
      </c>
      <c r="B5" s="29"/>
      <c r="C5" s="29"/>
      <c r="D5" s="29"/>
      <c r="E5" s="29"/>
      <c r="F5" s="29"/>
      <c r="G5" s="29"/>
      <c r="H5" s="29">
        <v>1</v>
      </c>
      <c r="I5" s="29"/>
      <c r="J5" s="29"/>
      <c r="K5" s="29"/>
      <c r="L5" s="29"/>
      <c r="M5" s="29">
        <v>1</v>
      </c>
      <c r="N5" t="s">
        <v>0</v>
      </c>
      <c r="O5">
        <f>INDEX($A:$M,MATCH("Grand Total",$A:$A,0),MATCH(O$3,$2:$2,0))</f>
        <v>0</v>
      </c>
      <c r="P5">
        <f t="shared" ref="P5:Z5" si="2">INDEX($A:$M,MATCH("Grand Total",$A:$A,0),MATCH(P$3,$2:$2,0))</f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29</v>
      </c>
      <c r="V5">
        <f t="shared" si="2"/>
        <v>0</v>
      </c>
      <c r="W5">
        <f t="shared" si="2"/>
        <v>0</v>
      </c>
      <c r="X5">
        <f t="shared" si="2"/>
        <v>2</v>
      </c>
      <c r="Y5">
        <f t="shared" si="2"/>
        <v>0</v>
      </c>
      <c r="Z5">
        <f t="shared" si="2"/>
        <v>31</v>
      </c>
    </row>
    <row r="6" spans="1:26" x14ac:dyDescent="0.3">
      <c r="A6" s="28" t="s">
        <v>359</v>
      </c>
      <c r="B6" s="29"/>
      <c r="C6" s="29"/>
      <c r="D6" s="29"/>
      <c r="E6" s="29"/>
      <c r="F6" s="29"/>
      <c r="G6" s="29"/>
      <c r="H6" s="29">
        <v>1</v>
      </c>
      <c r="I6" s="29"/>
      <c r="J6" s="29"/>
      <c r="K6" s="29"/>
      <c r="L6" s="29"/>
      <c r="M6" s="29">
        <v>1</v>
      </c>
    </row>
    <row r="7" spans="1:26" x14ac:dyDescent="0.3">
      <c r="A7" s="28" t="s">
        <v>334</v>
      </c>
      <c r="B7" s="29"/>
      <c r="C7" s="29"/>
      <c r="D7" s="29"/>
      <c r="E7" s="29"/>
      <c r="F7" s="29"/>
      <c r="G7" s="29"/>
      <c r="H7" s="29">
        <v>2</v>
      </c>
      <c r="I7" s="29"/>
      <c r="J7" s="29"/>
      <c r="K7" s="29"/>
      <c r="L7" s="29"/>
      <c r="M7" s="29">
        <v>2</v>
      </c>
      <c r="R7" s="114" t="s">
        <v>410</v>
      </c>
      <c r="S7" s="36" t="s">
        <v>0</v>
      </c>
    </row>
    <row r="8" spans="1:26" x14ac:dyDescent="0.3">
      <c r="A8" s="28" t="s">
        <v>336</v>
      </c>
      <c r="B8" s="29"/>
      <c r="C8" s="29"/>
      <c r="D8" s="29"/>
      <c r="E8" s="29"/>
      <c r="F8" s="29"/>
      <c r="G8" s="29"/>
      <c r="H8" s="29">
        <v>4</v>
      </c>
      <c r="I8" s="29"/>
      <c r="J8" s="29"/>
      <c r="K8" s="29"/>
      <c r="L8" s="29"/>
      <c r="M8" s="29">
        <v>4</v>
      </c>
      <c r="Q8" t="s">
        <v>878</v>
      </c>
      <c r="R8" s="53">
        <f>IFERROR(INDEX($N$3:$AA$5,MATCH($R$7,$N$3:$N$5,0),MATCH($Q8,$N$3:$AA$3,0)),0)</f>
        <v>0</v>
      </c>
      <c r="S8" s="1">
        <f>IFERROR(INDEX($N$3:$AA$5,MATCH($S$7,$N$3:$N$5,0),MATCH($Q8,$N$3:$AA$3,0)),0)</f>
        <v>0</v>
      </c>
    </row>
    <row r="9" spans="1:26" x14ac:dyDescent="0.3">
      <c r="A9" s="28" t="s">
        <v>332</v>
      </c>
      <c r="B9" s="29"/>
      <c r="C9" s="29"/>
      <c r="D9" s="29"/>
      <c r="E9" s="29"/>
      <c r="F9" s="29"/>
      <c r="G9" s="29"/>
      <c r="H9" s="29">
        <v>14</v>
      </c>
      <c r="I9" s="29"/>
      <c r="J9" s="29"/>
      <c r="K9" s="29"/>
      <c r="L9" s="29"/>
      <c r="M9" s="29">
        <v>14</v>
      </c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A10" s="28" t="s">
        <v>417</v>
      </c>
      <c r="B10" s="29"/>
      <c r="C10" s="29"/>
      <c r="D10" s="29"/>
      <c r="E10" s="29"/>
      <c r="F10" s="29"/>
      <c r="G10" s="29"/>
      <c r="H10" s="29"/>
      <c r="I10" s="29"/>
      <c r="J10" s="29"/>
      <c r="K10" s="29">
        <v>1</v>
      </c>
      <c r="L10" s="29"/>
      <c r="M10" s="29">
        <v>1</v>
      </c>
      <c r="Q10" t="s">
        <v>883</v>
      </c>
      <c r="R10" s="53">
        <f t="shared" si="3"/>
        <v>0</v>
      </c>
      <c r="S10" s="1">
        <f t="shared" si="4"/>
        <v>0</v>
      </c>
    </row>
    <row r="11" spans="1:26" x14ac:dyDescent="0.3">
      <c r="A11" s="28" t="s">
        <v>420</v>
      </c>
      <c r="B11" s="29"/>
      <c r="C11" s="29"/>
      <c r="D11" s="29"/>
      <c r="E11" s="29"/>
      <c r="F11" s="29"/>
      <c r="G11" s="29"/>
      <c r="H11" s="29"/>
      <c r="I11" s="29"/>
      <c r="J11" s="29"/>
      <c r="K11" s="29">
        <v>1</v>
      </c>
      <c r="L11" s="29"/>
      <c r="M11" s="29">
        <v>1</v>
      </c>
      <c r="Q11" t="s">
        <v>876</v>
      </c>
      <c r="R11" s="53">
        <f t="shared" si="3"/>
        <v>0</v>
      </c>
      <c r="S11" s="1">
        <f t="shared" si="4"/>
        <v>0</v>
      </c>
    </row>
    <row r="12" spans="1:26" x14ac:dyDescent="0.3">
      <c r="A12" s="28" t="s">
        <v>361</v>
      </c>
      <c r="B12" s="29"/>
      <c r="C12" s="29"/>
      <c r="D12" s="29"/>
      <c r="E12" s="29"/>
      <c r="F12" s="29"/>
      <c r="G12" s="29"/>
      <c r="H12" s="29">
        <v>5</v>
      </c>
      <c r="I12" s="29"/>
      <c r="J12" s="29"/>
      <c r="K12" s="29"/>
      <c r="L12" s="29"/>
      <c r="M12" s="29">
        <v>5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A13" s="28" t="s">
        <v>389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Q13" t="s">
        <v>877</v>
      </c>
      <c r="R13" s="53">
        <f t="shared" si="3"/>
        <v>0</v>
      </c>
      <c r="S13" s="1">
        <f t="shared" si="4"/>
        <v>0</v>
      </c>
    </row>
    <row r="14" spans="1:26" x14ac:dyDescent="0.3">
      <c r="A14" s="28" t="s">
        <v>390</v>
      </c>
      <c r="B14" s="29"/>
      <c r="C14" s="29"/>
      <c r="D14" s="29"/>
      <c r="E14" s="29"/>
      <c r="F14" s="29"/>
      <c r="G14" s="29"/>
      <c r="H14" s="29">
        <v>29</v>
      </c>
      <c r="I14" s="29"/>
      <c r="J14" s="29"/>
      <c r="K14" s="29">
        <v>2</v>
      </c>
      <c r="L14" s="29"/>
      <c r="M14" s="29">
        <v>31</v>
      </c>
      <c r="Q14" t="s">
        <v>888</v>
      </c>
      <c r="R14" s="53">
        <f t="shared" si="3"/>
        <v>8</v>
      </c>
      <c r="S14" s="1">
        <f t="shared" si="4"/>
        <v>29</v>
      </c>
    </row>
    <row r="15" spans="1:26" x14ac:dyDescent="0.3">
      <c r="Q15" t="s">
        <v>880</v>
      </c>
      <c r="R15" s="53">
        <f t="shared" si="3"/>
        <v>0</v>
      </c>
      <c r="S15" s="1">
        <f t="shared" si="4"/>
        <v>0</v>
      </c>
    </row>
    <row r="16" spans="1:26" x14ac:dyDescent="0.3">
      <c r="Q16" t="s">
        <v>887</v>
      </c>
      <c r="R16" s="53">
        <f t="shared" si="3"/>
        <v>0</v>
      </c>
      <c r="S16" s="1">
        <f t="shared" si="4"/>
        <v>0</v>
      </c>
    </row>
    <row r="17" spans="17:19" x14ac:dyDescent="0.3">
      <c r="Q17" t="s">
        <v>889</v>
      </c>
      <c r="R17" s="53">
        <f t="shared" si="3"/>
        <v>0</v>
      </c>
      <c r="S17" s="1">
        <f t="shared" si="4"/>
        <v>0</v>
      </c>
    </row>
    <row r="18" spans="17:19" x14ac:dyDescent="0.3">
      <c r="Q18" t="s">
        <v>884</v>
      </c>
      <c r="R18" s="53">
        <f t="shared" si="3"/>
        <v>0</v>
      </c>
      <c r="S18" s="1">
        <f t="shared" si="4"/>
        <v>0</v>
      </c>
    </row>
    <row r="19" spans="17:19" x14ac:dyDescent="0.3">
      <c r="Q19" t="s">
        <v>879</v>
      </c>
      <c r="R19" s="53">
        <f t="shared" si="3"/>
        <v>0</v>
      </c>
      <c r="S19" s="1">
        <f t="shared" si="4"/>
        <v>0</v>
      </c>
    </row>
    <row r="20" spans="17:19" x14ac:dyDescent="0.3">
      <c r="Q20" t="s">
        <v>890</v>
      </c>
      <c r="R20" s="53">
        <f t="shared" si="3"/>
        <v>2</v>
      </c>
      <c r="S20" s="1">
        <f t="shared" si="4"/>
        <v>2</v>
      </c>
    </row>
    <row r="21" spans="17:19" ht="15" thickBot="1" x14ac:dyDescent="0.35">
      <c r="Q21" s="100" t="s">
        <v>0</v>
      </c>
      <c r="R21" s="123">
        <f>SUM(R8:R20)</f>
        <v>10</v>
      </c>
      <c r="S21" s="100">
        <f>SUM(S8:S20)</f>
        <v>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B1" workbookViewId="0">
      <selection activeCell="Q7" sqref="Q7:S21"/>
    </sheetView>
  </sheetViews>
  <sheetFormatPr defaultRowHeight="14.4" x14ac:dyDescent="0.3"/>
  <cols>
    <col min="1" max="1" width="19" customWidth="1"/>
    <col min="2" max="2" width="15" bestFit="1" customWidth="1"/>
    <col min="3" max="5" width="5" customWidth="1"/>
    <col min="6" max="7" width="6" customWidth="1"/>
    <col min="8" max="9" width="3.33203125" customWidth="1"/>
    <col min="10" max="10" width="6.109375" customWidth="1"/>
    <col min="11" max="11" width="3.33203125" customWidth="1"/>
    <col min="12" max="12" width="5" customWidth="1"/>
    <col min="13" max="13" width="10.5546875" bestFit="1" customWidth="1"/>
  </cols>
  <sheetData>
    <row r="1" spans="1:26" x14ac:dyDescent="0.3">
      <c r="A1" s="37" t="s">
        <v>408</v>
      </c>
      <c r="B1" s="37" t="s">
        <v>387</v>
      </c>
    </row>
    <row r="2" spans="1:26" x14ac:dyDescent="0.3">
      <c r="A2" s="37" t="s">
        <v>388</v>
      </c>
      <c r="B2" t="s">
        <v>389</v>
      </c>
      <c r="C2" t="s">
        <v>880</v>
      </c>
      <c r="D2" t="s">
        <v>879</v>
      </c>
      <c r="E2" t="s">
        <v>883</v>
      </c>
      <c r="F2" t="s">
        <v>877</v>
      </c>
      <c r="G2" t="s">
        <v>876</v>
      </c>
      <c r="H2" t="s">
        <v>888</v>
      </c>
      <c r="I2" t="s">
        <v>889</v>
      </c>
      <c r="J2" t="s">
        <v>887</v>
      </c>
      <c r="K2" t="s">
        <v>890</v>
      </c>
      <c r="L2" t="s">
        <v>878</v>
      </c>
      <c r="M2" t="s">
        <v>390</v>
      </c>
    </row>
    <row r="3" spans="1:26" x14ac:dyDescent="0.3">
      <c r="A3" s="28" t="s">
        <v>389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t="str">
        <f t="shared" ref="O3:Z3" si="0">B2</f>
        <v>(blank)</v>
      </c>
      <c r="P3" t="str">
        <f t="shared" si="0"/>
        <v>LCI 5</v>
      </c>
      <c r="Q3" t="str">
        <f t="shared" si="0"/>
        <v>LCI 4</v>
      </c>
      <c r="R3" t="str">
        <f t="shared" si="0"/>
        <v>LCI 6</v>
      </c>
      <c r="S3" t="str">
        <f t="shared" si="0"/>
        <v>LCI 2b</v>
      </c>
      <c r="T3" t="str">
        <f t="shared" si="0"/>
        <v>LCI 2a</v>
      </c>
      <c r="U3" t="str">
        <f t="shared" si="0"/>
        <v>S 1</v>
      </c>
      <c r="V3" t="str">
        <f t="shared" si="0"/>
        <v>S 2</v>
      </c>
      <c r="W3" t="str">
        <f t="shared" si="0"/>
        <v>LCIA 3</v>
      </c>
      <c r="X3" t="str">
        <f t="shared" si="0"/>
        <v>S 3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390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t="s">
        <v>410</v>
      </c>
      <c r="O4">
        <f>COUNTIF(B3:B3,"&gt;0")</f>
        <v>0</v>
      </c>
      <c r="P4">
        <f t="shared" ref="P4:Z4" si="1">COUNTIF(C3:C3,"&gt;0")</f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</row>
    <row r="5" spans="1:26" x14ac:dyDescent="0.3">
      <c r="N5" t="s">
        <v>0</v>
      </c>
      <c r="O5">
        <f>INDEX($A:$M,MATCH("Grand Total",$A:$A,0),MATCH(O$3,$2:$2,0))</f>
        <v>0</v>
      </c>
      <c r="P5">
        <f t="shared" ref="P5:Z5" si="2">INDEX($A:$M,MATCH("Grand Total",$A:$A,0),MATCH(P$3,$2:$2,0))</f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</row>
    <row r="7" spans="1:26" x14ac:dyDescent="0.3">
      <c r="R7" s="114" t="s">
        <v>410</v>
      </c>
      <c r="S7" s="36" t="s">
        <v>0</v>
      </c>
    </row>
    <row r="8" spans="1:26" x14ac:dyDescent="0.3">
      <c r="Q8" t="s">
        <v>878</v>
      </c>
      <c r="R8" s="53">
        <f>IFERROR(INDEX($N$3:$AA$5,MATCH($R$7,$N$3:$N$5,0),MATCH($Q8,$N$3:$AA$3,0)),0)</f>
        <v>0</v>
      </c>
      <c r="S8" s="1">
        <f>IFERROR(INDEX($N$3:$AA$5,MATCH($S$7,$N$3:$N$5,0),MATCH($Q8,$N$3:$AA$3,0)),0)</f>
        <v>0</v>
      </c>
    </row>
    <row r="9" spans="1:26" x14ac:dyDescent="0.3"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Q10" t="s">
        <v>883</v>
      </c>
      <c r="R10" s="53">
        <f t="shared" si="3"/>
        <v>0</v>
      </c>
      <c r="S10" s="1">
        <f t="shared" si="4"/>
        <v>0</v>
      </c>
    </row>
    <row r="11" spans="1:26" x14ac:dyDescent="0.3">
      <c r="Q11" t="s">
        <v>876</v>
      </c>
      <c r="R11" s="53">
        <f t="shared" si="3"/>
        <v>0</v>
      </c>
      <c r="S11" s="1">
        <f t="shared" si="4"/>
        <v>0</v>
      </c>
    </row>
    <row r="12" spans="1:26" x14ac:dyDescent="0.3"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Q13" t="s">
        <v>877</v>
      </c>
      <c r="R13" s="53">
        <f t="shared" si="3"/>
        <v>0</v>
      </c>
      <c r="S13" s="1">
        <f t="shared" si="4"/>
        <v>0</v>
      </c>
    </row>
    <row r="14" spans="1:26" x14ac:dyDescent="0.3">
      <c r="Q14" t="s">
        <v>888</v>
      </c>
      <c r="R14" s="53">
        <f t="shared" si="3"/>
        <v>0</v>
      </c>
      <c r="S14" s="1">
        <f t="shared" si="4"/>
        <v>0</v>
      </c>
    </row>
    <row r="15" spans="1:26" x14ac:dyDescent="0.3">
      <c r="Q15" t="s">
        <v>880</v>
      </c>
      <c r="R15" s="53">
        <f t="shared" si="3"/>
        <v>0</v>
      </c>
      <c r="S15" s="1">
        <f t="shared" si="4"/>
        <v>0</v>
      </c>
    </row>
    <row r="16" spans="1:26" x14ac:dyDescent="0.3">
      <c r="Q16" t="s">
        <v>887</v>
      </c>
      <c r="R16" s="53">
        <f t="shared" si="3"/>
        <v>0</v>
      </c>
      <c r="S16" s="1">
        <f t="shared" si="4"/>
        <v>0</v>
      </c>
    </row>
    <row r="17" spans="17:19" x14ac:dyDescent="0.3">
      <c r="Q17" t="s">
        <v>889</v>
      </c>
      <c r="R17" s="53">
        <f t="shared" si="3"/>
        <v>0</v>
      </c>
      <c r="S17" s="1">
        <f t="shared" si="4"/>
        <v>0</v>
      </c>
    </row>
    <row r="18" spans="17:19" x14ac:dyDescent="0.3">
      <c r="Q18" t="s">
        <v>884</v>
      </c>
      <c r="R18" s="53">
        <f t="shared" si="3"/>
        <v>0</v>
      </c>
      <c r="S18" s="1">
        <f t="shared" si="4"/>
        <v>0</v>
      </c>
    </row>
    <row r="19" spans="17:19" x14ac:dyDescent="0.3">
      <c r="Q19" t="s">
        <v>879</v>
      </c>
      <c r="R19" s="53">
        <f t="shared" si="3"/>
        <v>0</v>
      </c>
      <c r="S19" s="1">
        <f t="shared" si="4"/>
        <v>0</v>
      </c>
    </row>
    <row r="20" spans="17:19" x14ac:dyDescent="0.3">
      <c r="Q20" t="s">
        <v>890</v>
      </c>
      <c r="R20" s="53">
        <f t="shared" si="3"/>
        <v>0</v>
      </c>
      <c r="S20" s="1">
        <f t="shared" si="4"/>
        <v>0</v>
      </c>
    </row>
    <row r="21" spans="17:19" ht="15" thickBot="1" x14ac:dyDescent="0.35">
      <c r="Q21" s="100" t="s">
        <v>0</v>
      </c>
      <c r="R21" s="123">
        <f>SUM(R8:R20)</f>
        <v>0</v>
      </c>
      <c r="S21" s="100">
        <f>SUM(S8:S20)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K1" workbookViewId="0">
      <selection activeCell="Q7" sqref="Q7:S21"/>
    </sheetView>
  </sheetViews>
  <sheetFormatPr defaultRowHeight="14.4" x14ac:dyDescent="0.3"/>
  <cols>
    <col min="1" max="1" width="15.109375" customWidth="1"/>
    <col min="2" max="2" width="15.5546875" bestFit="1" customWidth="1"/>
    <col min="3" max="3" width="6.109375" customWidth="1"/>
    <col min="4" max="6" width="5" customWidth="1"/>
    <col min="7" max="7" width="6.21875" customWidth="1"/>
    <col min="8" max="10" width="3.44140625" customWidth="1"/>
    <col min="11" max="11" width="7" customWidth="1"/>
    <col min="12" max="12" width="5" customWidth="1"/>
    <col min="13" max="13" width="10.77734375" bestFit="1" customWidth="1"/>
  </cols>
  <sheetData>
    <row r="1" spans="1:26" x14ac:dyDescent="0.3">
      <c r="A1" s="37" t="s">
        <v>724</v>
      </c>
      <c r="B1" s="37" t="s">
        <v>387</v>
      </c>
    </row>
    <row r="2" spans="1:26" x14ac:dyDescent="0.3">
      <c r="A2" s="37" t="s">
        <v>388</v>
      </c>
      <c r="B2" t="s">
        <v>876</v>
      </c>
      <c r="C2" t="s">
        <v>877</v>
      </c>
      <c r="D2" t="s">
        <v>879</v>
      </c>
      <c r="E2" t="s">
        <v>880</v>
      </c>
      <c r="F2" t="s">
        <v>883</v>
      </c>
      <c r="G2" t="s">
        <v>887</v>
      </c>
      <c r="H2" t="s">
        <v>888</v>
      </c>
      <c r="I2" t="s">
        <v>889</v>
      </c>
      <c r="J2" t="s">
        <v>890</v>
      </c>
      <c r="K2" t="s">
        <v>389</v>
      </c>
      <c r="L2" t="s">
        <v>878</v>
      </c>
      <c r="M2" t="s">
        <v>390</v>
      </c>
    </row>
    <row r="3" spans="1:26" x14ac:dyDescent="0.3">
      <c r="A3" s="28">
        <v>7440440</v>
      </c>
      <c r="B3" s="29"/>
      <c r="C3" s="29">
        <v>2</v>
      </c>
      <c r="D3" s="29"/>
      <c r="E3" s="29"/>
      <c r="F3" s="29"/>
      <c r="G3" s="29"/>
      <c r="H3" s="29"/>
      <c r="I3" s="29"/>
      <c r="J3" s="29"/>
      <c r="K3" s="29"/>
      <c r="L3" s="29"/>
      <c r="M3" s="29">
        <v>2</v>
      </c>
      <c r="O3" t="str">
        <f>B2</f>
        <v>LCI 2a</v>
      </c>
      <c r="P3" t="str">
        <f t="shared" ref="P3:Z3" si="0">C2</f>
        <v>LCI 2b</v>
      </c>
      <c r="Q3" t="str">
        <f t="shared" si="0"/>
        <v>LCI 4</v>
      </c>
      <c r="R3" t="str">
        <f t="shared" si="0"/>
        <v>LCI 5</v>
      </c>
      <c r="S3" t="str">
        <f t="shared" si="0"/>
        <v>LCI 6</v>
      </c>
      <c r="T3" t="str">
        <f t="shared" si="0"/>
        <v>LCIA 3</v>
      </c>
      <c r="U3" t="str">
        <f t="shared" si="0"/>
        <v>S 1</v>
      </c>
      <c r="V3" t="str">
        <f t="shared" si="0"/>
        <v>S 2</v>
      </c>
      <c r="W3" t="str">
        <f t="shared" si="0"/>
        <v>S 3</v>
      </c>
      <c r="X3" t="str">
        <f t="shared" si="0"/>
        <v>(blank)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389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t="s">
        <v>410</v>
      </c>
      <c r="O4">
        <f>COUNTIF(B3:B4,"&gt;0")</f>
        <v>0</v>
      </c>
      <c r="P4">
        <f t="shared" ref="P4:Z4" si="1">COUNTIF(C3:C4,"&gt;0")</f>
        <v>1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1</v>
      </c>
    </row>
    <row r="5" spans="1:26" x14ac:dyDescent="0.3">
      <c r="A5" s="28" t="s">
        <v>390</v>
      </c>
      <c r="B5" s="29"/>
      <c r="C5" s="29">
        <v>2</v>
      </c>
      <c r="D5" s="29"/>
      <c r="E5" s="29"/>
      <c r="F5" s="29"/>
      <c r="G5" s="29"/>
      <c r="H5" s="29"/>
      <c r="I5" s="29"/>
      <c r="J5" s="29"/>
      <c r="K5" s="29"/>
      <c r="L5" s="29"/>
      <c r="M5" s="29">
        <v>2</v>
      </c>
      <c r="N5" t="s">
        <v>0</v>
      </c>
      <c r="O5">
        <f>INDEX($A$1:$M$100,MATCH("Grand Total",$A$1:$A$100,0),MATCH(O$3,$2:$2,0))</f>
        <v>0</v>
      </c>
      <c r="P5">
        <f t="shared" ref="P5:Z5" si="2">INDEX($A$1:$M$100,MATCH("Grand Total",$A$1:$A$100,0),MATCH(P$3,$2:$2,0))</f>
        <v>2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2</v>
      </c>
    </row>
    <row r="7" spans="1:26" x14ac:dyDescent="0.3">
      <c r="R7" s="114" t="s">
        <v>410</v>
      </c>
      <c r="S7" s="36" t="s">
        <v>0</v>
      </c>
    </row>
    <row r="8" spans="1:26" x14ac:dyDescent="0.3">
      <c r="Q8" t="s">
        <v>878</v>
      </c>
      <c r="R8" s="53">
        <f>IFERROR(INDEX($N$3:$AA$5,MATCH($R$7,$N$3:$N$5,0),MATCH($Q8,$N$3:$AA$3,0)),0)</f>
        <v>0</v>
      </c>
      <c r="S8" s="1">
        <f>IFERROR(INDEX($N$3:$AA$5,MATCH($S$7,$N$3:$N$5,0),MATCH($Q8,$N$3:$AA$3,0)),0)</f>
        <v>0</v>
      </c>
    </row>
    <row r="9" spans="1:26" x14ac:dyDescent="0.3">
      <c r="Q9" t="s">
        <v>885</v>
      </c>
      <c r="R9" s="53">
        <f t="shared" ref="R9:R21" si="3">IFERROR(INDEX($N$3:$AA$5,MATCH($R$7,$N$3:$N$5,0),MATCH($Q9,$N$3:$AA$3,0)),0)</f>
        <v>0</v>
      </c>
      <c r="S9" s="1">
        <f t="shared" ref="S9:S21" si="4">IFERROR(INDEX($N$3:$AA$5,MATCH($S$7,$N$3:$N$5,0),MATCH($Q9,$N$3:$AA$3,0)),0)</f>
        <v>0</v>
      </c>
    </row>
    <row r="10" spans="1:26" x14ac:dyDescent="0.3">
      <c r="Q10" t="s">
        <v>883</v>
      </c>
      <c r="R10" s="53">
        <f t="shared" si="3"/>
        <v>0</v>
      </c>
      <c r="S10" s="1">
        <f t="shared" si="4"/>
        <v>0</v>
      </c>
    </row>
    <row r="11" spans="1:26" x14ac:dyDescent="0.3">
      <c r="Q11" t="s">
        <v>876</v>
      </c>
      <c r="R11" s="53">
        <f t="shared" si="3"/>
        <v>0</v>
      </c>
      <c r="S11" s="1">
        <f t="shared" si="4"/>
        <v>0</v>
      </c>
    </row>
    <row r="12" spans="1:26" x14ac:dyDescent="0.3"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Q13" t="s">
        <v>877</v>
      </c>
      <c r="R13" s="53">
        <f t="shared" si="3"/>
        <v>1</v>
      </c>
      <c r="S13" s="1">
        <f t="shared" si="4"/>
        <v>2</v>
      </c>
    </row>
    <row r="14" spans="1:26" x14ac:dyDescent="0.3">
      <c r="Q14" t="s">
        <v>888</v>
      </c>
      <c r="R14" s="53">
        <f t="shared" si="3"/>
        <v>0</v>
      </c>
      <c r="S14" s="1">
        <f t="shared" si="4"/>
        <v>0</v>
      </c>
    </row>
    <row r="15" spans="1:26" x14ac:dyDescent="0.3">
      <c r="Q15" t="s">
        <v>880</v>
      </c>
      <c r="R15" s="53">
        <f t="shared" si="3"/>
        <v>0</v>
      </c>
      <c r="S15" s="1">
        <f t="shared" si="4"/>
        <v>0</v>
      </c>
    </row>
    <row r="16" spans="1:26" x14ac:dyDescent="0.3">
      <c r="Q16" t="s">
        <v>887</v>
      </c>
      <c r="R16" s="53">
        <f t="shared" si="3"/>
        <v>0</v>
      </c>
      <c r="S16" s="1">
        <f t="shared" si="4"/>
        <v>0</v>
      </c>
    </row>
    <row r="17" spans="17:19" x14ac:dyDescent="0.3">
      <c r="Q17" t="s">
        <v>889</v>
      </c>
      <c r="R17" s="53">
        <f t="shared" si="3"/>
        <v>0</v>
      </c>
      <c r="S17" s="1">
        <f t="shared" si="4"/>
        <v>0</v>
      </c>
    </row>
    <row r="18" spans="17:19" x14ac:dyDescent="0.3">
      <c r="Q18" t="s">
        <v>884</v>
      </c>
      <c r="R18" s="53">
        <f t="shared" si="3"/>
        <v>0</v>
      </c>
      <c r="S18" s="1">
        <f t="shared" si="4"/>
        <v>0</v>
      </c>
    </row>
    <row r="19" spans="17:19" x14ac:dyDescent="0.3">
      <c r="Q19" t="s">
        <v>879</v>
      </c>
      <c r="R19" s="53">
        <f t="shared" si="3"/>
        <v>0</v>
      </c>
      <c r="S19" s="1">
        <f t="shared" si="4"/>
        <v>0</v>
      </c>
    </row>
    <row r="20" spans="17:19" x14ac:dyDescent="0.3">
      <c r="Q20" t="s">
        <v>890</v>
      </c>
      <c r="R20" s="53">
        <f t="shared" si="3"/>
        <v>0</v>
      </c>
      <c r="S20" s="1">
        <f t="shared" si="4"/>
        <v>0</v>
      </c>
    </row>
    <row r="21" spans="17:19" ht="15" thickBot="1" x14ac:dyDescent="0.35">
      <c r="Q21" s="100" t="s">
        <v>0</v>
      </c>
      <c r="R21" s="123">
        <f>SUM(R8:R20)</f>
        <v>1</v>
      </c>
      <c r="S21" s="100">
        <f>SUM(S8:S20)</f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workbookViewId="0">
      <selection activeCell="A2" sqref="A2:A277"/>
    </sheetView>
  </sheetViews>
  <sheetFormatPr defaultRowHeight="14.4" x14ac:dyDescent="0.3"/>
  <cols>
    <col min="2" max="2" width="60" customWidth="1"/>
    <col min="3" max="3" width="107" bestFit="1" customWidth="1"/>
  </cols>
  <sheetData>
    <row r="1" spans="1:4" ht="15.6" x14ac:dyDescent="0.3">
      <c r="A1" s="3" t="s">
        <v>2</v>
      </c>
      <c r="B1" t="s">
        <v>385</v>
      </c>
      <c r="C1" t="s">
        <v>386</v>
      </c>
      <c r="D1" t="s">
        <v>462</v>
      </c>
    </row>
    <row r="2" spans="1:4" x14ac:dyDescent="0.3">
      <c r="A2" t="str">
        <f>'List of Flows'!B2</f>
        <v>LCI 3</v>
      </c>
      <c r="B2" t="str">
        <f>CONCATENATE('List of Flows'!D2, "; ",'List of Flows'!J2, "; ", 'List of Flows'!K2, "; ", 'List of Flows'!L2)</f>
        <v xml:space="preserve">Biomass; Natural resource; Natural resource from Forestral ground; </v>
      </c>
      <c r="C2" t="str">
        <f>CONCATENATE('List of Flows'!D2, "; ",'List of Flows'!J2, "; ", 'List of Flows'!K2, "; ", 'List of Flows'!L2, "; ", 'List of Flows'!I2)</f>
        <v>Biomass; Natural resource; Natural resource from Forestral ground; ; kg</v>
      </c>
      <c r="D2" t="str">
        <f>CONCATENATE('List of Flows'!D2, "; ", 'List of Flows'!I2)</f>
        <v>Biomass; kg</v>
      </c>
    </row>
    <row r="3" spans="1:4" x14ac:dyDescent="0.3">
      <c r="A3" t="str">
        <f>'List of Flows'!B3</f>
        <v>LCI 3</v>
      </c>
      <c r="B3" t="str">
        <f>CONCATENATE('List of Flows'!D3, "; ",'List of Flows'!J3, "; ", 'List of Flows'!K3, "; ", 'List of Flows'!L3)</f>
        <v xml:space="preserve">Biomass; Natural resource; Natural resource from Ground; </v>
      </c>
      <c r="C3" t="str">
        <f>CONCATENATE('List of Flows'!D3, "; ",'List of Flows'!J3, "; ", 'List of Flows'!K3, "; ", 'List of Flows'!L3, "; ", 'List of Flows'!I3)</f>
        <v>Biomass; Natural resource; Natural resource from Ground; ; kg</v>
      </c>
      <c r="D3" t="str">
        <f>CONCATENATE('List of Flows'!D3, "; ", 'List of Flows'!I3)</f>
        <v>Biomass; kg</v>
      </c>
    </row>
    <row r="4" spans="1:4" x14ac:dyDescent="0.3">
      <c r="A4" t="str">
        <f>'List of Flows'!B4</f>
        <v>LCI 3</v>
      </c>
      <c r="B4" t="str">
        <f>CONCATENATE('List of Flows'!D4, "; ",'List of Flows'!J4, "; ", 'List of Flows'!K4, "; ", 'List of Flows'!L4)</f>
        <v xml:space="preserve">Biomass; Natural resource; Natural resource from Ground; </v>
      </c>
      <c r="C4" t="str">
        <f>CONCATENATE('List of Flows'!D4, "; ",'List of Flows'!J4, "; ", 'List of Flows'!K4, "; ", 'List of Flows'!L4, "; ", 'List of Flows'!I4)</f>
        <v>Biomass; Natural resource; Natural resource from Ground; ; kg</v>
      </c>
      <c r="D4" t="str">
        <f>CONCATENATE('List of Flows'!D4, "; ", 'List of Flows'!I4)</f>
        <v>Biomass; kg</v>
      </c>
    </row>
    <row r="5" spans="1:4" x14ac:dyDescent="0.3">
      <c r="A5" t="str">
        <f>'List of Flows'!B5</f>
        <v>LCI 3</v>
      </c>
      <c r="B5" t="str">
        <f>CONCATENATE('List of Flows'!D5, "; ",'List of Flows'!J5, "; ", 'List of Flows'!K5, "; ", 'List of Flows'!L5)</f>
        <v xml:space="preserve">Biomass; Natural resource; Natural resource from Ground; </v>
      </c>
      <c r="C5" t="str">
        <f>CONCATENATE('List of Flows'!D5, "; ",'List of Flows'!J5, "; ", 'List of Flows'!K5, "; ", 'List of Flows'!L5, "; ", 'List of Flows'!I5)</f>
        <v>Biomass; Natural resource; Natural resource from Ground; ; kg</v>
      </c>
      <c r="D5" t="str">
        <f>CONCATENATE('List of Flows'!D5, "; ", 'List of Flows'!I5)</f>
        <v>Biomass; kg</v>
      </c>
    </row>
    <row r="6" spans="1:4" x14ac:dyDescent="0.3">
      <c r="A6" t="str">
        <f>'List of Flows'!B6</f>
        <v>LCI 3</v>
      </c>
      <c r="B6" t="str">
        <f>CONCATENATE('List of Flows'!D6, "; ",'List of Flows'!J6, "; ", 'List of Flows'!K6, "; ", 'List of Flows'!L6)</f>
        <v xml:space="preserve">Biomass; Natural resource; Natural resource from Ground; </v>
      </c>
      <c r="C6" t="str">
        <f>CONCATENATE('List of Flows'!D6, "; ",'List of Flows'!J6, "; ", 'List of Flows'!K6, "; ", 'List of Flows'!L6, "; ", 'List of Flows'!I6)</f>
        <v>Biomass; Natural resource; Natural resource from Ground; ; kg</v>
      </c>
      <c r="D6" t="str">
        <f>CONCATENATE('List of Flows'!D6, "; ", 'List of Flows'!I6)</f>
        <v>Biomass; kg</v>
      </c>
    </row>
    <row r="7" spans="1:4" x14ac:dyDescent="0.3">
      <c r="A7" t="str">
        <f>'List of Flows'!B7</f>
        <v>LCI 3</v>
      </c>
      <c r="B7" t="str">
        <f>CONCATENATE('List of Flows'!D7, "; ",'List of Flows'!J7, "; ", 'List of Flows'!K7, "; ", 'List of Flows'!L7)</f>
        <v xml:space="preserve">Biomass; Natural resource; Natural resource from Ground; </v>
      </c>
      <c r="C7" t="str">
        <f>CONCATENATE('List of Flows'!D7, "; ",'List of Flows'!J7, "; ", 'List of Flows'!K7, "; ", 'List of Flows'!L7, "; ", 'List of Flows'!I7)</f>
        <v>Biomass; Natural resource; Natural resource from Ground; ; kg</v>
      </c>
      <c r="D7" t="str">
        <f>CONCATENATE('List of Flows'!D7, "; ", 'List of Flows'!I7)</f>
        <v>Biomass; kg</v>
      </c>
    </row>
    <row r="8" spans="1:4" x14ac:dyDescent="0.3">
      <c r="A8" t="str">
        <f>'List of Flows'!B8</f>
        <v>LCI 3</v>
      </c>
      <c r="B8" t="str">
        <f>CONCATENATE('List of Flows'!D8, "; ",'List of Flows'!J8, "; ", 'List of Flows'!K8, "; ", 'List of Flows'!L8)</f>
        <v xml:space="preserve">Biomass; Natural resource; Natural resource from Ground; </v>
      </c>
      <c r="C8" t="str">
        <f>CONCATENATE('List of Flows'!D8, "; ",'List of Flows'!J8, "; ", 'List of Flows'!K8, "; ", 'List of Flows'!L8, "; ", 'List of Flows'!I8)</f>
        <v>Biomass; Natural resource; Natural resource from Ground; ; kg</v>
      </c>
      <c r="D8" t="str">
        <f>CONCATENATE('List of Flows'!D8, "; ", 'List of Flows'!I8)</f>
        <v>Biomass; kg</v>
      </c>
    </row>
    <row r="9" spans="1:4" x14ac:dyDescent="0.3">
      <c r="A9" t="str">
        <f>'List of Flows'!B9</f>
        <v>LCI 3</v>
      </c>
      <c r="B9" t="str">
        <f>CONCATENATE('List of Flows'!D9, "; ",'List of Flows'!J9, "; ", 'List of Flows'!K9, "; ", 'List of Flows'!L9)</f>
        <v xml:space="preserve">Biomass; Natural resource; Natural resource from Ground; </v>
      </c>
      <c r="C9" t="str">
        <f>CONCATENATE('List of Flows'!D9, "; ",'List of Flows'!J9, "; ", 'List of Flows'!K9, "; ", 'List of Flows'!L9, "; ", 'List of Flows'!I9)</f>
        <v>Biomass; Natural resource; Natural resource from Ground; ; kg</v>
      </c>
      <c r="D9" t="str">
        <f>CONCATENATE('List of Flows'!D9, "; ", 'List of Flows'!I9)</f>
        <v>Biomass; kg</v>
      </c>
    </row>
    <row r="10" spans="1:4" x14ac:dyDescent="0.3">
      <c r="A10" t="str">
        <f>'List of Flows'!B10</f>
        <v>LCI 3</v>
      </c>
      <c r="B10" t="str">
        <f>CONCATENATE('List of Flows'!D10, "; ",'List of Flows'!J10, "; ", 'List of Flows'!K10, "; ", 'List of Flows'!L10)</f>
        <v xml:space="preserve">Biomass; Natural resource; Natural resource from Ground; </v>
      </c>
      <c r="C10" t="str">
        <f>CONCATENATE('List of Flows'!D10, "; ",'List of Flows'!J10, "; ", 'List of Flows'!K10, "; ", 'List of Flows'!L10, "; ", 'List of Flows'!I10)</f>
        <v>Biomass; Natural resource; Natural resource from Ground; ; kg</v>
      </c>
      <c r="D10" t="str">
        <f>CONCATENATE('List of Flows'!D10, "; ", 'List of Flows'!I10)</f>
        <v>Biomass; kg</v>
      </c>
    </row>
    <row r="11" spans="1:4" x14ac:dyDescent="0.3">
      <c r="A11" t="str">
        <f>'List of Flows'!B11</f>
        <v>LCI 3</v>
      </c>
      <c r="B11" t="str">
        <f>CONCATENATE('List of Flows'!D11, "; ",'List of Flows'!J11, "; ", 'List of Flows'!K11, "; ", 'List of Flows'!L11)</f>
        <v xml:space="preserve">Biomass; Natural resource; Natural resource from Ground; </v>
      </c>
      <c r="C11" t="str">
        <f>CONCATENATE('List of Flows'!D11, "; ",'List of Flows'!J11, "; ", 'List of Flows'!K11, "; ", 'List of Flows'!L11, "; ", 'List of Flows'!I11)</f>
        <v>Biomass; Natural resource; Natural resource from Ground; ; kg</v>
      </c>
      <c r="D11" t="str">
        <f>CONCATENATE('List of Flows'!D11, "; ", 'List of Flows'!I11)</f>
        <v>Biomass; kg</v>
      </c>
    </row>
    <row r="12" spans="1:4" x14ac:dyDescent="0.3">
      <c r="A12" t="str">
        <f>'List of Flows'!B12</f>
        <v>LCI 3</v>
      </c>
      <c r="B12" t="str">
        <f>CONCATENATE('List of Flows'!D12, "; ",'List of Flows'!J12, "; ", 'List of Flows'!K12, "; ", 'List of Flows'!L12)</f>
        <v xml:space="preserve">Biomass; Natural resource; Natural resource from Ground; </v>
      </c>
      <c r="C12" t="str">
        <f>CONCATENATE('List of Flows'!D12, "; ",'List of Flows'!J12, "; ", 'List of Flows'!K12, "; ", 'List of Flows'!L12, "; ", 'List of Flows'!I12)</f>
        <v>Biomass; Natural resource; Natural resource from Ground; ; kg</v>
      </c>
      <c r="D12" t="str">
        <f>CONCATENATE('List of Flows'!D12, "; ", 'List of Flows'!I12)</f>
        <v>Biomass; kg</v>
      </c>
    </row>
    <row r="13" spans="1:4" x14ac:dyDescent="0.3">
      <c r="A13" t="str">
        <f>'List of Flows'!B13</f>
        <v>LCI 3</v>
      </c>
      <c r="B13" t="str">
        <f>CONCATENATE('List of Flows'!D13, "; ",'List of Flows'!J13, "; ", 'List of Flows'!K13, "; ", 'List of Flows'!L13)</f>
        <v xml:space="preserve">Biomass; Natural resource; Natural resource from Ground; </v>
      </c>
      <c r="C13" t="str">
        <f>CONCATENATE('List of Flows'!D13, "; ",'List of Flows'!J13, "; ", 'List of Flows'!K13, "; ", 'List of Flows'!L13, "; ", 'List of Flows'!I13)</f>
        <v>Biomass; Natural resource; Natural resource from Ground; ; kg</v>
      </c>
      <c r="D13" t="str">
        <f>CONCATENATE('List of Flows'!D13, "; ", 'List of Flows'!I13)</f>
        <v>Biomass; kg</v>
      </c>
    </row>
    <row r="14" spans="1:4" x14ac:dyDescent="0.3">
      <c r="A14" t="str">
        <f>'List of Flows'!B14</f>
        <v>LCI 3</v>
      </c>
      <c r="B14" t="str">
        <f>CONCATENATE('List of Flows'!D14, "; ",'List of Flows'!J14, "; ", 'List of Flows'!K14, "; ", 'List of Flows'!L14)</f>
        <v xml:space="preserve">Biomass; Natural resource; Natural resource from Ground; </v>
      </c>
      <c r="C14" t="str">
        <f>CONCATENATE('List of Flows'!D14, "; ",'List of Flows'!J14, "; ", 'List of Flows'!K14, "; ", 'List of Flows'!L14, "; ", 'List of Flows'!I14)</f>
        <v>Biomass; Natural resource; Natural resource from Ground; ; kg</v>
      </c>
      <c r="D14" t="str">
        <f>CONCATENATE('List of Flows'!D14, "; ", 'List of Flows'!I14)</f>
        <v>Biomass; kg</v>
      </c>
    </row>
    <row r="15" spans="1:4" x14ac:dyDescent="0.3">
      <c r="A15" t="str">
        <f>'List of Flows'!B15</f>
        <v>LCI 3</v>
      </c>
      <c r="B15" t="str">
        <f>CONCATENATE('List of Flows'!D15, "; ",'List of Flows'!J15, "; ", 'List of Flows'!K15, "; ", 'List of Flows'!L15)</f>
        <v xml:space="preserve">Biomass; Natural resource; Natural resource from Ground; </v>
      </c>
      <c r="C15" t="str">
        <f>CONCATENATE('List of Flows'!D15, "; ",'List of Flows'!J15, "; ", 'List of Flows'!K15, "; ", 'List of Flows'!L15, "; ", 'List of Flows'!I15)</f>
        <v>Biomass; Natural resource; Natural resource from Ground; ; kg</v>
      </c>
      <c r="D15" t="str">
        <f>CONCATENATE('List of Flows'!D15, "; ", 'List of Flows'!I15)</f>
        <v>Biomass; kg</v>
      </c>
    </row>
    <row r="16" spans="1:4" x14ac:dyDescent="0.3">
      <c r="A16" t="str">
        <f>'List of Flows'!B16</f>
        <v>LCI 3</v>
      </c>
      <c r="B16" t="str">
        <f>CONCATENATE('List of Flows'!D16, "; ",'List of Flows'!J16, "; ", 'List of Flows'!K16, "; ", 'List of Flows'!L16)</f>
        <v xml:space="preserve">Biomass; Natural resource; Natural resource from Ground; </v>
      </c>
      <c r="C16" t="str">
        <f>CONCATENATE('List of Flows'!D16, "; ",'List of Flows'!J16, "; ", 'List of Flows'!K16, "; ", 'List of Flows'!L16, "; ", 'List of Flows'!I16)</f>
        <v>Biomass; Natural resource; Natural resource from Ground; ; kg</v>
      </c>
      <c r="D16" t="str">
        <f>CONCATENATE('List of Flows'!D16, "; ", 'List of Flows'!I16)</f>
        <v>Biomass; kg</v>
      </c>
    </row>
    <row r="17" spans="1:4" x14ac:dyDescent="0.3">
      <c r="A17" t="str">
        <f>'List of Flows'!B17</f>
        <v>LCI 3</v>
      </c>
      <c r="B17" t="str">
        <f>CONCATENATE('List of Flows'!D17, "; ",'List of Flows'!J17, "; ", 'List of Flows'!K17, "; ", 'List of Flows'!L17)</f>
        <v xml:space="preserve">Biomass; Natural resource; Natural resource from Ground; </v>
      </c>
      <c r="C17" t="str">
        <f>CONCATENATE('List of Flows'!D17, "; ",'List of Flows'!J17, "; ", 'List of Flows'!K17, "; ", 'List of Flows'!L17, "; ", 'List of Flows'!I17)</f>
        <v>Biomass; Natural resource; Natural resource from Ground; ; kg</v>
      </c>
      <c r="D17" t="str">
        <f>CONCATENATE('List of Flows'!D17, "; ", 'List of Flows'!I17)</f>
        <v>Biomass; kg</v>
      </c>
    </row>
    <row r="18" spans="1:4" x14ac:dyDescent="0.3">
      <c r="A18" t="str">
        <f>'List of Flows'!B18</f>
        <v>LCI 3</v>
      </c>
      <c r="B18" t="str">
        <f>CONCATENATE('List of Flows'!D18, "; ",'List of Flows'!J18, "; ", 'List of Flows'!K18, "; ", 'List of Flows'!L18)</f>
        <v xml:space="preserve">Biomass; Resource; Resource from Ground; </v>
      </c>
      <c r="C18" t="str">
        <f>CONCATENATE('List of Flows'!D18, "; ",'List of Flows'!J18, "; ", 'List of Flows'!K18, "; ", 'List of Flows'!L18, "; ", 'List of Flows'!I18)</f>
        <v>Biomass; Resource; Resource from Ground; ; MJ</v>
      </c>
      <c r="D18" t="str">
        <f>CONCATENATE('List of Flows'!D18, "; ", 'List of Flows'!I18)</f>
        <v>Biomass; MJ</v>
      </c>
    </row>
    <row r="19" spans="1:4" x14ac:dyDescent="0.3">
      <c r="A19" t="str">
        <f>'List of Flows'!B19</f>
        <v>LCI 3</v>
      </c>
      <c r="B19" t="str">
        <f>CONCATENATE('List of Flows'!D19, "; ",'List of Flows'!J19, "; ", 'List of Flows'!K19, "; ", 'List of Flows'!L19)</f>
        <v xml:space="preserve">Biomass; Resource; Resource from Ground; </v>
      </c>
      <c r="C19" t="str">
        <f>CONCATENATE('List of Flows'!D19, "; ",'List of Flows'!J19, "; ", 'List of Flows'!K19, "; ", 'List of Flows'!L19, "; ", 'List of Flows'!I19)</f>
        <v>Biomass; Resource; Resource from Ground; ; kg</v>
      </c>
      <c r="D19" t="str">
        <f>CONCATENATE('List of Flows'!D19, "; ", 'List of Flows'!I19)</f>
        <v>Biomass; kg</v>
      </c>
    </row>
    <row r="20" spans="1:4" x14ac:dyDescent="0.3">
      <c r="A20" t="str">
        <f>'List of Flows'!B20</f>
        <v>LCI 3</v>
      </c>
      <c r="B20" t="str">
        <f>CONCATENATE('List of Flows'!D20, "; ",'List of Flows'!J20, "; ", 'List of Flows'!K20, "; ", 'List of Flows'!L20)</f>
        <v xml:space="preserve">Biomass; Resource; Resource from Ground; </v>
      </c>
      <c r="C20" t="str">
        <f>CONCATENATE('List of Flows'!D20, "; ",'List of Flows'!J20, "; ", 'List of Flows'!K20, "; ", 'List of Flows'!L20, "; ", 'List of Flows'!I20)</f>
        <v>Biomass; Resource; Resource from Ground; ; kg</v>
      </c>
      <c r="D20" t="str">
        <f>CONCATENATE('List of Flows'!D20, "; ", 'List of Flows'!I20)</f>
        <v>Biomass; kg</v>
      </c>
    </row>
    <row r="21" spans="1:4" x14ac:dyDescent="0.3">
      <c r="A21" t="str">
        <f>'List of Flows'!B21</f>
        <v>LCI 3</v>
      </c>
      <c r="B21" t="str">
        <f>CONCATENATE('List of Flows'!D21, "; ",'List of Flows'!J21, "; ", 'List of Flows'!K21, "; ", 'List of Flows'!L21)</f>
        <v xml:space="preserve">Biomass; Resource; Resource from Technosphere; </v>
      </c>
      <c r="C21" t="str">
        <f>CONCATENATE('List of Flows'!D21, "; ",'List of Flows'!J21, "; ", 'List of Flows'!K21, "; ", 'List of Flows'!L21, "; ", 'List of Flows'!I21)</f>
        <v>Biomass; Resource; Resource from Technosphere; ; MJ</v>
      </c>
      <c r="D21" t="str">
        <f>CONCATENATE('List of Flows'!D21, "; ", 'List of Flows'!I21)</f>
        <v>Biomass; MJ</v>
      </c>
    </row>
    <row r="22" spans="1:4" x14ac:dyDescent="0.3">
      <c r="A22" t="str">
        <f>'List of Flows'!B22</f>
        <v>LCI 3</v>
      </c>
      <c r="B22" t="str">
        <f>CONCATENATE('List of Flows'!D22, "; ",'List of Flows'!J22, "; ", 'List of Flows'!K22, "; ", 'List of Flows'!L22)</f>
        <v xml:space="preserve">Biomass; Natural resource; Natural resource from Ground; </v>
      </c>
      <c r="C22" t="str">
        <f>CONCATENATE('List of Flows'!D22, "; ",'List of Flows'!J22, "; ", 'List of Flows'!K22, "; ", 'List of Flows'!L22, "; ", 'List of Flows'!I22)</f>
        <v>Biomass; Natural resource; Natural resource from Ground; ; kg</v>
      </c>
      <c r="D22" t="str">
        <f>CONCATENATE('List of Flows'!D22, "; ", 'List of Flows'!I22)</f>
        <v>Biomass; kg</v>
      </c>
    </row>
    <row r="23" spans="1:4" x14ac:dyDescent="0.3">
      <c r="A23" t="str">
        <f>'List of Flows'!B23</f>
        <v>LCI 3</v>
      </c>
      <c r="B23" t="str">
        <f>CONCATENATE('List of Flows'!D23, "; ",'List of Flows'!J23, "; ", 'List of Flows'!K23, "; ", 'List of Flows'!L23)</f>
        <v xml:space="preserve">Biomass; Natural resource; Natural resource from Ground; </v>
      </c>
      <c r="C23" t="str">
        <f>CONCATENATE('List of Flows'!D23, "; ",'List of Flows'!J23, "; ", 'List of Flows'!K23, "; ", 'List of Flows'!L23, "; ", 'List of Flows'!I23)</f>
        <v>Biomass; Natural resource; Natural resource from Ground; ; kg</v>
      </c>
      <c r="D23" t="str">
        <f>CONCATENATE('List of Flows'!D23, "; ", 'List of Flows'!I23)</f>
        <v>Biomass; kg</v>
      </c>
    </row>
    <row r="24" spans="1:4" x14ac:dyDescent="0.3">
      <c r="A24" t="str">
        <f>'List of Flows'!B24</f>
        <v>LCI 3</v>
      </c>
      <c r="B24" t="str">
        <f>CONCATENATE('List of Flows'!D24, "; ",'List of Flows'!J24, "; ", 'List of Flows'!K24, "; ", 'List of Flows'!L24)</f>
        <v xml:space="preserve">Biomass; Natural resource; Natural resource from Ground; </v>
      </c>
      <c r="C24" t="str">
        <f>CONCATENATE('List of Flows'!D24, "; ",'List of Flows'!J24, "; ", 'List of Flows'!K24, "; ", 'List of Flows'!L24, "; ", 'List of Flows'!I24)</f>
        <v>Biomass; Natural resource; Natural resource from Ground; ; kg</v>
      </c>
      <c r="D24" t="str">
        <f>CONCATENATE('List of Flows'!D24, "; ", 'List of Flows'!I24)</f>
        <v>Biomass; kg</v>
      </c>
    </row>
    <row r="25" spans="1:4" x14ac:dyDescent="0.3">
      <c r="A25" t="str">
        <f>'List of Flows'!B25</f>
        <v>LCI 3</v>
      </c>
      <c r="B25" t="str">
        <f>CONCATENATE('List of Flows'!D25, "; ",'List of Flows'!J25, "; ", 'List of Flows'!K25, "; ", 'List of Flows'!L25)</f>
        <v xml:space="preserve">Biomass; Natural resource; Natural resource from Ground; </v>
      </c>
      <c r="C25" t="str">
        <f>CONCATENATE('List of Flows'!D25, "; ",'List of Flows'!J25, "; ", 'List of Flows'!K25, "; ", 'List of Flows'!L25, "; ", 'List of Flows'!I25)</f>
        <v>Biomass; Natural resource; Natural resource from Ground; ; kg</v>
      </c>
      <c r="D25" t="str">
        <f>CONCATENATE('List of Flows'!D25, "; ", 'List of Flows'!I25)</f>
        <v>Biomass; kg</v>
      </c>
    </row>
    <row r="26" spans="1:4" x14ac:dyDescent="0.3">
      <c r="A26" t="str">
        <f>'List of Flows'!B26</f>
        <v>LCI 3</v>
      </c>
      <c r="B26" t="str">
        <f>CONCATENATE('List of Flows'!D26, "; ",'List of Flows'!J26, "; ", 'List of Flows'!K26, "; ", 'List of Flows'!L26)</f>
        <v xml:space="preserve">Biomass; Natural resource; Natural resource from Ground; </v>
      </c>
      <c r="C26" t="str">
        <f>CONCATENATE('List of Flows'!D26, "; ",'List of Flows'!J26, "; ", 'List of Flows'!K26, "; ", 'List of Flows'!L26, "; ", 'List of Flows'!I26)</f>
        <v>Biomass; Natural resource; Natural resource from Ground; ; kg</v>
      </c>
      <c r="D26" t="str">
        <f>CONCATENATE('List of Flows'!D26, "; ", 'List of Flows'!I26)</f>
        <v>Biomass; kg</v>
      </c>
    </row>
    <row r="27" spans="1:4" x14ac:dyDescent="0.3">
      <c r="A27" t="str">
        <f>'List of Flows'!B27</f>
        <v>LCI 3</v>
      </c>
      <c r="B27" t="str">
        <f>CONCATENATE('List of Flows'!D27, "; ",'List of Flows'!J27, "; ", 'List of Flows'!K27, "; ", 'List of Flows'!L27)</f>
        <v xml:space="preserve">Biomass; Natural resource; Natural resource from Ground; </v>
      </c>
      <c r="C27" t="str">
        <f>CONCATENATE('List of Flows'!D27, "; ",'List of Flows'!J27, "; ", 'List of Flows'!K27, "; ", 'List of Flows'!L27, "; ", 'List of Flows'!I27)</f>
        <v>Biomass; Natural resource; Natural resource from Ground; ; kg</v>
      </c>
      <c r="D27" t="str">
        <f>CONCATENATE('List of Flows'!D27, "; ", 'List of Flows'!I27)</f>
        <v>Biomass; kg</v>
      </c>
    </row>
    <row r="28" spans="1:4" x14ac:dyDescent="0.3">
      <c r="A28" t="str">
        <f>'List of Flows'!B28</f>
        <v>LCI 3</v>
      </c>
      <c r="B28" t="str">
        <f>CONCATENATE('List of Flows'!D28, "; ",'List of Flows'!J28, "; ", 'List of Flows'!K28, "; ", 'List of Flows'!L28)</f>
        <v xml:space="preserve">Biomass; Natural resource; Natural resource from Ground; </v>
      </c>
      <c r="C28" t="str">
        <f>CONCATENATE('List of Flows'!D28, "; ",'List of Flows'!J28, "; ", 'List of Flows'!K28, "; ", 'List of Flows'!L28, "; ", 'List of Flows'!I28)</f>
        <v>Biomass; Natural resource; Natural resource from Ground; ; kg</v>
      </c>
      <c r="D28" t="str">
        <f>CONCATENATE('List of Flows'!D28, "; ", 'List of Flows'!I28)</f>
        <v>Biomass; kg</v>
      </c>
    </row>
    <row r="29" spans="1:4" x14ac:dyDescent="0.3">
      <c r="A29" t="str">
        <f>'List of Flows'!B29</f>
        <v>LCI 3</v>
      </c>
      <c r="B29" t="str">
        <f>CONCATENATE('List of Flows'!D29, "; ",'List of Flows'!J29, "; ", 'List of Flows'!K29, "; ", 'List of Flows'!L29)</f>
        <v xml:space="preserve">Biomass; Natural resource; Natural resource from Ground; </v>
      </c>
      <c r="C29" t="str">
        <f>CONCATENATE('List of Flows'!D29, "; ",'List of Flows'!J29, "; ", 'List of Flows'!K29, "; ", 'List of Flows'!L29, "; ", 'List of Flows'!I29)</f>
        <v>Biomass; Natural resource; Natural resource from Ground; ; MJ</v>
      </c>
      <c r="D29" t="str">
        <f>CONCATENATE('List of Flows'!D29, "; ", 'List of Flows'!I29)</f>
        <v>Biomass; MJ</v>
      </c>
    </row>
    <row r="30" spans="1:4" x14ac:dyDescent="0.3">
      <c r="A30" t="str">
        <f>'List of Flows'!B30</f>
        <v>LCI 3</v>
      </c>
      <c r="B30" t="str">
        <f>CONCATENATE('List of Flows'!D30, "; ",'List of Flows'!J30, "; ", 'List of Flows'!K30, "; ", 'List of Flows'!L30)</f>
        <v xml:space="preserve">Biomass; Natural resource; Natural resource from Ground; </v>
      </c>
      <c r="C30" t="str">
        <f>CONCATENATE('List of Flows'!D30, "; ",'List of Flows'!J30, "; ", 'List of Flows'!K30, "; ", 'List of Flows'!L30, "; ", 'List of Flows'!I30)</f>
        <v>Biomass; Natural resource; Natural resource from Ground; ; MJ</v>
      </c>
      <c r="D30" t="str">
        <f>CONCATENATE('List of Flows'!D30, "; ", 'List of Flows'!I30)</f>
        <v>Biomass; MJ</v>
      </c>
    </row>
    <row r="31" spans="1:4" x14ac:dyDescent="0.3">
      <c r="A31" t="str">
        <f>'List of Flows'!B31</f>
        <v>LCI 3</v>
      </c>
      <c r="B31" t="str">
        <f>CONCATENATE('List of Flows'!D31, "; ",'List of Flows'!J31, "; ", 'List of Flows'!K31, "; ", 'List of Flows'!L31)</f>
        <v xml:space="preserve">Biomass; Natural resource; Natural resource from Ground; </v>
      </c>
      <c r="C31" t="str">
        <f>CONCATENATE('List of Flows'!D31, "; ",'List of Flows'!J31, "; ", 'List of Flows'!K31, "; ", 'List of Flows'!L31, "; ", 'List of Flows'!I31)</f>
        <v>Biomass; Natural resource; Natural resource from Ground; ; MJ</v>
      </c>
      <c r="D31" t="str">
        <f>CONCATENATE('List of Flows'!D31, "; ", 'List of Flows'!I31)</f>
        <v>Biomass; MJ</v>
      </c>
    </row>
    <row r="32" spans="1:4" x14ac:dyDescent="0.3">
      <c r="A32" t="str">
        <f>'List of Flows'!B32</f>
        <v>LCI 3</v>
      </c>
      <c r="B32" t="str">
        <f>CONCATENATE('List of Flows'!D32, "; ",'List of Flows'!J32, "; ", 'List of Flows'!K32, "; ", 'List of Flows'!L32)</f>
        <v xml:space="preserve">Biomass; Natural resource; Natural resource from Ground; </v>
      </c>
      <c r="C32" t="str">
        <f>CONCATENATE('List of Flows'!D32, "; ",'List of Flows'!J32, "; ", 'List of Flows'!K32, "; ", 'List of Flows'!L32, "; ", 'List of Flows'!I32)</f>
        <v>Biomass; Natural resource; Natural resource from Ground; ; MJ</v>
      </c>
      <c r="D32" t="str">
        <f>CONCATENATE('List of Flows'!D32, "; ", 'List of Flows'!I32)</f>
        <v>Biomass; MJ</v>
      </c>
    </row>
    <row r="33" spans="1:4" x14ac:dyDescent="0.3">
      <c r="A33" t="str">
        <f>'List of Flows'!B33</f>
        <v>LCI 3</v>
      </c>
      <c r="B33" t="str">
        <f>CONCATENATE('List of Flows'!D33, "; ",'List of Flows'!J33, "; ", 'List of Flows'!K33, "; ", 'List of Flows'!L33)</f>
        <v xml:space="preserve">Biomass; Natural resource; Natural resource from Ground; </v>
      </c>
      <c r="C33" t="str">
        <f>CONCATENATE('List of Flows'!D33, "; ",'List of Flows'!J33, "; ", 'List of Flows'!K33, "; ", 'List of Flows'!L33, "; ", 'List of Flows'!I33)</f>
        <v>Biomass; Natural resource; Natural resource from Ground; ; kg</v>
      </c>
      <c r="D33" t="str">
        <f>CONCATENATE('List of Flows'!D33, "; ", 'List of Flows'!I33)</f>
        <v>Biomass; kg</v>
      </c>
    </row>
    <row r="34" spans="1:4" x14ac:dyDescent="0.3">
      <c r="A34" t="str">
        <f>'List of Flows'!B34</f>
        <v>LCI 3</v>
      </c>
      <c r="B34" t="str">
        <f>CONCATENATE('List of Flows'!D34, "; ",'List of Flows'!J34, "; ", 'List of Flows'!K34, "; ", 'List of Flows'!L34)</f>
        <v xml:space="preserve">Biomass; Natural resource; Natural resource from Ground; </v>
      </c>
      <c r="C34" t="str">
        <f>CONCATENATE('List of Flows'!D34, "; ",'List of Flows'!J34, "; ", 'List of Flows'!K34, "; ", 'List of Flows'!L34, "; ", 'List of Flows'!I34)</f>
        <v>Biomass; Natural resource; Natural resource from Ground; ; kg</v>
      </c>
      <c r="D34" t="str">
        <f>CONCATENATE('List of Flows'!D34, "; ", 'List of Flows'!I34)</f>
        <v>Biomass; kg</v>
      </c>
    </row>
    <row r="35" spans="1:4" x14ac:dyDescent="0.3">
      <c r="A35" t="str">
        <f>'List of Flows'!B35</f>
        <v>LCI 3</v>
      </c>
      <c r="B35" t="str">
        <f>CONCATENATE('List of Flows'!D35, "; ",'List of Flows'!J35, "; ", 'List of Flows'!K35, "; ", 'List of Flows'!L35)</f>
        <v xml:space="preserve">Biomass; Natural resource; Natural resource from Ground; </v>
      </c>
      <c r="C35" t="str">
        <f>CONCATENATE('List of Flows'!D35, "; ",'List of Flows'!J35, "; ", 'List of Flows'!K35, "; ", 'List of Flows'!L35, "; ", 'List of Flows'!I35)</f>
        <v>Biomass; Natural resource; Natural resource from Ground; ; kg</v>
      </c>
      <c r="D35" t="str">
        <f>CONCATENATE('List of Flows'!D35, "; ", 'List of Flows'!I35)</f>
        <v>Biomass; kg</v>
      </c>
    </row>
    <row r="36" spans="1:4" x14ac:dyDescent="0.3">
      <c r="A36" t="str">
        <f>'List of Flows'!B36</f>
        <v>LCI 3</v>
      </c>
      <c r="B36" t="str">
        <f>CONCATENATE('List of Flows'!D36, "; ",'List of Flows'!J36, "; ", 'List of Flows'!K36, "; ", 'List of Flows'!L36)</f>
        <v xml:space="preserve">Biomass; Natural resource; Natural resource from Ground; </v>
      </c>
      <c r="C36" t="str">
        <f>CONCATENATE('List of Flows'!D36, "; ",'List of Flows'!J36, "; ", 'List of Flows'!K36, "; ", 'List of Flows'!L36, "; ", 'List of Flows'!I36)</f>
        <v>Biomass; Natural resource; Natural resource from Ground; ; kg</v>
      </c>
      <c r="D36" t="str">
        <f>CONCATENATE('List of Flows'!D36, "; ", 'List of Flows'!I36)</f>
        <v>Biomass; kg</v>
      </c>
    </row>
    <row r="37" spans="1:4" x14ac:dyDescent="0.3">
      <c r="A37" t="str">
        <f>'List of Flows'!B37</f>
        <v>LCI 3</v>
      </c>
      <c r="B37" t="str">
        <f>CONCATENATE('List of Flows'!D37, "; ",'List of Flows'!J37, "; ", 'List of Flows'!K37, "; ", 'List of Flows'!L37)</f>
        <v xml:space="preserve">Biomass; Natural resource; Natural resource from Ground; </v>
      </c>
      <c r="C37" t="str">
        <f>CONCATENATE('List of Flows'!D37, "; ",'List of Flows'!J37, "; ", 'List of Flows'!K37, "; ", 'List of Flows'!L37, "; ", 'List of Flows'!I37)</f>
        <v>Biomass; Natural resource; Natural resource from Ground; ; kg</v>
      </c>
      <c r="D37" t="str">
        <f>CONCATENATE('List of Flows'!D37, "; ", 'List of Flows'!I37)</f>
        <v>Biomass; kg</v>
      </c>
    </row>
    <row r="38" spans="1:4" x14ac:dyDescent="0.3">
      <c r="A38" t="str">
        <f>'List of Flows'!B38</f>
        <v>LCI 3</v>
      </c>
      <c r="B38" t="str">
        <f>CONCATENATE('List of Flows'!D38, "; ",'List of Flows'!J38, "; ", 'List of Flows'!K38, "; ", 'List of Flows'!L38)</f>
        <v xml:space="preserve">Biomass; Natural resource; Natural resource from Ground; </v>
      </c>
      <c r="C38" t="str">
        <f>CONCATENATE('List of Flows'!D38, "; ",'List of Flows'!J38, "; ", 'List of Flows'!K38, "; ", 'List of Flows'!L38, "; ", 'List of Flows'!I38)</f>
        <v>Biomass; Natural resource; Natural resource from Ground; ; kg</v>
      </c>
      <c r="D38" t="str">
        <f>CONCATENATE('List of Flows'!D38, "; ", 'List of Flows'!I38)</f>
        <v>Biomass; kg</v>
      </c>
    </row>
    <row r="39" spans="1:4" x14ac:dyDescent="0.3">
      <c r="A39" t="str">
        <f>'List of Flows'!B39</f>
        <v>LCI 3</v>
      </c>
      <c r="B39" t="str">
        <f>CONCATENATE('List of Flows'!D39, "; ",'List of Flows'!J39, "; ", 'List of Flows'!K39, "; ", 'List of Flows'!L39)</f>
        <v xml:space="preserve">Biomass; Natural resource; Natural resource from Ground; </v>
      </c>
      <c r="C39" t="str">
        <f>CONCATENATE('List of Flows'!D39, "; ",'List of Flows'!J39, "; ", 'List of Flows'!K39, "; ", 'List of Flows'!L39, "; ", 'List of Flows'!I39)</f>
        <v>Biomass; Natural resource; Natural resource from Ground; ; kg</v>
      </c>
      <c r="D39" t="str">
        <f>CONCATENATE('List of Flows'!D39, "; ", 'List of Flows'!I39)</f>
        <v>Biomass; kg</v>
      </c>
    </row>
    <row r="40" spans="1:4" x14ac:dyDescent="0.3">
      <c r="A40" t="str">
        <f>'List of Flows'!B40</f>
        <v>LCI 3</v>
      </c>
      <c r="B40" t="str">
        <f>CONCATENATE('List of Flows'!D40, "; ",'List of Flows'!J40, "; ", 'List of Flows'!K40, "; ", 'List of Flows'!L40)</f>
        <v xml:space="preserve">Biomass; Natural resource; Natural resource from Ground; </v>
      </c>
      <c r="C40" t="str">
        <f>CONCATENATE('List of Flows'!D40, "; ",'List of Flows'!J40, "; ", 'List of Flows'!K40, "; ", 'List of Flows'!L40, "; ", 'List of Flows'!I40)</f>
        <v>Biomass; Natural resource; Natural resource from Ground; ; kg</v>
      </c>
      <c r="D40" t="str">
        <f>CONCATENATE('List of Flows'!D40, "; ", 'List of Flows'!I40)</f>
        <v>Biomass; kg</v>
      </c>
    </row>
    <row r="41" spans="1:4" x14ac:dyDescent="0.3">
      <c r="A41" t="str">
        <f>'List of Flows'!B41</f>
        <v>LCI 3</v>
      </c>
      <c r="B41" t="str">
        <f>CONCATENATE('List of Flows'!D41, "; ",'List of Flows'!J41, "; ", 'List of Flows'!K41, "; ", 'List of Flows'!L41)</f>
        <v xml:space="preserve">Biomass; Resource; Resource from Ground; </v>
      </c>
      <c r="C41" t="str">
        <f>CONCATENATE('List of Flows'!D41, "; ",'List of Flows'!J41, "; ", 'List of Flows'!K41, "; ", 'List of Flows'!L41, "; ", 'List of Flows'!I41)</f>
        <v>Biomass; Resource; Resource from Ground; ; MJ</v>
      </c>
      <c r="D41" t="str">
        <f>CONCATENATE('List of Flows'!D41, "; ", 'List of Flows'!I41)</f>
        <v>Biomass; MJ</v>
      </c>
    </row>
    <row r="42" spans="1:4" x14ac:dyDescent="0.3">
      <c r="A42" t="str">
        <f>'List of Flows'!B42</f>
        <v>LCI 3</v>
      </c>
      <c r="B42" t="str">
        <f>CONCATENATE('List of Flows'!D42, "; ",'List of Flows'!J42, "; ", 'List of Flows'!K42, "; ", 'List of Flows'!L42)</f>
        <v xml:space="preserve">Biomass; Resource; Resource from Ground; </v>
      </c>
      <c r="C42" t="str">
        <f>CONCATENATE('List of Flows'!D42, "; ",'List of Flows'!J42, "; ", 'List of Flows'!K42, "; ", 'List of Flows'!L42, "; ", 'List of Flows'!I42)</f>
        <v>Biomass; Resource; Resource from Ground; ; kg</v>
      </c>
      <c r="D42" t="str">
        <f>CONCATENATE('List of Flows'!D42, "; ", 'List of Flows'!I42)</f>
        <v>Biomass; kg</v>
      </c>
    </row>
    <row r="43" spans="1:4" x14ac:dyDescent="0.3">
      <c r="A43" t="str">
        <f>'List of Flows'!B43</f>
        <v>LCI 3</v>
      </c>
      <c r="B43" t="str">
        <f>CONCATENATE('List of Flows'!D43, "; ",'List of Flows'!J43, "; ", 'List of Flows'!K43, "; ", 'List of Flows'!L43)</f>
        <v xml:space="preserve">Biomass; Resource; Resource from Ground; </v>
      </c>
      <c r="C43" t="str">
        <f>CONCATENATE('List of Flows'!D43, "; ",'List of Flows'!J43, "; ", 'List of Flows'!K43, "; ", 'List of Flows'!L43, "; ", 'List of Flows'!I43)</f>
        <v>Biomass; Resource; Resource from Ground; ; kg</v>
      </c>
      <c r="D43" t="str">
        <f>CONCATENATE('List of Flows'!D43, "; ", 'List of Flows'!I43)</f>
        <v>Biomass; kg</v>
      </c>
    </row>
    <row r="44" spans="1:4" x14ac:dyDescent="0.3">
      <c r="A44" t="str">
        <f>'List of Flows'!B44</f>
        <v>LCI 3</v>
      </c>
      <c r="B44" t="str">
        <f>CONCATENATE('List of Flows'!D44, "; ",'List of Flows'!J44, "; ", 'List of Flows'!K44, "; ", 'List of Flows'!L44)</f>
        <v xml:space="preserve">Biomass, feedstock; Natural resource; Natural resource from Forestral ground; </v>
      </c>
      <c r="C44" t="str">
        <f>CONCATENATE('List of Flows'!D44, "; ",'List of Flows'!J44, "; ", 'List of Flows'!K44, "; ", 'List of Flows'!L44, "; ", 'List of Flows'!I44)</f>
        <v>Biomass, feedstock; Natural resource; Natural resource from Forestral ground; ; kg</v>
      </c>
      <c r="D44" t="str">
        <f>CONCATENATE('List of Flows'!D44, "; ", 'List of Flows'!I44)</f>
        <v>Biomass, feedstock; kg</v>
      </c>
    </row>
    <row r="45" spans="1:4" x14ac:dyDescent="0.3">
      <c r="A45" t="str">
        <f>'List of Flows'!B45</f>
        <v>LCI 3</v>
      </c>
      <c r="B45" t="str">
        <f>CONCATENATE('List of Flows'!D45, "; ",'List of Flows'!J45, "; ", 'List of Flows'!K45, "; ", 'List of Flows'!L45)</f>
        <v xml:space="preserve">Birch; Natural resource; Natural resource from Ground; </v>
      </c>
      <c r="C45" t="str">
        <f>CONCATENATE('List of Flows'!D45, "; ",'List of Flows'!J45, "; ", 'List of Flows'!K45, "; ", 'List of Flows'!L45, "; ", 'List of Flows'!I45)</f>
        <v>Birch; Natural resource; Natural resource from Ground; ; kg</v>
      </c>
      <c r="D45" t="str">
        <f>CONCATENATE('List of Flows'!D45, "; ", 'List of Flows'!I45)</f>
        <v>Birch; kg</v>
      </c>
    </row>
    <row r="46" spans="1:4" x14ac:dyDescent="0.3">
      <c r="A46" t="str">
        <f>'List of Flows'!B46</f>
        <v>LCI 3</v>
      </c>
      <c r="B46" t="str">
        <f>CONCATENATE('List of Flows'!D46, "; ",'List of Flows'!J46, "; ", 'List of Flows'!K46, "; ", 'List of Flows'!L46)</f>
        <v xml:space="preserve">Birch plywood (4mm) 17m2; Resource; Resource from Technosphere; </v>
      </c>
      <c r="C46" t="str">
        <f>CONCATENATE('List of Flows'!D46, "; ",'List of Flows'!J46, "; ", 'List of Flows'!K46, "; ", 'List of Flows'!L46, "; ", 'List of Flows'!I46)</f>
        <v>Birch plywood (4mm) 17m2; Resource; Resource from Technosphere; ; kg</v>
      </c>
      <c r="D46" t="str">
        <f>CONCATENATE('List of Flows'!D46, "; ", 'List of Flows'!I46)</f>
        <v>Birch plywood (4mm) 17m2; kg</v>
      </c>
    </row>
    <row r="47" spans="1:4" x14ac:dyDescent="0.3">
      <c r="A47" t="str">
        <f>'List of Flows'!B47</f>
        <v>LCI 3</v>
      </c>
      <c r="B47" t="str">
        <f>CONCATENATE('List of Flows'!D47, "; ",'List of Flows'!J47, "; ", 'List of Flows'!K47, "; ", 'List of Flows'!L47)</f>
        <v xml:space="preserve">Cellulose; Natural resource; Natural resource from Ground; </v>
      </c>
      <c r="C47" t="str">
        <f>CONCATENATE('List of Flows'!D47, "; ",'List of Flows'!J47, "; ", 'List of Flows'!K47, "; ", 'List of Flows'!L47, "; ", 'List of Flows'!I47)</f>
        <v>Cellulose; Natural resource; Natural resource from Ground; ; kg</v>
      </c>
      <c r="D47" t="str">
        <f>CONCATENATE('List of Flows'!D47, "; ", 'List of Flows'!I47)</f>
        <v>Cellulose; kg</v>
      </c>
    </row>
    <row r="48" spans="1:4" x14ac:dyDescent="0.3">
      <c r="A48" t="str">
        <f>'List of Flows'!B48</f>
        <v>LCI 3</v>
      </c>
      <c r="B48" t="str">
        <f>CONCATENATE('List of Flows'!D48, "; ",'List of Flows'!J48, "; ", 'List of Flows'!K48, "; ", 'List of Flows'!L48)</f>
        <v xml:space="preserve">Cellulose; Natural resource; Natural resource from Ground; </v>
      </c>
      <c r="C48" t="str">
        <f>CONCATENATE('List of Flows'!D48, "; ",'List of Flows'!J48, "; ", 'List of Flows'!K48, "; ", 'List of Flows'!L48, "; ", 'List of Flows'!I48)</f>
        <v>Cellulose; Natural resource; Natural resource from Ground; ; kg</v>
      </c>
      <c r="D48" t="str">
        <f>CONCATENATE('List of Flows'!D48, "; ", 'List of Flows'!I48)</f>
        <v>Cellulose; kg</v>
      </c>
    </row>
    <row r="49" spans="1:4" x14ac:dyDescent="0.3">
      <c r="A49" t="str">
        <f>'List of Flows'!B49</f>
        <v>LCI 3</v>
      </c>
      <c r="B49" t="str">
        <f>CONCATENATE('List of Flows'!D49, "; ",'List of Flows'!J49, "; ", 'List of Flows'!K49, "; ", 'List of Flows'!L49)</f>
        <v xml:space="preserve">Cellulose; Natural resource; Natural resource from Ground; </v>
      </c>
      <c r="C49" t="str">
        <f>CONCATENATE('List of Flows'!D49, "; ",'List of Flows'!J49, "; ", 'List of Flows'!K49, "; ", 'List of Flows'!L49, "; ", 'List of Flows'!I49)</f>
        <v>Cellulose; Natural resource; Natural resource from Ground; ; kg</v>
      </c>
      <c r="D49" t="str">
        <f>CONCATENATE('List of Flows'!D49, "; ", 'List of Flows'!I49)</f>
        <v>Cellulose; kg</v>
      </c>
    </row>
    <row r="50" spans="1:4" x14ac:dyDescent="0.3">
      <c r="A50" t="str">
        <f>'List of Flows'!B50</f>
        <v>LCI 3</v>
      </c>
      <c r="B50" t="str">
        <f>CONCATENATE('List of Flows'!D50, "; ",'List of Flows'!J50, "; ", 'List of Flows'!K50, "; ", 'List of Flows'!L50)</f>
        <v xml:space="preserve">Cellulose; Natural resource; Natural resource from Ground; </v>
      </c>
      <c r="C50" t="str">
        <f>CONCATENATE('List of Flows'!D50, "; ",'List of Flows'!J50, "; ", 'List of Flows'!K50, "; ", 'List of Flows'!L50, "; ", 'List of Flows'!I50)</f>
        <v>Cellulose; Natural resource; Natural resource from Ground; ; kg</v>
      </c>
      <c r="D50" t="str">
        <f>CONCATENATE('List of Flows'!D50, "; ", 'List of Flows'!I50)</f>
        <v>Cellulose; kg</v>
      </c>
    </row>
    <row r="51" spans="1:4" x14ac:dyDescent="0.3">
      <c r="A51" t="str">
        <f>'List of Flows'!B51</f>
        <v>LCI 3</v>
      </c>
      <c r="B51" t="str">
        <f>CONCATENATE('List of Flows'!D51, "; ",'List of Flows'!J51, "; ", 'List of Flows'!K51, "; ", 'List of Flows'!L51)</f>
        <v xml:space="preserve">Cellulose; Natural resource; Natural resource from Ground; </v>
      </c>
      <c r="C51" t="str">
        <f>CONCATENATE('List of Flows'!D51, "; ",'List of Flows'!J51, "; ", 'List of Flows'!K51, "; ", 'List of Flows'!L51, "; ", 'List of Flows'!I51)</f>
        <v>Cellulose; Natural resource; Natural resource from Ground; ; kg</v>
      </c>
      <c r="D51" t="str">
        <f>CONCATENATE('List of Flows'!D51, "; ", 'List of Flows'!I51)</f>
        <v>Cellulose; kg</v>
      </c>
    </row>
    <row r="52" spans="1:4" x14ac:dyDescent="0.3">
      <c r="A52" t="str">
        <f>'List of Flows'!B52</f>
        <v>LCI 3</v>
      </c>
      <c r="B52" t="str">
        <f>CONCATENATE('List of Flows'!D52, "; ",'List of Flows'!J52, "; ", 'List of Flows'!K52, "; ", 'List of Flows'!L52)</f>
        <v xml:space="preserve">Coconuts; Natural resource; Natural resource from Ground; </v>
      </c>
      <c r="C52" t="str">
        <f>CONCATENATE('List of Flows'!D52, "; ",'List of Flows'!J52, "; ", 'List of Flows'!K52, "; ", 'List of Flows'!L52, "; ", 'List of Flows'!I52)</f>
        <v>Coconuts; Natural resource; Natural resource from Ground; ; kg</v>
      </c>
      <c r="D52" t="str">
        <f>CONCATENATE('List of Flows'!D52, "; ", 'List of Flows'!I52)</f>
        <v>Coconuts; kg</v>
      </c>
    </row>
    <row r="53" spans="1:4" x14ac:dyDescent="0.3">
      <c r="A53" t="str">
        <f>'List of Flows'!B53</f>
        <v>LCI 3</v>
      </c>
      <c r="B53" t="str">
        <f>CONCATENATE('List of Flows'!D53, "; ",'List of Flows'!J53, "; ", 'List of Flows'!K53, "; ", 'List of Flows'!L53)</f>
        <v xml:space="preserve">Coconuts; Natural resource; Natural resource from Ground; </v>
      </c>
      <c r="C53" t="str">
        <f>CONCATENATE('List of Flows'!D53, "; ",'List of Flows'!J53, "; ", 'List of Flows'!K53, "; ", 'List of Flows'!L53, "; ", 'List of Flows'!I53)</f>
        <v>Coconuts; Natural resource; Natural resource from Ground; ; MJ</v>
      </c>
      <c r="D53" t="str">
        <f>CONCATENATE('List of Flows'!D53, "; ", 'List of Flows'!I53)</f>
        <v>Coconuts; MJ</v>
      </c>
    </row>
    <row r="54" spans="1:4" x14ac:dyDescent="0.3">
      <c r="A54" t="str">
        <f>'List of Flows'!B54</f>
        <v>LCI 3</v>
      </c>
      <c r="B54" t="str">
        <f>CONCATENATE('List of Flows'!D54, "; ",'List of Flows'!J54, "; ", 'List of Flows'!K54, "; ", 'List of Flows'!L54)</f>
        <v xml:space="preserve">Corn; Natural resource; Natural resource from Ground; </v>
      </c>
      <c r="C54" t="str">
        <f>CONCATENATE('List of Flows'!D54, "; ",'List of Flows'!J54, "; ", 'List of Flows'!K54, "; ", 'List of Flows'!L54, "; ", 'List of Flows'!I54)</f>
        <v>Corn; Natural resource; Natural resource from Ground; ; kg</v>
      </c>
      <c r="D54" t="str">
        <f>CONCATENATE('List of Flows'!D54, "; ", 'List of Flows'!I54)</f>
        <v>Corn; kg</v>
      </c>
    </row>
    <row r="55" spans="1:4" x14ac:dyDescent="0.3">
      <c r="A55" t="str">
        <f>'List of Flows'!B55</f>
        <v>LCI 3</v>
      </c>
      <c r="B55" t="str">
        <f>CONCATENATE('List of Flows'!D55, "; ",'List of Flows'!J55, "; ", 'List of Flows'!K55, "; ", 'List of Flows'!L55)</f>
        <v xml:space="preserve">Fruit; Natural resource; Natural resource from Ground; </v>
      </c>
      <c r="C55" t="str">
        <f>CONCATENATE('List of Flows'!D55, "; ",'List of Flows'!J55, "; ", 'List of Flows'!K55, "; ", 'List of Flows'!L55, "; ", 'List of Flows'!I55)</f>
        <v>Fruit; Natural resource; Natural resource from Ground; ; kg</v>
      </c>
      <c r="D55" t="str">
        <f>CONCATENATE('List of Flows'!D55, "; ", 'List of Flows'!I55)</f>
        <v>Fruit; kg</v>
      </c>
    </row>
    <row r="56" spans="1:4" x14ac:dyDescent="0.3">
      <c r="A56" t="str">
        <f>'List of Flows'!B56</f>
        <v>LCI 3</v>
      </c>
      <c r="B56" t="str">
        <f>CONCATENATE('List of Flows'!D56, "; ",'List of Flows'!J56, "; ", 'List of Flows'!K56, "; ", 'List of Flows'!L56)</f>
        <v xml:space="preserve">Fruit; Natural resource; Natural resource from Ground; </v>
      </c>
      <c r="C56" t="str">
        <f>CONCATENATE('List of Flows'!D56, "; ",'List of Flows'!J56, "; ", 'List of Flows'!K56, "; ", 'List of Flows'!L56, "; ", 'List of Flows'!I56)</f>
        <v>Fruit; Natural resource; Natural resource from Ground; ; MJ</v>
      </c>
      <c r="D56" t="str">
        <f>CONCATENATE('List of Flows'!D56, "; ", 'List of Flows'!I56)</f>
        <v>Fruit; MJ</v>
      </c>
    </row>
    <row r="57" spans="1:4" x14ac:dyDescent="0.3">
      <c r="A57" t="str">
        <f>'List of Flows'!B57</f>
        <v>LCI 3</v>
      </c>
      <c r="B57" t="str">
        <f>CONCATENATE('List of Flows'!D57, "; ",'List of Flows'!J57, "; ", 'List of Flows'!K57, "; ", 'List of Flows'!L57)</f>
        <v xml:space="preserve">Grapes; Natural resource; Natural resource from Ground; </v>
      </c>
      <c r="C57" t="str">
        <f>CONCATENATE('List of Flows'!D57, "; ",'List of Flows'!J57, "; ", 'List of Flows'!K57, "; ", 'List of Flows'!L57, "; ", 'List of Flows'!I57)</f>
        <v>Grapes; Natural resource; Natural resource from Ground; ; kg</v>
      </c>
      <c r="D57" t="str">
        <f>CONCATENATE('List of Flows'!D57, "; ", 'List of Flows'!I57)</f>
        <v>Grapes; kg</v>
      </c>
    </row>
    <row r="58" spans="1:4" x14ac:dyDescent="0.3">
      <c r="A58" t="str">
        <f>'List of Flows'!B58</f>
        <v>LCI 3</v>
      </c>
      <c r="B58" t="str">
        <f>CONCATENATE('List of Flows'!D58, "; ",'List of Flows'!J58, "; ", 'List of Flows'!K58, "; ", 'List of Flows'!L58)</f>
        <v xml:space="preserve">Hardwood; Natural resource; Natural resource from Forestral ground; </v>
      </c>
      <c r="C58" t="str">
        <f>CONCATENATE('List of Flows'!D58, "; ",'List of Flows'!J58, "; ", 'List of Flows'!K58, "; ", 'List of Flows'!L58, "; ", 'List of Flows'!I58)</f>
        <v>Hardwood; Natural resource; Natural resource from Forestral ground; ; kg</v>
      </c>
      <c r="D58" t="str">
        <f>CONCATENATE('List of Flows'!D58, "; ", 'List of Flows'!I58)</f>
        <v>Hardwood; kg</v>
      </c>
    </row>
    <row r="59" spans="1:4" x14ac:dyDescent="0.3">
      <c r="A59" t="str">
        <f>'List of Flows'!B59</f>
        <v>LCI 3</v>
      </c>
      <c r="B59" t="str">
        <f>CONCATENATE('List of Flows'!D59, "; ",'List of Flows'!J59, "; ", 'List of Flows'!K59, "; ", 'List of Flows'!L59)</f>
        <v xml:space="preserve">Hardwood; Natural resource; Natural resource from Forestral ground; </v>
      </c>
      <c r="C59" t="str">
        <f>CONCATENATE('List of Flows'!D59, "; ",'List of Flows'!J59, "; ", 'List of Flows'!K59, "; ", 'List of Flows'!L59, "; ", 'List of Flows'!I59)</f>
        <v>Hardwood; Natural resource; Natural resource from Forestral ground; ; kg</v>
      </c>
      <c r="D59" t="str">
        <f>CONCATENATE('List of Flows'!D59, "; ", 'List of Flows'!I59)</f>
        <v>Hardwood; kg</v>
      </c>
    </row>
    <row r="60" spans="1:4" x14ac:dyDescent="0.3">
      <c r="A60" t="str">
        <f>'List of Flows'!B60</f>
        <v>LCI 3</v>
      </c>
      <c r="B60" t="str">
        <f>CONCATENATE('List of Flows'!D60, "; ",'List of Flows'!J60, "; ", 'List of Flows'!K60, "; ", 'List of Flows'!L60)</f>
        <v xml:space="preserve">Non-planed spruce; Resource; Resource from Technosphere; </v>
      </c>
      <c r="C60" t="str">
        <f>CONCATENATE('List of Flows'!D60, "; ",'List of Flows'!J60, "; ", 'List of Flows'!K60, "; ", 'List of Flows'!L60, "; ", 'List of Flows'!I60)</f>
        <v>Non-planed spruce; Resource; Resource from Technosphere; ; kg</v>
      </c>
      <c r="D60" t="str">
        <f>CONCATENATE('List of Flows'!D60, "; ", 'List of Flows'!I60)</f>
        <v>Non-planed spruce; kg</v>
      </c>
    </row>
    <row r="61" spans="1:4" x14ac:dyDescent="0.3">
      <c r="A61" t="str">
        <f>'List of Flows'!B61</f>
        <v>LCI 3</v>
      </c>
      <c r="B61" t="str">
        <f>CONCATENATE('List of Flows'!D61, "; ",'List of Flows'!J61, "; ", 'List of Flows'!K61, "; ", 'List of Flows'!L61)</f>
        <v xml:space="preserve">Pine (33*69) 17 meter; Resource; Resource from Technosphere; </v>
      </c>
      <c r="C61" t="str">
        <f>CONCATENATE('List of Flows'!D61, "; ",'List of Flows'!J61, "; ", 'List of Flows'!K61, "; ", 'List of Flows'!L61, "; ", 'List of Flows'!I61)</f>
        <v>Pine (33*69) 17 meter; Resource; Resource from Technosphere; ; kg</v>
      </c>
      <c r="D61" t="str">
        <f>CONCATENATE('List of Flows'!D61, "; ", 'List of Flows'!I61)</f>
        <v>Pine (33*69) 17 meter; kg</v>
      </c>
    </row>
    <row r="62" spans="1:4" x14ac:dyDescent="0.3">
      <c r="A62" t="str">
        <f>'List of Flows'!B62</f>
        <v>LCI 3</v>
      </c>
      <c r="B62" t="str">
        <f>CONCATENATE('List of Flows'!D62, "; ",'List of Flows'!J62, "; ", 'List of Flows'!K62, "; ", 'List of Flows'!L62)</f>
        <v xml:space="preserve">Pine (33*95) 7 meter; Resource; Resource from Technosphere; </v>
      </c>
      <c r="C62" t="str">
        <f>CONCATENATE('List of Flows'!D62, "; ",'List of Flows'!J62, "; ", 'List of Flows'!K62, "; ", 'List of Flows'!L62, "; ", 'List of Flows'!I62)</f>
        <v>Pine (33*95) 7 meter; Resource; Resource from Technosphere; ; kg</v>
      </c>
      <c r="D62" t="str">
        <f>CONCATENATE('List of Flows'!D62, "; ", 'List of Flows'!I62)</f>
        <v>Pine (33*95) 7 meter; kg</v>
      </c>
    </row>
    <row r="63" spans="1:4" x14ac:dyDescent="0.3">
      <c r="A63" t="str">
        <f>'List of Flows'!B63</f>
        <v>LCI 3</v>
      </c>
      <c r="B63" t="str">
        <f>CONCATENATE('List of Flows'!D63, "; ",'List of Flows'!J63, "; ", 'List of Flows'!K63, "; ", 'List of Flows'!L63)</f>
        <v xml:space="preserve">Planed spruce; Resource; Resource from Technosphere; </v>
      </c>
      <c r="C63" t="str">
        <f>CONCATENATE('List of Flows'!D63, "; ",'List of Flows'!J63, "; ", 'List of Flows'!K63, "; ", 'List of Flows'!L63, "; ", 'List of Flows'!I63)</f>
        <v>Planed spruce; Resource; Resource from Technosphere; ; kg</v>
      </c>
      <c r="D63" t="str">
        <f>CONCATENATE('List of Flows'!D63, "; ", 'List of Flows'!I63)</f>
        <v>Planed spruce; kg</v>
      </c>
    </row>
    <row r="64" spans="1:4" x14ac:dyDescent="0.3">
      <c r="A64" t="str">
        <f>'List of Flows'!B64</f>
        <v>LCI 3</v>
      </c>
      <c r="B64" t="str">
        <f>CONCATENATE('List of Flows'!D64, "; ",'List of Flows'!J64, "; ", 'List of Flows'!K64, "; ", 'List of Flows'!L64)</f>
        <v xml:space="preserve">Round Timber; Natural resource; Natural resource from Other; </v>
      </c>
      <c r="C64" t="str">
        <f>CONCATENATE('List of Flows'!D64, "; ",'List of Flows'!J64, "; ", 'List of Flows'!K64, "; ", 'List of Flows'!L64, "; ", 'List of Flows'!I64)</f>
        <v>Round Timber; Natural resource; Natural resource from Other; ; kg</v>
      </c>
      <c r="D64" t="str">
        <f>CONCATENATE('List of Flows'!D64, "; ", 'List of Flows'!I64)</f>
        <v>Round Timber; kg</v>
      </c>
    </row>
    <row r="65" spans="1:4" x14ac:dyDescent="0.3">
      <c r="A65" t="str">
        <f>'List of Flows'!B65</f>
        <v>LCI 3</v>
      </c>
      <c r="B65" t="str">
        <f>CONCATENATE('List of Flows'!D65, "; ",'List of Flows'!J65, "; ", 'List of Flows'!K65, "; ", 'List of Flows'!L65)</f>
        <v xml:space="preserve">Round Timber; Natural resource; Natural resource from Other; </v>
      </c>
      <c r="C65" t="str">
        <f>CONCATENATE('List of Flows'!D65, "; ",'List of Flows'!J65, "; ", 'List of Flows'!K65, "; ", 'List of Flows'!L65, "; ", 'List of Flows'!I65)</f>
        <v>Round Timber; Natural resource; Natural resource from Other; ; kg</v>
      </c>
      <c r="D65" t="str">
        <f>CONCATENATE('List of Flows'!D65, "; ", 'List of Flows'!I65)</f>
        <v>Round Timber; kg</v>
      </c>
    </row>
    <row r="66" spans="1:4" x14ac:dyDescent="0.3">
      <c r="A66" t="str">
        <f>'List of Flows'!B66</f>
        <v>LCI 3</v>
      </c>
      <c r="B66" t="str">
        <f>CONCATENATE('List of Flows'!D66, "; ",'List of Flows'!J66, "; ", 'List of Flows'!K66, "; ", 'List of Flows'!L66)</f>
        <v xml:space="preserve">Softwood; Resource; Resource from Ground; </v>
      </c>
      <c r="C66" t="str">
        <f>CONCATENATE('List of Flows'!D66, "; ",'List of Flows'!J66, "; ", 'List of Flows'!K66, "; ", 'List of Flows'!L66, "; ", 'List of Flows'!I66)</f>
        <v>Softwood; Resource; Resource from Ground; ; kg</v>
      </c>
      <c r="D66" t="str">
        <f>CONCATENATE('List of Flows'!D66, "; ", 'List of Flows'!I66)</f>
        <v>Softwood; kg</v>
      </c>
    </row>
    <row r="67" spans="1:4" x14ac:dyDescent="0.3">
      <c r="A67" t="str">
        <f>'List of Flows'!B67</f>
        <v>LCI 3</v>
      </c>
      <c r="B67" t="str">
        <f>CONCATENATE('List of Flows'!D67, "; ",'List of Flows'!J67, "; ", 'List of Flows'!K67, "; ", 'List of Flows'!L67)</f>
        <v xml:space="preserve">Softwood; Natural resource; Natural resource from Forestral ground; </v>
      </c>
      <c r="C67" t="str">
        <f>CONCATENATE('List of Flows'!D67, "; ",'List of Flows'!J67, "; ", 'List of Flows'!K67, "; ", 'List of Flows'!L67, "; ", 'List of Flows'!I67)</f>
        <v>Softwood; Natural resource; Natural resource from Forestral ground; ; kg</v>
      </c>
      <c r="D67" t="str">
        <f>CONCATENATE('List of Flows'!D67, "; ", 'List of Flows'!I67)</f>
        <v>Softwood; kg</v>
      </c>
    </row>
    <row r="68" spans="1:4" x14ac:dyDescent="0.3">
      <c r="A68" t="str">
        <f>'List of Flows'!B68</f>
        <v>LCI 3</v>
      </c>
      <c r="B68" t="str">
        <f>CONCATENATE('List of Flows'!D68, "; ",'List of Flows'!J68, "; ", 'List of Flows'!K68, "; ", 'List of Flows'!L68)</f>
        <v xml:space="preserve">Softwood; Natural resource; Natural resource from Forestral ground; </v>
      </c>
      <c r="C68" t="str">
        <f>CONCATENATE('List of Flows'!D68, "; ",'List of Flows'!J68, "; ", 'List of Flows'!K68, "; ", 'List of Flows'!L68, "; ", 'List of Flows'!I68)</f>
        <v>Softwood; Natural resource; Natural resource from Forestral ground; ; kg</v>
      </c>
      <c r="D68" t="str">
        <f>CONCATENATE('List of Flows'!D68, "; ", 'List of Flows'!I68)</f>
        <v>Softwood; kg</v>
      </c>
    </row>
    <row r="69" spans="1:4" x14ac:dyDescent="0.3">
      <c r="A69" t="str">
        <f>'List of Flows'!B69</f>
        <v>LCI 3</v>
      </c>
      <c r="B69" t="str">
        <f>CONCATENATE('List of Flows'!D69, "; ",'List of Flows'!J69, "; ", 'List of Flows'!K69, "; ", 'List of Flows'!L69)</f>
        <v xml:space="preserve">Softwood; Natural resource; Natural resource from Forestral ground; </v>
      </c>
      <c r="C69" t="str">
        <f>CONCATENATE('List of Flows'!D69, "; ",'List of Flows'!J69, "; ", 'List of Flows'!K69, "; ", 'List of Flows'!L69, "; ", 'List of Flows'!I69)</f>
        <v>Softwood; Natural resource; Natural resource from Forestral ground; ; kg</v>
      </c>
      <c r="D69" t="str">
        <f>CONCATENATE('List of Flows'!D69, "; ", 'List of Flows'!I69)</f>
        <v>Softwood; kg</v>
      </c>
    </row>
    <row r="70" spans="1:4" x14ac:dyDescent="0.3">
      <c r="A70" t="str">
        <f>'List of Flows'!B70</f>
        <v>LCI 3</v>
      </c>
      <c r="B70" t="str">
        <f>CONCATENATE('List of Flows'!D70, "; ",'List of Flows'!J70, "; ", 'List of Flows'!K70, "; ", 'List of Flows'!L70)</f>
        <v xml:space="preserve">Softwood; Resource; Resource from Ground; </v>
      </c>
      <c r="C70" t="str">
        <f>CONCATENATE('List of Flows'!D70, "; ",'List of Flows'!J70, "; ", 'List of Flows'!K70, "; ", 'List of Flows'!L70, "; ", 'List of Flows'!I70)</f>
        <v>Softwood; Resource; Resource from Ground; ; kg</v>
      </c>
      <c r="D70" t="str">
        <f>CONCATENATE('List of Flows'!D70, "; ", 'List of Flows'!I70)</f>
        <v>Softwood; kg</v>
      </c>
    </row>
    <row r="71" spans="1:4" x14ac:dyDescent="0.3">
      <c r="A71" t="str">
        <f>'List of Flows'!B71</f>
        <v>LCI 3</v>
      </c>
      <c r="B71" t="str">
        <f>CONCATENATE('List of Flows'!D71, "; ",'List of Flows'!J71, "; ", 'List of Flows'!K71, "; ", 'List of Flows'!L71)</f>
        <v xml:space="preserve">Thin cut spruce (28*120) 31 meter; Resource; Resource from Technosphere; </v>
      </c>
      <c r="C71" t="str">
        <f>CONCATENATE('List of Flows'!D71, "; ",'List of Flows'!J71, "; ", 'List of Flows'!K71, "; ", 'List of Flows'!L71, "; ", 'List of Flows'!I71)</f>
        <v>Thin cut spruce (28*120) 31 meter; Resource; Resource from Technosphere; ; kg</v>
      </c>
      <c r="D71" t="str">
        <f>CONCATENATE('List of Flows'!D71, "; ", 'List of Flows'!I71)</f>
        <v>Thin cut spruce (28*120) 31 meter; kg</v>
      </c>
    </row>
    <row r="72" spans="1:4" x14ac:dyDescent="0.3">
      <c r="A72" t="str">
        <f>'List of Flows'!B72</f>
        <v>LCI 3</v>
      </c>
      <c r="B72" t="str">
        <f>CONCATENATE('List of Flows'!D72, "; ",'List of Flows'!J72, "; ", 'List of Flows'!K72, "; ", 'List of Flows'!L72)</f>
        <v xml:space="preserve">Thin cut spruce (28*120) 31 meter; Resource; Resource from Technosphere; </v>
      </c>
      <c r="C72" t="str">
        <f>CONCATENATE('List of Flows'!D72, "; ",'List of Flows'!J72, "; ", 'List of Flows'!K72, "; ", 'List of Flows'!L72, "; ", 'List of Flows'!I72)</f>
        <v>Thin cut spruce (28*120) 31 meter; Resource; Resource from Technosphere; ; kg</v>
      </c>
      <c r="D72" t="str">
        <f>CONCATENATE('List of Flows'!D72, "; ", 'List of Flows'!I72)</f>
        <v>Thin cut spruce (28*120) 31 meter; kg</v>
      </c>
    </row>
    <row r="73" spans="1:4" x14ac:dyDescent="0.3">
      <c r="A73" t="str">
        <f>'List of Flows'!B73</f>
        <v>LCI 3</v>
      </c>
      <c r="B73" t="str">
        <f>CONCATENATE('List of Flows'!D73, "; ",'List of Flows'!J73, "; ", 'List of Flows'!K73, "; ", 'List of Flows'!L73)</f>
        <v xml:space="preserve">Willow; Natural resource; Natural resource from Forestral ground; </v>
      </c>
      <c r="C73" t="str">
        <f>CONCATENATE('List of Flows'!D73, "; ",'List of Flows'!J73, "; ", 'List of Flows'!K73, "; ", 'List of Flows'!L73, "; ", 'List of Flows'!I73)</f>
        <v>Willow; Natural resource; Natural resource from Forestral ground; ; MJ</v>
      </c>
      <c r="D73" t="str">
        <f>CONCATENATE('List of Flows'!D73, "; ", 'List of Flows'!I73)</f>
        <v>Willow; MJ</v>
      </c>
    </row>
    <row r="74" spans="1:4" x14ac:dyDescent="0.3">
      <c r="A74" t="str">
        <f>'List of Flows'!B74</f>
        <v>LCI 3</v>
      </c>
      <c r="B74" t="str">
        <f>CONCATENATE('List of Flows'!D74, "; ",'List of Flows'!J74, "; ", 'List of Flows'!K74, "; ", 'List of Flows'!L74)</f>
        <v xml:space="preserve">Willow; Emission; Emission to Water; </v>
      </c>
      <c r="C74" t="str">
        <f>CONCATENATE('List of Flows'!D74, "; ",'List of Flows'!J74, "; ", 'List of Flows'!K74, "; ", 'List of Flows'!L74, "; ", 'List of Flows'!I74)</f>
        <v>Willow; Emission; Emission to Water; ; kg</v>
      </c>
      <c r="D74" t="str">
        <f>CONCATENATE('List of Flows'!D74, "; ", 'List of Flows'!I74)</f>
        <v>Willow; kg</v>
      </c>
    </row>
    <row r="75" spans="1:4" x14ac:dyDescent="0.3">
      <c r="A75" t="str">
        <f>'List of Flows'!B75</f>
        <v>LCI 3</v>
      </c>
      <c r="B75" t="str">
        <f>CONCATENATE('List of Flows'!D75, "; ",'List of Flows'!J75, "; ", 'List of Flows'!K75, "; ", 'List of Flows'!L75)</f>
        <v xml:space="preserve">Willow; Natural resource; Natural resource from Forestral ground; </v>
      </c>
      <c r="C75" t="str">
        <f>CONCATENATE('List of Flows'!D75, "; ",'List of Flows'!J75, "; ", 'List of Flows'!K75, "; ", 'List of Flows'!L75, "; ", 'List of Flows'!I75)</f>
        <v>Willow; Natural resource; Natural resource from Forestral ground; ; MJ</v>
      </c>
      <c r="D75" t="str">
        <f>CONCATENATE('List of Flows'!D75, "; ", 'List of Flows'!I75)</f>
        <v>Willow; MJ</v>
      </c>
    </row>
    <row r="76" spans="1:4" x14ac:dyDescent="0.3">
      <c r="A76" t="str">
        <f>'List of Flows'!B76</f>
        <v>LCI 3</v>
      </c>
      <c r="B76" t="str">
        <f>CONCATENATE('List of Flows'!D76, "; ",'List of Flows'!J76, "; ", 'List of Flows'!K76, "; ", 'List of Flows'!L76)</f>
        <v xml:space="preserve">Willow; Natural resource; Natural resource from Forestral ground; </v>
      </c>
      <c r="C76" t="str">
        <f>CONCATENATE('List of Flows'!D76, "; ",'List of Flows'!J76, "; ", 'List of Flows'!K76, "; ", 'List of Flows'!L76, "; ", 'List of Flows'!I76)</f>
        <v>Willow; Natural resource; Natural resource from Forestral ground; ; MJ</v>
      </c>
      <c r="D76" t="str">
        <f>CONCATENATE('List of Flows'!D76, "; ", 'List of Flows'!I76)</f>
        <v>Willow; MJ</v>
      </c>
    </row>
    <row r="77" spans="1:4" x14ac:dyDescent="0.3">
      <c r="A77" t="str">
        <f>'List of Flows'!B77</f>
        <v>LCI 3</v>
      </c>
      <c r="B77" t="str">
        <f>CONCATENATE('List of Flows'!D77, "; ",'List of Flows'!J77, "; ", 'List of Flows'!K77, "; ", 'List of Flows'!L77)</f>
        <v xml:space="preserve">Willow; Natural resource; Natural resource from Forestral ground; </v>
      </c>
      <c r="C77" t="str">
        <f>CONCATENATE('List of Flows'!D77, "; ",'List of Flows'!J77, "; ", 'List of Flows'!K77, "; ", 'List of Flows'!L77, "; ", 'List of Flows'!I77)</f>
        <v>Willow; Natural resource; Natural resource from Forestral ground; ; MJ</v>
      </c>
      <c r="D77" t="str">
        <f>CONCATENATE('List of Flows'!D77, "; ", 'List of Flows'!I77)</f>
        <v>Willow; MJ</v>
      </c>
    </row>
    <row r="78" spans="1:4" x14ac:dyDescent="0.3">
      <c r="A78" t="str">
        <f>'List of Flows'!B78</f>
        <v>LCI 3</v>
      </c>
      <c r="B78" t="str">
        <f>CONCATENATE('List of Flows'!D78, "; ",'List of Flows'!J78, "; ", 'List of Flows'!K78, "; ", 'List of Flows'!L78)</f>
        <v xml:space="preserve">Wood; Natural resource; Natural resource from Forestral ground; </v>
      </c>
      <c r="C78" t="str">
        <f>CONCATENATE('List of Flows'!D78, "; ",'List of Flows'!J78, "; ", 'List of Flows'!K78, "; ", 'List of Flows'!L78, "; ", 'List of Flows'!I78)</f>
        <v>Wood; Natural resource; Natural resource from Forestral ground; ; kg</v>
      </c>
      <c r="D78" t="str">
        <f>CONCATENATE('List of Flows'!D78, "; ", 'List of Flows'!I78)</f>
        <v>Wood; kg</v>
      </c>
    </row>
    <row r="79" spans="1:4" x14ac:dyDescent="0.3">
      <c r="A79" t="str">
        <f>'List of Flows'!B79</f>
        <v>LCI 3</v>
      </c>
      <c r="B79" t="str">
        <f>CONCATENATE('List of Flows'!D79, "; ",'List of Flows'!J79, "; ", 'List of Flows'!K79, "; ", 'List of Flows'!L79)</f>
        <v xml:space="preserve">Wood; Natural resource; Natural resource from Ground; </v>
      </c>
      <c r="C79" t="str">
        <f>CONCATENATE('List of Flows'!D79, "; ",'List of Flows'!J79, "; ", 'List of Flows'!K79, "; ", 'List of Flows'!L79, "; ", 'List of Flows'!I79)</f>
        <v>Wood; Natural resource; Natural resource from Ground; ; kg</v>
      </c>
      <c r="D79" t="str">
        <f>CONCATENATE('List of Flows'!D79, "; ", 'List of Flows'!I79)</f>
        <v>Wood; kg</v>
      </c>
    </row>
    <row r="80" spans="1:4" x14ac:dyDescent="0.3">
      <c r="A80" t="str">
        <f>'List of Flows'!B80</f>
        <v>LCI 3</v>
      </c>
      <c r="B80" t="str">
        <f>CONCATENATE('List of Flows'!D80, "; ",'List of Flows'!J80, "; ", 'List of Flows'!K80, "; ", 'List of Flows'!L80)</f>
        <v xml:space="preserve">Wood; Natural resource; Natural resource from Ground; </v>
      </c>
      <c r="C80" t="str">
        <f>CONCATENATE('List of Flows'!D80, "; ",'List of Flows'!J80, "; ", 'List of Flows'!K80, "; ", 'List of Flows'!L80, "; ", 'List of Flows'!I80)</f>
        <v>Wood; Natural resource; Natural resource from Ground; ; kg</v>
      </c>
      <c r="D80" t="str">
        <f>CONCATENATE('List of Flows'!D80, "; ", 'List of Flows'!I80)</f>
        <v>Wood; kg</v>
      </c>
    </row>
    <row r="81" spans="1:4" x14ac:dyDescent="0.3">
      <c r="A81" t="str">
        <f>'List of Flows'!B81</f>
        <v>LCI 3</v>
      </c>
      <c r="B81" t="str">
        <f>CONCATENATE('List of Flows'!D81, "; ",'List of Flows'!J81, "; ", 'List of Flows'!K81, "; ", 'List of Flows'!L81)</f>
        <v xml:space="preserve">Wood; Natural resource; Natural resource from Ground; </v>
      </c>
      <c r="C81" t="str">
        <f>CONCATENATE('List of Flows'!D81, "; ",'List of Flows'!J81, "; ", 'List of Flows'!K81, "; ", 'List of Flows'!L81, "; ", 'List of Flows'!I81)</f>
        <v>Wood; Natural resource; Natural resource from Ground; ; kg</v>
      </c>
      <c r="D81" t="str">
        <f>CONCATENATE('List of Flows'!D81, "; ", 'List of Flows'!I81)</f>
        <v>Wood; kg</v>
      </c>
    </row>
    <row r="82" spans="1:4" x14ac:dyDescent="0.3">
      <c r="A82" t="str">
        <f>'List of Flows'!B82</f>
        <v>LCI 3</v>
      </c>
      <c r="B82" t="str">
        <f>CONCATENATE('List of Flows'!D82, "; ",'List of Flows'!J82, "; ", 'List of Flows'!K82, "; ", 'List of Flows'!L82)</f>
        <v xml:space="preserve">Wood; Natural resource; Natural resource from Ground; </v>
      </c>
      <c r="C82" t="str">
        <f>CONCATENATE('List of Flows'!D82, "; ",'List of Flows'!J82, "; ", 'List of Flows'!K82, "; ", 'List of Flows'!L82, "; ", 'List of Flows'!I82)</f>
        <v>Wood; Natural resource; Natural resource from Ground; ; kg</v>
      </c>
      <c r="D82" t="str">
        <f>CONCATENATE('List of Flows'!D82, "; ", 'List of Flows'!I82)</f>
        <v>Wood; kg</v>
      </c>
    </row>
    <row r="83" spans="1:4" x14ac:dyDescent="0.3">
      <c r="A83" t="str">
        <f>'List of Flows'!B83</f>
        <v>LCI 3</v>
      </c>
      <c r="B83" t="str">
        <f>CONCATENATE('List of Flows'!D83, "; ",'List of Flows'!J83, "; ", 'List of Flows'!K83, "; ", 'List of Flows'!L83)</f>
        <v xml:space="preserve">Wood; Natural resource; Natural resource from Ground; </v>
      </c>
      <c r="C83" t="str">
        <f>CONCATENATE('List of Flows'!D83, "; ",'List of Flows'!J83, "; ", 'List of Flows'!K83, "; ", 'List of Flows'!L83, "; ", 'List of Flows'!I83)</f>
        <v>Wood; Natural resource; Natural resource from Ground; ; kg</v>
      </c>
      <c r="D83" t="str">
        <f>CONCATENATE('List of Flows'!D83, "; ", 'List of Flows'!I83)</f>
        <v>Wood; kg</v>
      </c>
    </row>
    <row r="84" spans="1:4" x14ac:dyDescent="0.3">
      <c r="A84" t="str">
        <f>'List of Flows'!B84</f>
        <v>LCI 3</v>
      </c>
      <c r="B84" t="str">
        <f>CONCATENATE('List of Flows'!D84, "; ",'List of Flows'!J84, "; ", 'List of Flows'!K84, "; ", 'List of Flows'!L84)</f>
        <v xml:space="preserve">Wood; Natural resource; Natural resource from Ground; </v>
      </c>
      <c r="C84" t="str">
        <f>CONCATENATE('List of Flows'!D84, "; ",'List of Flows'!J84, "; ", 'List of Flows'!K84, "; ", 'List of Flows'!L84, "; ", 'List of Flows'!I84)</f>
        <v>Wood; Natural resource; Natural resource from Ground; ; kg</v>
      </c>
      <c r="D84" t="str">
        <f>CONCATENATE('List of Flows'!D84, "; ", 'List of Flows'!I84)</f>
        <v>Wood; kg</v>
      </c>
    </row>
    <row r="85" spans="1:4" x14ac:dyDescent="0.3">
      <c r="A85" t="str">
        <f>'List of Flows'!B85</f>
        <v>LCI 3</v>
      </c>
      <c r="B85" t="str">
        <f>CONCATENATE('List of Flows'!D85, "; ",'List of Flows'!J85, "; ", 'List of Flows'!K85, "; ", 'List of Flows'!L85)</f>
        <v xml:space="preserve">Wood; Natural resource; Natural resource from Ground; </v>
      </c>
      <c r="C85" t="str">
        <f>CONCATENATE('List of Flows'!D85, "; ",'List of Flows'!J85, "; ", 'List of Flows'!K85, "; ", 'List of Flows'!L85, "; ", 'List of Flows'!I85)</f>
        <v>Wood; Natural resource; Natural resource from Ground; ; kg</v>
      </c>
      <c r="D85" t="str">
        <f>CONCATENATE('List of Flows'!D85, "; ", 'List of Flows'!I85)</f>
        <v>Wood; kg</v>
      </c>
    </row>
    <row r="86" spans="1:4" x14ac:dyDescent="0.3">
      <c r="A86" t="str">
        <f>'List of Flows'!B86</f>
        <v>LCI 3</v>
      </c>
      <c r="B86" t="str">
        <f>CONCATENATE('List of Flows'!D86, "; ",'List of Flows'!J86, "; ", 'List of Flows'!K86, "; ", 'List of Flows'!L86)</f>
        <v xml:space="preserve">Wood; Natural resource; Natural resource from Ground; </v>
      </c>
      <c r="C86" t="str">
        <f>CONCATENATE('List of Flows'!D86, "; ",'List of Flows'!J86, "; ", 'List of Flows'!K86, "; ", 'List of Flows'!L86, "; ", 'List of Flows'!I86)</f>
        <v>Wood; Natural resource; Natural resource from Ground; ; kg</v>
      </c>
      <c r="D86" t="str">
        <f>CONCATENATE('List of Flows'!D86, "; ", 'List of Flows'!I86)</f>
        <v>Wood; kg</v>
      </c>
    </row>
    <row r="87" spans="1:4" x14ac:dyDescent="0.3">
      <c r="A87" t="str">
        <f>'List of Flows'!B87</f>
        <v>LCI 3</v>
      </c>
      <c r="B87" t="str">
        <f>CONCATENATE('List of Flows'!D87, "; ",'List of Flows'!J87, "; ", 'List of Flows'!K87, "; ", 'List of Flows'!L87)</f>
        <v xml:space="preserve">Wood; Natural resource; Natural resource from Ground; </v>
      </c>
      <c r="C87" t="str">
        <f>CONCATENATE('List of Flows'!D87, "; ",'List of Flows'!J87, "; ", 'List of Flows'!K87, "; ", 'List of Flows'!L87, "; ", 'List of Flows'!I87)</f>
        <v>Wood; Natural resource; Natural resource from Ground; ; kg</v>
      </c>
      <c r="D87" t="str">
        <f>CONCATENATE('List of Flows'!D87, "; ", 'List of Flows'!I87)</f>
        <v>Wood; kg</v>
      </c>
    </row>
    <row r="88" spans="1:4" x14ac:dyDescent="0.3">
      <c r="A88" t="str">
        <f>'List of Flows'!B88</f>
        <v>LCI 3</v>
      </c>
      <c r="B88" t="str">
        <f>CONCATENATE('List of Flows'!D88, "; ",'List of Flows'!J88, "; ", 'List of Flows'!K88, "; ", 'List of Flows'!L88)</f>
        <v xml:space="preserve">Wood; Natural resource; Natural resource from Ground; </v>
      </c>
      <c r="C88" t="str">
        <f>CONCATENATE('List of Flows'!D88, "; ",'List of Flows'!J88, "; ", 'List of Flows'!K88, "; ", 'List of Flows'!L88, "; ", 'List of Flows'!I88)</f>
        <v>Wood; Natural resource; Natural resource from Ground; ; kg</v>
      </c>
      <c r="D88" t="str">
        <f>CONCATENATE('List of Flows'!D88, "; ", 'List of Flows'!I88)</f>
        <v>Wood; kg</v>
      </c>
    </row>
    <row r="89" spans="1:4" x14ac:dyDescent="0.3">
      <c r="A89" t="str">
        <f>'List of Flows'!B89</f>
        <v>LCI 3</v>
      </c>
      <c r="B89" t="str">
        <f>CONCATENATE('List of Flows'!D89, "; ",'List of Flows'!J89, "; ", 'List of Flows'!K89, "; ", 'List of Flows'!L89)</f>
        <v xml:space="preserve">Wood; Natural resource; Natural resource from Ground; </v>
      </c>
      <c r="C89" t="str">
        <f>CONCATENATE('List of Flows'!D89, "; ",'List of Flows'!J89, "; ", 'List of Flows'!K89, "; ", 'List of Flows'!L89, "; ", 'List of Flows'!I89)</f>
        <v>Wood; Natural resource; Natural resource from Ground; ; kg</v>
      </c>
      <c r="D89" t="str">
        <f>CONCATENATE('List of Flows'!D89, "; ", 'List of Flows'!I89)</f>
        <v>Wood; kg</v>
      </c>
    </row>
    <row r="90" spans="1:4" x14ac:dyDescent="0.3">
      <c r="A90" t="str">
        <f>'List of Flows'!B90</f>
        <v>LCI 3</v>
      </c>
      <c r="B90" t="str">
        <f>CONCATENATE('List of Flows'!D90, "; ",'List of Flows'!J90, "; ", 'List of Flows'!K90, "; ", 'List of Flows'!L90)</f>
        <v xml:space="preserve">Wood; Natural resource; Natural resource from Ground; </v>
      </c>
      <c r="C90" t="str">
        <f>CONCATENATE('List of Flows'!D90, "; ",'List of Flows'!J90, "; ", 'List of Flows'!K90, "; ", 'List of Flows'!L90, "; ", 'List of Flows'!I90)</f>
        <v>Wood; Natural resource; Natural resource from Ground; ; kg</v>
      </c>
      <c r="D90" t="str">
        <f>CONCATENATE('List of Flows'!D90, "; ", 'List of Flows'!I90)</f>
        <v>Wood; kg</v>
      </c>
    </row>
    <row r="91" spans="1:4" x14ac:dyDescent="0.3">
      <c r="A91" t="str">
        <f>'List of Flows'!B91</f>
        <v>LCI 3</v>
      </c>
      <c r="B91" t="str">
        <f>CONCATENATE('List of Flows'!D91, "; ",'List of Flows'!J91, "; ", 'List of Flows'!K91, "; ", 'List of Flows'!L91)</f>
        <v xml:space="preserve">Wood; Natural resource; Natural resource from Ground; </v>
      </c>
      <c r="C91" t="str">
        <f>CONCATENATE('List of Flows'!D91, "; ",'List of Flows'!J91, "; ", 'List of Flows'!K91, "; ", 'List of Flows'!L91, "; ", 'List of Flows'!I91)</f>
        <v>Wood; Natural resource; Natural resource from Ground; ; kg</v>
      </c>
      <c r="D91" t="str">
        <f>CONCATENATE('List of Flows'!D91, "; ", 'List of Flows'!I91)</f>
        <v>Wood; kg</v>
      </c>
    </row>
    <row r="92" spans="1:4" x14ac:dyDescent="0.3">
      <c r="A92" t="str">
        <f>'List of Flows'!B92</f>
        <v>LCI 3</v>
      </c>
      <c r="B92" t="str">
        <f>CONCATENATE('List of Flows'!D92, "; ",'List of Flows'!J92, "; ", 'List of Flows'!K92, "; ", 'List of Flows'!L92)</f>
        <v xml:space="preserve">Wood; Natural resource; Natural resource from Ground; </v>
      </c>
      <c r="C92" t="str">
        <f>CONCATENATE('List of Flows'!D92, "; ",'List of Flows'!J92, "; ", 'List of Flows'!K92, "; ", 'List of Flows'!L92, "; ", 'List of Flows'!I92)</f>
        <v>Wood; Natural resource; Natural resource from Ground; ; kg</v>
      </c>
      <c r="D92" t="str">
        <f>CONCATENATE('List of Flows'!D92, "; ", 'List of Flows'!I92)</f>
        <v>Wood; kg</v>
      </c>
    </row>
    <row r="93" spans="1:4" x14ac:dyDescent="0.3">
      <c r="A93" t="str">
        <f>'List of Flows'!B93</f>
        <v>LCI 3</v>
      </c>
      <c r="B93" t="str">
        <f>CONCATENATE('List of Flows'!D93, "; ",'List of Flows'!J93, "; ", 'List of Flows'!K93, "; ", 'List of Flows'!L93)</f>
        <v xml:space="preserve">Wood; Natural resource; Natural resource from Ground; </v>
      </c>
      <c r="C93" t="str">
        <f>CONCATENATE('List of Flows'!D93, "; ",'List of Flows'!J93, "; ", 'List of Flows'!K93, "; ", 'List of Flows'!L93, "; ", 'List of Flows'!I93)</f>
        <v>Wood; Natural resource; Natural resource from Ground; ; kg</v>
      </c>
      <c r="D93" t="str">
        <f>CONCATENATE('List of Flows'!D93, "; ", 'List of Flows'!I93)</f>
        <v>Wood; kg</v>
      </c>
    </row>
    <row r="94" spans="1:4" x14ac:dyDescent="0.3">
      <c r="A94" t="str">
        <f>'List of Flows'!B94</f>
        <v>LCI 3</v>
      </c>
      <c r="B94" t="str">
        <f>CONCATENATE('List of Flows'!D94, "; ",'List of Flows'!J94, "; ", 'List of Flows'!K94, "; ", 'List of Flows'!L94)</f>
        <v xml:space="preserve">Wood; Natural resource; Natural resource from Ground; </v>
      </c>
      <c r="C94" t="str">
        <f>CONCATENATE('List of Flows'!D94, "; ",'List of Flows'!J94, "; ", 'List of Flows'!K94, "; ", 'List of Flows'!L94, "; ", 'List of Flows'!I94)</f>
        <v>Wood; Natural resource; Natural resource from Ground; ; kg</v>
      </c>
      <c r="D94" t="str">
        <f>CONCATENATE('List of Flows'!D94, "; ", 'List of Flows'!I94)</f>
        <v>Wood; kg</v>
      </c>
    </row>
    <row r="95" spans="1:4" x14ac:dyDescent="0.3">
      <c r="A95" t="str">
        <f>'List of Flows'!B95</f>
        <v>LCI 3</v>
      </c>
      <c r="B95" t="str">
        <f>CONCATENATE('List of Flows'!D95, "; ",'List of Flows'!J95, "; ", 'List of Flows'!K95, "; ", 'List of Flows'!L95)</f>
        <v xml:space="preserve">Wood; Natural resource; Natural resource from Ground; </v>
      </c>
      <c r="C95" t="str">
        <f>CONCATENATE('List of Flows'!D95, "; ",'List of Flows'!J95, "; ", 'List of Flows'!K95, "; ", 'List of Flows'!L95, "; ", 'List of Flows'!I95)</f>
        <v>Wood; Natural resource; Natural resource from Ground; ; kg</v>
      </c>
      <c r="D95" t="str">
        <f>CONCATENATE('List of Flows'!D95, "; ", 'List of Flows'!I95)</f>
        <v>Wood; kg</v>
      </c>
    </row>
    <row r="96" spans="1:4" x14ac:dyDescent="0.3">
      <c r="A96" t="str">
        <f>'List of Flows'!B96</f>
        <v>LCI 3</v>
      </c>
      <c r="B96" t="str">
        <f>CONCATENATE('List of Flows'!D96, "; ",'List of Flows'!J96, "; ", 'List of Flows'!K96, "; ", 'List of Flows'!L96)</f>
        <v xml:space="preserve">Wood; Natural resource; Natural resource from Ground; </v>
      </c>
      <c r="C96" t="str">
        <f>CONCATENATE('List of Flows'!D96, "; ",'List of Flows'!J96, "; ", 'List of Flows'!K96, "; ", 'List of Flows'!L96, "; ", 'List of Flows'!I96)</f>
        <v>Wood; Natural resource; Natural resource from Ground; ; kg</v>
      </c>
      <c r="D96" t="str">
        <f>CONCATENATE('List of Flows'!D96, "; ", 'List of Flows'!I96)</f>
        <v>Wood; kg</v>
      </c>
    </row>
    <row r="97" spans="1:4" x14ac:dyDescent="0.3">
      <c r="A97" t="str">
        <f>'List of Flows'!B97</f>
        <v>LCI 3</v>
      </c>
      <c r="B97" t="str">
        <f>CONCATENATE('List of Flows'!D97, "; ",'List of Flows'!J97, "; ", 'List of Flows'!K97, "; ", 'List of Flows'!L97)</f>
        <v xml:space="preserve">Wood; Natural resource; Natural resource from Ground; </v>
      </c>
      <c r="C97" t="str">
        <f>CONCATENATE('List of Flows'!D97, "; ",'List of Flows'!J97, "; ", 'List of Flows'!K97, "; ", 'List of Flows'!L97, "; ", 'List of Flows'!I97)</f>
        <v>Wood; Natural resource; Natural resource from Ground; ; kg</v>
      </c>
      <c r="D97" t="str">
        <f>CONCATENATE('List of Flows'!D97, "; ", 'List of Flows'!I97)</f>
        <v>Wood; kg</v>
      </c>
    </row>
    <row r="98" spans="1:4" x14ac:dyDescent="0.3">
      <c r="A98" t="str">
        <f>'List of Flows'!B98</f>
        <v>LCI 3</v>
      </c>
      <c r="B98" t="str">
        <f>CONCATENATE('List of Flows'!D98, "; ",'List of Flows'!J98, "; ", 'List of Flows'!K98, "; ", 'List of Flows'!L98)</f>
        <v xml:space="preserve">Wood; Natural resource; Natural resource from Ground; </v>
      </c>
      <c r="C98" t="str">
        <f>CONCATENATE('List of Flows'!D98, "; ",'List of Flows'!J98, "; ", 'List of Flows'!K98, "; ", 'List of Flows'!L98, "; ", 'List of Flows'!I98)</f>
        <v>Wood; Natural resource; Natural resource from Ground; ; kg</v>
      </c>
      <c r="D98" t="str">
        <f>CONCATENATE('List of Flows'!D98, "; ", 'List of Flows'!I98)</f>
        <v>Wood; kg</v>
      </c>
    </row>
    <row r="99" spans="1:4" x14ac:dyDescent="0.3">
      <c r="A99" t="str">
        <f>'List of Flows'!B99</f>
        <v>LCI 3</v>
      </c>
      <c r="B99" t="str">
        <f>CONCATENATE('List of Flows'!D99, "; ",'List of Flows'!J99, "; ", 'List of Flows'!K99, "; ", 'List of Flows'!L99)</f>
        <v xml:space="preserve">Wood; Natural resource; Natural resource from Ground; </v>
      </c>
      <c r="C99" t="str">
        <f>CONCATENATE('List of Flows'!D99, "; ",'List of Flows'!J99, "; ", 'List of Flows'!K99, "; ", 'List of Flows'!L99, "; ", 'List of Flows'!I99)</f>
        <v>Wood; Natural resource; Natural resource from Ground; ; kg</v>
      </c>
      <c r="D99" t="str">
        <f>CONCATENATE('List of Flows'!D99, "; ", 'List of Flows'!I99)</f>
        <v>Wood; kg</v>
      </c>
    </row>
    <row r="100" spans="1:4" x14ac:dyDescent="0.3">
      <c r="A100" t="str">
        <f>'List of Flows'!B100</f>
        <v>LCI 3</v>
      </c>
      <c r="B100" t="str">
        <f>CONCATENATE('List of Flows'!D100, "; ",'List of Flows'!J100, "; ", 'List of Flows'!K100, "; ", 'List of Flows'!L100)</f>
        <v xml:space="preserve">Wood; Natural resource; Natural resource from Ground; </v>
      </c>
      <c r="C100" t="str">
        <f>CONCATENATE('List of Flows'!D100, "; ",'List of Flows'!J100, "; ", 'List of Flows'!K100, "; ", 'List of Flows'!L100, "; ", 'List of Flows'!I100)</f>
        <v>Wood; Natural resource; Natural resource from Ground; ; kg</v>
      </c>
      <c r="D100" t="str">
        <f>CONCATENATE('List of Flows'!D100, "; ", 'List of Flows'!I100)</f>
        <v>Wood; kg</v>
      </c>
    </row>
    <row r="101" spans="1:4" x14ac:dyDescent="0.3">
      <c r="A101" t="str">
        <f>'List of Flows'!B101</f>
        <v>LCI 3</v>
      </c>
      <c r="B101" t="str">
        <f>CONCATENATE('List of Flows'!D101, "; ",'List of Flows'!J101, "; ", 'List of Flows'!K101, "; ", 'List of Flows'!L101)</f>
        <v xml:space="preserve">Wood; Natural resource; Natural resource from Ground; </v>
      </c>
      <c r="C101" t="str">
        <f>CONCATENATE('List of Flows'!D101, "; ",'List of Flows'!J101, "; ", 'List of Flows'!K101, "; ", 'List of Flows'!L101, "; ", 'List of Flows'!I101)</f>
        <v>Wood; Natural resource; Natural resource from Ground; ; kg</v>
      </c>
      <c r="D101" t="str">
        <f>CONCATENATE('List of Flows'!D101, "; ", 'List of Flows'!I101)</f>
        <v>Wood; kg</v>
      </c>
    </row>
    <row r="102" spans="1:4" x14ac:dyDescent="0.3">
      <c r="A102" t="str">
        <f>'List of Flows'!B102</f>
        <v>LCI 3</v>
      </c>
      <c r="B102" t="str">
        <f>CONCATENATE('List of Flows'!D102, "; ",'List of Flows'!J102, "; ", 'List of Flows'!K102, "; ", 'List of Flows'!L102)</f>
        <v xml:space="preserve">Wood; Natural resource; Natural resource from Ground; </v>
      </c>
      <c r="C102" t="str">
        <f>CONCATENATE('List of Flows'!D102, "; ",'List of Flows'!J102, "; ", 'List of Flows'!K102, "; ", 'List of Flows'!L102, "; ", 'List of Flows'!I102)</f>
        <v>Wood; Natural resource; Natural resource from Ground; ; kg</v>
      </c>
      <c r="D102" t="str">
        <f>CONCATENATE('List of Flows'!D102, "; ", 'List of Flows'!I102)</f>
        <v>Wood; kg</v>
      </c>
    </row>
    <row r="103" spans="1:4" x14ac:dyDescent="0.3">
      <c r="A103" t="str">
        <f>'List of Flows'!B103</f>
        <v>LCI 3</v>
      </c>
      <c r="B103" t="str">
        <f>CONCATENATE('List of Flows'!D103, "; ",'List of Flows'!J103, "; ", 'List of Flows'!K103, "; ", 'List of Flows'!L103)</f>
        <v xml:space="preserve">Wood; Natural resource; Natural resource from Ground; </v>
      </c>
      <c r="C103" t="str">
        <f>CONCATENATE('List of Flows'!D103, "; ",'List of Flows'!J103, "; ", 'List of Flows'!K103, "; ", 'List of Flows'!L103, "; ", 'List of Flows'!I103)</f>
        <v>Wood; Natural resource; Natural resource from Ground; ; kg</v>
      </c>
      <c r="D103" t="str">
        <f>CONCATENATE('List of Flows'!D103, "; ", 'List of Flows'!I103)</f>
        <v>Wood; kg</v>
      </c>
    </row>
    <row r="104" spans="1:4" x14ac:dyDescent="0.3">
      <c r="A104" t="str">
        <f>'List of Flows'!B104</f>
        <v>LCI 3</v>
      </c>
      <c r="B104" t="str">
        <f>CONCATENATE('List of Flows'!D104, "; ",'List of Flows'!J104, "; ", 'List of Flows'!K104, "; ", 'List of Flows'!L104)</f>
        <v xml:space="preserve">Wood; Natural resource; Natural resource from Ground; </v>
      </c>
      <c r="C104" t="str">
        <f>CONCATENATE('List of Flows'!D104, "; ",'List of Flows'!J104, "; ", 'List of Flows'!K104, "; ", 'List of Flows'!L104, "; ", 'List of Flows'!I104)</f>
        <v>Wood; Natural resource; Natural resource from Ground; ; kg</v>
      </c>
      <c r="D104" t="str">
        <f>CONCATENATE('List of Flows'!D104, "; ", 'List of Flows'!I104)</f>
        <v>Wood; kg</v>
      </c>
    </row>
    <row r="105" spans="1:4" x14ac:dyDescent="0.3">
      <c r="A105" t="str">
        <f>'List of Flows'!B105</f>
        <v>LCI 3</v>
      </c>
      <c r="B105" t="str">
        <f>CONCATENATE('List of Flows'!D105, "; ",'List of Flows'!J105, "; ", 'List of Flows'!K105, "; ", 'List of Flows'!L105)</f>
        <v xml:space="preserve">Wood; Natural resource; Natural resource from Ground; </v>
      </c>
      <c r="C105" t="str">
        <f>CONCATENATE('List of Flows'!D105, "; ",'List of Flows'!J105, "; ", 'List of Flows'!K105, "; ", 'List of Flows'!L105, "; ", 'List of Flows'!I105)</f>
        <v>Wood; Natural resource; Natural resource from Ground; ; kg</v>
      </c>
      <c r="D105" t="str">
        <f>CONCATENATE('List of Flows'!D105, "; ", 'List of Flows'!I105)</f>
        <v>Wood; kg</v>
      </c>
    </row>
    <row r="106" spans="1:4" x14ac:dyDescent="0.3">
      <c r="A106" t="str">
        <f>'List of Flows'!B106</f>
        <v>LCI 3</v>
      </c>
      <c r="B106" t="str">
        <f>CONCATENATE('List of Flows'!D106, "; ",'List of Flows'!J106, "; ", 'List of Flows'!K106, "; ", 'List of Flows'!L106)</f>
        <v xml:space="preserve">Wood; Natural resource; Natural resource from Ground; </v>
      </c>
      <c r="C106" t="str">
        <f>CONCATENATE('List of Flows'!D106, "; ",'List of Flows'!J106, "; ", 'List of Flows'!K106, "; ", 'List of Flows'!L106, "; ", 'List of Flows'!I106)</f>
        <v>Wood; Natural resource; Natural resource from Ground; ; kg</v>
      </c>
      <c r="D106" t="str">
        <f>CONCATENATE('List of Flows'!D106, "; ", 'List of Flows'!I106)</f>
        <v>Wood; kg</v>
      </c>
    </row>
    <row r="107" spans="1:4" x14ac:dyDescent="0.3">
      <c r="A107" t="str">
        <f>'List of Flows'!B107</f>
        <v>LCI 3</v>
      </c>
      <c r="B107" t="str">
        <f>CONCATENATE('List of Flows'!D107, "; ",'List of Flows'!J107, "; ", 'List of Flows'!K107, "; ", 'List of Flows'!L107)</f>
        <v xml:space="preserve">Wood; Natural resource; Natural resource from Technosphere; </v>
      </c>
      <c r="C107" t="str">
        <f>CONCATENATE('List of Flows'!D107, "; ",'List of Flows'!J107, "; ", 'List of Flows'!K107, "; ", 'List of Flows'!L107, "; ", 'List of Flows'!I107)</f>
        <v>Wood; Natural resource; Natural resource from Technosphere; ; kg</v>
      </c>
      <c r="D107" t="str">
        <f>CONCATENATE('List of Flows'!D107, "; ", 'List of Flows'!I107)</f>
        <v>Wood; kg</v>
      </c>
    </row>
    <row r="108" spans="1:4" x14ac:dyDescent="0.3">
      <c r="A108" t="str">
        <f>'List of Flows'!B108</f>
        <v>LCI 3</v>
      </c>
      <c r="B108" t="str">
        <f>CONCATENATE('List of Flows'!D108, "; ",'List of Flows'!J108, "; ", 'List of Flows'!K108, "; ", 'List of Flows'!L108)</f>
        <v xml:space="preserve">Wood; Resource; Resource from Ground; </v>
      </c>
      <c r="C108" t="str">
        <f>CONCATENATE('List of Flows'!D108, "; ",'List of Flows'!J108, "; ", 'List of Flows'!K108, "; ", 'List of Flows'!L108, "; ", 'List of Flows'!I108)</f>
        <v>Wood; Resource; Resource from Ground; ; kg</v>
      </c>
      <c r="D108" t="str">
        <f>CONCATENATE('List of Flows'!D108, "; ", 'List of Flows'!I108)</f>
        <v>Wood; kg</v>
      </c>
    </row>
    <row r="109" spans="1:4" x14ac:dyDescent="0.3">
      <c r="A109" t="str">
        <f>'List of Flows'!B109</f>
        <v>LCI 3</v>
      </c>
      <c r="B109" t="str">
        <f>CONCATENATE('List of Flows'!D109, "; ",'List of Flows'!J109, "; ", 'List of Flows'!K109, "; ", 'List of Flows'!L109)</f>
        <v xml:space="preserve">Wood; Resource; Resource from Ground; </v>
      </c>
      <c r="C109" t="str">
        <f>CONCATENATE('List of Flows'!D109, "; ",'List of Flows'!J109, "; ", 'List of Flows'!K109, "; ", 'List of Flows'!L109, "; ", 'List of Flows'!I109)</f>
        <v>Wood; Resource; Resource from Ground; ; kg</v>
      </c>
      <c r="D109" t="str">
        <f>CONCATENATE('List of Flows'!D109, "; ", 'List of Flows'!I109)</f>
        <v>Wood; kg</v>
      </c>
    </row>
    <row r="110" spans="1:4" x14ac:dyDescent="0.3">
      <c r="A110" t="str">
        <f>'List of Flows'!B110</f>
        <v>LCI 3</v>
      </c>
      <c r="B110" t="str">
        <f>CONCATENATE('List of Flows'!D110, "; ",'List of Flows'!J110, "; ", 'List of Flows'!K110, "; ", 'List of Flows'!L110)</f>
        <v xml:space="preserve">Wood; Resource; Resource from Ground; </v>
      </c>
      <c r="C110" t="str">
        <f>CONCATENATE('List of Flows'!D110, "; ",'List of Flows'!J110, "; ", 'List of Flows'!K110, "; ", 'List of Flows'!L110, "; ", 'List of Flows'!I110)</f>
        <v>Wood; Resource; Resource from Ground; ; kg</v>
      </c>
      <c r="D110" t="str">
        <f>CONCATENATE('List of Flows'!D110, "; ", 'List of Flows'!I110)</f>
        <v>Wood; kg</v>
      </c>
    </row>
    <row r="111" spans="1:4" x14ac:dyDescent="0.3">
      <c r="A111" t="str">
        <f>'List of Flows'!B111</f>
        <v>LCI 3</v>
      </c>
      <c r="B111" t="str">
        <f>CONCATENATE('List of Flows'!D111, "; ",'List of Flows'!J111, "; ", 'List of Flows'!K111, "; ", 'List of Flows'!L111)</f>
        <v xml:space="preserve">Wood; Resource; Resource from Ground; </v>
      </c>
      <c r="C111" t="str">
        <f>CONCATENATE('List of Flows'!D111, "; ",'List of Flows'!J111, "; ", 'List of Flows'!K111, "; ", 'List of Flows'!L111, "; ", 'List of Flows'!I111)</f>
        <v>Wood; Resource; Resource from Ground; ; MJ</v>
      </c>
      <c r="D111" t="str">
        <f>CONCATENATE('List of Flows'!D111, "; ", 'List of Flows'!I111)</f>
        <v>Wood; MJ</v>
      </c>
    </row>
    <row r="112" spans="1:4" x14ac:dyDescent="0.3">
      <c r="A112" t="str">
        <f>'List of Flows'!B112</f>
        <v>LCI 3</v>
      </c>
      <c r="B112" t="str">
        <f>CONCATENATE('List of Flows'!D112, "; ",'List of Flows'!J112, "; ", 'List of Flows'!K112, "; ", 'List of Flows'!L112)</f>
        <v xml:space="preserve">Wood; Resource; Resource from Ground; </v>
      </c>
      <c r="C112" t="str">
        <f>CONCATENATE('List of Flows'!D112, "; ",'List of Flows'!J112, "; ", 'List of Flows'!K112, "; ", 'List of Flows'!L112, "; ", 'List of Flows'!I112)</f>
        <v>Wood; Resource; Resource from Ground; ; kg</v>
      </c>
      <c r="D112" t="str">
        <f>CONCATENATE('List of Flows'!D112, "; ", 'List of Flows'!I112)</f>
        <v>Wood; kg</v>
      </c>
    </row>
    <row r="113" spans="1:4" x14ac:dyDescent="0.3">
      <c r="A113" t="str">
        <f>'List of Flows'!B113</f>
        <v>LCI 3</v>
      </c>
      <c r="B113" t="str">
        <f>CONCATENATE('List of Flows'!D113, "; ",'List of Flows'!J113, "; ", 'List of Flows'!K113, "; ", 'List of Flows'!L113)</f>
        <v xml:space="preserve">Wood; Resource; Resource from Ground; </v>
      </c>
      <c r="C113" t="str">
        <f>CONCATENATE('List of Flows'!D113, "; ",'List of Flows'!J113, "; ", 'List of Flows'!K113, "; ", 'List of Flows'!L113, "; ", 'List of Flows'!I113)</f>
        <v>Wood; Resource; Resource from Ground; ; kg</v>
      </c>
      <c r="D113" t="str">
        <f>CONCATENATE('List of Flows'!D113, "; ", 'List of Flows'!I113)</f>
        <v>Wood; kg</v>
      </c>
    </row>
    <row r="114" spans="1:4" x14ac:dyDescent="0.3">
      <c r="A114" t="str">
        <f>'List of Flows'!B114</f>
        <v>LCI 3</v>
      </c>
      <c r="B114" t="str">
        <f>CONCATENATE('List of Flows'!D114, "; ",'List of Flows'!J114, "; ", 'List of Flows'!K114, "; ", 'List of Flows'!L114)</f>
        <v xml:space="preserve">Wood; Resource; Resource from Technosphere; </v>
      </c>
      <c r="C114" t="str">
        <f>CONCATENATE('List of Flows'!D114, "; ",'List of Flows'!J114, "; ", 'List of Flows'!K114, "; ", 'List of Flows'!L114, "; ", 'List of Flows'!I114)</f>
        <v>Wood; Resource; Resource from Technosphere; ; kg</v>
      </c>
      <c r="D114" t="str">
        <f>CONCATENATE('List of Flows'!D114, "; ", 'List of Flows'!I114)</f>
        <v>Wood; kg</v>
      </c>
    </row>
    <row r="115" spans="1:4" x14ac:dyDescent="0.3">
      <c r="A115" t="str">
        <f>'List of Flows'!B115</f>
        <v>LCI 3</v>
      </c>
      <c r="B115" t="str">
        <f>CONCATENATE('List of Flows'!D115, "; ",'List of Flows'!J115, "; ", 'List of Flows'!K115, "; ", 'List of Flows'!L115)</f>
        <v xml:space="preserve">Wood; Natural resource; Natural resource from Ground; </v>
      </c>
      <c r="C115" t="str">
        <f>CONCATENATE('List of Flows'!D115, "; ",'List of Flows'!J115, "; ", 'List of Flows'!K115, "; ", 'List of Flows'!L115, "; ", 'List of Flows'!I115)</f>
        <v>Wood; Natural resource; Natural resource from Ground; ; kg</v>
      </c>
      <c r="D115" t="str">
        <f>CONCATENATE('List of Flows'!D115, "; ", 'List of Flows'!I115)</f>
        <v>Wood; kg</v>
      </c>
    </row>
    <row r="116" spans="1:4" x14ac:dyDescent="0.3">
      <c r="A116" t="str">
        <f>'List of Flows'!B116</f>
        <v>LCI 3</v>
      </c>
      <c r="B116" t="str">
        <f>CONCATENATE('List of Flows'!D116, "; ",'List of Flows'!J116, "; ", 'List of Flows'!K116, "; ", 'List of Flows'!L116)</f>
        <v xml:space="preserve">Wood; Natural resource; Natural resource from Ground; </v>
      </c>
      <c r="C116" t="str">
        <f>CONCATENATE('List of Flows'!D116, "; ",'List of Flows'!J116, "; ", 'List of Flows'!K116, "; ", 'List of Flows'!L116, "; ", 'List of Flows'!I116)</f>
        <v>Wood; Natural resource; Natural resource from Ground; ; kg</v>
      </c>
      <c r="D116" t="str">
        <f>CONCATENATE('List of Flows'!D116, "; ", 'List of Flows'!I116)</f>
        <v>Wood; kg</v>
      </c>
    </row>
    <row r="117" spans="1:4" x14ac:dyDescent="0.3">
      <c r="A117" t="str">
        <f>'List of Flows'!B117</f>
        <v>LCI 3</v>
      </c>
      <c r="B117" t="str">
        <f>CONCATENATE('List of Flows'!D117, "; ",'List of Flows'!J117, "; ", 'List of Flows'!K117, "; ", 'List of Flows'!L117)</f>
        <v xml:space="preserve">Wood; Natural resource; Natural resource from Ground; </v>
      </c>
      <c r="C117" t="str">
        <f>CONCATENATE('List of Flows'!D117, "; ",'List of Flows'!J117, "; ", 'List of Flows'!K117, "; ", 'List of Flows'!L117, "; ", 'List of Flows'!I117)</f>
        <v>Wood; Natural resource; Natural resource from Ground; ; kg</v>
      </c>
      <c r="D117" t="str">
        <f>CONCATENATE('List of Flows'!D117, "; ", 'List of Flows'!I117)</f>
        <v>Wood; kg</v>
      </c>
    </row>
    <row r="118" spans="1:4" x14ac:dyDescent="0.3">
      <c r="A118" t="str">
        <f>'List of Flows'!B118</f>
        <v>LCI 3</v>
      </c>
      <c r="B118" t="str">
        <f>CONCATENATE('List of Flows'!D118, "; ",'List of Flows'!J118, "; ", 'List of Flows'!K118, "; ", 'List of Flows'!L118)</f>
        <v xml:space="preserve">Wood; Natural resource; Natural resource from Ground; </v>
      </c>
      <c r="C118" t="str">
        <f>CONCATENATE('List of Flows'!D118, "; ",'List of Flows'!J118, "; ", 'List of Flows'!K118, "; ", 'List of Flows'!L118, "; ", 'List of Flows'!I118)</f>
        <v>Wood; Natural resource; Natural resource from Ground; ; kg</v>
      </c>
      <c r="D118" t="str">
        <f>CONCATENATE('List of Flows'!D118, "; ", 'List of Flows'!I118)</f>
        <v>Wood; kg</v>
      </c>
    </row>
    <row r="119" spans="1:4" x14ac:dyDescent="0.3">
      <c r="A119" t="str">
        <f>'List of Flows'!B119</f>
        <v>LCI 3</v>
      </c>
      <c r="B119" t="str">
        <f>CONCATENATE('List of Flows'!D119, "; ",'List of Flows'!J119, "; ", 'List of Flows'!K119, "; ", 'List of Flows'!L119)</f>
        <v xml:space="preserve">Wood; Natural resource; Natural resource from Ground; </v>
      </c>
      <c r="C119" t="str">
        <f>CONCATENATE('List of Flows'!D119, "; ",'List of Flows'!J119, "; ", 'List of Flows'!K119, "; ", 'List of Flows'!L119, "; ", 'List of Flows'!I119)</f>
        <v>Wood; Natural resource; Natural resource from Ground; ; kg</v>
      </c>
      <c r="D119" t="str">
        <f>CONCATENATE('List of Flows'!D119, "; ", 'List of Flows'!I119)</f>
        <v>Wood; kg</v>
      </c>
    </row>
    <row r="120" spans="1:4" x14ac:dyDescent="0.3">
      <c r="A120" t="str">
        <f>'List of Flows'!B120</f>
        <v>LCI 3</v>
      </c>
      <c r="B120" t="str">
        <f>CONCATENATE('List of Flows'!D120, "; ",'List of Flows'!J120, "; ", 'List of Flows'!K120, "; ", 'List of Flows'!L120)</f>
        <v xml:space="preserve">Wood; Natural resource; Natural resource from Ground; </v>
      </c>
      <c r="C120" t="str">
        <f>CONCATENATE('List of Flows'!D120, "; ",'List of Flows'!J120, "; ", 'List of Flows'!K120, "; ", 'List of Flows'!L120, "; ", 'List of Flows'!I120)</f>
        <v>Wood; Natural resource; Natural resource from Ground; ; kg</v>
      </c>
      <c r="D120" t="str">
        <f>CONCATENATE('List of Flows'!D120, "; ", 'List of Flows'!I120)</f>
        <v>Wood; kg</v>
      </c>
    </row>
    <row r="121" spans="1:4" x14ac:dyDescent="0.3">
      <c r="A121" t="str">
        <f>'List of Flows'!B121</f>
        <v>LCI 3</v>
      </c>
      <c r="B121" t="str">
        <f>CONCATENATE('List of Flows'!D121, "; ",'List of Flows'!J121, "; ", 'List of Flows'!K121, "; ", 'List of Flows'!L121)</f>
        <v xml:space="preserve">Wood; Natural resource; Natural resource from Ground; </v>
      </c>
      <c r="C121" t="str">
        <f>CONCATENATE('List of Flows'!D121, "; ",'List of Flows'!J121, "; ", 'List of Flows'!K121, "; ", 'List of Flows'!L121, "; ", 'List of Flows'!I121)</f>
        <v>Wood; Natural resource; Natural resource from Ground; ; kg</v>
      </c>
      <c r="D121" t="str">
        <f>CONCATENATE('List of Flows'!D121, "; ", 'List of Flows'!I121)</f>
        <v>Wood; kg</v>
      </c>
    </row>
    <row r="122" spans="1:4" x14ac:dyDescent="0.3">
      <c r="A122" t="str">
        <f>'List of Flows'!B122</f>
        <v>LCI 3</v>
      </c>
      <c r="B122" t="str">
        <f>CONCATENATE('List of Flows'!D122, "; ",'List of Flows'!J122, "; ", 'List of Flows'!K122, "; ", 'List of Flows'!L122)</f>
        <v xml:space="preserve">Wood; Natural resource; Natural resource from Ground; </v>
      </c>
      <c r="C122" t="str">
        <f>CONCATENATE('List of Flows'!D122, "; ",'List of Flows'!J122, "; ", 'List of Flows'!K122, "; ", 'List of Flows'!L122, "; ", 'List of Flows'!I122)</f>
        <v>Wood; Natural resource; Natural resource from Ground; ; kg</v>
      </c>
      <c r="D122" t="str">
        <f>CONCATENATE('List of Flows'!D122, "; ", 'List of Flows'!I122)</f>
        <v>Wood; kg</v>
      </c>
    </row>
    <row r="123" spans="1:4" x14ac:dyDescent="0.3">
      <c r="A123" t="str">
        <f>'List of Flows'!B123</f>
        <v>LCI 3</v>
      </c>
      <c r="B123" t="str">
        <f>CONCATENATE('List of Flows'!D123, "; ",'List of Flows'!J123, "; ", 'List of Flows'!K123, "; ", 'List of Flows'!L123)</f>
        <v xml:space="preserve">Wood; Natural resource; Natural resource from Ground; </v>
      </c>
      <c r="C123" t="str">
        <f>CONCATENATE('List of Flows'!D123, "; ",'List of Flows'!J123, "; ", 'List of Flows'!K123, "; ", 'List of Flows'!L123, "; ", 'List of Flows'!I123)</f>
        <v>Wood; Natural resource; Natural resource from Ground; ; MJ</v>
      </c>
      <c r="D123" t="str">
        <f>CONCATENATE('List of Flows'!D123, "; ", 'List of Flows'!I123)</f>
        <v>Wood; MJ</v>
      </c>
    </row>
    <row r="124" spans="1:4" x14ac:dyDescent="0.3">
      <c r="A124" t="str">
        <f>'List of Flows'!B124</f>
        <v>LCI 3</v>
      </c>
      <c r="B124" t="str">
        <f>CONCATENATE('List of Flows'!D124, "; ",'List of Flows'!J124, "; ", 'List of Flows'!K124, "; ", 'List of Flows'!L124)</f>
        <v xml:space="preserve">Wood; Natural resource; Natural resource from Ground; </v>
      </c>
      <c r="C124" t="str">
        <f>CONCATENATE('List of Flows'!D124, "; ",'List of Flows'!J124, "; ", 'List of Flows'!K124, "; ", 'List of Flows'!L124, "; ", 'List of Flows'!I124)</f>
        <v>Wood; Natural resource; Natural resource from Ground; ; MJ</v>
      </c>
      <c r="D124" t="str">
        <f>CONCATENATE('List of Flows'!D124, "; ", 'List of Flows'!I124)</f>
        <v>Wood; MJ</v>
      </c>
    </row>
    <row r="125" spans="1:4" x14ac:dyDescent="0.3">
      <c r="A125" t="str">
        <f>'List of Flows'!B125</f>
        <v>LCI 3</v>
      </c>
      <c r="B125" t="str">
        <f>CONCATENATE('List of Flows'!D125, "; ",'List of Flows'!J125, "; ", 'List of Flows'!K125, "; ", 'List of Flows'!L125)</f>
        <v xml:space="preserve">Wood; Natural resource; Natural resource from Ground; </v>
      </c>
      <c r="C125" t="str">
        <f>CONCATENATE('List of Flows'!D125, "; ",'List of Flows'!J125, "; ", 'List of Flows'!K125, "; ", 'List of Flows'!L125, "; ", 'List of Flows'!I125)</f>
        <v>Wood; Natural resource; Natural resource from Ground; ; MJ</v>
      </c>
      <c r="D125" t="str">
        <f>CONCATENATE('List of Flows'!D125, "; ", 'List of Flows'!I125)</f>
        <v>Wood; MJ</v>
      </c>
    </row>
    <row r="126" spans="1:4" x14ac:dyDescent="0.3">
      <c r="A126" t="str">
        <f>'List of Flows'!B126</f>
        <v>LCI 3</v>
      </c>
      <c r="B126" t="str">
        <f>CONCATENATE('List of Flows'!D126, "; ",'List of Flows'!J126, "; ", 'List of Flows'!K126, "; ", 'List of Flows'!L126)</f>
        <v xml:space="preserve">Wood; Natural resource; Natural resource from Ground; </v>
      </c>
      <c r="C126" t="str">
        <f>CONCATENATE('List of Flows'!D126, "; ",'List of Flows'!J126, "; ", 'List of Flows'!K126, "; ", 'List of Flows'!L126, "; ", 'List of Flows'!I126)</f>
        <v>Wood; Natural resource; Natural resource from Ground; ; MJ</v>
      </c>
      <c r="D126" t="str">
        <f>CONCATENATE('List of Flows'!D126, "; ", 'List of Flows'!I126)</f>
        <v>Wood; MJ</v>
      </c>
    </row>
    <row r="127" spans="1:4" x14ac:dyDescent="0.3">
      <c r="A127" t="str">
        <f>'List of Flows'!B127</f>
        <v>LCI 3</v>
      </c>
      <c r="B127" t="str">
        <f>CONCATENATE('List of Flows'!D127, "; ",'List of Flows'!J127, "; ", 'List of Flows'!K127, "; ", 'List of Flows'!L127)</f>
        <v xml:space="preserve">Wood; Natural resource; Natural resource from Ground; </v>
      </c>
      <c r="C127" t="str">
        <f>CONCATENATE('List of Flows'!D127, "; ",'List of Flows'!J127, "; ", 'List of Flows'!K127, "; ", 'List of Flows'!L127, "; ", 'List of Flows'!I127)</f>
        <v>Wood; Natural resource; Natural resource from Ground; ; MJ</v>
      </c>
      <c r="D127" t="str">
        <f>CONCATENATE('List of Flows'!D127, "; ", 'List of Flows'!I127)</f>
        <v>Wood; MJ</v>
      </c>
    </row>
    <row r="128" spans="1:4" x14ac:dyDescent="0.3">
      <c r="A128" t="str">
        <f>'List of Flows'!B128</f>
        <v>LCI 3</v>
      </c>
      <c r="B128" t="str">
        <f>CONCATENATE('List of Flows'!D128, "; ",'List of Flows'!J128, "; ", 'List of Flows'!K128, "; ", 'List of Flows'!L128)</f>
        <v xml:space="preserve">Wood; Natural resource; Natural resource from Ground; </v>
      </c>
      <c r="C128" t="str">
        <f>CONCATENATE('List of Flows'!D128, "; ",'List of Flows'!J128, "; ", 'List of Flows'!K128, "; ", 'List of Flows'!L128, "; ", 'List of Flows'!I128)</f>
        <v>Wood; Natural resource; Natural resource from Ground; ; MJ</v>
      </c>
      <c r="D128" t="str">
        <f>CONCATENATE('List of Flows'!D128, "; ", 'List of Flows'!I128)</f>
        <v>Wood; MJ</v>
      </c>
    </row>
    <row r="129" spans="1:4" x14ac:dyDescent="0.3">
      <c r="A129" t="str">
        <f>'List of Flows'!B129</f>
        <v>LCI 3</v>
      </c>
      <c r="B129" t="str">
        <f>CONCATENATE('List of Flows'!D129, "; ",'List of Flows'!J129, "; ", 'List of Flows'!K129, "; ", 'List of Flows'!L129)</f>
        <v xml:space="preserve">Wood; Natural resource; Natural resource from Ground; </v>
      </c>
      <c r="C129" t="str">
        <f>CONCATENATE('List of Flows'!D129, "; ",'List of Flows'!J129, "; ", 'List of Flows'!K129, "; ", 'List of Flows'!L129, "; ", 'List of Flows'!I129)</f>
        <v>Wood; Natural resource; Natural resource from Ground; ; MJ</v>
      </c>
      <c r="D129" t="str">
        <f>CONCATENATE('List of Flows'!D129, "; ", 'List of Flows'!I129)</f>
        <v>Wood; MJ</v>
      </c>
    </row>
    <row r="130" spans="1:4" x14ac:dyDescent="0.3">
      <c r="A130" t="str">
        <f>'List of Flows'!B130</f>
        <v>LCI 3</v>
      </c>
      <c r="B130" t="str">
        <f>CONCATENATE('List of Flows'!D130, "; ",'List of Flows'!J130, "; ", 'List of Flows'!K130, "; ", 'List of Flows'!L130)</f>
        <v xml:space="preserve">Wood; Natural resource; Natural resource from Ground; </v>
      </c>
      <c r="C130" t="str">
        <f>CONCATENATE('List of Flows'!D130, "; ",'List of Flows'!J130, "; ", 'List of Flows'!K130, "; ", 'List of Flows'!L130, "; ", 'List of Flows'!I130)</f>
        <v>Wood; Natural resource; Natural resource from Ground; ; MJ</v>
      </c>
      <c r="D130" t="str">
        <f>CONCATENATE('List of Flows'!D130, "; ", 'List of Flows'!I130)</f>
        <v>Wood; MJ</v>
      </c>
    </row>
    <row r="131" spans="1:4" x14ac:dyDescent="0.3">
      <c r="A131" t="str">
        <f>'List of Flows'!B131</f>
        <v>LCI 3</v>
      </c>
      <c r="B131" t="str">
        <f>CONCATENATE('List of Flows'!D131, "; ",'List of Flows'!J131, "; ", 'List of Flows'!K131, "; ", 'List of Flows'!L131)</f>
        <v xml:space="preserve">Wood; Natural resource; Natural resource from Ground; </v>
      </c>
      <c r="C131" t="str">
        <f>CONCATENATE('List of Flows'!D131, "; ",'List of Flows'!J131, "; ", 'List of Flows'!K131, "; ", 'List of Flows'!L131, "; ", 'List of Flows'!I131)</f>
        <v>Wood; Natural resource; Natural resource from Ground; ; MJ</v>
      </c>
      <c r="D131" t="str">
        <f>CONCATENATE('List of Flows'!D131, "; ", 'List of Flows'!I131)</f>
        <v>Wood; MJ</v>
      </c>
    </row>
    <row r="132" spans="1:4" x14ac:dyDescent="0.3">
      <c r="A132" t="str">
        <f>'List of Flows'!B132</f>
        <v>LCI 3</v>
      </c>
      <c r="B132" t="str">
        <f>CONCATENATE('List of Flows'!D132, "; ",'List of Flows'!J132, "; ", 'List of Flows'!K132, "; ", 'List of Flows'!L132)</f>
        <v xml:space="preserve">Wood; Natural resource; Natural resource from Ground; </v>
      </c>
      <c r="C132" t="str">
        <f>CONCATENATE('List of Flows'!D132, "; ",'List of Flows'!J132, "; ", 'List of Flows'!K132, "; ", 'List of Flows'!L132, "; ", 'List of Flows'!I132)</f>
        <v>Wood; Natural resource; Natural resource from Ground; ; MJ</v>
      </c>
      <c r="D132" t="str">
        <f>CONCATENATE('List of Flows'!D132, "; ", 'List of Flows'!I132)</f>
        <v>Wood; MJ</v>
      </c>
    </row>
    <row r="133" spans="1:4" x14ac:dyDescent="0.3">
      <c r="A133" t="str">
        <f>'List of Flows'!B133</f>
        <v>LCI 3</v>
      </c>
      <c r="B133" t="str">
        <f>CONCATENATE('List of Flows'!D133, "; ",'List of Flows'!J133, "; ", 'List of Flows'!K133, "; ", 'List of Flows'!L133)</f>
        <v xml:space="preserve">Wood; Natural resource; Natural resource from Ground; </v>
      </c>
      <c r="C133" t="str">
        <f>CONCATENATE('List of Flows'!D133, "; ",'List of Flows'!J133, "; ", 'List of Flows'!K133, "; ", 'List of Flows'!L133, "; ", 'List of Flows'!I133)</f>
        <v>Wood; Natural resource; Natural resource from Ground; ; kg</v>
      </c>
      <c r="D133" t="str">
        <f>CONCATENATE('List of Flows'!D133, "; ", 'List of Flows'!I133)</f>
        <v>Wood; kg</v>
      </c>
    </row>
    <row r="134" spans="1:4" x14ac:dyDescent="0.3">
      <c r="A134" t="str">
        <f>'List of Flows'!B134</f>
        <v>LCI 3</v>
      </c>
      <c r="B134" t="str">
        <f>CONCATENATE('List of Flows'!D134, "; ",'List of Flows'!J134, "; ", 'List of Flows'!K134, "; ", 'List of Flows'!L134)</f>
        <v xml:space="preserve">Wood; Natural resource; Natural resource from Ground; </v>
      </c>
      <c r="C134" t="str">
        <f>CONCATENATE('List of Flows'!D134, "; ",'List of Flows'!J134, "; ", 'List of Flows'!K134, "; ", 'List of Flows'!L134, "; ", 'List of Flows'!I134)</f>
        <v>Wood; Natural resource; Natural resource from Ground; ; MJ</v>
      </c>
      <c r="D134" t="str">
        <f>CONCATENATE('List of Flows'!D134, "; ", 'List of Flows'!I134)</f>
        <v>Wood; MJ</v>
      </c>
    </row>
    <row r="135" spans="1:4" x14ac:dyDescent="0.3">
      <c r="A135" t="str">
        <f>'List of Flows'!B135</f>
        <v>LCI 3</v>
      </c>
      <c r="B135" t="str">
        <f>CONCATENATE('List of Flows'!D135, "; ",'List of Flows'!J135, "; ", 'List of Flows'!K135, "; ", 'List of Flows'!L135)</f>
        <v xml:space="preserve">Wood; Natural resource; Natural resource from Ground; </v>
      </c>
      <c r="C135" t="str">
        <f>CONCATENATE('List of Flows'!D135, "; ",'List of Flows'!J135, "; ", 'List of Flows'!K135, "; ", 'List of Flows'!L135, "; ", 'List of Flows'!I135)</f>
        <v>Wood; Natural resource; Natural resource from Ground; ; kg</v>
      </c>
      <c r="D135" t="str">
        <f>CONCATENATE('List of Flows'!D135, "; ", 'List of Flows'!I135)</f>
        <v>Wood; kg</v>
      </c>
    </row>
    <row r="136" spans="1:4" x14ac:dyDescent="0.3">
      <c r="A136" t="str">
        <f>'List of Flows'!B136</f>
        <v>LCI 3</v>
      </c>
      <c r="B136" t="str">
        <f>CONCATENATE('List of Flows'!D136, "; ",'List of Flows'!J136, "; ", 'List of Flows'!K136, "; ", 'List of Flows'!L136)</f>
        <v xml:space="preserve">Wood; Natural resource; Natural resource from Ground; </v>
      </c>
      <c r="C136" t="str">
        <f>CONCATENATE('List of Flows'!D136, "; ",'List of Flows'!J136, "; ", 'List of Flows'!K136, "; ", 'List of Flows'!L136, "; ", 'List of Flows'!I136)</f>
        <v>Wood; Natural resource; Natural resource from Ground; ; kg</v>
      </c>
      <c r="D136" t="str">
        <f>CONCATENATE('List of Flows'!D136, "; ", 'List of Flows'!I136)</f>
        <v>Wood; kg</v>
      </c>
    </row>
    <row r="137" spans="1:4" x14ac:dyDescent="0.3">
      <c r="A137" t="str">
        <f>'List of Flows'!B137</f>
        <v>LCI 3</v>
      </c>
      <c r="B137" t="str">
        <f>CONCATENATE('List of Flows'!D137, "; ",'List of Flows'!J137, "; ", 'List of Flows'!K137, "; ", 'List of Flows'!L137)</f>
        <v xml:space="preserve">Wood; Natural resource; Natural resource from Ground; </v>
      </c>
      <c r="C137" t="str">
        <f>CONCATENATE('List of Flows'!D137, "; ",'List of Flows'!J137, "; ", 'List of Flows'!K137, "; ", 'List of Flows'!L137, "; ", 'List of Flows'!I137)</f>
        <v>Wood; Natural resource; Natural resource from Ground; ; kg</v>
      </c>
      <c r="D137" t="str">
        <f>CONCATENATE('List of Flows'!D137, "; ", 'List of Flows'!I137)</f>
        <v>Wood; kg</v>
      </c>
    </row>
    <row r="138" spans="1:4" x14ac:dyDescent="0.3">
      <c r="A138" t="str">
        <f>'List of Flows'!B138</f>
        <v>LCI 3</v>
      </c>
      <c r="B138" t="str">
        <f>CONCATENATE('List of Flows'!D138, "; ",'List of Flows'!J138, "; ", 'List of Flows'!K138, "; ", 'List of Flows'!L138)</f>
        <v xml:space="preserve">Wood; Natural resource; Natural resource from Ground; </v>
      </c>
      <c r="C138" t="str">
        <f>CONCATENATE('List of Flows'!D138, "; ",'List of Flows'!J138, "; ", 'List of Flows'!K138, "; ", 'List of Flows'!L138, "; ", 'List of Flows'!I138)</f>
        <v>Wood; Natural resource; Natural resource from Ground; ; kg</v>
      </c>
      <c r="D138" t="str">
        <f>CONCATENATE('List of Flows'!D138, "; ", 'List of Flows'!I138)</f>
        <v>Wood; kg</v>
      </c>
    </row>
    <row r="139" spans="1:4" x14ac:dyDescent="0.3">
      <c r="A139" t="str">
        <f>'List of Flows'!B139</f>
        <v>LCI 3</v>
      </c>
      <c r="B139" t="str">
        <f>CONCATENATE('List of Flows'!D139, "; ",'List of Flows'!J139, "; ", 'List of Flows'!K139, "; ", 'List of Flows'!L139)</f>
        <v xml:space="preserve">Wood; Natural resource; Natural resource from Ground; </v>
      </c>
      <c r="C139" t="str">
        <f>CONCATENATE('List of Flows'!D139, "; ",'List of Flows'!J139, "; ", 'List of Flows'!K139, "; ", 'List of Flows'!L139, "; ", 'List of Flows'!I139)</f>
        <v>Wood; Natural resource; Natural resource from Ground; ; kg</v>
      </c>
      <c r="D139" t="str">
        <f>CONCATENATE('List of Flows'!D139, "; ", 'List of Flows'!I139)</f>
        <v>Wood; kg</v>
      </c>
    </row>
    <row r="140" spans="1:4" x14ac:dyDescent="0.3">
      <c r="A140" t="str">
        <f>'List of Flows'!B140</f>
        <v>LCI 3</v>
      </c>
      <c r="B140" t="str">
        <f>CONCATENATE('List of Flows'!D140, "; ",'List of Flows'!J140, "; ", 'List of Flows'!K140, "; ", 'List of Flows'!L140)</f>
        <v xml:space="preserve">Wood; Natural resource; Natural resource from Ground; </v>
      </c>
      <c r="C140" t="str">
        <f>CONCATENATE('List of Flows'!D140, "; ",'List of Flows'!J140, "; ", 'List of Flows'!K140, "; ", 'List of Flows'!L140, "; ", 'List of Flows'!I140)</f>
        <v>Wood; Natural resource; Natural resource from Ground; ; kg</v>
      </c>
      <c r="D140" t="str">
        <f>CONCATENATE('List of Flows'!D140, "; ", 'List of Flows'!I140)</f>
        <v>Wood; kg</v>
      </c>
    </row>
    <row r="141" spans="1:4" x14ac:dyDescent="0.3">
      <c r="A141" t="str">
        <f>'List of Flows'!B141</f>
        <v>LCI 3</v>
      </c>
      <c r="B141" t="str">
        <f>CONCATENATE('List of Flows'!D141, "; ",'List of Flows'!J141, "; ", 'List of Flows'!K141, "; ", 'List of Flows'!L141)</f>
        <v xml:space="preserve">Wood; Natural resource; Natural resource from Ground; </v>
      </c>
      <c r="C141" t="str">
        <f>CONCATENATE('List of Flows'!D141, "; ",'List of Flows'!J141, "; ", 'List of Flows'!K141, "; ", 'List of Flows'!L141, "; ", 'List of Flows'!I141)</f>
        <v>Wood; Natural resource; Natural resource from Ground; ; kg</v>
      </c>
      <c r="D141" t="str">
        <f>CONCATENATE('List of Flows'!D141, "; ", 'List of Flows'!I141)</f>
        <v>Wood; kg</v>
      </c>
    </row>
    <row r="142" spans="1:4" x14ac:dyDescent="0.3">
      <c r="A142" t="str">
        <f>'List of Flows'!B142</f>
        <v>LCI 3</v>
      </c>
      <c r="B142" t="str">
        <f>CONCATENATE('List of Flows'!D142, "; ",'List of Flows'!J142, "; ", 'List of Flows'!K142, "; ", 'List of Flows'!L142)</f>
        <v xml:space="preserve">Wood; Natural resource; Natural resource from Ground; </v>
      </c>
      <c r="C142" t="str">
        <f>CONCATENATE('List of Flows'!D142, "; ",'List of Flows'!J142, "; ", 'List of Flows'!K142, "; ", 'List of Flows'!L142, "; ", 'List of Flows'!I142)</f>
        <v>Wood; Natural resource; Natural resource from Ground; ; kg</v>
      </c>
      <c r="D142" t="str">
        <f>CONCATENATE('List of Flows'!D142, "; ", 'List of Flows'!I142)</f>
        <v>Wood; kg</v>
      </c>
    </row>
    <row r="143" spans="1:4" x14ac:dyDescent="0.3">
      <c r="A143" t="str">
        <f>'List of Flows'!B143</f>
        <v>LCI 3</v>
      </c>
      <c r="B143" t="str">
        <f>CONCATENATE('List of Flows'!D143, "; ",'List of Flows'!J143, "; ", 'List of Flows'!K143, "; ", 'List of Flows'!L143)</f>
        <v xml:space="preserve">Wood; Natural resource; Natural resource from Ground; </v>
      </c>
      <c r="C143" t="str">
        <f>CONCATENATE('List of Flows'!D143, "; ",'List of Flows'!J143, "; ", 'List of Flows'!K143, "; ", 'List of Flows'!L143, "; ", 'List of Flows'!I143)</f>
        <v>Wood; Natural resource; Natural resource from Ground; ; kg</v>
      </c>
      <c r="D143" t="str">
        <f>CONCATENATE('List of Flows'!D143, "; ", 'List of Flows'!I143)</f>
        <v>Wood; kg</v>
      </c>
    </row>
    <row r="144" spans="1:4" x14ac:dyDescent="0.3">
      <c r="A144" t="str">
        <f>'List of Flows'!B144</f>
        <v>LCI 3</v>
      </c>
      <c r="B144" t="str">
        <f>CONCATENATE('List of Flows'!D144, "; ",'List of Flows'!J144, "; ", 'List of Flows'!K144, "; ", 'List of Flows'!L144)</f>
        <v xml:space="preserve">Wood; Natural resource; Natural resource from Ground; </v>
      </c>
      <c r="C144" t="str">
        <f>CONCATENATE('List of Flows'!D144, "; ",'List of Flows'!J144, "; ", 'List of Flows'!K144, "; ", 'List of Flows'!L144, "; ", 'List of Flows'!I144)</f>
        <v>Wood; Natural resource; Natural resource from Ground; ; kg</v>
      </c>
      <c r="D144" t="str">
        <f>CONCATENATE('List of Flows'!D144, "; ", 'List of Flows'!I144)</f>
        <v>Wood; kg</v>
      </c>
    </row>
    <row r="145" spans="1:4" x14ac:dyDescent="0.3">
      <c r="A145" t="str">
        <f>'List of Flows'!B145</f>
        <v>LCI 3</v>
      </c>
      <c r="B145" t="str">
        <f>CONCATENATE('List of Flows'!D145, "; ",'List of Flows'!J145, "; ", 'List of Flows'!K145, "; ", 'List of Flows'!L145)</f>
        <v xml:space="preserve">Wood; Natural resource; Natural resource from Ground; </v>
      </c>
      <c r="C145" t="str">
        <f>CONCATENATE('List of Flows'!D145, "; ",'List of Flows'!J145, "; ", 'List of Flows'!K145, "; ", 'List of Flows'!L145, "; ", 'List of Flows'!I145)</f>
        <v>Wood; Natural resource; Natural resource from Ground; ; kg</v>
      </c>
      <c r="D145" t="str">
        <f>CONCATENATE('List of Flows'!D145, "; ", 'List of Flows'!I145)</f>
        <v>Wood; kg</v>
      </c>
    </row>
    <row r="146" spans="1:4" x14ac:dyDescent="0.3">
      <c r="A146" t="str">
        <f>'List of Flows'!B146</f>
        <v>LCI 3</v>
      </c>
      <c r="B146" t="str">
        <f>CONCATENATE('List of Flows'!D146, "; ",'List of Flows'!J146, "; ", 'List of Flows'!K146, "; ", 'List of Flows'!L146)</f>
        <v xml:space="preserve">Wood; Natural resource; Natural resource from Ground; </v>
      </c>
      <c r="C146" t="str">
        <f>CONCATENATE('List of Flows'!D146, "; ",'List of Flows'!J146, "; ", 'List of Flows'!K146, "; ", 'List of Flows'!L146, "; ", 'List of Flows'!I146)</f>
        <v>Wood; Natural resource; Natural resource from Ground; ; kg</v>
      </c>
      <c r="D146" t="str">
        <f>CONCATENATE('List of Flows'!D146, "; ", 'List of Flows'!I146)</f>
        <v>Wood; kg</v>
      </c>
    </row>
    <row r="147" spans="1:4" x14ac:dyDescent="0.3">
      <c r="A147" t="str">
        <f>'List of Flows'!B147</f>
        <v>LCI 3</v>
      </c>
      <c r="B147" t="str">
        <f>CONCATENATE('List of Flows'!D147, "; ",'List of Flows'!J147, "; ", 'List of Flows'!K147, "; ", 'List of Flows'!L147)</f>
        <v xml:space="preserve">Wood; Natural resource; Natural resource from Ground; </v>
      </c>
      <c r="C147" t="str">
        <f>CONCATENATE('List of Flows'!D147, "; ",'List of Flows'!J147, "; ", 'List of Flows'!K147, "; ", 'List of Flows'!L147, "; ", 'List of Flows'!I147)</f>
        <v>Wood; Natural resource; Natural resource from Ground; ; kg</v>
      </c>
      <c r="D147" t="str">
        <f>CONCATENATE('List of Flows'!D147, "; ", 'List of Flows'!I147)</f>
        <v>Wood; kg</v>
      </c>
    </row>
    <row r="148" spans="1:4" x14ac:dyDescent="0.3">
      <c r="A148" t="str">
        <f>'List of Flows'!B148</f>
        <v>LCI 3</v>
      </c>
      <c r="B148" t="str">
        <f>CONCATENATE('List of Flows'!D148, "; ",'List of Flows'!J148, "; ", 'List of Flows'!K148, "; ", 'List of Flows'!L148)</f>
        <v xml:space="preserve">Wood; Natural resource; Natural resource from Ground; </v>
      </c>
      <c r="C148" t="str">
        <f>CONCATENATE('List of Flows'!D148, "; ",'List of Flows'!J148, "; ", 'List of Flows'!K148, "; ", 'List of Flows'!L148, "; ", 'List of Flows'!I148)</f>
        <v>Wood; Natural resource; Natural resource from Ground; ; kg</v>
      </c>
      <c r="D148" t="str">
        <f>CONCATENATE('List of Flows'!D148, "; ", 'List of Flows'!I148)</f>
        <v>Wood; kg</v>
      </c>
    </row>
    <row r="149" spans="1:4" x14ac:dyDescent="0.3">
      <c r="A149" t="str">
        <f>'List of Flows'!B149</f>
        <v>LCI 3</v>
      </c>
      <c r="B149" t="str">
        <f>CONCATENATE('List of Flows'!D149, "; ",'List of Flows'!J149, "; ", 'List of Flows'!K149, "; ", 'List of Flows'!L149)</f>
        <v xml:space="preserve">Wood; Natural resource; Natural resource from Ground; </v>
      </c>
      <c r="C149" t="str">
        <f>CONCATENATE('List of Flows'!D149, "; ",'List of Flows'!J149, "; ", 'List of Flows'!K149, "; ", 'List of Flows'!L149, "; ", 'List of Flows'!I149)</f>
        <v>Wood; Natural resource; Natural resource from Ground; ; kg</v>
      </c>
      <c r="D149" t="str">
        <f>CONCATENATE('List of Flows'!D149, "; ", 'List of Flows'!I149)</f>
        <v>Wood; kg</v>
      </c>
    </row>
    <row r="150" spans="1:4" x14ac:dyDescent="0.3">
      <c r="A150" t="str">
        <f>'List of Flows'!B150</f>
        <v>LCI 3</v>
      </c>
      <c r="B150" t="str">
        <f>CONCATENATE('List of Flows'!D150, "; ",'List of Flows'!J150, "; ", 'List of Flows'!K150, "; ", 'List of Flows'!L150)</f>
        <v xml:space="preserve">Wood; Natural resource; Natural resource from Ground; </v>
      </c>
      <c r="C150" t="str">
        <f>CONCATENATE('List of Flows'!D150, "; ",'List of Flows'!J150, "; ", 'List of Flows'!K150, "; ", 'List of Flows'!L150, "; ", 'List of Flows'!I150)</f>
        <v>Wood; Natural resource; Natural resource from Ground; ; MJ</v>
      </c>
      <c r="D150" t="str">
        <f>CONCATENATE('List of Flows'!D150, "; ", 'List of Flows'!I150)</f>
        <v>Wood; MJ</v>
      </c>
    </row>
    <row r="151" spans="1:4" x14ac:dyDescent="0.3">
      <c r="A151" t="str">
        <f>'List of Flows'!B151</f>
        <v>LCI 3</v>
      </c>
      <c r="B151" t="str">
        <f>CONCATENATE('List of Flows'!D151, "; ",'List of Flows'!J151, "; ", 'List of Flows'!K151, "; ", 'List of Flows'!L151)</f>
        <v xml:space="preserve">Wood; Natural resource; Natural resource from Ground; </v>
      </c>
      <c r="C151" t="str">
        <f>CONCATENATE('List of Flows'!D151, "; ",'List of Flows'!J151, "; ", 'List of Flows'!K151, "; ", 'List of Flows'!L151, "; ", 'List of Flows'!I151)</f>
        <v>Wood; Natural resource; Natural resource from Ground; ; kg</v>
      </c>
      <c r="D151" t="str">
        <f>CONCATENATE('List of Flows'!D151, "; ", 'List of Flows'!I151)</f>
        <v>Wood; kg</v>
      </c>
    </row>
    <row r="152" spans="1:4" x14ac:dyDescent="0.3">
      <c r="A152" t="str">
        <f>'List of Flows'!B152</f>
        <v>LCI 3</v>
      </c>
      <c r="B152" t="str">
        <f>CONCATENATE('List of Flows'!D152, "; ",'List of Flows'!J152, "; ", 'List of Flows'!K152, "; ", 'List of Flows'!L152)</f>
        <v xml:space="preserve">Wood; Natural resource; Natural resource from Ground; </v>
      </c>
      <c r="C152" t="str">
        <f>CONCATENATE('List of Flows'!D152, "; ",'List of Flows'!J152, "; ", 'List of Flows'!K152, "; ", 'List of Flows'!L152, "; ", 'List of Flows'!I152)</f>
        <v>Wood; Natural resource; Natural resource from Ground; ; kg</v>
      </c>
      <c r="D152" t="str">
        <f>CONCATENATE('List of Flows'!D152, "; ", 'List of Flows'!I152)</f>
        <v>Wood; kg</v>
      </c>
    </row>
    <row r="153" spans="1:4" x14ac:dyDescent="0.3">
      <c r="A153" t="str">
        <f>'List of Flows'!B153</f>
        <v>LCI 3</v>
      </c>
      <c r="B153" t="str">
        <f>CONCATENATE('List of Flows'!D153, "; ",'List of Flows'!J153, "; ", 'List of Flows'!K153, "; ", 'List of Flows'!L153)</f>
        <v xml:space="preserve">Wood; Natural resource; Natural resource from Ground; </v>
      </c>
      <c r="C153" t="str">
        <f>CONCATENATE('List of Flows'!D153, "; ",'List of Flows'!J153, "; ", 'List of Flows'!K153, "; ", 'List of Flows'!L153, "; ", 'List of Flows'!I153)</f>
        <v>Wood; Natural resource; Natural resource from Ground; ; kg</v>
      </c>
      <c r="D153" t="str">
        <f>CONCATENATE('List of Flows'!D153, "; ", 'List of Flows'!I153)</f>
        <v>Wood; kg</v>
      </c>
    </row>
    <row r="154" spans="1:4" x14ac:dyDescent="0.3">
      <c r="A154" t="str">
        <f>'List of Flows'!B154</f>
        <v>LCI 3</v>
      </c>
      <c r="B154" t="str">
        <f>CONCATENATE('List of Flows'!D154, "; ",'List of Flows'!J154, "; ", 'List of Flows'!K154, "; ", 'List of Flows'!L154)</f>
        <v xml:space="preserve">Wood; Natural resource; Natural resource from Ground; </v>
      </c>
      <c r="C154" t="str">
        <f>CONCATENATE('List of Flows'!D154, "; ",'List of Flows'!J154, "; ", 'List of Flows'!K154, "; ", 'List of Flows'!L154, "; ", 'List of Flows'!I154)</f>
        <v>Wood; Natural resource; Natural resource from Ground; ; kg</v>
      </c>
      <c r="D154" t="str">
        <f>CONCATENATE('List of Flows'!D154, "; ", 'List of Flows'!I154)</f>
        <v>Wood; kg</v>
      </c>
    </row>
    <row r="155" spans="1:4" x14ac:dyDescent="0.3">
      <c r="A155" t="str">
        <f>'List of Flows'!B155</f>
        <v>LCI 3</v>
      </c>
      <c r="B155" t="str">
        <f>CONCATENATE('List of Flows'!D155, "; ",'List of Flows'!J155, "; ", 'List of Flows'!K155, "; ", 'List of Flows'!L155)</f>
        <v xml:space="preserve">Wood; Resource; Resource from Ground; </v>
      </c>
      <c r="C155" t="str">
        <f>CONCATENATE('List of Flows'!D155, "; ",'List of Flows'!J155, "; ", 'List of Flows'!K155, "; ", 'List of Flows'!L155, "; ", 'List of Flows'!I155)</f>
        <v>Wood; Resource; Resource from Ground; ; kg</v>
      </c>
      <c r="D155" t="str">
        <f>CONCATENATE('List of Flows'!D155, "; ", 'List of Flows'!I155)</f>
        <v>Wood; kg</v>
      </c>
    </row>
    <row r="156" spans="1:4" x14ac:dyDescent="0.3">
      <c r="A156" t="str">
        <f>'List of Flows'!B156</f>
        <v>LCI 3</v>
      </c>
      <c r="B156" t="str">
        <f>CONCATENATE('List of Flows'!D156, "; ",'List of Flows'!J156, "; ", 'List of Flows'!K156, "; ", 'List of Flows'!L156)</f>
        <v xml:space="preserve">Wood; Resource; Resource from Ground; </v>
      </c>
      <c r="C156" t="str">
        <f>CONCATENATE('List of Flows'!D156, "; ",'List of Flows'!J156, "; ", 'List of Flows'!K156, "; ", 'List of Flows'!L156, "; ", 'List of Flows'!I156)</f>
        <v>Wood; Resource; Resource from Ground; ; kg</v>
      </c>
      <c r="D156" t="str">
        <f>CONCATENATE('List of Flows'!D156, "; ", 'List of Flows'!I156)</f>
        <v>Wood; kg</v>
      </c>
    </row>
    <row r="157" spans="1:4" x14ac:dyDescent="0.3">
      <c r="A157" t="str">
        <f>'List of Flows'!B157</f>
        <v>LCI 3</v>
      </c>
      <c r="B157" t="str">
        <f>CONCATENATE('List of Flows'!D157, "; ",'List of Flows'!J157, "; ", 'List of Flows'!K157, "; ", 'List of Flows'!L157)</f>
        <v xml:space="preserve">Wood; Resource; Resource from Technosphere; </v>
      </c>
      <c r="C157" t="str">
        <f>CONCATENATE('List of Flows'!D157, "; ",'List of Flows'!J157, "; ", 'List of Flows'!K157, "; ", 'List of Flows'!L157, "; ", 'List of Flows'!I157)</f>
        <v>Wood; Resource; Resource from Technosphere; ; kg</v>
      </c>
      <c r="D157" t="str">
        <f>CONCATENATE('List of Flows'!D157, "; ", 'List of Flows'!I157)</f>
        <v>Wood; kg</v>
      </c>
    </row>
    <row r="158" spans="1:4" x14ac:dyDescent="0.3">
      <c r="A158" t="str">
        <f>'List of Flows'!B158</f>
        <v>LCI 3</v>
      </c>
      <c r="B158" t="str">
        <f>CONCATENATE('List of Flows'!D158, "; ",'List of Flows'!J158, "; ", 'List of Flows'!K158, "; ", 'List of Flows'!L158)</f>
        <v xml:space="preserve">Wood; Resource; Resource from Technosphere; </v>
      </c>
      <c r="C158" t="str">
        <f>CONCATENATE('List of Flows'!D158, "; ",'List of Flows'!J158, "; ", 'List of Flows'!K158, "; ", 'List of Flows'!L158, "; ", 'List of Flows'!I158)</f>
        <v>Wood; Resource; Resource from Technosphere; ; kg</v>
      </c>
      <c r="D158" t="str">
        <f>CONCATENATE('List of Flows'!D158, "; ", 'List of Flows'!I158)</f>
        <v>Wood; kg</v>
      </c>
    </row>
    <row r="159" spans="1:4" x14ac:dyDescent="0.3">
      <c r="A159" t="str">
        <f>'List of Flows'!B159</f>
        <v>LCI 5</v>
      </c>
      <c r="B159" t="str">
        <f>CONCATENATE('List of Flows'!D159, "; ",'List of Flows'!J159, "; ", 'List of Flows'!K159, "; ", 'List of Flows'!L159)</f>
        <v xml:space="preserve">Bark, wood; Abfälle; ; </v>
      </c>
      <c r="C159" t="str">
        <f>CONCATENATE('List of Flows'!D159, "; ",'List of Flows'!J159, "; ", 'List of Flows'!K159, "; ", 'List of Flows'!L159, "; ", 'List of Flows'!I159)</f>
        <v>Bark, wood; Abfälle; ; ; kg</v>
      </c>
      <c r="D159" t="str">
        <f>CONCATENATE('List of Flows'!D159, "; ", 'List of Flows'!I159)</f>
        <v>Bark, wood; kg</v>
      </c>
    </row>
    <row r="160" spans="1:4" x14ac:dyDescent="0.3">
      <c r="A160" t="str">
        <f>'List of Flows'!B160</f>
        <v>LCI 5</v>
      </c>
      <c r="B160" t="str">
        <f>CONCATENATE('List of Flows'!D160, "; ",'List of Flows'!J160, "; ", 'List of Flows'!K160, "; ", 'List of Flows'!L160)</f>
        <v xml:space="preserve">Stapelmist; Gewässereinleitungen; ; </v>
      </c>
      <c r="C160" t="str">
        <f>CONCATENATE('List of Flows'!D160, "; ",'List of Flows'!J160, "; ", 'List of Flows'!K160, "; ", 'List of Flows'!L160, "; ", 'List of Flows'!I160)</f>
        <v>Stapelmist; Gewässereinleitungen; ; ; kg</v>
      </c>
      <c r="D160" t="str">
        <f>CONCATENATE('List of Flows'!D160, "; ", 'List of Flows'!I160)</f>
        <v>Stapelmist; kg</v>
      </c>
    </row>
    <row r="161" spans="1:4" x14ac:dyDescent="0.3">
      <c r="A161" t="str">
        <f>'List of Flows'!B161</f>
        <v>LCI 5</v>
      </c>
      <c r="B161" t="str">
        <f>CONCATENATE('List of Flows'!D161, "; ",'List of Flows'!J161, "; ", 'List of Flows'!K161, "; ", 'List of Flows'!L161)</f>
        <v xml:space="preserve">Biomass (solid); Ressourcen; ; </v>
      </c>
      <c r="C161" t="str">
        <f>CONCATENATE('List of Flows'!D161, "; ",'List of Flows'!J161, "; ", 'List of Flows'!K161, "; ", 'List of Flows'!L161, "; ", 'List of Flows'!I161)</f>
        <v>Biomass (solid); Ressourcen; ; ; MJ</v>
      </c>
      <c r="D161" t="str">
        <f>CONCATENATE('List of Flows'!D161, "; ", 'List of Flows'!I161)</f>
        <v>Biomass (solid); MJ</v>
      </c>
    </row>
    <row r="162" spans="1:4" x14ac:dyDescent="0.3">
      <c r="A162" t="str">
        <f>'List of Flows'!B162</f>
        <v>LCI 5</v>
      </c>
      <c r="B162" t="str">
        <f>CONCATENATE('List of Flows'!D162, "; ",'List of Flows'!J162, "; ", 'List of Flows'!K162, "; ", 'List of Flows'!L162)</f>
        <v xml:space="preserve">Holz, allgemein; Ressourcen; ; </v>
      </c>
      <c r="C162" t="str">
        <f>CONCATENATE('List of Flows'!D162, "; ",'List of Flows'!J162, "; ", 'List of Flows'!K162, "; ", 'List of Flows'!L162, "; ", 'List of Flows'!I162)</f>
        <v>Holz, allgemein; Ressourcen; ; ; m3</v>
      </c>
      <c r="D162" t="str">
        <f>CONCATENATE('List of Flows'!D162, "; ", 'List of Flows'!I162)</f>
        <v>Holz, allgemein; m3</v>
      </c>
    </row>
    <row r="163" spans="1:4" x14ac:dyDescent="0.3">
      <c r="A163" t="str">
        <f>'List of Flows'!B163</f>
        <v>LCI 5</v>
      </c>
      <c r="B163" t="str">
        <f>CONCATENATE('List of Flows'!D163, "; ",'List of Flows'!J163, "; ", 'List of Flows'!K163, "; ", 'List of Flows'!L163)</f>
        <v xml:space="preserve">Total wood; Ressourcen; ; </v>
      </c>
      <c r="C163" t="str">
        <f>CONCATENATE('List of Flows'!D163, "; ",'List of Flows'!J163, "; ", 'List of Flows'!K163, "; ", 'List of Flows'!L163, "; ", 'List of Flows'!I163)</f>
        <v>Total wood; Ressourcen; ; ; t</v>
      </c>
      <c r="D163" t="str">
        <f>CONCATENATE('List of Flows'!D163, "; ", 'List of Flows'!I163)</f>
        <v>Total wood; t</v>
      </c>
    </row>
    <row r="164" spans="1:4" x14ac:dyDescent="0.3">
      <c r="A164" t="str">
        <f>'List of Flows'!B164</f>
        <v>LCI 5</v>
      </c>
      <c r="B164" t="str">
        <f>CONCATENATE('List of Flows'!D164, "; ",'List of Flows'!J164, "; ", 'List of Flows'!K164, "; ", 'List of Flows'!L164)</f>
        <v xml:space="preserve">Biomasse-Anbau; Ressourcen; ; </v>
      </c>
      <c r="C164" t="str">
        <f>CONCATENATE('List of Flows'!D164, "; ",'List of Flows'!J164, "; ", 'List of Flows'!K164, "; ", 'List of Flows'!L164, "; ", 'List of Flows'!I164)</f>
        <v>Biomasse-Anbau; Ressourcen; ; ; kg</v>
      </c>
      <c r="D164" t="str">
        <f>CONCATENATE('List of Flows'!D164, "; ", 'List of Flows'!I164)</f>
        <v>Biomasse-Anbau; kg</v>
      </c>
    </row>
    <row r="165" spans="1:4" x14ac:dyDescent="0.3">
      <c r="A165" t="str">
        <f>'List of Flows'!B165</f>
        <v>LCI 5</v>
      </c>
      <c r="B165" t="str">
        <f>CONCATENATE('List of Flows'!D165, "; ",'List of Flows'!J165, "; ", 'List of Flows'!K165, "; ", 'List of Flows'!L165)</f>
        <v xml:space="preserve">Biomasse-Reststoffe; Ressourcen; ; </v>
      </c>
      <c r="C165" t="str">
        <f>CONCATENATE('List of Flows'!D165, "; ",'List of Flows'!J165, "; ", 'List of Flows'!K165, "; ", 'List of Flows'!L165, "; ", 'List of Flows'!I165)</f>
        <v>Biomasse-Reststoffe; Ressourcen; ; ; kg</v>
      </c>
      <c r="D165" t="str">
        <f>CONCATENATE('List of Flows'!D165, "; ", 'List of Flows'!I165)</f>
        <v>Biomasse-Reststoffe; kg</v>
      </c>
    </row>
    <row r="166" spans="1:4" x14ac:dyDescent="0.3">
      <c r="A166" t="str">
        <f>'List of Flows'!B166</f>
        <v>LCI 5</v>
      </c>
      <c r="B166" t="str">
        <f>CONCATENATE('List of Flows'!D166, "; ",'List of Flows'!J166, "; ", 'List of Flows'!K166, "; ", 'List of Flows'!L166)</f>
        <v xml:space="preserve">Biotischer Rohstoffaufwand; Ressourcen; ; </v>
      </c>
      <c r="C166" t="str">
        <f>CONCATENATE('List of Flows'!D166, "; ",'List of Flows'!J166, "; ", 'List of Flows'!K166, "; ", 'List of Flows'!L166, "; ", 'List of Flows'!I166)</f>
        <v>Biotischer Rohstoffaufwand; Ressourcen; ; ; kg</v>
      </c>
      <c r="D166" t="str">
        <f>CONCATENATE('List of Flows'!D166, "; ", 'List of Flows'!I166)</f>
        <v>Biotischer Rohstoffaufwand; kg</v>
      </c>
    </row>
    <row r="167" spans="1:4" x14ac:dyDescent="0.3">
      <c r="A167" t="str">
        <f>'List of Flows'!B167</f>
        <v>LCI 5</v>
      </c>
      <c r="B167" t="str">
        <f>CONCATENATE('List of Flows'!D167, "; ",'List of Flows'!J167, "; ", 'List of Flows'!K167, "; ", 'List of Flows'!L167)</f>
        <v xml:space="preserve">Biomass (liquid/gas); Ressourcen; ; </v>
      </c>
      <c r="C167" t="str">
        <f>CONCATENATE('List of Flows'!D167, "; ",'List of Flows'!J167, "; ", 'List of Flows'!K167, "; ", 'List of Flows'!L167, "; ", 'List of Flows'!I167)</f>
        <v>Biomass (liquid/gas); Ressourcen; ; ; MJ</v>
      </c>
      <c r="D167" t="str">
        <f>CONCATENATE('List of Flows'!D167, "; ", 'List of Flows'!I167)</f>
        <v>Biomass (liquid/gas); MJ</v>
      </c>
    </row>
    <row r="168" spans="1:4" x14ac:dyDescent="0.3">
      <c r="A168" t="str">
        <f>'List of Flows'!B168</f>
        <v>LCI 5</v>
      </c>
      <c r="B168" t="str">
        <f>CONCATENATE('List of Flows'!D168, "; ",'List of Flows'!J168, "; ", 'List of Flows'!K168, "; ", 'List of Flows'!L168)</f>
        <v xml:space="preserve">Holz, Primärwald; Ressourcen; ; </v>
      </c>
      <c r="C168" t="str">
        <f>CONCATENATE('List of Flows'!D168, "; ",'List of Flows'!J168, "; ", 'List of Flows'!K168, "; ", 'List of Flows'!L168, "; ", 'List of Flows'!I168)</f>
        <v>Holz, Primärwald; Ressourcen; ; ; m3</v>
      </c>
      <c r="D168" t="str">
        <f>CONCATENATE('List of Flows'!D168, "; ", 'List of Flows'!I168)</f>
        <v>Holz, Primärwald; m3</v>
      </c>
    </row>
    <row r="169" spans="1:4" x14ac:dyDescent="0.3">
      <c r="A169" t="str">
        <f>'List of Flows'!B169</f>
        <v>LCI 5</v>
      </c>
      <c r="B169" t="str">
        <f>CONCATENATE('List of Flows'!D169, "; ",'List of Flows'!J169, "; ", 'List of Flows'!K169, "; ", 'List of Flows'!L169)</f>
        <v xml:space="preserve">Softwood logs; Ressourcen; ; </v>
      </c>
      <c r="C169" t="str">
        <f>CONCATENATE('List of Flows'!D169, "; ",'List of Flows'!J169, "; ", 'List of Flows'!K169, "; ", 'List of Flows'!L169, "; ", 'List of Flows'!I169)</f>
        <v>Softwood logs; Ressourcen; ; ; t</v>
      </c>
      <c r="D169" t="str">
        <f>CONCATENATE('List of Flows'!D169, "; ", 'List of Flows'!I169)</f>
        <v>Softwood logs; t</v>
      </c>
    </row>
    <row r="170" spans="1:4" x14ac:dyDescent="0.3">
      <c r="A170" t="str">
        <f>'List of Flows'!B170</f>
        <v>LCI 5</v>
      </c>
      <c r="B170" t="str">
        <f>CONCATENATE('List of Flows'!D170, "; ",'List of Flows'!J170, "; ", 'List of Flows'!K170, "; ", 'List of Flows'!L170)</f>
        <v xml:space="preserve">Biomass (including water); Ressourcen; ; </v>
      </c>
      <c r="C170" t="str">
        <f>CONCATENATE('List of Flows'!D170, "; ",'List of Flows'!J170, "; ", 'List of Flows'!K170, "; ", 'List of Flows'!L170, "; ", 'List of Flows'!I170)</f>
        <v>Biomass (including water); Ressourcen; ; ; mg</v>
      </c>
      <c r="D170" t="str">
        <f>CONCATENATE('List of Flows'!D170, "; ", 'List of Flows'!I170)</f>
        <v>Biomass (including water); mg</v>
      </c>
    </row>
    <row r="171" spans="1:4" x14ac:dyDescent="0.3">
      <c r="A171" t="str">
        <f>'List of Flows'!B171</f>
        <v>LCI 5</v>
      </c>
      <c r="B171" t="str">
        <f>CONCATENATE('List of Flows'!D171, "; ",'List of Flows'!J171, "; ", 'List of Flows'!K171, "; ", 'List of Flows'!L171)</f>
        <v xml:space="preserve">Animal matter; Ressourcen; ; </v>
      </c>
      <c r="C171" t="str">
        <f>CONCATENATE('List of Flows'!D171, "; ",'List of Flows'!J171, "; ", 'List of Flows'!K171, "; ", 'List of Flows'!L171, "; ", 'List of Flows'!I171)</f>
        <v>Animal matter; Ressourcen; ; ; mg</v>
      </c>
      <c r="D171" t="str">
        <f>CONCATENATE('List of Flows'!D171, "; ", 'List of Flows'!I171)</f>
        <v>Animal matter; mg</v>
      </c>
    </row>
    <row r="172" spans="1:4" x14ac:dyDescent="0.3">
      <c r="A172" t="str">
        <f>'List of Flows'!B172</f>
        <v>LCI 5</v>
      </c>
      <c r="B172" t="str">
        <f>CONCATENATE('List of Flows'!D172, "; ",'List of Flows'!J172, "; ", 'List of Flows'!K172, "; ", 'List of Flows'!L172)</f>
        <v xml:space="preserve">Holz; Ressourcen; ; </v>
      </c>
      <c r="C172" t="str">
        <f>CONCATENATE('List of Flows'!D172, "; ",'List of Flows'!J172, "; ", 'List of Flows'!K172, "; ", 'List of Flows'!L172, "; ", 'List of Flows'!I172)</f>
        <v>Holz; Ressourcen; ; ; kg</v>
      </c>
      <c r="D172" t="str">
        <f>CONCATENATE('List of Flows'!D172, "; ", 'List of Flows'!I172)</f>
        <v>Holz; kg</v>
      </c>
    </row>
    <row r="173" spans="1:4" x14ac:dyDescent="0.3">
      <c r="A173" t="str">
        <f>'List of Flows'!B173</f>
        <v>LCI 5</v>
      </c>
      <c r="B173" t="str">
        <f>CONCATENATE('List of Flows'!D173, "; ",'List of Flows'!J173, "; ", 'List of Flows'!K173, "; ", 'List of Flows'!L173)</f>
        <v xml:space="preserve">Saw mill residues, softwood; Ressourcen; ; </v>
      </c>
      <c r="C173" t="str">
        <f>CONCATENATE('List of Flows'!D173, "; ",'List of Flows'!J173, "; ", 'List of Flows'!K173, "; ", 'List of Flows'!L173, "; ", 'List of Flows'!I173)</f>
        <v>Saw mill residues, softwood; Ressourcen; ; ; t</v>
      </c>
      <c r="D173" t="str">
        <f>CONCATENATE('List of Flows'!D173, "; ", 'List of Flows'!I173)</f>
        <v>Saw mill residues, softwood; t</v>
      </c>
    </row>
    <row r="174" spans="1:4" x14ac:dyDescent="0.3">
      <c r="A174" t="str">
        <f>'List of Flows'!B174</f>
        <v>LCI 5</v>
      </c>
      <c r="B174" t="str">
        <f>CONCATENATE('List of Flows'!D174, "; ",'List of Flows'!J174, "; ", 'List of Flows'!K174, "; ", 'List of Flows'!L174)</f>
        <v xml:space="preserve">Biomasse-Anbau; Ressourcen; ; </v>
      </c>
      <c r="C174" t="str">
        <f>CONCATENATE('List of Flows'!D174, "; ",'List of Flows'!J174, "; ", 'List of Flows'!K174, "; ", 'List of Flows'!L174, "; ", 'List of Flows'!I174)</f>
        <v>Biomasse-Anbau; Ressourcen; ; ; TJ</v>
      </c>
      <c r="D174" t="str">
        <f>CONCATENATE('List of Flows'!D174, "; ", 'List of Flows'!I174)</f>
        <v>Biomasse-Anbau; TJ</v>
      </c>
    </row>
    <row r="175" spans="1:4" x14ac:dyDescent="0.3">
      <c r="A175" t="str">
        <f>'List of Flows'!B175</f>
        <v>LCI 5</v>
      </c>
      <c r="B175" t="str">
        <f>CONCATENATE('List of Flows'!D175, "; ",'List of Flows'!J175, "; ", 'List of Flows'!K175, "; ", 'List of Flows'!L175)</f>
        <v xml:space="preserve">Holz, Weich-; Ressourcen; ; </v>
      </c>
      <c r="C175" t="str">
        <f>CONCATENATE('List of Flows'!D175, "; ",'List of Flows'!J175, "; ", 'List of Flows'!K175, "; ", 'List of Flows'!L175, "; ", 'List of Flows'!I175)</f>
        <v>Holz, Weich-; Ressourcen; ; ; m3</v>
      </c>
      <c r="D175" t="str">
        <f>CONCATENATE('List of Flows'!D175, "; ", 'List of Flows'!I175)</f>
        <v>Holz, Weich-; m3</v>
      </c>
    </row>
    <row r="176" spans="1:4" x14ac:dyDescent="0.3">
      <c r="A176" t="str">
        <f>'List of Flows'!B176</f>
        <v>LCI 5</v>
      </c>
      <c r="B176" t="str">
        <f>CONCATENATE('List of Flows'!D176, "; ",'List of Flows'!J176, "; ", 'List of Flows'!K176, "; ", 'List of Flows'!L176)</f>
        <v xml:space="preserve">Saw mill residues, hardwood; Ressourcen; ; </v>
      </c>
      <c r="C176" t="str">
        <f>CONCATENATE('List of Flows'!D176, "; ",'List of Flows'!J176, "; ", 'List of Flows'!K176, "; ", 'List of Flows'!L176, "; ", 'List of Flows'!I176)</f>
        <v>Saw mill residues, hardwood; Ressourcen; ; ; t</v>
      </c>
      <c r="D176" t="str">
        <f>CONCATENATE('List of Flows'!D176, "; ", 'List of Flows'!I176)</f>
        <v>Saw mill residues, hardwood; t</v>
      </c>
    </row>
    <row r="177" spans="1:4" x14ac:dyDescent="0.3">
      <c r="A177" t="str">
        <f>'List of Flows'!B177</f>
        <v>LCI 5</v>
      </c>
      <c r="B177" t="str">
        <f>CONCATENATE('List of Flows'!D177, "; ",'List of Flows'!J177, "; ", 'List of Flows'!K177, "; ", 'List of Flows'!L177)</f>
        <v xml:space="preserve">Wood; Ressourcen; ; </v>
      </c>
      <c r="C177" t="str">
        <f>CONCATENATE('List of Flows'!D177, "; ",'List of Flows'!J177, "; ", 'List of Flows'!K177, "; ", 'List of Flows'!L177, "; ", 'List of Flows'!I177)</f>
        <v>Wood; Ressourcen; ; ; mg</v>
      </c>
      <c r="D177" t="str">
        <f>CONCATENATE('List of Flows'!D177, "; ", 'List of Flows'!I177)</f>
        <v>Wood; mg</v>
      </c>
    </row>
    <row r="178" spans="1:4" x14ac:dyDescent="0.3">
      <c r="A178" t="str">
        <f>'List of Flows'!B178</f>
        <v>LCI 5</v>
      </c>
      <c r="B178" t="str">
        <f>CONCATENATE('List of Flows'!D178, "; ",'List of Flows'!J178, "; ", 'List of Flows'!K178, "; ", 'List of Flows'!L178)</f>
        <v xml:space="preserve">Wood; Ressourcen; ; </v>
      </c>
      <c r="C178" t="str">
        <f>CONCATENATE('List of Flows'!D178, "; ",'List of Flows'!J178, "; ", 'List of Flows'!K178, "; ", 'List of Flows'!L178, "; ", 'List of Flows'!I178)</f>
        <v>Wood; Ressourcen; ; ; MJ</v>
      </c>
      <c r="D178" t="str">
        <f>CONCATENATE('List of Flows'!D178, "; ", 'List of Flows'!I178)</f>
        <v>Wood; MJ</v>
      </c>
    </row>
    <row r="179" spans="1:4" x14ac:dyDescent="0.3">
      <c r="A179" t="str">
        <f>'List of Flows'!B179</f>
        <v>LCI 5</v>
      </c>
      <c r="B179" t="str">
        <f>CONCATENATE('List of Flows'!D179, "; ",'List of Flows'!J179, "; ", 'List of Flows'!K179, "; ", 'List of Flows'!L179)</f>
        <v xml:space="preserve">Holz, Hart-; Ressourcen; ; </v>
      </c>
      <c r="C179" t="str">
        <f>CONCATENATE('List of Flows'!D179, "; ",'List of Flows'!J179, "; ", 'List of Flows'!K179, "; ", 'List of Flows'!L179, "; ", 'List of Flows'!I179)</f>
        <v>Holz, Hart-; Ressourcen; ; ; m3</v>
      </c>
      <c r="D179" t="str">
        <f>CONCATENATE('List of Flows'!D179, "; ", 'List of Flows'!I179)</f>
        <v>Holz, Hart-; m3</v>
      </c>
    </row>
    <row r="180" spans="1:4" x14ac:dyDescent="0.3">
      <c r="A180" t="str">
        <f>'List of Flows'!B180</f>
        <v>LCI 5</v>
      </c>
      <c r="B180" t="str">
        <f>CONCATENATE('List of Flows'!D180, "; ",'List of Flows'!J180, "; ", 'List of Flows'!K180, "; ", 'List of Flows'!L180)</f>
        <v xml:space="preserve">Biomasse-Reststoffe; Ressourcen; ; </v>
      </c>
      <c r="C180" t="str">
        <f>CONCATENATE('List of Flows'!D180, "; ",'List of Flows'!J180, "; ", 'List of Flows'!K180, "; ", 'List of Flows'!L180, "; ", 'List of Flows'!I180)</f>
        <v>Biomasse-Reststoffe; Ressourcen; ; ; TJ</v>
      </c>
      <c r="D180" t="str">
        <f>CONCATENATE('List of Flows'!D180, "; ", 'List of Flows'!I180)</f>
        <v>Biomasse-Reststoffe; TJ</v>
      </c>
    </row>
    <row r="181" spans="1:4" x14ac:dyDescent="0.3">
      <c r="A181" t="str">
        <f>'List of Flows'!B181</f>
        <v>LCI 5</v>
      </c>
      <c r="B181" t="str">
        <f>CONCATENATE('List of Flows'!D181, "; ",'List of Flows'!J181, "; ", 'List of Flows'!K181, "; ", 'List of Flows'!L181)</f>
        <v xml:space="preserve">Hardwood logs; Ressourcen; ; </v>
      </c>
      <c r="C181" t="str">
        <f>CONCATENATE('List of Flows'!D181, "; ",'List of Flows'!J181, "; ", 'List of Flows'!K181, "; ", 'List of Flows'!L181, "; ", 'List of Flows'!I181)</f>
        <v>Hardwood logs; Ressourcen; ; ; t</v>
      </c>
      <c r="D181" t="str">
        <f>CONCATENATE('List of Flows'!D181, "; ", 'List of Flows'!I181)</f>
        <v>Hardwood logs; t</v>
      </c>
    </row>
    <row r="182" spans="1:4" x14ac:dyDescent="0.3">
      <c r="A182" t="str">
        <f>'List of Flows'!B182</f>
        <v>LCI 4</v>
      </c>
      <c r="B182" t="str">
        <f>CONCATENATE('List of Flows'!D182, "; ",'List of Flows'!J182, "; ", 'List of Flows'!K182, "; ", 'List of Flows'!L182)</f>
        <v>Bark; ; soil; industrial</v>
      </c>
      <c r="C182" t="str">
        <f>CONCATENATE('List of Flows'!D182, "; ",'List of Flows'!J182, "; ", 'List of Flows'!K182, "; ", 'List of Flows'!L182, "; ", 'List of Flows'!I182)</f>
        <v xml:space="preserve">Bark; ; soil; industrial; </v>
      </c>
      <c r="D182" t="str">
        <f>CONCATENATE('List of Flows'!D182, "; ", 'List of Flows'!I182)</f>
        <v xml:space="preserve">Bark; </v>
      </c>
    </row>
    <row r="183" spans="1:4" x14ac:dyDescent="0.3">
      <c r="A183" t="str">
        <f>'List of Flows'!B183</f>
        <v>LCI 4</v>
      </c>
      <c r="B183" t="str">
        <f>CONCATENATE('List of Flows'!D183, "; ",'List of Flows'!J183, "; ", 'List of Flows'!K183, "; ", 'List of Flows'!L183)</f>
        <v>Bark; ; soil; unspecified</v>
      </c>
      <c r="C183" t="str">
        <f>CONCATENATE('List of Flows'!D183, "; ",'List of Flows'!J183, "; ", 'List of Flows'!K183, "; ", 'List of Flows'!L183, "; ", 'List of Flows'!I183)</f>
        <v xml:space="preserve">Bark; ; soil; unspecified; </v>
      </c>
      <c r="D183" t="str">
        <f>CONCATENATE('List of Flows'!D183, "; ", 'List of Flows'!I183)</f>
        <v xml:space="preserve">Bark; </v>
      </c>
    </row>
    <row r="184" spans="1:4" x14ac:dyDescent="0.3">
      <c r="A184" t="str">
        <f>'List of Flows'!B184</f>
        <v>LCI 4</v>
      </c>
      <c r="B184" t="str">
        <f>CONCATENATE('List of Flows'!D184, "; ",'List of Flows'!J184, "; ", 'List of Flows'!K184, "; ", 'List of Flows'!L184)</f>
        <v xml:space="preserve">Biomass; resource; biotic; </v>
      </c>
      <c r="C184" t="str">
        <f>CONCATENATE('List of Flows'!D184, "; ",'List of Flows'!J184, "; ", 'List of Flows'!K184, "; ", 'List of Flows'!L184, "; ", 'List of Flows'!I184)</f>
        <v xml:space="preserve">Biomass; resource; biotic; ; </v>
      </c>
      <c r="D184" t="str">
        <f>CONCATENATE('List of Flows'!D184, "; ", 'List of Flows'!I184)</f>
        <v xml:space="preserve">Biomass; </v>
      </c>
    </row>
    <row r="185" spans="1:4" x14ac:dyDescent="0.3">
      <c r="A185" t="str">
        <f>'List of Flows'!B185</f>
        <v>LCI 4</v>
      </c>
      <c r="B185" t="str">
        <f>CONCATENATE('List of Flows'!D185, "; ",'List of Flows'!J185, "; ", 'List of Flows'!K185, "; ", 'List of Flows'!L185)</f>
        <v xml:space="preserve">Biomass, feedstock; resource; biotic; </v>
      </c>
      <c r="C185" t="str">
        <f>CONCATENATE('List of Flows'!D185, "; ",'List of Flows'!J185, "; ", 'List of Flows'!K185, "; ", 'List of Flows'!L185, "; ", 'List of Flows'!I185)</f>
        <v xml:space="preserve">Biomass, feedstock; resource; biotic; ; </v>
      </c>
      <c r="D185" t="str">
        <f>CONCATENATE('List of Flows'!D185, "; ", 'List of Flows'!I185)</f>
        <v xml:space="preserve">Biomass, feedstock; </v>
      </c>
    </row>
    <row r="186" spans="1:4" x14ac:dyDescent="0.3">
      <c r="A186" t="str">
        <f>'List of Flows'!B186</f>
        <v>LCI 4</v>
      </c>
      <c r="B186" t="str">
        <f>CONCATENATE('List of Flows'!D186, "; ",'List of Flows'!J186, "; ", 'List of Flows'!K186, "; ", 'List of Flows'!L186)</f>
        <v>Corn dust (biomass); ; air; low population density, long-term</v>
      </c>
      <c r="C186" t="str">
        <f>CONCATENATE('List of Flows'!D186, "; ",'List of Flows'!J186, "; ", 'List of Flows'!K186, "; ", 'List of Flows'!L186, "; ", 'List of Flows'!I186)</f>
        <v xml:space="preserve">Corn dust (biomass); ; air; low population density, long-term; </v>
      </c>
      <c r="D186" t="str">
        <f>CONCATENATE('List of Flows'!D186, "; ", 'List of Flows'!I186)</f>
        <v xml:space="preserve">Corn dust (biomass); </v>
      </c>
    </row>
    <row r="187" spans="1:4" x14ac:dyDescent="0.3">
      <c r="A187" t="str">
        <f>'List of Flows'!B187</f>
        <v>LCI 4</v>
      </c>
      <c r="B187" t="str">
        <f>CONCATENATE('List of Flows'!D187, "; ",'List of Flows'!J187, "; ", 'List of Flows'!K187, "; ", 'List of Flows'!L187)</f>
        <v>Fertiliser, applied (N component); ; soil; unspecified</v>
      </c>
      <c r="C187" t="str">
        <f>CONCATENATE('List of Flows'!D187, "; ",'List of Flows'!J187, "; ", 'List of Flows'!K187, "; ", 'List of Flows'!L187, "; ", 'List of Flows'!I187)</f>
        <v xml:space="preserve">Fertiliser, applied (N component); ; soil; unspecified; </v>
      </c>
      <c r="D187" t="str">
        <f>CONCATENATE('List of Flows'!D187, "; ", 'List of Flows'!I187)</f>
        <v xml:space="preserve">Fertiliser, applied (N component); </v>
      </c>
    </row>
    <row r="188" spans="1:4" x14ac:dyDescent="0.3">
      <c r="A188" t="str">
        <f>'List of Flows'!B188</f>
        <v>LCI 4</v>
      </c>
      <c r="B188" t="str">
        <f>CONCATENATE('List of Flows'!D188, "; ",'List of Flows'!J188, "; ", 'List of Flows'!K188, "; ", 'List of Flows'!L188)</f>
        <v>fertiliser, applied (P component); ; soil; unspecified</v>
      </c>
      <c r="C188" t="str">
        <f>CONCATENATE('List of Flows'!D188, "; ",'List of Flows'!J188, "; ", 'List of Flows'!K188, "; ", 'List of Flows'!L188, "; ", 'List of Flows'!I188)</f>
        <v xml:space="preserve">fertiliser, applied (P component); ; soil; unspecified; </v>
      </c>
      <c r="D188" t="str">
        <f>CONCATENATE('List of Flows'!D188, "; ", 'List of Flows'!I188)</f>
        <v xml:space="preserve">fertiliser, applied (P component); </v>
      </c>
    </row>
    <row r="189" spans="1:4" x14ac:dyDescent="0.3">
      <c r="A189" t="str">
        <f>'List of Flows'!B189</f>
        <v>LCI 4</v>
      </c>
      <c r="B189" t="str">
        <f>CONCATENATE('List of Flows'!D189, "; ",'List of Flows'!J189, "; ", 'List of Flows'!K189, "; ", 'List of Flows'!L189)</f>
        <v xml:space="preserve">Fresh fruit bunches; resource; in ground; </v>
      </c>
      <c r="C189" t="str">
        <f>CONCATENATE('List of Flows'!D189, "; ",'List of Flows'!J189, "; ", 'List of Flows'!K189, "; ", 'List of Flows'!L189, "; ", 'List of Flows'!I189)</f>
        <v xml:space="preserve">Fresh fruit bunches; resource; in ground; ; </v>
      </c>
      <c r="D189" t="str">
        <f>CONCATENATE('List of Flows'!D189, "; ", 'List of Flows'!I189)</f>
        <v xml:space="preserve">Fresh fruit bunches; </v>
      </c>
    </row>
    <row r="190" spans="1:4" x14ac:dyDescent="0.3">
      <c r="A190" t="str">
        <f>'List of Flows'!B190</f>
        <v>LCI 4</v>
      </c>
      <c r="B190" t="str">
        <f>CONCATENATE('List of Flows'!D190, "; ",'List of Flows'!J190, "; ", 'List of Flows'!K190, "; ", 'List of Flows'!L190)</f>
        <v xml:space="preserve">Fresh fruit bunches; resource; unspecified; </v>
      </c>
      <c r="C190" t="str">
        <f>CONCATENATE('List of Flows'!D190, "; ",'List of Flows'!J190, "; ", 'List of Flows'!K190, "; ", 'List of Flows'!L190, "; ", 'List of Flows'!I190)</f>
        <v xml:space="preserve">Fresh fruit bunches; resource; unspecified; ; </v>
      </c>
      <c r="D190" t="str">
        <f>CONCATENATE('List of Flows'!D190, "; ", 'List of Flows'!I190)</f>
        <v xml:space="preserve">Fresh fruit bunches; </v>
      </c>
    </row>
    <row r="191" spans="1:4" x14ac:dyDescent="0.3">
      <c r="A191" t="str">
        <f>'List of Flows'!B191</f>
        <v>LCI 4</v>
      </c>
      <c r="B191" t="str">
        <f>CONCATENATE('List of Flows'!D191, "; ",'List of Flows'!J191, "; ", 'List of Flows'!K191, "; ", 'List of Flows'!L191)</f>
        <v>manure N; ; soil; unspecified</v>
      </c>
      <c r="C191" t="str">
        <f>CONCATENATE('List of Flows'!D191, "; ",'List of Flows'!J191, "; ", 'List of Flows'!K191, "; ", 'List of Flows'!L191, "; ", 'List of Flows'!I191)</f>
        <v xml:space="preserve">manure N; ; soil; unspecified; </v>
      </c>
      <c r="D191" t="str">
        <f>CONCATENATE('List of Flows'!D191, "; ", 'List of Flows'!I191)</f>
        <v xml:space="preserve">manure N; </v>
      </c>
    </row>
    <row r="192" spans="1:4" x14ac:dyDescent="0.3">
      <c r="A192" t="str">
        <f>'List of Flows'!B192</f>
        <v>LCI 4</v>
      </c>
      <c r="B192" t="str">
        <f>CONCATENATE('List of Flows'!D192, "; ",'List of Flows'!J192, "; ", 'List of Flows'!K192, "; ", 'List of Flows'!L192)</f>
        <v>manure P; ; soil; unspecified</v>
      </c>
      <c r="C192" t="str">
        <f>CONCATENATE('List of Flows'!D192, "; ",'List of Flows'!J192, "; ", 'List of Flows'!K192, "; ", 'List of Flows'!L192, "; ", 'List of Flows'!I192)</f>
        <v xml:space="preserve">manure P; ; soil; unspecified; </v>
      </c>
      <c r="D192" t="str">
        <f>CONCATENATE('List of Flows'!D192, "; ", 'List of Flows'!I192)</f>
        <v xml:space="preserve">manure P; </v>
      </c>
    </row>
    <row r="193" spans="1:4" x14ac:dyDescent="0.3">
      <c r="A193" t="str">
        <f>'List of Flows'!B193</f>
        <v>LCI 4</v>
      </c>
      <c r="B193" t="str">
        <f>CONCATENATE('List of Flows'!D193, "; ",'List of Flows'!J193, "; ", 'List of Flows'!K193, "; ", 'List of Flows'!L193)</f>
        <v xml:space="preserve">Primary forest; resource; biotic; </v>
      </c>
      <c r="C193" t="str">
        <f>CONCATENATE('List of Flows'!D193, "; ",'List of Flows'!J193, "; ", 'List of Flows'!K193, "; ", 'List of Flows'!L193, "; ", 'List of Flows'!I193)</f>
        <v xml:space="preserve">Primary forest; resource; biotic; ; </v>
      </c>
      <c r="D193" t="str">
        <f>CONCATENATE('List of Flows'!D193, "; ", 'List of Flows'!I193)</f>
        <v xml:space="preserve">Primary forest; </v>
      </c>
    </row>
    <row r="194" spans="1:4" x14ac:dyDescent="0.3">
      <c r="A194" t="str">
        <f>'List of Flows'!B194</f>
        <v>LCI 4</v>
      </c>
      <c r="B194" t="str">
        <f>CONCATENATE('List of Flows'!D194, "; ",'List of Flows'!J194, "; ", 'List of Flows'!K194, "; ", 'List of Flows'!L194)</f>
        <v xml:space="preserve">Seed corn; resource; land; </v>
      </c>
      <c r="C194" t="str">
        <f>CONCATENATE('List of Flows'!D194, "; ",'List of Flows'!J194, "; ", 'List of Flows'!K194, "; ", 'List of Flows'!L194, "; ", 'List of Flows'!I194)</f>
        <v xml:space="preserve">Seed corn; resource; land; ; </v>
      </c>
      <c r="D194" t="str">
        <f>CONCATENATE('List of Flows'!D194, "; ", 'List of Flows'!I194)</f>
        <v xml:space="preserve">Seed corn; </v>
      </c>
    </row>
    <row r="195" spans="1:4" x14ac:dyDescent="0.3">
      <c r="A195" t="str">
        <f>'List of Flows'!B195</f>
        <v>LCI 4</v>
      </c>
      <c r="B195" t="str">
        <f>CONCATENATE('List of Flows'!D195, "; ",'List of Flows'!J195, "; ", 'List of Flows'!K195, "; ", 'List of Flows'!L195)</f>
        <v xml:space="preserve">soft wood (dry matter); resource; in ground; </v>
      </c>
      <c r="C195" t="str">
        <f>CONCATENATE('List of Flows'!D195, "; ",'List of Flows'!J195, "; ", 'List of Flows'!K195, "; ", 'List of Flows'!L195, "; ", 'List of Flows'!I195)</f>
        <v xml:space="preserve">soft wood (dry matter); resource; in ground; ; </v>
      </c>
      <c r="D195" t="str">
        <f>CONCATENATE('List of Flows'!D195, "; ", 'List of Flows'!I195)</f>
        <v xml:space="preserve">soft wood (dry matter); </v>
      </c>
    </row>
    <row r="196" spans="1:4" x14ac:dyDescent="0.3">
      <c r="A196" t="str">
        <f>'List of Flows'!B196</f>
        <v>LCI 4</v>
      </c>
      <c r="B196" t="str">
        <f>CONCATENATE('List of Flows'!D196, "; ",'List of Flows'!J196, "; ", 'List of Flows'!K196, "; ", 'List of Flows'!L196)</f>
        <v xml:space="preserve">Soil; resource; in ground; </v>
      </c>
      <c r="C196" t="str">
        <f>CONCATENATE('List of Flows'!D196, "; ",'List of Flows'!J196, "; ", 'List of Flows'!K196, "; ", 'List of Flows'!L196, "; ", 'List of Flows'!I196)</f>
        <v xml:space="preserve">Soil; resource; in ground; ; </v>
      </c>
      <c r="D196" t="str">
        <f>CONCATENATE('List of Flows'!D196, "; ", 'List of Flows'!I196)</f>
        <v xml:space="preserve">Soil; </v>
      </c>
    </row>
    <row r="197" spans="1:4" x14ac:dyDescent="0.3">
      <c r="A197" t="str">
        <f>'List of Flows'!B197</f>
        <v>LCI 4</v>
      </c>
      <c r="B197" t="str">
        <f>CONCATENATE('List of Flows'!D197, "; ",'List of Flows'!J197, "; ", 'List of Flows'!K197, "; ", 'List of Flows'!L197)</f>
        <v>Soil loss by erosion into water; ; water; unspecified</v>
      </c>
      <c r="C197" t="str">
        <f>CONCATENATE('List of Flows'!D197, "; ",'List of Flows'!J197, "; ", 'List of Flows'!K197, "; ", 'List of Flows'!L197, "; ", 'List of Flows'!I197)</f>
        <v xml:space="preserve">Soil loss by erosion into water; ; water; unspecified; </v>
      </c>
      <c r="D197" t="str">
        <f>CONCATENATE('List of Flows'!D197, "; ", 'List of Flows'!I197)</f>
        <v xml:space="preserve">Soil loss by erosion into water; </v>
      </c>
    </row>
    <row r="198" spans="1:4" x14ac:dyDescent="0.3">
      <c r="A198" t="str">
        <f>'List of Flows'!B198</f>
        <v>LCI 4</v>
      </c>
      <c r="B198" t="str">
        <f>CONCATENATE('List of Flows'!D198, "; ",'List of Flows'!J198, "; ", 'List of Flows'!K198, "; ", 'List of Flows'!L198)</f>
        <v xml:space="preserve">Sugar beets, in ground; resource; land; </v>
      </c>
      <c r="C198" t="str">
        <f>CONCATENATE('List of Flows'!D198, "; ",'List of Flows'!J198, "; ", 'List of Flows'!K198, "; ", 'List of Flows'!L198, "; ", 'List of Flows'!I198)</f>
        <v xml:space="preserve">Sugar beets, in ground; resource; land; ; </v>
      </c>
      <c r="D198" t="str">
        <f>CONCATENATE('List of Flows'!D198, "; ", 'List of Flows'!I198)</f>
        <v xml:space="preserve">Sugar beets, in ground; </v>
      </c>
    </row>
    <row r="199" spans="1:4" x14ac:dyDescent="0.3">
      <c r="A199" t="str">
        <f>'List of Flows'!B199</f>
        <v>LCI 4</v>
      </c>
      <c r="B199" t="str">
        <f>CONCATENATE('List of Flows'!D199, "; ",'List of Flows'!J199, "; ", 'List of Flows'!K199, "; ", 'List of Flows'!L199)</f>
        <v xml:space="preserve">Sugar beets, in ground; resource; unspecified; </v>
      </c>
      <c r="C199" t="str">
        <f>CONCATENATE('List of Flows'!D199, "; ",'List of Flows'!J199, "; ", 'List of Flows'!K199, "; ", 'List of Flows'!L199, "; ", 'List of Flows'!I199)</f>
        <v xml:space="preserve">Sugar beets, in ground; resource; unspecified; ; </v>
      </c>
      <c r="D199" t="str">
        <f>CONCATENATE('List of Flows'!D199, "; ", 'List of Flows'!I199)</f>
        <v xml:space="preserve">Sugar beets, in ground; </v>
      </c>
    </row>
    <row r="200" spans="1:4" x14ac:dyDescent="0.3">
      <c r="A200" t="str">
        <f>'List of Flows'!B200</f>
        <v>LCI 4</v>
      </c>
      <c r="B200" t="str">
        <f>CONCATENATE('List of Flows'!D200, "; ",'List of Flows'!J200, "; ", 'List of Flows'!K200, "; ", 'List of Flows'!L200)</f>
        <v>Wood, dust; ; air; unspecified</v>
      </c>
      <c r="C200" t="str">
        <f>CONCATENATE('List of Flows'!D200, "; ",'List of Flows'!J200, "; ", 'List of Flows'!K200, "; ", 'List of Flows'!L200, "; ", 'List of Flows'!I200)</f>
        <v xml:space="preserve">Wood, dust; ; air; unspecified; </v>
      </c>
      <c r="D200" t="str">
        <f>CONCATENATE('List of Flows'!D200, "; ", 'List of Flows'!I200)</f>
        <v xml:space="preserve">Wood, dust; </v>
      </c>
    </row>
    <row r="201" spans="1:4" x14ac:dyDescent="0.3">
      <c r="A201" t="str">
        <f>'List of Flows'!B201</f>
        <v>LCI 4</v>
      </c>
      <c r="B201" t="str">
        <f>CONCATENATE('List of Flows'!D201, "; ",'List of Flows'!J201, "; ", 'List of Flows'!K201, "; ", 'List of Flows'!L201)</f>
        <v xml:space="preserve">Wood, hard, NE-NC, standing; resource; biotic; </v>
      </c>
      <c r="C201" t="str">
        <f>CONCATENATE('List of Flows'!D201, "; ",'List of Flows'!J201, "; ", 'List of Flows'!K201, "; ", 'List of Flows'!L201, "; ", 'List of Flows'!I201)</f>
        <v xml:space="preserve">Wood, hard, NE-NC, standing; resource; biotic; ; </v>
      </c>
      <c r="D201" t="str">
        <f>CONCATENATE('List of Flows'!D201, "; ", 'List of Flows'!I201)</f>
        <v xml:space="preserve">Wood, hard, NE-NC, standing; </v>
      </c>
    </row>
    <row r="202" spans="1:4" x14ac:dyDescent="0.3">
      <c r="A202" t="str">
        <f>'List of Flows'!B202</f>
        <v>LCI 4</v>
      </c>
      <c r="B202" t="str">
        <f>CONCATENATE('List of Flows'!D202, "; ",'List of Flows'!J202, "; ", 'List of Flows'!K202, "; ", 'List of Flows'!L202)</f>
        <v xml:space="preserve">Wood, hard, standing; resource; biotic; </v>
      </c>
      <c r="C202" t="str">
        <f>CONCATENATE('List of Flows'!D202, "; ",'List of Flows'!J202, "; ", 'List of Flows'!K202, "; ", 'List of Flows'!L202, "; ", 'List of Flows'!I202)</f>
        <v xml:space="preserve">Wood, hard, standing; resource; biotic; ; </v>
      </c>
      <c r="D202" t="str">
        <f>CONCATENATE('List of Flows'!D202, "; ", 'List of Flows'!I202)</f>
        <v xml:space="preserve">Wood, hard, standing; </v>
      </c>
    </row>
    <row r="203" spans="1:4" x14ac:dyDescent="0.3">
      <c r="A203" t="str">
        <f>'List of Flows'!B203</f>
        <v>LCI 4</v>
      </c>
      <c r="B203" t="str">
        <f>CONCATENATE('List of Flows'!D203, "; ",'List of Flows'!J203, "; ", 'List of Flows'!K203, "; ", 'List of Flows'!L203)</f>
        <v xml:space="preserve">Wood, primary forest, standing; resource; biotic; </v>
      </c>
      <c r="C203" t="str">
        <f>CONCATENATE('List of Flows'!D203, "; ",'List of Flows'!J203, "; ", 'List of Flows'!K203, "; ", 'List of Flows'!L203, "; ", 'List of Flows'!I203)</f>
        <v xml:space="preserve">Wood, primary forest, standing; resource; biotic; ; </v>
      </c>
      <c r="D203" t="str">
        <f>CONCATENATE('List of Flows'!D203, "; ", 'List of Flows'!I203)</f>
        <v xml:space="preserve">Wood, primary forest, standing; </v>
      </c>
    </row>
    <row r="204" spans="1:4" x14ac:dyDescent="0.3">
      <c r="A204" t="str">
        <f>'List of Flows'!B204</f>
        <v>LCI 4</v>
      </c>
      <c r="B204" t="str">
        <f>CONCATENATE('List of Flows'!D204, "; ",'List of Flows'!J204, "; ", 'List of Flows'!K204, "; ", 'List of Flows'!L204)</f>
        <v xml:space="preserve">Wood, soft, INW, standing; resource; biotic; </v>
      </c>
      <c r="C204" t="str">
        <f>CONCATENATE('List of Flows'!D204, "; ",'List of Flows'!J204, "; ", 'List of Flows'!K204, "; ", 'List of Flows'!L204, "; ", 'List of Flows'!I204)</f>
        <v xml:space="preserve">Wood, soft, INW, standing; resource; biotic; ; </v>
      </c>
      <c r="D204" t="str">
        <f>CONCATENATE('List of Flows'!D204, "; ", 'List of Flows'!I204)</f>
        <v xml:space="preserve">Wood, soft, INW, standing; </v>
      </c>
    </row>
    <row r="205" spans="1:4" x14ac:dyDescent="0.3">
      <c r="A205" t="str">
        <f>'List of Flows'!B205</f>
        <v>LCI 4</v>
      </c>
      <c r="B205" t="str">
        <f>CONCATENATE('List of Flows'!D205, "; ",'List of Flows'!J205, "; ", 'List of Flows'!K205, "; ", 'List of Flows'!L205)</f>
        <v xml:space="preserve">Wood, soft, NE-NC, standing; resource; biotic; </v>
      </c>
      <c r="C205" t="str">
        <f>CONCATENATE('List of Flows'!D205, "; ",'List of Flows'!J205, "; ", 'List of Flows'!K205, "; ", 'List of Flows'!L205, "; ", 'List of Flows'!I205)</f>
        <v xml:space="preserve">Wood, soft, NE-NC, standing; resource; biotic; ; </v>
      </c>
      <c r="D205" t="str">
        <f>CONCATENATE('List of Flows'!D205, "; ", 'List of Flows'!I205)</f>
        <v xml:space="preserve">Wood, soft, NE-NC, standing; </v>
      </c>
    </row>
    <row r="206" spans="1:4" x14ac:dyDescent="0.3">
      <c r="A206" t="str">
        <f>'List of Flows'!B206</f>
        <v>LCI 4</v>
      </c>
      <c r="B206" t="str">
        <f>CONCATENATE('List of Flows'!D206, "; ",'List of Flows'!J206, "; ", 'List of Flows'!K206, "; ", 'List of Flows'!L206)</f>
        <v xml:space="preserve">Wood, soft, standing; resource; biotic; </v>
      </c>
      <c r="C206" t="str">
        <f>CONCATENATE('List of Flows'!D206, "; ",'List of Flows'!J206, "; ", 'List of Flows'!K206, "; ", 'List of Flows'!L206, "; ", 'List of Flows'!I206)</f>
        <v xml:space="preserve">Wood, soft, standing; resource; biotic; ; </v>
      </c>
      <c r="D206" t="str">
        <f>CONCATENATE('List of Flows'!D206, "; ", 'List of Flows'!I206)</f>
        <v xml:space="preserve">Wood, soft, standing; </v>
      </c>
    </row>
    <row r="207" spans="1:4" x14ac:dyDescent="0.3">
      <c r="A207" t="str">
        <f>'List of Flows'!B207</f>
        <v>LCI 4</v>
      </c>
      <c r="B207" t="str">
        <f>CONCATENATE('List of Flows'!D207, "; ",'List of Flows'!J207, "; ", 'List of Flows'!K207, "; ", 'List of Flows'!L207)</f>
        <v xml:space="preserve">Wood, soft, US PNW, standing/m3; resource; biotic; </v>
      </c>
      <c r="C207" t="str">
        <f>CONCATENATE('List of Flows'!D207, "; ",'List of Flows'!J207, "; ", 'List of Flows'!K207, "; ", 'List of Flows'!L207, "; ", 'List of Flows'!I207)</f>
        <v xml:space="preserve">Wood, soft, US PNW, standing/m3; resource; biotic; ; </v>
      </c>
      <c r="D207" t="str">
        <f>CONCATENATE('List of Flows'!D207, "; ", 'List of Flows'!I207)</f>
        <v xml:space="preserve">Wood, soft, US PNW, standing/m3; </v>
      </c>
    </row>
    <row r="208" spans="1:4" x14ac:dyDescent="0.3">
      <c r="A208" t="str">
        <f>'List of Flows'!B208</f>
        <v>LCI 4</v>
      </c>
      <c r="B208" t="str">
        <f>CONCATENATE('List of Flows'!D208, "; ",'List of Flows'!J208, "; ", 'List of Flows'!K208, "; ", 'List of Flows'!L208)</f>
        <v xml:space="preserve">Wood, soft, US SE, standing/m3; resource; biotic; </v>
      </c>
      <c r="C208" t="str">
        <f>CONCATENATE('List of Flows'!D208, "; ",'List of Flows'!J208, "; ", 'List of Flows'!K208, "; ", 'List of Flows'!L208, "; ", 'List of Flows'!I208)</f>
        <v xml:space="preserve">Wood, soft, US SE, standing/m3; resource; biotic; ; </v>
      </c>
      <c r="D208" t="str">
        <f>CONCATENATE('List of Flows'!D208, "; ", 'List of Flows'!I208)</f>
        <v xml:space="preserve">Wood, soft, US SE, standing/m3; </v>
      </c>
    </row>
    <row r="209" spans="1:4" x14ac:dyDescent="0.3">
      <c r="A209" t="str">
        <f>'List of Flows'!B209</f>
        <v>LCI 4</v>
      </c>
      <c r="B209" t="str">
        <f>CONCATENATE('List of Flows'!D209, "; ",'List of Flows'!J209, "; ", 'List of Flows'!K209, "; ", 'List of Flows'!L209)</f>
        <v xml:space="preserve">Wood, unspecified, standing; resource; biotic; </v>
      </c>
      <c r="C209" t="str">
        <f>CONCATENATE('List of Flows'!D209, "; ",'List of Flows'!J209, "; ", 'List of Flows'!K209, "; ", 'List of Flows'!L209, "; ", 'List of Flows'!I209)</f>
        <v xml:space="preserve">Wood, unspecified, standing; resource; biotic; ; </v>
      </c>
      <c r="D209" t="str">
        <f>CONCATENATE('List of Flows'!D209, "; ", 'List of Flows'!I209)</f>
        <v xml:space="preserve">Wood, unspecified, standing; </v>
      </c>
    </row>
    <row r="210" spans="1:4" x14ac:dyDescent="0.3">
      <c r="A210" t="str">
        <f>'List of Flows'!B210</f>
        <v>LCI 4</v>
      </c>
      <c r="B210" t="str">
        <f>CONCATENATE('List of Flows'!D210, "; ",'List of Flows'!J210, "; ", 'List of Flows'!K210, "; ", 'List of Flows'!L210)</f>
        <v xml:space="preserve">Wood, unspecified, standing, 450 kg per m3; resource; biotic; </v>
      </c>
      <c r="C210" t="str">
        <f>CONCATENATE('List of Flows'!D210, "; ",'List of Flows'!J210, "; ", 'List of Flows'!K210, "; ", 'List of Flows'!L210, "; ", 'List of Flows'!I210)</f>
        <v xml:space="preserve">Wood, unspecified, standing, 450 kg per m3; resource; biotic; ; </v>
      </c>
      <c r="D210" t="str">
        <f>CONCATENATE('List of Flows'!D210, "; ", 'List of Flows'!I210)</f>
        <v xml:space="preserve">Wood, unspecified, standing, 450 kg per m3; </v>
      </c>
    </row>
    <row r="211" spans="1:4" x14ac:dyDescent="0.3">
      <c r="A211" t="str">
        <f>'List of Flows'!B211</f>
        <v>LCI 4</v>
      </c>
      <c r="B211" t="str">
        <f>CONCATENATE('List of Flows'!D211, "; ",'List of Flows'!J211, "; ", 'List of Flows'!K211, "; ", 'List of Flows'!L211)</f>
        <v xml:space="preserve">Wood, unspecified, standing/kg; resource; biotic; </v>
      </c>
      <c r="C211" t="str">
        <f>CONCATENATE('List of Flows'!D211, "; ",'List of Flows'!J211, "; ", 'List of Flows'!K211, "; ", 'List of Flows'!L211, "; ", 'List of Flows'!I211)</f>
        <v xml:space="preserve">Wood, unspecified, standing/kg; resource; biotic; ; </v>
      </c>
      <c r="D211" t="str">
        <f>CONCATENATE('List of Flows'!D211, "; ", 'List of Flows'!I211)</f>
        <v xml:space="preserve">Wood, unspecified, standing/kg; </v>
      </c>
    </row>
    <row r="212" spans="1:4" x14ac:dyDescent="0.3">
      <c r="A212" t="str">
        <f>'List of Flows'!B212</f>
        <v>LCI 4</v>
      </c>
      <c r="B212" t="str">
        <f>CONCATENATE('List of Flows'!D212, "; ",'List of Flows'!J212, "; ", 'List of Flows'!K212, "; ", 'List of Flows'!L212)</f>
        <v xml:space="preserve">Wood, unspecified, standing/kg; resource; land; </v>
      </c>
      <c r="C212" t="str">
        <f>CONCATENATE('List of Flows'!D212, "; ",'List of Flows'!J212, "; ", 'List of Flows'!K212, "; ", 'List of Flows'!L212, "; ", 'List of Flows'!I212)</f>
        <v xml:space="preserve">Wood, unspecified, standing/kg; resource; land; ; </v>
      </c>
      <c r="D212" t="str">
        <f>CONCATENATE('List of Flows'!D212, "; ", 'List of Flows'!I212)</f>
        <v xml:space="preserve">Wood, unspecified, standing/kg; </v>
      </c>
    </row>
    <row r="213" spans="1:4" x14ac:dyDescent="0.3">
      <c r="A213" t="str">
        <f>'List of Flows'!B213</f>
        <v>LCI 4</v>
      </c>
      <c r="B213" t="str">
        <f>CONCATENATE('List of Flows'!D213, "; ",'List of Flows'!J213, "; ", 'List of Flows'!K213, "; ", 'List of Flows'!L213)</f>
        <v xml:space="preserve">Wood, unspecified, standing/kg; resource; unspecified; </v>
      </c>
      <c r="C213" t="str">
        <f>CONCATENATE('List of Flows'!D213, "; ",'List of Flows'!J213, "; ", 'List of Flows'!K213, "; ", 'List of Flows'!L213, "; ", 'List of Flows'!I213)</f>
        <v xml:space="preserve">Wood, unspecified, standing/kg; resource; unspecified; ; </v>
      </c>
      <c r="D213" t="str">
        <f>CONCATENATE('List of Flows'!D213, "; ", 'List of Flows'!I213)</f>
        <v xml:space="preserve">Wood, unspecified, standing/kg; </v>
      </c>
    </row>
    <row r="214" spans="1:4" x14ac:dyDescent="0.3">
      <c r="A214" t="str">
        <f>'List of Flows'!B214</f>
        <v>LCI 4</v>
      </c>
      <c r="B214" t="str">
        <f>CONCATENATE('List of Flows'!D214, "; ",'List of Flows'!J214, "; ", 'List of Flows'!K214, "; ", 'List of Flows'!L214)</f>
        <v xml:space="preserve">Wood, unspecified, standing/m3; resource; biotic; </v>
      </c>
      <c r="C214" t="str">
        <f>CONCATENATE('List of Flows'!D214, "; ",'List of Flows'!J214, "; ", 'List of Flows'!K214, "; ", 'List of Flows'!L214, "; ", 'List of Flows'!I214)</f>
        <v xml:space="preserve">Wood, unspecified, standing/m3; resource; biotic; ; </v>
      </c>
      <c r="D214" t="str">
        <f>CONCATENATE('List of Flows'!D214, "; ", 'List of Flows'!I214)</f>
        <v xml:space="preserve">Wood, unspecified, standing/m3; </v>
      </c>
    </row>
    <row r="215" spans="1:4" x14ac:dyDescent="0.3">
      <c r="A215" t="str">
        <f>'List of Flows'!B215</f>
        <v>LCI 6</v>
      </c>
      <c r="B215" t="str">
        <f>CONCATENATE('List of Flows'!D215, "; ",'List of Flows'!J215, "; ", 'List of Flows'!K215, "; ", 'List of Flows'!L215)</f>
        <v>Wood, hard, standing; Resource consumption; natural resource; biotic</v>
      </c>
      <c r="C215" t="str">
        <f>CONCATENATE('List of Flows'!D215, "; ",'List of Flows'!J215, "; ", 'List of Flows'!K215, "; ", 'List of Flows'!L215, "; ", 'List of Flows'!I215)</f>
        <v>Wood, hard, standing; Resource consumption; natural resource; biotic; m3</v>
      </c>
      <c r="D215" t="str">
        <f>CONCATENATE('List of Flows'!D215, "; ", 'List of Flows'!I215)</f>
        <v>Wood, hard, standing; m3</v>
      </c>
    </row>
    <row r="216" spans="1:4" x14ac:dyDescent="0.3">
      <c r="A216" t="str">
        <f>'List of Flows'!B216</f>
        <v>LCI 6</v>
      </c>
      <c r="B216" t="str">
        <f>CONCATENATE('List of Flows'!D216, "; ",'List of Flows'!J216, "; ", 'List of Flows'!K216, "; ", 'List of Flows'!L216)</f>
        <v>Wood, primary forest, standing; Resource consumption; natural resource; biotic</v>
      </c>
      <c r="C216" t="str">
        <f>CONCATENATE('List of Flows'!D216, "; ",'List of Flows'!J216, "; ", 'List of Flows'!K216, "; ", 'List of Flows'!L216, "; ", 'List of Flows'!I216)</f>
        <v>Wood, primary forest, standing; Resource consumption; natural resource; biotic; m3</v>
      </c>
      <c r="D216" t="str">
        <f>CONCATENATE('List of Flows'!D216, "; ", 'List of Flows'!I216)</f>
        <v>Wood, primary forest, standing; m3</v>
      </c>
    </row>
    <row r="217" spans="1:4" x14ac:dyDescent="0.3">
      <c r="A217" t="str">
        <f>'List of Flows'!B217</f>
        <v>LCI 6</v>
      </c>
      <c r="B217" t="str">
        <f>CONCATENATE('List of Flows'!D217, "; ",'List of Flows'!J217, "; ", 'List of Flows'!K217, "; ", 'List of Flows'!L217)</f>
        <v>Wood, soft, standing; Resource consumption; natural resource; biotic</v>
      </c>
      <c r="C217" t="str">
        <f>CONCATENATE('List of Flows'!D217, "; ",'List of Flows'!J217, "; ", 'List of Flows'!K217, "; ", 'List of Flows'!L217, "; ", 'List of Flows'!I217)</f>
        <v>Wood, soft, standing; Resource consumption; natural resource; biotic; m3</v>
      </c>
      <c r="D217" t="str">
        <f>CONCATENATE('List of Flows'!D217, "; ", 'List of Flows'!I217)</f>
        <v>Wood, soft, standing; m3</v>
      </c>
    </row>
    <row r="218" spans="1:4" x14ac:dyDescent="0.3">
      <c r="A218" t="str">
        <f>'List of Flows'!B218</f>
        <v>LCI 6</v>
      </c>
      <c r="B218" t="str">
        <f>CONCATENATE('List of Flows'!D218, "; ",'List of Flows'!J218, "; ", 'List of Flows'!K218, "; ", 'List of Flows'!L218)</f>
        <v>Wood, unspecified, standing; Resource consumption; natural resource; biotic</v>
      </c>
      <c r="C218" t="str">
        <f>CONCATENATE('List of Flows'!D218, "; ",'List of Flows'!J218, "; ", 'List of Flows'!K218, "; ", 'List of Flows'!L218, "; ", 'List of Flows'!I218)</f>
        <v>Wood, unspecified, standing; Resource consumption; natural resource; biotic; m3</v>
      </c>
      <c r="D218" t="str">
        <f>CONCATENATE('List of Flows'!D218, "; ", 'List of Flows'!I218)</f>
        <v>Wood, unspecified, standing; m3</v>
      </c>
    </row>
    <row r="219" spans="1:4" x14ac:dyDescent="0.3">
      <c r="A219" t="str">
        <f>'List of Flows'!B219</f>
        <v>LCI 2b</v>
      </c>
      <c r="B219" t="str">
        <f>CONCATENATE('List of Flows'!D219, "; ",'List of Flows'!J219, "; ", 'List of Flows'!K219, "; ", 'List of Flows'!L219)</f>
        <v>carbon, organic, in soil or biomass stock; Resources; Resources from ground; Non-renewable element resources from ground</v>
      </c>
      <c r="C219" t="str">
        <f>CONCATENATE('List of Flows'!D219, "; ",'List of Flows'!J219, "; ", 'List of Flows'!K219, "; ", 'List of Flows'!L219, "; ", 'List of Flows'!I219)</f>
        <v>carbon, organic, in soil or biomass stock; Resources; Resources from ground; Non-renewable element resources from ground; kg</v>
      </c>
      <c r="D219" t="str">
        <f>CONCATENATE('List of Flows'!D219, "; ", 'List of Flows'!I219)</f>
        <v>carbon, organic, in soil or biomass stock; kg</v>
      </c>
    </row>
    <row r="220" spans="1:4" x14ac:dyDescent="0.3">
      <c r="A220" t="str">
        <f>'List of Flows'!B220</f>
        <v>LCI 2b</v>
      </c>
      <c r="B220" t="str">
        <f>CONCATENATE('List of Flows'!D220, "; ",'List of Flows'!J220, "; ", 'List of Flows'!K220, "; ", 'List of Flows'!L220)</f>
        <v>carbon, organic, in soil or biomass stock; Resources; Resources from ground; Non-renewable element resources from ground</v>
      </c>
      <c r="C220" t="str">
        <f>CONCATENATE('List of Flows'!D220, "; ",'List of Flows'!J220, "; ", 'List of Flows'!K220, "; ", 'List of Flows'!L220, "; ", 'List of Flows'!I220)</f>
        <v xml:space="preserve">carbon, organic, in soil or biomass stock; Resources; Resources from ground; Non-renewable element resources from ground; </v>
      </c>
      <c r="D220" t="str">
        <f>CONCATENATE('List of Flows'!D220, "; ", 'List of Flows'!I220)</f>
        <v xml:space="preserve">carbon, organic, in soil or biomass stock; </v>
      </c>
    </row>
    <row r="221" spans="1:4" x14ac:dyDescent="0.3">
      <c r="A221" t="str">
        <f>'List of Flows'!B221</f>
        <v>LCI 2b</v>
      </c>
      <c r="B221" t="str">
        <f>CONCATENATE('List of Flows'!D221, "; ",'List of Flows'!J221, "; ", 'List of Flows'!K221, "; ", 'List of Flows'!L221)</f>
        <v>moisture (biomass); Resources; Resources from biosphere; Renewable material resources from biosphere</v>
      </c>
      <c r="C221" t="str">
        <f>CONCATENATE('List of Flows'!D221, "; ",'List of Flows'!J221, "; ", 'List of Flows'!K221, "; ", 'List of Flows'!L221, "; ", 'List of Flows'!I221)</f>
        <v>moisture (biomass); Resources; Resources from biosphere; Renewable material resources from biosphere; kg</v>
      </c>
      <c r="D221" t="str">
        <f>CONCATENATE('List of Flows'!D221, "; ", 'List of Flows'!I221)</f>
        <v>moisture (biomass); kg</v>
      </c>
    </row>
    <row r="222" spans="1:4" x14ac:dyDescent="0.3">
      <c r="A222" t="str">
        <f>'List of Flows'!B222</f>
        <v>LCI 2b</v>
      </c>
      <c r="B222" t="str">
        <f>CONCATENATE('List of Flows'!D222, "; ",'List of Flows'!J222, "; ", 'List of Flows'!K222, "; ", 'List of Flows'!L222)</f>
        <v>soft wood (dry matter); Resources; Resources from ground; Renewable material resources from ground</v>
      </c>
      <c r="C222" t="str">
        <f>CONCATENATE('List of Flows'!D222, "; ",'List of Flows'!J222, "; ", 'List of Flows'!K222, "; ", 'List of Flows'!L222, "; ", 'List of Flows'!I222)</f>
        <v>soft wood (dry matter); Resources; Resources from ground; Renewable material resources from ground; kg</v>
      </c>
      <c r="D222" t="str">
        <f>CONCATENATE('List of Flows'!D222, "; ", 'List of Flows'!I222)</f>
        <v>soft wood (dry matter); kg</v>
      </c>
    </row>
    <row r="223" spans="1:4" x14ac:dyDescent="0.3">
      <c r="A223" t="str">
        <f>'List of Flows'!B223</f>
        <v>LCI 2b</v>
      </c>
      <c r="B223" t="str">
        <f>CONCATENATE('List of Flows'!D223, "; ",'List of Flows'!J223, "; ", 'List of Flows'!K223, "; ", 'List of Flows'!L223)</f>
        <v>wood, soft, standing; Resources; Resources from biosphere; Renewable material resources from biosphere</v>
      </c>
      <c r="C223" t="str">
        <f>CONCATENATE('List of Flows'!D223, "; ",'List of Flows'!J223, "; ", 'List of Flows'!K223, "; ", 'List of Flows'!L223, "; ", 'List of Flows'!I223)</f>
        <v>wood, soft, standing; Resources; Resources from biosphere; Renewable material resources from biosphere; m3</v>
      </c>
      <c r="D223" t="str">
        <f>CONCATENATE('List of Flows'!D223, "; ", 'List of Flows'!I223)</f>
        <v>wood, soft, standing; m3</v>
      </c>
    </row>
    <row r="224" spans="1:4" x14ac:dyDescent="0.3">
      <c r="A224" t="str">
        <f>'List of Flows'!B224</f>
        <v>LCI 2b</v>
      </c>
      <c r="B224" t="str">
        <f>CONCATENATE('List of Flows'!D224, "; ",'List of Flows'!J224, "; ", 'List of Flows'!K224, "; ", 'List of Flows'!L224)</f>
        <v>wood, soft, standing; Resources; Resources from biosphere; Renewable material resources from biosphere</v>
      </c>
      <c r="C224" t="str">
        <f>CONCATENATE('List of Flows'!D224, "; ",'List of Flows'!J224, "; ", 'List of Flows'!K224, "; ", 'List of Flows'!L224, "; ", 'List of Flows'!I224)</f>
        <v xml:space="preserve">wood, soft, standing; Resources; Resources from biosphere; Renewable material resources from biosphere; </v>
      </c>
      <c r="D224" t="str">
        <f>CONCATENATE('List of Flows'!D224, "; ", 'List of Flows'!I224)</f>
        <v xml:space="preserve">wood, soft, standing; </v>
      </c>
    </row>
    <row r="225" spans="1:4" x14ac:dyDescent="0.3">
      <c r="A225" t="str">
        <f>'List of Flows'!B225</f>
        <v>LCI 2b</v>
      </c>
      <c r="B225" t="str">
        <f>CONCATENATE('List of Flows'!D225, "; ",'List of Flows'!J225, "; ", 'List of Flows'!K225, "; ", 'List of Flows'!L225)</f>
        <v>wood, primary forest, standing; Resources; Resources from biosphere; Renewable material resources from biosphere</v>
      </c>
      <c r="C225" t="str">
        <f>CONCATENATE('List of Flows'!D225, "; ",'List of Flows'!J225, "; ", 'List of Flows'!K225, "; ", 'List of Flows'!L225, "; ", 'List of Flows'!I225)</f>
        <v>wood, primary forest, standing; Resources; Resources from biosphere; Renewable material resources from biosphere; m3</v>
      </c>
      <c r="D225" t="str">
        <f>CONCATENATE('List of Flows'!D225, "; ", 'List of Flows'!I225)</f>
        <v>wood, primary forest, standing; m3</v>
      </c>
    </row>
    <row r="226" spans="1:4" x14ac:dyDescent="0.3">
      <c r="A226" t="str">
        <f>'List of Flows'!B226</f>
        <v>LCI 2b</v>
      </c>
      <c r="B226" t="str">
        <f>CONCATENATE('List of Flows'!D226, "; ",'List of Flows'!J226, "; ", 'List of Flows'!K226, "; ", 'List of Flows'!L226)</f>
        <v>wood, primary forest, standing; Resources; Resources from biosphere; Renewable material resources from biosphere</v>
      </c>
      <c r="C226" t="str">
        <f>CONCATENATE('List of Flows'!D226, "; ",'List of Flows'!J226, "; ", 'List of Flows'!K226, "; ", 'List of Flows'!L226, "; ", 'List of Flows'!I226)</f>
        <v xml:space="preserve">wood, primary forest, standing; Resources; Resources from biosphere; Renewable material resources from biosphere; </v>
      </c>
      <c r="D226" t="str">
        <f>CONCATENATE('List of Flows'!D226, "; ", 'List of Flows'!I226)</f>
        <v xml:space="preserve">wood, primary forest, standing; </v>
      </c>
    </row>
    <row r="227" spans="1:4" x14ac:dyDescent="0.3">
      <c r="A227" t="str">
        <f>'List of Flows'!B227</f>
        <v>LCI 2a</v>
      </c>
      <c r="B227" t="str">
        <f>CONCATENATE('List of Flows'!D227, "; ",'List of Flows'!J227, "; ", 'List of Flows'!K227, "; ", 'List of Flows'!L227)</f>
        <v>Wood, soft, standing; Resources; Material resources; Renewable resources</v>
      </c>
      <c r="C227" t="str">
        <f>CONCATENATE('List of Flows'!D227, "; ",'List of Flows'!J227, "; ", 'List of Flows'!K227, "; ", 'List of Flows'!L227, "; ", 'List of Flows'!I227)</f>
        <v>Wood, soft, standing; Resources; Material resources; Renewable resources; m3</v>
      </c>
      <c r="D227" t="str">
        <f>CONCATENATE('List of Flows'!D227, "; ", 'List of Flows'!I227)</f>
        <v>Wood, soft, standing; m3</v>
      </c>
    </row>
    <row r="228" spans="1:4" x14ac:dyDescent="0.3">
      <c r="A228" t="str">
        <f>'List of Flows'!B228</f>
        <v>S 1</v>
      </c>
      <c r="B228" t="str">
        <f>CONCATENATE('List of Flows'!D228, "; ",'List of Flows'!J228, "; ", 'List of Flows'!K228, "; ", 'List of Flows'!L228)</f>
        <v>Wood, dust; ; air; unspecified</v>
      </c>
      <c r="C228" t="str">
        <f>CONCATENATE('List of Flows'!D228, "; ",'List of Flows'!J228, "; ", 'List of Flows'!K228, "; ", 'List of Flows'!L228, "; ", 'List of Flows'!I228)</f>
        <v>Wood, dust; ; air; unspecified; kg</v>
      </c>
      <c r="D228" t="str">
        <f>CONCATENATE('List of Flows'!D228, "; ", 'List of Flows'!I228)</f>
        <v>Wood, dust; kg</v>
      </c>
    </row>
    <row r="229" spans="1:4" x14ac:dyDescent="0.3">
      <c r="A229" t="str">
        <f>'List of Flows'!B229</f>
        <v>S 1</v>
      </c>
      <c r="B229" t="str">
        <f>CONCATENATE('List of Flows'!D229, "; ",'List of Flows'!J229, "; ", 'List of Flows'!K229, "; ", 'List of Flows'!L229)</f>
        <v xml:space="preserve">Biomass; resource; biotic; </v>
      </c>
      <c r="C229" t="str">
        <f>CONCATENATE('List of Flows'!D229, "; ",'List of Flows'!J229, "; ", 'List of Flows'!K229, "; ", 'List of Flows'!L229, "; ", 'List of Flows'!I229)</f>
        <v>Biomass; resource; biotic; ; kg</v>
      </c>
      <c r="D229" t="str">
        <f>CONCATENATE('List of Flows'!D229, "; ", 'List of Flows'!I229)</f>
        <v>Biomass; kg</v>
      </c>
    </row>
    <row r="230" spans="1:4" x14ac:dyDescent="0.3">
      <c r="A230" t="str">
        <f>'List of Flows'!B230</f>
        <v>S 1</v>
      </c>
      <c r="B230" t="str">
        <f>CONCATENATE('List of Flows'!D230, "; ",'List of Flows'!J230, "; ", 'List of Flows'!K230, "; ", 'List of Flows'!L230)</f>
        <v xml:space="preserve">Biomass; resource; unspecified; </v>
      </c>
      <c r="C230" t="str">
        <f>CONCATENATE('List of Flows'!D230, "; ",'List of Flows'!J230, "; ", 'List of Flows'!K230, "; ", 'List of Flows'!L230, "; ", 'List of Flows'!I230)</f>
        <v>Biomass; resource; unspecified; ; kg</v>
      </c>
      <c r="D230" t="str">
        <f>CONCATENATE('List of Flows'!D230, "; ", 'List of Flows'!I230)</f>
        <v>Biomass; kg</v>
      </c>
    </row>
    <row r="231" spans="1:4" x14ac:dyDescent="0.3">
      <c r="A231" t="str">
        <f>'List of Flows'!B231</f>
        <v>S 1</v>
      </c>
      <c r="B231" t="str">
        <f>CONCATENATE('List of Flows'!D231, "; ",'List of Flows'!J231, "; ", 'List of Flows'!K231, "; ", 'List of Flows'!L231)</f>
        <v xml:space="preserve">Fresh fruit bunches; resource; in ground; </v>
      </c>
      <c r="C231" t="str">
        <f>CONCATENATE('List of Flows'!D231, "; ",'List of Flows'!J231, "; ", 'List of Flows'!K231, "; ", 'List of Flows'!L231, "; ", 'List of Flows'!I231)</f>
        <v>Fresh fruit bunches; resource; in ground; ; kg</v>
      </c>
      <c r="D231" t="str">
        <f>CONCATENATE('List of Flows'!D231, "; ", 'List of Flows'!I231)</f>
        <v>Fresh fruit bunches; kg</v>
      </c>
    </row>
    <row r="232" spans="1:4" x14ac:dyDescent="0.3">
      <c r="A232" t="str">
        <f>'List of Flows'!B232</f>
        <v>S 1</v>
      </c>
      <c r="B232" t="str">
        <f>CONCATENATE('List of Flows'!D232, "; ",'List of Flows'!J232, "; ", 'List of Flows'!K232, "; ", 'List of Flows'!L232)</f>
        <v xml:space="preserve">Hard wood, dry matter, raw material; resource; biotic; </v>
      </c>
      <c r="C232" t="str">
        <f>CONCATENATE('List of Flows'!D232, "; ",'List of Flows'!J232, "; ", 'List of Flows'!K232, "; ", 'List of Flows'!L232, "; ", 'List of Flows'!I232)</f>
        <v>Hard wood, dry matter, raw material; resource; biotic; ; kg</v>
      </c>
      <c r="D232" t="str">
        <f>CONCATENATE('List of Flows'!D232, "; ", 'List of Flows'!I232)</f>
        <v>Hard wood, dry matter, raw material; kg</v>
      </c>
    </row>
    <row r="233" spans="1:4" x14ac:dyDescent="0.3">
      <c r="A233" t="str">
        <f>'List of Flows'!B233</f>
        <v>S 1</v>
      </c>
      <c r="B233" t="str">
        <f>CONCATENATE('List of Flows'!D233, "; ",'List of Flows'!J233, "; ", 'List of Flows'!K233, "; ", 'List of Flows'!L233)</f>
        <v xml:space="preserve">Silt; resource; in ground; </v>
      </c>
      <c r="C233" t="str">
        <f>CONCATENATE('List of Flows'!D233, "; ",'List of Flows'!J233, "; ", 'List of Flows'!K233, "; ", 'List of Flows'!L233, "; ", 'List of Flows'!I233)</f>
        <v>Silt; resource; in ground; ; kg</v>
      </c>
      <c r="D233" t="str">
        <f>CONCATENATE('List of Flows'!D233, "; ", 'List of Flows'!I233)</f>
        <v>Silt; kg</v>
      </c>
    </row>
    <row r="234" spans="1:4" x14ac:dyDescent="0.3">
      <c r="A234" t="str">
        <f>'List of Flows'!B234</f>
        <v>S 1</v>
      </c>
      <c r="B234" t="str">
        <f>CONCATENATE('List of Flows'!D234, "; ",'List of Flows'!J234, "; ", 'List of Flows'!K234, "; ", 'List of Flows'!L234)</f>
        <v xml:space="preserve">soft wood (dry matter); resource; in ground; </v>
      </c>
      <c r="C234" t="str">
        <f>CONCATENATE('List of Flows'!D234, "; ",'List of Flows'!J234, "; ", 'List of Flows'!K234, "; ", 'List of Flows'!L234, "; ", 'List of Flows'!I234)</f>
        <v>soft wood (dry matter); resource; in ground; ; kg</v>
      </c>
      <c r="D234" t="str">
        <f>CONCATENATE('List of Flows'!D234, "; ", 'List of Flows'!I234)</f>
        <v>soft wood (dry matter); kg</v>
      </c>
    </row>
    <row r="235" spans="1:4" x14ac:dyDescent="0.3">
      <c r="A235" t="str">
        <f>'List of Flows'!B235</f>
        <v>S 1</v>
      </c>
      <c r="B235" t="str">
        <f>CONCATENATE('List of Flows'!D235, "; ",'List of Flows'!J235, "; ", 'List of Flows'!K235, "; ", 'List of Flows'!L235)</f>
        <v xml:space="preserve">Soil; resource; in ground; </v>
      </c>
      <c r="C235" t="str">
        <f>CONCATENATE('List of Flows'!D235, "; ",'List of Flows'!J235, "; ", 'List of Flows'!K235, "; ", 'List of Flows'!L235, "; ", 'List of Flows'!I235)</f>
        <v>Soil; resource; in ground; ; kg</v>
      </c>
      <c r="D235" t="str">
        <f>CONCATENATE('List of Flows'!D235, "; ", 'List of Flows'!I235)</f>
        <v>Soil; kg</v>
      </c>
    </row>
    <row r="236" spans="1:4" x14ac:dyDescent="0.3">
      <c r="A236" t="str">
        <f>'List of Flows'!B236</f>
        <v>S 1</v>
      </c>
      <c r="B236" t="str">
        <f>CONCATENATE('List of Flows'!D236, "; ",'List of Flows'!J236, "; ", 'List of Flows'!K236, "; ", 'List of Flows'!L236)</f>
        <v xml:space="preserve">Soil; resource; unspecified; </v>
      </c>
      <c r="C236" t="str">
        <f>CONCATENATE('List of Flows'!D236, "; ",'List of Flows'!J236, "; ", 'List of Flows'!K236, "; ", 'List of Flows'!L236, "; ", 'List of Flows'!I236)</f>
        <v>Soil; resource; unspecified; ; kg</v>
      </c>
      <c r="D236" t="str">
        <f>CONCATENATE('List of Flows'!D236, "; ", 'List of Flows'!I236)</f>
        <v>Soil; kg</v>
      </c>
    </row>
    <row r="237" spans="1:4" x14ac:dyDescent="0.3">
      <c r="A237" t="str">
        <f>'List of Flows'!B237</f>
        <v>S 1</v>
      </c>
      <c r="B237" t="str">
        <f>CONCATENATE('List of Flows'!D237, "; ",'List of Flows'!J237, "; ", 'List of Flows'!K237, "; ", 'List of Flows'!L237)</f>
        <v xml:space="preserve">Wood and wood waste, 20.9 MJ per kg, ovendry basis; resource; biotic; </v>
      </c>
      <c r="C237" t="str">
        <f>CONCATENATE('List of Flows'!D237, "; ",'List of Flows'!J237, "; ", 'List of Flows'!K237, "; ", 'List of Flows'!L237, "; ", 'List of Flows'!I237)</f>
        <v>Wood and wood waste, 20.9 MJ per kg, ovendry basis; resource; biotic; ; kg</v>
      </c>
      <c r="D237" t="str">
        <f>CONCATENATE('List of Flows'!D237, "; ", 'List of Flows'!I237)</f>
        <v>Wood and wood waste, 20.9 MJ per kg, ovendry basis; kg</v>
      </c>
    </row>
    <row r="238" spans="1:4" x14ac:dyDescent="0.3">
      <c r="A238" t="str">
        <f>'List of Flows'!B238</f>
        <v>S 1</v>
      </c>
      <c r="B238" t="str">
        <f>CONCATENATE('List of Flows'!D238, "; ",'List of Flows'!J238, "; ", 'List of Flows'!K238, "; ", 'List of Flows'!L238)</f>
        <v xml:space="preserve">Wood and wood waste, 9.5 MJ per kg; resource; biotic; </v>
      </c>
      <c r="C238" t="str">
        <f>CONCATENATE('List of Flows'!D238, "; ",'List of Flows'!J238, "; ", 'List of Flows'!K238, "; ", 'List of Flows'!L238, "; ", 'List of Flows'!I238)</f>
        <v>Wood and wood waste, 9.5 MJ per kg; resource; biotic; ; kg</v>
      </c>
      <c r="D238" t="str">
        <f>CONCATENATE('List of Flows'!D238, "; ", 'List of Flows'!I238)</f>
        <v>Wood and wood waste, 9.5 MJ per kg; kg</v>
      </c>
    </row>
    <row r="239" spans="1:4" x14ac:dyDescent="0.3">
      <c r="A239" t="str">
        <f>'List of Flows'!B239</f>
        <v>S 1</v>
      </c>
      <c r="B239" t="str">
        <f>CONCATENATE('List of Flows'!D239, "; ",'List of Flows'!J239, "; ", 'List of Flows'!K239, "; ", 'List of Flows'!L239)</f>
        <v xml:space="preserve">Wood, hard, NE-NC, standing; resource; biotic; </v>
      </c>
      <c r="C239" t="str">
        <f>CONCATENATE('List of Flows'!D239, "; ",'List of Flows'!J239, "; ", 'List of Flows'!K239, "; ", 'List of Flows'!L239, "; ", 'List of Flows'!I239)</f>
        <v>Wood, hard, NE-NC, standing; resource; biotic; ; m3</v>
      </c>
      <c r="D239" t="str">
        <f>CONCATENATE('List of Flows'!D239, "; ", 'List of Flows'!I239)</f>
        <v>Wood, hard, NE-NC, standing; m3</v>
      </c>
    </row>
    <row r="240" spans="1:4" x14ac:dyDescent="0.3">
      <c r="A240" t="str">
        <f>'List of Flows'!B240</f>
        <v>S 1</v>
      </c>
      <c r="B240" t="str">
        <f>CONCATENATE('List of Flows'!D240, "; ",'List of Flows'!J240, "; ", 'List of Flows'!K240, "; ", 'List of Flows'!L240)</f>
        <v xml:space="preserve">Wood, hard, standing; resource; biotic; </v>
      </c>
      <c r="C240" t="str">
        <f>CONCATENATE('List of Flows'!D240, "; ",'List of Flows'!J240, "; ", 'List of Flows'!K240, "; ", 'List of Flows'!L240, "; ", 'List of Flows'!I240)</f>
        <v>Wood, hard, standing; resource; biotic; ; m3</v>
      </c>
      <c r="D240" t="str">
        <f>CONCATENATE('List of Flows'!D240, "; ", 'List of Flows'!I240)</f>
        <v>Wood, hard, standing; m3</v>
      </c>
    </row>
    <row r="241" spans="1:4" x14ac:dyDescent="0.3">
      <c r="A241" t="str">
        <f>'List of Flows'!B241</f>
        <v>S 1</v>
      </c>
      <c r="B241" t="str">
        <f>CONCATENATE('List of Flows'!D241, "; ",'List of Flows'!J241, "; ", 'List of Flows'!K241, "; ", 'List of Flows'!L241)</f>
        <v xml:space="preserve">Wood, primary forest, standing; resource; biotic; </v>
      </c>
      <c r="C241" t="str">
        <f>CONCATENATE('List of Flows'!D241, "; ",'List of Flows'!J241, "; ", 'List of Flows'!K241, "; ", 'List of Flows'!L241, "; ", 'List of Flows'!I241)</f>
        <v>Wood, primary forest, standing; resource; biotic; ; m3</v>
      </c>
      <c r="D241" t="str">
        <f>CONCATENATE('List of Flows'!D241, "; ", 'List of Flows'!I241)</f>
        <v>Wood, primary forest, standing; m3</v>
      </c>
    </row>
    <row r="242" spans="1:4" x14ac:dyDescent="0.3">
      <c r="A242" t="str">
        <f>'List of Flows'!B242</f>
        <v>S 1</v>
      </c>
      <c r="B242" t="str">
        <f>CONCATENATE('List of Flows'!D242, "; ",'List of Flows'!J242, "; ", 'List of Flows'!K242, "; ", 'List of Flows'!L242)</f>
        <v xml:space="preserve">Wood, soft, INW, standing; resource; biotic; </v>
      </c>
      <c r="C242" t="str">
        <f>CONCATENATE('List of Flows'!D242, "; ",'List of Flows'!J242, "; ", 'List of Flows'!K242, "; ", 'List of Flows'!L242, "; ", 'List of Flows'!I242)</f>
        <v>Wood, soft, INW, standing; resource; biotic; ; m3</v>
      </c>
      <c r="D242" t="str">
        <f>CONCATENATE('List of Flows'!D242, "; ", 'List of Flows'!I242)</f>
        <v>Wood, soft, INW, standing; m3</v>
      </c>
    </row>
    <row r="243" spans="1:4" x14ac:dyDescent="0.3">
      <c r="A243" t="str">
        <f>'List of Flows'!B243</f>
        <v>S 1</v>
      </c>
      <c r="B243" t="str">
        <f>CONCATENATE('List of Flows'!D243, "; ",'List of Flows'!J243, "; ", 'List of Flows'!K243, "; ", 'List of Flows'!L243)</f>
        <v xml:space="preserve">Wood, soft, NE-NC, standing; resource; biotic; </v>
      </c>
      <c r="C243" t="str">
        <f>CONCATENATE('List of Flows'!D243, "; ",'List of Flows'!J243, "; ", 'List of Flows'!K243, "; ", 'List of Flows'!L243, "; ", 'List of Flows'!I243)</f>
        <v>Wood, soft, NE-NC, standing; resource; biotic; ; m3</v>
      </c>
      <c r="D243" t="str">
        <f>CONCATENATE('List of Flows'!D243, "; ", 'List of Flows'!I243)</f>
        <v>Wood, soft, NE-NC, standing; m3</v>
      </c>
    </row>
    <row r="244" spans="1:4" x14ac:dyDescent="0.3">
      <c r="A244" t="str">
        <f>'List of Flows'!B244</f>
        <v>S 1</v>
      </c>
      <c r="B244" t="str">
        <f>CONCATENATE('List of Flows'!D244, "; ",'List of Flows'!J244, "; ", 'List of Flows'!K244, "; ", 'List of Flows'!L244)</f>
        <v xml:space="preserve">Wood, soft, standing; resource; biotic; </v>
      </c>
      <c r="C244" t="str">
        <f>CONCATENATE('List of Flows'!D244, "; ",'List of Flows'!J244, "; ", 'List of Flows'!K244, "; ", 'List of Flows'!L244, "; ", 'List of Flows'!I244)</f>
        <v>Wood, soft, standing; resource; biotic; ; m3</v>
      </c>
      <c r="D244" t="str">
        <f>CONCATENATE('List of Flows'!D244, "; ", 'List of Flows'!I244)</f>
        <v>Wood, soft, standing; m3</v>
      </c>
    </row>
    <row r="245" spans="1:4" x14ac:dyDescent="0.3">
      <c r="A245" t="str">
        <f>'List of Flows'!B245</f>
        <v>S 1</v>
      </c>
      <c r="B245" t="str">
        <f>CONCATENATE('List of Flows'!D245, "; ",'List of Flows'!J245, "; ", 'List of Flows'!K245, "; ", 'List of Flows'!L245)</f>
        <v xml:space="preserve">Wood, soft, US PNW, standing/m3; resource; biotic; </v>
      </c>
      <c r="C245" t="str">
        <f>CONCATENATE('List of Flows'!D245, "; ",'List of Flows'!J245, "; ", 'List of Flows'!K245, "; ", 'List of Flows'!L245, "; ", 'List of Flows'!I245)</f>
        <v>Wood, soft, US PNW, standing/m3; resource; biotic; ; m3</v>
      </c>
      <c r="D245" t="str">
        <f>CONCATENATE('List of Flows'!D245, "; ", 'List of Flows'!I245)</f>
        <v>Wood, soft, US PNW, standing/m3; m3</v>
      </c>
    </row>
    <row r="246" spans="1:4" x14ac:dyDescent="0.3">
      <c r="A246" t="str">
        <f>'List of Flows'!B246</f>
        <v>S 1</v>
      </c>
      <c r="B246" t="str">
        <f>CONCATENATE('List of Flows'!D246, "; ",'List of Flows'!J246, "; ", 'List of Flows'!K246, "; ", 'List of Flows'!L246)</f>
        <v xml:space="preserve">Wood, soft, US SE, standing/m3; resource; biotic; </v>
      </c>
      <c r="C246" t="str">
        <f>CONCATENATE('List of Flows'!D246, "; ",'List of Flows'!J246, "; ", 'List of Flows'!K246, "; ", 'List of Flows'!L246, "; ", 'List of Flows'!I246)</f>
        <v>Wood, soft, US SE, standing/m3; resource; biotic; ; m3</v>
      </c>
      <c r="D246" t="str">
        <f>CONCATENATE('List of Flows'!D246, "; ", 'List of Flows'!I246)</f>
        <v>Wood, soft, US SE, standing/m3; m3</v>
      </c>
    </row>
    <row r="247" spans="1:4" x14ac:dyDescent="0.3">
      <c r="A247" t="str">
        <f>'List of Flows'!B247</f>
        <v>S 1</v>
      </c>
      <c r="B247" t="str">
        <f>CONCATENATE('List of Flows'!D247, "; ",'List of Flows'!J247, "; ", 'List of Flows'!K247, "; ", 'List of Flows'!L247)</f>
        <v xml:space="preserve">Wood, unspecified, standing; resource; biotic; </v>
      </c>
      <c r="C247" t="str">
        <f>CONCATENATE('List of Flows'!D247, "; ",'List of Flows'!J247, "; ", 'List of Flows'!K247, "; ", 'List of Flows'!L247, "; ", 'List of Flows'!I247)</f>
        <v>Wood, unspecified, standing; resource; biotic; ; m3</v>
      </c>
      <c r="D247" t="str">
        <f>CONCATENATE('List of Flows'!D247, "; ", 'List of Flows'!I247)</f>
        <v>Wood, unspecified, standing; m3</v>
      </c>
    </row>
    <row r="248" spans="1:4" x14ac:dyDescent="0.3">
      <c r="A248" t="str">
        <f>'List of Flows'!B248</f>
        <v>S 1</v>
      </c>
      <c r="B248" t="str">
        <f>CONCATENATE('List of Flows'!D248, "; ",'List of Flows'!J248, "; ", 'List of Flows'!K248, "; ", 'List of Flows'!L248)</f>
        <v xml:space="preserve">Wood, unspecified, standing/kg; resource; land; </v>
      </c>
      <c r="C248" t="str">
        <f>CONCATENATE('List of Flows'!D248, "; ",'List of Flows'!J248, "; ", 'List of Flows'!K248, "; ", 'List of Flows'!L248, "; ", 'List of Flows'!I248)</f>
        <v>Wood, unspecified, standing/kg; resource; land; ; kg</v>
      </c>
      <c r="D248" t="str">
        <f>CONCATENATE('List of Flows'!D248, "; ", 'List of Flows'!I248)</f>
        <v>Wood, unspecified, standing/kg; kg</v>
      </c>
    </row>
    <row r="249" spans="1:4" x14ac:dyDescent="0.3">
      <c r="A249" t="str">
        <f>'List of Flows'!B249</f>
        <v>S 1</v>
      </c>
      <c r="B249" t="str">
        <f>CONCATENATE('List of Flows'!D249, "; ",'List of Flows'!J249, "; ", 'List of Flows'!K249, "; ", 'List of Flows'!L249)</f>
        <v xml:space="preserve">Wood, unspecified, standing/kg; resource; biotic; </v>
      </c>
      <c r="C249" t="str">
        <f>CONCATENATE('List of Flows'!D249, "; ",'List of Flows'!J249, "; ", 'List of Flows'!K249, "; ", 'List of Flows'!L249, "; ", 'List of Flows'!I249)</f>
        <v>Wood, unspecified, standing/kg; resource; biotic; ; kg</v>
      </c>
      <c r="D249" t="str">
        <f>CONCATENATE('List of Flows'!D249, "; ", 'List of Flows'!I249)</f>
        <v>Wood, unspecified, standing/kg; kg</v>
      </c>
    </row>
    <row r="250" spans="1:4" x14ac:dyDescent="0.3">
      <c r="A250" t="str">
        <f>'List of Flows'!B250</f>
        <v>S 1</v>
      </c>
      <c r="B250" t="str">
        <f>CONCATENATE('List of Flows'!D250, "; ",'List of Flows'!J250, "; ", 'List of Flows'!K250, "; ", 'List of Flows'!L250)</f>
        <v>Bark; ; soil; industrial</v>
      </c>
      <c r="C250" t="str">
        <f>CONCATENATE('List of Flows'!D250, "; ",'List of Flows'!J250, "; ", 'List of Flows'!K250, "; ", 'List of Flows'!L250, "; ", 'List of Flows'!I250)</f>
        <v>Bark; ; soil; industrial; kg</v>
      </c>
      <c r="D250" t="str">
        <f>CONCATENATE('List of Flows'!D250, "; ", 'List of Flows'!I250)</f>
        <v>Bark; kg</v>
      </c>
    </row>
    <row r="251" spans="1:4" x14ac:dyDescent="0.3">
      <c r="A251" t="str">
        <f>'List of Flows'!B251</f>
        <v>S 1</v>
      </c>
      <c r="B251" t="str">
        <f>CONCATENATE('List of Flows'!D251, "; ",'List of Flows'!J251, "; ", 'List of Flows'!K251, "; ", 'List of Flows'!L251)</f>
        <v>Bark; ; soil; unspecified</v>
      </c>
      <c r="C251" t="str">
        <f>CONCATENATE('List of Flows'!D251, "; ",'List of Flows'!J251, "; ", 'List of Flows'!K251, "; ", 'List of Flows'!L251, "; ", 'List of Flows'!I251)</f>
        <v>Bark; ; soil; unspecified; kg</v>
      </c>
      <c r="D251" t="str">
        <f>CONCATENATE('List of Flows'!D251, "; ", 'List of Flows'!I251)</f>
        <v>Bark; kg</v>
      </c>
    </row>
    <row r="252" spans="1:4" x14ac:dyDescent="0.3">
      <c r="A252" t="str">
        <f>'List of Flows'!B252</f>
        <v>S 1</v>
      </c>
      <c r="B252" t="str">
        <f>CONCATENATE('List of Flows'!D252, "; ",'List of Flows'!J252, "; ", 'List of Flows'!K252, "; ", 'List of Flows'!L252)</f>
        <v>Fertiliser, applied (N component); ; soil; unspecified</v>
      </c>
      <c r="C252" t="str">
        <f>CONCATENATE('List of Flows'!D252, "; ",'List of Flows'!J252, "; ", 'List of Flows'!K252, "; ", 'List of Flows'!L252, "; ", 'List of Flows'!I252)</f>
        <v>Fertiliser, applied (N component); ; soil; unspecified; kg</v>
      </c>
      <c r="D252" t="str">
        <f>CONCATENATE('List of Flows'!D252, "; ", 'List of Flows'!I252)</f>
        <v>Fertiliser, applied (N component); kg</v>
      </c>
    </row>
    <row r="253" spans="1:4" x14ac:dyDescent="0.3">
      <c r="A253" t="str">
        <f>'List of Flows'!B253</f>
        <v>S 1</v>
      </c>
      <c r="B253" t="str">
        <f>CONCATENATE('List of Flows'!D253, "; ",'List of Flows'!J253, "; ", 'List of Flows'!K253, "; ", 'List of Flows'!L253)</f>
        <v>fertiliser, applied (P component); ; soil; unspecified</v>
      </c>
      <c r="C253" t="str">
        <f>CONCATENATE('List of Flows'!D253, "; ",'List of Flows'!J253, "; ", 'List of Flows'!K253, "; ", 'List of Flows'!L253, "; ", 'List of Flows'!I253)</f>
        <v>fertiliser, applied (P component); ; soil; unspecified; kg</v>
      </c>
      <c r="D253" t="str">
        <f>CONCATENATE('List of Flows'!D253, "; ", 'List of Flows'!I253)</f>
        <v>fertiliser, applied (P component); kg</v>
      </c>
    </row>
    <row r="254" spans="1:4" x14ac:dyDescent="0.3">
      <c r="A254" t="str">
        <f>'List of Flows'!B254</f>
        <v>S 1</v>
      </c>
      <c r="B254" t="str">
        <f>CONCATENATE('List of Flows'!D254, "; ",'List of Flows'!J254, "; ", 'List of Flows'!K254, "; ", 'List of Flows'!L254)</f>
        <v>manure N; ; soil; unspecified</v>
      </c>
      <c r="C254" t="str">
        <f>CONCATENATE('List of Flows'!D254, "; ",'List of Flows'!J254, "; ", 'List of Flows'!K254, "; ", 'List of Flows'!L254, "; ", 'List of Flows'!I254)</f>
        <v>manure N; ; soil; unspecified; kg</v>
      </c>
      <c r="D254" t="str">
        <f>CONCATENATE('List of Flows'!D254, "; ", 'List of Flows'!I254)</f>
        <v>manure N; kg</v>
      </c>
    </row>
    <row r="255" spans="1:4" x14ac:dyDescent="0.3">
      <c r="A255" t="str">
        <f>'List of Flows'!B255</f>
        <v>S 1</v>
      </c>
      <c r="B255" t="str">
        <f>CONCATENATE('List of Flows'!D255, "; ",'List of Flows'!J255, "; ", 'List of Flows'!K255, "; ", 'List of Flows'!L255)</f>
        <v>manure P; ; soil; unspecified</v>
      </c>
      <c r="C255" t="str">
        <f>CONCATENATE('List of Flows'!D255, "; ",'List of Flows'!J255, "; ", 'List of Flows'!K255, "; ", 'List of Flows'!L255, "; ", 'List of Flows'!I255)</f>
        <v>manure P; ; soil; unspecified; kg</v>
      </c>
      <c r="D255" t="str">
        <f>CONCATENATE('List of Flows'!D255, "; ", 'List of Flows'!I255)</f>
        <v>manure P; kg</v>
      </c>
    </row>
    <row r="256" spans="1:4" x14ac:dyDescent="0.3">
      <c r="A256" t="str">
        <f>'List of Flows'!B256</f>
        <v>S 1</v>
      </c>
      <c r="B256" t="str">
        <f>CONCATENATE('List of Flows'!D256, "; ",'List of Flows'!J256, "; ", 'List of Flows'!K256, "; ", 'List of Flows'!L256)</f>
        <v>Soil loss by erosion into water; ; water; unspecified</v>
      </c>
      <c r="C256" t="str">
        <f>CONCATENATE('List of Flows'!D256, "; ",'List of Flows'!J256, "; ", 'List of Flows'!K256, "; ", 'List of Flows'!L256, "; ", 'List of Flows'!I256)</f>
        <v>Soil loss by erosion into water; ; water; unspecified; kg</v>
      </c>
      <c r="D256" t="str">
        <f>CONCATENATE('List of Flows'!D256, "; ", 'List of Flows'!I256)</f>
        <v>Soil loss by erosion into water; kg</v>
      </c>
    </row>
    <row r="257" spans="1:4" x14ac:dyDescent="0.3">
      <c r="A257" t="str">
        <f>'List of Flows'!B257</f>
        <v>S 2</v>
      </c>
      <c r="B257" t="str">
        <f>CONCATENATE('List of Flows'!D257, "; ",'List of Flows'!J257, "; ", 'List of Flows'!K257, "; ", 'List of Flows'!L257)</f>
        <v xml:space="preserve">Bacillus subtilis; Emissions to soil; ; </v>
      </c>
      <c r="C257" t="str">
        <f>CONCATENATE('List of Flows'!D257, "; ",'List of Flows'!J257, "; ", 'List of Flows'!K257, "; ", 'List of Flows'!L257, "; ", 'List of Flows'!I257)</f>
        <v>Bacillus subtilis; Emissions to soil; ; ; kg</v>
      </c>
      <c r="D257" t="str">
        <f>CONCATENATE('List of Flows'!D257, "; ", 'List of Flows'!I257)</f>
        <v>Bacillus subtilis; kg</v>
      </c>
    </row>
    <row r="258" spans="1:4" x14ac:dyDescent="0.3">
      <c r="A258" t="str">
        <f>'List of Flows'!B258</f>
        <v>S 2</v>
      </c>
      <c r="B258" t="str">
        <f>CONCATENATE('List of Flows'!D258, "; ",'List of Flows'!J258, "; ", 'List of Flows'!K258, "; ", 'List of Flows'!L258)</f>
        <v xml:space="preserve">Bacillus thuringiensis var. aizawai; Emissions to soil; ; </v>
      </c>
      <c r="C258" t="str">
        <f>CONCATENATE('List of Flows'!D258, "; ",'List of Flows'!J258, "; ", 'List of Flows'!K258, "; ", 'List of Flows'!L258, "; ", 'List of Flows'!I258)</f>
        <v>Bacillus thuringiensis var. aizawai; Emissions to soil; ; ; kg</v>
      </c>
      <c r="D258" t="str">
        <f>CONCATENATE('List of Flows'!D258, "; ", 'List of Flows'!I258)</f>
        <v>Bacillus thuringiensis var. aizawai; kg</v>
      </c>
    </row>
    <row r="259" spans="1:4" x14ac:dyDescent="0.3">
      <c r="A259" t="str">
        <f>'List of Flows'!B259</f>
        <v>S 2</v>
      </c>
      <c r="B259" t="str">
        <f>CONCATENATE('List of Flows'!D259, "; ",'List of Flows'!J259, "; ", 'List of Flows'!K259, "; ", 'List of Flows'!L259)</f>
        <v xml:space="preserve">Bacillus thuringiensis var. israeliensis; Emissions to soil; ; </v>
      </c>
      <c r="C259" t="str">
        <f>CONCATENATE('List of Flows'!D259, "; ",'List of Flows'!J259, "; ", 'List of Flows'!K259, "; ", 'List of Flows'!L259, "; ", 'List of Flows'!I259)</f>
        <v>Bacillus thuringiensis var. israeliensis; Emissions to soil; ; ; kg</v>
      </c>
      <c r="D259" t="str">
        <f>CONCATENATE('List of Flows'!D259, "; ", 'List of Flows'!I259)</f>
        <v>Bacillus thuringiensis var. israeliensis; kg</v>
      </c>
    </row>
    <row r="260" spans="1:4" x14ac:dyDescent="0.3">
      <c r="A260" t="str">
        <f>'List of Flows'!B260</f>
        <v>S 2</v>
      </c>
      <c r="B260" t="str">
        <f>CONCATENATE('List of Flows'!D260, "; ",'List of Flows'!J260, "; ", 'List of Flows'!K260, "; ", 'List of Flows'!L260)</f>
        <v xml:space="preserve">Bacillus thuringiensis var. kurstaki; Emissions to soil; ; </v>
      </c>
      <c r="C260" t="str">
        <f>CONCATENATE('List of Flows'!D260, "; ",'List of Flows'!J260, "; ", 'List of Flows'!K260, "; ", 'List of Flows'!L260, "; ", 'List of Flows'!I260)</f>
        <v>Bacillus thuringiensis var. kurstaki; Emissions to soil; ; ; kg</v>
      </c>
      <c r="D260" t="str">
        <f>CONCATENATE('List of Flows'!D260, "; ", 'List of Flows'!I260)</f>
        <v>Bacillus thuringiensis var. kurstaki; kg</v>
      </c>
    </row>
    <row r="261" spans="1:4" x14ac:dyDescent="0.3">
      <c r="A261" t="str">
        <f>'List of Flows'!B261</f>
        <v>S 2</v>
      </c>
      <c r="B261" t="str">
        <f>CONCATENATE('List of Flows'!D261, "; ",'List of Flows'!J261, "; ", 'List of Flows'!K261, "; ", 'List of Flows'!L261)</f>
        <v xml:space="preserve">Biomass, feedstock; Raw materials; ; </v>
      </c>
      <c r="C261" t="str">
        <f>CONCATENATE('List of Flows'!D261, "; ",'List of Flows'!J261, "; ", 'List of Flows'!K261, "; ", 'List of Flows'!L261, "; ", 'List of Flows'!I261)</f>
        <v>Biomass, feedstock; Raw materials; ; ; MJ</v>
      </c>
      <c r="D261" t="str">
        <f>CONCATENATE('List of Flows'!D261, "; ", 'List of Flows'!I261)</f>
        <v>Biomass, feedstock; MJ</v>
      </c>
    </row>
    <row r="262" spans="1:4" x14ac:dyDescent="0.3">
      <c r="A262" t="str">
        <f>'List of Flows'!B262</f>
        <v>S 2</v>
      </c>
      <c r="B262" t="str">
        <f>CONCATENATE('List of Flows'!D262, "; ",'List of Flows'!J262, "; ", 'List of Flows'!K262, "; ", 'List of Flows'!L262)</f>
        <v xml:space="preserve">Entomopathogenic virus; Emissions to soil; ; </v>
      </c>
      <c r="C262" t="str">
        <f>CONCATENATE('List of Flows'!D262, "; ",'List of Flows'!J262, "; ", 'List of Flows'!K262, "; ", 'List of Flows'!L262, "; ", 'List of Flows'!I262)</f>
        <v>Entomopathogenic virus; Emissions to soil; ; ; kg</v>
      </c>
      <c r="D262" t="str">
        <f>CONCATENATE('List of Flows'!D262, "; ", 'List of Flows'!I262)</f>
        <v>Entomopathogenic virus; kg</v>
      </c>
    </row>
    <row r="263" spans="1:4" x14ac:dyDescent="0.3">
      <c r="A263" t="str">
        <f>'List of Flows'!B263</f>
        <v>S 2</v>
      </c>
      <c r="B263" t="str">
        <f>CONCATENATE('List of Flows'!D263, "; ",'List of Flows'!J263, "; ", 'List of Flows'!K263, "; ", 'List of Flows'!L263)</f>
        <v xml:space="preserve">Fertiliser, applied (N component); Emissions to soil; ; </v>
      </c>
      <c r="C263" t="str">
        <f>CONCATENATE('List of Flows'!D263, "; ",'List of Flows'!J263, "; ", 'List of Flows'!K263, "; ", 'List of Flows'!L263, "; ", 'List of Flows'!I263)</f>
        <v>Fertiliser, applied (N component); Emissions to soil; ; ; kg</v>
      </c>
      <c r="D263" t="str">
        <f>CONCATENATE('List of Flows'!D263, "; ", 'List of Flows'!I263)</f>
        <v>Fertiliser, applied (N component); kg</v>
      </c>
    </row>
    <row r="264" spans="1:4" x14ac:dyDescent="0.3">
      <c r="A264" t="str">
        <f>'List of Flows'!B264</f>
        <v>S 2</v>
      </c>
      <c r="B264" t="str">
        <f>CONCATENATE('List of Flows'!D264, "; ",'List of Flows'!J264, "; ", 'List of Flows'!K264, "; ", 'List of Flows'!L264)</f>
        <v xml:space="preserve">Fertiliser, applied (P component); Emissions to soil; ; </v>
      </c>
      <c r="C264" t="str">
        <f>CONCATENATE('List of Flows'!D264, "; ",'List of Flows'!J264, "; ", 'List of Flows'!K264, "; ", 'List of Flows'!L264, "; ", 'List of Flows'!I264)</f>
        <v>Fertiliser, applied (P component); Emissions to soil; ; ; kg</v>
      </c>
      <c r="D264" t="str">
        <f>CONCATENATE('List of Flows'!D264, "; ", 'List of Flows'!I264)</f>
        <v>Fertiliser, applied (P component); kg</v>
      </c>
    </row>
    <row r="265" spans="1:4" x14ac:dyDescent="0.3">
      <c r="A265" t="str">
        <f>'List of Flows'!B265</f>
        <v>S 2</v>
      </c>
      <c r="B265" t="str">
        <f>CONCATENATE('List of Flows'!D265, "; ",'List of Flows'!J265, "; ", 'List of Flows'!K265, "; ", 'List of Flows'!L265)</f>
        <v xml:space="preserve">Manure, applied (N component); Emissions to soil; ; </v>
      </c>
      <c r="C265" t="str">
        <f>CONCATENATE('List of Flows'!D265, "; ",'List of Flows'!J265, "; ", 'List of Flows'!K265, "; ", 'List of Flows'!L265, "; ", 'List of Flows'!I265)</f>
        <v>Manure, applied (N component); Emissions to soil; ; ; kg</v>
      </c>
      <c r="D265" t="str">
        <f>CONCATENATE('List of Flows'!D265, "; ", 'List of Flows'!I265)</f>
        <v>Manure, applied (N component); kg</v>
      </c>
    </row>
    <row r="266" spans="1:4" x14ac:dyDescent="0.3">
      <c r="A266" t="str">
        <f>'List of Flows'!B266</f>
        <v>S 2</v>
      </c>
      <c r="B266" t="str">
        <f>CONCATENATE('List of Flows'!D266, "; ",'List of Flows'!J266, "; ", 'List of Flows'!K266, "; ", 'List of Flows'!L266)</f>
        <v xml:space="preserve">Manure, applied (P component); Emissions to soil; ; </v>
      </c>
      <c r="C266" t="str">
        <f>CONCATENATE('List of Flows'!D266, "; ",'List of Flows'!J266, "; ", 'List of Flows'!K266, "; ", 'List of Flows'!L266, "; ", 'List of Flows'!I266)</f>
        <v>Manure, applied (P component); Emissions to soil; ; ; kg</v>
      </c>
      <c r="D266" t="str">
        <f>CONCATENATE('List of Flows'!D266, "; ", 'List of Flows'!I266)</f>
        <v>Manure, applied (P component); kg</v>
      </c>
    </row>
    <row r="267" spans="1:4" x14ac:dyDescent="0.3">
      <c r="A267" t="str">
        <f>'List of Flows'!B267</f>
        <v>S 2</v>
      </c>
      <c r="B267" t="str">
        <f>CONCATENATE('List of Flows'!D267, "; ",'List of Flows'!J267, "; ", 'List of Flows'!K267, "; ", 'List of Flows'!L267)</f>
        <v xml:space="preserve">Wood, feedstock; Raw materials; ; </v>
      </c>
      <c r="C267" t="str">
        <f>CONCATENATE('List of Flows'!D267, "; ",'List of Flows'!J267, "; ", 'List of Flows'!K267, "; ", 'List of Flows'!L267, "; ", 'List of Flows'!I267)</f>
        <v>Wood, feedstock; Raw materials; ; ; kg</v>
      </c>
      <c r="D267" t="str">
        <f>CONCATENATE('List of Flows'!D267, "; ", 'List of Flows'!I267)</f>
        <v>Wood, feedstock; kg</v>
      </c>
    </row>
    <row r="268" spans="1:4" x14ac:dyDescent="0.3">
      <c r="A268" t="str">
        <f>'List of Flows'!B268</f>
        <v>S 2</v>
      </c>
      <c r="B268" t="str">
        <f>CONCATENATE('List of Flows'!D268, "; ",'List of Flows'!J268, "; ", 'List of Flows'!K268, "; ", 'List of Flows'!L268)</f>
        <v xml:space="preserve">Wood, hard, standing; Raw materials; ; </v>
      </c>
      <c r="C268" t="str">
        <f>CONCATENATE('List of Flows'!D268, "; ",'List of Flows'!J268, "; ", 'List of Flows'!K268, "; ", 'List of Flows'!L268, "; ", 'List of Flows'!I268)</f>
        <v>Wood, hard, standing; Raw materials; ; ; m3</v>
      </c>
      <c r="D268" t="str">
        <f>CONCATENATE('List of Flows'!D268, "; ", 'List of Flows'!I268)</f>
        <v>Wood, hard, standing; m3</v>
      </c>
    </row>
    <row r="269" spans="1:4" x14ac:dyDescent="0.3">
      <c r="A269" t="str">
        <f>'List of Flows'!B269</f>
        <v>S 2</v>
      </c>
      <c r="B269" t="str">
        <f>CONCATENATE('List of Flows'!D269, "; ",'List of Flows'!J269, "; ", 'List of Flows'!K269, "; ", 'List of Flows'!L269)</f>
        <v xml:space="preserve">Wood, soft, standing; Raw materials; ; </v>
      </c>
      <c r="C269" t="str">
        <f>CONCATENATE('List of Flows'!D269, "; ",'List of Flows'!J269, "; ", 'List of Flows'!K269, "; ", 'List of Flows'!L269, "; ", 'List of Flows'!I269)</f>
        <v>Wood, soft, standing; Raw materials; ; ; m3</v>
      </c>
      <c r="D269" t="str">
        <f>CONCATENATE('List of Flows'!D269, "; ", 'List of Flows'!I269)</f>
        <v>Wood, soft, standing; m3</v>
      </c>
    </row>
    <row r="270" spans="1:4" x14ac:dyDescent="0.3">
      <c r="A270" t="str">
        <f>'List of Flows'!B270</f>
        <v>S 2</v>
      </c>
      <c r="B270" t="str">
        <f>CONCATENATE('List of Flows'!D270, "; ",'List of Flows'!J270, "; ", 'List of Flows'!K270, "; ", 'List of Flows'!L270)</f>
        <v xml:space="preserve">Wood, unspecified, standing/kg; Raw materials; ; </v>
      </c>
      <c r="C270" t="str">
        <f>CONCATENATE('List of Flows'!D270, "; ",'List of Flows'!J270, "; ", 'List of Flows'!K270, "; ", 'List of Flows'!L270, "; ", 'List of Flows'!I270)</f>
        <v>Wood, unspecified, standing/kg; Raw materials; ; ; kg</v>
      </c>
      <c r="D270" t="str">
        <f>CONCATENATE('List of Flows'!D270, "; ", 'List of Flows'!I270)</f>
        <v>Wood, unspecified, standing/kg; kg</v>
      </c>
    </row>
    <row r="271" spans="1:4" x14ac:dyDescent="0.3">
      <c r="A271" t="str">
        <f>'List of Flows'!B271</f>
        <v>S 2</v>
      </c>
      <c r="B271" t="str">
        <f>CONCATENATE('List of Flows'!D271, "; ",'List of Flows'!J271, "; ", 'List of Flows'!K271, "; ", 'List of Flows'!L271)</f>
        <v xml:space="preserve">Wood, unspecified, standing/m3; Raw materials; ; </v>
      </c>
      <c r="C271" t="str">
        <f>CONCATENATE('List of Flows'!D271, "; ",'List of Flows'!J271, "; ", 'List of Flows'!K271, "; ", 'List of Flows'!L271, "; ", 'List of Flows'!I271)</f>
        <v>Wood, unspecified, standing/m3; Raw materials; ; ; m3</v>
      </c>
      <c r="D271" t="str">
        <f>CONCATENATE('List of Flows'!D271, "; ", 'List of Flows'!I271)</f>
        <v>Wood, unspecified, standing/m3; m3</v>
      </c>
    </row>
    <row r="272" spans="1:4" x14ac:dyDescent="0.3">
      <c r="A272" t="str">
        <f>'List of Flows'!B272</f>
        <v>LCIA 3</v>
      </c>
      <c r="B272" t="str">
        <f>CONCATENATE('List of Flows'!D272, "; ",'List of Flows'!J272, "; ", 'List of Flows'!K272, "; ", 'List of Flows'!L272)</f>
        <v xml:space="preserve">Fertiliser, applied (N component); ; soil; </v>
      </c>
      <c r="C272" t="str">
        <f>CONCATENATE('List of Flows'!D272, "; ",'List of Flows'!J272, "; ", 'List of Flows'!K272, "; ", 'List of Flows'!L272, "; ", 'List of Flows'!I272)</f>
        <v>Fertiliser, applied (N component); ; soil; ; kg</v>
      </c>
      <c r="D272" t="str">
        <f>CONCATENATE('List of Flows'!D272, "; ", 'List of Flows'!I272)</f>
        <v>Fertiliser, applied (N component); kg</v>
      </c>
    </row>
    <row r="273" spans="1:4" x14ac:dyDescent="0.3">
      <c r="A273" t="str">
        <f>'List of Flows'!B273</f>
        <v>LCIA 3</v>
      </c>
      <c r="B273" t="str">
        <f>CONCATENATE('List of Flows'!D273, "; ",'List of Flows'!J273, "; ", 'List of Flows'!K273, "; ", 'List of Flows'!L273)</f>
        <v>fertiliser, applied (P component); ; soil; (unspecified)</v>
      </c>
      <c r="C273" t="str">
        <f>CONCATENATE('List of Flows'!D273, "; ",'List of Flows'!J273, "; ", 'List of Flows'!K273, "; ", 'List of Flows'!L273, "; ", 'List of Flows'!I273)</f>
        <v>fertiliser, applied (P component); ; soil; (unspecified); kg</v>
      </c>
      <c r="D273" t="str">
        <f>CONCATENATE('List of Flows'!D273, "; ", 'List of Flows'!I273)</f>
        <v>fertiliser, applied (P component); kg</v>
      </c>
    </row>
    <row r="274" spans="1:4" x14ac:dyDescent="0.3">
      <c r="A274" t="str">
        <f>'List of Flows'!B274</f>
        <v>LCIA 3</v>
      </c>
      <c r="B274" t="str">
        <f>CONCATENATE('List of Flows'!D274, "; ",'List of Flows'!J274, "; ", 'List of Flows'!K274, "; ", 'List of Flows'!L274)</f>
        <v xml:space="preserve">Manure, applied (N component); ; soil; </v>
      </c>
      <c r="C274" t="str">
        <f>CONCATENATE('List of Flows'!D274, "; ",'List of Flows'!J274, "; ", 'List of Flows'!K274, "; ", 'List of Flows'!L274, "; ", 'List of Flows'!I274)</f>
        <v>Manure, applied (N component); ; soil; ; kg</v>
      </c>
      <c r="D274" t="str">
        <f>CONCATENATE('List of Flows'!D274, "; ", 'List of Flows'!I274)</f>
        <v>Manure, applied (N component); kg</v>
      </c>
    </row>
    <row r="275" spans="1:4" x14ac:dyDescent="0.3">
      <c r="A275" t="str">
        <f>'List of Flows'!B275</f>
        <v>LCIA 3</v>
      </c>
      <c r="B275" t="str">
        <f>CONCATENATE('List of Flows'!D275, "; ",'List of Flows'!J275, "; ", 'List of Flows'!K275, "; ", 'List of Flows'!L275)</f>
        <v>Manure, applied (P component); ; soil; (unspecified)</v>
      </c>
      <c r="C275" t="str">
        <f>CONCATENATE('List of Flows'!D275, "; ",'List of Flows'!J275, "; ", 'List of Flows'!K275, "; ", 'List of Flows'!L275, "; ", 'List of Flows'!I275)</f>
        <v>Manure, applied (P component); ; soil; (unspecified); kg</v>
      </c>
      <c r="D275" t="str">
        <f>CONCATENATE('List of Flows'!D275, "; ", 'List of Flows'!I275)</f>
        <v>Manure, applied (P component); kg</v>
      </c>
    </row>
    <row r="276" spans="1:4" x14ac:dyDescent="0.3">
      <c r="A276" t="str">
        <f>'List of Flows'!B276</f>
        <v>S 3</v>
      </c>
      <c r="B276" t="str">
        <f>CONCATENATE('List of Flows'!D276, "; ",'List of Flows'!J276, "; ", 'List of Flows'!K276, "; ", 'List of Flows'!L276)</f>
        <v>Biomass (MJ); Resources; Energy resources; Renewable energy resources</v>
      </c>
      <c r="C276" t="str">
        <f>CONCATENATE('List of Flows'!D276, "; ",'List of Flows'!J276, "; ", 'List of Flows'!K276, "; ", 'List of Flows'!L276, "; ", 'List of Flows'!I276)</f>
        <v>Biomass (MJ); Resources; Energy resources; Renewable energy resources; MJ</v>
      </c>
      <c r="D276" t="str">
        <f>CONCATENATE('List of Flows'!D276, "; ", 'List of Flows'!I276)</f>
        <v>Biomass (MJ); MJ</v>
      </c>
    </row>
    <row r="277" spans="1:4" x14ac:dyDescent="0.3">
      <c r="A277" t="str">
        <f>'List of Flows'!B277</f>
        <v>S 3</v>
      </c>
      <c r="B277" t="str">
        <f>CONCATENATE('List of Flows'!D277, "; ",'List of Flows'!J277, "; ", 'List of Flows'!K277, "; ", 'List of Flows'!L277)</f>
        <v>Primary forest; Resources; Material resources; Renewable resources</v>
      </c>
      <c r="C277" t="str">
        <f>CONCATENATE('List of Flows'!D277, "; ",'List of Flows'!J277, "; ", 'List of Flows'!K277, "; ", 'List of Flows'!L277, "; ", 'List of Flows'!I277)</f>
        <v>Primary forest; Resources; Material resources; Renewable resources; kg</v>
      </c>
      <c r="D277" t="str">
        <f>CONCATENATE('List of Flows'!D277, "; ", 'List of Flows'!I277)</f>
        <v>Primary forest; kg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I1" workbookViewId="0">
      <selection activeCell="Q21" sqref="Q21:S21"/>
    </sheetView>
  </sheetViews>
  <sheetFormatPr defaultRowHeight="14.4" x14ac:dyDescent="0.3"/>
  <cols>
    <col min="1" max="1" width="45.21875" bestFit="1" customWidth="1"/>
    <col min="2" max="2" width="15.5546875" bestFit="1" customWidth="1"/>
    <col min="3" max="3" width="6.109375" customWidth="1"/>
    <col min="4" max="6" width="5" customWidth="1"/>
    <col min="7" max="7" width="6.21875" customWidth="1"/>
    <col min="8" max="8" width="3.44140625" bestFit="1" customWidth="1"/>
    <col min="9" max="10" width="3.44140625" customWidth="1"/>
    <col min="11" max="11" width="7" bestFit="1" customWidth="1"/>
    <col min="12" max="12" width="5" bestFit="1" customWidth="1"/>
    <col min="13" max="13" width="10.77734375" bestFit="1" customWidth="1"/>
    <col min="14" max="14" width="7" customWidth="1"/>
    <col min="15" max="15" width="9" bestFit="1" customWidth="1"/>
    <col min="16" max="16" width="5.21875" bestFit="1" customWidth="1"/>
    <col min="17" max="17" width="6.88671875" customWidth="1"/>
    <col min="18" max="18" width="8.44140625" bestFit="1" customWidth="1"/>
    <col min="19" max="19" width="6.6640625" bestFit="1" customWidth="1"/>
    <col min="20" max="20" width="6.44140625" bestFit="1" customWidth="1"/>
    <col min="21" max="21" width="7.6640625" bestFit="1" customWidth="1"/>
    <col min="22" max="22" width="6.21875" bestFit="1" customWidth="1"/>
  </cols>
  <sheetData>
    <row r="1" spans="1:26" x14ac:dyDescent="0.3">
      <c r="A1" s="37" t="s">
        <v>1075</v>
      </c>
      <c r="B1" s="37" t="s">
        <v>387</v>
      </c>
    </row>
    <row r="2" spans="1:26" x14ac:dyDescent="0.3">
      <c r="A2" s="37" t="s">
        <v>388</v>
      </c>
      <c r="B2" t="s">
        <v>876</v>
      </c>
      <c r="C2" t="s">
        <v>877</v>
      </c>
      <c r="D2" t="s">
        <v>879</v>
      </c>
      <c r="E2" t="s">
        <v>880</v>
      </c>
      <c r="F2" t="s">
        <v>883</v>
      </c>
      <c r="G2" t="s">
        <v>887</v>
      </c>
      <c r="H2" t="s">
        <v>888</v>
      </c>
      <c r="I2" t="s">
        <v>889</v>
      </c>
      <c r="J2" t="s">
        <v>890</v>
      </c>
      <c r="K2" t="s">
        <v>389</v>
      </c>
      <c r="L2" t="s">
        <v>878</v>
      </c>
      <c r="M2" t="s">
        <v>390</v>
      </c>
    </row>
    <row r="3" spans="1:26" x14ac:dyDescent="0.3">
      <c r="A3" s="28" t="s">
        <v>239</v>
      </c>
      <c r="B3" s="29"/>
      <c r="C3" s="29"/>
      <c r="D3" s="29"/>
      <c r="E3" s="29">
        <v>1</v>
      </c>
      <c r="F3" s="29"/>
      <c r="G3" s="29"/>
      <c r="H3" s="29"/>
      <c r="I3" s="29"/>
      <c r="J3" s="29"/>
      <c r="K3" s="29"/>
      <c r="L3" s="29"/>
      <c r="M3" s="29">
        <v>1</v>
      </c>
      <c r="O3" t="str">
        <f>B2</f>
        <v>LCI 2a</v>
      </c>
      <c r="P3" t="str">
        <f t="shared" ref="P3:Z3" si="0">C2</f>
        <v>LCI 2b</v>
      </c>
      <c r="Q3" t="str">
        <f t="shared" si="0"/>
        <v>LCI 4</v>
      </c>
      <c r="R3" t="str">
        <f t="shared" si="0"/>
        <v>LCI 5</v>
      </c>
      <c r="S3" t="str">
        <f t="shared" si="0"/>
        <v>LCI 6</v>
      </c>
      <c r="T3" t="str">
        <f t="shared" si="0"/>
        <v>LCIA 3</v>
      </c>
      <c r="U3" t="str">
        <f t="shared" si="0"/>
        <v>S 1</v>
      </c>
      <c r="V3" t="str">
        <f t="shared" si="0"/>
        <v>S 2</v>
      </c>
      <c r="W3" t="str">
        <f t="shared" si="0"/>
        <v>S 3</v>
      </c>
      <c r="X3" t="str">
        <f t="shared" si="0"/>
        <v>(blank)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368</v>
      </c>
      <c r="B4" s="29"/>
      <c r="C4" s="29"/>
      <c r="D4" s="29"/>
      <c r="E4" s="29"/>
      <c r="F4" s="29"/>
      <c r="G4" s="29"/>
      <c r="H4" s="29"/>
      <c r="I4" s="29">
        <v>1</v>
      </c>
      <c r="J4" s="29"/>
      <c r="K4" s="29"/>
      <c r="L4" s="29"/>
      <c r="M4" s="29">
        <v>1</v>
      </c>
      <c r="N4" t="s">
        <v>410</v>
      </c>
      <c r="O4">
        <f>COUNTIF(B3:B82,"&gt;0")</f>
        <v>1</v>
      </c>
      <c r="P4">
        <f t="shared" ref="P4:Z4" si="1">COUNTIF(C3:C82,"&gt;0")</f>
        <v>5</v>
      </c>
      <c r="Q4">
        <f t="shared" si="1"/>
        <v>28</v>
      </c>
      <c r="R4">
        <f t="shared" si="1"/>
        <v>20</v>
      </c>
      <c r="S4">
        <f t="shared" si="1"/>
        <v>4</v>
      </c>
      <c r="T4">
        <f t="shared" si="1"/>
        <v>4</v>
      </c>
      <c r="U4">
        <f t="shared" si="1"/>
        <v>25</v>
      </c>
      <c r="V4">
        <f t="shared" si="1"/>
        <v>15</v>
      </c>
      <c r="W4">
        <f t="shared" si="1"/>
        <v>2</v>
      </c>
      <c r="X4">
        <f t="shared" si="1"/>
        <v>0</v>
      </c>
      <c r="Y4">
        <f t="shared" si="1"/>
        <v>19</v>
      </c>
      <c r="Z4">
        <f t="shared" si="1"/>
        <v>79</v>
      </c>
    </row>
    <row r="5" spans="1:26" x14ac:dyDescent="0.3">
      <c r="A5" s="28" t="s">
        <v>371</v>
      </c>
      <c r="B5" s="29"/>
      <c r="C5" s="29"/>
      <c r="D5" s="29"/>
      <c r="E5" s="29"/>
      <c r="F5" s="29"/>
      <c r="G5" s="29"/>
      <c r="H5" s="29"/>
      <c r="I5" s="29">
        <v>1</v>
      </c>
      <c r="J5" s="29"/>
      <c r="K5" s="29"/>
      <c r="L5" s="29"/>
      <c r="M5" s="29">
        <v>1</v>
      </c>
      <c r="N5" t="s">
        <v>0</v>
      </c>
      <c r="O5">
        <f>INDEX($A$1:$M$102,MATCH("Grand Total",$A$1:$A$102,0),MATCH(O$3,$2:$2,0))</f>
        <v>1</v>
      </c>
      <c r="P5">
        <f t="shared" ref="P5:Z5" si="2">INDEX($A$1:$M$102,MATCH("Grand Total",$A$1:$A$102,0),MATCH(P$3,$2:$2,0))</f>
        <v>8</v>
      </c>
      <c r="Q5">
        <f t="shared" si="2"/>
        <v>33</v>
      </c>
      <c r="R5">
        <f t="shared" si="2"/>
        <v>23</v>
      </c>
      <c r="S5">
        <f t="shared" si="2"/>
        <v>4</v>
      </c>
      <c r="T5">
        <f t="shared" si="2"/>
        <v>4</v>
      </c>
      <c r="U5">
        <f t="shared" si="2"/>
        <v>29</v>
      </c>
      <c r="V5">
        <f t="shared" si="2"/>
        <v>15</v>
      </c>
      <c r="W5">
        <f t="shared" si="2"/>
        <v>2</v>
      </c>
      <c r="X5">
        <f t="shared" si="2"/>
        <v>0</v>
      </c>
      <c r="Y5">
        <f t="shared" si="2"/>
        <v>157</v>
      </c>
      <c r="Z5">
        <f t="shared" si="2"/>
        <v>276</v>
      </c>
    </row>
    <row r="6" spans="1:26" x14ac:dyDescent="0.3">
      <c r="A6" s="28" t="s">
        <v>372</v>
      </c>
      <c r="B6" s="29"/>
      <c r="C6" s="29"/>
      <c r="D6" s="29"/>
      <c r="E6" s="29"/>
      <c r="F6" s="29"/>
      <c r="G6" s="29"/>
      <c r="H6" s="29"/>
      <c r="I6" s="29">
        <v>1</v>
      </c>
      <c r="J6" s="29"/>
      <c r="K6" s="29"/>
      <c r="L6" s="29"/>
      <c r="M6" s="29">
        <v>1</v>
      </c>
    </row>
    <row r="7" spans="1:26" x14ac:dyDescent="0.3">
      <c r="A7" s="28" t="s">
        <v>373</v>
      </c>
      <c r="B7" s="29"/>
      <c r="C7" s="29"/>
      <c r="D7" s="29"/>
      <c r="E7" s="29"/>
      <c r="F7" s="29"/>
      <c r="G7" s="29"/>
      <c r="H7" s="29"/>
      <c r="I7" s="29">
        <v>1</v>
      </c>
      <c r="J7" s="29"/>
      <c r="K7" s="29"/>
      <c r="L7" s="29"/>
      <c r="M7" s="29">
        <v>1</v>
      </c>
      <c r="R7" s="114" t="s">
        <v>410</v>
      </c>
      <c r="S7" s="36" t="s">
        <v>0</v>
      </c>
    </row>
    <row r="8" spans="1:26" x14ac:dyDescent="0.3">
      <c r="A8" s="28" t="s">
        <v>257</v>
      </c>
      <c r="B8" s="29"/>
      <c r="C8" s="29"/>
      <c r="D8" s="29">
        <v>2</v>
      </c>
      <c r="E8" s="29"/>
      <c r="F8" s="29"/>
      <c r="G8" s="29"/>
      <c r="H8" s="29">
        <v>2</v>
      </c>
      <c r="I8" s="29"/>
      <c r="J8" s="29"/>
      <c r="K8" s="29"/>
      <c r="L8" s="29"/>
      <c r="M8" s="29">
        <v>4</v>
      </c>
      <c r="Q8" t="s">
        <v>878</v>
      </c>
      <c r="R8" s="53">
        <f>IFERROR(INDEX($N$3:$AA$5,MATCH($R$7,$N$3:$N$5,0),MATCH($Q8,$N$3:$AA$3,0)),0)</f>
        <v>19</v>
      </c>
      <c r="S8" s="1">
        <f>IFERROR(INDEX($N$3:$AA$5,MATCH($S$7,$N$3:$N$5,0),MATCH($Q8,$N$3:$AA$3,0)),0)</f>
        <v>157</v>
      </c>
    </row>
    <row r="9" spans="1:26" x14ac:dyDescent="0.3">
      <c r="A9" s="28" t="s">
        <v>452</v>
      </c>
      <c r="B9" s="29"/>
      <c r="C9" s="29"/>
      <c r="D9" s="29"/>
      <c r="E9" s="29">
        <v>1</v>
      </c>
      <c r="F9" s="29"/>
      <c r="G9" s="29"/>
      <c r="H9" s="29"/>
      <c r="I9" s="29"/>
      <c r="J9" s="29"/>
      <c r="K9" s="29"/>
      <c r="L9" s="29"/>
      <c r="M9" s="29">
        <v>1</v>
      </c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A10" s="28" t="s">
        <v>21</v>
      </c>
      <c r="B10" s="29"/>
      <c r="C10" s="29"/>
      <c r="D10" s="29">
        <v>1</v>
      </c>
      <c r="E10" s="29"/>
      <c r="F10" s="29"/>
      <c r="G10" s="29"/>
      <c r="H10" s="29">
        <v>2</v>
      </c>
      <c r="I10" s="29"/>
      <c r="J10" s="29"/>
      <c r="K10" s="29"/>
      <c r="L10" s="29">
        <v>42</v>
      </c>
      <c r="M10" s="29">
        <v>45</v>
      </c>
      <c r="Q10" t="s">
        <v>883</v>
      </c>
      <c r="R10" s="53">
        <f t="shared" si="3"/>
        <v>4</v>
      </c>
      <c r="S10" s="1">
        <f t="shared" si="4"/>
        <v>4</v>
      </c>
    </row>
    <row r="11" spans="1:26" x14ac:dyDescent="0.3">
      <c r="A11" s="28" t="s">
        <v>236</v>
      </c>
      <c r="B11" s="29"/>
      <c r="C11" s="29"/>
      <c r="D11" s="29"/>
      <c r="E11" s="29">
        <v>1</v>
      </c>
      <c r="F11" s="29"/>
      <c r="G11" s="29"/>
      <c r="H11" s="29"/>
      <c r="I11" s="29"/>
      <c r="J11" s="29"/>
      <c r="K11" s="29"/>
      <c r="L11" s="29"/>
      <c r="M11" s="29">
        <v>1</v>
      </c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A12" s="28" t="s">
        <v>230</v>
      </c>
      <c r="B12" s="29"/>
      <c r="C12" s="29"/>
      <c r="D12" s="29"/>
      <c r="E12" s="29">
        <v>1</v>
      </c>
      <c r="F12" s="29"/>
      <c r="G12" s="29"/>
      <c r="H12" s="29"/>
      <c r="I12" s="29"/>
      <c r="J12" s="29"/>
      <c r="K12" s="29"/>
      <c r="L12" s="29"/>
      <c r="M12" s="29">
        <v>1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A13" s="28" t="s">
        <v>411</v>
      </c>
      <c r="B13" s="29"/>
      <c r="C13" s="29"/>
      <c r="D13" s="29"/>
      <c r="E13" s="29"/>
      <c r="F13" s="29"/>
      <c r="G13" s="29"/>
      <c r="H13" s="29"/>
      <c r="I13" s="29"/>
      <c r="J13" s="29">
        <v>1</v>
      </c>
      <c r="K13" s="29"/>
      <c r="L13" s="29"/>
      <c r="M13" s="29">
        <v>1</v>
      </c>
      <c r="Q13" t="s">
        <v>877</v>
      </c>
      <c r="R13" s="53">
        <f t="shared" si="3"/>
        <v>5</v>
      </c>
      <c r="S13" s="1">
        <f t="shared" si="4"/>
        <v>8</v>
      </c>
    </row>
    <row r="14" spans="1:26" x14ac:dyDescent="0.3">
      <c r="A14" s="28" t="s">
        <v>215</v>
      </c>
      <c r="B14" s="29"/>
      <c r="C14" s="29"/>
      <c r="D14" s="29"/>
      <c r="E14" s="29">
        <v>1</v>
      </c>
      <c r="F14" s="29"/>
      <c r="G14" s="29"/>
      <c r="H14" s="29"/>
      <c r="I14" s="29"/>
      <c r="J14" s="29"/>
      <c r="K14" s="29"/>
      <c r="L14" s="29"/>
      <c r="M14" s="29">
        <v>1</v>
      </c>
      <c r="Q14" t="s">
        <v>888</v>
      </c>
      <c r="R14" s="53">
        <f t="shared" si="3"/>
        <v>25</v>
      </c>
      <c r="S14" s="1">
        <f t="shared" si="4"/>
        <v>29</v>
      </c>
    </row>
    <row r="15" spans="1:26" x14ac:dyDescent="0.3">
      <c r="A15" s="28" t="s">
        <v>75</v>
      </c>
      <c r="B15" s="29"/>
      <c r="C15" s="29"/>
      <c r="D15" s="29">
        <v>1</v>
      </c>
      <c r="E15" s="29"/>
      <c r="F15" s="29"/>
      <c r="G15" s="29"/>
      <c r="H15" s="29"/>
      <c r="I15" s="29">
        <v>1</v>
      </c>
      <c r="J15" s="29"/>
      <c r="K15" s="29"/>
      <c r="L15" s="29">
        <v>1</v>
      </c>
      <c r="M15" s="29">
        <v>3</v>
      </c>
      <c r="Q15" t="s">
        <v>880</v>
      </c>
      <c r="R15" s="53">
        <f t="shared" si="3"/>
        <v>20</v>
      </c>
      <c r="S15" s="1">
        <f t="shared" si="4"/>
        <v>23</v>
      </c>
    </row>
    <row r="16" spans="1:26" x14ac:dyDescent="0.3">
      <c r="A16" s="28" t="s">
        <v>224</v>
      </c>
      <c r="B16" s="29"/>
      <c r="C16" s="29"/>
      <c r="D16" s="29"/>
      <c r="E16" s="29">
        <v>2</v>
      </c>
      <c r="F16" s="29"/>
      <c r="G16" s="29"/>
      <c r="H16" s="29"/>
      <c r="I16" s="29"/>
      <c r="J16" s="29"/>
      <c r="K16" s="29"/>
      <c r="L16" s="29"/>
      <c r="M16" s="29">
        <v>2</v>
      </c>
      <c r="Q16" t="s">
        <v>887</v>
      </c>
      <c r="R16" s="53">
        <f t="shared" si="3"/>
        <v>4</v>
      </c>
      <c r="S16" s="1">
        <f t="shared" si="4"/>
        <v>4</v>
      </c>
    </row>
    <row r="17" spans="1:19" x14ac:dyDescent="0.3">
      <c r="A17" s="28" t="s">
        <v>226</v>
      </c>
      <c r="B17" s="29"/>
      <c r="C17" s="29"/>
      <c r="D17" s="29"/>
      <c r="E17" s="29">
        <v>2</v>
      </c>
      <c r="F17" s="29"/>
      <c r="G17" s="29"/>
      <c r="H17" s="29"/>
      <c r="I17" s="29"/>
      <c r="J17" s="29"/>
      <c r="K17" s="29"/>
      <c r="L17" s="29"/>
      <c r="M17" s="29">
        <v>2</v>
      </c>
      <c r="Q17" t="s">
        <v>889</v>
      </c>
      <c r="R17" s="53">
        <f t="shared" si="3"/>
        <v>15</v>
      </c>
      <c r="S17" s="1">
        <f t="shared" si="4"/>
        <v>15</v>
      </c>
    </row>
    <row r="18" spans="1:19" x14ac:dyDescent="0.3">
      <c r="A18" s="28" t="s">
        <v>228</v>
      </c>
      <c r="B18" s="29"/>
      <c r="C18" s="29"/>
      <c r="D18" s="29"/>
      <c r="E18" s="29">
        <v>1</v>
      </c>
      <c r="F18" s="29"/>
      <c r="G18" s="29"/>
      <c r="H18" s="29"/>
      <c r="I18" s="29"/>
      <c r="J18" s="29"/>
      <c r="K18" s="29"/>
      <c r="L18" s="29"/>
      <c r="M18" s="29">
        <v>1</v>
      </c>
      <c r="Q18" t="s">
        <v>884</v>
      </c>
      <c r="R18" s="53">
        <f t="shared" si="3"/>
        <v>0</v>
      </c>
      <c r="S18" s="1">
        <f t="shared" si="4"/>
        <v>0</v>
      </c>
    </row>
    <row r="19" spans="1:19" x14ac:dyDescent="0.3">
      <c r="A19" s="28" t="s">
        <v>77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>
        <v>1</v>
      </c>
      <c r="M19" s="29">
        <v>1</v>
      </c>
      <c r="Q19" t="s">
        <v>879</v>
      </c>
      <c r="R19" s="53">
        <f t="shared" si="3"/>
        <v>28</v>
      </c>
      <c r="S19" s="1">
        <f t="shared" si="4"/>
        <v>33</v>
      </c>
    </row>
    <row r="20" spans="1:19" x14ac:dyDescent="0.3">
      <c r="A20" s="28" t="s">
        <v>79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>
        <v>1</v>
      </c>
      <c r="M20" s="29">
        <v>1</v>
      </c>
      <c r="Q20" t="s">
        <v>890</v>
      </c>
      <c r="R20" s="53">
        <f t="shared" si="3"/>
        <v>2</v>
      </c>
      <c r="S20" s="1">
        <f t="shared" si="4"/>
        <v>2</v>
      </c>
    </row>
    <row r="21" spans="1:19" ht="15" thickBot="1" x14ac:dyDescent="0.35">
      <c r="A21" s="28" t="s">
        <v>458</v>
      </c>
      <c r="B21" s="29"/>
      <c r="C21" s="29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>
        <v>2</v>
      </c>
      <c r="Q21" s="100" t="s">
        <v>0</v>
      </c>
      <c r="R21" s="123">
        <f>SUM(R8:R20)</f>
        <v>123</v>
      </c>
      <c r="S21" s="123">
        <f>SUM(S8:S20)</f>
        <v>276</v>
      </c>
    </row>
    <row r="22" spans="1:19" x14ac:dyDescent="0.3">
      <c r="A22" s="28" t="s">
        <v>81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>
        <v>5</v>
      </c>
      <c r="M22" s="29">
        <v>5</v>
      </c>
    </row>
    <row r="23" spans="1:19" x14ac:dyDescent="0.3">
      <c r="A23" s="28" t="s">
        <v>87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>
        <v>2</v>
      </c>
      <c r="M23" s="29">
        <v>2</v>
      </c>
    </row>
    <row r="24" spans="1:19" x14ac:dyDescent="0.3">
      <c r="A24" s="28" t="s">
        <v>90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>
        <v>1</v>
      </c>
      <c r="M24" s="29">
        <v>1</v>
      </c>
    </row>
    <row r="25" spans="1:19" x14ac:dyDescent="0.3">
      <c r="A25" s="28" t="s">
        <v>263</v>
      </c>
      <c r="B25" s="29"/>
      <c r="C25" s="29"/>
      <c r="D25" s="29">
        <v>1</v>
      </c>
      <c r="E25" s="29"/>
      <c r="F25" s="29"/>
      <c r="G25" s="29"/>
      <c r="H25" s="29"/>
      <c r="I25" s="29"/>
      <c r="J25" s="29"/>
      <c r="K25" s="29"/>
      <c r="L25" s="29"/>
      <c r="M25" s="29">
        <v>1</v>
      </c>
    </row>
    <row r="26" spans="1:19" x14ac:dyDescent="0.3">
      <c r="A26" s="28" t="s">
        <v>375</v>
      </c>
      <c r="B26" s="29"/>
      <c r="C26" s="29"/>
      <c r="D26" s="29"/>
      <c r="E26" s="29"/>
      <c r="F26" s="29"/>
      <c r="G26" s="29"/>
      <c r="H26" s="29"/>
      <c r="I26" s="29">
        <v>1</v>
      </c>
      <c r="J26" s="29"/>
      <c r="K26" s="29"/>
      <c r="L26" s="29"/>
      <c r="M26" s="29">
        <v>1</v>
      </c>
    </row>
    <row r="27" spans="1:19" x14ac:dyDescent="0.3">
      <c r="A27" s="28" t="s">
        <v>266</v>
      </c>
      <c r="B27" s="29"/>
      <c r="C27" s="29"/>
      <c r="D27" s="29">
        <v>1</v>
      </c>
      <c r="E27" s="29"/>
      <c r="F27" s="29"/>
      <c r="G27" s="29">
        <v>1</v>
      </c>
      <c r="H27" s="29">
        <v>1</v>
      </c>
      <c r="I27" s="29">
        <v>1</v>
      </c>
      <c r="J27" s="29"/>
      <c r="K27" s="29"/>
      <c r="L27" s="29"/>
      <c r="M27" s="29">
        <v>4</v>
      </c>
    </row>
    <row r="28" spans="1:19" x14ac:dyDescent="0.3">
      <c r="A28" s="28" t="s">
        <v>267</v>
      </c>
      <c r="B28" s="29"/>
      <c r="C28" s="29"/>
      <c r="D28" s="29">
        <v>1</v>
      </c>
      <c r="E28" s="29"/>
      <c r="F28" s="29"/>
      <c r="G28" s="29">
        <v>1</v>
      </c>
      <c r="H28" s="29">
        <v>1</v>
      </c>
      <c r="I28" s="29">
        <v>1</v>
      </c>
      <c r="J28" s="29"/>
      <c r="K28" s="29"/>
      <c r="L28" s="29"/>
      <c r="M28" s="29">
        <v>4</v>
      </c>
    </row>
    <row r="29" spans="1:19" x14ac:dyDescent="0.3">
      <c r="A29" s="28" t="s">
        <v>268</v>
      </c>
      <c r="B29" s="29"/>
      <c r="C29" s="29"/>
      <c r="D29" s="29">
        <v>2</v>
      </c>
      <c r="E29" s="29"/>
      <c r="F29" s="29"/>
      <c r="G29" s="29"/>
      <c r="H29" s="29">
        <v>1</v>
      </c>
      <c r="I29" s="29"/>
      <c r="J29" s="29"/>
      <c r="K29" s="29"/>
      <c r="L29" s="29"/>
      <c r="M29" s="29">
        <v>3</v>
      </c>
    </row>
    <row r="30" spans="1:19" x14ac:dyDescent="0.3">
      <c r="A30" s="28" t="s">
        <v>92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>
        <v>2</v>
      </c>
      <c r="M30" s="29">
        <v>2</v>
      </c>
    </row>
    <row r="31" spans="1:19" x14ac:dyDescent="0.3">
      <c r="A31" s="28" t="s">
        <v>95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>
        <v>1</v>
      </c>
      <c r="M31" s="29">
        <v>1</v>
      </c>
    </row>
    <row r="32" spans="1:19" x14ac:dyDescent="0.3">
      <c r="A32" s="28" t="s">
        <v>338</v>
      </c>
      <c r="B32" s="29"/>
      <c r="C32" s="29"/>
      <c r="D32" s="29"/>
      <c r="E32" s="29"/>
      <c r="F32" s="29"/>
      <c r="G32" s="29"/>
      <c r="H32" s="29">
        <v>1</v>
      </c>
      <c r="I32" s="29"/>
      <c r="J32" s="29"/>
      <c r="K32" s="29"/>
      <c r="L32" s="29"/>
      <c r="M32" s="29">
        <v>1</v>
      </c>
    </row>
    <row r="33" spans="1:13" x14ac:dyDescent="0.3">
      <c r="A33" s="28" t="s">
        <v>97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>
        <v>2</v>
      </c>
      <c r="M33" s="29">
        <v>2</v>
      </c>
    </row>
    <row r="34" spans="1:13" x14ac:dyDescent="0.3">
      <c r="A34" s="28" t="s">
        <v>255</v>
      </c>
      <c r="B34" s="29"/>
      <c r="C34" s="29"/>
      <c r="D34" s="29"/>
      <c r="E34" s="29">
        <v>1</v>
      </c>
      <c r="F34" s="29"/>
      <c r="G34" s="29"/>
      <c r="H34" s="29"/>
      <c r="I34" s="29"/>
      <c r="J34" s="29"/>
      <c r="K34" s="29"/>
      <c r="L34" s="29"/>
      <c r="M34" s="29">
        <v>1</v>
      </c>
    </row>
    <row r="35" spans="1:13" x14ac:dyDescent="0.3">
      <c r="A35" s="28" t="s">
        <v>241</v>
      </c>
      <c r="B35" s="29"/>
      <c r="C35" s="29"/>
      <c r="D35" s="29"/>
      <c r="E35" s="29">
        <v>1</v>
      </c>
      <c r="F35" s="29"/>
      <c r="G35" s="29"/>
      <c r="H35" s="29"/>
      <c r="I35" s="29"/>
      <c r="J35" s="29"/>
      <c r="K35" s="29"/>
      <c r="L35" s="29"/>
      <c r="M35" s="29">
        <v>1</v>
      </c>
    </row>
    <row r="36" spans="1:13" x14ac:dyDescent="0.3">
      <c r="A36" s="28" t="s">
        <v>218</v>
      </c>
      <c r="B36" s="29"/>
      <c r="C36" s="29"/>
      <c r="D36" s="29"/>
      <c r="E36" s="29">
        <v>1</v>
      </c>
      <c r="F36" s="29"/>
      <c r="G36" s="29"/>
      <c r="H36" s="29"/>
      <c r="I36" s="29"/>
      <c r="J36" s="29"/>
      <c r="K36" s="29"/>
      <c r="L36" s="29"/>
      <c r="M36" s="29">
        <v>1</v>
      </c>
    </row>
    <row r="37" spans="1:13" x14ac:dyDescent="0.3">
      <c r="A37" s="28" t="s">
        <v>252</v>
      </c>
      <c r="B37" s="29"/>
      <c r="C37" s="29"/>
      <c r="D37" s="29"/>
      <c r="E37" s="29">
        <v>1</v>
      </c>
      <c r="F37" s="29"/>
      <c r="G37" s="29"/>
      <c r="H37" s="29"/>
      <c r="I37" s="29"/>
      <c r="J37" s="29"/>
      <c r="K37" s="29"/>
      <c r="L37" s="29"/>
      <c r="M37" s="29">
        <v>1</v>
      </c>
    </row>
    <row r="38" spans="1:13" x14ac:dyDescent="0.3">
      <c r="A38" s="28" t="s">
        <v>232</v>
      </c>
      <c r="B38" s="29"/>
      <c r="C38" s="29"/>
      <c r="D38" s="29"/>
      <c r="E38" s="29">
        <v>1</v>
      </c>
      <c r="F38" s="29"/>
      <c r="G38" s="29"/>
      <c r="H38" s="29"/>
      <c r="I38" s="29"/>
      <c r="J38" s="29"/>
      <c r="K38" s="29"/>
      <c r="L38" s="29"/>
      <c r="M38" s="29">
        <v>1</v>
      </c>
    </row>
    <row r="39" spans="1:13" x14ac:dyDescent="0.3">
      <c r="A39" s="28" t="s">
        <v>247</v>
      </c>
      <c r="B39" s="29"/>
      <c r="C39" s="29"/>
      <c r="D39" s="29"/>
      <c r="E39" s="29">
        <v>1</v>
      </c>
      <c r="F39" s="29"/>
      <c r="G39" s="29"/>
      <c r="H39" s="29"/>
      <c r="I39" s="29"/>
      <c r="J39" s="29"/>
      <c r="K39" s="29"/>
      <c r="L39" s="29"/>
      <c r="M39" s="29">
        <v>1</v>
      </c>
    </row>
    <row r="40" spans="1:13" x14ac:dyDescent="0.3">
      <c r="A40" s="28" t="s">
        <v>270</v>
      </c>
      <c r="B40" s="29"/>
      <c r="C40" s="29"/>
      <c r="D40" s="29">
        <v>1</v>
      </c>
      <c r="E40" s="29"/>
      <c r="F40" s="29"/>
      <c r="G40" s="29"/>
      <c r="H40" s="29">
        <v>1</v>
      </c>
      <c r="I40" s="29"/>
      <c r="J40" s="29"/>
      <c r="K40" s="29"/>
      <c r="L40" s="29"/>
      <c r="M40" s="29">
        <v>2</v>
      </c>
    </row>
    <row r="41" spans="1:13" x14ac:dyDescent="0.3">
      <c r="A41" s="28" t="s">
        <v>271</v>
      </c>
      <c r="B41" s="29"/>
      <c r="C41" s="29"/>
      <c r="D41" s="29">
        <v>1</v>
      </c>
      <c r="E41" s="29"/>
      <c r="F41" s="29"/>
      <c r="G41" s="29"/>
      <c r="H41" s="29">
        <v>1</v>
      </c>
      <c r="I41" s="29"/>
      <c r="J41" s="29"/>
      <c r="K41" s="29"/>
      <c r="L41" s="29"/>
      <c r="M41" s="29">
        <v>2</v>
      </c>
    </row>
    <row r="42" spans="1:13" x14ac:dyDescent="0.3">
      <c r="A42" s="28" t="s">
        <v>377</v>
      </c>
      <c r="B42" s="29"/>
      <c r="C42" s="29"/>
      <c r="D42" s="29"/>
      <c r="E42" s="29"/>
      <c r="F42" s="29"/>
      <c r="G42" s="29">
        <v>1</v>
      </c>
      <c r="H42" s="29"/>
      <c r="I42" s="29">
        <v>1</v>
      </c>
      <c r="J42" s="29"/>
      <c r="K42" s="29"/>
      <c r="L42" s="29"/>
      <c r="M42" s="29">
        <v>2</v>
      </c>
    </row>
    <row r="43" spans="1:13" x14ac:dyDescent="0.3">
      <c r="A43" s="28" t="s">
        <v>378</v>
      </c>
      <c r="B43" s="29"/>
      <c r="C43" s="29"/>
      <c r="D43" s="29"/>
      <c r="E43" s="29"/>
      <c r="F43" s="29"/>
      <c r="G43" s="29">
        <v>1</v>
      </c>
      <c r="H43" s="29"/>
      <c r="I43" s="29">
        <v>1</v>
      </c>
      <c r="J43" s="29"/>
      <c r="K43" s="29"/>
      <c r="L43" s="29"/>
      <c r="M43" s="29">
        <v>2</v>
      </c>
    </row>
    <row r="44" spans="1:13" x14ac:dyDescent="0.3">
      <c r="A44" s="28" t="s">
        <v>306</v>
      </c>
      <c r="B44" s="29"/>
      <c r="C44" s="29">
        <v>1</v>
      </c>
      <c r="D44" s="29"/>
      <c r="E44" s="29"/>
      <c r="F44" s="29"/>
      <c r="G44" s="29"/>
      <c r="H44" s="29"/>
      <c r="I44" s="29"/>
      <c r="J44" s="29"/>
      <c r="K44" s="29"/>
      <c r="L44" s="29"/>
      <c r="M44" s="29">
        <v>1</v>
      </c>
    </row>
    <row r="45" spans="1:13" x14ac:dyDescent="0.3">
      <c r="A45" s="28" t="s">
        <v>100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>
        <v>1</v>
      </c>
      <c r="M45" s="29">
        <v>1</v>
      </c>
    </row>
    <row r="46" spans="1:13" x14ac:dyDescent="0.3">
      <c r="A46" s="28" t="s">
        <v>102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>
        <v>1</v>
      </c>
      <c r="M46" s="29">
        <v>1</v>
      </c>
    </row>
    <row r="47" spans="1:13" x14ac:dyDescent="0.3">
      <c r="A47" s="28" t="s">
        <v>104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>
        <v>1</v>
      </c>
      <c r="M47" s="29">
        <v>1</v>
      </c>
    </row>
    <row r="48" spans="1:13" x14ac:dyDescent="0.3">
      <c r="A48" s="28" t="s">
        <v>106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>
        <v>1</v>
      </c>
      <c r="M48" s="29">
        <v>1</v>
      </c>
    </row>
    <row r="49" spans="1:13" x14ac:dyDescent="0.3">
      <c r="A49" s="28" t="s">
        <v>272</v>
      </c>
      <c r="B49" s="29"/>
      <c r="C49" s="29"/>
      <c r="D49" s="29">
        <v>1</v>
      </c>
      <c r="E49" s="29"/>
      <c r="F49" s="29"/>
      <c r="G49" s="29"/>
      <c r="H49" s="29"/>
      <c r="I49" s="29"/>
      <c r="J49" s="29">
        <v>1</v>
      </c>
      <c r="K49" s="29"/>
      <c r="L49" s="29"/>
      <c r="M49" s="29">
        <v>2</v>
      </c>
    </row>
    <row r="50" spans="1:13" x14ac:dyDescent="0.3">
      <c r="A50" s="28" t="s">
        <v>108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>
        <v>2</v>
      </c>
      <c r="M50" s="29">
        <v>2</v>
      </c>
    </row>
    <row r="51" spans="1:13" x14ac:dyDescent="0.3">
      <c r="A51" s="28" t="s">
        <v>249</v>
      </c>
      <c r="B51" s="29"/>
      <c r="C51" s="29"/>
      <c r="D51" s="29"/>
      <c r="E51" s="29">
        <v>1</v>
      </c>
      <c r="F51" s="29"/>
      <c r="G51" s="29"/>
      <c r="H51" s="29"/>
      <c r="I51" s="29"/>
      <c r="J51" s="29"/>
      <c r="K51" s="29"/>
      <c r="L51" s="29"/>
      <c r="M51" s="29">
        <v>1</v>
      </c>
    </row>
    <row r="52" spans="1:13" x14ac:dyDescent="0.3">
      <c r="A52" s="28" t="s">
        <v>243</v>
      </c>
      <c r="B52" s="29"/>
      <c r="C52" s="29"/>
      <c r="D52" s="29"/>
      <c r="E52" s="29">
        <v>1</v>
      </c>
      <c r="F52" s="29"/>
      <c r="G52" s="29"/>
      <c r="H52" s="29"/>
      <c r="I52" s="29"/>
      <c r="J52" s="29"/>
      <c r="K52" s="29"/>
      <c r="L52" s="29"/>
      <c r="M52" s="29">
        <v>1</v>
      </c>
    </row>
    <row r="53" spans="1:13" x14ac:dyDescent="0.3">
      <c r="A53" s="28" t="s">
        <v>273</v>
      </c>
      <c r="B53" s="29"/>
      <c r="C53" s="29"/>
      <c r="D53" s="29">
        <v>1</v>
      </c>
      <c r="E53" s="29"/>
      <c r="F53" s="29"/>
      <c r="G53" s="29"/>
      <c r="H53" s="29"/>
      <c r="I53" s="29"/>
      <c r="J53" s="29"/>
      <c r="K53" s="29"/>
      <c r="L53" s="29"/>
      <c r="M53" s="29">
        <v>1</v>
      </c>
    </row>
    <row r="54" spans="1:13" x14ac:dyDescent="0.3">
      <c r="A54" s="28" t="s">
        <v>340</v>
      </c>
      <c r="B54" s="29"/>
      <c r="C54" s="29"/>
      <c r="D54" s="29"/>
      <c r="E54" s="29"/>
      <c r="F54" s="29"/>
      <c r="G54" s="29"/>
      <c r="H54" s="29">
        <v>1</v>
      </c>
      <c r="I54" s="29"/>
      <c r="J54" s="29"/>
      <c r="K54" s="29"/>
      <c r="L54" s="29"/>
      <c r="M54" s="29">
        <v>1</v>
      </c>
    </row>
    <row r="55" spans="1:13" x14ac:dyDescent="0.3">
      <c r="A55" s="28" t="s">
        <v>275</v>
      </c>
      <c r="B55" s="29"/>
      <c r="C55" s="29">
        <v>1</v>
      </c>
      <c r="D55" s="29">
        <v>1</v>
      </c>
      <c r="E55" s="29"/>
      <c r="F55" s="29"/>
      <c r="G55" s="29"/>
      <c r="H55" s="29">
        <v>1</v>
      </c>
      <c r="I55" s="29"/>
      <c r="J55" s="29"/>
      <c r="K55" s="29"/>
      <c r="L55" s="29"/>
      <c r="M55" s="29">
        <v>3</v>
      </c>
    </row>
    <row r="56" spans="1:13" x14ac:dyDescent="0.3">
      <c r="A56" s="28" t="s">
        <v>112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>
        <v>5</v>
      </c>
      <c r="M56" s="29">
        <v>5</v>
      </c>
    </row>
    <row r="57" spans="1:13" x14ac:dyDescent="0.3">
      <c r="A57" s="28" t="s">
        <v>234</v>
      </c>
      <c r="B57" s="29"/>
      <c r="C57" s="29"/>
      <c r="D57" s="29"/>
      <c r="E57" s="29">
        <v>1</v>
      </c>
      <c r="F57" s="29"/>
      <c r="G57" s="29"/>
      <c r="H57" s="29"/>
      <c r="I57" s="29"/>
      <c r="J57" s="29"/>
      <c r="K57" s="29"/>
      <c r="L57" s="29"/>
      <c r="M57" s="29">
        <v>1</v>
      </c>
    </row>
    <row r="58" spans="1:13" x14ac:dyDescent="0.3">
      <c r="A58" s="28" t="s">
        <v>276</v>
      </c>
      <c r="B58" s="29"/>
      <c r="C58" s="29"/>
      <c r="D58" s="29">
        <v>1</v>
      </c>
      <c r="E58" s="29"/>
      <c r="F58" s="29"/>
      <c r="G58" s="29"/>
      <c r="H58" s="29">
        <v>2</v>
      </c>
      <c r="I58" s="29"/>
      <c r="J58" s="29"/>
      <c r="K58" s="29"/>
      <c r="L58" s="29"/>
      <c r="M58" s="29">
        <v>3</v>
      </c>
    </row>
    <row r="59" spans="1:13" x14ac:dyDescent="0.3">
      <c r="A59" s="28" t="s">
        <v>277</v>
      </c>
      <c r="B59" s="29"/>
      <c r="C59" s="29"/>
      <c r="D59" s="29">
        <v>1</v>
      </c>
      <c r="E59" s="29"/>
      <c r="F59" s="29"/>
      <c r="G59" s="29"/>
      <c r="H59" s="29">
        <v>1</v>
      </c>
      <c r="I59" s="29"/>
      <c r="J59" s="29"/>
      <c r="K59" s="29"/>
      <c r="L59" s="29"/>
      <c r="M59" s="29">
        <v>2</v>
      </c>
    </row>
    <row r="60" spans="1:13" x14ac:dyDescent="0.3">
      <c r="A60" s="28" t="s">
        <v>212</v>
      </c>
      <c r="B60" s="29"/>
      <c r="C60" s="29"/>
      <c r="D60" s="29"/>
      <c r="E60" s="29">
        <v>1</v>
      </c>
      <c r="F60" s="29"/>
      <c r="G60" s="29"/>
      <c r="H60" s="29"/>
      <c r="I60" s="29"/>
      <c r="J60" s="29"/>
      <c r="K60" s="29"/>
      <c r="L60" s="29"/>
      <c r="M60" s="29">
        <v>1</v>
      </c>
    </row>
    <row r="61" spans="1:13" x14ac:dyDescent="0.3">
      <c r="A61" s="28" t="s">
        <v>279</v>
      </c>
      <c r="B61" s="29"/>
      <c r="C61" s="29"/>
      <c r="D61" s="29">
        <v>2</v>
      </c>
      <c r="E61" s="29"/>
      <c r="F61" s="29"/>
      <c r="G61" s="29"/>
      <c r="H61" s="29"/>
      <c r="I61" s="29"/>
      <c r="J61" s="29"/>
      <c r="K61" s="29"/>
      <c r="L61" s="29"/>
      <c r="M61" s="29">
        <v>2</v>
      </c>
    </row>
    <row r="62" spans="1:13" x14ac:dyDescent="0.3">
      <c r="A62" s="28" t="s">
        <v>118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>
        <v>2</v>
      </c>
      <c r="M62" s="29">
        <v>2</v>
      </c>
    </row>
    <row r="63" spans="1:13" x14ac:dyDescent="0.3">
      <c r="A63" s="28" t="s">
        <v>221</v>
      </c>
      <c r="B63" s="29"/>
      <c r="C63" s="29"/>
      <c r="D63" s="29"/>
      <c r="E63" s="29">
        <v>1</v>
      </c>
      <c r="F63" s="29"/>
      <c r="G63" s="29"/>
      <c r="H63" s="29"/>
      <c r="I63" s="29"/>
      <c r="J63" s="29"/>
      <c r="K63" s="29"/>
      <c r="L63" s="29"/>
      <c r="M63" s="29">
        <v>1</v>
      </c>
    </row>
    <row r="64" spans="1:13" x14ac:dyDescent="0.3">
      <c r="A64" s="28" t="s">
        <v>121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>
        <v>5</v>
      </c>
      <c r="M64" s="29">
        <v>5</v>
      </c>
    </row>
    <row r="65" spans="1:13" x14ac:dyDescent="0.3">
      <c r="A65" s="28" t="s">
        <v>129</v>
      </c>
      <c r="B65" s="29"/>
      <c r="C65" s="29"/>
      <c r="D65" s="29"/>
      <c r="E65" s="29">
        <v>2</v>
      </c>
      <c r="F65" s="29"/>
      <c r="G65" s="29"/>
      <c r="H65" s="29"/>
      <c r="I65" s="29"/>
      <c r="J65" s="29"/>
      <c r="K65" s="29"/>
      <c r="L65" s="29">
        <v>81</v>
      </c>
      <c r="M65" s="29">
        <v>83</v>
      </c>
    </row>
    <row r="66" spans="1:13" x14ac:dyDescent="0.3">
      <c r="A66" s="28" t="s">
        <v>345</v>
      </c>
      <c r="B66" s="29"/>
      <c r="C66" s="29"/>
      <c r="D66" s="29"/>
      <c r="E66" s="29"/>
      <c r="F66" s="29"/>
      <c r="G66" s="29"/>
      <c r="H66" s="29">
        <v>1</v>
      </c>
      <c r="I66" s="29"/>
      <c r="J66" s="29"/>
      <c r="K66" s="29"/>
      <c r="L66" s="29"/>
      <c r="M66" s="29">
        <v>1</v>
      </c>
    </row>
    <row r="67" spans="1:13" x14ac:dyDescent="0.3">
      <c r="A67" s="28" t="s">
        <v>347</v>
      </c>
      <c r="B67" s="29"/>
      <c r="C67" s="29"/>
      <c r="D67" s="29"/>
      <c r="E67" s="29"/>
      <c r="F67" s="29"/>
      <c r="G67" s="29"/>
      <c r="H67" s="29">
        <v>1</v>
      </c>
      <c r="I67" s="29"/>
      <c r="J67" s="29"/>
      <c r="K67" s="29"/>
      <c r="L67" s="29"/>
      <c r="M67" s="29">
        <v>1</v>
      </c>
    </row>
    <row r="68" spans="1:13" x14ac:dyDescent="0.3">
      <c r="A68" s="28" t="s">
        <v>280</v>
      </c>
      <c r="B68" s="29"/>
      <c r="C68" s="29"/>
      <c r="D68" s="29">
        <v>1</v>
      </c>
      <c r="E68" s="29"/>
      <c r="F68" s="29"/>
      <c r="G68" s="29"/>
      <c r="H68" s="29">
        <v>1</v>
      </c>
      <c r="I68" s="29"/>
      <c r="J68" s="29"/>
      <c r="K68" s="29"/>
      <c r="L68" s="29"/>
      <c r="M68" s="29">
        <v>2</v>
      </c>
    </row>
    <row r="69" spans="1:13" x14ac:dyDescent="0.3">
      <c r="A69" s="28" t="s">
        <v>379</v>
      </c>
      <c r="B69" s="29"/>
      <c r="C69" s="29"/>
      <c r="D69" s="29"/>
      <c r="E69" s="29"/>
      <c r="F69" s="29"/>
      <c r="G69" s="29"/>
      <c r="H69" s="29"/>
      <c r="I69" s="29">
        <v>1</v>
      </c>
      <c r="J69" s="29"/>
      <c r="K69" s="29"/>
      <c r="L69" s="29"/>
      <c r="M69" s="29">
        <v>1</v>
      </c>
    </row>
    <row r="70" spans="1:13" x14ac:dyDescent="0.3">
      <c r="A70" s="28" t="s">
        <v>281</v>
      </c>
      <c r="B70" s="29"/>
      <c r="C70" s="29"/>
      <c r="D70" s="29">
        <v>1</v>
      </c>
      <c r="E70" s="29"/>
      <c r="F70" s="29"/>
      <c r="G70" s="29"/>
      <c r="H70" s="29">
        <v>1</v>
      </c>
      <c r="I70" s="29"/>
      <c r="J70" s="29"/>
      <c r="K70" s="29"/>
      <c r="L70" s="29"/>
      <c r="M70" s="29">
        <v>2</v>
      </c>
    </row>
    <row r="71" spans="1:13" x14ac:dyDescent="0.3">
      <c r="A71" s="28" t="s">
        <v>282</v>
      </c>
      <c r="B71" s="29"/>
      <c r="C71" s="29"/>
      <c r="D71" s="29">
        <v>1</v>
      </c>
      <c r="E71" s="29"/>
      <c r="F71" s="29">
        <v>1</v>
      </c>
      <c r="G71" s="29"/>
      <c r="H71" s="29">
        <v>1</v>
      </c>
      <c r="I71" s="29">
        <v>1</v>
      </c>
      <c r="J71" s="29"/>
      <c r="K71" s="29"/>
      <c r="L71" s="29"/>
      <c r="M71" s="29">
        <v>4</v>
      </c>
    </row>
    <row r="72" spans="1:13" x14ac:dyDescent="0.3">
      <c r="A72" s="28" t="s">
        <v>283</v>
      </c>
      <c r="B72" s="29"/>
      <c r="C72" s="29">
        <v>2</v>
      </c>
      <c r="D72" s="29">
        <v>1</v>
      </c>
      <c r="E72" s="29"/>
      <c r="F72" s="29">
        <v>1</v>
      </c>
      <c r="G72" s="29"/>
      <c r="H72" s="29">
        <v>1</v>
      </c>
      <c r="I72" s="29"/>
      <c r="J72" s="29"/>
      <c r="K72" s="29"/>
      <c r="L72" s="29"/>
      <c r="M72" s="29">
        <v>5</v>
      </c>
    </row>
    <row r="73" spans="1:13" x14ac:dyDescent="0.3">
      <c r="A73" s="28" t="s">
        <v>284</v>
      </c>
      <c r="B73" s="29"/>
      <c r="C73" s="29"/>
      <c r="D73" s="29">
        <v>1</v>
      </c>
      <c r="E73" s="29"/>
      <c r="F73" s="29"/>
      <c r="G73" s="29"/>
      <c r="H73" s="29">
        <v>1</v>
      </c>
      <c r="I73" s="29"/>
      <c r="J73" s="29"/>
      <c r="K73" s="29"/>
      <c r="L73" s="29"/>
      <c r="M73" s="29">
        <v>2</v>
      </c>
    </row>
    <row r="74" spans="1:13" x14ac:dyDescent="0.3">
      <c r="A74" s="28" t="s">
        <v>285</v>
      </c>
      <c r="B74" s="29"/>
      <c r="C74" s="29"/>
      <c r="D74" s="29">
        <v>1</v>
      </c>
      <c r="E74" s="29"/>
      <c r="F74" s="29"/>
      <c r="G74" s="29"/>
      <c r="H74" s="29">
        <v>1</v>
      </c>
      <c r="I74" s="29"/>
      <c r="J74" s="29"/>
      <c r="K74" s="29"/>
      <c r="L74" s="29"/>
      <c r="M74" s="29">
        <v>2</v>
      </c>
    </row>
    <row r="75" spans="1:13" x14ac:dyDescent="0.3">
      <c r="A75" s="28" t="s">
        <v>286</v>
      </c>
      <c r="B75" s="29">
        <v>1</v>
      </c>
      <c r="C75" s="29">
        <v>2</v>
      </c>
      <c r="D75" s="29">
        <v>1</v>
      </c>
      <c r="E75" s="29"/>
      <c r="F75" s="29">
        <v>1</v>
      </c>
      <c r="G75" s="29"/>
      <c r="H75" s="29">
        <v>1</v>
      </c>
      <c r="I75" s="29">
        <v>1</v>
      </c>
      <c r="J75" s="29"/>
      <c r="K75" s="29"/>
      <c r="L75" s="29"/>
      <c r="M75" s="29">
        <v>7</v>
      </c>
    </row>
    <row r="76" spans="1:13" x14ac:dyDescent="0.3">
      <c r="A76" s="28" t="s">
        <v>287</v>
      </c>
      <c r="B76" s="29"/>
      <c r="C76" s="29"/>
      <c r="D76" s="29">
        <v>1</v>
      </c>
      <c r="E76" s="29"/>
      <c r="F76" s="29"/>
      <c r="G76" s="29"/>
      <c r="H76" s="29">
        <v>1</v>
      </c>
      <c r="I76" s="29"/>
      <c r="J76" s="29"/>
      <c r="K76" s="29"/>
      <c r="L76" s="29"/>
      <c r="M76" s="29">
        <v>2</v>
      </c>
    </row>
    <row r="77" spans="1:13" x14ac:dyDescent="0.3">
      <c r="A77" s="28" t="s">
        <v>288</v>
      </c>
      <c r="B77" s="29"/>
      <c r="C77" s="29"/>
      <c r="D77" s="29">
        <v>1</v>
      </c>
      <c r="E77" s="29"/>
      <c r="F77" s="29"/>
      <c r="G77" s="29"/>
      <c r="H77" s="29">
        <v>1</v>
      </c>
      <c r="I77" s="29"/>
      <c r="J77" s="29"/>
      <c r="K77" s="29"/>
      <c r="L77" s="29"/>
      <c r="M77" s="29">
        <v>2</v>
      </c>
    </row>
    <row r="78" spans="1:13" x14ac:dyDescent="0.3">
      <c r="A78" s="28" t="s">
        <v>289</v>
      </c>
      <c r="B78" s="29"/>
      <c r="C78" s="29"/>
      <c r="D78" s="29">
        <v>1</v>
      </c>
      <c r="E78" s="29"/>
      <c r="F78" s="29">
        <v>1</v>
      </c>
      <c r="G78" s="29"/>
      <c r="H78" s="29">
        <v>1</v>
      </c>
      <c r="I78" s="29"/>
      <c r="J78" s="29"/>
      <c r="K78" s="29"/>
      <c r="L78" s="29"/>
      <c r="M78" s="29">
        <v>3</v>
      </c>
    </row>
    <row r="79" spans="1:13" x14ac:dyDescent="0.3">
      <c r="A79" s="28" t="s">
        <v>290</v>
      </c>
      <c r="B79" s="29"/>
      <c r="C79" s="29"/>
      <c r="D79" s="29">
        <v>1</v>
      </c>
      <c r="E79" s="29"/>
      <c r="F79" s="29"/>
      <c r="G79" s="29"/>
      <c r="H79" s="29"/>
      <c r="I79" s="29"/>
      <c r="J79" s="29"/>
      <c r="K79" s="29"/>
      <c r="L79" s="29"/>
      <c r="M79" s="29">
        <v>1</v>
      </c>
    </row>
    <row r="80" spans="1:13" x14ac:dyDescent="0.3">
      <c r="A80" s="28" t="s">
        <v>291</v>
      </c>
      <c r="B80" s="29"/>
      <c r="C80" s="29"/>
      <c r="D80" s="29">
        <v>3</v>
      </c>
      <c r="E80" s="29"/>
      <c r="F80" s="29"/>
      <c r="G80" s="29"/>
      <c r="H80" s="29">
        <v>2</v>
      </c>
      <c r="I80" s="29">
        <v>1</v>
      </c>
      <c r="J80" s="29"/>
      <c r="K80" s="29"/>
      <c r="L80" s="29"/>
      <c r="M80" s="29">
        <v>6</v>
      </c>
    </row>
    <row r="81" spans="1:13" x14ac:dyDescent="0.3">
      <c r="A81" s="28" t="s">
        <v>292</v>
      </c>
      <c r="B81" s="29"/>
      <c r="C81" s="29"/>
      <c r="D81" s="29">
        <v>1</v>
      </c>
      <c r="E81" s="29"/>
      <c r="F81" s="29"/>
      <c r="G81" s="29"/>
      <c r="H81" s="29"/>
      <c r="I81" s="29">
        <v>1</v>
      </c>
      <c r="J81" s="29"/>
      <c r="K81" s="29"/>
      <c r="L81" s="29"/>
      <c r="M81" s="29">
        <v>2</v>
      </c>
    </row>
    <row r="82" spans="1:13" x14ac:dyDescent="0.3">
      <c r="A82" s="28" t="s">
        <v>389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x14ac:dyDescent="0.3">
      <c r="A83" s="28" t="s">
        <v>390</v>
      </c>
      <c r="B83" s="29">
        <v>1</v>
      </c>
      <c r="C83" s="29">
        <v>8</v>
      </c>
      <c r="D83" s="29">
        <v>33</v>
      </c>
      <c r="E83" s="29">
        <v>23</v>
      </c>
      <c r="F83" s="29">
        <v>4</v>
      </c>
      <c r="G83" s="29">
        <v>4</v>
      </c>
      <c r="H83" s="29">
        <v>29</v>
      </c>
      <c r="I83" s="29">
        <v>15</v>
      </c>
      <c r="J83" s="29">
        <v>2</v>
      </c>
      <c r="K83" s="29"/>
      <c r="L83" s="29">
        <v>157</v>
      </c>
      <c r="M83" s="29">
        <v>276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M1" workbookViewId="0">
      <selection activeCell="Q21" sqref="Q21:S21"/>
    </sheetView>
  </sheetViews>
  <sheetFormatPr defaultRowHeight="14.4" x14ac:dyDescent="0.3"/>
  <cols>
    <col min="1" max="1" width="48.109375" customWidth="1"/>
    <col min="2" max="2" width="15.5546875" bestFit="1" customWidth="1"/>
    <col min="3" max="3" width="6.109375" customWidth="1"/>
    <col min="4" max="6" width="5" customWidth="1"/>
    <col min="7" max="7" width="6.21875" customWidth="1"/>
    <col min="8" max="8" width="3.44140625" bestFit="1" customWidth="1"/>
    <col min="9" max="10" width="3.44140625" customWidth="1"/>
    <col min="11" max="11" width="7" bestFit="1" customWidth="1"/>
    <col min="12" max="12" width="5" bestFit="1" customWidth="1"/>
    <col min="13" max="13" width="10.77734375" bestFit="1" customWidth="1"/>
  </cols>
  <sheetData>
    <row r="1" spans="1:26" x14ac:dyDescent="0.3">
      <c r="A1" s="37" t="s">
        <v>1074</v>
      </c>
      <c r="B1" s="37" t="s">
        <v>387</v>
      </c>
    </row>
    <row r="2" spans="1:26" x14ac:dyDescent="0.3">
      <c r="A2" s="37" t="s">
        <v>388</v>
      </c>
      <c r="B2" t="s">
        <v>876</v>
      </c>
      <c r="C2" t="s">
        <v>877</v>
      </c>
      <c r="D2" t="s">
        <v>879</v>
      </c>
      <c r="E2" t="s">
        <v>880</v>
      </c>
      <c r="F2" t="s">
        <v>883</v>
      </c>
      <c r="G2" t="s">
        <v>887</v>
      </c>
      <c r="H2" t="s">
        <v>888</v>
      </c>
      <c r="I2" t="s">
        <v>889</v>
      </c>
      <c r="J2" t="s">
        <v>890</v>
      </c>
      <c r="K2" t="s">
        <v>389</v>
      </c>
      <c r="L2" t="s">
        <v>878</v>
      </c>
      <c r="M2" t="s">
        <v>390</v>
      </c>
    </row>
    <row r="3" spans="1:26" x14ac:dyDescent="0.3">
      <c r="A3" s="28" t="s">
        <v>961</v>
      </c>
      <c r="B3" s="29"/>
      <c r="C3" s="29"/>
      <c r="D3" s="29"/>
      <c r="E3" s="29">
        <v>1</v>
      </c>
      <c r="F3" s="29"/>
      <c r="G3" s="29"/>
      <c r="H3" s="29"/>
      <c r="I3" s="29"/>
      <c r="J3" s="29"/>
      <c r="K3" s="29"/>
      <c r="L3" s="29"/>
      <c r="M3" s="29">
        <v>1</v>
      </c>
      <c r="O3" t="str">
        <f>B2</f>
        <v>LCI 2a</v>
      </c>
      <c r="P3" t="str">
        <f t="shared" ref="P3:Z3" si="0">C2</f>
        <v>LCI 2b</v>
      </c>
      <c r="Q3" t="str">
        <f t="shared" si="0"/>
        <v>LCI 4</v>
      </c>
      <c r="R3" t="str">
        <f t="shared" si="0"/>
        <v>LCI 5</v>
      </c>
      <c r="S3" t="str">
        <f t="shared" si="0"/>
        <v>LCI 6</v>
      </c>
      <c r="T3" t="str">
        <f t="shared" si="0"/>
        <v>LCIA 3</v>
      </c>
      <c r="U3" t="str">
        <f t="shared" si="0"/>
        <v>S 1</v>
      </c>
      <c r="V3" t="str">
        <f t="shared" si="0"/>
        <v>S 2</v>
      </c>
      <c r="W3" t="str">
        <f t="shared" si="0"/>
        <v>S 3</v>
      </c>
      <c r="X3" t="str">
        <f t="shared" si="0"/>
        <v>(blank)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962</v>
      </c>
      <c r="B4" s="29"/>
      <c r="C4" s="29"/>
      <c r="D4" s="29"/>
      <c r="E4" s="29"/>
      <c r="F4" s="29"/>
      <c r="G4" s="29"/>
      <c r="H4" s="29"/>
      <c r="I4" s="29">
        <v>1</v>
      </c>
      <c r="J4" s="29"/>
      <c r="K4" s="29"/>
      <c r="L4" s="29"/>
      <c r="M4" s="29">
        <v>1</v>
      </c>
      <c r="N4" t="s">
        <v>410</v>
      </c>
      <c r="O4">
        <f>COUNTIF(B3:B116,"&gt;0")</f>
        <v>1</v>
      </c>
      <c r="P4">
        <f t="shared" ref="P4:Z4" si="1">COUNTIF(C3:C116,"&gt;0")</f>
        <v>8</v>
      </c>
      <c r="Q4">
        <f t="shared" si="1"/>
        <v>28</v>
      </c>
      <c r="R4">
        <f t="shared" si="1"/>
        <v>23</v>
      </c>
      <c r="S4">
        <f t="shared" si="1"/>
        <v>4</v>
      </c>
      <c r="T4">
        <f t="shared" si="1"/>
        <v>4</v>
      </c>
      <c r="U4">
        <f t="shared" si="1"/>
        <v>25</v>
      </c>
      <c r="V4">
        <f t="shared" si="1"/>
        <v>15</v>
      </c>
      <c r="W4">
        <f t="shared" si="1"/>
        <v>2</v>
      </c>
      <c r="X4">
        <f t="shared" si="1"/>
        <v>0</v>
      </c>
      <c r="Y4">
        <f t="shared" si="1"/>
        <v>24</v>
      </c>
      <c r="Z4">
        <f t="shared" si="1"/>
        <v>113</v>
      </c>
    </row>
    <row r="5" spans="1:26" x14ac:dyDescent="0.3">
      <c r="A5" s="28" t="s">
        <v>963</v>
      </c>
      <c r="B5" s="29"/>
      <c r="C5" s="29"/>
      <c r="D5" s="29"/>
      <c r="E5" s="29"/>
      <c r="F5" s="29"/>
      <c r="G5" s="29"/>
      <c r="H5" s="29"/>
      <c r="I5" s="29">
        <v>1</v>
      </c>
      <c r="J5" s="29"/>
      <c r="K5" s="29"/>
      <c r="L5" s="29"/>
      <c r="M5" s="29">
        <v>1</v>
      </c>
      <c r="N5" t="s">
        <v>0</v>
      </c>
      <c r="O5">
        <f>INDEX($A$1:$M$178,MATCH("Grand Total",$A$1:$A$178,0),MATCH(O$3,$2:$2,0))</f>
        <v>1</v>
      </c>
      <c r="P5">
        <f t="shared" ref="P5:Z5" si="2">INDEX($A$1:$M$178,MATCH("Grand Total",$A$1:$A$178,0),MATCH(P$3,$2:$2,0))</f>
        <v>8</v>
      </c>
      <c r="Q5">
        <f t="shared" si="2"/>
        <v>33</v>
      </c>
      <c r="R5">
        <f t="shared" si="2"/>
        <v>23</v>
      </c>
      <c r="S5">
        <f t="shared" si="2"/>
        <v>4</v>
      </c>
      <c r="T5">
        <f t="shared" si="2"/>
        <v>4</v>
      </c>
      <c r="U5">
        <f t="shared" si="2"/>
        <v>29</v>
      </c>
      <c r="V5">
        <f t="shared" si="2"/>
        <v>15</v>
      </c>
      <c r="W5">
        <f t="shared" si="2"/>
        <v>2</v>
      </c>
      <c r="X5">
        <f t="shared" si="2"/>
        <v>0</v>
      </c>
      <c r="Y5">
        <f t="shared" si="2"/>
        <v>157</v>
      </c>
      <c r="Z5">
        <f t="shared" si="2"/>
        <v>276</v>
      </c>
    </row>
    <row r="6" spans="1:26" x14ac:dyDescent="0.3">
      <c r="A6" s="28" t="s">
        <v>964</v>
      </c>
      <c r="B6" s="29"/>
      <c r="C6" s="29"/>
      <c r="D6" s="29"/>
      <c r="E6" s="29"/>
      <c r="F6" s="29"/>
      <c r="G6" s="29"/>
      <c r="H6" s="29"/>
      <c r="I6" s="29">
        <v>1</v>
      </c>
      <c r="J6" s="29"/>
      <c r="K6" s="29"/>
      <c r="L6" s="29"/>
      <c r="M6" s="29">
        <v>1</v>
      </c>
    </row>
    <row r="7" spans="1:26" x14ac:dyDescent="0.3">
      <c r="A7" s="28" t="s">
        <v>965</v>
      </c>
      <c r="B7" s="29"/>
      <c r="C7" s="29"/>
      <c r="D7" s="29"/>
      <c r="E7" s="29"/>
      <c r="F7" s="29"/>
      <c r="G7" s="29"/>
      <c r="H7" s="29"/>
      <c r="I7" s="29">
        <v>1</v>
      </c>
      <c r="J7" s="29"/>
      <c r="K7" s="29"/>
      <c r="L7" s="29"/>
      <c r="M7" s="29">
        <v>1</v>
      </c>
      <c r="R7" s="114" t="s">
        <v>410</v>
      </c>
      <c r="S7" s="36" t="s">
        <v>0</v>
      </c>
    </row>
    <row r="8" spans="1:26" x14ac:dyDescent="0.3">
      <c r="A8" s="28" t="s">
        <v>966</v>
      </c>
      <c r="B8" s="29"/>
      <c r="C8" s="29"/>
      <c r="D8" s="29"/>
      <c r="E8" s="29">
        <v>1</v>
      </c>
      <c r="F8" s="29"/>
      <c r="G8" s="29"/>
      <c r="H8" s="29"/>
      <c r="I8" s="29"/>
      <c r="J8" s="29"/>
      <c r="K8" s="29"/>
      <c r="L8" s="29"/>
      <c r="M8" s="29">
        <v>1</v>
      </c>
      <c r="Q8" t="s">
        <v>878</v>
      </c>
      <c r="R8" s="53">
        <f>IFERROR(INDEX($N$3:$AA$5,MATCH($R$7,$N$3:$N$5,0),MATCH($Q8,$N$3:$AA$3,0)),0)</f>
        <v>24</v>
      </c>
      <c r="S8" s="1">
        <f>IFERROR(INDEX($N$3:$AA$5,MATCH($S$7,$N$3:$N$5,0),MATCH($Q8,$N$3:$AA$3,0)),0)</f>
        <v>157</v>
      </c>
    </row>
    <row r="9" spans="1:26" x14ac:dyDescent="0.3">
      <c r="A9" s="28" t="s">
        <v>967</v>
      </c>
      <c r="B9" s="29"/>
      <c r="C9" s="29"/>
      <c r="D9" s="29">
        <v>2</v>
      </c>
      <c r="E9" s="29"/>
      <c r="F9" s="29"/>
      <c r="G9" s="29"/>
      <c r="H9" s="29"/>
      <c r="I9" s="29"/>
      <c r="J9" s="29"/>
      <c r="K9" s="29"/>
      <c r="L9" s="29"/>
      <c r="M9" s="29">
        <v>2</v>
      </c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A10" s="28" t="s">
        <v>968</v>
      </c>
      <c r="B10" s="29"/>
      <c r="C10" s="29"/>
      <c r="D10" s="29"/>
      <c r="E10" s="29"/>
      <c r="F10" s="29"/>
      <c r="G10" s="29"/>
      <c r="H10" s="29">
        <v>2</v>
      </c>
      <c r="I10" s="29"/>
      <c r="J10" s="29"/>
      <c r="K10" s="29"/>
      <c r="L10" s="29"/>
      <c r="M10" s="29">
        <v>2</v>
      </c>
      <c r="Q10" t="s">
        <v>883</v>
      </c>
      <c r="R10" s="53">
        <f t="shared" si="3"/>
        <v>4</v>
      </c>
      <c r="S10" s="1">
        <f t="shared" si="4"/>
        <v>4</v>
      </c>
    </row>
    <row r="11" spans="1:26" x14ac:dyDescent="0.3">
      <c r="A11" s="28" t="s">
        <v>969</v>
      </c>
      <c r="B11" s="29"/>
      <c r="C11" s="29"/>
      <c r="D11" s="29"/>
      <c r="E11" s="29">
        <v>1</v>
      </c>
      <c r="F11" s="29"/>
      <c r="G11" s="29"/>
      <c r="H11" s="29"/>
      <c r="I11" s="29"/>
      <c r="J11" s="29"/>
      <c r="K11" s="29"/>
      <c r="L11" s="29"/>
      <c r="M11" s="29">
        <v>1</v>
      </c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A12" s="28" t="s">
        <v>970</v>
      </c>
      <c r="B12" s="29"/>
      <c r="C12" s="29"/>
      <c r="D12" s="29"/>
      <c r="E12" s="29">
        <v>1</v>
      </c>
      <c r="F12" s="29"/>
      <c r="G12" s="29"/>
      <c r="H12" s="29"/>
      <c r="I12" s="29"/>
      <c r="J12" s="29"/>
      <c r="K12" s="29"/>
      <c r="L12" s="29"/>
      <c r="M12" s="29">
        <v>1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A13" s="28" t="s">
        <v>971</v>
      </c>
      <c r="B13" s="29"/>
      <c r="C13" s="29"/>
      <c r="D13" s="29"/>
      <c r="E13" s="29"/>
      <c r="F13" s="29"/>
      <c r="G13" s="29"/>
      <c r="H13" s="29"/>
      <c r="I13" s="29"/>
      <c r="J13" s="29">
        <v>1</v>
      </c>
      <c r="K13" s="29"/>
      <c r="L13" s="29"/>
      <c r="M13" s="29">
        <v>1</v>
      </c>
      <c r="Q13" t="s">
        <v>877</v>
      </c>
      <c r="R13" s="53">
        <f t="shared" si="3"/>
        <v>8</v>
      </c>
      <c r="S13" s="1">
        <f t="shared" si="4"/>
        <v>8</v>
      </c>
    </row>
    <row r="14" spans="1:26" x14ac:dyDescent="0.3">
      <c r="A14" s="28" t="s">
        <v>972</v>
      </c>
      <c r="B14" s="29"/>
      <c r="C14" s="29"/>
      <c r="D14" s="29"/>
      <c r="E14" s="29">
        <v>1</v>
      </c>
      <c r="F14" s="29"/>
      <c r="G14" s="29"/>
      <c r="H14" s="29"/>
      <c r="I14" s="29"/>
      <c r="J14" s="29"/>
      <c r="K14" s="29"/>
      <c r="L14" s="29"/>
      <c r="M14" s="29">
        <v>1</v>
      </c>
      <c r="Q14" t="s">
        <v>888</v>
      </c>
      <c r="R14" s="53">
        <f t="shared" si="3"/>
        <v>25</v>
      </c>
      <c r="S14" s="1">
        <f t="shared" si="4"/>
        <v>29</v>
      </c>
    </row>
    <row r="15" spans="1:26" x14ac:dyDescent="0.3">
      <c r="A15" s="28" t="s">
        <v>973</v>
      </c>
      <c r="B15" s="29"/>
      <c r="C15" s="29"/>
      <c r="D15" s="29">
        <v>1</v>
      </c>
      <c r="E15" s="29"/>
      <c r="F15" s="29"/>
      <c r="G15" s="29"/>
      <c r="H15" s="29"/>
      <c r="I15" s="29"/>
      <c r="J15" s="29"/>
      <c r="K15" s="29"/>
      <c r="L15" s="29"/>
      <c r="M15" s="29">
        <v>1</v>
      </c>
      <c r="Q15" t="s">
        <v>880</v>
      </c>
      <c r="R15" s="53">
        <f t="shared" si="3"/>
        <v>23</v>
      </c>
      <c r="S15" s="1">
        <f t="shared" si="4"/>
        <v>23</v>
      </c>
    </row>
    <row r="16" spans="1:26" x14ac:dyDescent="0.3">
      <c r="A16" s="28" t="s">
        <v>974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>
        <v>1</v>
      </c>
      <c r="M16" s="29">
        <v>1</v>
      </c>
      <c r="Q16" t="s">
        <v>887</v>
      </c>
      <c r="R16" s="53">
        <f t="shared" si="3"/>
        <v>4</v>
      </c>
      <c r="S16" s="1">
        <f t="shared" si="4"/>
        <v>4</v>
      </c>
    </row>
    <row r="17" spans="1:19" x14ac:dyDescent="0.3">
      <c r="A17" s="28" t="s">
        <v>975</v>
      </c>
      <c r="B17" s="29"/>
      <c r="C17" s="29"/>
      <c r="D17" s="29"/>
      <c r="E17" s="29"/>
      <c r="F17" s="29"/>
      <c r="G17" s="29"/>
      <c r="H17" s="29"/>
      <c r="I17" s="29">
        <v>1</v>
      </c>
      <c r="J17" s="29"/>
      <c r="K17" s="29"/>
      <c r="L17" s="29"/>
      <c r="M17" s="29">
        <v>1</v>
      </c>
      <c r="Q17" t="s">
        <v>889</v>
      </c>
      <c r="R17" s="53">
        <f t="shared" si="3"/>
        <v>15</v>
      </c>
      <c r="S17" s="1">
        <f t="shared" si="4"/>
        <v>15</v>
      </c>
    </row>
    <row r="18" spans="1:19" x14ac:dyDescent="0.3">
      <c r="A18" s="28" t="s">
        <v>976</v>
      </c>
      <c r="B18" s="29"/>
      <c r="C18" s="29"/>
      <c r="D18" s="29">
        <v>1</v>
      </c>
      <c r="E18" s="29"/>
      <c r="F18" s="29"/>
      <c r="G18" s="29"/>
      <c r="H18" s="29"/>
      <c r="I18" s="29"/>
      <c r="J18" s="29"/>
      <c r="K18" s="29"/>
      <c r="L18" s="29"/>
      <c r="M18" s="29">
        <v>1</v>
      </c>
      <c r="Q18" t="s">
        <v>884</v>
      </c>
      <c r="R18" s="53">
        <f t="shared" si="3"/>
        <v>0</v>
      </c>
      <c r="S18" s="1">
        <f t="shared" si="4"/>
        <v>0</v>
      </c>
    </row>
    <row r="19" spans="1:19" x14ac:dyDescent="0.3">
      <c r="A19" s="28" t="s">
        <v>977</v>
      </c>
      <c r="B19" s="29"/>
      <c r="C19" s="29"/>
      <c r="D19" s="29"/>
      <c r="E19" s="29"/>
      <c r="F19" s="29"/>
      <c r="G19" s="29"/>
      <c r="H19" s="29">
        <v>2</v>
      </c>
      <c r="I19" s="29"/>
      <c r="J19" s="29"/>
      <c r="K19" s="29"/>
      <c r="L19" s="29">
        <v>35</v>
      </c>
      <c r="M19" s="29">
        <v>37</v>
      </c>
      <c r="Q19" t="s">
        <v>879</v>
      </c>
      <c r="R19" s="53">
        <f t="shared" si="3"/>
        <v>28</v>
      </c>
      <c r="S19" s="1">
        <f t="shared" si="4"/>
        <v>33</v>
      </c>
    </row>
    <row r="20" spans="1:19" x14ac:dyDescent="0.3">
      <c r="A20" s="28" t="s">
        <v>978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>
        <v>7</v>
      </c>
      <c r="M20" s="29">
        <v>7</v>
      </c>
      <c r="Q20" t="s">
        <v>890</v>
      </c>
      <c r="R20" s="53">
        <f t="shared" si="3"/>
        <v>2</v>
      </c>
      <c r="S20" s="1">
        <f t="shared" si="4"/>
        <v>2</v>
      </c>
    </row>
    <row r="21" spans="1:19" ht="15" thickBot="1" x14ac:dyDescent="0.35">
      <c r="A21" s="28" t="s">
        <v>979</v>
      </c>
      <c r="B21" s="29"/>
      <c r="C21" s="29"/>
      <c r="D21" s="29"/>
      <c r="E21" s="29">
        <v>1</v>
      </c>
      <c r="F21" s="29"/>
      <c r="G21" s="29"/>
      <c r="H21" s="29"/>
      <c r="I21" s="29"/>
      <c r="J21" s="29"/>
      <c r="K21" s="29"/>
      <c r="L21" s="29"/>
      <c r="M21" s="29">
        <v>1</v>
      </c>
      <c r="Q21" s="100" t="s">
        <v>0</v>
      </c>
      <c r="R21" s="123">
        <f>SUM(R8:R20)</f>
        <v>134</v>
      </c>
      <c r="S21" s="123">
        <f>SUM(S8:S20)</f>
        <v>276</v>
      </c>
    </row>
    <row r="22" spans="1:19" x14ac:dyDescent="0.3">
      <c r="A22" s="28" t="s">
        <v>980</v>
      </c>
      <c r="B22" s="29"/>
      <c r="C22" s="29"/>
      <c r="D22" s="29"/>
      <c r="E22" s="29">
        <v>1</v>
      </c>
      <c r="F22" s="29"/>
      <c r="G22" s="29"/>
      <c r="H22" s="29"/>
      <c r="I22" s="29"/>
      <c r="J22" s="29"/>
      <c r="K22" s="29"/>
      <c r="L22" s="29"/>
      <c r="M22" s="29">
        <v>1</v>
      </c>
    </row>
    <row r="23" spans="1:19" x14ac:dyDescent="0.3">
      <c r="A23" s="28" t="s">
        <v>981</v>
      </c>
      <c r="B23" s="29"/>
      <c r="C23" s="29"/>
      <c r="D23" s="29"/>
      <c r="E23" s="29">
        <v>1</v>
      </c>
      <c r="F23" s="29"/>
      <c r="G23" s="29"/>
      <c r="H23" s="29"/>
      <c r="I23" s="29"/>
      <c r="J23" s="29"/>
      <c r="K23" s="29"/>
      <c r="L23" s="29"/>
      <c r="M23" s="29">
        <v>1</v>
      </c>
    </row>
    <row r="24" spans="1:19" x14ac:dyDescent="0.3">
      <c r="A24" s="28" t="s">
        <v>982</v>
      </c>
      <c r="B24" s="29"/>
      <c r="C24" s="29"/>
      <c r="D24" s="29"/>
      <c r="E24" s="29">
        <v>1</v>
      </c>
      <c r="F24" s="29"/>
      <c r="G24" s="29"/>
      <c r="H24" s="29"/>
      <c r="I24" s="29"/>
      <c r="J24" s="29"/>
      <c r="K24" s="29"/>
      <c r="L24" s="29"/>
      <c r="M24" s="29">
        <v>1</v>
      </c>
    </row>
    <row r="25" spans="1:19" x14ac:dyDescent="0.3">
      <c r="A25" s="28" t="s">
        <v>983</v>
      </c>
      <c r="B25" s="29"/>
      <c r="C25" s="29"/>
      <c r="D25" s="29"/>
      <c r="E25" s="29">
        <v>1</v>
      </c>
      <c r="F25" s="29"/>
      <c r="G25" s="29"/>
      <c r="H25" s="29"/>
      <c r="I25" s="29"/>
      <c r="J25" s="29"/>
      <c r="K25" s="29"/>
      <c r="L25" s="29"/>
      <c r="M25" s="29">
        <v>1</v>
      </c>
    </row>
    <row r="26" spans="1:19" x14ac:dyDescent="0.3">
      <c r="A26" s="28" t="s">
        <v>984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>
        <v>1</v>
      </c>
      <c r="M26" s="29">
        <v>1</v>
      </c>
    </row>
    <row r="27" spans="1:19" x14ac:dyDescent="0.3">
      <c r="A27" s="28" t="s">
        <v>985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29">
        <v>1</v>
      </c>
    </row>
    <row r="28" spans="1:19" x14ac:dyDescent="0.3">
      <c r="A28" s="28" t="s">
        <v>986</v>
      </c>
      <c r="B28" s="29"/>
      <c r="C28" s="29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>
        <v>1</v>
      </c>
    </row>
    <row r="29" spans="1:19" x14ac:dyDescent="0.3">
      <c r="A29" s="28" t="s">
        <v>987</v>
      </c>
      <c r="B29" s="29"/>
      <c r="C29" s="29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>
        <v>1</v>
      </c>
    </row>
    <row r="30" spans="1:19" x14ac:dyDescent="0.3">
      <c r="A30" s="28" t="s">
        <v>988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>
        <v>5</v>
      </c>
      <c r="M30" s="29">
        <v>5</v>
      </c>
    </row>
    <row r="31" spans="1:19" x14ac:dyDescent="0.3">
      <c r="A31" s="28" t="s">
        <v>989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>
        <v>1</v>
      </c>
      <c r="M31" s="29">
        <v>1</v>
      </c>
    </row>
    <row r="32" spans="1:19" x14ac:dyDescent="0.3">
      <c r="A32" s="28" t="s">
        <v>990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>
        <v>1</v>
      </c>
      <c r="M32" s="29">
        <v>1</v>
      </c>
    </row>
    <row r="33" spans="1:13" x14ac:dyDescent="0.3">
      <c r="A33" s="28" t="s">
        <v>991</v>
      </c>
      <c r="B33" s="29"/>
      <c r="C33" s="29"/>
      <c r="D33" s="29">
        <v>1</v>
      </c>
      <c r="E33" s="29"/>
      <c r="F33" s="29"/>
      <c r="G33" s="29"/>
      <c r="H33" s="29"/>
      <c r="I33" s="29"/>
      <c r="J33" s="29"/>
      <c r="K33" s="29"/>
      <c r="L33" s="29"/>
      <c r="M33" s="29">
        <v>1</v>
      </c>
    </row>
    <row r="34" spans="1:13" x14ac:dyDescent="0.3">
      <c r="A34" s="28" t="s">
        <v>992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>
        <v>1</v>
      </c>
      <c r="M34" s="29">
        <v>1</v>
      </c>
    </row>
    <row r="35" spans="1:13" x14ac:dyDescent="0.3">
      <c r="A35" s="28" t="s">
        <v>993</v>
      </c>
      <c r="B35" s="29"/>
      <c r="C35" s="29"/>
      <c r="D35" s="29"/>
      <c r="E35" s="29"/>
      <c r="F35" s="29"/>
      <c r="G35" s="29"/>
      <c r="H35" s="29"/>
      <c r="I35" s="29">
        <v>1</v>
      </c>
      <c r="J35" s="29"/>
      <c r="K35" s="29"/>
      <c r="L35" s="29"/>
      <c r="M35" s="29">
        <v>1</v>
      </c>
    </row>
    <row r="36" spans="1:13" x14ac:dyDescent="0.3">
      <c r="A36" s="28" t="s">
        <v>994</v>
      </c>
      <c r="B36" s="29"/>
      <c r="C36" s="29"/>
      <c r="D36" s="29">
        <v>1</v>
      </c>
      <c r="E36" s="29"/>
      <c r="F36" s="29"/>
      <c r="G36" s="29"/>
      <c r="H36" s="29"/>
      <c r="I36" s="29"/>
      <c r="J36" s="29"/>
      <c r="K36" s="29"/>
      <c r="L36" s="29"/>
      <c r="M36" s="29">
        <v>1</v>
      </c>
    </row>
    <row r="37" spans="1:13" x14ac:dyDescent="0.3">
      <c r="A37" s="28" t="s">
        <v>995</v>
      </c>
      <c r="B37" s="29"/>
      <c r="C37" s="29"/>
      <c r="D37" s="29"/>
      <c r="E37" s="29"/>
      <c r="F37" s="29"/>
      <c r="G37" s="29">
        <v>1</v>
      </c>
      <c r="H37" s="29">
        <v>1</v>
      </c>
      <c r="I37" s="29">
        <v>1</v>
      </c>
      <c r="J37" s="29"/>
      <c r="K37" s="29"/>
      <c r="L37" s="29"/>
      <c r="M37" s="29">
        <v>3</v>
      </c>
    </row>
    <row r="38" spans="1:13" x14ac:dyDescent="0.3">
      <c r="A38" s="28" t="s">
        <v>996</v>
      </c>
      <c r="B38" s="29"/>
      <c r="C38" s="29"/>
      <c r="D38" s="29">
        <v>1</v>
      </c>
      <c r="E38" s="29"/>
      <c r="F38" s="29"/>
      <c r="G38" s="29"/>
      <c r="H38" s="29"/>
      <c r="I38" s="29"/>
      <c r="J38" s="29"/>
      <c r="K38" s="29"/>
      <c r="L38" s="29"/>
      <c r="M38" s="29">
        <v>1</v>
      </c>
    </row>
    <row r="39" spans="1:13" x14ac:dyDescent="0.3">
      <c r="A39" s="28" t="s">
        <v>997</v>
      </c>
      <c r="B39" s="29"/>
      <c r="C39" s="29"/>
      <c r="D39" s="29"/>
      <c r="E39" s="29"/>
      <c r="F39" s="29"/>
      <c r="G39" s="29">
        <v>1</v>
      </c>
      <c r="H39" s="29">
        <v>1</v>
      </c>
      <c r="I39" s="29">
        <v>1</v>
      </c>
      <c r="J39" s="29"/>
      <c r="K39" s="29"/>
      <c r="L39" s="29"/>
      <c r="M39" s="29">
        <v>3</v>
      </c>
    </row>
    <row r="40" spans="1:13" x14ac:dyDescent="0.3">
      <c r="A40" s="28" t="s">
        <v>998</v>
      </c>
      <c r="B40" s="29"/>
      <c r="C40" s="29"/>
      <c r="D40" s="29">
        <v>2</v>
      </c>
      <c r="E40" s="29"/>
      <c r="F40" s="29"/>
      <c r="G40" s="29"/>
      <c r="H40" s="29"/>
      <c r="I40" s="29"/>
      <c r="J40" s="29"/>
      <c r="K40" s="29"/>
      <c r="L40" s="29"/>
      <c r="M40" s="29">
        <v>2</v>
      </c>
    </row>
    <row r="41" spans="1:13" x14ac:dyDescent="0.3">
      <c r="A41" s="28" t="s">
        <v>999</v>
      </c>
      <c r="B41" s="29"/>
      <c r="C41" s="29"/>
      <c r="D41" s="29"/>
      <c r="E41" s="29"/>
      <c r="F41" s="29"/>
      <c r="G41" s="29"/>
      <c r="H41" s="29">
        <v>1</v>
      </c>
      <c r="I41" s="29"/>
      <c r="J41" s="29"/>
      <c r="K41" s="29"/>
      <c r="L41" s="29"/>
      <c r="M41" s="29">
        <v>1</v>
      </c>
    </row>
    <row r="42" spans="1:13" x14ac:dyDescent="0.3">
      <c r="A42" s="28" t="s">
        <v>1000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>
        <v>1</v>
      </c>
      <c r="M42" s="29">
        <v>1</v>
      </c>
    </row>
    <row r="43" spans="1:13" x14ac:dyDescent="0.3">
      <c r="A43" s="28" t="s">
        <v>1001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>
        <v>1</v>
      </c>
      <c r="M43" s="29">
        <v>1</v>
      </c>
    </row>
    <row r="44" spans="1:13" x14ac:dyDescent="0.3">
      <c r="A44" s="28" t="s">
        <v>1002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>
        <v>1</v>
      </c>
      <c r="M44" s="29">
        <v>1</v>
      </c>
    </row>
    <row r="45" spans="1:13" x14ac:dyDescent="0.3">
      <c r="A45" s="28" t="s">
        <v>1003</v>
      </c>
      <c r="B45" s="29"/>
      <c r="C45" s="29"/>
      <c r="D45" s="29"/>
      <c r="E45" s="29"/>
      <c r="F45" s="29"/>
      <c r="G45" s="29"/>
      <c r="H45" s="29">
        <v>1</v>
      </c>
      <c r="I45" s="29"/>
      <c r="J45" s="29"/>
      <c r="K45" s="29"/>
      <c r="L45" s="29"/>
      <c r="M45" s="29">
        <v>1</v>
      </c>
    </row>
    <row r="46" spans="1:13" x14ac:dyDescent="0.3">
      <c r="A46" s="28" t="s">
        <v>1004</v>
      </c>
      <c r="B46" s="29"/>
      <c r="C46" s="29"/>
      <c r="D46" s="29"/>
      <c r="E46" s="29">
        <v>1</v>
      </c>
      <c r="F46" s="29"/>
      <c r="G46" s="29"/>
      <c r="H46" s="29"/>
      <c r="I46" s="29"/>
      <c r="J46" s="29"/>
      <c r="K46" s="29"/>
      <c r="L46" s="29"/>
      <c r="M46" s="29">
        <v>1</v>
      </c>
    </row>
    <row r="47" spans="1:13" x14ac:dyDescent="0.3">
      <c r="A47" s="28" t="s">
        <v>1005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>
        <v>2</v>
      </c>
      <c r="M47" s="29">
        <v>2</v>
      </c>
    </row>
    <row r="48" spans="1:13" x14ac:dyDescent="0.3">
      <c r="A48" s="28" t="s">
        <v>1006</v>
      </c>
      <c r="B48" s="29"/>
      <c r="C48" s="29"/>
      <c r="D48" s="29"/>
      <c r="E48" s="29">
        <v>1</v>
      </c>
      <c r="F48" s="29"/>
      <c r="G48" s="29"/>
      <c r="H48" s="29"/>
      <c r="I48" s="29"/>
      <c r="J48" s="29"/>
      <c r="K48" s="29"/>
      <c r="L48" s="29"/>
      <c r="M48" s="29">
        <v>1</v>
      </c>
    </row>
    <row r="49" spans="1:13" x14ac:dyDescent="0.3">
      <c r="A49" s="28" t="s">
        <v>1007</v>
      </c>
      <c r="B49" s="29"/>
      <c r="C49" s="29"/>
      <c r="D49" s="29"/>
      <c r="E49" s="29">
        <v>1</v>
      </c>
      <c r="F49" s="29"/>
      <c r="G49" s="29"/>
      <c r="H49" s="29"/>
      <c r="I49" s="29"/>
      <c r="J49" s="29"/>
      <c r="K49" s="29"/>
      <c r="L49" s="29"/>
      <c r="M49" s="29">
        <v>1</v>
      </c>
    </row>
    <row r="50" spans="1:13" x14ac:dyDescent="0.3">
      <c r="A50" s="28" t="s">
        <v>1008</v>
      </c>
      <c r="B50" s="29"/>
      <c r="C50" s="29"/>
      <c r="D50" s="29"/>
      <c r="E50" s="29">
        <v>1</v>
      </c>
      <c r="F50" s="29"/>
      <c r="G50" s="29"/>
      <c r="H50" s="29"/>
      <c r="I50" s="29"/>
      <c r="J50" s="29"/>
      <c r="K50" s="29"/>
      <c r="L50" s="29"/>
      <c r="M50" s="29">
        <v>1</v>
      </c>
    </row>
    <row r="51" spans="1:13" x14ac:dyDescent="0.3">
      <c r="A51" s="28" t="s">
        <v>1009</v>
      </c>
      <c r="B51" s="29"/>
      <c r="C51" s="29"/>
      <c r="D51" s="29"/>
      <c r="E51" s="29">
        <v>1</v>
      </c>
      <c r="F51" s="29"/>
      <c r="G51" s="29"/>
      <c r="H51" s="29"/>
      <c r="I51" s="29"/>
      <c r="J51" s="29"/>
      <c r="K51" s="29"/>
      <c r="L51" s="29"/>
      <c r="M51" s="29">
        <v>1</v>
      </c>
    </row>
    <row r="52" spans="1:13" x14ac:dyDescent="0.3">
      <c r="A52" s="28" t="s">
        <v>1010</v>
      </c>
      <c r="B52" s="29"/>
      <c r="C52" s="29"/>
      <c r="D52" s="29"/>
      <c r="E52" s="29">
        <v>1</v>
      </c>
      <c r="F52" s="29"/>
      <c r="G52" s="29"/>
      <c r="H52" s="29"/>
      <c r="I52" s="29"/>
      <c r="J52" s="29"/>
      <c r="K52" s="29"/>
      <c r="L52" s="29"/>
      <c r="M52" s="29">
        <v>1</v>
      </c>
    </row>
    <row r="53" spans="1:13" x14ac:dyDescent="0.3">
      <c r="A53" s="28" t="s">
        <v>1011</v>
      </c>
      <c r="B53" s="29"/>
      <c r="C53" s="29"/>
      <c r="D53" s="29">
        <v>1</v>
      </c>
      <c r="E53" s="29"/>
      <c r="F53" s="29"/>
      <c r="G53" s="29"/>
      <c r="H53" s="29"/>
      <c r="I53" s="29"/>
      <c r="J53" s="29"/>
      <c r="K53" s="29"/>
      <c r="L53" s="29"/>
      <c r="M53" s="29">
        <v>1</v>
      </c>
    </row>
    <row r="54" spans="1:13" x14ac:dyDescent="0.3">
      <c r="A54" s="28" t="s">
        <v>1012</v>
      </c>
      <c r="B54" s="29"/>
      <c r="C54" s="29"/>
      <c r="D54" s="29"/>
      <c r="E54" s="29"/>
      <c r="F54" s="29"/>
      <c r="G54" s="29"/>
      <c r="H54" s="29">
        <v>1</v>
      </c>
      <c r="I54" s="29"/>
      <c r="J54" s="29"/>
      <c r="K54" s="29"/>
      <c r="L54" s="29"/>
      <c r="M54" s="29">
        <v>1</v>
      </c>
    </row>
    <row r="55" spans="1:13" x14ac:dyDescent="0.3">
      <c r="A55" s="28" t="s">
        <v>1013</v>
      </c>
      <c r="B55" s="29"/>
      <c r="C55" s="29"/>
      <c r="D55" s="29">
        <v>1</v>
      </c>
      <c r="E55" s="29"/>
      <c r="F55" s="29"/>
      <c r="G55" s="29"/>
      <c r="H55" s="29"/>
      <c r="I55" s="29"/>
      <c r="J55" s="29"/>
      <c r="K55" s="29"/>
      <c r="L55" s="29"/>
      <c r="M55" s="29">
        <v>1</v>
      </c>
    </row>
    <row r="56" spans="1:13" x14ac:dyDescent="0.3">
      <c r="A56" s="28" t="s">
        <v>1014</v>
      </c>
      <c r="B56" s="29"/>
      <c r="C56" s="29"/>
      <c r="D56" s="29"/>
      <c r="E56" s="29"/>
      <c r="F56" s="29"/>
      <c r="G56" s="29"/>
      <c r="H56" s="29">
        <v>1</v>
      </c>
      <c r="I56" s="29"/>
      <c r="J56" s="29"/>
      <c r="K56" s="29"/>
      <c r="L56" s="29"/>
      <c r="M56" s="29">
        <v>1</v>
      </c>
    </row>
    <row r="57" spans="1:13" x14ac:dyDescent="0.3">
      <c r="A57" s="28" t="s">
        <v>1015</v>
      </c>
      <c r="B57" s="29"/>
      <c r="C57" s="29"/>
      <c r="D57" s="29"/>
      <c r="E57" s="29"/>
      <c r="F57" s="29"/>
      <c r="G57" s="29">
        <v>1</v>
      </c>
      <c r="H57" s="29"/>
      <c r="I57" s="29">
        <v>1</v>
      </c>
      <c r="J57" s="29"/>
      <c r="K57" s="29"/>
      <c r="L57" s="29"/>
      <c r="M57" s="29">
        <v>2</v>
      </c>
    </row>
    <row r="58" spans="1:13" x14ac:dyDescent="0.3">
      <c r="A58" s="28" t="s">
        <v>1016</v>
      </c>
      <c r="B58" s="29"/>
      <c r="C58" s="29"/>
      <c r="D58" s="29"/>
      <c r="E58" s="29"/>
      <c r="F58" s="29"/>
      <c r="G58" s="29">
        <v>1</v>
      </c>
      <c r="H58" s="29"/>
      <c r="I58" s="29">
        <v>1</v>
      </c>
      <c r="J58" s="29"/>
      <c r="K58" s="29"/>
      <c r="L58" s="29"/>
      <c r="M58" s="29">
        <v>2</v>
      </c>
    </row>
    <row r="59" spans="1:13" x14ac:dyDescent="0.3">
      <c r="A59" s="28" t="s">
        <v>1017</v>
      </c>
      <c r="B59" s="29"/>
      <c r="C59" s="29">
        <v>1</v>
      </c>
      <c r="D59" s="29"/>
      <c r="E59" s="29"/>
      <c r="F59" s="29"/>
      <c r="G59" s="29"/>
      <c r="H59" s="29"/>
      <c r="I59" s="29"/>
      <c r="J59" s="29"/>
      <c r="K59" s="29"/>
      <c r="L59" s="29"/>
      <c r="M59" s="29">
        <v>1</v>
      </c>
    </row>
    <row r="60" spans="1:13" x14ac:dyDescent="0.3">
      <c r="A60" s="28" t="s">
        <v>1018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>
        <v>1</v>
      </c>
      <c r="M60" s="29">
        <v>1</v>
      </c>
    </row>
    <row r="61" spans="1:13" x14ac:dyDescent="0.3">
      <c r="A61" s="28" t="s">
        <v>1019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>
        <v>1</v>
      </c>
      <c r="M61" s="29">
        <v>1</v>
      </c>
    </row>
    <row r="62" spans="1:13" x14ac:dyDescent="0.3">
      <c r="A62" s="28" t="s">
        <v>1020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>
        <v>1</v>
      </c>
      <c r="M62" s="29">
        <v>1</v>
      </c>
    </row>
    <row r="63" spans="1:13" x14ac:dyDescent="0.3">
      <c r="A63" s="28" t="s">
        <v>1021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>
        <v>1</v>
      </c>
      <c r="M63" s="29">
        <v>1</v>
      </c>
    </row>
    <row r="64" spans="1:13" x14ac:dyDescent="0.3">
      <c r="A64" s="28" t="s">
        <v>1022</v>
      </c>
      <c r="B64" s="29"/>
      <c r="C64" s="29"/>
      <c r="D64" s="29">
        <v>1</v>
      </c>
      <c r="E64" s="29"/>
      <c r="F64" s="29"/>
      <c r="G64" s="29"/>
      <c r="H64" s="29"/>
      <c r="I64" s="29"/>
      <c r="J64" s="29"/>
      <c r="K64" s="29"/>
      <c r="L64" s="29"/>
      <c r="M64" s="29">
        <v>1</v>
      </c>
    </row>
    <row r="65" spans="1:13" x14ac:dyDescent="0.3">
      <c r="A65" s="28" t="s">
        <v>1023</v>
      </c>
      <c r="B65" s="29"/>
      <c r="C65" s="29"/>
      <c r="D65" s="29"/>
      <c r="E65" s="29"/>
      <c r="F65" s="29"/>
      <c r="G65" s="29"/>
      <c r="H65" s="29"/>
      <c r="I65" s="29"/>
      <c r="J65" s="29">
        <v>1</v>
      </c>
      <c r="K65" s="29"/>
      <c r="L65" s="29"/>
      <c r="M65" s="29">
        <v>1</v>
      </c>
    </row>
    <row r="66" spans="1:13" x14ac:dyDescent="0.3">
      <c r="A66" s="28" t="s">
        <v>1024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>
        <v>2</v>
      </c>
      <c r="M66" s="29">
        <v>2</v>
      </c>
    </row>
    <row r="67" spans="1:13" x14ac:dyDescent="0.3">
      <c r="A67" s="28" t="s">
        <v>1025</v>
      </c>
      <c r="B67" s="29"/>
      <c r="C67" s="29"/>
      <c r="D67" s="29"/>
      <c r="E67" s="29">
        <v>1</v>
      </c>
      <c r="F67" s="29"/>
      <c r="G67" s="29"/>
      <c r="H67" s="29"/>
      <c r="I67" s="29"/>
      <c r="J67" s="29"/>
      <c r="K67" s="29"/>
      <c r="L67" s="29"/>
      <c r="M67" s="29">
        <v>1</v>
      </c>
    </row>
    <row r="68" spans="1:13" x14ac:dyDescent="0.3">
      <c r="A68" s="28" t="s">
        <v>1026</v>
      </c>
      <c r="B68" s="29"/>
      <c r="C68" s="29"/>
      <c r="D68" s="29"/>
      <c r="E68" s="29">
        <v>1</v>
      </c>
      <c r="F68" s="29"/>
      <c r="G68" s="29"/>
      <c r="H68" s="29"/>
      <c r="I68" s="29"/>
      <c r="J68" s="29"/>
      <c r="K68" s="29"/>
      <c r="L68" s="29"/>
      <c r="M68" s="29">
        <v>1</v>
      </c>
    </row>
    <row r="69" spans="1:13" x14ac:dyDescent="0.3">
      <c r="A69" s="28" t="s">
        <v>1027</v>
      </c>
      <c r="B69" s="29"/>
      <c r="C69" s="29"/>
      <c r="D69" s="29">
        <v>1</v>
      </c>
      <c r="E69" s="29"/>
      <c r="F69" s="29"/>
      <c r="G69" s="29"/>
      <c r="H69" s="29"/>
      <c r="I69" s="29"/>
      <c r="J69" s="29"/>
      <c r="K69" s="29"/>
      <c r="L69" s="29"/>
      <c r="M69" s="29">
        <v>1</v>
      </c>
    </row>
    <row r="70" spans="1:13" x14ac:dyDescent="0.3">
      <c r="A70" s="28" t="s">
        <v>1028</v>
      </c>
      <c r="B70" s="29"/>
      <c r="C70" s="29"/>
      <c r="D70" s="29"/>
      <c r="E70" s="29"/>
      <c r="F70" s="29"/>
      <c r="G70" s="29"/>
      <c r="H70" s="29">
        <v>1</v>
      </c>
      <c r="I70" s="29"/>
      <c r="J70" s="29"/>
      <c r="K70" s="29"/>
      <c r="L70" s="29"/>
      <c r="M70" s="29">
        <v>1</v>
      </c>
    </row>
    <row r="71" spans="1:13" x14ac:dyDescent="0.3">
      <c r="A71" s="28" t="s">
        <v>1029</v>
      </c>
      <c r="B71" s="29"/>
      <c r="C71" s="29"/>
      <c r="D71" s="29">
        <v>1</v>
      </c>
      <c r="E71" s="29"/>
      <c r="F71" s="29"/>
      <c r="G71" s="29"/>
      <c r="H71" s="29"/>
      <c r="I71" s="29"/>
      <c r="J71" s="29"/>
      <c r="K71" s="29"/>
      <c r="L71" s="29"/>
      <c r="M71" s="29">
        <v>1</v>
      </c>
    </row>
    <row r="72" spans="1:13" x14ac:dyDescent="0.3">
      <c r="A72" s="28" t="s">
        <v>1030</v>
      </c>
      <c r="B72" s="29"/>
      <c r="C72" s="29">
        <v>1</v>
      </c>
      <c r="D72" s="29"/>
      <c r="E72" s="29"/>
      <c r="F72" s="29"/>
      <c r="G72" s="29"/>
      <c r="H72" s="29">
        <v>1</v>
      </c>
      <c r="I72" s="29"/>
      <c r="J72" s="29"/>
      <c r="K72" s="29"/>
      <c r="L72" s="29"/>
      <c r="M72" s="29">
        <v>2</v>
      </c>
    </row>
    <row r="73" spans="1:13" x14ac:dyDescent="0.3">
      <c r="A73" s="28" t="s">
        <v>1031</v>
      </c>
      <c r="B73" s="29"/>
      <c r="C73" s="29"/>
      <c r="D73" s="29"/>
      <c r="E73" s="29">
        <v>1</v>
      </c>
      <c r="F73" s="29"/>
      <c r="G73" s="29"/>
      <c r="H73" s="29"/>
      <c r="I73" s="29"/>
      <c r="J73" s="29"/>
      <c r="K73" s="29"/>
      <c r="L73" s="29"/>
      <c r="M73" s="29">
        <v>1</v>
      </c>
    </row>
    <row r="74" spans="1:13" x14ac:dyDescent="0.3">
      <c r="A74" s="28" t="s">
        <v>1032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>
        <v>5</v>
      </c>
      <c r="M74" s="29">
        <v>5</v>
      </c>
    </row>
    <row r="75" spans="1:13" x14ac:dyDescent="0.3">
      <c r="A75" s="28" t="s">
        <v>1033</v>
      </c>
      <c r="B75" s="29"/>
      <c r="C75" s="29"/>
      <c r="D75" s="29">
        <v>1</v>
      </c>
      <c r="E75" s="29"/>
      <c r="F75" s="29"/>
      <c r="G75" s="29"/>
      <c r="H75" s="29"/>
      <c r="I75" s="29"/>
      <c r="J75" s="29"/>
      <c r="K75" s="29"/>
      <c r="L75" s="29"/>
      <c r="M75" s="29">
        <v>1</v>
      </c>
    </row>
    <row r="76" spans="1:13" x14ac:dyDescent="0.3">
      <c r="A76" s="28" t="s">
        <v>1034</v>
      </c>
      <c r="B76" s="29"/>
      <c r="C76" s="29"/>
      <c r="D76" s="29"/>
      <c r="E76" s="29"/>
      <c r="F76" s="29"/>
      <c r="G76" s="29"/>
      <c r="H76" s="29">
        <v>1</v>
      </c>
      <c r="I76" s="29"/>
      <c r="J76" s="29"/>
      <c r="K76" s="29"/>
      <c r="L76" s="29"/>
      <c r="M76" s="29">
        <v>1</v>
      </c>
    </row>
    <row r="77" spans="1:13" x14ac:dyDescent="0.3">
      <c r="A77" s="28" t="s">
        <v>1035</v>
      </c>
      <c r="B77" s="29"/>
      <c r="C77" s="29"/>
      <c r="D77" s="29">
        <v>1</v>
      </c>
      <c r="E77" s="29"/>
      <c r="F77" s="29"/>
      <c r="G77" s="29"/>
      <c r="H77" s="29"/>
      <c r="I77" s="29"/>
      <c r="J77" s="29"/>
      <c r="K77" s="29"/>
      <c r="L77" s="29"/>
      <c r="M77" s="29">
        <v>1</v>
      </c>
    </row>
    <row r="78" spans="1:13" x14ac:dyDescent="0.3">
      <c r="A78" s="28" t="s">
        <v>1036</v>
      </c>
      <c r="B78" s="29"/>
      <c r="C78" s="29"/>
      <c r="D78" s="29"/>
      <c r="E78" s="29"/>
      <c r="F78" s="29"/>
      <c r="G78" s="29"/>
      <c r="H78" s="29">
        <v>2</v>
      </c>
      <c r="I78" s="29"/>
      <c r="J78" s="29"/>
      <c r="K78" s="29"/>
      <c r="L78" s="29"/>
      <c r="M78" s="29">
        <v>2</v>
      </c>
    </row>
    <row r="79" spans="1:13" x14ac:dyDescent="0.3">
      <c r="A79" s="28" t="s">
        <v>1037</v>
      </c>
      <c r="B79" s="29"/>
      <c r="C79" s="29"/>
      <c r="D79" s="29"/>
      <c r="E79" s="29">
        <v>1</v>
      </c>
      <c r="F79" s="29"/>
      <c r="G79" s="29"/>
      <c r="H79" s="29"/>
      <c r="I79" s="29"/>
      <c r="J79" s="29"/>
      <c r="K79" s="29"/>
      <c r="L79" s="29"/>
      <c r="M79" s="29">
        <v>1</v>
      </c>
    </row>
    <row r="80" spans="1:13" x14ac:dyDescent="0.3">
      <c r="A80" s="28" t="s">
        <v>1038</v>
      </c>
      <c r="B80" s="29"/>
      <c r="C80" s="29"/>
      <c r="D80" s="29">
        <v>2</v>
      </c>
      <c r="E80" s="29"/>
      <c r="F80" s="29"/>
      <c r="G80" s="29"/>
      <c r="H80" s="29"/>
      <c r="I80" s="29"/>
      <c r="J80" s="29"/>
      <c r="K80" s="29"/>
      <c r="L80" s="29"/>
      <c r="M80" s="29">
        <v>2</v>
      </c>
    </row>
    <row r="81" spans="1:13" x14ac:dyDescent="0.3">
      <c r="A81" s="28" t="s">
        <v>1039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v>2</v>
      </c>
      <c r="M81" s="29">
        <v>2</v>
      </c>
    </row>
    <row r="82" spans="1:13" x14ac:dyDescent="0.3">
      <c r="A82" s="28" t="s">
        <v>1040</v>
      </c>
      <c r="B82" s="29"/>
      <c r="C82" s="29"/>
      <c r="D82" s="29"/>
      <c r="E82" s="29">
        <v>1</v>
      </c>
      <c r="F82" s="29"/>
      <c r="G82" s="29"/>
      <c r="H82" s="29"/>
      <c r="I82" s="29"/>
      <c r="J82" s="29"/>
      <c r="K82" s="29"/>
      <c r="L82" s="29"/>
      <c r="M82" s="29">
        <v>1</v>
      </c>
    </row>
    <row r="83" spans="1:13" x14ac:dyDescent="0.3">
      <c r="A83" s="28" t="s">
        <v>1041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>
        <v>1</v>
      </c>
      <c r="M83" s="29">
        <v>1</v>
      </c>
    </row>
    <row r="84" spans="1:13" x14ac:dyDescent="0.3">
      <c r="A84" s="28" t="s">
        <v>1042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v>4</v>
      </c>
      <c r="M84" s="29">
        <v>4</v>
      </c>
    </row>
    <row r="85" spans="1:13" x14ac:dyDescent="0.3">
      <c r="A85" s="28" t="s">
        <v>1043</v>
      </c>
      <c r="B85" s="29"/>
      <c r="C85" s="29"/>
      <c r="D85" s="29"/>
      <c r="E85" s="29"/>
      <c r="F85" s="29"/>
      <c r="G85" s="29"/>
      <c r="H85" s="29">
        <v>1</v>
      </c>
      <c r="I85" s="29"/>
      <c r="J85" s="29"/>
      <c r="K85" s="29"/>
      <c r="L85" s="29"/>
      <c r="M85" s="29">
        <v>1</v>
      </c>
    </row>
    <row r="86" spans="1:13" x14ac:dyDescent="0.3">
      <c r="A86" s="28" t="s">
        <v>1044</v>
      </c>
      <c r="B86" s="29"/>
      <c r="C86" s="29"/>
      <c r="D86" s="29"/>
      <c r="E86" s="29"/>
      <c r="F86" s="29"/>
      <c r="G86" s="29"/>
      <c r="H86" s="29">
        <v>1</v>
      </c>
      <c r="I86" s="29"/>
      <c r="J86" s="29"/>
      <c r="K86" s="29"/>
      <c r="L86" s="29"/>
      <c r="M86" s="29">
        <v>1</v>
      </c>
    </row>
    <row r="87" spans="1:13" x14ac:dyDescent="0.3">
      <c r="A87" s="28" t="s">
        <v>1045</v>
      </c>
      <c r="B87" s="29"/>
      <c r="C87" s="29"/>
      <c r="D87" s="29">
        <v>1</v>
      </c>
      <c r="E87" s="29"/>
      <c r="F87" s="29"/>
      <c r="G87" s="29"/>
      <c r="H87" s="29"/>
      <c r="I87" s="29"/>
      <c r="J87" s="29"/>
      <c r="K87" s="29"/>
      <c r="L87" s="29"/>
      <c r="M87" s="29">
        <v>1</v>
      </c>
    </row>
    <row r="88" spans="1:13" x14ac:dyDescent="0.3">
      <c r="A88" s="28" t="s">
        <v>1046</v>
      </c>
      <c r="B88" s="29"/>
      <c r="C88" s="29"/>
      <c r="D88" s="29"/>
      <c r="E88" s="29"/>
      <c r="F88" s="29"/>
      <c r="G88" s="29"/>
      <c r="H88" s="29">
        <v>1</v>
      </c>
      <c r="I88" s="29"/>
      <c r="J88" s="29"/>
      <c r="K88" s="29"/>
      <c r="L88" s="29"/>
      <c r="M88" s="29">
        <v>1</v>
      </c>
    </row>
    <row r="89" spans="1:13" x14ac:dyDescent="0.3">
      <c r="A89" s="28" t="s">
        <v>1047</v>
      </c>
      <c r="B89" s="29"/>
      <c r="C89" s="29"/>
      <c r="D89" s="29"/>
      <c r="E89" s="29"/>
      <c r="F89" s="29"/>
      <c r="G89" s="29"/>
      <c r="H89" s="29"/>
      <c r="I89" s="29">
        <v>1</v>
      </c>
      <c r="J89" s="29"/>
      <c r="K89" s="29"/>
      <c r="L89" s="29"/>
      <c r="M89" s="29">
        <v>1</v>
      </c>
    </row>
    <row r="90" spans="1:13" x14ac:dyDescent="0.3">
      <c r="A90" s="28" t="s">
        <v>1048</v>
      </c>
      <c r="B90" s="29"/>
      <c r="C90" s="29"/>
      <c r="D90" s="29">
        <v>1</v>
      </c>
      <c r="E90" s="29"/>
      <c r="F90" s="29"/>
      <c r="G90" s="29"/>
      <c r="H90" s="29"/>
      <c r="I90" s="29"/>
      <c r="J90" s="29"/>
      <c r="K90" s="29"/>
      <c r="L90" s="29"/>
      <c r="M90" s="29">
        <v>1</v>
      </c>
    </row>
    <row r="91" spans="1:13" x14ac:dyDescent="0.3">
      <c r="A91" s="28" t="s">
        <v>1049</v>
      </c>
      <c r="B91" s="29"/>
      <c r="C91" s="29"/>
      <c r="D91" s="29"/>
      <c r="E91" s="29"/>
      <c r="F91" s="29"/>
      <c r="G91" s="29"/>
      <c r="H91" s="29">
        <v>1</v>
      </c>
      <c r="I91" s="29"/>
      <c r="J91" s="29"/>
      <c r="K91" s="29"/>
      <c r="L91" s="29"/>
      <c r="M91" s="29">
        <v>1</v>
      </c>
    </row>
    <row r="92" spans="1:13" x14ac:dyDescent="0.3">
      <c r="A92" s="28" t="s">
        <v>1050</v>
      </c>
      <c r="B92" s="29"/>
      <c r="C92" s="29"/>
      <c r="D92" s="29">
        <v>1</v>
      </c>
      <c r="E92" s="29"/>
      <c r="F92" s="29"/>
      <c r="G92" s="29"/>
      <c r="H92" s="29"/>
      <c r="I92" s="29"/>
      <c r="J92" s="29"/>
      <c r="K92" s="29"/>
      <c r="L92" s="29"/>
      <c r="M92" s="29">
        <v>1</v>
      </c>
    </row>
    <row r="93" spans="1:13" x14ac:dyDescent="0.3">
      <c r="A93" s="28" t="s">
        <v>1051</v>
      </c>
      <c r="B93" s="29"/>
      <c r="C93" s="29"/>
      <c r="D93" s="29"/>
      <c r="E93" s="29"/>
      <c r="F93" s="29">
        <v>1</v>
      </c>
      <c r="G93" s="29"/>
      <c r="H93" s="29">
        <v>1</v>
      </c>
      <c r="I93" s="29">
        <v>1</v>
      </c>
      <c r="J93" s="29"/>
      <c r="K93" s="29"/>
      <c r="L93" s="29"/>
      <c r="M93" s="29">
        <v>3</v>
      </c>
    </row>
    <row r="94" spans="1:13" x14ac:dyDescent="0.3">
      <c r="A94" s="28" t="s">
        <v>1052</v>
      </c>
      <c r="B94" s="29"/>
      <c r="C94" s="29">
        <v>1</v>
      </c>
      <c r="D94" s="29">
        <v>1</v>
      </c>
      <c r="E94" s="29"/>
      <c r="F94" s="29"/>
      <c r="G94" s="29"/>
      <c r="H94" s="29"/>
      <c r="I94" s="29"/>
      <c r="J94" s="29"/>
      <c r="K94" s="29"/>
      <c r="L94" s="29"/>
      <c r="M94" s="29">
        <v>2</v>
      </c>
    </row>
    <row r="95" spans="1:13" x14ac:dyDescent="0.3">
      <c r="A95" s="28" t="s">
        <v>1053</v>
      </c>
      <c r="B95" s="29"/>
      <c r="C95" s="29">
        <v>1</v>
      </c>
      <c r="D95" s="29"/>
      <c r="E95" s="29"/>
      <c r="F95" s="29">
        <v>1</v>
      </c>
      <c r="G95" s="29"/>
      <c r="H95" s="29">
        <v>1</v>
      </c>
      <c r="I95" s="29"/>
      <c r="J95" s="29"/>
      <c r="K95" s="29"/>
      <c r="L95" s="29"/>
      <c r="M95" s="29">
        <v>3</v>
      </c>
    </row>
    <row r="96" spans="1:13" x14ac:dyDescent="0.3">
      <c r="A96" s="28" t="s">
        <v>1054</v>
      </c>
      <c r="B96" s="29"/>
      <c r="C96" s="29"/>
      <c r="D96" s="29">
        <v>1</v>
      </c>
      <c r="E96" s="29"/>
      <c r="F96" s="29"/>
      <c r="G96" s="29"/>
      <c r="H96" s="29"/>
      <c r="I96" s="29"/>
      <c r="J96" s="29"/>
      <c r="K96" s="29"/>
      <c r="L96" s="29"/>
      <c r="M96" s="29">
        <v>1</v>
      </c>
    </row>
    <row r="97" spans="1:13" x14ac:dyDescent="0.3">
      <c r="A97" s="28" t="s">
        <v>1055</v>
      </c>
      <c r="B97" s="29"/>
      <c r="C97" s="29"/>
      <c r="D97" s="29"/>
      <c r="E97" s="29"/>
      <c r="F97" s="29"/>
      <c r="G97" s="29"/>
      <c r="H97" s="29">
        <v>1</v>
      </c>
      <c r="I97" s="29"/>
      <c r="J97" s="29"/>
      <c r="K97" s="29"/>
      <c r="L97" s="29"/>
      <c r="M97" s="29">
        <v>1</v>
      </c>
    </row>
    <row r="98" spans="1:13" x14ac:dyDescent="0.3">
      <c r="A98" s="28" t="s">
        <v>1056</v>
      </c>
      <c r="B98" s="29"/>
      <c r="C98" s="29"/>
      <c r="D98" s="29">
        <v>1</v>
      </c>
      <c r="E98" s="29"/>
      <c r="F98" s="29"/>
      <c r="G98" s="29"/>
      <c r="H98" s="29"/>
      <c r="I98" s="29"/>
      <c r="J98" s="29"/>
      <c r="K98" s="29"/>
      <c r="L98" s="29"/>
      <c r="M98" s="29">
        <v>1</v>
      </c>
    </row>
    <row r="99" spans="1:13" x14ac:dyDescent="0.3">
      <c r="A99" s="28" t="s">
        <v>1057</v>
      </c>
      <c r="B99" s="29"/>
      <c r="C99" s="29"/>
      <c r="D99" s="29"/>
      <c r="E99" s="29"/>
      <c r="F99" s="29"/>
      <c r="G99" s="29"/>
      <c r="H99" s="29">
        <v>1</v>
      </c>
      <c r="I99" s="29"/>
      <c r="J99" s="29"/>
      <c r="K99" s="29"/>
      <c r="L99" s="29"/>
      <c r="M99" s="29">
        <v>1</v>
      </c>
    </row>
    <row r="100" spans="1:13" x14ac:dyDescent="0.3">
      <c r="A100" s="28" t="s">
        <v>1058</v>
      </c>
      <c r="B100" s="29"/>
      <c r="C100" s="29">
        <v>1</v>
      </c>
      <c r="D100" s="29">
        <v>1</v>
      </c>
      <c r="E100" s="29"/>
      <c r="F100" s="29"/>
      <c r="G100" s="29"/>
      <c r="H100" s="29"/>
      <c r="I100" s="29"/>
      <c r="J100" s="29"/>
      <c r="K100" s="29"/>
      <c r="L100" s="29"/>
      <c r="M100" s="29">
        <v>2</v>
      </c>
    </row>
    <row r="101" spans="1:13" x14ac:dyDescent="0.3">
      <c r="A101" s="28" t="s">
        <v>1059</v>
      </c>
      <c r="B101" s="29">
        <v>1</v>
      </c>
      <c r="C101" s="29">
        <v>1</v>
      </c>
      <c r="D101" s="29"/>
      <c r="E101" s="29"/>
      <c r="F101" s="29">
        <v>1</v>
      </c>
      <c r="G101" s="29"/>
      <c r="H101" s="29">
        <v>1</v>
      </c>
      <c r="I101" s="29">
        <v>1</v>
      </c>
      <c r="J101" s="29"/>
      <c r="K101" s="29"/>
      <c r="L101" s="29"/>
      <c r="M101" s="29">
        <v>5</v>
      </c>
    </row>
    <row r="102" spans="1:13" x14ac:dyDescent="0.3">
      <c r="A102" s="28" t="s">
        <v>1060</v>
      </c>
      <c r="B102" s="29"/>
      <c r="C102" s="29"/>
      <c r="D102" s="29">
        <v>1</v>
      </c>
      <c r="E102" s="29"/>
      <c r="F102" s="29"/>
      <c r="G102" s="29"/>
      <c r="H102" s="29"/>
      <c r="I102" s="29"/>
      <c r="J102" s="29"/>
      <c r="K102" s="29"/>
      <c r="L102" s="29"/>
      <c r="M102" s="29">
        <v>1</v>
      </c>
    </row>
    <row r="103" spans="1:13" x14ac:dyDescent="0.3">
      <c r="A103" s="28" t="s">
        <v>1061</v>
      </c>
      <c r="B103" s="29"/>
      <c r="C103" s="29"/>
      <c r="D103" s="29"/>
      <c r="E103" s="29"/>
      <c r="F103" s="29"/>
      <c r="G103" s="29"/>
      <c r="H103" s="29">
        <v>1</v>
      </c>
      <c r="I103" s="29"/>
      <c r="J103" s="29"/>
      <c r="K103" s="29"/>
      <c r="L103" s="29"/>
      <c r="M103" s="29">
        <v>1</v>
      </c>
    </row>
    <row r="104" spans="1:13" x14ac:dyDescent="0.3">
      <c r="A104" s="28" t="s">
        <v>1062</v>
      </c>
      <c r="B104" s="29"/>
      <c r="C104" s="29"/>
      <c r="D104" s="29">
        <v>1</v>
      </c>
      <c r="E104" s="29"/>
      <c r="F104" s="29"/>
      <c r="G104" s="29"/>
      <c r="H104" s="29"/>
      <c r="I104" s="29"/>
      <c r="J104" s="29"/>
      <c r="K104" s="29"/>
      <c r="L104" s="29"/>
      <c r="M104" s="29">
        <v>1</v>
      </c>
    </row>
    <row r="105" spans="1:13" x14ac:dyDescent="0.3">
      <c r="A105" s="28" t="s">
        <v>1063</v>
      </c>
      <c r="B105" s="29"/>
      <c r="C105" s="29"/>
      <c r="D105" s="29"/>
      <c r="E105" s="29"/>
      <c r="F105" s="29"/>
      <c r="G105" s="29"/>
      <c r="H105" s="29">
        <v>1</v>
      </c>
      <c r="I105" s="29"/>
      <c r="J105" s="29"/>
      <c r="K105" s="29"/>
      <c r="L105" s="29"/>
      <c r="M105" s="29">
        <v>1</v>
      </c>
    </row>
    <row r="106" spans="1:13" x14ac:dyDescent="0.3">
      <c r="A106" s="28" t="s">
        <v>1064</v>
      </c>
      <c r="B106" s="29"/>
      <c r="C106" s="29"/>
      <c r="D106" s="29">
        <v>1</v>
      </c>
      <c r="E106" s="29"/>
      <c r="F106" s="29"/>
      <c r="G106" s="29"/>
      <c r="H106" s="29"/>
      <c r="I106" s="29"/>
      <c r="J106" s="29"/>
      <c r="K106" s="29"/>
      <c r="L106" s="29"/>
      <c r="M106" s="29">
        <v>1</v>
      </c>
    </row>
    <row r="107" spans="1:13" x14ac:dyDescent="0.3">
      <c r="A107" s="28" t="s">
        <v>1065</v>
      </c>
      <c r="B107" s="29"/>
      <c r="C107" s="29"/>
      <c r="D107" s="29">
        <v>3</v>
      </c>
      <c r="E107" s="29"/>
      <c r="F107" s="29"/>
      <c r="G107" s="29"/>
      <c r="H107" s="29"/>
      <c r="I107" s="29"/>
      <c r="J107" s="29"/>
      <c r="K107" s="29"/>
      <c r="L107" s="29"/>
      <c r="M107" s="29">
        <v>3</v>
      </c>
    </row>
    <row r="108" spans="1:13" x14ac:dyDescent="0.3">
      <c r="A108" s="28" t="s">
        <v>1066</v>
      </c>
      <c r="B108" s="29"/>
      <c r="C108" s="29"/>
      <c r="D108" s="29"/>
      <c r="E108" s="29"/>
      <c r="F108" s="29"/>
      <c r="G108" s="29"/>
      <c r="H108" s="29">
        <v>2</v>
      </c>
      <c r="I108" s="29">
        <v>1</v>
      </c>
      <c r="J108" s="29"/>
      <c r="K108" s="29"/>
      <c r="L108" s="29"/>
      <c r="M108" s="29">
        <v>3</v>
      </c>
    </row>
    <row r="109" spans="1:13" x14ac:dyDescent="0.3">
      <c r="A109" s="28" t="s">
        <v>1067</v>
      </c>
      <c r="B109" s="29"/>
      <c r="C109" s="29"/>
      <c r="D109" s="29">
        <v>1</v>
      </c>
      <c r="E109" s="29"/>
      <c r="F109" s="29"/>
      <c r="G109" s="29"/>
      <c r="H109" s="29"/>
      <c r="I109" s="29"/>
      <c r="J109" s="29"/>
      <c r="K109" s="29"/>
      <c r="L109" s="29"/>
      <c r="M109" s="29">
        <v>1</v>
      </c>
    </row>
    <row r="110" spans="1:13" x14ac:dyDescent="0.3">
      <c r="A110" s="28" t="s">
        <v>1068</v>
      </c>
      <c r="B110" s="29"/>
      <c r="C110" s="29"/>
      <c r="D110" s="29"/>
      <c r="E110" s="29"/>
      <c r="F110" s="29"/>
      <c r="G110" s="29"/>
      <c r="H110" s="29"/>
      <c r="I110" s="29">
        <v>1</v>
      </c>
      <c r="J110" s="29"/>
      <c r="K110" s="29"/>
      <c r="L110" s="29"/>
      <c r="M110" s="29">
        <v>1</v>
      </c>
    </row>
    <row r="111" spans="1:13" x14ac:dyDescent="0.3">
      <c r="A111" s="28" t="s">
        <v>1069</v>
      </c>
      <c r="B111" s="29"/>
      <c r="C111" s="29"/>
      <c r="D111" s="29">
        <v>1</v>
      </c>
      <c r="E111" s="29"/>
      <c r="F111" s="29"/>
      <c r="G111" s="29"/>
      <c r="H111" s="29"/>
      <c r="I111" s="29"/>
      <c r="J111" s="29"/>
      <c r="K111" s="29"/>
      <c r="L111" s="29"/>
      <c r="M111" s="29">
        <v>1</v>
      </c>
    </row>
    <row r="112" spans="1:13" x14ac:dyDescent="0.3">
      <c r="A112" s="28" t="s">
        <v>1070</v>
      </c>
      <c r="B112" s="29"/>
      <c r="C112" s="29"/>
      <c r="D112" s="29"/>
      <c r="E112" s="29"/>
      <c r="F112" s="29">
        <v>1</v>
      </c>
      <c r="G112" s="29"/>
      <c r="H112" s="29">
        <v>1</v>
      </c>
      <c r="I112" s="29"/>
      <c r="J112" s="29"/>
      <c r="K112" s="29"/>
      <c r="L112" s="29"/>
      <c r="M112" s="29">
        <v>2</v>
      </c>
    </row>
    <row r="113" spans="1:13" x14ac:dyDescent="0.3">
      <c r="A113" s="28" t="s">
        <v>1071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>
        <v>68</v>
      </c>
      <c r="M113" s="29">
        <v>68</v>
      </c>
    </row>
    <row r="114" spans="1:13" x14ac:dyDescent="0.3">
      <c r="A114" s="28" t="s">
        <v>1072</v>
      </c>
      <c r="B114" s="29"/>
      <c r="C114" s="29"/>
      <c r="D114" s="29"/>
      <c r="E114" s="29">
        <v>1</v>
      </c>
      <c r="F114" s="29"/>
      <c r="G114" s="29"/>
      <c r="H114" s="29"/>
      <c r="I114" s="29"/>
      <c r="J114" s="29"/>
      <c r="K114" s="29"/>
      <c r="L114" s="29"/>
      <c r="M114" s="29">
        <v>1</v>
      </c>
    </row>
    <row r="115" spans="1:13" x14ac:dyDescent="0.3">
      <c r="A115" s="28" t="s">
        <v>1073</v>
      </c>
      <c r="B115" s="29"/>
      <c r="C115" s="29"/>
      <c r="D115" s="29"/>
      <c r="E115" s="29">
        <v>1</v>
      </c>
      <c r="F115" s="29"/>
      <c r="G115" s="29"/>
      <c r="H115" s="29"/>
      <c r="I115" s="29"/>
      <c r="J115" s="29"/>
      <c r="K115" s="29"/>
      <c r="L115" s="29">
        <v>13</v>
      </c>
      <c r="M115" s="29">
        <v>14</v>
      </c>
    </row>
    <row r="116" spans="1:13" x14ac:dyDescent="0.3">
      <c r="A116" s="28" t="s">
        <v>389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x14ac:dyDescent="0.3">
      <c r="A117" s="28" t="s">
        <v>390</v>
      </c>
      <c r="B117" s="29">
        <v>1</v>
      </c>
      <c r="C117" s="29">
        <v>8</v>
      </c>
      <c r="D117" s="29">
        <v>33</v>
      </c>
      <c r="E117" s="29">
        <v>23</v>
      </c>
      <c r="F117" s="29">
        <v>4</v>
      </c>
      <c r="G117" s="29">
        <v>4</v>
      </c>
      <c r="H117" s="29">
        <v>29</v>
      </c>
      <c r="I117" s="29">
        <v>15</v>
      </c>
      <c r="J117" s="29">
        <v>2</v>
      </c>
      <c r="K117" s="29"/>
      <c r="L117" s="29">
        <v>157</v>
      </c>
      <c r="M117" s="29">
        <v>276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opLeftCell="H1" zoomScale="60" zoomScaleNormal="60" workbookViewId="0">
      <selection activeCell="U6" sqref="T6:U22"/>
    </sheetView>
  </sheetViews>
  <sheetFormatPr defaultRowHeight="14.4" x14ac:dyDescent="0.3"/>
  <cols>
    <col min="1" max="1" width="125.88671875" bestFit="1" customWidth="1"/>
    <col min="2" max="2" width="22.5546875" bestFit="1" customWidth="1"/>
    <col min="3" max="3" width="9" bestFit="1" customWidth="1"/>
    <col min="4" max="6" width="7.5546875" bestFit="1" customWidth="1"/>
    <col min="7" max="7" width="9.21875" bestFit="1" customWidth="1"/>
    <col min="8" max="8" width="4.88671875" bestFit="1" customWidth="1"/>
    <col min="9" max="10" width="5.33203125" bestFit="1" customWidth="1"/>
    <col min="11" max="11" width="9.77734375" bestFit="1" customWidth="1"/>
    <col min="12" max="12" width="7.5546875" bestFit="1" customWidth="1"/>
    <col min="13" max="13" width="15.33203125" bestFit="1" customWidth="1"/>
  </cols>
  <sheetData>
    <row r="1" spans="1:26" x14ac:dyDescent="0.3">
      <c r="A1" s="37" t="s">
        <v>391</v>
      </c>
      <c r="B1" s="37" t="s">
        <v>387</v>
      </c>
    </row>
    <row r="2" spans="1:26" x14ac:dyDescent="0.3">
      <c r="A2" s="37" t="s">
        <v>388</v>
      </c>
      <c r="B2" t="s">
        <v>876</v>
      </c>
      <c r="C2" t="s">
        <v>877</v>
      </c>
      <c r="D2" t="s">
        <v>879</v>
      </c>
      <c r="E2" t="s">
        <v>880</v>
      </c>
      <c r="F2" t="s">
        <v>883</v>
      </c>
      <c r="G2" t="s">
        <v>887</v>
      </c>
      <c r="H2" t="s">
        <v>888</v>
      </c>
      <c r="I2" t="s">
        <v>889</v>
      </c>
      <c r="J2" t="s">
        <v>890</v>
      </c>
      <c r="K2" t="s">
        <v>389</v>
      </c>
      <c r="L2" t="s">
        <v>878</v>
      </c>
      <c r="M2" t="s">
        <v>390</v>
      </c>
    </row>
    <row r="3" spans="1:26" x14ac:dyDescent="0.3">
      <c r="A3" s="28" t="s">
        <v>503</v>
      </c>
      <c r="B3" s="29"/>
      <c r="C3" s="29"/>
      <c r="D3" s="29"/>
      <c r="E3" s="29">
        <v>1</v>
      </c>
      <c r="F3" s="29"/>
      <c r="G3" s="29"/>
      <c r="H3" s="29"/>
      <c r="I3" s="29"/>
      <c r="J3" s="29"/>
      <c r="K3" s="29"/>
      <c r="L3" s="29"/>
      <c r="M3" s="29">
        <v>1</v>
      </c>
      <c r="O3" t="str">
        <f>B2</f>
        <v>LCI 2a</v>
      </c>
      <c r="P3" t="str">
        <f t="shared" ref="P3:Z3" si="0">C2</f>
        <v>LCI 2b</v>
      </c>
      <c r="Q3" t="str">
        <f t="shared" si="0"/>
        <v>LCI 4</v>
      </c>
      <c r="R3" t="str">
        <f t="shared" si="0"/>
        <v>LCI 5</v>
      </c>
      <c r="S3" t="str">
        <f t="shared" si="0"/>
        <v>LCI 6</v>
      </c>
      <c r="T3" t="str">
        <f t="shared" si="0"/>
        <v>LCIA 3</v>
      </c>
      <c r="U3" t="str">
        <f t="shared" si="0"/>
        <v>S 1</v>
      </c>
      <c r="V3" t="str">
        <f t="shared" si="0"/>
        <v>S 2</v>
      </c>
      <c r="W3" t="str">
        <f t="shared" si="0"/>
        <v>S 3</v>
      </c>
      <c r="X3" t="str">
        <f t="shared" si="0"/>
        <v>(blank)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542</v>
      </c>
      <c r="B4" s="29"/>
      <c r="C4" s="29"/>
      <c r="D4" s="29"/>
      <c r="E4" s="29"/>
      <c r="F4" s="29"/>
      <c r="G4" s="29"/>
      <c r="H4" s="29"/>
      <c r="I4" s="29">
        <v>1</v>
      </c>
      <c r="J4" s="29"/>
      <c r="K4" s="29"/>
      <c r="L4" s="29"/>
      <c r="M4" s="29">
        <v>1</v>
      </c>
      <c r="N4" t="s">
        <v>410</v>
      </c>
      <c r="O4">
        <f>COUNTIF(B3:B121,"&gt;0")</f>
        <v>1</v>
      </c>
      <c r="P4">
        <f t="shared" ref="P4:Z4" si="1">COUNTIF(C3:C116,"&gt;0")</f>
        <v>5</v>
      </c>
      <c r="Q4">
        <f t="shared" si="1"/>
        <v>33</v>
      </c>
      <c r="R4">
        <f t="shared" si="1"/>
        <v>19</v>
      </c>
      <c r="S4">
        <f t="shared" si="1"/>
        <v>4</v>
      </c>
      <c r="T4">
        <f t="shared" si="1"/>
        <v>4</v>
      </c>
      <c r="U4">
        <f t="shared" si="1"/>
        <v>29</v>
      </c>
      <c r="V4">
        <f t="shared" si="1"/>
        <v>15</v>
      </c>
      <c r="W4">
        <f t="shared" si="1"/>
        <v>2</v>
      </c>
      <c r="X4">
        <f t="shared" si="1"/>
        <v>0</v>
      </c>
      <c r="Y4">
        <f t="shared" si="1"/>
        <v>25</v>
      </c>
      <c r="Z4">
        <f t="shared" si="1"/>
        <v>114</v>
      </c>
    </row>
    <row r="5" spans="1:26" x14ac:dyDescent="0.3">
      <c r="A5" s="28" t="s">
        <v>543</v>
      </c>
      <c r="B5" s="29"/>
      <c r="C5" s="29"/>
      <c r="D5" s="29"/>
      <c r="E5" s="29"/>
      <c r="F5" s="29"/>
      <c r="G5" s="29"/>
      <c r="H5" s="29"/>
      <c r="I5" s="29">
        <v>1</v>
      </c>
      <c r="J5" s="29"/>
      <c r="K5" s="29"/>
      <c r="L5" s="29"/>
      <c r="M5" s="29">
        <v>1</v>
      </c>
      <c r="N5" t="s">
        <v>0</v>
      </c>
      <c r="O5">
        <f>INDEX($A$1:$M$178,MATCH("Grand Total",$A$1:$A$178,0),MATCH(O$3,$2:$2,0))</f>
        <v>1</v>
      </c>
      <c r="P5">
        <f t="shared" ref="P5:Z5" si="2">INDEX($A$1:$M$178,MATCH("Grand Total",$A$1:$A$178,0),MATCH(P$3,$2:$2,0))</f>
        <v>8</v>
      </c>
      <c r="Q5">
        <f t="shared" si="2"/>
        <v>33</v>
      </c>
      <c r="R5">
        <f t="shared" si="2"/>
        <v>23</v>
      </c>
      <c r="S5">
        <f t="shared" si="2"/>
        <v>4</v>
      </c>
      <c r="T5">
        <f t="shared" si="2"/>
        <v>4</v>
      </c>
      <c r="U5">
        <f t="shared" si="2"/>
        <v>29</v>
      </c>
      <c r="V5">
        <f t="shared" si="2"/>
        <v>15</v>
      </c>
      <c r="W5">
        <f t="shared" si="2"/>
        <v>2</v>
      </c>
      <c r="X5">
        <f t="shared" si="2"/>
        <v>0</v>
      </c>
      <c r="Y5">
        <f t="shared" si="2"/>
        <v>157</v>
      </c>
      <c r="Z5">
        <f t="shared" si="2"/>
        <v>276</v>
      </c>
    </row>
    <row r="6" spans="1:26" x14ac:dyDescent="0.3">
      <c r="A6" s="28" t="s">
        <v>544</v>
      </c>
      <c r="B6" s="29"/>
      <c r="C6" s="29"/>
      <c r="D6" s="29"/>
      <c r="E6" s="29"/>
      <c r="F6" s="29"/>
      <c r="G6" s="29"/>
      <c r="H6" s="29"/>
      <c r="I6" s="29">
        <v>1</v>
      </c>
      <c r="J6" s="29"/>
      <c r="K6" s="29"/>
      <c r="L6" s="29"/>
      <c r="M6" s="29">
        <v>1</v>
      </c>
    </row>
    <row r="7" spans="1:26" x14ac:dyDescent="0.3">
      <c r="A7" s="28" t="s">
        <v>545</v>
      </c>
      <c r="B7" s="29"/>
      <c r="C7" s="29"/>
      <c r="D7" s="29"/>
      <c r="E7" s="29"/>
      <c r="F7" s="29"/>
      <c r="G7" s="29"/>
      <c r="H7" s="29"/>
      <c r="I7" s="29">
        <v>1</v>
      </c>
      <c r="J7" s="29"/>
      <c r="K7" s="29"/>
      <c r="L7" s="29"/>
      <c r="M7" s="29">
        <v>1</v>
      </c>
      <c r="R7" s="114" t="s">
        <v>410</v>
      </c>
      <c r="S7" s="36" t="s">
        <v>0</v>
      </c>
    </row>
    <row r="8" spans="1:26" x14ac:dyDescent="0.3">
      <c r="A8" s="28" t="s">
        <v>491</v>
      </c>
      <c r="B8" s="29"/>
      <c r="C8" s="29"/>
      <c r="D8" s="29"/>
      <c r="E8" s="29">
        <v>1</v>
      </c>
      <c r="F8" s="29"/>
      <c r="G8" s="29"/>
      <c r="H8" s="29"/>
      <c r="I8" s="29"/>
      <c r="J8" s="29"/>
      <c r="K8" s="29"/>
      <c r="L8" s="29"/>
      <c r="M8" s="29">
        <v>1</v>
      </c>
      <c r="Q8" t="s">
        <v>878</v>
      </c>
      <c r="R8" s="53">
        <f>IFERROR(INDEX($N$3:$AA$5,MATCH($R$7,$N$3:$N$5,0),MATCH($Q8,$N$3:$AA$3,0)),0)</f>
        <v>25</v>
      </c>
      <c r="S8" s="1">
        <f>IFERROR(INDEX($N$3:$AA$5,MATCH($S$7,$N$3:$N$5,0),MATCH($Q8,$N$3:$AA$3,0)),0)</f>
        <v>157</v>
      </c>
    </row>
    <row r="9" spans="1:26" x14ac:dyDescent="0.3">
      <c r="A9" s="28" t="s">
        <v>894</v>
      </c>
      <c r="B9" s="29"/>
      <c r="C9" s="29"/>
      <c r="D9" s="29">
        <v>1</v>
      </c>
      <c r="E9" s="29"/>
      <c r="F9" s="29"/>
      <c r="G9" s="29"/>
      <c r="H9" s="29">
        <v>1</v>
      </c>
      <c r="I9" s="29"/>
      <c r="J9" s="29"/>
      <c r="K9" s="29"/>
      <c r="L9" s="29"/>
      <c r="M9" s="29">
        <v>2</v>
      </c>
      <c r="Q9" t="s">
        <v>885</v>
      </c>
      <c r="R9" s="53">
        <f t="shared" ref="R9:R20" si="3">IFERROR(INDEX($N$3:$AA$5,MATCH($R$7,$N$3:$N$5,0),MATCH($Q9,$N$3:$AA$3,0)),0)</f>
        <v>0</v>
      </c>
      <c r="S9" s="1">
        <f t="shared" ref="S9:S20" si="4">IFERROR(INDEX($N$3:$AA$5,MATCH($S$7,$N$3:$N$5,0),MATCH($Q9,$N$3:$AA$3,0)),0)</f>
        <v>0</v>
      </c>
    </row>
    <row r="10" spans="1:26" x14ac:dyDescent="0.3">
      <c r="A10" s="28" t="s">
        <v>895</v>
      </c>
      <c r="B10" s="29"/>
      <c r="C10" s="29"/>
      <c r="D10" s="29">
        <v>1</v>
      </c>
      <c r="E10" s="29"/>
      <c r="F10" s="29"/>
      <c r="G10" s="29"/>
      <c r="H10" s="29">
        <v>1</v>
      </c>
      <c r="I10" s="29"/>
      <c r="J10" s="29"/>
      <c r="K10" s="29"/>
      <c r="L10" s="29"/>
      <c r="M10" s="29">
        <v>2</v>
      </c>
      <c r="Q10" t="s">
        <v>883</v>
      </c>
      <c r="R10" s="53">
        <f t="shared" si="3"/>
        <v>4</v>
      </c>
      <c r="S10" s="1">
        <f t="shared" si="4"/>
        <v>4</v>
      </c>
    </row>
    <row r="11" spans="1:26" x14ac:dyDescent="0.3">
      <c r="A11" s="28" t="s">
        <v>502</v>
      </c>
      <c r="B11" s="29"/>
      <c r="C11" s="29"/>
      <c r="D11" s="29"/>
      <c r="E11" s="29">
        <v>1</v>
      </c>
      <c r="F11" s="29"/>
      <c r="G11" s="29"/>
      <c r="H11" s="29"/>
      <c r="I11" s="29"/>
      <c r="J11" s="29"/>
      <c r="K11" s="29"/>
      <c r="L11" s="29"/>
      <c r="M11" s="29">
        <v>1</v>
      </c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A12" s="28" t="s">
        <v>499</v>
      </c>
      <c r="B12" s="29"/>
      <c r="C12" s="29"/>
      <c r="D12" s="29"/>
      <c r="E12" s="29">
        <v>1</v>
      </c>
      <c r="F12" s="29"/>
      <c r="G12" s="29"/>
      <c r="H12" s="29"/>
      <c r="I12" s="29"/>
      <c r="J12" s="29"/>
      <c r="K12" s="29"/>
      <c r="L12" s="29"/>
      <c r="M12" s="29">
        <v>1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A13" s="28" t="s">
        <v>557</v>
      </c>
      <c r="B13" s="29"/>
      <c r="C13" s="29"/>
      <c r="D13" s="29"/>
      <c r="E13" s="29"/>
      <c r="F13" s="29"/>
      <c r="G13" s="29"/>
      <c r="H13" s="29"/>
      <c r="I13" s="29"/>
      <c r="J13" s="29">
        <v>1</v>
      </c>
      <c r="K13" s="29"/>
      <c r="L13" s="29"/>
      <c r="M13" s="29">
        <v>1</v>
      </c>
      <c r="Q13" t="s">
        <v>877</v>
      </c>
      <c r="R13" s="53">
        <f t="shared" si="3"/>
        <v>5</v>
      </c>
      <c r="S13" s="1">
        <f t="shared" si="4"/>
        <v>8</v>
      </c>
    </row>
    <row r="14" spans="1:26" x14ac:dyDescent="0.3">
      <c r="A14" s="28" t="s">
        <v>493</v>
      </c>
      <c r="B14" s="29"/>
      <c r="C14" s="29"/>
      <c r="D14" s="29"/>
      <c r="E14" s="29">
        <v>1</v>
      </c>
      <c r="F14" s="29"/>
      <c r="G14" s="29"/>
      <c r="H14" s="29"/>
      <c r="I14" s="29"/>
      <c r="J14" s="29"/>
      <c r="K14" s="29"/>
      <c r="L14" s="29"/>
      <c r="M14" s="29">
        <v>1</v>
      </c>
      <c r="Q14" t="s">
        <v>888</v>
      </c>
      <c r="R14" s="53">
        <f t="shared" si="3"/>
        <v>29</v>
      </c>
      <c r="S14" s="1">
        <f t="shared" si="4"/>
        <v>29</v>
      </c>
    </row>
    <row r="15" spans="1:26" x14ac:dyDescent="0.3">
      <c r="A15" s="28" t="s">
        <v>467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>
        <v>1</v>
      </c>
      <c r="M15" s="29">
        <v>1</v>
      </c>
      <c r="Q15" t="s">
        <v>880</v>
      </c>
      <c r="R15" s="53">
        <f t="shared" si="3"/>
        <v>19</v>
      </c>
      <c r="S15" s="1">
        <f t="shared" si="4"/>
        <v>23</v>
      </c>
    </row>
    <row r="16" spans="1:26" x14ac:dyDescent="0.3">
      <c r="A16" s="28" t="s">
        <v>546</v>
      </c>
      <c r="B16" s="29"/>
      <c r="C16" s="29"/>
      <c r="D16" s="29"/>
      <c r="E16" s="29"/>
      <c r="F16" s="29"/>
      <c r="G16" s="29"/>
      <c r="H16" s="29"/>
      <c r="I16" s="29">
        <v>1</v>
      </c>
      <c r="J16" s="29"/>
      <c r="K16" s="29"/>
      <c r="L16" s="29"/>
      <c r="M16" s="29">
        <v>1</v>
      </c>
      <c r="Q16" t="s">
        <v>887</v>
      </c>
      <c r="R16" s="53">
        <f t="shared" si="3"/>
        <v>4</v>
      </c>
      <c r="S16" s="1">
        <f t="shared" si="4"/>
        <v>4</v>
      </c>
    </row>
    <row r="17" spans="1:19" x14ac:dyDescent="0.3">
      <c r="A17" s="28" t="s">
        <v>896</v>
      </c>
      <c r="B17" s="29"/>
      <c r="C17" s="29"/>
      <c r="D17" s="29">
        <v>1</v>
      </c>
      <c r="E17" s="29"/>
      <c r="F17" s="29"/>
      <c r="G17" s="29"/>
      <c r="H17" s="29"/>
      <c r="I17" s="29"/>
      <c r="J17" s="29"/>
      <c r="K17" s="29"/>
      <c r="L17" s="29"/>
      <c r="M17" s="29">
        <v>1</v>
      </c>
      <c r="Q17" t="s">
        <v>889</v>
      </c>
      <c r="R17" s="53">
        <f t="shared" si="3"/>
        <v>15</v>
      </c>
      <c r="S17" s="1">
        <f t="shared" si="4"/>
        <v>15</v>
      </c>
    </row>
    <row r="18" spans="1:19" x14ac:dyDescent="0.3">
      <c r="A18" s="28" t="s">
        <v>463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>
        <v>1</v>
      </c>
      <c r="M18" s="29">
        <v>1</v>
      </c>
      <c r="Q18" t="s">
        <v>884</v>
      </c>
      <c r="R18" s="53">
        <f t="shared" si="3"/>
        <v>0</v>
      </c>
      <c r="S18" s="1">
        <f t="shared" si="4"/>
        <v>0</v>
      </c>
    </row>
    <row r="19" spans="1:19" x14ac:dyDescent="0.3">
      <c r="A19" s="28" t="s">
        <v>464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>
        <v>34</v>
      </c>
      <c r="M19" s="29">
        <v>34</v>
      </c>
      <c r="Q19" t="s">
        <v>879</v>
      </c>
      <c r="R19" s="53">
        <f t="shared" si="3"/>
        <v>33</v>
      </c>
      <c r="S19" s="1">
        <f t="shared" si="4"/>
        <v>33</v>
      </c>
    </row>
    <row r="20" spans="1:19" x14ac:dyDescent="0.3">
      <c r="A20" s="28" t="s">
        <v>521</v>
      </c>
      <c r="B20" s="29"/>
      <c r="C20" s="29"/>
      <c r="D20" s="29">
        <v>1</v>
      </c>
      <c r="E20" s="29"/>
      <c r="F20" s="29"/>
      <c r="G20" s="29"/>
      <c r="H20" s="29">
        <v>1</v>
      </c>
      <c r="I20" s="29"/>
      <c r="J20" s="29"/>
      <c r="K20" s="29"/>
      <c r="L20" s="29"/>
      <c r="M20" s="29">
        <v>2</v>
      </c>
      <c r="Q20" t="s">
        <v>890</v>
      </c>
      <c r="R20" s="53">
        <f t="shared" si="3"/>
        <v>2</v>
      </c>
      <c r="S20" s="1">
        <f t="shared" si="4"/>
        <v>2</v>
      </c>
    </row>
    <row r="21" spans="1:19" ht="15" thickBot="1" x14ac:dyDescent="0.35">
      <c r="A21" s="28" t="s">
        <v>465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>
        <v>6</v>
      </c>
      <c r="M21" s="29">
        <v>6</v>
      </c>
      <c r="Q21" s="100" t="s">
        <v>0</v>
      </c>
      <c r="R21" s="123">
        <f>SUM(R8:R20)</f>
        <v>137</v>
      </c>
      <c r="S21" s="123">
        <f>SUM(S8:S20)</f>
        <v>276</v>
      </c>
    </row>
    <row r="22" spans="1:19" x14ac:dyDescent="0.3">
      <c r="A22" s="28" t="s">
        <v>466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>
        <v>1</v>
      </c>
      <c r="M22" s="29">
        <v>1</v>
      </c>
    </row>
    <row r="23" spans="1:19" x14ac:dyDescent="0.3">
      <c r="A23" s="28" t="s">
        <v>522</v>
      </c>
      <c r="B23" s="29"/>
      <c r="C23" s="29"/>
      <c r="D23" s="29"/>
      <c r="E23" s="29"/>
      <c r="F23" s="29"/>
      <c r="G23" s="29"/>
      <c r="H23" s="29">
        <v>1</v>
      </c>
      <c r="I23" s="29"/>
      <c r="J23" s="29"/>
      <c r="K23" s="29"/>
      <c r="L23" s="29"/>
      <c r="M23" s="29">
        <v>1</v>
      </c>
    </row>
    <row r="24" spans="1:19" x14ac:dyDescent="0.3">
      <c r="A24" s="28" t="s">
        <v>496</v>
      </c>
      <c r="B24" s="29"/>
      <c r="C24" s="29"/>
      <c r="D24" s="29"/>
      <c r="E24" s="29">
        <v>2</v>
      </c>
      <c r="F24" s="29"/>
      <c r="G24" s="29"/>
      <c r="H24" s="29"/>
      <c r="I24" s="29"/>
      <c r="J24" s="29"/>
      <c r="K24" s="29"/>
      <c r="L24" s="29"/>
      <c r="M24" s="29">
        <v>2</v>
      </c>
    </row>
    <row r="25" spans="1:19" x14ac:dyDescent="0.3">
      <c r="A25" s="28" t="s">
        <v>497</v>
      </c>
      <c r="B25" s="29"/>
      <c r="C25" s="29"/>
      <c r="D25" s="29"/>
      <c r="E25" s="29">
        <v>2</v>
      </c>
      <c r="F25" s="29"/>
      <c r="G25" s="29"/>
      <c r="H25" s="29"/>
      <c r="I25" s="29"/>
      <c r="J25" s="29"/>
      <c r="K25" s="29"/>
      <c r="L25" s="29"/>
      <c r="M25" s="29">
        <v>2</v>
      </c>
    </row>
    <row r="26" spans="1:19" x14ac:dyDescent="0.3">
      <c r="A26" s="28" t="s">
        <v>498</v>
      </c>
      <c r="B26" s="29"/>
      <c r="C26" s="29"/>
      <c r="D26" s="29"/>
      <c r="E26" s="29">
        <v>1</v>
      </c>
      <c r="F26" s="29"/>
      <c r="G26" s="29"/>
      <c r="H26" s="29"/>
      <c r="I26" s="29"/>
      <c r="J26" s="29"/>
      <c r="K26" s="29"/>
      <c r="L26" s="29"/>
      <c r="M26" s="29">
        <v>1</v>
      </c>
    </row>
    <row r="27" spans="1:19" x14ac:dyDescent="0.3">
      <c r="A27" s="28" t="s">
        <v>469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29">
        <v>1</v>
      </c>
    </row>
    <row r="28" spans="1:19" x14ac:dyDescent="0.3">
      <c r="A28" s="28" t="s">
        <v>468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>
        <v>1</v>
      </c>
      <c r="M28" s="29">
        <v>1</v>
      </c>
    </row>
    <row r="29" spans="1:19" x14ac:dyDescent="0.3">
      <c r="A29" s="28" t="s">
        <v>515</v>
      </c>
      <c r="B29" s="29"/>
      <c r="C29" s="29">
        <v>2</v>
      </c>
      <c r="D29" s="29"/>
      <c r="E29" s="29"/>
      <c r="F29" s="29"/>
      <c r="G29" s="29"/>
      <c r="H29" s="29"/>
      <c r="I29" s="29"/>
      <c r="J29" s="29"/>
      <c r="K29" s="29"/>
      <c r="L29" s="29"/>
      <c r="M29" s="29">
        <v>2</v>
      </c>
    </row>
    <row r="30" spans="1:19" x14ac:dyDescent="0.3">
      <c r="A30" s="28" t="s">
        <v>470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>
        <v>5</v>
      </c>
      <c r="M30" s="29">
        <v>5</v>
      </c>
    </row>
    <row r="31" spans="1:19" x14ac:dyDescent="0.3">
      <c r="A31" s="28" t="s">
        <v>471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>
        <v>2</v>
      </c>
      <c r="M31" s="29">
        <v>2</v>
      </c>
    </row>
    <row r="32" spans="1:19" x14ac:dyDescent="0.3">
      <c r="A32" s="28" t="s">
        <v>897</v>
      </c>
      <c r="B32" s="29"/>
      <c r="C32" s="29"/>
      <c r="D32" s="29">
        <v>1</v>
      </c>
      <c r="E32" s="29"/>
      <c r="F32" s="29"/>
      <c r="G32" s="29"/>
      <c r="H32" s="29"/>
      <c r="I32" s="29"/>
      <c r="J32" s="29"/>
      <c r="K32" s="29"/>
      <c r="L32" s="29"/>
      <c r="M32" s="29">
        <v>1</v>
      </c>
    </row>
    <row r="33" spans="1:13" x14ac:dyDescent="0.3">
      <c r="A33" s="28" t="s">
        <v>472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>
        <v>1</v>
      </c>
      <c r="M33" s="29">
        <v>1</v>
      </c>
    </row>
    <row r="34" spans="1:13" x14ac:dyDescent="0.3">
      <c r="A34" s="28" t="s">
        <v>547</v>
      </c>
      <c r="B34" s="29"/>
      <c r="C34" s="29"/>
      <c r="D34" s="29"/>
      <c r="E34" s="29"/>
      <c r="F34" s="29"/>
      <c r="G34" s="29"/>
      <c r="H34" s="29"/>
      <c r="I34" s="29">
        <v>1</v>
      </c>
      <c r="J34" s="29"/>
      <c r="K34" s="29"/>
      <c r="L34" s="29"/>
      <c r="M34" s="29">
        <v>1</v>
      </c>
    </row>
    <row r="35" spans="1:13" x14ac:dyDescent="0.3">
      <c r="A35" s="28" t="s">
        <v>912</v>
      </c>
      <c r="B35" s="29"/>
      <c r="C35" s="29"/>
      <c r="D35" s="29"/>
      <c r="E35" s="29"/>
      <c r="F35" s="29"/>
      <c r="G35" s="29">
        <v>1</v>
      </c>
      <c r="H35" s="29"/>
      <c r="I35" s="29"/>
      <c r="J35" s="29"/>
      <c r="K35" s="29"/>
      <c r="L35" s="29"/>
      <c r="M35" s="29">
        <v>1</v>
      </c>
    </row>
    <row r="36" spans="1:13" x14ac:dyDescent="0.3">
      <c r="A36" s="28" t="s">
        <v>898</v>
      </c>
      <c r="B36" s="29"/>
      <c r="C36" s="29"/>
      <c r="D36" s="29">
        <v>1</v>
      </c>
      <c r="E36" s="29"/>
      <c r="F36" s="29"/>
      <c r="G36" s="29"/>
      <c r="H36" s="29">
        <v>1</v>
      </c>
      <c r="I36" s="29"/>
      <c r="J36" s="29"/>
      <c r="K36" s="29"/>
      <c r="L36" s="29"/>
      <c r="M36" s="29">
        <v>2</v>
      </c>
    </row>
    <row r="37" spans="1:13" x14ac:dyDescent="0.3">
      <c r="A37" s="28" t="s">
        <v>548</v>
      </c>
      <c r="B37" s="29"/>
      <c r="C37" s="29"/>
      <c r="D37" s="29"/>
      <c r="E37" s="29"/>
      <c r="F37" s="29"/>
      <c r="G37" s="29"/>
      <c r="H37" s="29"/>
      <c r="I37" s="29">
        <v>1</v>
      </c>
      <c r="J37" s="29"/>
      <c r="K37" s="29"/>
      <c r="L37" s="29"/>
      <c r="M37" s="29">
        <v>1</v>
      </c>
    </row>
    <row r="38" spans="1:13" x14ac:dyDescent="0.3">
      <c r="A38" s="28" t="s">
        <v>913</v>
      </c>
      <c r="B38" s="29"/>
      <c r="C38" s="29"/>
      <c r="D38" s="29"/>
      <c r="E38" s="29"/>
      <c r="F38" s="29"/>
      <c r="G38" s="29">
        <v>1</v>
      </c>
      <c r="H38" s="29"/>
      <c r="I38" s="29"/>
      <c r="J38" s="29"/>
      <c r="K38" s="29"/>
      <c r="L38" s="29"/>
      <c r="M38" s="29">
        <v>1</v>
      </c>
    </row>
    <row r="39" spans="1:13" x14ac:dyDescent="0.3">
      <c r="A39" s="28" t="s">
        <v>899</v>
      </c>
      <c r="B39" s="29"/>
      <c r="C39" s="29"/>
      <c r="D39" s="29">
        <v>1</v>
      </c>
      <c r="E39" s="29"/>
      <c r="F39" s="29"/>
      <c r="G39" s="29"/>
      <c r="H39" s="29">
        <v>1</v>
      </c>
      <c r="I39" s="29"/>
      <c r="J39" s="29"/>
      <c r="K39" s="29"/>
      <c r="L39" s="29"/>
      <c r="M39" s="29">
        <v>2</v>
      </c>
    </row>
    <row r="40" spans="1:13" x14ac:dyDescent="0.3">
      <c r="A40" s="28" t="s">
        <v>549</v>
      </c>
      <c r="B40" s="29"/>
      <c r="C40" s="29"/>
      <c r="D40" s="29"/>
      <c r="E40" s="29"/>
      <c r="F40" s="29"/>
      <c r="G40" s="29"/>
      <c r="H40" s="29"/>
      <c r="I40" s="29">
        <v>1</v>
      </c>
      <c r="J40" s="29"/>
      <c r="K40" s="29"/>
      <c r="L40" s="29"/>
      <c r="M40" s="29">
        <v>1</v>
      </c>
    </row>
    <row r="41" spans="1:13" x14ac:dyDescent="0.3">
      <c r="A41" s="28" t="s">
        <v>523</v>
      </c>
      <c r="B41" s="29"/>
      <c r="C41" s="29"/>
      <c r="D41" s="29">
        <v>1</v>
      </c>
      <c r="E41" s="29"/>
      <c r="F41" s="29"/>
      <c r="G41" s="29"/>
      <c r="H41" s="29">
        <v>1</v>
      </c>
      <c r="I41" s="29"/>
      <c r="J41" s="29"/>
      <c r="K41" s="29"/>
      <c r="L41" s="29"/>
      <c r="M41" s="29">
        <v>2</v>
      </c>
    </row>
    <row r="42" spans="1:13" x14ac:dyDescent="0.3">
      <c r="A42" s="28" t="s">
        <v>900</v>
      </c>
      <c r="B42" s="29"/>
      <c r="C42" s="29"/>
      <c r="D42" s="29">
        <v>1</v>
      </c>
      <c r="E42" s="29"/>
      <c r="F42" s="29"/>
      <c r="G42" s="29"/>
      <c r="H42" s="29"/>
      <c r="I42" s="29"/>
      <c r="J42" s="29"/>
      <c r="K42" s="29"/>
      <c r="L42" s="29"/>
      <c r="M42" s="29">
        <v>1</v>
      </c>
    </row>
    <row r="43" spans="1:13" x14ac:dyDescent="0.3">
      <c r="A43" s="28" t="s">
        <v>473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>
        <v>2</v>
      </c>
      <c r="M43" s="29">
        <v>2</v>
      </c>
    </row>
    <row r="44" spans="1:13" x14ac:dyDescent="0.3">
      <c r="A44" s="28" t="s">
        <v>474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>
        <v>1</v>
      </c>
      <c r="M44" s="29">
        <v>1</v>
      </c>
    </row>
    <row r="45" spans="1:13" x14ac:dyDescent="0.3">
      <c r="A45" s="28" t="s">
        <v>524</v>
      </c>
      <c r="B45" s="29"/>
      <c r="C45" s="29"/>
      <c r="D45" s="29"/>
      <c r="E45" s="29"/>
      <c r="F45" s="29"/>
      <c r="G45" s="29"/>
      <c r="H45" s="29">
        <v>1</v>
      </c>
      <c r="I45" s="29"/>
      <c r="J45" s="29"/>
      <c r="K45" s="29"/>
      <c r="L45" s="29"/>
      <c r="M45" s="29">
        <v>1</v>
      </c>
    </row>
    <row r="46" spans="1:13" x14ac:dyDescent="0.3">
      <c r="A46" s="28" t="s">
        <v>510</v>
      </c>
      <c r="B46" s="29"/>
      <c r="C46" s="29"/>
      <c r="D46" s="29"/>
      <c r="E46" s="29">
        <v>1</v>
      </c>
      <c r="F46" s="29"/>
      <c r="G46" s="29"/>
      <c r="H46" s="29"/>
      <c r="I46" s="29"/>
      <c r="J46" s="29"/>
      <c r="K46" s="29"/>
      <c r="L46" s="29"/>
      <c r="M46" s="29">
        <v>1</v>
      </c>
    </row>
    <row r="47" spans="1:13" x14ac:dyDescent="0.3">
      <c r="A47" s="28" t="s">
        <v>475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>
        <v>2</v>
      </c>
      <c r="M47" s="29">
        <v>2</v>
      </c>
    </row>
    <row r="48" spans="1:13" x14ac:dyDescent="0.3">
      <c r="A48" s="28" t="s">
        <v>494</v>
      </c>
      <c r="B48" s="29"/>
      <c r="C48" s="29"/>
      <c r="D48" s="29"/>
      <c r="E48" s="29">
        <v>1</v>
      </c>
      <c r="F48" s="29"/>
      <c r="G48" s="29"/>
      <c r="H48" s="29"/>
      <c r="I48" s="29"/>
      <c r="J48" s="29"/>
      <c r="K48" s="29"/>
      <c r="L48" s="29"/>
      <c r="M48" s="29">
        <v>1</v>
      </c>
    </row>
    <row r="49" spans="1:13" x14ac:dyDescent="0.3">
      <c r="A49" s="28" t="s">
        <v>509</v>
      </c>
      <c r="B49" s="29"/>
      <c r="C49" s="29"/>
      <c r="D49" s="29"/>
      <c r="E49" s="29">
        <v>1</v>
      </c>
      <c r="F49" s="29"/>
      <c r="G49" s="29"/>
      <c r="H49" s="29"/>
      <c r="I49" s="29"/>
      <c r="J49" s="29"/>
      <c r="K49" s="29"/>
      <c r="L49" s="29"/>
      <c r="M49" s="29">
        <v>1</v>
      </c>
    </row>
    <row r="50" spans="1:13" x14ac:dyDescent="0.3">
      <c r="A50" s="28" t="s">
        <v>500</v>
      </c>
      <c r="B50" s="29"/>
      <c r="C50" s="29"/>
      <c r="D50" s="29"/>
      <c r="E50" s="29">
        <v>1</v>
      </c>
      <c r="F50" s="29"/>
      <c r="G50" s="29"/>
      <c r="H50" s="29"/>
      <c r="I50" s="29"/>
      <c r="J50" s="29"/>
      <c r="K50" s="29"/>
      <c r="L50" s="29"/>
      <c r="M50" s="29">
        <v>1</v>
      </c>
    </row>
    <row r="51" spans="1:13" x14ac:dyDescent="0.3">
      <c r="A51" s="28" t="s">
        <v>506</v>
      </c>
      <c r="B51" s="29"/>
      <c r="C51" s="29"/>
      <c r="D51" s="29"/>
      <c r="E51" s="29">
        <v>1</v>
      </c>
      <c r="F51" s="29"/>
      <c r="G51" s="29"/>
      <c r="H51" s="29"/>
      <c r="I51" s="29"/>
      <c r="J51" s="29"/>
      <c r="K51" s="29"/>
      <c r="L51" s="29"/>
      <c r="M51" s="29">
        <v>1</v>
      </c>
    </row>
    <row r="52" spans="1:13" x14ac:dyDescent="0.3">
      <c r="A52" s="28" t="s">
        <v>504</v>
      </c>
      <c r="B52" s="29"/>
      <c r="C52" s="29"/>
      <c r="D52" s="29"/>
      <c r="E52" s="29">
        <v>1</v>
      </c>
      <c r="F52" s="29"/>
      <c r="G52" s="29"/>
      <c r="H52" s="29"/>
      <c r="I52" s="29"/>
      <c r="J52" s="29"/>
      <c r="K52" s="29"/>
      <c r="L52" s="29"/>
      <c r="M52" s="29">
        <v>1</v>
      </c>
    </row>
    <row r="53" spans="1:13" x14ac:dyDescent="0.3">
      <c r="A53" s="28" t="s">
        <v>901</v>
      </c>
      <c r="B53" s="29"/>
      <c r="C53" s="29"/>
      <c r="D53" s="29">
        <v>1</v>
      </c>
      <c r="E53" s="29"/>
      <c r="F53" s="29"/>
      <c r="G53" s="29"/>
      <c r="H53" s="29">
        <v>1</v>
      </c>
      <c r="I53" s="29"/>
      <c r="J53" s="29"/>
      <c r="K53" s="29"/>
      <c r="L53" s="29"/>
      <c r="M53" s="29">
        <v>2</v>
      </c>
    </row>
    <row r="54" spans="1:13" x14ac:dyDescent="0.3">
      <c r="A54" s="28" t="s">
        <v>902</v>
      </c>
      <c r="B54" s="29"/>
      <c r="C54" s="29"/>
      <c r="D54" s="29">
        <v>1</v>
      </c>
      <c r="E54" s="29"/>
      <c r="F54" s="29"/>
      <c r="G54" s="29"/>
      <c r="H54" s="29">
        <v>1</v>
      </c>
      <c r="I54" s="29"/>
      <c r="J54" s="29"/>
      <c r="K54" s="29"/>
      <c r="L54" s="29"/>
      <c r="M54" s="29">
        <v>2</v>
      </c>
    </row>
    <row r="55" spans="1:13" x14ac:dyDescent="0.3">
      <c r="A55" s="28" t="s">
        <v>914</v>
      </c>
      <c r="B55" s="29"/>
      <c r="C55" s="29"/>
      <c r="D55" s="29"/>
      <c r="E55" s="29"/>
      <c r="F55" s="29"/>
      <c r="G55" s="29">
        <v>1</v>
      </c>
      <c r="H55" s="29"/>
      <c r="I55" s="29"/>
      <c r="J55" s="29"/>
      <c r="K55" s="29"/>
      <c r="L55" s="29"/>
      <c r="M55" s="29">
        <v>1</v>
      </c>
    </row>
    <row r="56" spans="1:13" x14ac:dyDescent="0.3">
      <c r="A56" s="28" t="s">
        <v>550</v>
      </c>
      <c r="B56" s="29"/>
      <c r="C56" s="29"/>
      <c r="D56" s="29"/>
      <c r="E56" s="29"/>
      <c r="F56" s="29"/>
      <c r="G56" s="29"/>
      <c r="H56" s="29"/>
      <c r="I56" s="29">
        <v>1</v>
      </c>
      <c r="J56" s="29"/>
      <c r="K56" s="29"/>
      <c r="L56" s="29"/>
      <c r="M56" s="29">
        <v>1</v>
      </c>
    </row>
    <row r="57" spans="1:13" x14ac:dyDescent="0.3">
      <c r="A57" s="28" t="s">
        <v>915</v>
      </c>
      <c r="B57" s="29"/>
      <c r="C57" s="29"/>
      <c r="D57" s="29"/>
      <c r="E57" s="29"/>
      <c r="F57" s="29"/>
      <c r="G57" s="29">
        <v>1</v>
      </c>
      <c r="H57" s="29"/>
      <c r="I57" s="29"/>
      <c r="J57" s="29"/>
      <c r="K57" s="29"/>
      <c r="L57" s="29"/>
      <c r="M57" s="29">
        <v>1</v>
      </c>
    </row>
    <row r="58" spans="1:13" x14ac:dyDescent="0.3">
      <c r="A58" s="28" t="s">
        <v>551</v>
      </c>
      <c r="B58" s="29"/>
      <c r="C58" s="29"/>
      <c r="D58" s="29"/>
      <c r="E58" s="29"/>
      <c r="F58" s="29"/>
      <c r="G58" s="29"/>
      <c r="H58" s="29"/>
      <c r="I58" s="29">
        <v>1</v>
      </c>
      <c r="J58" s="29"/>
      <c r="K58" s="29"/>
      <c r="L58" s="29"/>
      <c r="M58" s="29">
        <v>1</v>
      </c>
    </row>
    <row r="59" spans="1:13" x14ac:dyDescent="0.3">
      <c r="A59" s="28" t="s">
        <v>516</v>
      </c>
      <c r="B59" s="29"/>
      <c r="C59" s="29">
        <v>1</v>
      </c>
      <c r="D59" s="29"/>
      <c r="E59" s="29"/>
      <c r="F59" s="29"/>
      <c r="G59" s="29"/>
      <c r="H59" s="29"/>
      <c r="I59" s="29"/>
      <c r="J59" s="29"/>
      <c r="K59" s="29"/>
      <c r="L59" s="29"/>
      <c r="M59" s="29">
        <v>1</v>
      </c>
    </row>
    <row r="60" spans="1:13" x14ac:dyDescent="0.3">
      <c r="A60" s="28" t="s">
        <v>476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>
        <v>1</v>
      </c>
      <c r="M60" s="29">
        <v>1</v>
      </c>
    </row>
    <row r="61" spans="1:13" x14ac:dyDescent="0.3">
      <c r="A61" s="28" t="s">
        <v>477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>
        <v>1</v>
      </c>
      <c r="M61" s="29">
        <v>1</v>
      </c>
    </row>
    <row r="62" spans="1:13" x14ac:dyDescent="0.3">
      <c r="A62" s="28" t="s">
        <v>478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>
        <v>1</v>
      </c>
      <c r="M62" s="29">
        <v>1</v>
      </c>
    </row>
    <row r="63" spans="1:13" x14ac:dyDescent="0.3">
      <c r="A63" s="28" t="s">
        <v>479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>
        <v>1</v>
      </c>
      <c r="M63" s="29">
        <v>1</v>
      </c>
    </row>
    <row r="64" spans="1:13" x14ac:dyDescent="0.3">
      <c r="A64" s="28" t="s">
        <v>903</v>
      </c>
      <c r="B64" s="29"/>
      <c r="C64" s="29"/>
      <c r="D64" s="29">
        <v>1</v>
      </c>
      <c r="E64" s="29"/>
      <c r="F64" s="29"/>
      <c r="G64" s="29"/>
      <c r="H64" s="29"/>
      <c r="I64" s="29"/>
      <c r="J64" s="29"/>
      <c r="K64" s="29"/>
      <c r="L64" s="29"/>
      <c r="M64" s="29">
        <v>1</v>
      </c>
    </row>
    <row r="65" spans="1:13" x14ac:dyDescent="0.3">
      <c r="A65" s="28" t="s">
        <v>558</v>
      </c>
      <c r="B65" s="29"/>
      <c r="C65" s="29"/>
      <c r="D65" s="29"/>
      <c r="E65" s="29"/>
      <c r="F65" s="29"/>
      <c r="G65" s="29"/>
      <c r="H65" s="29"/>
      <c r="I65" s="29"/>
      <c r="J65" s="29">
        <v>1</v>
      </c>
      <c r="K65" s="29"/>
      <c r="L65" s="29"/>
      <c r="M65" s="29">
        <v>1</v>
      </c>
    </row>
    <row r="66" spans="1:13" x14ac:dyDescent="0.3">
      <c r="A66" s="28" t="s">
        <v>480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>
        <v>2</v>
      </c>
      <c r="M66" s="29">
        <v>2</v>
      </c>
    </row>
    <row r="67" spans="1:13" x14ac:dyDescent="0.3">
      <c r="A67" s="28" t="s">
        <v>507</v>
      </c>
      <c r="B67" s="29"/>
      <c r="C67" s="29"/>
      <c r="D67" s="29"/>
      <c r="E67" s="29">
        <v>1</v>
      </c>
      <c r="F67" s="29"/>
      <c r="G67" s="29"/>
      <c r="H67" s="29"/>
      <c r="I67" s="29"/>
      <c r="J67" s="29"/>
      <c r="K67" s="29"/>
      <c r="L67" s="29"/>
      <c r="M67" s="29">
        <v>1</v>
      </c>
    </row>
    <row r="68" spans="1:13" x14ac:dyDescent="0.3">
      <c r="A68" s="28" t="s">
        <v>505</v>
      </c>
      <c r="B68" s="29"/>
      <c r="C68" s="29"/>
      <c r="D68" s="29"/>
      <c r="E68" s="29">
        <v>1</v>
      </c>
      <c r="F68" s="29"/>
      <c r="G68" s="29"/>
      <c r="H68" s="29"/>
      <c r="I68" s="29"/>
      <c r="J68" s="29"/>
      <c r="K68" s="29"/>
      <c r="L68" s="29"/>
      <c r="M68" s="29">
        <v>1</v>
      </c>
    </row>
    <row r="69" spans="1:13" x14ac:dyDescent="0.3">
      <c r="A69" s="28" t="s">
        <v>904</v>
      </c>
      <c r="B69" s="29"/>
      <c r="C69" s="29"/>
      <c r="D69" s="29">
        <v>1</v>
      </c>
      <c r="E69" s="29"/>
      <c r="F69" s="29"/>
      <c r="G69" s="29"/>
      <c r="H69" s="29"/>
      <c r="I69" s="29"/>
      <c r="J69" s="29"/>
      <c r="K69" s="29"/>
      <c r="L69" s="29"/>
      <c r="M69" s="29">
        <v>1</v>
      </c>
    </row>
    <row r="70" spans="1:13" x14ac:dyDescent="0.3">
      <c r="A70" s="28" t="s">
        <v>525</v>
      </c>
      <c r="B70" s="29"/>
      <c r="C70" s="29"/>
      <c r="D70" s="29"/>
      <c r="E70" s="29"/>
      <c r="F70" s="29"/>
      <c r="G70" s="29"/>
      <c r="H70" s="29">
        <v>1</v>
      </c>
      <c r="I70" s="29"/>
      <c r="J70" s="29"/>
      <c r="K70" s="29"/>
      <c r="L70" s="29"/>
      <c r="M70" s="29">
        <v>1</v>
      </c>
    </row>
    <row r="71" spans="1:13" x14ac:dyDescent="0.3">
      <c r="A71" s="28" t="s">
        <v>526</v>
      </c>
      <c r="B71" s="29"/>
      <c r="C71" s="29"/>
      <c r="D71" s="29">
        <v>1</v>
      </c>
      <c r="E71" s="29"/>
      <c r="F71" s="29"/>
      <c r="G71" s="29"/>
      <c r="H71" s="29">
        <v>1</v>
      </c>
      <c r="I71" s="29"/>
      <c r="J71" s="29"/>
      <c r="K71" s="29"/>
      <c r="L71" s="29"/>
      <c r="M71" s="29">
        <v>2</v>
      </c>
    </row>
    <row r="72" spans="1:13" x14ac:dyDescent="0.3">
      <c r="A72" s="28" t="s">
        <v>517</v>
      </c>
      <c r="B72" s="29"/>
      <c r="C72" s="29">
        <v>1</v>
      </c>
      <c r="D72" s="29"/>
      <c r="E72" s="29"/>
      <c r="F72" s="29"/>
      <c r="G72" s="29"/>
      <c r="H72" s="29"/>
      <c r="I72" s="29"/>
      <c r="J72" s="29"/>
      <c r="K72" s="29"/>
      <c r="L72" s="29"/>
      <c r="M72" s="29">
        <v>1</v>
      </c>
    </row>
    <row r="73" spans="1:13" x14ac:dyDescent="0.3">
      <c r="A73" s="28" t="s">
        <v>501</v>
      </c>
      <c r="B73" s="29"/>
      <c r="C73" s="29"/>
      <c r="D73" s="29"/>
      <c r="E73" s="29">
        <v>1</v>
      </c>
      <c r="F73" s="29"/>
      <c r="G73" s="29"/>
      <c r="H73" s="29"/>
      <c r="I73" s="29"/>
      <c r="J73" s="29"/>
      <c r="K73" s="29"/>
      <c r="L73" s="29"/>
      <c r="M73" s="29">
        <v>1</v>
      </c>
    </row>
    <row r="74" spans="1:13" x14ac:dyDescent="0.3">
      <c r="A74" s="28" t="s">
        <v>482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>
        <v>3</v>
      </c>
      <c r="M74" s="29">
        <v>3</v>
      </c>
    </row>
    <row r="75" spans="1:13" x14ac:dyDescent="0.3">
      <c r="A75" s="28" t="s">
        <v>481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>
        <v>2</v>
      </c>
      <c r="M75" s="29">
        <v>2</v>
      </c>
    </row>
    <row r="76" spans="1:13" x14ac:dyDescent="0.3">
      <c r="A76" s="28" t="s">
        <v>905</v>
      </c>
      <c r="B76" s="29"/>
      <c r="C76" s="29"/>
      <c r="D76" s="29">
        <v>1</v>
      </c>
      <c r="E76" s="29"/>
      <c r="F76" s="29"/>
      <c r="G76" s="29"/>
      <c r="H76" s="29">
        <v>1</v>
      </c>
      <c r="I76" s="29"/>
      <c r="J76" s="29"/>
      <c r="K76" s="29"/>
      <c r="L76" s="29"/>
      <c r="M76" s="29">
        <v>2</v>
      </c>
    </row>
    <row r="77" spans="1:13" x14ac:dyDescent="0.3">
      <c r="A77" s="28" t="s">
        <v>527</v>
      </c>
      <c r="B77" s="29"/>
      <c r="C77" s="29"/>
      <c r="D77" s="29">
        <v>1</v>
      </c>
      <c r="E77" s="29"/>
      <c r="F77" s="29"/>
      <c r="G77" s="29"/>
      <c r="H77" s="29">
        <v>1</v>
      </c>
      <c r="I77" s="29"/>
      <c r="J77" s="29"/>
      <c r="K77" s="29"/>
      <c r="L77" s="29"/>
      <c r="M77" s="29">
        <v>2</v>
      </c>
    </row>
    <row r="78" spans="1:13" x14ac:dyDescent="0.3">
      <c r="A78" s="28" t="s">
        <v>528</v>
      </c>
      <c r="B78" s="29"/>
      <c r="C78" s="29"/>
      <c r="D78" s="29"/>
      <c r="E78" s="29"/>
      <c r="F78" s="29"/>
      <c r="G78" s="29"/>
      <c r="H78" s="29">
        <v>1</v>
      </c>
      <c r="I78" s="29"/>
      <c r="J78" s="29"/>
      <c r="K78" s="29"/>
      <c r="L78" s="29"/>
      <c r="M78" s="29">
        <v>1</v>
      </c>
    </row>
    <row r="79" spans="1:13" x14ac:dyDescent="0.3">
      <c r="A79" s="28" t="s">
        <v>492</v>
      </c>
      <c r="B79" s="29"/>
      <c r="C79" s="29"/>
      <c r="D79" s="29"/>
      <c r="E79" s="29">
        <v>1</v>
      </c>
      <c r="F79" s="29"/>
      <c r="G79" s="29"/>
      <c r="H79" s="29"/>
      <c r="I79" s="29"/>
      <c r="J79" s="29"/>
      <c r="K79" s="29"/>
      <c r="L79" s="29"/>
      <c r="M79" s="29">
        <v>1</v>
      </c>
    </row>
    <row r="80" spans="1:13" x14ac:dyDescent="0.3">
      <c r="A80" s="28" t="s">
        <v>906</v>
      </c>
      <c r="B80" s="29"/>
      <c r="C80" s="29"/>
      <c r="D80" s="29">
        <v>1</v>
      </c>
      <c r="E80" s="29"/>
      <c r="F80" s="29"/>
      <c r="G80" s="29"/>
      <c r="H80" s="29"/>
      <c r="I80" s="29"/>
      <c r="J80" s="29"/>
      <c r="K80" s="29"/>
      <c r="L80" s="29"/>
      <c r="M80" s="29">
        <v>1</v>
      </c>
    </row>
    <row r="81" spans="1:13" x14ac:dyDescent="0.3">
      <c r="A81" s="28" t="s">
        <v>907</v>
      </c>
      <c r="B81" s="29"/>
      <c r="C81" s="29"/>
      <c r="D81" s="29">
        <v>1</v>
      </c>
      <c r="E81" s="29"/>
      <c r="F81" s="29"/>
      <c r="G81" s="29"/>
      <c r="H81" s="29"/>
      <c r="I81" s="29"/>
      <c r="J81" s="29"/>
      <c r="K81" s="29"/>
      <c r="L81" s="29"/>
      <c r="M81" s="29">
        <v>1</v>
      </c>
    </row>
    <row r="82" spans="1:13" x14ac:dyDescent="0.3">
      <c r="A82" s="28" t="s">
        <v>483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>
        <v>2</v>
      </c>
      <c r="M82" s="29">
        <v>2</v>
      </c>
    </row>
    <row r="83" spans="1:13" x14ac:dyDescent="0.3">
      <c r="A83" s="28" t="s">
        <v>495</v>
      </c>
      <c r="B83" s="29"/>
      <c r="C83" s="29"/>
      <c r="D83" s="29"/>
      <c r="E83" s="29">
        <v>1</v>
      </c>
      <c r="F83" s="29"/>
      <c r="G83" s="29"/>
      <c r="H83" s="29"/>
      <c r="I83" s="29"/>
      <c r="J83" s="29"/>
      <c r="K83" s="29"/>
      <c r="L83" s="29"/>
      <c r="M83" s="29">
        <v>1</v>
      </c>
    </row>
    <row r="84" spans="1:13" x14ac:dyDescent="0.3">
      <c r="A84" s="28" t="s">
        <v>485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>
        <v>1</v>
      </c>
      <c r="M84" s="29">
        <v>1</v>
      </c>
    </row>
    <row r="85" spans="1:13" x14ac:dyDescent="0.3">
      <c r="A85" s="28" t="s">
        <v>484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>
        <v>4</v>
      </c>
      <c r="M85" s="29">
        <v>4</v>
      </c>
    </row>
    <row r="86" spans="1:13" x14ac:dyDescent="0.3">
      <c r="A86" s="28" t="s">
        <v>529</v>
      </c>
      <c r="B86" s="29"/>
      <c r="C86" s="29"/>
      <c r="D86" s="29"/>
      <c r="E86" s="29"/>
      <c r="F86" s="29"/>
      <c r="G86" s="29"/>
      <c r="H86" s="29">
        <v>1</v>
      </c>
      <c r="I86" s="29"/>
      <c r="J86" s="29"/>
      <c r="K86" s="29"/>
      <c r="L86" s="29"/>
      <c r="M86" s="29">
        <v>1</v>
      </c>
    </row>
    <row r="87" spans="1:13" x14ac:dyDescent="0.3">
      <c r="A87" s="28" t="s">
        <v>530</v>
      </c>
      <c r="B87" s="29"/>
      <c r="C87" s="29"/>
      <c r="D87" s="29"/>
      <c r="E87" s="29"/>
      <c r="F87" s="29"/>
      <c r="G87" s="29"/>
      <c r="H87" s="29">
        <v>1</v>
      </c>
      <c r="I87" s="29"/>
      <c r="J87" s="29"/>
      <c r="K87" s="29"/>
      <c r="L87" s="29"/>
      <c r="M87" s="29">
        <v>1</v>
      </c>
    </row>
    <row r="88" spans="1:13" x14ac:dyDescent="0.3">
      <c r="A88" s="28" t="s">
        <v>908</v>
      </c>
      <c r="B88" s="29"/>
      <c r="C88" s="29"/>
      <c r="D88" s="29">
        <v>1</v>
      </c>
      <c r="E88" s="29"/>
      <c r="F88" s="29"/>
      <c r="G88" s="29"/>
      <c r="H88" s="29">
        <v>1</v>
      </c>
      <c r="I88" s="29"/>
      <c r="J88" s="29"/>
      <c r="K88" s="29"/>
      <c r="L88" s="29"/>
      <c r="M88" s="29">
        <v>2</v>
      </c>
    </row>
    <row r="89" spans="1:13" x14ac:dyDescent="0.3">
      <c r="A89" s="28" t="s">
        <v>552</v>
      </c>
      <c r="B89" s="29"/>
      <c r="C89" s="29"/>
      <c r="D89" s="29"/>
      <c r="E89" s="29"/>
      <c r="F89" s="29"/>
      <c r="G89" s="29"/>
      <c r="H89" s="29"/>
      <c r="I89" s="29">
        <v>1</v>
      </c>
      <c r="J89" s="29"/>
      <c r="K89" s="29"/>
      <c r="L89" s="29"/>
      <c r="M89" s="29">
        <v>1</v>
      </c>
    </row>
    <row r="90" spans="1:13" x14ac:dyDescent="0.3">
      <c r="A90" s="28" t="s">
        <v>531</v>
      </c>
      <c r="B90" s="29"/>
      <c r="C90" s="29"/>
      <c r="D90" s="29">
        <v>1</v>
      </c>
      <c r="E90" s="29"/>
      <c r="F90" s="29"/>
      <c r="G90" s="29"/>
      <c r="H90" s="29">
        <v>1</v>
      </c>
      <c r="I90" s="29"/>
      <c r="J90" s="29"/>
      <c r="K90" s="29"/>
      <c r="L90" s="29"/>
      <c r="M90" s="29">
        <v>2</v>
      </c>
    </row>
    <row r="91" spans="1:13" x14ac:dyDescent="0.3">
      <c r="A91" s="28" t="s">
        <v>553</v>
      </c>
      <c r="B91" s="29"/>
      <c r="C91" s="29"/>
      <c r="D91" s="29"/>
      <c r="E91" s="29"/>
      <c r="F91" s="29"/>
      <c r="G91" s="29"/>
      <c r="H91" s="29"/>
      <c r="I91" s="29">
        <v>1</v>
      </c>
      <c r="J91" s="29"/>
      <c r="K91" s="29"/>
      <c r="L91" s="29"/>
      <c r="M91" s="29">
        <v>1</v>
      </c>
    </row>
    <row r="92" spans="1:13" x14ac:dyDescent="0.3">
      <c r="A92" s="28" t="s">
        <v>511</v>
      </c>
      <c r="B92" s="29"/>
      <c r="C92" s="29"/>
      <c r="D92" s="29"/>
      <c r="E92" s="29"/>
      <c r="F92" s="29">
        <v>1</v>
      </c>
      <c r="G92" s="29"/>
      <c r="H92" s="29"/>
      <c r="I92" s="29"/>
      <c r="J92" s="29"/>
      <c r="K92" s="29"/>
      <c r="L92" s="29"/>
      <c r="M92" s="29">
        <v>1</v>
      </c>
    </row>
    <row r="93" spans="1:13" x14ac:dyDescent="0.3">
      <c r="A93" s="28" t="s">
        <v>532</v>
      </c>
      <c r="B93" s="29"/>
      <c r="C93" s="29"/>
      <c r="D93" s="29">
        <v>1</v>
      </c>
      <c r="E93" s="29"/>
      <c r="F93" s="29"/>
      <c r="G93" s="29"/>
      <c r="H93" s="29">
        <v>1</v>
      </c>
      <c r="I93" s="29"/>
      <c r="J93" s="29"/>
      <c r="K93" s="29"/>
      <c r="L93" s="29"/>
      <c r="M93" s="29">
        <v>2</v>
      </c>
    </row>
    <row r="94" spans="1:13" x14ac:dyDescent="0.3">
      <c r="A94" s="28" t="s">
        <v>512</v>
      </c>
      <c r="B94" s="29"/>
      <c r="C94" s="29"/>
      <c r="D94" s="29"/>
      <c r="E94" s="29"/>
      <c r="F94" s="29">
        <v>1</v>
      </c>
      <c r="G94" s="29"/>
      <c r="H94" s="29"/>
      <c r="I94" s="29"/>
      <c r="J94" s="29"/>
      <c r="K94" s="29"/>
      <c r="L94" s="29"/>
      <c r="M94" s="29">
        <v>1</v>
      </c>
    </row>
    <row r="95" spans="1:13" x14ac:dyDescent="0.3">
      <c r="A95" s="28" t="s">
        <v>533</v>
      </c>
      <c r="B95" s="29"/>
      <c r="C95" s="29"/>
      <c r="D95" s="29">
        <v>1</v>
      </c>
      <c r="E95" s="29"/>
      <c r="F95" s="29"/>
      <c r="G95" s="29"/>
      <c r="H95" s="29">
        <v>1</v>
      </c>
      <c r="I95" s="29"/>
      <c r="J95" s="29"/>
      <c r="K95" s="29"/>
      <c r="L95" s="29"/>
      <c r="M95" s="29">
        <v>2</v>
      </c>
    </row>
    <row r="96" spans="1:13" x14ac:dyDescent="0.3">
      <c r="A96" s="28" t="s">
        <v>519</v>
      </c>
      <c r="B96" s="29"/>
      <c r="C96" s="29">
        <v>2</v>
      </c>
      <c r="D96" s="29"/>
      <c r="E96" s="29"/>
      <c r="F96" s="29"/>
      <c r="G96" s="29"/>
      <c r="H96" s="29"/>
      <c r="I96" s="29"/>
      <c r="J96" s="29"/>
      <c r="K96" s="29"/>
      <c r="L96" s="29"/>
      <c r="M96" s="29">
        <v>2</v>
      </c>
    </row>
    <row r="97" spans="1:13" x14ac:dyDescent="0.3">
      <c r="A97" s="28" t="s">
        <v>534</v>
      </c>
      <c r="B97" s="29"/>
      <c r="C97" s="29"/>
      <c r="D97" s="29">
        <v>1</v>
      </c>
      <c r="E97" s="29"/>
      <c r="F97" s="29"/>
      <c r="G97" s="29"/>
      <c r="H97" s="29">
        <v>1</v>
      </c>
      <c r="I97" s="29"/>
      <c r="J97" s="29"/>
      <c r="K97" s="29"/>
      <c r="L97" s="29"/>
      <c r="M97" s="29">
        <v>2</v>
      </c>
    </row>
    <row r="98" spans="1:13" x14ac:dyDescent="0.3">
      <c r="A98" s="28" t="s">
        <v>535</v>
      </c>
      <c r="B98" s="29"/>
      <c r="C98" s="29"/>
      <c r="D98" s="29">
        <v>1</v>
      </c>
      <c r="E98" s="29"/>
      <c r="F98" s="29"/>
      <c r="G98" s="29"/>
      <c r="H98" s="29">
        <v>1</v>
      </c>
      <c r="I98" s="29"/>
      <c r="J98" s="29"/>
      <c r="K98" s="29"/>
      <c r="L98" s="29"/>
      <c r="M98" s="29">
        <v>2</v>
      </c>
    </row>
    <row r="99" spans="1:13" x14ac:dyDescent="0.3">
      <c r="A99" s="28" t="s">
        <v>554</v>
      </c>
      <c r="B99" s="29"/>
      <c r="C99" s="29"/>
      <c r="D99" s="29"/>
      <c r="E99" s="29"/>
      <c r="F99" s="29"/>
      <c r="G99" s="29"/>
      <c r="H99" s="29"/>
      <c r="I99" s="29">
        <v>1</v>
      </c>
      <c r="J99" s="29"/>
      <c r="K99" s="29"/>
      <c r="L99" s="29"/>
      <c r="M99" s="29">
        <v>1</v>
      </c>
    </row>
    <row r="100" spans="1:13" x14ac:dyDescent="0.3">
      <c r="A100" s="28" t="s">
        <v>513</v>
      </c>
      <c r="B100" s="29"/>
      <c r="C100" s="29"/>
      <c r="D100" s="29"/>
      <c r="E100" s="29"/>
      <c r="F100" s="29">
        <v>1</v>
      </c>
      <c r="G100" s="29"/>
      <c r="H100" s="29"/>
      <c r="I100" s="29"/>
      <c r="J100" s="29"/>
      <c r="K100" s="29"/>
      <c r="L100" s="29"/>
      <c r="M100" s="29">
        <v>1</v>
      </c>
    </row>
    <row r="101" spans="1:13" x14ac:dyDescent="0.3">
      <c r="A101" s="28" t="s">
        <v>536</v>
      </c>
      <c r="B101" s="29"/>
      <c r="C101" s="29"/>
      <c r="D101" s="29">
        <v>1</v>
      </c>
      <c r="E101" s="29"/>
      <c r="F101" s="29"/>
      <c r="G101" s="29"/>
      <c r="H101" s="29">
        <v>1</v>
      </c>
      <c r="I101" s="29"/>
      <c r="J101" s="29"/>
      <c r="K101" s="29"/>
      <c r="L101" s="29"/>
      <c r="M101" s="29">
        <v>2</v>
      </c>
    </row>
    <row r="102" spans="1:13" x14ac:dyDescent="0.3">
      <c r="A102" s="28" t="s">
        <v>520</v>
      </c>
      <c r="B102" s="29">
        <v>1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>
        <v>1</v>
      </c>
    </row>
    <row r="103" spans="1:13" x14ac:dyDescent="0.3">
      <c r="A103" s="28" t="s">
        <v>518</v>
      </c>
      <c r="B103" s="29"/>
      <c r="C103" s="29">
        <v>2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>
        <v>2</v>
      </c>
    </row>
    <row r="104" spans="1:13" x14ac:dyDescent="0.3">
      <c r="A104" s="28" t="s">
        <v>537</v>
      </c>
      <c r="B104" s="29"/>
      <c r="C104" s="29"/>
      <c r="D104" s="29">
        <v>1</v>
      </c>
      <c r="E104" s="29"/>
      <c r="F104" s="29"/>
      <c r="G104" s="29"/>
      <c r="H104" s="29">
        <v>1</v>
      </c>
      <c r="I104" s="29"/>
      <c r="J104" s="29"/>
      <c r="K104" s="29"/>
      <c r="L104" s="29"/>
      <c r="M104" s="29">
        <v>2</v>
      </c>
    </row>
    <row r="105" spans="1:13" x14ac:dyDescent="0.3">
      <c r="A105" s="28" t="s">
        <v>538</v>
      </c>
      <c r="B105" s="29"/>
      <c r="C105" s="29"/>
      <c r="D105" s="29">
        <v>1</v>
      </c>
      <c r="E105" s="29"/>
      <c r="F105" s="29"/>
      <c r="G105" s="29"/>
      <c r="H105" s="29">
        <v>1</v>
      </c>
      <c r="I105" s="29"/>
      <c r="J105" s="29"/>
      <c r="K105" s="29"/>
      <c r="L105" s="29"/>
      <c r="M105" s="29">
        <v>2</v>
      </c>
    </row>
    <row r="106" spans="1:13" x14ac:dyDescent="0.3">
      <c r="A106" s="28" t="s">
        <v>909</v>
      </c>
      <c r="B106" s="29"/>
      <c r="C106" s="29"/>
      <c r="D106" s="29">
        <v>1</v>
      </c>
      <c r="E106" s="29"/>
      <c r="F106" s="29"/>
      <c r="G106" s="29"/>
      <c r="H106" s="29"/>
      <c r="I106" s="29"/>
      <c r="J106" s="29"/>
      <c r="K106" s="29"/>
      <c r="L106" s="29"/>
      <c r="M106" s="29">
        <v>1</v>
      </c>
    </row>
    <row r="107" spans="1:13" x14ac:dyDescent="0.3">
      <c r="A107" s="28" t="s">
        <v>555</v>
      </c>
      <c r="B107" s="29"/>
      <c r="C107" s="29"/>
      <c r="D107" s="29"/>
      <c r="E107" s="29"/>
      <c r="F107" s="29"/>
      <c r="G107" s="29"/>
      <c r="H107" s="29"/>
      <c r="I107" s="29">
        <v>1</v>
      </c>
      <c r="J107" s="29"/>
      <c r="K107" s="29"/>
      <c r="L107" s="29"/>
      <c r="M107" s="29">
        <v>1</v>
      </c>
    </row>
    <row r="108" spans="1:13" x14ac:dyDescent="0.3">
      <c r="A108" s="28" t="s">
        <v>541</v>
      </c>
      <c r="B108" s="29"/>
      <c r="C108" s="29"/>
      <c r="D108" s="29">
        <v>1</v>
      </c>
      <c r="E108" s="29"/>
      <c r="F108" s="29"/>
      <c r="G108" s="29"/>
      <c r="H108" s="29">
        <v>1</v>
      </c>
      <c r="I108" s="29"/>
      <c r="J108" s="29"/>
      <c r="K108" s="29"/>
      <c r="L108" s="29"/>
      <c r="M108" s="29">
        <v>2</v>
      </c>
    </row>
    <row r="109" spans="1:13" x14ac:dyDescent="0.3">
      <c r="A109" s="28" t="s">
        <v>540</v>
      </c>
      <c r="B109" s="29"/>
      <c r="C109" s="29"/>
      <c r="D109" s="29">
        <v>1</v>
      </c>
      <c r="E109" s="29"/>
      <c r="F109" s="29"/>
      <c r="G109" s="29"/>
      <c r="H109" s="29">
        <v>1</v>
      </c>
      <c r="I109" s="29"/>
      <c r="J109" s="29"/>
      <c r="K109" s="29"/>
      <c r="L109" s="29"/>
      <c r="M109" s="29">
        <v>2</v>
      </c>
    </row>
    <row r="110" spans="1:13" x14ac:dyDescent="0.3">
      <c r="A110" s="28" t="s">
        <v>910</v>
      </c>
      <c r="B110" s="29"/>
      <c r="C110" s="29"/>
      <c r="D110" s="29">
        <v>1</v>
      </c>
      <c r="E110" s="29"/>
      <c r="F110" s="29"/>
      <c r="G110" s="29"/>
      <c r="H110" s="29"/>
      <c r="I110" s="29"/>
      <c r="J110" s="29"/>
      <c r="K110" s="29"/>
      <c r="L110" s="29"/>
      <c r="M110" s="29">
        <v>1</v>
      </c>
    </row>
    <row r="111" spans="1:13" x14ac:dyDescent="0.3">
      <c r="A111" s="28" t="s">
        <v>556</v>
      </c>
      <c r="B111" s="29"/>
      <c r="C111" s="29"/>
      <c r="D111" s="29"/>
      <c r="E111" s="29"/>
      <c r="F111" s="29"/>
      <c r="G111" s="29"/>
      <c r="H111" s="29"/>
      <c r="I111" s="29">
        <v>1</v>
      </c>
      <c r="J111" s="29"/>
      <c r="K111" s="29"/>
      <c r="L111" s="29"/>
      <c r="M111" s="29">
        <v>1</v>
      </c>
    </row>
    <row r="112" spans="1:13" x14ac:dyDescent="0.3">
      <c r="A112" s="28" t="s">
        <v>911</v>
      </c>
      <c r="B112" s="29"/>
      <c r="C112" s="29"/>
      <c r="D112" s="29">
        <v>1</v>
      </c>
      <c r="E112" s="29"/>
      <c r="F112" s="29"/>
      <c r="G112" s="29"/>
      <c r="H112" s="29"/>
      <c r="I112" s="29"/>
      <c r="J112" s="29"/>
      <c r="K112" s="29"/>
      <c r="L112" s="29"/>
      <c r="M112" s="29">
        <v>1</v>
      </c>
    </row>
    <row r="113" spans="1:13" x14ac:dyDescent="0.3">
      <c r="A113" s="28" t="s">
        <v>514</v>
      </c>
      <c r="B113" s="29"/>
      <c r="C113" s="29"/>
      <c r="D113" s="29"/>
      <c r="E113" s="29"/>
      <c r="F113" s="29">
        <v>1</v>
      </c>
      <c r="G113" s="29"/>
      <c r="H113" s="29"/>
      <c r="I113" s="29"/>
      <c r="J113" s="29"/>
      <c r="K113" s="29"/>
      <c r="L113" s="29"/>
      <c r="M113" s="29">
        <v>1</v>
      </c>
    </row>
    <row r="114" spans="1:13" x14ac:dyDescent="0.3">
      <c r="A114" s="28" t="s">
        <v>539</v>
      </c>
      <c r="B114" s="29"/>
      <c r="C114" s="29"/>
      <c r="D114" s="29">
        <v>1</v>
      </c>
      <c r="E114" s="29"/>
      <c r="F114" s="29"/>
      <c r="G114" s="29"/>
      <c r="H114" s="29">
        <v>1</v>
      </c>
      <c r="I114" s="29"/>
      <c r="J114" s="29"/>
      <c r="K114" s="29"/>
      <c r="L114" s="29"/>
      <c r="M114" s="29">
        <v>2</v>
      </c>
    </row>
    <row r="115" spans="1:13" x14ac:dyDescent="0.3">
      <c r="A115" s="28" t="s">
        <v>486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>
        <v>1</v>
      </c>
      <c r="M115" s="29">
        <v>1</v>
      </c>
    </row>
    <row r="116" spans="1:13" x14ac:dyDescent="0.3">
      <c r="A116" s="28" t="s">
        <v>487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>
        <v>68</v>
      </c>
      <c r="M116" s="29">
        <v>68</v>
      </c>
    </row>
    <row r="117" spans="1:13" x14ac:dyDescent="0.3">
      <c r="A117" s="28" t="s">
        <v>488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>
        <v>1</v>
      </c>
      <c r="M117" s="29">
        <v>1</v>
      </c>
    </row>
    <row r="118" spans="1:13" x14ac:dyDescent="0.3">
      <c r="A118" s="28" t="s">
        <v>489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>
        <v>8</v>
      </c>
      <c r="M118" s="29">
        <v>8</v>
      </c>
    </row>
    <row r="119" spans="1:13" x14ac:dyDescent="0.3">
      <c r="A119" s="28" t="s">
        <v>490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>
        <v>3</v>
      </c>
      <c r="M119" s="29">
        <v>3</v>
      </c>
    </row>
    <row r="120" spans="1:13" x14ac:dyDescent="0.3">
      <c r="A120" s="28" t="s">
        <v>508</v>
      </c>
      <c r="B120" s="29"/>
      <c r="C120" s="29"/>
      <c r="D120" s="29"/>
      <c r="E120" s="29">
        <v>2</v>
      </c>
      <c r="F120" s="29"/>
      <c r="G120" s="29"/>
      <c r="H120" s="29"/>
      <c r="I120" s="29"/>
      <c r="J120" s="29"/>
      <c r="K120" s="29"/>
      <c r="L120" s="29"/>
      <c r="M120" s="29">
        <v>2</v>
      </c>
    </row>
    <row r="121" spans="1:13" x14ac:dyDescent="0.3">
      <c r="A121" s="28" t="s">
        <v>389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x14ac:dyDescent="0.3">
      <c r="A122" s="28" t="s">
        <v>390</v>
      </c>
      <c r="B122" s="29">
        <v>1</v>
      </c>
      <c r="C122" s="29">
        <v>8</v>
      </c>
      <c r="D122" s="29">
        <v>33</v>
      </c>
      <c r="E122" s="29">
        <v>23</v>
      </c>
      <c r="F122" s="29">
        <v>4</v>
      </c>
      <c r="G122" s="29">
        <v>4</v>
      </c>
      <c r="H122" s="29">
        <v>29</v>
      </c>
      <c r="I122" s="29">
        <v>15</v>
      </c>
      <c r="J122" s="29">
        <v>2</v>
      </c>
      <c r="K122" s="29"/>
      <c r="L122" s="29">
        <v>157</v>
      </c>
      <c r="M122" s="29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8"/>
  <sheetViews>
    <sheetView workbookViewId="0">
      <selection activeCell="B8" sqref="B8"/>
    </sheetView>
  </sheetViews>
  <sheetFormatPr defaultRowHeight="14.4" x14ac:dyDescent="0.3"/>
  <cols>
    <col min="1" max="1" width="8.44140625" bestFit="1" customWidth="1"/>
    <col min="2" max="2" width="6.21875" bestFit="1" customWidth="1"/>
    <col min="3" max="3" width="9" bestFit="1" customWidth="1"/>
    <col min="4" max="4" width="5.21875" bestFit="1" customWidth="1"/>
    <col min="5" max="5" width="7.6640625" bestFit="1" customWidth="1"/>
    <col min="6" max="6" width="4.77734375" bestFit="1" customWidth="1"/>
    <col min="7" max="7" width="6.6640625" bestFit="1" customWidth="1"/>
    <col min="8" max="8" width="4.88671875" bestFit="1" customWidth="1"/>
    <col min="9" max="9" width="6.44140625" bestFit="1" customWidth="1"/>
    <col min="10" max="10" width="4.6640625" bestFit="1" customWidth="1"/>
    <col min="11" max="11" width="5.88671875" bestFit="1" customWidth="1"/>
    <col min="12" max="12" width="4.77734375" bestFit="1" customWidth="1"/>
    <col min="13" max="13" width="4.77734375" customWidth="1"/>
    <col min="14" max="14" width="5.21875" bestFit="1" customWidth="1"/>
  </cols>
  <sheetData>
    <row r="1" spans="1:16" x14ac:dyDescent="0.3">
      <c r="A1" t="s">
        <v>888</v>
      </c>
      <c r="B1" t="s">
        <v>879</v>
      </c>
      <c r="C1" t="s">
        <v>883</v>
      </c>
      <c r="D1" t="s">
        <v>876</v>
      </c>
      <c r="E1" t="s">
        <v>889</v>
      </c>
      <c r="F1" t="s">
        <v>885</v>
      </c>
      <c r="G1" t="s">
        <v>880</v>
      </c>
      <c r="H1" t="s">
        <v>875</v>
      </c>
      <c r="I1" t="s">
        <v>887</v>
      </c>
      <c r="J1" t="s">
        <v>878</v>
      </c>
      <c r="K1" t="s">
        <v>884</v>
      </c>
      <c r="L1" t="s">
        <v>877</v>
      </c>
      <c r="M1" t="s">
        <v>890</v>
      </c>
      <c r="N1" t="s">
        <v>0</v>
      </c>
      <c r="P1" t="s">
        <v>461</v>
      </c>
    </row>
    <row r="2" spans="1:16" ht="15" thickBot="1" x14ac:dyDescent="0.35">
      <c r="A2" s="100">
        <f>SUM(A3:A278)</f>
        <v>29</v>
      </c>
      <c r="B2" s="100">
        <f t="shared" ref="B2:M2" si="0">SUM(B3:B278)</f>
        <v>33</v>
      </c>
      <c r="C2" s="100">
        <f t="shared" si="0"/>
        <v>4</v>
      </c>
      <c r="D2" s="100">
        <f t="shared" si="0"/>
        <v>1</v>
      </c>
      <c r="E2" s="100">
        <f t="shared" si="0"/>
        <v>15</v>
      </c>
      <c r="F2" s="100">
        <f t="shared" si="0"/>
        <v>0</v>
      </c>
      <c r="G2" s="100">
        <f t="shared" si="0"/>
        <v>23</v>
      </c>
      <c r="H2" s="100">
        <f t="shared" si="0"/>
        <v>0</v>
      </c>
      <c r="I2" s="100">
        <f t="shared" si="0"/>
        <v>4</v>
      </c>
      <c r="J2" s="100">
        <f t="shared" si="0"/>
        <v>157</v>
      </c>
      <c r="K2" s="100">
        <f t="shared" si="0"/>
        <v>0</v>
      </c>
      <c r="L2" s="100">
        <f t="shared" si="0"/>
        <v>8</v>
      </c>
      <c r="M2" s="100">
        <f t="shared" si="0"/>
        <v>2</v>
      </c>
      <c r="N2" s="100">
        <f>SUM(N3:N278)</f>
        <v>276</v>
      </c>
      <c r="O2">
        <f>SUM(A2:M2)</f>
        <v>276</v>
      </c>
    </row>
    <row r="3" spans="1:16" x14ac:dyDescent="0.3">
      <c r="A3" s="1">
        <f>IF(A$1='List of Flows'!$B2,1,0)</f>
        <v>0</v>
      </c>
      <c r="B3" s="1">
        <f>IF(B$1='List of Flows'!$B2,1,0)</f>
        <v>0</v>
      </c>
      <c r="C3" s="1">
        <f>IF(C$1='List of Flows'!$B2,1,0)</f>
        <v>0</v>
      </c>
      <c r="D3" s="1">
        <f>IF(D$1='List of Flows'!$B2,1,0)</f>
        <v>0</v>
      </c>
      <c r="E3" s="1">
        <f>IF(E$1='List of Flows'!$B2,1,0)</f>
        <v>0</v>
      </c>
      <c r="F3" s="1">
        <f>IF(F$1='List of Flows'!$B2,1,0)</f>
        <v>0</v>
      </c>
      <c r="G3" s="1">
        <f>IF(G$1='List of Flows'!$B2,1,0)</f>
        <v>0</v>
      </c>
      <c r="H3" s="1">
        <f>IF(H$1='List of Flows'!$B2,1,0)</f>
        <v>0</v>
      </c>
      <c r="I3" s="1">
        <f>IF(I$1='List of Flows'!$B2,1,0)</f>
        <v>0</v>
      </c>
      <c r="J3" s="1">
        <f>IF(J$1='List of Flows'!$B2,1,0)</f>
        <v>1</v>
      </c>
      <c r="K3" s="1">
        <f>IF(K$1='List of Flows'!$B2,1,0)</f>
        <v>0</v>
      </c>
      <c r="L3" s="1">
        <f>IF(L$1='List of Flows'!$B2,1,0)</f>
        <v>0</v>
      </c>
      <c r="M3" s="1">
        <f>IF(M$1='List of Flows'!$B2,1,0)</f>
        <v>0</v>
      </c>
      <c r="N3">
        <f t="shared" ref="N3:N66" si="1">IF(SUM(A3:L3)=0,FALSE,SUM(A3:L3))</f>
        <v>1</v>
      </c>
      <c r="P3">
        <f>A2</f>
        <v>29</v>
      </c>
    </row>
    <row r="4" spans="1:16" x14ac:dyDescent="0.3">
      <c r="A4" s="1">
        <f>IF(A$1='List of Flows'!$B3,1,0)</f>
        <v>0</v>
      </c>
      <c r="B4" s="1">
        <f>IF(B$1='List of Flows'!$B3,1,0)</f>
        <v>0</v>
      </c>
      <c r="C4" s="1">
        <f>IF(C$1='List of Flows'!$B3,1,0)</f>
        <v>0</v>
      </c>
      <c r="D4" s="1">
        <f>IF(D$1='List of Flows'!$B3,1,0)</f>
        <v>0</v>
      </c>
      <c r="E4" s="1">
        <f>IF(E$1='List of Flows'!$B3,1,0)</f>
        <v>0</v>
      </c>
      <c r="F4" s="1">
        <f>IF(F$1='List of Flows'!$B3,1,0)</f>
        <v>0</v>
      </c>
      <c r="G4" s="1">
        <f>IF(G$1='List of Flows'!$B3,1,0)</f>
        <v>0</v>
      </c>
      <c r="H4" s="1">
        <f>IF(H$1='List of Flows'!$B3,1,0)</f>
        <v>0</v>
      </c>
      <c r="I4" s="1">
        <f>IF(I$1='List of Flows'!$B3,1,0)</f>
        <v>0</v>
      </c>
      <c r="J4" s="1">
        <f>IF(J$1='List of Flows'!$B3,1,0)</f>
        <v>1</v>
      </c>
      <c r="K4" s="1">
        <f>IF(K$1='List of Flows'!$B3,1,0)</f>
        <v>0</v>
      </c>
      <c r="L4" s="1">
        <f>IF(L$1='List of Flows'!$B3,1,0)</f>
        <v>0</v>
      </c>
      <c r="M4" s="1">
        <f>IF(M$1='List of Flows'!$B3,1,0)</f>
        <v>0</v>
      </c>
      <c r="N4">
        <f t="shared" si="1"/>
        <v>1</v>
      </c>
      <c r="P4">
        <f>B2</f>
        <v>33</v>
      </c>
    </row>
    <row r="5" spans="1:16" x14ac:dyDescent="0.3">
      <c r="A5" s="1">
        <f>IF(A$1='List of Flows'!$B4,1,0)</f>
        <v>0</v>
      </c>
      <c r="B5" s="1">
        <f>IF(B$1='List of Flows'!$B4,1,0)</f>
        <v>0</v>
      </c>
      <c r="C5" s="1">
        <f>IF(C$1='List of Flows'!$B4,1,0)</f>
        <v>0</v>
      </c>
      <c r="D5" s="1">
        <f>IF(D$1='List of Flows'!$B4,1,0)</f>
        <v>0</v>
      </c>
      <c r="E5" s="1">
        <f>IF(E$1='List of Flows'!$B4,1,0)</f>
        <v>0</v>
      </c>
      <c r="F5" s="1">
        <f>IF(F$1='List of Flows'!$B4,1,0)</f>
        <v>0</v>
      </c>
      <c r="G5" s="1">
        <f>IF(G$1='List of Flows'!$B4,1,0)</f>
        <v>0</v>
      </c>
      <c r="H5" s="1">
        <f>IF(H$1='List of Flows'!$B4,1,0)</f>
        <v>0</v>
      </c>
      <c r="I5" s="1">
        <f>IF(I$1='List of Flows'!$B4,1,0)</f>
        <v>0</v>
      </c>
      <c r="J5" s="1">
        <f>IF(J$1='List of Flows'!$B4,1,0)</f>
        <v>1</v>
      </c>
      <c r="K5" s="1">
        <f>IF(K$1='List of Flows'!$B4,1,0)</f>
        <v>0</v>
      </c>
      <c r="L5" s="1">
        <f>IF(L$1='List of Flows'!$B4,1,0)</f>
        <v>0</v>
      </c>
      <c r="M5" s="1">
        <f>IF(M$1='List of Flows'!$B4,1,0)</f>
        <v>0</v>
      </c>
      <c r="N5">
        <f t="shared" si="1"/>
        <v>1</v>
      </c>
      <c r="P5">
        <f>C2</f>
        <v>4</v>
      </c>
    </row>
    <row r="6" spans="1:16" x14ac:dyDescent="0.3">
      <c r="A6" s="1">
        <f>IF(A$1='List of Flows'!$B5,1,0)</f>
        <v>0</v>
      </c>
      <c r="B6" s="1">
        <f>IF(B$1='List of Flows'!$B5,1,0)</f>
        <v>0</v>
      </c>
      <c r="C6" s="1">
        <f>IF(C$1='List of Flows'!$B5,1,0)</f>
        <v>0</v>
      </c>
      <c r="D6" s="1">
        <f>IF(D$1='List of Flows'!$B5,1,0)</f>
        <v>0</v>
      </c>
      <c r="E6" s="1">
        <f>IF(E$1='List of Flows'!$B5,1,0)</f>
        <v>0</v>
      </c>
      <c r="F6" s="1">
        <f>IF(F$1='List of Flows'!$B5,1,0)</f>
        <v>0</v>
      </c>
      <c r="G6" s="1">
        <f>IF(G$1='List of Flows'!$B5,1,0)</f>
        <v>0</v>
      </c>
      <c r="H6" s="1">
        <f>IF(H$1='List of Flows'!$B5,1,0)</f>
        <v>0</v>
      </c>
      <c r="I6" s="1">
        <f>IF(I$1='List of Flows'!$B5,1,0)</f>
        <v>0</v>
      </c>
      <c r="J6" s="1">
        <f>IF(J$1='List of Flows'!$B5,1,0)</f>
        <v>1</v>
      </c>
      <c r="K6" s="1">
        <f>IF(K$1='List of Flows'!$B5,1,0)</f>
        <v>0</v>
      </c>
      <c r="L6" s="1">
        <f>IF(L$1='List of Flows'!$B5,1,0)</f>
        <v>0</v>
      </c>
      <c r="M6" s="1">
        <f>IF(M$1='List of Flows'!$B5,1,0)</f>
        <v>0</v>
      </c>
      <c r="N6">
        <f t="shared" si="1"/>
        <v>1</v>
      </c>
      <c r="P6">
        <f>D2</f>
        <v>1</v>
      </c>
    </row>
    <row r="7" spans="1:16" x14ac:dyDescent="0.3">
      <c r="A7" s="1">
        <f>IF(A$1='List of Flows'!$B6,1,0)</f>
        <v>0</v>
      </c>
      <c r="B7" s="1">
        <f>IF(B$1='List of Flows'!$B6,1,0)</f>
        <v>0</v>
      </c>
      <c r="C7" s="1">
        <f>IF(C$1='List of Flows'!$B6,1,0)</f>
        <v>0</v>
      </c>
      <c r="D7" s="1">
        <f>IF(D$1='List of Flows'!$B6,1,0)</f>
        <v>0</v>
      </c>
      <c r="E7" s="1">
        <f>IF(E$1='List of Flows'!$B6,1,0)</f>
        <v>0</v>
      </c>
      <c r="F7" s="1">
        <f>IF(F$1='List of Flows'!$B6,1,0)</f>
        <v>0</v>
      </c>
      <c r="G7" s="1">
        <f>IF(G$1='List of Flows'!$B6,1,0)</f>
        <v>0</v>
      </c>
      <c r="H7" s="1">
        <f>IF(H$1='List of Flows'!$B6,1,0)</f>
        <v>0</v>
      </c>
      <c r="I7" s="1">
        <f>IF(I$1='List of Flows'!$B6,1,0)</f>
        <v>0</v>
      </c>
      <c r="J7" s="1">
        <f>IF(J$1='List of Flows'!$B6,1,0)</f>
        <v>1</v>
      </c>
      <c r="K7" s="1">
        <f>IF(K$1='List of Flows'!$B6,1,0)</f>
        <v>0</v>
      </c>
      <c r="L7" s="1">
        <f>IF(L$1='List of Flows'!$B6,1,0)</f>
        <v>0</v>
      </c>
      <c r="M7" s="1">
        <f>IF(M$1='List of Flows'!$B6,1,0)</f>
        <v>0</v>
      </c>
      <c r="N7">
        <f t="shared" si="1"/>
        <v>1</v>
      </c>
      <c r="P7">
        <f>E2</f>
        <v>15</v>
      </c>
    </row>
    <row r="8" spans="1:16" x14ac:dyDescent="0.3">
      <c r="A8" s="1">
        <f>IF(A$1='List of Flows'!$B7,1,0)</f>
        <v>0</v>
      </c>
      <c r="B8" s="1">
        <f>IF(B$1='List of Flows'!$B7,1,0)</f>
        <v>0</v>
      </c>
      <c r="C8" s="1">
        <f>IF(C$1='List of Flows'!$B7,1,0)</f>
        <v>0</v>
      </c>
      <c r="D8" s="1">
        <f>IF(D$1='List of Flows'!$B7,1,0)</f>
        <v>0</v>
      </c>
      <c r="E8" s="1">
        <f>IF(E$1='List of Flows'!$B7,1,0)</f>
        <v>0</v>
      </c>
      <c r="F8" s="1">
        <f>IF(F$1='List of Flows'!$B7,1,0)</f>
        <v>0</v>
      </c>
      <c r="G8" s="1">
        <f>IF(G$1='List of Flows'!$B7,1,0)</f>
        <v>0</v>
      </c>
      <c r="H8" s="1">
        <f>IF(H$1='List of Flows'!$B7,1,0)</f>
        <v>0</v>
      </c>
      <c r="I8" s="1">
        <f>IF(I$1='List of Flows'!$B7,1,0)</f>
        <v>0</v>
      </c>
      <c r="J8" s="1">
        <f>IF(J$1='List of Flows'!$B7,1,0)</f>
        <v>1</v>
      </c>
      <c r="K8" s="1">
        <f>IF(K$1='List of Flows'!$B7,1,0)</f>
        <v>0</v>
      </c>
      <c r="L8" s="1">
        <f>IF(L$1='List of Flows'!$B7,1,0)</f>
        <v>0</v>
      </c>
      <c r="M8" s="1">
        <f>IF(M$1='List of Flows'!$B7,1,0)</f>
        <v>0</v>
      </c>
      <c r="N8">
        <f t="shared" si="1"/>
        <v>1</v>
      </c>
      <c r="P8">
        <f>F2</f>
        <v>0</v>
      </c>
    </row>
    <row r="9" spans="1:16" x14ac:dyDescent="0.3">
      <c r="A9" s="1">
        <f>IF(A$1='List of Flows'!$B8,1,0)</f>
        <v>0</v>
      </c>
      <c r="B9" s="1">
        <f>IF(B$1='List of Flows'!$B8,1,0)</f>
        <v>0</v>
      </c>
      <c r="C9" s="1">
        <f>IF(C$1='List of Flows'!$B8,1,0)</f>
        <v>0</v>
      </c>
      <c r="D9" s="1">
        <f>IF(D$1='List of Flows'!$B8,1,0)</f>
        <v>0</v>
      </c>
      <c r="E9" s="1">
        <f>IF(E$1='List of Flows'!$B8,1,0)</f>
        <v>0</v>
      </c>
      <c r="F9" s="1">
        <f>IF(F$1='List of Flows'!$B8,1,0)</f>
        <v>0</v>
      </c>
      <c r="G9" s="1">
        <f>IF(G$1='List of Flows'!$B8,1,0)</f>
        <v>0</v>
      </c>
      <c r="H9" s="1">
        <f>IF(H$1='List of Flows'!$B8,1,0)</f>
        <v>0</v>
      </c>
      <c r="I9" s="1">
        <f>IF(I$1='List of Flows'!$B8,1,0)</f>
        <v>0</v>
      </c>
      <c r="J9" s="1">
        <f>IF(J$1='List of Flows'!$B8,1,0)</f>
        <v>1</v>
      </c>
      <c r="K9" s="1">
        <f>IF(K$1='List of Flows'!$B8,1,0)</f>
        <v>0</v>
      </c>
      <c r="L9" s="1">
        <f>IF(L$1='List of Flows'!$B8,1,0)</f>
        <v>0</v>
      </c>
      <c r="M9" s="1">
        <f>IF(M$1='List of Flows'!$B8,1,0)</f>
        <v>0</v>
      </c>
      <c r="N9">
        <f t="shared" si="1"/>
        <v>1</v>
      </c>
      <c r="P9">
        <f>G2</f>
        <v>23</v>
      </c>
    </row>
    <row r="10" spans="1:16" x14ac:dyDescent="0.3">
      <c r="A10" s="1">
        <f>IF(A$1='List of Flows'!$B9,1,0)</f>
        <v>0</v>
      </c>
      <c r="B10" s="1">
        <f>IF(B$1='List of Flows'!$B9,1,0)</f>
        <v>0</v>
      </c>
      <c r="C10" s="1">
        <f>IF(C$1='List of Flows'!$B9,1,0)</f>
        <v>0</v>
      </c>
      <c r="D10" s="1">
        <f>IF(D$1='List of Flows'!$B9,1,0)</f>
        <v>0</v>
      </c>
      <c r="E10" s="1">
        <f>IF(E$1='List of Flows'!$B9,1,0)</f>
        <v>0</v>
      </c>
      <c r="F10" s="1">
        <f>IF(F$1='List of Flows'!$B9,1,0)</f>
        <v>0</v>
      </c>
      <c r="G10" s="1">
        <f>IF(G$1='List of Flows'!$B9,1,0)</f>
        <v>0</v>
      </c>
      <c r="H10" s="1">
        <f>IF(H$1='List of Flows'!$B9,1,0)</f>
        <v>0</v>
      </c>
      <c r="I10" s="1">
        <f>IF(I$1='List of Flows'!$B9,1,0)</f>
        <v>0</v>
      </c>
      <c r="J10" s="1">
        <f>IF(J$1='List of Flows'!$B9,1,0)</f>
        <v>1</v>
      </c>
      <c r="K10" s="1">
        <f>IF(K$1='List of Flows'!$B9,1,0)</f>
        <v>0</v>
      </c>
      <c r="L10" s="1">
        <f>IF(L$1='List of Flows'!$B9,1,0)</f>
        <v>0</v>
      </c>
      <c r="M10" s="1">
        <f>IF(M$1='List of Flows'!$B9,1,0)</f>
        <v>0</v>
      </c>
      <c r="N10">
        <f t="shared" si="1"/>
        <v>1</v>
      </c>
      <c r="P10">
        <f>H2</f>
        <v>0</v>
      </c>
    </row>
    <row r="11" spans="1:16" x14ac:dyDescent="0.3">
      <c r="A11" s="1">
        <f>IF(A$1='List of Flows'!$B10,1,0)</f>
        <v>0</v>
      </c>
      <c r="B11" s="1">
        <f>IF(B$1='List of Flows'!$B10,1,0)</f>
        <v>0</v>
      </c>
      <c r="C11" s="1">
        <f>IF(C$1='List of Flows'!$B10,1,0)</f>
        <v>0</v>
      </c>
      <c r="D11" s="1">
        <f>IF(D$1='List of Flows'!$B10,1,0)</f>
        <v>0</v>
      </c>
      <c r="E11" s="1">
        <f>IF(E$1='List of Flows'!$B10,1,0)</f>
        <v>0</v>
      </c>
      <c r="F11" s="1">
        <f>IF(F$1='List of Flows'!$B10,1,0)</f>
        <v>0</v>
      </c>
      <c r="G11" s="1">
        <f>IF(G$1='List of Flows'!$B10,1,0)</f>
        <v>0</v>
      </c>
      <c r="H11" s="1">
        <f>IF(H$1='List of Flows'!$B10,1,0)</f>
        <v>0</v>
      </c>
      <c r="I11" s="1">
        <f>IF(I$1='List of Flows'!$B10,1,0)</f>
        <v>0</v>
      </c>
      <c r="J11" s="1">
        <f>IF(J$1='List of Flows'!$B10,1,0)</f>
        <v>1</v>
      </c>
      <c r="K11" s="1">
        <f>IF(K$1='List of Flows'!$B10,1,0)</f>
        <v>0</v>
      </c>
      <c r="L11" s="1">
        <f>IF(L$1='List of Flows'!$B10,1,0)</f>
        <v>0</v>
      </c>
      <c r="M11" s="1">
        <f>IF(M$1='List of Flows'!$B10,1,0)</f>
        <v>0</v>
      </c>
      <c r="N11">
        <f t="shared" si="1"/>
        <v>1</v>
      </c>
      <c r="P11">
        <f>I2</f>
        <v>4</v>
      </c>
    </row>
    <row r="12" spans="1:16" x14ac:dyDescent="0.3">
      <c r="A12" s="1">
        <f>IF(A$1='List of Flows'!$B11,1,0)</f>
        <v>0</v>
      </c>
      <c r="B12" s="1">
        <f>IF(B$1='List of Flows'!$B11,1,0)</f>
        <v>0</v>
      </c>
      <c r="C12" s="1">
        <f>IF(C$1='List of Flows'!$B11,1,0)</f>
        <v>0</v>
      </c>
      <c r="D12" s="1">
        <f>IF(D$1='List of Flows'!$B11,1,0)</f>
        <v>0</v>
      </c>
      <c r="E12" s="1">
        <f>IF(E$1='List of Flows'!$B11,1,0)</f>
        <v>0</v>
      </c>
      <c r="F12" s="1">
        <f>IF(F$1='List of Flows'!$B11,1,0)</f>
        <v>0</v>
      </c>
      <c r="G12" s="1">
        <f>IF(G$1='List of Flows'!$B11,1,0)</f>
        <v>0</v>
      </c>
      <c r="H12" s="1">
        <f>IF(H$1='List of Flows'!$B11,1,0)</f>
        <v>0</v>
      </c>
      <c r="I12" s="1">
        <f>IF(I$1='List of Flows'!$B11,1,0)</f>
        <v>0</v>
      </c>
      <c r="J12" s="1">
        <f>IF(J$1='List of Flows'!$B11,1,0)</f>
        <v>1</v>
      </c>
      <c r="K12" s="1">
        <f>IF(K$1='List of Flows'!$B11,1,0)</f>
        <v>0</v>
      </c>
      <c r="L12" s="1">
        <f>IF(L$1='List of Flows'!$B11,1,0)</f>
        <v>0</v>
      </c>
      <c r="M12" s="1">
        <f>IF(M$1='List of Flows'!$B11,1,0)</f>
        <v>0</v>
      </c>
      <c r="N12">
        <f t="shared" si="1"/>
        <v>1</v>
      </c>
      <c r="P12">
        <f>J2</f>
        <v>157</v>
      </c>
    </row>
    <row r="13" spans="1:16" x14ac:dyDescent="0.3">
      <c r="A13" s="1">
        <f>IF(A$1='List of Flows'!$B12,1,0)</f>
        <v>0</v>
      </c>
      <c r="B13" s="1">
        <f>IF(B$1='List of Flows'!$B12,1,0)</f>
        <v>0</v>
      </c>
      <c r="C13" s="1">
        <f>IF(C$1='List of Flows'!$B12,1,0)</f>
        <v>0</v>
      </c>
      <c r="D13" s="1">
        <f>IF(D$1='List of Flows'!$B12,1,0)</f>
        <v>0</v>
      </c>
      <c r="E13" s="1">
        <f>IF(E$1='List of Flows'!$B12,1,0)</f>
        <v>0</v>
      </c>
      <c r="F13" s="1">
        <f>IF(F$1='List of Flows'!$B12,1,0)</f>
        <v>0</v>
      </c>
      <c r="G13" s="1">
        <f>IF(G$1='List of Flows'!$B12,1,0)</f>
        <v>0</v>
      </c>
      <c r="H13" s="1">
        <f>IF(H$1='List of Flows'!$B12,1,0)</f>
        <v>0</v>
      </c>
      <c r="I13" s="1">
        <f>IF(I$1='List of Flows'!$B12,1,0)</f>
        <v>0</v>
      </c>
      <c r="J13" s="1">
        <f>IF(J$1='List of Flows'!$B12,1,0)</f>
        <v>1</v>
      </c>
      <c r="K13" s="1">
        <f>IF(K$1='List of Flows'!$B12,1,0)</f>
        <v>0</v>
      </c>
      <c r="L13" s="1">
        <f>IF(L$1='List of Flows'!$B12,1,0)</f>
        <v>0</v>
      </c>
      <c r="M13" s="1">
        <f>IF(M$1='List of Flows'!$B12,1,0)</f>
        <v>0</v>
      </c>
      <c r="N13">
        <f t="shared" si="1"/>
        <v>1</v>
      </c>
      <c r="P13">
        <f>K2</f>
        <v>0</v>
      </c>
    </row>
    <row r="14" spans="1:16" x14ac:dyDescent="0.3">
      <c r="A14" s="1">
        <f>IF(A$1='List of Flows'!$B13,1,0)</f>
        <v>0</v>
      </c>
      <c r="B14" s="1">
        <f>IF(B$1='List of Flows'!$B13,1,0)</f>
        <v>0</v>
      </c>
      <c r="C14" s="1">
        <f>IF(C$1='List of Flows'!$B13,1,0)</f>
        <v>0</v>
      </c>
      <c r="D14" s="1">
        <f>IF(D$1='List of Flows'!$B13,1,0)</f>
        <v>0</v>
      </c>
      <c r="E14" s="1">
        <f>IF(E$1='List of Flows'!$B13,1,0)</f>
        <v>0</v>
      </c>
      <c r="F14" s="1">
        <f>IF(F$1='List of Flows'!$B13,1,0)</f>
        <v>0</v>
      </c>
      <c r="G14" s="1">
        <f>IF(G$1='List of Flows'!$B13,1,0)</f>
        <v>0</v>
      </c>
      <c r="H14" s="1">
        <f>IF(H$1='List of Flows'!$B13,1,0)</f>
        <v>0</v>
      </c>
      <c r="I14" s="1">
        <f>IF(I$1='List of Flows'!$B13,1,0)</f>
        <v>0</v>
      </c>
      <c r="J14" s="1">
        <f>IF(J$1='List of Flows'!$B13,1,0)</f>
        <v>1</v>
      </c>
      <c r="K14" s="1">
        <f>IF(K$1='List of Flows'!$B13,1,0)</f>
        <v>0</v>
      </c>
      <c r="L14" s="1">
        <f>IF(L$1='List of Flows'!$B13,1,0)</f>
        <v>0</v>
      </c>
      <c r="M14" s="1">
        <f>IF(M$1='List of Flows'!$B13,1,0)</f>
        <v>0</v>
      </c>
      <c r="N14">
        <f t="shared" si="1"/>
        <v>1</v>
      </c>
      <c r="P14">
        <f>L2</f>
        <v>8</v>
      </c>
    </row>
    <row r="15" spans="1:16" x14ac:dyDescent="0.3">
      <c r="A15" s="1">
        <f>IF(A$1='List of Flows'!$B14,1,0)</f>
        <v>0</v>
      </c>
      <c r="B15" s="1">
        <f>IF(B$1='List of Flows'!$B14,1,0)</f>
        <v>0</v>
      </c>
      <c r="C15" s="1">
        <f>IF(C$1='List of Flows'!$B14,1,0)</f>
        <v>0</v>
      </c>
      <c r="D15" s="1">
        <f>IF(D$1='List of Flows'!$B14,1,0)</f>
        <v>0</v>
      </c>
      <c r="E15" s="1">
        <f>IF(E$1='List of Flows'!$B14,1,0)</f>
        <v>0</v>
      </c>
      <c r="F15" s="1">
        <f>IF(F$1='List of Flows'!$B14,1,0)</f>
        <v>0</v>
      </c>
      <c r="G15" s="1">
        <f>IF(G$1='List of Flows'!$B14,1,0)</f>
        <v>0</v>
      </c>
      <c r="H15" s="1">
        <f>IF(H$1='List of Flows'!$B14,1,0)</f>
        <v>0</v>
      </c>
      <c r="I15" s="1">
        <f>IF(I$1='List of Flows'!$B14,1,0)</f>
        <v>0</v>
      </c>
      <c r="J15" s="1">
        <f>IF(J$1='List of Flows'!$B14,1,0)</f>
        <v>1</v>
      </c>
      <c r="K15" s="1">
        <f>IF(K$1='List of Flows'!$B14,1,0)</f>
        <v>0</v>
      </c>
      <c r="L15" s="1">
        <f>IF(L$1='List of Flows'!$B14,1,0)</f>
        <v>0</v>
      </c>
      <c r="M15" s="1">
        <f>IF(M$1='List of Flows'!$B14,1,0)</f>
        <v>0</v>
      </c>
      <c r="N15">
        <f t="shared" si="1"/>
        <v>1</v>
      </c>
      <c r="P15">
        <f>M2</f>
        <v>2</v>
      </c>
    </row>
    <row r="16" spans="1:16" x14ac:dyDescent="0.3">
      <c r="A16" s="1">
        <f>IF(A$1='List of Flows'!$B15,1,0)</f>
        <v>0</v>
      </c>
      <c r="B16" s="1">
        <f>IF(B$1='List of Flows'!$B15,1,0)</f>
        <v>0</v>
      </c>
      <c r="C16" s="1">
        <f>IF(C$1='List of Flows'!$B15,1,0)</f>
        <v>0</v>
      </c>
      <c r="D16" s="1">
        <f>IF(D$1='List of Flows'!$B15,1,0)</f>
        <v>0</v>
      </c>
      <c r="E16" s="1">
        <f>IF(E$1='List of Flows'!$B15,1,0)</f>
        <v>0</v>
      </c>
      <c r="F16" s="1">
        <f>IF(F$1='List of Flows'!$B15,1,0)</f>
        <v>0</v>
      </c>
      <c r="G16" s="1">
        <f>IF(G$1='List of Flows'!$B15,1,0)</f>
        <v>0</v>
      </c>
      <c r="H16" s="1">
        <f>IF(H$1='List of Flows'!$B15,1,0)</f>
        <v>0</v>
      </c>
      <c r="I16" s="1">
        <f>IF(I$1='List of Flows'!$B15,1,0)</f>
        <v>0</v>
      </c>
      <c r="J16" s="1">
        <f>IF(J$1='List of Flows'!$B15,1,0)</f>
        <v>1</v>
      </c>
      <c r="K16" s="1">
        <f>IF(K$1='List of Flows'!$B15,1,0)</f>
        <v>0</v>
      </c>
      <c r="L16" s="1">
        <f>IF(L$1='List of Flows'!$B15,1,0)</f>
        <v>0</v>
      </c>
      <c r="M16" s="1">
        <f>IF(M$1='List of Flows'!$B15,1,0)</f>
        <v>0</v>
      </c>
      <c r="N16">
        <f t="shared" si="1"/>
        <v>1</v>
      </c>
    </row>
    <row r="17" spans="1:14" x14ac:dyDescent="0.3">
      <c r="A17" s="1">
        <f>IF(A$1='List of Flows'!$B16,1,0)</f>
        <v>0</v>
      </c>
      <c r="B17" s="1">
        <f>IF(B$1='List of Flows'!$B16,1,0)</f>
        <v>0</v>
      </c>
      <c r="C17" s="1">
        <f>IF(C$1='List of Flows'!$B16,1,0)</f>
        <v>0</v>
      </c>
      <c r="D17" s="1">
        <f>IF(D$1='List of Flows'!$B16,1,0)</f>
        <v>0</v>
      </c>
      <c r="E17" s="1">
        <f>IF(E$1='List of Flows'!$B16,1,0)</f>
        <v>0</v>
      </c>
      <c r="F17" s="1">
        <f>IF(F$1='List of Flows'!$B16,1,0)</f>
        <v>0</v>
      </c>
      <c r="G17" s="1">
        <f>IF(G$1='List of Flows'!$B16,1,0)</f>
        <v>0</v>
      </c>
      <c r="H17" s="1">
        <f>IF(H$1='List of Flows'!$B16,1,0)</f>
        <v>0</v>
      </c>
      <c r="I17" s="1">
        <f>IF(I$1='List of Flows'!$B16,1,0)</f>
        <v>0</v>
      </c>
      <c r="J17" s="1">
        <f>IF(J$1='List of Flows'!$B16,1,0)</f>
        <v>1</v>
      </c>
      <c r="K17" s="1">
        <f>IF(K$1='List of Flows'!$B16,1,0)</f>
        <v>0</v>
      </c>
      <c r="L17" s="1">
        <f>IF(L$1='List of Flows'!$B16,1,0)</f>
        <v>0</v>
      </c>
      <c r="M17" s="1">
        <f>IF(M$1='List of Flows'!$B16,1,0)</f>
        <v>0</v>
      </c>
      <c r="N17">
        <f t="shared" si="1"/>
        <v>1</v>
      </c>
    </row>
    <row r="18" spans="1:14" x14ac:dyDescent="0.3">
      <c r="A18" s="1">
        <f>IF(A$1='List of Flows'!$B17,1,0)</f>
        <v>0</v>
      </c>
      <c r="B18" s="1">
        <f>IF(B$1='List of Flows'!$B17,1,0)</f>
        <v>0</v>
      </c>
      <c r="C18" s="1">
        <f>IF(C$1='List of Flows'!$B17,1,0)</f>
        <v>0</v>
      </c>
      <c r="D18" s="1">
        <f>IF(D$1='List of Flows'!$B17,1,0)</f>
        <v>0</v>
      </c>
      <c r="E18" s="1">
        <f>IF(E$1='List of Flows'!$B17,1,0)</f>
        <v>0</v>
      </c>
      <c r="F18" s="1">
        <f>IF(F$1='List of Flows'!$B17,1,0)</f>
        <v>0</v>
      </c>
      <c r="G18" s="1">
        <f>IF(G$1='List of Flows'!$B17,1,0)</f>
        <v>0</v>
      </c>
      <c r="H18" s="1">
        <f>IF(H$1='List of Flows'!$B17,1,0)</f>
        <v>0</v>
      </c>
      <c r="I18" s="1">
        <f>IF(I$1='List of Flows'!$B17,1,0)</f>
        <v>0</v>
      </c>
      <c r="J18" s="1">
        <f>IF(J$1='List of Flows'!$B17,1,0)</f>
        <v>1</v>
      </c>
      <c r="K18" s="1">
        <f>IF(K$1='List of Flows'!$B17,1,0)</f>
        <v>0</v>
      </c>
      <c r="L18" s="1">
        <f>IF(L$1='List of Flows'!$B17,1,0)</f>
        <v>0</v>
      </c>
      <c r="M18" s="1">
        <f>IF(M$1='List of Flows'!$B17,1,0)</f>
        <v>0</v>
      </c>
      <c r="N18">
        <f t="shared" si="1"/>
        <v>1</v>
      </c>
    </row>
    <row r="19" spans="1:14" x14ac:dyDescent="0.3">
      <c r="A19" s="1">
        <f>IF(A$1='List of Flows'!$B18,1,0)</f>
        <v>0</v>
      </c>
      <c r="B19" s="1">
        <f>IF(B$1='List of Flows'!$B18,1,0)</f>
        <v>0</v>
      </c>
      <c r="C19" s="1">
        <f>IF(C$1='List of Flows'!$B18,1,0)</f>
        <v>0</v>
      </c>
      <c r="D19" s="1">
        <f>IF(D$1='List of Flows'!$B18,1,0)</f>
        <v>0</v>
      </c>
      <c r="E19" s="1">
        <f>IF(E$1='List of Flows'!$B18,1,0)</f>
        <v>0</v>
      </c>
      <c r="F19" s="1">
        <f>IF(F$1='List of Flows'!$B18,1,0)</f>
        <v>0</v>
      </c>
      <c r="G19" s="1">
        <f>IF(G$1='List of Flows'!$B18,1,0)</f>
        <v>0</v>
      </c>
      <c r="H19" s="1">
        <f>IF(H$1='List of Flows'!$B18,1,0)</f>
        <v>0</v>
      </c>
      <c r="I19" s="1">
        <f>IF(I$1='List of Flows'!$B18,1,0)</f>
        <v>0</v>
      </c>
      <c r="J19" s="1">
        <f>IF(J$1='List of Flows'!$B18,1,0)</f>
        <v>1</v>
      </c>
      <c r="K19" s="1">
        <f>IF(K$1='List of Flows'!$B18,1,0)</f>
        <v>0</v>
      </c>
      <c r="L19" s="1">
        <f>IF(L$1='List of Flows'!$B18,1,0)</f>
        <v>0</v>
      </c>
      <c r="M19" s="1">
        <f>IF(M$1='List of Flows'!$B18,1,0)</f>
        <v>0</v>
      </c>
      <c r="N19">
        <f t="shared" si="1"/>
        <v>1</v>
      </c>
    </row>
    <row r="20" spans="1:14" x14ac:dyDescent="0.3">
      <c r="A20" s="1">
        <f>IF(A$1='List of Flows'!$B19,1,0)</f>
        <v>0</v>
      </c>
      <c r="B20" s="1">
        <f>IF(B$1='List of Flows'!$B19,1,0)</f>
        <v>0</v>
      </c>
      <c r="C20" s="1">
        <f>IF(C$1='List of Flows'!$B19,1,0)</f>
        <v>0</v>
      </c>
      <c r="D20" s="1">
        <f>IF(D$1='List of Flows'!$B19,1,0)</f>
        <v>0</v>
      </c>
      <c r="E20" s="1">
        <f>IF(E$1='List of Flows'!$B19,1,0)</f>
        <v>0</v>
      </c>
      <c r="F20" s="1">
        <f>IF(F$1='List of Flows'!$B19,1,0)</f>
        <v>0</v>
      </c>
      <c r="G20" s="1">
        <f>IF(G$1='List of Flows'!$B19,1,0)</f>
        <v>0</v>
      </c>
      <c r="H20" s="1">
        <f>IF(H$1='List of Flows'!$B19,1,0)</f>
        <v>0</v>
      </c>
      <c r="I20" s="1">
        <f>IF(I$1='List of Flows'!$B19,1,0)</f>
        <v>0</v>
      </c>
      <c r="J20" s="1">
        <f>IF(J$1='List of Flows'!$B19,1,0)</f>
        <v>1</v>
      </c>
      <c r="K20" s="1">
        <f>IF(K$1='List of Flows'!$B19,1,0)</f>
        <v>0</v>
      </c>
      <c r="L20" s="1">
        <f>IF(L$1='List of Flows'!$B19,1,0)</f>
        <v>0</v>
      </c>
      <c r="M20" s="1">
        <f>IF(M$1='List of Flows'!$B19,1,0)</f>
        <v>0</v>
      </c>
      <c r="N20">
        <f t="shared" si="1"/>
        <v>1</v>
      </c>
    </row>
    <row r="21" spans="1:14" x14ac:dyDescent="0.3">
      <c r="A21" s="1">
        <f>IF(A$1='List of Flows'!$B20,1,0)</f>
        <v>0</v>
      </c>
      <c r="B21" s="1">
        <f>IF(B$1='List of Flows'!$B20,1,0)</f>
        <v>0</v>
      </c>
      <c r="C21" s="1">
        <f>IF(C$1='List of Flows'!$B20,1,0)</f>
        <v>0</v>
      </c>
      <c r="D21" s="1">
        <f>IF(D$1='List of Flows'!$B20,1,0)</f>
        <v>0</v>
      </c>
      <c r="E21" s="1">
        <f>IF(E$1='List of Flows'!$B20,1,0)</f>
        <v>0</v>
      </c>
      <c r="F21" s="1">
        <f>IF(F$1='List of Flows'!$B20,1,0)</f>
        <v>0</v>
      </c>
      <c r="G21" s="1">
        <f>IF(G$1='List of Flows'!$B20,1,0)</f>
        <v>0</v>
      </c>
      <c r="H21" s="1">
        <f>IF(H$1='List of Flows'!$B20,1,0)</f>
        <v>0</v>
      </c>
      <c r="I21" s="1">
        <f>IF(I$1='List of Flows'!$B20,1,0)</f>
        <v>0</v>
      </c>
      <c r="J21" s="1">
        <f>IF(J$1='List of Flows'!$B20,1,0)</f>
        <v>1</v>
      </c>
      <c r="K21" s="1">
        <f>IF(K$1='List of Flows'!$B20,1,0)</f>
        <v>0</v>
      </c>
      <c r="L21" s="1">
        <f>IF(L$1='List of Flows'!$B20,1,0)</f>
        <v>0</v>
      </c>
      <c r="M21" s="1">
        <f>IF(M$1='List of Flows'!$B20,1,0)</f>
        <v>0</v>
      </c>
      <c r="N21">
        <f t="shared" si="1"/>
        <v>1</v>
      </c>
    </row>
    <row r="22" spans="1:14" x14ac:dyDescent="0.3">
      <c r="A22" s="1">
        <f>IF(A$1='List of Flows'!$B21,1,0)</f>
        <v>0</v>
      </c>
      <c r="B22" s="1">
        <f>IF(B$1='List of Flows'!$B21,1,0)</f>
        <v>0</v>
      </c>
      <c r="C22" s="1">
        <f>IF(C$1='List of Flows'!$B21,1,0)</f>
        <v>0</v>
      </c>
      <c r="D22" s="1">
        <f>IF(D$1='List of Flows'!$B21,1,0)</f>
        <v>0</v>
      </c>
      <c r="E22" s="1">
        <f>IF(E$1='List of Flows'!$B21,1,0)</f>
        <v>0</v>
      </c>
      <c r="F22" s="1">
        <f>IF(F$1='List of Flows'!$B21,1,0)</f>
        <v>0</v>
      </c>
      <c r="G22" s="1">
        <f>IF(G$1='List of Flows'!$B21,1,0)</f>
        <v>0</v>
      </c>
      <c r="H22" s="1">
        <f>IF(H$1='List of Flows'!$B21,1,0)</f>
        <v>0</v>
      </c>
      <c r="I22" s="1">
        <f>IF(I$1='List of Flows'!$B21,1,0)</f>
        <v>0</v>
      </c>
      <c r="J22" s="1">
        <f>IF(J$1='List of Flows'!$B21,1,0)</f>
        <v>1</v>
      </c>
      <c r="K22" s="1">
        <f>IF(K$1='List of Flows'!$B21,1,0)</f>
        <v>0</v>
      </c>
      <c r="L22" s="1">
        <f>IF(L$1='List of Flows'!$B21,1,0)</f>
        <v>0</v>
      </c>
      <c r="M22" s="1">
        <f>IF(M$1='List of Flows'!$B21,1,0)</f>
        <v>0</v>
      </c>
      <c r="N22">
        <f t="shared" si="1"/>
        <v>1</v>
      </c>
    </row>
    <row r="23" spans="1:14" x14ac:dyDescent="0.3">
      <c r="A23" s="1">
        <f>IF(A$1='List of Flows'!$B22,1,0)</f>
        <v>0</v>
      </c>
      <c r="B23" s="1">
        <f>IF(B$1='List of Flows'!$B22,1,0)</f>
        <v>0</v>
      </c>
      <c r="C23" s="1">
        <f>IF(C$1='List of Flows'!$B22,1,0)</f>
        <v>0</v>
      </c>
      <c r="D23" s="1">
        <f>IF(D$1='List of Flows'!$B22,1,0)</f>
        <v>0</v>
      </c>
      <c r="E23" s="1">
        <f>IF(E$1='List of Flows'!$B22,1,0)</f>
        <v>0</v>
      </c>
      <c r="F23" s="1">
        <f>IF(F$1='List of Flows'!$B22,1,0)</f>
        <v>0</v>
      </c>
      <c r="G23" s="1">
        <f>IF(G$1='List of Flows'!$B22,1,0)</f>
        <v>0</v>
      </c>
      <c r="H23" s="1">
        <f>IF(H$1='List of Flows'!$B22,1,0)</f>
        <v>0</v>
      </c>
      <c r="I23" s="1">
        <f>IF(I$1='List of Flows'!$B22,1,0)</f>
        <v>0</v>
      </c>
      <c r="J23" s="1">
        <f>IF(J$1='List of Flows'!$B22,1,0)</f>
        <v>1</v>
      </c>
      <c r="K23" s="1">
        <f>IF(K$1='List of Flows'!$B22,1,0)</f>
        <v>0</v>
      </c>
      <c r="L23" s="1">
        <f>IF(L$1='List of Flows'!$B22,1,0)</f>
        <v>0</v>
      </c>
      <c r="M23" s="1">
        <f>IF(M$1='List of Flows'!$B22,1,0)</f>
        <v>0</v>
      </c>
      <c r="N23">
        <f t="shared" si="1"/>
        <v>1</v>
      </c>
    </row>
    <row r="24" spans="1:14" x14ac:dyDescent="0.3">
      <c r="A24" s="1">
        <f>IF(A$1='List of Flows'!$B23,1,0)</f>
        <v>0</v>
      </c>
      <c r="B24" s="1">
        <f>IF(B$1='List of Flows'!$B23,1,0)</f>
        <v>0</v>
      </c>
      <c r="C24" s="1">
        <f>IF(C$1='List of Flows'!$B23,1,0)</f>
        <v>0</v>
      </c>
      <c r="D24" s="1">
        <f>IF(D$1='List of Flows'!$B23,1,0)</f>
        <v>0</v>
      </c>
      <c r="E24" s="1">
        <f>IF(E$1='List of Flows'!$B23,1,0)</f>
        <v>0</v>
      </c>
      <c r="F24" s="1">
        <f>IF(F$1='List of Flows'!$B23,1,0)</f>
        <v>0</v>
      </c>
      <c r="G24" s="1">
        <f>IF(G$1='List of Flows'!$B23,1,0)</f>
        <v>0</v>
      </c>
      <c r="H24" s="1">
        <f>IF(H$1='List of Flows'!$B23,1,0)</f>
        <v>0</v>
      </c>
      <c r="I24" s="1">
        <f>IF(I$1='List of Flows'!$B23,1,0)</f>
        <v>0</v>
      </c>
      <c r="J24" s="1">
        <f>IF(J$1='List of Flows'!$B23,1,0)</f>
        <v>1</v>
      </c>
      <c r="K24" s="1">
        <f>IF(K$1='List of Flows'!$B23,1,0)</f>
        <v>0</v>
      </c>
      <c r="L24" s="1">
        <f>IF(L$1='List of Flows'!$B23,1,0)</f>
        <v>0</v>
      </c>
      <c r="M24" s="1">
        <f>IF(M$1='List of Flows'!$B23,1,0)</f>
        <v>0</v>
      </c>
      <c r="N24">
        <f t="shared" si="1"/>
        <v>1</v>
      </c>
    </row>
    <row r="25" spans="1:14" x14ac:dyDescent="0.3">
      <c r="A25" s="1">
        <f>IF(A$1='List of Flows'!$B24,1,0)</f>
        <v>0</v>
      </c>
      <c r="B25" s="1">
        <f>IF(B$1='List of Flows'!$B24,1,0)</f>
        <v>0</v>
      </c>
      <c r="C25" s="1">
        <f>IF(C$1='List of Flows'!$B24,1,0)</f>
        <v>0</v>
      </c>
      <c r="D25" s="1">
        <f>IF(D$1='List of Flows'!$B24,1,0)</f>
        <v>0</v>
      </c>
      <c r="E25" s="1">
        <f>IF(E$1='List of Flows'!$B24,1,0)</f>
        <v>0</v>
      </c>
      <c r="F25" s="1">
        <f>IF(F$1='List of Flows'!$B24,1,0)</f>
        <v>0</v>
      </c>
      <c r="G25" s="1">
        <f>IF(G$1='List of Flows'!$B24,1,0)</f>
        <v>0</v>
      </c>
      <c r="H25" s="1">
        <f>IF(H$1='List of Flows'!$B24,1,0)</f>
        <v>0</v>
      </c>
      <c r="I25" s="1">
        <f>IF(I$1='List of Flows'!$B24,1,0)</f>
        <v>0</v>
      </c>
      <c r="J25" s="1">
        <f>IF(J$1='List of Flows'!$B24,1,0)</f>
        <v>1</v>
      </c>
      <c r="K25" s="1">
        <f>IF(K$1='List of Flows'!$B24,1,0)</f>
        <v>0</v>
      </c>
      <c r="L25" s="1">
        <f>IF(L$1='List of Flows'!$B24,1,0)</f>
        <v>0</v>
      </c>
      <c r="M25" s="1">
        <f>IF(M$1='List of Flows'!$B24,1,0)</f>
        <v>0</v>
      </c>
      <c r="N25">
        <f t="shared" si="1"/>
        <v>1</v>
      </c>
    </row>
    <row r="26" spans="1:14" x14ac:dyDescent="0.3">
      <c r="A26" s="1">
        <f>IF(A$1='List of Flows'!$B25,1,0)</f>
        <v>0</v>
      </c>
      <c r="B26" s="1">
        <f>IF(B$1='List of Flows'!$B25,1,0)</f>
        <v>0</v>
      </c>
      <c r="C26" s="1">
        <f>IF(C$1='List of Flows'!$B25,1,0)</f>
        <v>0</v>
      </c>
      <c r="D26" s="1">
        <f>IF(D$1='List of Flows'!$B25,1,0)</f>
        <v>0</v>
      </c>
      <c r="E26" s="1">
        <f>IF(E$1='List of Flows'!$B25,1,0)</f>
        <v>0</v>
      </c>
      <c r="F26" s="1">
        <f>IF(F$1='List of Flows'!$B25,1,0)</f>
        <v>0</v>
      </c>
      <c r="G26" s="1">
        <f>IF(G$1='List of Flows'!$B25,1,0)</f>
        <v>0</v>
      </c>
      <c r="H26" s="1">
        <f>IF(H$1='List of Flows'!$B25,1,0)</f>
        <v>0</v>
      </c>
      <c r="I26" s="1">
        <f>IF(I$1='List of Flows'!$B25,1,0)</f>
        <v>0</v>
      </c>
      <c r="J26" s="1">
        <f>IF(J$1='List of Flows'!$B25,1,0)</f>
        <v>1</v>
      </c>
      <c r="K26" s="1">
        <f>IF(K$1='List of Flows'!$B25,1,0)</f>
        <v>0</v>
      </c>
      <c r="L26" s="1">
        <f>IF(L$1='List of Flows'!$B25,1,0)</f>
        <v>0</v>
      </c>
      <c r="M26" s="1">
        <f>IF(M$1='List of Flows'!$B25,1,0)</f>
        <v>0</v>
      </c>
      <c r="N26">
        <f t="shared" si="1"/>
        <v>1</v>
      </c>
    </row>
    <row r="27" spans="1:14" x14ac:dyDescent="0.3">
      <c r="A27" s="1">
        <f>IF(A$1='List of Flows'!$B26,1,0)</f>
        <v>0</v>
      </c>
      <c r="B27" s="1">
        <f>IF(B$1='List of Flows'!$B26,1,0)</f>
        <v>0</v>
      </c>
      <c r="C27" s="1">
        <f>IF(C$1='List of Flows'!$B26,1,0)</f>
        <v>0</v>
      </c>
      <c r="D27" s="1">
        <f>IF(D$1='List of Flows'!$B26,1,0)</f>
        <v>0</v>
      </c>
      <c r="E27" s="1">
        <f>IF(E$1='List of Flows'!$B26,1,0)</f>
        <v>0</v>
      </c>
      <c r="F27" s="1">
        <f>IF(F$1='List of Flows'!$B26,1,0)</f>
        <v>0</v>
      </c>
      <c r="G27" s="1">
        <f>IF(G$1='List of Flows'!$B26,1,0)</f>
        <v>0</v>
      </c>
      <c r="H27" s="1">
        <f>IF(H$1='List of Flows'!$B26,1,0)</f>
        <v>0</v>
      </c>
      <c r="I27" s="1">
        <f>IF(I$1='List of Flows'!$B26,1,0)</f>
        <v>0</v>
      </c>
      <c r="J27" s="1">
        <f>IF(J$1='List of Flows'!$B26,1,0)</f>
        <v>1</v>
      </c>
      <c r="K27" s="1">
        <f>IF(K$1='List of Flows'!$B26,1,0)</f>
        <v>0</v>
      </c>
      <c r="L27" s="1">
        <f>IF(L$1='List of Flows'!$B26,1,0)</f>
        <v>0</v>
      </c>
      <c r="M27" s="1">
        <f>IF(M$1='List of Flows'!$B26,1,0)</f>
        <v>0</v>
      </c>
      <c r="N27">
        <f t="shared" si="1"/>
        <v>1</v>
      </c>
    </row>
    <row r="28" spans="1:14" x14ac:dyDescent="0.3">
      <c r="A28" s="1">
        <f>IF(A$1='List of Flows'!$B27,1,0)</f>
        <v>0</v>
      </c>
      <c r="B28" s="1">
        <f>IF(B$1='List of Flows'!$B27,1,0)</f>
        <v>0</v>
      </c>
      <c r="C28" s="1">
        <f>IF(C$1='List of Flows'!$B27,1,0)</f>
        <v>0</v>
      </c>
      <c r="D28" s="1">
        <f>IF(D$1='List of Flows'!$B27,1,0)</f>
        <v>0</v>
      </c>
      <c r="E28" s="1">
        <f>IF(E$1='List of Flows'!$B27,1,0)</f>
        <v>0</v>
      </c>
      <c r="F28" s="1">
        <f>IF(F$1='List of Flows'!$B27,1,0)</f>
        <v>0</v>
      </c>
      <c r="G28" s="1">
        <f>IF(G$1='List of Flows'!$B27,1,0)</f>
        <v>0</v>
      </c>
      <c r="H28" s="1">
        <f>IF(H$1='List of Flows'!$B27,1,0)</f>
        <v>0</v>
      </c>
      <c r="I28" s="1">
        <f>IF(I$1='List of Flows'!$B27,1,0)</f>
        <v>0</v>
      </c>
      <c r="J28" s="1">
        <f>IF(J$1='List of Flows'!$B27,1,0)</f>
        <v>1</v>
      </c>
      <c r="K28" s="1">
        <f>IF(K$1='List of Flows'!$B27,1,0)</f>
        <v>0</v>
      </c>
      <c r="L28" s="1">
        <f>IF(L$1='List of Flows'!$B27,1,0)</f>
        <v>0</v>
      </c>
      <c r="M28" s="1">
        <f>IF(M$1='List of Flows'!$B27,1,0)</f>
        <v>0</v>
      </c>
      <c r="N28">
        <f t="shared" si="1"/>
        <v>1</v>
      </c>
    </row>
    <row r="29" spans="1:14" x14ac:dyDescent="0.3">
      <c r="A29" s="1">
        <f>IF(A$1='List of Flows'!$B28,1,0)</f>
        <v>0</v>
      </c>
      <c r="B29" s="1">
        <f>IF(B$1='List of Flows'!$B28,1,0)</f>
        <v>0</v>
      </c>
      <c r="C29" s="1">
        <f>IF(C$1='List of Flows'!$B28,1,0)</f>
        <v>0</v>
      </c>
      <c r="D29" s="1">
        <f>IF(D$1='List of Flows'!$B28,1,0)</f>
        <v>0</v>
      </c>
      <c r="E29" s="1">
        <f>IF(E$1='List of Flows'!$B28,1,0)</f>
        <v>0</v>
      </c>
      <c r="F29" s="1">
        <f>IF(F$1='List of Flows'!$B28,1,0)</f>
        <v>0</v>
      </c>
      <c r="G29" s="1">
        <f>IF(G$1='List of Flows'!$B28,1,0)</f>
        <v>0</v>
      </c>
      <c r="H29" s="1">
        <f>IF(H$1='List of Flows'!$B28,1,0)</f>
        <v>0</v>
      </c>
      <c r="I29" s="1">
        <f>IF(I$1='List of Flows'!$B28,1,0)</f>
        <v>0</v>
      </c>
      <c r="J29" s="1">
        <f>IF(J$1='List of Flows'!$B28,1,0)</f>
        <v>1</v>
      </c>
      <c r="K29" s="1">
        <f>IF(K$1='List of Flows'!$B28,1,0)</f>
        <v>0</v>
      </c>
      <c r="L29" s="1">
        <f>IF(L$1='List of Flows'!$B28,1,0)</f>
        <v>0</v>
      </c>
      <c r="M29" s="1">
        <f>IF(M$1='List of Flows'!$B28,1,0)</f>
        <v>0</v>
      </c>
      <c r="N29">
        <f t="shared" si="1"/>
        <v>1</v>
      </c>
    </row>
    <row r="30" spans="1:14" x14ac:dyDescent="0.3">
      <c r="A30" s="1">
        <f>IF(A$1='List of Flows'!$B29,1,0)</f>
        <v>0</v>
      </c>
      <c r="B30" s="1">
        <f>IF(B$1='List of Flows'!$B29,1,0)</f>
        <v>0</v>
      </c>
      <c r="C30" s="1">
        <f>IF(C$1='List of Flows'!$B29,1,0)</f>
        <v>0</v>
      </c>
      <c r="D30" s="1">
        <f>IF(D$1='List of Flows'!$B29,1,0)</f>
        <v>0</v>
      </c>
      <c r="E30" s="1">
        <f>IF(E$1='List of Flows'!$B29,1,0)</f>
        <v>0</v>
      </c>
      <c r="F30" s="1">
        <f>IF(F$1='List of Flows'!$B29,1,0)</f>
        <v>0</v>
      </c>
      <c r="G30" s="1">
        <f>IF(G$1='List of Flows'!$B29,1,0)</f>
        <v>0</v>
      </c>
      <c r="H30" s="1">
        <f>IF(H$1='List of Flows'!$B29,1,0)</f>
        <v>0</v>
      </c>
      <c r="I30" s="1">
        <f>IF(I$1='List of Flows'!$B29,1,0)</f>
        <v>0</v>
      </c>
      <c r="J30" s="1">
        <f>IF(J$1='List of Flows'!$B29,1,0)</f>
        <v>1</v>
      </c>
      <c r="K30" s="1">
        <f>IF(K$1='List of Flows'!$B29,1,0)</f>
        <v>0</v>
      </c>
      <c r="L30" s="1">
        <f>IF(L$1='List of Flows'!$B29,1,0)</f>
        <v>0</v>
      </c>
      <c r="M30" s="1">
        <f>IF(M$1='List of Flows'!$B29,1,0)</f>
        <v>0</v>
      </c>
      <c r="N30">
        <f t="shared" si="1"/>
        <v>1</v>
      </c>
    </row>
    <row r="31" spans="1:14" x14ac:dyDescent="0.3">
      <c r="A31" s="1">
        <f>IF(A$1='List of Flows'!$B30,1,0)</f>
        <v>0</v>
      </c>
      <c r="B31" s="1">
        <f>IF(B$1='List of Flows'!$B30,1,0)</f>
        <v>0</v>
      </c>
      <c r="C31" s="1">
        <f>IF(C$1='List of Flows'!$B30,1,0)</f>
        <v>0</v>
      </c>
      <c r="D31" s="1">
        <f>IF(D$1='List of Flows'!$B30,1,0)</f>
        <v>0</v>
      </c>
      <c r="E31" s="1">
        <f>IF(E$1='List of Flows'!$B30,1,0)</f>
        <v>0</v>
      </c>
      <c r="F31" s="1">
        <f>IF(F$1='List of Flows'!$B30,1,0)</f>
        <v>0</v>
      </c>
      <c r="G31" s="1">
        <f>IF(G$1='List of Flows'!$B30,1,0)</f>
        <v>0</v>
      </c>
      <c r="H31" s="1">
        <f>IF(H$1='List of Flows'!$B30,1,0)</f>
        <v>0</v>
      </c>
      <c r="I31" s="1">
        <f>IF(I$1='List of Flows'!$B30,1,0)</f>
        <v>0</v>
      </c>
      <c r="J31" s="1">
        <f>IF(J$1='List of Flows'!$B30,1,0)</f>
        <v>1</v>
      </c>
      <c r="K31" s="1">
        <f>IF(K$1='List of Flows'!$B30,1,0)</f>
        <v>0</v>
      </c>
      <c r="L31" s="1">
        <f>IF(L$1='List of Flows'!$B30,1,0)</f>
        <v>0</v>
      </c>
      <c r="M31" s="1">
        <f>IF(M$1='List of Flows'!$B30,1,0)</f>
        <v>0</v>
      </c>
      <c r="N31">
        <f t="shared" si="1"/>
        <v>1</v>
      </c>
    </row>
    <row r="32" spans="1:14" x14ac:dyDescent="0.3">
      <c r="A32" s="1">
        <f>IF(A$1='List of Flows'!$B31,1,0)</f>
        <v>0</v>
      </c>
      <c r="B32" s="1">
        <f>IF(B$1='List of Flows'!$B31,1,0)</f>
        <v>0</v>
      </c>
      <c r="C32" s="1">
        <f>IF(C$1='List of Flows'!$B31,1,0)</f>
        <v>0</v>
      </c>
      <c r="D32" s="1">
        <f>IF(D$1='List of Flows'!$B31,1,0)</f>
        <v>0</v>
      </c>
      <c r="E32" s="1">
        <f>IF(E$1='List of Flows'!$B31,1,0)</f>
        <v>0</v>
      </c>
      <c r="F32" s="1">
        <f>IF(F$1='List of Flows'!$B31,1,0)</f>
        <v>0</v>
      </c>
      <c r="G32" s="1">
        <f>IF(G$1='List of Flows'!$B31,1,0)</f>
        <v>0</v>
      </c>
      <c r="H32" s="1">
        <f>IF(H$1='List of Flows'!$B31,1,0)</f>
        <v>0</v>
      </c>
      <c r="I32" s="1">
        <f>IF(I$1='List of Flows'!$B31,1,0)</f>
        <v>0</v>
      </c>
      <c r="J32" s="1">
        <f>IF(J$1='List of Flows'!$B31,1,0)</f>
        <v>1</v>
      </c>
      <c r="K32" s="1">
        <f>IF(K$1='List of Flows'!$B31,1,0)</f>
        <v>0</v>
      </c>
      <c r="L32" s="1">
        <f>IF(L$1='List of Flows'!$B31,1,0)</f>
        <v>0</v>
      </c>
      <c r="M32" s="1">
        <f>IF(M$1='List of Flows'!$B31,1,0)</f>
        <v>0</v>
      </c>
      <c r="N32">
        <f t="shared" si="1"/>
        <v>1</v>
      </c>
    </row>
    <row r="33" spans="1:14" x14ac:dyDescent="0.3">
      <c r="A33" s="1">
        <f>IF(A$1='List of Flows'!$B32,1,0)</f>
        <v>0</v>
      </c>
      <c r="B33" s="1">
        <f>IF(B$1='List of Flows'!$B32,1,0)</f>
        <v>0</v>
      </c>
      <c r="C33" s="1">
        <f>IF(C$1='List of Flows'!$B32,1,0)</f>
        <v>0</v>
      </c>
      <c r="D33" s="1">
        <f>IF(D$1='List of Flows'!$B32,1,0)</f>
        <v>0</v>
      </c>
      <c r="E33" s="1">
        <f>IF(E$1='List of Flows'!$B32,1,0)</f>
        <v>0</v>
      </c>
      <c r="F33" s="1">
        <f>IF(F$1='List of Flows'!$B32,1,0)</f>
        <v>0</v>
      </c>
      <c r="G33" s="1">
        <f>IF(G$1='List of Flows'!$B32,1,0)</f>
        <v>0</v>
      </c>
      <c r="H33" s="1">
        <f>IF(H$1='List of Flows'!$B32,1,0)</f>
        <v>0</v>
      </c>
      <c r="I33" s="1">
        <f>IF(I$1='List of Flows'!$B32,1,0)</f>
        <v>0</v>
      </c>
      <c r="J33" s="1">
        <f>IF(J$1='List of Flows'!$B32,1,0)</f>
        <v>1</v>
      </c>
      <c r="K33" s="1">
        <f>IF(K$1='List of Flows'!$B32,1,0)</f>
        <v>0</v>
      </c>
      <c r="L33" s="1">
        <f>IF(L$1='List of Flows'!$B32,1,0)</f>
        <v>0</v>
      </c>
      <c r="M33" s="1">
        <f>IF(M$1='List of Flows'!$B32,1,0)</f>
        <v>0</v>
      </c>
      <c r="N33">
        <f t="shared" si="1"/>
        <v>1</v>
      </c>
    </row>
    <row r="34" spans="1:14" x14ac:dyDescent="0.3">
      <c r="A34" s="1">
        <f>IF(A$1='List of Flows'!$B33,1,0)</f>
        <v>0</v>
      </c>
      <c r="B34" s="1">
        <f>IF(B$1='List of Flows'!$B33,1,0)</f>
        <v>0</v>
      </c>
      <c r="C34" s="1">
        <f>IF(C$1='List of Flows'!$B33,1,0)</f>
        <v>0</v>
      </c>
      <c r="D34" s="1">
        <f>IF(D$1='List of Flows'!$B33,1,0)</f>
        <v>0</v>
      </c>
      <c r="E34" s="1">
        <f>IF(E$1='List of Flows'!$B33,1,0)</f>
        <v>0</v>
      </c>
      <c r="F34" s="1">
        <f>IF(F$1='List of Flows'!$B33,1,0)</f>
        <v>0</v>
      </c>
      <c r="G34" s="1">
        <f>IF(G$1='List of Flows'!$B33,1,0)</f>
        <v>0</v>
      </c>
      <c r="H34" s="1">
        <f>IF(H$1='List of Flows'!$B33,1,0)</f>
        <v>0</v>
      </c>
      <c r="I34" s="1">
        <f>IF(I$1='List of Flows'!$B33,1,0)</f>
        <v>0</v>
      </c>
      <c r="J34" s="1">
        <f>IF(J$1='List of Flows'!$B33,1,0)</f>
        <v>1</v>
      </c>
      <c r="K34" s="1">
        <f>IF(K$1='List of Flows'!$B33,1,0)</f>
        <v>0</v>
      </c>
      <c r="L34" s="1">
        <f>IF(L$1='List of Flows'!$B33,1,0)</f>
        <v>0</v>
      </c>
      <c r="M34" s="1">
        <f>IF(M$1='List of Flows'!$B33,1,0)</f>
        <v>0</v>
      </c>
      <c r="N34">
        <f t="shared" si="1"/>
        <v>1</v>
      </c>
    </row>
    <row r="35" spans="1:14" x14ac:dyDescent="0.3">
      <c r="A35" s="1">
        <f>IF(A$1='List of Flows'!$B34,1,0)</f>
        <v>0</v>
      </c>
      <c r="B35" s="1">
        <f>IF(B$1='List of Flows'!$B34,1,0)</f>
        <v>0</v>
      </c>
      <c r="C35" s="1">
        <f>IF(C$1='List of Flows'!$B34,1,0)</f>
        <v>0</v>
      </c>
      <c r="D35" s="1">
        <f>IF(D$1='List of Flows'!$B34,1,0)</f>
        <v>0</v>
      </c>
      <c r="E35" s="1">
        <f>IF(E$1='List of Flows'!$B34,1,0)</f>
        <v>0</v>
      </c>
      <c r="F35" s="1">
        <f>IF(F$1='List of Flows'!$B34,1,0)</f>
        <v>0</v>
      </c>
      <c r="G35" s="1">
        <f>IF(G$1='List of Flows'!$B34,1,0)</f>
        <v>0</v>
      </c>
      <c r="H35" s="1">
        <f>IF(H$1='List of Flows'!$B34,1,0)</f>
        <v>0</v>
      </c>
      <c r="I35" s="1">
        <f>IF(I$1='List of Flows'!$B34,1,0)</f>
        <v>0</v>
      </c>
      <c r="J35" s="1">
        <f>IF(J$1='List of Flows'!$B34,1,0)</f>
        <v>1</v>
      </c>
      <c r="K35" s="1">
        <f>IF(K$1='List of Flows'!$B34,1,0)</f>
        <v>0</v>
      </c>
      <c r="L35" s="1">
        <f>IF(L$1='List of Flows'!$B34,1,0)</f>
        <v>0</v>
      </c>
      <c r="M35" s="1">
        <f>IF(M$1='List of Flows'!$B34,1,0)</f>
        <v>0</v>
      </c>
      <c r="N35">
        <f t="shared" si="1"/>
        <v>1</v>
      </c>
    </row>
    <row r="36" spans="1:14" x14ac:dyDescent="0.3">
      <c r="A36" s="1">
        <f>IF(A$1='List of Flows'!$B35,1,0)</f>
        <v>0</v>
      </c>
      <c r="B36" s="1">
        <f>IF(B$1='List of Flows'!$B35,1,0)</f>
        <v>0</v>
      </c>
      <c r="C36" s="1">
        <f>IF(C$1='List of Flows'!$B35,1,0)</f>
        <v>0</v>
      </c>
      <c r="D36" s="1">
        <f>IF(D$1='List of Flows'!$B35,1,0)</f>
        <v>0</v>
      </c>
      <c r="E36" s="1">
        <f>IF(E$1='List of Flows'!$B35,1,0)</f>
        <v>0</v>
      </c>
      <c r="F36" s="1">
        <f>IF(F$1='List of Flows'!$B35,1,0)</f>
        <v>0</v>
      </c>
      <c r="G36" s="1">
        <f>IF(G$1='List of Flows'!$B35,1,0)</f>
        <v>0</v>
      </c>
      <c r="H36" s="1">
        <f>IF(H$1='List of Flows'!$B35,1,0)</f>
        <v>0</v>
      </c>
      <c r="I36" s="1">
        <f>IF(I$1='List of Flows'!$B35,1,0)</f>
        <v>0</v>
      </c>
      <c r="J36" s="1">
        <f>IF(J$1='List of Flows'!$B35,1,0)</f>
        <v>1</v>
      </c>
      <c r="K36" s="1">
        <f>IF(K$1='List of Flows'!$B35,1,0)</f>
        <v>0</v>
      </c>
      <c r="L36" s="1">
        <f>IF(L$1='List of Flows'!$B35,1,0)</f>
        <v>0</v>
      </c>
      <c r="M36" s="1">
        <f>IF(M$1='List of Flows'!$B35,1,0)</f>
        <v>0</v>
      </c>
      <c r="N36">
        <f t="shared" si="1"/>
        <v>1</v>
      </c>
    </row>
    <row r="37" spans="1:14" x14ac:dyDescent="0.3">
      <c r="A37" s="1">
        <f>IF(A$1='List of Flows'!$B36,1,0)</f>
        <v>0</v>
      </c>
      <c r="B37" s="1">
        <f>IF(B$1='List of Flows'!$B36,1,0)</f>
        <v>0</v>
      </c>
      <c r="C37" s="1">
        <f>IF(C$1='List of Flows'!$B36,1,0)</f>
        <v>0</v>
      </c>
      <c r="D37" s="1">
        <f>IF(D$1='List of Flows'!$B36,1,0)</f>
        <v>0</v>
      </c>
      <c r="E37" s="1">
        <f>IF(E$1='List of Flows'!$B36,1,0)</f>
        <v>0</v>
      </c>
      <c r="F37" s="1">
        <f>IF(F$1='List of Flows'!$B36,1,0)</f>
        <v>0</v>
      </c>
      <c r="G37" s="1">
        <f>IF(G$1='List of Flows'!$B36,1,0)</f>
        <v>0</v>
      </c>
      <c r="H37" s="1">
        <f>IF(H$1='List of Flows'!$B36,1,0)</f>
        <v>0</v>
      </c>
      <c r="I37" s="1">
        <f>IF(I$1='List of Flows'!$B36,1,0)</f>
        <v>0</v>
      </c>
      <c r="J37" s="1">
        <f>IF(J$1='List of Flows'!$B36,1,0)</f>
        <v>1</v>
      </c>
      <c r="K37" s="1">
        <f>IF(K$1='List of Flows'!$B36,1,0)</f>
        <v>0</v>
      </c>
      <c r="L37" s="1">
        <f>IF(L$1='List of Flows'!$B36,1,0)</f>
        <v>0</v>
      </c>
      <c r="M37" s="1">
        <f>IF(M$1='List of Flows'!$B36,1,0)</f>
        <v>0</v>
      </c>
      <c r="N37">
        <f t="shared" si="1"/>
        <v>1</v>
      </c>
    </row>
    <row r="38" spans="1:14" x14ac:dyDescent="0.3">
      <c r="A38" s="1">
        <f>IF(A$1='List of Flows'!$B37,1,0)</f>
        <v>0</v>
      </c>
      <c r="B38" s="1">
        <f>IF(B$1='List of Flows'!$B37,1,0)</f>
        <v>0</v>
      </c>
      <c r="C38" s="1">
        <f>IF(C$1='List of Flows'!$B37,1,0)</f>
        <v>0</v>
      </c>
      <c r="D38" s="1">
        <f>IF(D$1='List of Flows'!$B37,1,0)</f>
        <v>0</v>
      </c>
      <c r="E38" s="1">
        <f>IF(E$1='List of Flows'!$B37,1,0)</f>
        <v>0</v>
      </c>
      <c r="F38" s="1">
        <f>IF(F$1='List of Flows'!$B37,1,0)</f>
        <v>0</v>
      </c>
      <c r="G38" s="1">
        <f>IF(G$1='List of Flows'!$B37,1,0)</f>
        <v>0</v>
      </c>
      <c r="H38" s="1">
        <f>IF(H$1='List of Flows'!$B37,1,0)</f>
        <v>0</v>
      </c>
      <c r="I38" s="1">
        <f>IF(I$1='List of Flows'!$B37,1,0)</f>
        <v>0</v>
      </c>
      <c r="J38" s="1">
        <f>IF(J$1='List of Flows'!$B37,1,0)</f>
        <v>1</v>
      </c>
      <c r="K38" s="1">
        <f>IF(K$1='List of Flows'!$B37,1,0)</f>
        <v>0</v>
      </c>
      <c r="L38" s="1">
        <f>IF(L$1='List of Flows'!$B37,1,0)</f>
        <v>0</v>
      </c>
      <c r="M38" s="1">
        <f>IF(M$1='List of Flows'!$B37,1,0)</f>
        <v>0</v>
      </c>
      <c r="N38">
        <f t="shared" si="1"/>
        <v>1</v>
      </c>
    </row>
    <row r="39" spans="1:14" x14ac:dyDescent="0.3">
      <c r="A39" s="1">
        <f>IF(A$1='List of Flows'!$B38,1,0)</f>
        <v>0</v>
      </c>
      <c r="B39" s="1">
        <f>IF(B$1='List of Flows'!$B38,1,0)</f>
        <v>0</v>
      </c>
      <c r="C39" s="1">
        <f>IF(C$1='List of Flows'!$B38,1,0)</f>
        <v>0</v>
      </c>
      <c r="D39" s="1">
        <f>IF(D$1='List of Flows'!$B38,1,0)</f>
        <v>0</v>
      </c>
      <c r="E39" s="1">
        <f>IF(E$1='List of Flows'!$B38,1,0)</f>
        <v>0</v>
      </c>
      <c r="F39" s="1">
        <f>IF(F$1='List of Flows'!$B38,1,0)</f>
        <v>0</v>
      </c>
      <c r="G39" s="1">
        <f>IF(G$1='List of Flows'!$B38,1,0)</f>
        <v>0</v>
      </c>
      <c r="H39" s="1">
        <f>IF(H$1='List of Flows'!$B38,1,0)</f>
        <v>0</v>
      </c>
      <c r="I39" s="1">
        <f>IF(I$1='List of Flows'!$B38,1,0)</f>
        <v>0</v>
      </c>
      <c r="J39" s="1">
        <f>IF(J$1='List of Flows'!$B38,1,0)</f>
        <v>1</v>
      </c>
      <c r="K39" s="1">
        <f>IF(K$1='List of Flows'!$B38,1,0)</f>
        <v>0</v>
      </c>
      <c r="L39" s="1">
        <f>IF(L$1='List of Flows'!$B38,1,0)</f>
        <v>0</v>
      </c>
      <c r="M39" s="1">
        <f>IF(M$1='List of Flows'!$B38,1,0)</f>
        <v>0</v>
      </c>
      <c r="N39">
        <f t="shared" si="1"/>
        <v>1</v>
      </c>
    </row>
    <row r="40" spans="1:14" x14ac:dyDescent="0.3">
      <c r="A40" s="1">
        <f>IF(A$1='List of Flows'!$B39,1,0)</f>
        <v>0</v>
      </c>
      <c r="B40" s="1">
        <f>IF(B$1='List of Flows'!$B39,1,0)</f>
        <v>0</v>
      </c>
      <c r="C40" s="1">
        <f>IF(C$1='List of Flows'!$B39,1,0)</f>
        <v>0</v>
      </c>
      <c r="D40" s="1">
        <f>IF(D$1='List of Flows'!$B39,1,0)</f>
        <v>0</v>
      </c>
      <c r="E40" s="1">
        <f>IF(E$1='List of Flows'!$B39,1,0)</f>
        <v>0</v>
      </c>
      <c r="F40" s="1">
        <f>IF(F$1='List of Flows'!$B39,1,0)</f>
        <v>0</v>
      </c>
      <c r="G40" s="1">
        <f>IF(G$1='List of Flows'!$B39,1,0)</f>
        <v>0</v>
      </c>
      <c r="H40" s="1">
        <f>IF(H$1='List of Flows'!$B39,1,0)</f>
        <v>0</v>
      </c>
      <c r="I40" s="1">
        <f>IF(I$1='List of Flows'!$B39,1,0)</f>
        <v>0</v>
      </c>
      <c r="J40" s="1">
        <f>IF(J$1='List of Flows'!$B39,1,0)</f>
        <v>1</v>
      </c>
      <c r="K40" s="1">
        <f>IF(K$1='List of Flows'!$B39,1,0)</f>
        <v>0</v>
      </c>
      <c r="L40" s="1">
        <f>IF(L$1='List of Flows'!$B39,1,0)</f>
        <v>0</v>
      </c>
      <c r="M40" s="1">
        <f>IF(M$1='List of Flows'!$B39,1,0)</f>
        <v>0</v>
      </c>
      <c r="N40">
        <f t="shared" si="1"/>
        <v>1</v>
      </c>
    </row>
    <row r="41" spans="1:14" x14ac:dyDescent="0.3">
      <c r="A41" s="1">
        <f>IF(A$1='List of Flows'!$B40,1,0)</f>
        <v>0</v>
      </c>
      <c r="B41" s="1">
        <f>IF(B$1='List of Flows'!$B40,1,0)</f>
        <v>0</v>
      </c>
      <c r="C41" s="1">
        <f>IF(C$1='List of Flows'!$B40,1,0)</f>
        <v>0</v>
      </c>
      <c r="D41" s="1">
        <f>IF(D$1='List of Flows'!$B40,1,0)</f>
        <v>0</v>
      </c>
      <c r="E41" s="1">
        <f>IF(E$1='List of Flows'!$B40,1,0)</f>
        <v>0</v>
      </c>
      <c r="F41" s="1">
        <f>IF(F$1='List of Flows'!$B40,1,0)</f>
        <v>0</v>
      </c>
      <c r="G41" s="1">
        <f>IF(G$1='List of Flows'!$B40,1,0)</f>
        <v>0</v>
      </c>
      <c r="H41" s="1">
        <f>IF(H$1='List of Flows'!$B40,1,0)</f>
        <v>0</v>
      </c>
      <c r="I41" s="1">
        <f>IF(I$1='List of Flows'!$B40,1,0)</f>
        <v>0</v>
      </c>
      <c r="J41" s="1">
        <f>IF(J$1='List of Flows'!$B40,1,0)</f>
        <v>1</v>
      </c>
      <c r="K41" s="1">
        <f>IF(K$1='List of Flows'!$B40,1,0)</f>
        <v>0</v>
      </c>
      <c r="L41" s="1">
        <f>IF(L$1='List of Flows'!$B40,1,0)</f>
        <v>0</v>
      </c>
      <c r="M41" s="1">
        <f>IF(M$1='List of Flows'!$B40,1,0)</f>
        <v>0</v>
      </c>
      <c r="N41">
        <f t="shared" si="1"/>
        <v>1</v>
      </c>
    </row>
    <row r="42" spans="1:14" x14ac:dyDescent="0.3">
      <c r="A42" s="1">
        <f>IF(A$1='List of Flows'!$B41,1,0)</f>
        <v>0</v>
      </c>
      <c r="B42" s="1">
        <f>IF(B$1='List of Flows'!$B41,1,0)</f>
        <v>0</v>
      </c>
      <c r="C42" s="1">
        <f>IF(C$1='List of Flows'!$B41,1,0)</f>
        <v>0</v>
      </c>
      <c r="D42" s="1">
        <f>IF(D$1='List of Flows'!$B41,1,0)</f>
        <v>0</v>
      </c>
      <c r="E42" s="1">
        <f>IF(E$1='List of Flows'!$B41,1,0)</f>
        <v>0</v>
      </c>
      <c r="F42" s="1">
        <f>IF(F$1='List of Flows'!$B41,1,0)</f>
        <v>0</v>
      </c>
      <c r="G42" s="1">
        <f>IF(G$1='List of Flows'!$B41,1,0)</f>
        <v>0</v>
      </c>
      <c r="H42" s="1">
        <f>IF(H$1='List of Flows'!$B41,1,0)</f>
        <v>0</v>
      </c>
      <c r="I42" s="1">
        <f>IF(I$1='List of Flows'!$B41,1,0)</f>
        <v>0</v>
      </c>
      <c r="J42" s="1">
        <f>IF(J$1='List of Flows'!$B41,1,0)</f>
        <v>1</v>
      </c>
      <c r="K42" s="1">
        <f>IF(K$1='List of Flows'!$B41,1,0)</f>
        <v>0</v>
      </c>
      <c r="L42" s="1">
        <f>IF(L$1='List of Flows'!$B41,1,0)</f>
        <v>0</v>
      </c>
      <c r="M42" s="1">
        <f>IF(M$1='List of Flows'!$B41,1,0)</f>
        <v>0</v>
      </c>
      <c r="N42">
        <f t="shared" si="1"/>
        <v>1</v>
      </c>
    </row>
    <row r="43" spans="1:14" x14ac:dyDescent="0.3">
      <c r="A43" s="1">
        <f>IF(A$1='List of Flows'!$B42,1,0)</f>
        <v>0</v>
      </c>
      <c r="B43" s="1">
        <f>IF(B$1='List of Flows'!$B42,1,0)</f>
        <v>0</v>
      </c>
      <c r="C43" s="1">
        <f>IF(C$1='List of Flows'!$B42,1,0)</f>
        <v>0</v>
      </c>
      <c r="D43" s="1">
        <f>IF(D$1='List of Flows'!$B42,1,0)</f>
        <v>0</v>
      </c>
      <c r="E43" s="1">
        <f>IF(E$1='List of Flows'!$B42,1,0)</f>
        <v>0</v>
      </c>
      <c r="F43" s="1">
        <f>IF(F$1='List of Flows'!$B42,1,0)</f>
        <v>0</v>
      </c>
      <c r="G43" s="1">
        <f>IF(G$1='List of Flows'!$B42,1,0)</f>
        <v>0</v>
      </c>
      <c r="H43" s="1">
        <f>IF(H$1='List of Flows'!$B42,1,0)</f>
        <v>0</v>
      </c>
      <c r="I43" s="1">
        <f>IF(I$1='List of Flows'!$B42,1,0)</f>
        <v>0</v>
      </c>
      <c r="J43" s="1">
        <f>IF(J$1='List of Flows'!$B42,1,0)</f>
        <v>1</v>
      </c>
      <c r="K43" s="1">
        <f>IF(K$1='List of Flows'!$B42,1,0)</f>
        <v>0</v>
      </c>
      <c r="L43" s="1">
        <f>IF(L$1='List of Flows'!$B42,1,0)</f>
        <v>0</v>
      </c>
      <c r="M43" s="1">
        <f>IF(M$1='List of Flows'!$B42,1,0)</f>
        <v>0</v>
      </c>
      <c r="N43">
        <f t="shared" si="1"/>
        <v>1</v>
      </c>
    </row>
    <row r="44" spans="1:14" x14ac:dyDescent="0.3">
      <c r="A44" s="1">
        <f>IF(A$1='List of Flows'!$B43,1,0)</f>
        <v>0</v>
      </c>
      <c r="B44" s="1">
        <f>IF(B$1='List of Flows'!$B43,1,0)</f>
        <v>0</v>
      </c>
      <c r="C44" s="1">
        <f>IF(C$1='List of Flows'!$B43,1,0)</f>
        <v>0</v>
      </c>
      <c r="D44" s="1">
        <f>IF(D$1='List of Flows'!$B43,1,0)</f>
        <v>0</v>
      </c>
      <c r="E44" s="1">
        <f>IF(E$1='List of Flows'!$B43,1,0)</f>
        <v>0</v>
      </c>
      <c r="F44" s="1">
        <f>IF(F$1='List of Flows'!$B43,1,0)</f>
        <v>0</v>
      </c>
      <c r="G44" s="1">
        <f>IF(G$1='List of Flows'!$B43,1,0)</f>
        <v>0</v>
      </c>
      <c r="H44" s="1">
        <f>IF(H$1='List of Flows'!$B43,1,0)</f>
        <v>0</v>
      </c>
      <c r="I44" s="1">
        <f>IF(I$1='List of Flows'!$B43,1,0)</f>
        <v>0</v>
      </c>
      <c r="J44" s="1">
        <f>IF(J$1='List of Flows'!$B43,1,0)</f>
        <v>1</v>
      </c>
      <c r="K44" s="1">
        <f>IF(K$1='List of Flows'!$B43,1,0)</f>
        <v>0</v>
      </c>
      <c r="L44" s="1">
        <f>IF(L$1='List of Flows'!$B43,1,0)</f>
        <v>0</v>
      </c>
      <c r="M44" s="1">
        <f>IF(M$1='List of Flows'!$B43,1,0)</f>
        <v>0</v>
      </c>
      <c r="N44">
        <f t="shared" si="1"/>
        <v>1</v>
      </c>
    </row>
    <row r="45" spans="1:14" x14ac:dyDescent="0.3">
      <c r="A45" s="1">
        <f>IF(A$1='List of Flows'!$B44,1,0)</f>
        <v>0</v>
      </c>
      <c r="B45" s="1">
        <f>IF(B$1='List of Flows'!$B44,1,0)</f>
        <v>0</v>
      </c>
      <c r="C45" s="1">
        <f>IF(C$1='List of Flows'!$B44,1,0)</f>
        <v>0</v>
      </c>
      <c r="D45" s="1">
        <f>IF(D$1='List of Flows'!$B44,1,0)</f>
        <v>0</v>
      </c>
      <c r="E45" s="1">
        <f>IF(E$1='List of Flows'!$B44,1,0)</f>
        <v>0</v>
      </c>
      <c r="F45" s="1">
        <f>IF(F$1='List of Flows'!$B44,1,0)</f>
        <v>0</v>
      </c>
      <c r="G45" s="1">
        <f>IF(G$1='List of Flows'!$B44,1,0)</f>
        <v>0</v>
      </c>
      <c r="H45" s="1">
        <f>IF(H$1='List of Flows'!$B44,1,0)</f>
        <v>0</v>
      </c>
      <c r="I45" s="1">
        <f>IF(I$1='List of Flows'!$B44,1,0)</f>
        <v>0</v>
      </c>
      <c r="J45" s="1">
        <f>IF(J$1='List of Flows'!$B44,1,0)</f>
        <v>1</v>
      </c>
      <c r="K45" s="1">
        <f>IF(K$1='List of Flows'!$B44,1,0)</f>
        <v>0</v>
      </c>
      <c r="L45" s="1">
        <f>IF(L$1='List of Flows'!$B44,1,0)</f>
        <v>0</v>
      </c>
      <c r="M45" s="1">
        <f>IF(M$1='List of Flows'!$B44,1,0)</f>
        <v>0</v>
      </c>
      <c r="N45">
        <f t="shared" si="1"/>
        <v>1</v>
      </c>
    </row>
    <row r="46" spans="1:14" x14ac:dyDescent="0.3">
      <c r="A46" s="1">
        <f>IF(A$1='List of Flows'!$B45,1,0)</f>
        <v>0</v>
      </c>
      <c r="B46" s="1">
        <f>IF(B$1='List of Flows'!$B45,1,0)</f>
        <v>0</v>
      </c>
      <c r="C46" s="1">
        <f>IF(C$1='List of Flows'!$B45,1,0)</f>
        <v>0</v>
      </c>
      <c r="D46" s="1">
        <f>IF(D$1='List of Flows'!$B45,1,0)</f>
        <v>0</v>
      </c>
      <c r="E46" s="1">
        <f>IF(E$1='List of Flows'!$B45,1,0)</f>
        <v>0</v>
      </c>
      <c r="F46" s="1">
        <f>IF(F$1='List of Flows'!$B45,1,0)</f>
        <v>0</v>
      </c>
      <c r="G46" s="1">
        <f>IF(G$1='List of Flows'!$B45,1,0)</f>
        <v>0</v>
      </c>
      <c r="H46" s="1">
        <f>IF(H$1='List of Flows'!$B45,1,0)</f>
        <v>0</v>
      </c>
      <c r="I46" s="1">
        <f>IF(I$1='List of Flows'!$B45,1,0)</f>
        <v>0</v>
      </c>
      <c r="J46" s="1">
        <f>IF(J$1='List of Flows'!$B45,1,0)</f>
        <v>1</v>
      </c>
      <c r="K46" s="1">
        <f>IF(K$1='List of Flows'!$B45,1,0)</f>
        <v>0</v>
      </c>
      <c r="L46" s="1">
        <f>IF(L$1='List of Flows'!$B45,1,0)</f>
        <v>0</v>
      </c>
      <c r="M46" s="1">
        <f>IF(M$1='List of Flows'!$B45,1,0)</f>
        <v>0</v>
      </c>
      <c r="N46">
        <f t="shared" si="1"/>
        <v>1</v>
      </c>
    </row>
    <row r="47" spans="1:14" x14ac:dyDescent="0.3">
      <c r="A47" s="1">
        <f>IF(A$1='List of Flows'!$B46,1,0)</f>
        <v>0</v>
      </c>
      <c r="B47" s="1">
        <f>IF(B$1='List of Flows'!$B46,1,0)</f>
        <v>0</v>
      </c>
      <c r="C47" s="1">
        <f>IF(C$1='List of Flows'!$B46,1,0)</f>
        <v>0</v>
      </c>
      <c r="D47" s="1">
        <f>IF(D$1='List of Flows'!$B46,1,0)</f>
        <v>0</v>
      </c>
      <c r="E47" s="1">
        <f>IF(E$1='List of Flows'!$B46,1,0)</f>
        <v>0</v>
      </c>
      <c r="F47" s="1">
        <f>IF(F$1='List of Flows'!$B46,1,0)</f>
        <v>0</v>
      </c>
      <c r="G47" s="1">
        <f>IF(G$1='List of Flows'!$B46,1,0)</f>
        <v>0</v>
      </c>
      <c r="H47" s="1">
        <f>IF(H$1='List of Flows'!$B46,1,0)</f>
        <v>0</v>
      </c>
      <c r="I47" s="1">
        <f>IF(I$1='List of Flows'!$B46,1,0)</f>
        <v>0</v>
      </c>
      <c r="J47" s="1">
        <f>IF(J$1='List of Flows'!$B46,1,0)</f>
        <v>1</v>
      </c>
      <c r="K47" s="1">
        <f>IF(K$1='List of Flows'!$B46,1,0)</f>
        <v>0</v>
      </c>
      <c r="L47" s="1">
        <f>IF(L$1='List of Flows'!$B46,1,0)</f>
        <v>0</v>
      </c>
      <c r="M47" s="1">
        <f>IF(M$1='List of Flows'!$B46,1,0)</f>
        <v>0</v>
      </c>
      <c r="N47">
        <f t="shared" si="1"/>
        <v>1</v>
      </c>
    </row>
    <row r="48" spans="1:14" x14ac:dyDescent="0.3">
      <c r="A48" s="1">
        <f>IF(A$1='List of Flows'!$B47,1,0)</f>
        <v>0</v>
      </c>
      <c r="B48" s="1">
        <f>IF(B$1='List of Flows'!$B47,1,0)</f>
        <v>0</v>
      </c>
      <c r="C48" s="1">
        <f>IF(C$1='List of Flows'!$B47,1,0)</f>
        <v>0</v>
      </c>
      <c r="D48" s="1">
        <f>IF(D$1='List of Flows'!$B47,1,0)</f>
        <v>0</v>
      </c>
      <c r="E48" s="1">
        <f>IF(E$1='List of Flows'!$B47,1,0)</f>
        <v>0</v>
      </c>
      <c r="F48" s="1">
        <f>IF(F$1='List of Flows'!$B47,1,0)</f>
        <v>0</v>
      </c>
      <c r="G48" s="1">
        <f>IF(G$1='List of Flows'!$B47,1,0)</f>
        <v>0</v>
      </c>
      <c r="H48" s="1">
        <f>IF(H$1='List of Flows'!$B47,1,0)</f>
        <v>0</v>
      </c>
      <c r="I48" s="1">
        <f>IF(I$1='List of Flows'!$B47,1,0)</f>
        <v>0</v>
      </c>
      <c r="J48" s="1">
        <f>IF(J$1='List of Flows'!$B47,1,0)</f>
        <v>1</v>
      </c>
      <c r="K48" s="1">
        <f>IF(K$1='List of Flows'!$B47,1,0)</f>
        <v>0</v>
      </c>
      <c r="L48" s="1">
        <f>IF(L$1='List of Flows'!$B47,1,0)</f>
        <v>0</v>
      </c>
      <c r="M48" s="1">
        <f>IF(M$1='List of Flows'!$B47,1,0)</f>
        <v>0</v>
      </c>
      <c r="N48">
        <f t="shared" si="1"/>
        <v>1</v>
      </c>
    </row>
    <row r="49" spans="1:14" x14ac:dyDescent="0.3">
      <c r="A49" s="1">
        <f>IF(A$1='List of Flows'!$B48,1,0)</f>
        <v>0</v>
      </c>
      <c r="B49" s="1">
        <f>IF(B$1='List of Flows'!$B48,1,0)</f>
        <v>0</v>
      </c>
      <c r="C49" s="1">
        <f>IF(C$1='List of Flows'!$B48,1,0)</f>
        <v>0</v>
      </c>
      <c r="D49" s="1">
        <f>IF(D$1='List of Flows'!$B48,1,0)</f>
        <v>0</v>
      </c>
      <c r="E49" s="1">
        <f>IF(E$1='List of Flows'!$B48,1,0)</f>
        <v>0</v>
      </c>
      <c r="F49" s="1">
        <f>IF(F$1='List of Flows'!$B48,1,0)</f>
        <v>0</v>
      </c>
      <c r="G49" s="1">
        <f>IF(G$1='List of Flows'!$B48,1,0)</f>
        <v>0</v>
      </c>
      <c r="H49" s="1">
        <f>IF(H$1='List of Flows'!$B48,1,0)</f>
        <v>0</v>
      </c>
      <c r="I49" s="1">
        <f>IF(I$1='List of Flows'!$B48,1,0)</f>
        <v>0</v>
      </c>
      <c r="J49" s="1">
        <f>IF(J$1='List of Flows'!$B48,1,0)</f>
        <v>1</v>
      </c>
      <c r="K49" s="1">
        <f>IF(K$1='List of Flows'!$B48,1,0)</f>
        <v>0</v>
      </c>
      <c r="L49" s="1">
        <f>IF(L$1='List of Flows'!$B48,1,0)</f>
        <v>0</v>
      </c>
      <c r="M49" s="1">
        <f>IF(M$1='List of Flows'!$B48,1,0)</f>
        <v>0</v>
      </c>
      <c r="N49">
        <f t="shared" si="1"/>
        <v>1</v>
      </c>
    </row>
    <row r="50" spans="1:14" x14ac:dyDescent="0.3">
      <c r="A50" s="1">
        <f>IF(A$1='List of Flows'!$B49,1,0)</f>
        <v>0</v>
      </c>
      <c r="B50" s="1">
        <f>IF(B$1='List of Flows'!$B49,1,0)</f>
        <v>0</v>
      </c>
      <c r="C50" s="1">
        <f>IF(C$1='List of Flows'!$B49,1,0)</f>
        <v>0</v>
      </c>
      <c r="D50" s="1">
        <f>IF(D$1='List of Flows'!$B49,1,0)</f>
        <v>0</v>
      </c>
      <c r="E50" s="1">
        <f>IF(E$1='List of Flows'!$B49,1,0)</f>
        <v>0</v>
      </c>
      <c r="F50" s="1">
        <f>IF(F$1='List of Flows'!$B49,1,0)</f>
        <v>0</v>
      </c>
      <c r="G50" s="1">
        <f>IF(G$1='List of Flows'!$B49,1,0)</f>
        <v>0</v>
      </c>
      <c r="H50" s="1">
        <f>IF(H$1='List of Flows'!$B49,1,0)</f>
        <v>0</v>
      </c>
      <c r="I50" s="1">
        <f>IF(I$1='List of Flows'!$B49,1,0)</f>
        <v>0</v>
      </c>
      <c r="J50" s="1">
        <f>IF(J$1='List of Flows'!$B49,1,0)</f>
        <v>1</v>
      </c>
      <c r="K50" s="1">
        <f>IF(K$1='List of Flows'!$B49,1,0)</f>
        <v>0</v>
      </c>
      <c r="L50" s="1">
        <f>IF(L$1='List of Flows'!$B49,1,0)</f>
        <v>0</v>
      </c>
      <c r="M50" s="1">
        <f>IF(M$1='List of Flows'!$B49,1,0)</f>
        <v>0</v>
      </c>
      <c r="N50">
        <f t="shared" si="1"/>
        <v>1</v>
      </c>
    </row>
    <row r="51" spans="1:14" x14ac:dyDescent="0.3">
      <c r="A51" s="1">
        <f>IF(A$1='List of Flows'!$B50,1,0)</f>
        <v>0</v>
      </c>
      <c r="B51" s="1">
        <f>IF(B$1='List of Flows'!$B50,1,0)</f>
        <v>0</v>
      </c>
      <c r="C51" s="1">
        <f>IF(C$1='List of Flows'!$B50,1,0)</f>
        <v>0</v>
      </c>
      <c r="D51" s="1">
        <f>IF(D$1='List of Flows'!$B50,1,0)</f>
        <v>0</v>
      </c>
      <c r="E51" s="1">
        <f>IF(E$1='List of Flows'!$B50,1,0)</f>
        <v>0</v>
      </c>
      <c r="F51" s="1">
        <f>IF(F$1='List of Flows'!$B50,1,0)</f>
        <v>0</v>
      </c>
      <c r="G51" s="1">
        <f>IF(G$1='List of Flows'!$B50,1,0)</f>
        <v>0</v>
      </c>
      <c r="H51" s="1">
        <f>IF(H$1='List of Flows'!$B50,1,0)</f>
        <v>0</v>
      </c>
      <c r="I51" s="1">
        <f>IF(I$1='List of Flows'!$B50,1,0)</f>
        <v>0</v>
      </c>
      <c r="J51" s="1">
        <f>IF(J$1='List of Flows'!$B50,1,0)</f>
        <v>1</v>
      </c>
      <c r="K51" s="1">
        <f>IF(K$1='List of Flows'!$B50,1,0)</f>
        <v>0</v>
      </c>
      <c r="L51" s="1">
        <f>IF(L$1='List of Flows'!$B50,1,0)</f>
        <v>0</v>
      </c>
      <c r="M51" s="1">
        <f>IF(M$1='List of Flows'!$B50,1,0)</f>
        <v>0</v>
      </c>
      <c r="N51">
        <f t="shared" si="1"/>
        <v>1</v>
      </c>
    </row>
    <row r="52" spans="1:14" x14ac:dyDescent="0.3">
      <c r="A52" s="1">
        <f>IF(A$1='List of Flows'!$B51,1,0)</f>
        <v>0</v>
      </c>
      <c r="B52" s="1">
        <f>IF(B$1='List of Flows'!$B51,1,0)</f>
        <v>0</v>
      </c>
      <c r="C52" s="1">
        <f>IF(C$1='List of Flows'!$B51,1,0)</f>
        <v>0</v>
      </c>
      <c r="D52" s="1">
        <f>IF(D$1='List of Flows'!$B51,1,0)</f>
        <v>0</v>
      </c>
      <c r="E52" s="1">
        <f>IF(E$1='List of Flows'!$B51,1,0)</f>
        <v>0</v>
      </c>
      <c r="F52" s="1">
        <f>IF(F$1='List of Flows'!$B51,1,0)</f>
        <v>0</v>
      </c>
      <c r="G52" s="1">
        <f>IF(G$1='List of Flows'!$B51,1,0)</f>
        <v>0</v>
      </c>
      <c r="H52" s="1">
        <f>IF(H$1='List of Flows'!$B51,1,0)</f>
        <v>0</v>
      </c>
      <c r="I52" s="1">
        <f>IF(I$1='List of Flows'!$B51,1,0)</f>
        <v>0</v>
      </c>
      <c r="J52" s="1">
        <f>IF(J$1='List of Flows'!$B51,1,0)</f>
        <v>1</v>
      </c>
      <c r="K52" s="1">
        <f>IF(K$1='List of Flows'!$B51,1,0)</f>
        <v>0</v>
      </c>
      <c r="L52" s="1">
        <f>IF(L$1='List of Flows'!$B51,1,0)</f>
        <v>0</v>
      </c>
      <c r="M52" s="1">
        <f>IF(M$1='List of Flows'!$B51,1,0)</f>
        <v>0</v>
      </c>
      <c r="N52">
        <f t="shared" si="1"/>
        <v>1</v>
      </c>
    </row>
    <row r="53" spans="1:14" x14ac:dyDescent="0.3">
      <c r="A53" s="1">
        <f>IF(A$1='List of Flows'!$B52,1,0)</f>
        <v>0</v>
      </c>
      <c r="B53" s="1">
        <f>IF(B$1='List of Flows'!$B52,1,0)</f>
        <v>0</v>
      </c>
      <c r="C53" s="1">
        <f>IF(C$1='List of Flows'!$B52,1,0)</f>
        <v>0</v>
      </c>
      <c r="D53" s="1">
        <f>IF(D$1='List of Flows'!$B52,1,0)</f>
        <v>0</v>
      </c>
      <c r="E53" s="1">
        <f>IF(E$1='List of Flows'!$B52,1,0)</f>
        <v>0</v>
      </c>
      <c r="F53" s="1">
        <f>IF(F$1='List of Flows'!$B52,1,0)</f>
        <v>0</v>
      </c>
      <c r="G53" s="1">
        <f>IF(G$1='List of Flows'!$B52,1,0)</f>
        <v>0</v>
      </c>
      <c r="H53" s="1">
        <f>IF(H$1='List of Flows'!$B52,1,0)</f>
        <v>0</v>
      </c>
      <c r="I53" s="1">
        <f>IF(I$1='List of Flows'!$B52,1,0)</f>
        <v>0</v>
      </c>
      <c r="J53" s="1">
        <f>IF(J$1='List of Flows'!$B52,1,0)</f>
        <v>1</v>
      </c>
      <c r="K53" s="1">
        <f>IF(K$1='List of Flows'!$B52,1,0)</f>
        <v>0</v>
      </c>
      <c r="L53" s="1">
        <f>IF(L$1='List of Flows'!$B52,1,0)</f>
        <v>0</v>
      </c>
      <c r="M53" s="1">
        <f>IF(M$1='List of Flows'!$B52,1,0)</f>
        <v>0</v>
      </c>
      <c r="N53">
        <f t="shared" si="1"/>
        <v>1</v>
      </c>
    </row>
    <row r="54" spans="1:14" x14ac:dyDescent="0.3">
      <c r="A54" s="1">
        <f>IF(A$1='List of Flows'!$B53,1,0)</f>
        <v>0</v>
      </c>
      <c r="B54" s="1">
        <f>IF(B$1='List of Flows'!$B53,1,0)</f>
        <v>0</v>
      </c>
      <c r="C54" s="1">
        <f>IF(C$1='List of Flows'!$B53,1,0)</f>
        <v>0</v>
      </c>
      <c r="D54" s="1">
        <f>IF(D$1='List of Flows'!$B53,1,0)</f>
        <v>0</v>
      </c>
      <c r="E54" s="1">
        <f>IF(E$1='List of Flows'!$B53,1,0)</f>
        <v>0</v>
      </c>
      <c r="F54" s="1">
        <f>IF(F$1='List of Flows'!$B53,1,0)</f>
        <v>0</v>
      </c>
      <c r="G54" s="1">
        <f>IF(G$1='List of Flows'!$B53,1,0)</f>
        <v>0</v>
      </c>
      <c r="H54" s="1">
        <f>IF(H$1='List of Flows'!$B53,1,0)</f>
        <v>0</v>
      </c>
      <c r="I54" s="1">
        <f>IF(I$1='List of Flows'!$B53,1,0)</f>
        <v>0</v>
      </c>
      <c r="J54" s="1">
        <f>IF(J$1='List of Flows'!$B53,1,0)</f>
        <v>1</v>
      </c>
      <c r="K54" s="1">
        <f>IF(K$1='List of Flows'!$B53,1,0)</f>
        <v>0</v>
      </c>
      <c r="L54" s="1">
        <f>IF(L$1='List of Flows'!$B53,1,0)</f>
        <v>0</v>
      </c>
      <c r="M54" s="1">
        <f>IF(M$1='List of Flows'!$B53,1,0)</f>
        <v>0</v>
      </c>
      <c r="N54">
        <f t="shared" si="1"/>
        <v>1</v>
      </c>
    </row>
    <row r="55" spans="1:14" x14ac:dyDescent="0.3">
      <c r="A55" s="1">
        <f>IF(A$1='List of Flows'!$B54,1,0)</f>
        <v>0</v>
      </c>
      <c r="B55" s="1">
        <f>IF(B$1='List of Flows'!$B54,1,0)</f>
        <v>0</v>
      </c>
      <c r="C55" s="1">
        <f>IF(C$1='List of Flows'!$B54,1,0)</f>
        <v>0</v>
      </c>
      <c r="D55" s="1">
        <f>IF(D$1='List of Flows'!$B54,1,0)</f>
        <v>0</v>
      </c>
      <c r="E55" s="1">
        <f>IF(E$1='List of Flows'!$B54,1,0)</f>
        <v>0</v>
      </c>
      <c r="F55" s="1">
        <f>IF(F$1='List of Flows'!$B54,1,0)</f>
        <v>0</v>
      </c>
      <c r="G55" s="1">
        <f>IF(G$1='List of Flows'!$B54,1,0)</f>
        <v>0</v>
      </c>
      <c r="H55" s="1">
        <f>IF(H$1='List of Flows'!$B54,1,0)</f>
        <v>0</v>
      </c>
      <c r="I55" s="1">
        <f>IF(I$1='List of Flows'!$B54,1,0)</f>
        <v>0</v>
      </c>
      <c r="J55" s="1">
        <f>IF(J$1='List of Flows'!$B54,1,0)</f>
        <v>1</v>
      </c>
      <c r="K55" s="1">
        <f>IF(K$1='List of Flows'!$B54,1,0)</f>
        <v>0</v>
      </c>
      <c r="L55" s="1">
        <f>IF(L$1='List of Flows'!$B54,1,0)</f>
        <v>0</v>
      </c>
      <c r="M55" s="1">
        <f>IF(M$1='List of Flows'!$B54,1,0)</f>
        <v>0</v>
      </c>
      <c r="N55">
        <f t="shared" si="1"/>
        <v>1</v>
      </c>
    </row>
    <row r="56" spans="1:14" x14ac:dyDescent="0.3">
      <c r="A56" s="1">
        <f>IF(A$1='List of Flows'!$B55,1,0)</f>
        <v>0</v>
      </c>
      <c r="B56" s="1">
        <f>IF(B$1='List of Flows'!$B55,1,0)</f>
        <v>0</v>
      </c>
      <c r="C56" s="1">
        <f>IF(C$1='List of Flows'!$B55,1,0)</f>
        <v>0</v>
      </c>
      <c r="D56" s="1">
        <f>IF(D$1='List of Flows'!$B55,1,0)</f>
        <v>0</v>
      </c>
      <c r="E56" s="1">
        <f>IF(E$1='List of Flows'!$B55,1,0)</f>
        <v>0</v>
      </c>
      <c r="F56" s="1">
        <f>IF(F$1='List of Flows'!$B55,1,0)</f>
        <v>0</v>
      </c>
      <c r="G56" s="1">
        <f>IF(G$1='List of Flows'!$B55,1,0)</f>
        <v>0</v>
      </c>
      <c r="H56" s="1">
        <f>IF(H$1='List of Flows'!$B55,1,0)</f>
        <v>0</v>
      </c>
      <c r="I56" s="1">
        <f>IF(I$1='List of Flows'!$B55,1,0)</f>
        <v>0</v>
      </c>
      <c r="J56" s="1">
        <f>IF(J$1='List of Flows'!$B55,1,0)</f>
        <v>1</v>
      </c>
      <c r="K56" s="1">
        <f>IF(K$1='List of Flows'!$B55,1,0)</f>
        <v>0</v>
      </c>
      <c r="L56" s="1">
        <f>IF(L$1='List of Flows'!$B55,1,0)</f>
        <v>0</v>
      </c>
      <c r="M56" s="1">
        <f>IF(M$1='List of Flows'!$B55,1,0)</f>
        <v>0</v>
      </c>
      <c r="N56">
        <f t="shared" si="1"/>
        <v>1</v>
      </c>
    </row>
    <row r="57" spans="1:14" x14ac:dyDescent="0.3">
      <c r="A57" s="1">
        <f>IF(A$1='List of Flows'!$B56,1,0)</f>
        <v>0</v>
      </c>
      <c r="B57" s="1">
        <f>IF(B$1='List of Flows'!$B56,1,0)</f>
        <v>0</v>
      </c>
      <c r="C57" s="1">
        <f>IF(C$1='List of Flows'!$B56,1,0)</f>
        <v>0</v>
      </c>
      <c r="D57" s="1">
        <f>IF(D$1='List of Flows'!$B56,1,0)</f>
        <v>0</v>
      </c>
      <c r="E57" s="1">
        <f>IF(E$1='List of Flows'!$B56,1,0)</f>
        <v>0</v>
      </c>
      <c r="F57" s="1">
        <f>IF(F$1='List of Flows'!$B56,1,0)</f>
        <v>0</v>
      </c>
      <c r="G57" s="1">
        <f>IF(G$1='List of Flows'!$B56,1,0)</f>
        <v>0</v>
      </c>
      <c r="H57" s="1">
        <f>IF(H$1='List of Flows'!$B56,1,0)</f>
        <v>0</v>
      </c>
      <c r="I57" s="1">
        <f>IF(I$1='List of Flows'!$B56,1,0)</f>
        <v>0</v>
      </c>
      <c r="J57" s="1">
        <f>IF(J$1='List of Flows'!$B56,1,0)</f>
        <v>1</v>
      </c>
      <c r="K57" s="1">
        <f>IF(K$1='List of Flows'!$B56,1,0)</f>
        <v>0</v>
      </c>
      <c r="L57" s="1">
        <f>IF(L$1='List of Flows'!$B56,1,0)</f>
        <v>0</v>
      </c>
      <c r="M57" s="1">
        <f>IF(M$1='List of Flows'!$B56,1,0)</f>
        <v>0</v>
      </c>
      <c r="N57">
        <f t="shared" si="1"/>
        <v>1</v>
      </c>
    </row>
    <row r="58" spans="1:14" x14ac:dyDescent="0.3">
      <c r="A58" s="1">
        <f>IF(A$1='List of Flows'!$B57,1,0)</f>
        <v>0</v>
      </c>
      <c r="B58" s="1">
        <f>IF(B$1='List of Flows'!$B57,1,0)</f>
        <v>0</v>
      </c>
      <c r="C58" s="1">
        <f>IF(C$1='List of Flows'!$B57,1,0)</f>
        <v>0</v>
      </c>
      <c r="D58" s="1">
        <f>IF(D$1='List of Flows'!$B57,1,0)</f>
        <v>0</v>
      </c>
      <c r="E58" s="1">
        <f>IF(E$1='List of Flows'!$B57,1,0)</f>
        <v>0</v>
      </c>
      <c r="F58" s="1">
        <f>IF(F$1='List of Flows'!$B57,1,0)</f>
        <v>0</v>
      </c>
      <c r="G58" s="1">
        <f>IF(G$1='List of Flows'!$B57,1,0)</f>
        <v>0</v>
      </c>
      <c r="H58" s="1">
        <f>IF(H$1='List of Flows'!$B57,1,0)</f>
        <v>0</v>
      </c>
      <c r="I58" s="1">
        <f>IF(I$1='List of Flows'!$B57,1,0)</f>
        <v>0</v>
      </c>
      <c r="J58" s="1">
        <f>IF(J$1='List of Flows'!$B57,1,0)</f>
        <v>1</v>
      </c>
      <c r="K58" s="1">
        <f>IF(K$1='List of Flows'!$B57,1,0)</f>
        <v>0</v>
      </c>
      <c r="L58" s="1">
        <f>IF(L$1='List of Flows'!$B57,1,0)</f>
        <v>0</v>
      </c>
      <c r="M58" s="1">
        <f>IF(M$1='List of Flows'!$B57,1,0)</f>
        <v>0</v>
      </c>
      <c r="N58">
        <f t="shared" si="1"/>
        <v>1</v>
      </c>
    </row>
    <row r="59" spans="1:14" x14ac:dyDescent="0.3">
      <c r="A59" s="1">
        <f>IF(A$1='List of Flows'!$B58,1,0)</f>
        <v>0</v>
      </c>
      <c r="B59" s="1">
        <f>IF(B$1='List of Flows'!$B58,1,0)</f>
        <v>0</v>
      </c>
      <c r="C59" s="1">
        <f>IF(C$1='List of Flows'!$B58,1,0)</f>
        <v>0</v>
      </c>
      <c r="D59" s="1">
        <f>IF(D$1='List of Flows'!$B58,1,0)</f>
        <v>0</v>
      </c>
      <c r="E59" s="1">
        <f>IF(E$1='List of Flows'!$B58,1,0)</f>
        <v>0</v>
      </c>
      <c r="F59" s="1">
        <f>IF(F$1='List of Flows'!$B58,1,0)</f>
        <v>0</v>
      </c>
      <c r="G59" s="1">
        <f>IF(G$1='List of Flows'!$B58,1,0)</f>
        <v>0</v>
      </c>
      <c r="H59" s="1">
        <f>IF(H$1='List of Flows'!$B58,1,0)</f>
        <v>0</v>
      </c>
      <c r="I59" s="1">
        <f>IF(I$1='List of Flows'!$B58,1,0)</f>
        <v>0</v>
      </c>
      <c r="J59" s="1">
        <f>IF(J$1='List of Flows'!$B58,1,0)</f>
        <v>1</v>
      </c>
      <c r="K59" s="1">
        <f>IF(K$1='List of Flows'!$B58,1,0)</f>
        <v>0</v>
      </c>
      <c r="L59" s="1">
        <f>IF(L$1='List of Flows'!$B58,1,0)</f>
        <v>0</v>
      </c>
      <c r="M59" s="1">
        <f>IF(M$1='List of Flows'!$B58,1,0)</f>
        <v>0</v>
      </c>
      <c r="N59">
        <f t="shared" si="1"/>
        <v>1</v>
      </c>
    </row>
    <row r="60" spans="1:14" x14ac:dyDescent="0.3">
      <c r="A60" s="1">
        <f>IF(A$1='List of Flows'!$B59,1,0)</f>
        <v>0</v>
      </c>
      <c r="B60" s="1">
        <f>IF(B$1='List of Flows'!$B59,1,0)</f>
        <v>0</v>
      </c>
      <c r="C60" s="1">
        <f>IF(C$1='List of Flows'!$B59,1,0)</f>
        <v>0</v>
      </c>
      <c r="D60" s="1">
        <f>IF(D$1='List of Flows'!$B59,1,0)</f>
        <v>0</v>
      </c>
      <c r="E60" s="1">
        <f>IF(E$1='List of Flows'!$B59,1,0)</f>
        <v>0</v>
      </c>
      <c r="F60" s="1">
        <f>IF(F$1='List of Flows'!$B59,1,0)</f>
        <v>0</v>
      </c>
      <c r="G60" s="1">
        <f>IF(G$1='List of Flows'!$B59,1,0)</f>
        <v>0</v>
      </c>
      <c r="H60" s="1">
        <f>IF(H$1='List of Flows'!$B59,1,0)</f>
        <v>0</v>
      </c>
      <c r="I60" s="1">
        <f>IF(I$1='List of Flows'!$B59,1,0)</f>
        <v>0</v>
      </c>
      <c r="J60" s="1">
        <f>IF(J$1='List of Flows'!$B59,1,0)</f>
        <v>1</v>
      </c>
      <c r="K60" s="1">
        <f>IF(K$1='List of Flows'!$B59,1,0)</f>
        <v>0</v>
      </c>
      <c r="L60" s="1">
        <f>IF(L$1='List of Flows'!$B59,1,0)</f>
        <v>0</v>
      </c>
      <c r="M60" s="1">
        <f>IF(M$1='List of Flows'!$B59,1,0)</f>
        <v>0</v>
      </c>
      <c r="N60">
        <f t="shared" si="1"/>
        <v>1</v>
      </c>
    </row>
    <row r="61" spans="1:14" x14ac:dyDescent="0.3">
      <c r="A61" s="1">
        <f>IF(A$1='List of Flows'!$B60,1,0)</f>
        <v>0</v>
      </c>
      <c r="B61" s="1">
        <f>IF(B$1='List of Flows'!$B60,1,0)</f>
        <v>0</v>
      </c>
      <c r="C61" s="1">
        <f>IF(C$1='List of Flows'!$B60,1,0)</f>
        <v>0</v>
      </c>
      <c r="D61" s="1">
        <f>IF(D$1='List of Flows'!$B60,1,0)</f>
        <v>0</v>
      </c>
      <c r="E61" s="1">
        <f>IF(E$1='List of Flows'!$B60,1,0)</f>
        <v>0</v>
      </c>
      <c r="F61" s="1">
        <f>IF(F$1='List of Flows'!$B60,1,0)</f>
        <v>0</v>
      </c>
      <c r="G61" s="1">
        <f>IF(G$1='List of Flows'!$B60,1,0)</f>
        <v>0</v>
      </c>
      <c r="H61" s="1">
        <f>IF(H$1='List of Flows'!$B60,1,0)</f>
        <v>0</v>
      </c>
      <c r="I61" s="1">
        <f>IF(I$1='List of Flows'!$B60,1,0)</f>
        <v>0</v>
      </c>
      <c r="J61" s="1">
        <f>IF(J$1='List of Flows'!$B60,1,0)</f>
        <v>1</v>
      </c>
      <c r="K61" s="1">
        <f>IF(K$1='List of Flows'!$B60,1,0)</f>
        <v>0</v>
      </c>
      <c r="L61" s="1">
        <f>IF(L$1='List of Flows'!$B60,1,0)</f>
        <v>0</v>
      </c>
      <c r="M61" s="1">
        <f>IF(M$1='List of Flows'!$B60,1,0)</f>
        <v>0</v>
      </c>
      <c r="N61">
        <f t="shared" si="1"/>
        <v>1</v>
      </c>
    </row>
    <row r="62" spans="1:14" x14ac:dyDescent="0.3">
      <c r="A62" s="1">
        <f>IF(A$1='List of Flows'!$B61,1,0)</f>
        <v>0</v>
      </c>
      <c r="B62" s="1">
        <f>IF(B$1='List of Flows'!$B61,1,0)</f>
        <v>0</v>
      </c>
      <c r="C62" s="1">
        <f>IF(C$1='List of Flows'!$B61,1,0)</f>
        <v>0</v>
      </c>
      <c r="D62" s="1">
        <f>IF(D$1='List of Flows'!$B61,1,0)</f>
        <v>0</v>
      </c>
      <c r="E62" s="1">
        <f>IF(E$1='List of Flows'!$B61,1,0)</f>
        <v>0</v>
      </c>
      <c r="F62" s="1">
        <f>IF(F$1='List of Flows'!$B61,1,0)</f>
        <v>0</v>
      </c>
      <c r="G62" s="1">
        <f>IF(G$1='List of Flows'!$B61,1,0)</f>
        <v>0</v>
      </c>
      <c r="H62" s="1">
        <f>IF(H$1='List of Flows'!$B61,1,0)</f>
        <v>0</v>
      </c>
      <c r="I62" s="1">
        <f>IF(I$1='List of Flows'!$B61,1,0)</f>
        <v>0</v>
      </c>
      <c r="J62" s="1">
        <f>IF(J$1='List of Flows'!$B61,1,0)</f>
        <v>1</v>
      </c>
      <c r="K62" s="1">
        <f>IF(K$1='List of Flows'!$B61,1,0)</f>
        <v>0</v>
      </c>
      <c r="L62" s="1">
        <f>IF(L$1='List of Flows'!$B61,1,0)</f>
        <v>0</v>
      </c>
      <c r="M62" s="1">
        <f>IF(M$1='List of Flows'!$B61,1,0)</f>
        <v>0</v>
      </c>
      <c r="N62">
        <f t="shared" si="1"/>
        <v>1</v>
      </c>
    </row>
    <row r="63" spans="1:14" x14ac:dyDescent="0.3">
      <c r="A63" s="1">
        <f>IF(A$1='List of Flows'!$B62,1,0)</f>
        <v>0</v>
      </c>
      <c r="B63" s="1">
        <f>IF(B$1='List of Flows'!$B62,1,0)</f>
        <v>0</v>
      </c>
      <c r="C63" s="1">
        <f>IF(C$1='List of Flows'!$B62,1,0)</f>
        <v>0</v>
      </c>
      <c r="D63" s="1">
        <f>IF(D$1='List of Flows'!$B62,1,0)</f>
        <v>0</v>
      </c>
      <c r="E63" s="1">
        <f>IF(E$1='List of Flows'!$B62,1,0)</f>
        <v>0</v>
      </c>
      <c r="F63" s="1">
        <f>IF(F$1='List of Flows'!$B62,1,0)</f>
        <v>0</v>
      </c>
      <c r="G63" s="1">
        <f>IF(G$1='List of Flows'!$B62,1,0)</f>
        <v>0</v>
      </c>
      <c r="H63" s="1">
        <f>IF(H$1='List of Flows'!$B62,1,0)</f>
        <v>0</v>
      </c>
      <c r="I63" s="1">
        <f>IF(I$1='List of Flows'!$B62,1,0)</f>
        <v>0</v>
      </c>
      <c r="J63" s="1">
        <f>IF(J$1='List of Flows'!$B62,1,0)</f>
        <v>1</v>
      </c>
      <c r="K63" s="1">
        <f>IF(K$1='List of Flows'!$B62,1,0)</f>
        <v>0</v>
      </c>
      <c r="L63" s="1">
        <f>IF(L$1='List of Flows'!$B62,1,0)</f>
        <v>0</v>
      </c>
      <c r="M63" s="1">
        <f>IF(M$1='List of Flows'!$B62,1,0)</f>
        <v>0</v>
      </c>
      <c r="N63">
        <f t="shared" si="1"/>
        <v>1</v>
      </c>
    </row>
    <row r="64" spans="1:14" x14ac:dyDescent="0.3">
      <c r="A64" s="1">
        <f>IF(A$1='List of Flows'!$B63,1,0)</f>
        <v>0</v>
      </c>
      <c r="B64" s="1">
        <f>IF(B$1='List of Flows'!$B63,1,0)</f>
        <v>0</v>
      </c>
      <c r="C64" s="1">
        <f>IF(C$1='List of Flows'!$B63,1,0)</f>
        <v>0</v>
      </c>
      <c r="D64" s="1">
        <f>IF(D$1='List of Flows'!$B63,1,0)</f>
        <v>0</v>
      </c>
      <c r="E64" s="1">
        <f>IF(E$1='List of Flows'!$B63,1,0)</f>
        <v>0</v>
      </c>
      <c r="F64" s="1">
        <f>IF(F$1='List of Flows'!$B63,1,0)</f>
        <v>0</v>
      </c>
      <c r="G64" s="1">
        <f>IF(G$1='List of Flows'!$B63,1,0)</f>
        <v>0</v>
      </c>
      <c r="H64" s="1">
        <f>IF(H$1='List of Flows'!$B63,1,0)</f>
        <v>0</v>
      </c>
      <c r="I64" s="1">
        <f>IF(I$1='List of Flows'!$B63,1,0)</f>
        <v>0</v>
      </c>
      <c r="J64" s="1">
        <f>IF(J$1='List of Flows'!$B63,1,0)</f>
        <v>1</v>
      </c>
      <c r="K64" s="1">
        <f>IF(K$1='List of Flows'!$B63,1,0)</f>
        <v>0</v>
      </c>
      <c r="L64" s="1">
        <f>IF(L$1='List of Flows'!$B63,1,0)</f>
        <v>0</v>
      </c>
      <c r="M64" s="1">
        <f>IF(M$1='List of Flows'!$B63,1,0)</f>
        <v>0</v>
      </c>
      <c r="N64">
        <f t="shared" si="1"/>
        <v>1</v>
      </c>
    </row>
    <row r="65" spans="1:14" x14ac:dyDescent="0.3">
      <c r="A65" s="1">
        <f>IF(A$1='List of Flows'!$B64,1,0)</f>
        <v>0</v>
      </c>
      <c r="B65" s="1">
        <f>IF(B$1='List of Flows'!$B64,1,0)</f>
        <v>0</v>
      </c>
      <c r="C65" s="1">
        <f>IF(C$1='List of Flows'!$B64,1,0)</f>
        <v>0</v>
      </c>
      <c r="D65" s="1">
        <f>IF(D$1='List of Flows'!$B64,1,0)</f>
        <v>0</v>
      </c>
      <c r="E65" s="1">
        <f>IF(E$1='List of Flows'!$B64,1,0)</f>
        <v>0</v>
      </c>
      <c r="F65" s="1">
        <f>IF(F$1='List of Flows'!$B64,1,0)</f>
        <v>0</v>
      </c>
      <c r="G65" s="1">
        <f>IF(G$1='List of Flows'!$B64,1,0)</f>
        <v>0</v>
      </c>
      <c r="H65" s="1">
        <f>IF(H$1='List of Flows'!$B64,1,0)</f>
        <v>0</v>
      </c>
      <c r="I65" s="1">
        <f>IF(I$1='List of Flows'!$B64,1,0)</f>
        <v>0</v>
      </c>
      <c r="J65" s="1">
        <f>IF(J$1='List of Flows'!$B64,1,0)</f>
        <v>1</v>
      </c>
      <c r="K65" s="1">
        <f>IF(K$1='List of Flows'!$B64,1,0)</f>
        <v>0</v>
      </c>
      <c r="L65" s="1">
        <f>IF(L$1='List of Flows'!$B64,1,0)</f>
        <v>0</v>
      </c>
      <c r="M65" s="1">
        <f>IF(M$1='List of Flows'!$B64,1,0)</f>
        <v>0</v>
      </c>
      <c r="N65">
        <f t="shared" si="1"/>
        <v>1</v>
      </c>
    </row>
    <row r="66" spans="1:14" x14ac:dyDescent="0.3">
      <c r="A66" s="1">
        <f>IF(A$1='List of Flows'!$B65,1,0)</f>
        <v>0</v>
      </c>
      <c r="B66" s="1">
        <f>IF(B$1='List of Flows'!$B65,1,0)</f>
        <v>0</v>
      </c>
      <c r="C66" s="1">
        <f>IF(C$1='List of Flows'!$B65,1,0)</f>
        <v>0</v>
      </c>
      <c r="D66" s="1">
        <f>IF(D$1='List of Flows'!$B65,1,0)</f>
        <v>0</v>
      </c>
      <c r="E66" s="1">
        <f>IF(E$1='List of Flows'!$B65,1,0)</f>
        <v>0</v>
      </c>
      <c r="F66" s="1">
        <f>IF(F$1='List of Flows'!$B65,1,0)</f>
        <v>0</v>
      </c>
      <c r="G66" s="1">
        <f>IF(G$1='List of Flows'!$B65,1,0)</f>
        <v>0</v>
      </c>
      <c r="H66" s="1">
        <f>IF(H$1='List of Flows'!$B65,1,0)</f>
        <v>0</v>
      </c>
      <c r="I66" s="1">
        <f>IF(I$1='List of Flows'!$B65,1,0)</f>
        <v>0</v>
      </c>
      <c r="J66" s="1">
        <f>IF(J$1='List of Flows'!$B65,1,0)</f>
        <v>1</v>
      </c>
      <c r="K66" s="1">
        <f>IF(K$1='List of Flows'!$B65,1,0)</f>
        <v>0</v>
      </c>
      <c r="L66" s="1">
        <f>IF(L$1='List of Flows'!$B65,1,0)</f>
        <v>0</v>
      </c>
      <c r="M66" s="1">
        <f>IF(M$1='List of Flows'!$B65,1,0)</f>
        <v>0</v>
      </c>
      <c r="N66">
        <f t="shared" si="1"/>
        <v>1</v>
      </c>
    </row>
    <row r="67" spans="1:14" x14ac:dyDescent="0.3">
      <c r="A67" s="1">
        <f>IF(A$1='List of Flows'!$B66,1,0)</f>
        <v>0</v>
      </c>
      <c r="B67" s="1">
        <f>IF(B$1='List of Flows'!$B66,1,0)</f>
        <v>0</v>
      </c>
      <c r="C67" s="1">
        <f>IF(C$1='List of Flows'!$B66,1,0)</f>
        <v>0</v>
      </c>
      <c r="D67" s="1">
        <f>IF(D$1='List of Flows'!$B66,1,0)</f>
        <v>0</v>
      </c>
      <c r="E67" s="1">
        <f>IF(E$1='List of Flows'!$B66,1,0)</f>
        <v>0</v>
      </c>
      <c r="F67" s="1">
        <f>IF(F$1='List of Flows'!$B66,1,0)</f>
        <v>0</v>
      </c>
      <c r="G67" s="1">
        <f>IF(G$1='List of Flows'!$B66,1,0)</f>
        <v>0</v>
      </c>
      <c r="H67" s="1">
        <f>IF(H$1='List of Flows'!$B66,1,0)</f>
        <v>0</v>
      </c>
      <c r="I67" s="1">
        <f>IF(I$1='List of Flows'!$B66,1,0)</f>
        <v>0</v>
      </c>
      <c r="J67" s="1">
        <f>IF(J$1='List of Flows'!$B66,1,0)</f>
        <v>1</v>
      </c>
      <c r="K67" s="1">
        <f>IF(K$1='List of Flows'!$B66,1,0)</f>
        <v>0</v>
      </c>
      <c r="L67" s="1">
        <f>IF(L$1='List of Flows'!$B66,1,0)</f>
        <v>0</v>
      </c>
      <c r="M67" s="1">
        <f>IF(M$1='List of Flows'!$B66,1,0)</f>
        <v>0</v>
      </c>
      <c r="N67">
        <f t="shared" ref="N67:N130" si="2">IF(SUM(A67:L67)=0,FALSE,SUM(A67:L67))</f>
        <v>1</v>
      </c>
    </row>
    <row r="68" spans="1:14" x14ac:dyDescent="0.3">
      <c r="A68" s="1">
        <f>IF(A$1='List of Flows'!$B67,1,0)</f>
        <v>0</v>
      </c>
      <c r="B68" s="1">
        <f>IF(B$1='List of Flows'!$B67,1,0)</f>
        <v>0</v>
      </c>
      <c r="C68" s="1">
        <f>IF(C$1='List of Flows'!$B67,1,0)</f>
        <v>0</v>
      </c>
      <c r="D68" s="1">
        <f>IF(D$1='List of Flows'!$B67,1,0)</f>
        <v>0</v>
      </c>
      <c r="E68" s="1">
        <f>IF(E$1='List of Flows'!$B67,1,0)</f>
        <v>0</v>
      </c>
      <c r="F68" s="1">
        <f>IF(F$1='List of Flows'!$B67,1,0)</f>
        <v>0</v>
      </c>
      <c r="G68" s="1">
        <f>IF(G$1='List of Flows'!$B67,1,0)</f>
        <v>0</v>
      </c>
      <c r="H68" s="1">
        <f>IF(H$1='List of Flows'!$B67,1,0)</f>
        <v>0</v>
      </c>
      <c r="I68" s="1">
        <f>IF(I$1='List of Flows'!$B67,1,0)</f>
        <v>0</v>
      </c>
      <c r="J68" s="1">
        <f>IF(J$1='List of Flows'!$B67,1,0)</f>
        <v>1</v>
      </c>
      <c r="K68" s="1">
        <f>IF(K$1='List of Flows'!$B67,1,0)</f>
        <v>0</v>
      </c>
      <c r="L68" s="1">
        <f>IF(L$1='List of Flows'!$B67,1,0)</f>
        <v>0</v>
      </c>
      <c r="M68" s="1">
        <f>IF(M$1='List of Flows'!$B67,1,0)</f>
        <v>0</v>
      </c>
      <c r="N68">
        <f t="shared" si="2"/>
        <v>1</v>
      </c>
    </row>
    <row r="69" spans="1:14" x14ac:dyDescent="0.3">
      <c r="A69" s="1">
        <f>IF(A$1='List of Flows'!$B68,1,0)</f>
        <v>0</v>
      </c>
      <c r="B69" s="1">
        <f>IF(B$1='List of Flows'!$B68,1,0)</f>
        <v>0</v>
      </c>
      <c r="C69" s="1">
        <f>IF(C$1='List of Flows'!$B68,1,0)</f>
        <v>0</v>
      </c>
      <c r="D69" s="1">
        <f>IF(D$1='List of Flows'!$B68,1,0)</f>
        <v>0</v>
      </c>
      <c r="E69" s="1">
        <f>IF(E$1='List of Flows'!$B68,1,0)</f>
        <v>0</v>
      </c>
      <c r="F69" s="1">
        <f>IF(F$1='List of Flows'!$B68,1,0)</f>
        <v>0</v>
      </c>
      <c r="G69" s="1">
        <f>IF(G$1='List of Flows'!$B68,1,0)</f>
        <v>0</v>
      </c>
      <c r="H69" s="1">
        <f>IF(H$1='List of Flows'!$B68,1,0)</f>
        <v>0</v>
      </c>
      <c r="I69" s="1">
        <f>IF(I$1='List of Flows'!$B68,1,0)</f>
        <v>0</v>
      </c>
      <c r="J69" s="1">
        <f>IF(J$1='List of Flows'!$B68,1,0)</f>
        <v>1</v>
      </c>
      <c r="K69" s="1">
        <f>IF(K$1='List of Flows'!$B68,1,0)</f>
        <v>0</v>
      </c>
      <c r="L69" s="1">
        <f>IF(L$1='List of Flows'!$B68,1,0)</f>
        <v>0</v>
      </c>
      <c r="M69" s="1">
        <f>IF(M$1='List of Flows'!$B68,1,0)</f>
        <v>0</v>
      </c>
      <c r="N69">
        <f t="shared" si="2"/>
        <v>1</v>
      </c>
    </row>
    <row r="70" spans="1:14" x14ac:dyDescent="0.3">
      <c r="A70" s="1">
        <f>IF(A$1='List of Flows'!$B69,1,0)</f>
        <v>0</v>
      </c>
      <c r="B70" s="1">
        <f>IF(B$1='List of Flows'!$B69,1,0)</f>
        <v>0</v>
      </c>
      <c r="C70" s="1">
        <f>IF(C$1='List of Flows'!$B69,1,0)</f>
        <v>0</v>
      </c>
      <c r="D70" s="1">
        <f>IF(D$1='List of Flows'!$B69,1,0)</f>
        <v>0</v>
      </c>
      <c r="E70" s="1">
        <f>IF(E$1='List of Flows'!$B69,1,0)</f>
        <v>0</v>
      </c>
      <c r="F70" s="1">
        <f>IF(F$1='List of Flows'!$B69,1,0)</f>
        <v>0</v>
      </c>
      <c r="G70" s="1">
        <f>IF(G$1='List of Flows'!$B69,1,0)</f>
        <v>0</v>
      </c>
      <c r="H70" s="1">
        <f>IF(H$1='List of Flows'!$B69,1,0)</f>
        <v>0</v>
      </c>
      <c r="I70" s="1">
        <f>IF(I$1='List of Flows'!$B69,1,0)</f>
        <v>0</v>
      </c>
      <c r="J70" s="1">
        <f>IF(J$1='List of Flows'!$B69,1,0)</f>
        <v>1</v>
      </c>
      <c r="K70" s="1">
        <f>IF(K$1='List of Flows'!$B69,1,0)</f>
        <v>0</v>
      </c>
      <c r="L70" s="1">
        <f>IF(L$1='List of Flows'!$B69,1,0)</f>
        <v>0</v>
      </c>
      <c r="M70" s="1">
        <f>IF(M$1='List of Flows'!$B69,1,0)</f>
        <v>0</v>
      </c>
      <c r="N70">
        <f t="shared" si="2"/>
        <v>1</v>
      </c>
    </row>
    <row r="71" spans="1:14" x14ac:dyDescent="0.3">
      <c r="A71" s="1">
        <f>IF(A$1='List of Flows'!$B70,1,0)</f>
        <v>0</v>
      </c>
      <c r="B71" s="1">
        <f>IF(B$1='List of Flows'!$B70,1,0)</f>
        <v>0</v>
      </c>
      <c r="C71" s="1">
        <f>IF(C$1='List of Flows'!$B70,1,0)</f>
        <v>0</v>
      </c>
      <c r="D71" s="1">
        <f>IF(D$1='List of Flows'!$B70,1,0)</f>
        <v>0</v>
      </c>
      <c r="E71" s="1">
        <f>IF(E$1='List of Flows'!$B70,1,0)</f>
        <v>0</v>
      </c>
      <c r="F71" s="1">
        <f>IF(F$1='List of Flows'!$B70,1,0)</f>
        <v>0</v>
      </c>
      <c r="G71" s="1">
        <f>IF(G$1='List of Flows'!$B70,1,0)</f>
        <v>0</v>
      </c>
      <c r="H71" s="1">
        <f>IF(H$1='List of Flows'!$B70,1,0)</f>
        <v>0</v>
      </c>
      <c r="I71" s="1">
        <f>IF(I$1='List of Flows'!$B70,1,0)</f>
        <v>0</v>
      </c>
      <c r="J71" s="1">
        <f>IF(J$1='List of Flows'!$B70,1,0)</f>
        <v>1</v>
      </c>
      <c r="K71" s="1">
        <f>IF(K$1='List of Flows'!$B70,1,0)</f>
        <v>0</v>
      </c>
      <c r="L71" s="1">
        <f>IF(L$1='List of Flows'!$B70,1,0)</f>
        <v>0</v>
      </c>
      <c r="M71" s="1">
        <f>IF(M$1='List of Flows'!$B70,1,0)</f>
        <v>0</v>
      </c>
      <c r="N71">
        <f t="shared" si="2"/>
        <v>1</v>
      </c>
    </row>
    <row r="72" spans="1:14" x14ac:dyDescent="0.3">
      <c r="A72" s="1">
        <f>IF(A$1='List of Flows'!$B71,1,0)</f>
        <v>0</v>
      </c>
      <c r="B72" s="1">
        <f>IF(B$1='List of Flows'!$B71,1,0)</f>
        <v>0</v>
      </c>
      <c r="C72" s="1">
        <f>IF(C$1='List of Flows'!$B71,1,0)</f>
        <v>0</v>
      </c>
      <c r="D72" s="1">
        <f>IF(D$1='List of Flows'!$B71,1,0)</f>
        <v>0</v>
      </c>
      <c r="E72" s="1">
        <f>IF(E$1='List of Flows'!$B71,1,0)</f>
        <v>0</v>
      </c>
      <c r="F72" s="1">
        <f>IF(F$1='List of Flows'!$B71,1,0)</f>
        <v>0</v>
      </c>
      <c r="G72" s="1">
        <f>IF(G$1='List of Flows'!$B71,1,0)</f>
        <v>0</v>
      </c>
      <c r="H72" s="1">
        <f>IF(H$1='List of Flows'!$B71,1,0)</f>
        <v>0</v>
      </c>
      <c r="I72" s="1">
        <f>IF(I$1='List of Flows'!$B71,1,0)</f>
        <v>0</v>
      </c>
      <c r="J72" s="1">
        <f>IF(J$1='List of Flows'!$B71,1,0)</f>
        <v>1</v>
      </c>
      <c r="K72" s="1">
        <f>IF(K$1='List of Flows'!$B71,1,0)</f>
        <v>0</v>
      </c>
      <c r="L72" s="1">
        <f>IF(L$1='List of Flows'!$B71,1,0)</f>
        <v>0</v>
      </c>
      <c r="M72" s="1">
        <f>IF(M$1='List of Flows'!$B71,1,0)</f>
        <v>0</v>
      </c>
      <c r="N72">
        <f t="shared" si="2"/>
        <v>1</v>
      </c>
    </row>
    <row r="73" spans="1:14" x14ac:dyDescent="0.3">
      <c r="A73" s="1">
        <f>IF(A$1='List of Flows'!$B72,1,0)</f>
        <v>0</v>
      </c>
      <c r="B73" s="1">
        <f>IF(B$1='List of Flows'!$B72,1,0)</f>
        <v>0</v>
      </c>
      <c r="C73" s="1">
        <f>IF(C$1='List of Flows'!$B72,1,0)</f>
        <v>0</v>
      </c>
      <c r="D73" s="1">
        <f>IF(D$1='List of Flows'!$B72,1,0)</f>
        <v>0</v>
      </c>
      <c r="E73" s="1">
        <f>IF(E$1='List of Flows'!$B72,1,0)</f>
        <v>0</v>
      </c>
      <c r="F73" s="1">
        <f>IF(F$1='List of Flows'!$B72,1,0)</f>
        <v>0</v>
      </c>
      <c r="G73" s="1">
        <f>IF(G$1='List of Flows'!$B72,1,0)</f>
        <v>0</v>
      </c>
      <c r="H73" s="1">
        <f>IF(H$1='List of Flows'!$B72,1,0)</f>
        <v>0</v>
      </c>
      <c r="I73" s="1">
        <f>IF(I$1='List of Flows'!$B72,1,0)</f>
        <v>0</v>
      </c>
      <c r="J73" s="1">
        <f>IF(J$1='List of Flows'!$B72,1,0)</f>
        <v>1</v>
      </c>
      <c r="K73" s="1">
        <f>IF(K$1='List of Flows'!$B72,1,0)</f>
        <v>0</v>
      </c>
      <c r="L73" s="1">
        <f>IF(L$1='List of Flows'!$B72,1,0)</f>
        <v>0</v>
      </c>
      <c r="M73" s="1">
        <f>IF(M$1='List of Flows'!$B72,1,0)</f>
        <v>0</v>
      </c>
      <c r="N73">
        <f t="shared" si="2"/>
        <v>1</v>
      </c>
    </row>
    <row r="74" spans="1:14" x14ac:dyDescent="0.3">
      <c r="A74" s="1">
        <f>IF(A$1='List of Flows'!$B73,1,0)</f>
        <v>0</v>
      </c>
      <c r="B74" s="1">
        <f>IF(B$1='List of Flows'!$B73,1,0)</f>
        <v>0</v>
      </c>
      <c r="C74" s="1">
        <f>IF(C$1='List of Flows'!$B73,1,0)</f>
        <v>0</v>
      </c>
      <c r="D74" s="1">
        <f>IF(D$1='List of Flows'!$B73,1,0)</f>
        <v>0</v>
      </c>
      <c r="E74" s="1">
        <f>IF(E$1='List of Flows'!$B73,1,0)</f>
        <v>0</v>
      </c>
      <c r="F74" s="1">
        <f>IF(F$1='List of Flows'!$B73,1,0)</f>
        <v>0</v>
      </c>
      <c r="G74" s="1">
        <f>IF(G$1='List of Flows'!$B73,1,0)</f>
        <v>0</v>
      </c>
      <c r="H74" s="1">
        <f>IF(H$1='List of Flows'!$B73,1,0)</f>
        <v>0</v>
      </c>
      <c r="I74" s="1">
        <f>IF(I$1='List of Flows'!$B73,1,0)</f>
        <v>0</v>
      </c>
      <c r="J74" s="1">
        <f>IF(J$1='List of Flows'!$B73,1,0)</f>
        <v>1</v>
      </c>
      <c r="K74" s="1">
        <f>IF(K$1='List of Flows'!$B73,1,0)</f>
        <v>0</v>
      </c>
      <c r="L74" s="1">
        <f>IF(L$1='List of Flows'!$B73,1,0)</f>
        <v>0</v>
      </c>
      <c r="M74" s="1">
        <f>IF(M$1='List of Flows'!$B73,1,0)</f>
        <v>0</v>
      </c>
      <c r="N74">
        <f t="shared" si="2"/>
        <v>1</v>
      </c>
    </row>
    <row r="75" spans="1:14" x14ac:dyDescent="0.3">
      <c r="A75" s="1">
        <f>IF(A$1='List of Flows'!$B74,1,0)</f>
        <v>0</v>
      </c>
      <c r="B75" s="1">
        <f>IF(B$1='List of Flows'!$B74,1,0)</f>
        <v>0</v>
      </c>
      <c r="C75" s="1">
        <f>IF(C$1='List of Flows'!$B74,1,0)</f>
        <v>0</v>
      </c>
      <c r="D75" s="1">
        <f>IF(D$1='List of Flows'!$B74,1,0)</f>
        <v>0</v>
      </c>
      <c r="E75" s="1">
        <f>IF(E$1='List of Flows'!$B74,1,0)</f>
        <v>0</v>
      </c>
      <c r="F75" s="1">
        <f>IF(F$1='List of Flows'!$B74,1,0)</f>
        <v>0</v>
      </c>
      <c r="G75" s="1">
        <f>IF(G$1='List of Flows'!$B74,1,0)</f>
        <v>0</v>
      </c>
      <c r="H75" s="1">
        <f>IF(H$1='List of Flows'!$B74,1,0)</f>
        <v>0</v>
      </c>
      <c r="I75" s="1">
        <f>IF(I$1='List of Flows'!$B74,1,0)</f>
        <v>0</v>
      </c>
      <c r="J75" s="1">
        <f>IF(J$1='List of Flows'!$B74,1,0)</f>
        <v>1</v>
      </c>
      <c r="K75" s="1">
        <f>IF(K$1='List of Flows'!$B74,1,0)</f>
        <v>0</v>
      </c>
      <c r="L75" s="1">
        <f>IF(L$1='List of Flows'!$B74,1,0)</f>
        <v>0</v>
      </c>
      <c r="M75" s="1">
        <f>IF(M$1='List of Flows'!$B74,1,0)</f>
        <v>0</v>
      </c>
      <c r="N75">
        <f t="shared" si="2"/>
        <v>1</v>
      </c>
    </row>
    <row r="76" spans="1:14" x14ac:dyDescent="0.3">
      <c r="A76" s="1">
        <f>IF(A$1='List of Flows'!$B75,1,0)</f>
        <v>0</v>
      </c>
      <c r="B76" s="1">
        <f>IF(B$1='List of Flows'!$B75,1,0)</f>
        <v>0</v>
      </c>
      <c r="C76" s="1">
        <f>IF(C$1='List of Flows'!$B75,1,0)</f>
        <v>0</v>
      </c>
      <c r="D76" s="1">
        <f>IF(D$1='List of Flows'!$B75,1,0)</f>
        <v>0</v>
      </c>
      <c r="E76" s="1">
        <f>IF(E$1='List of Flows'!$B75,1,0)</f>
        <v>0</v>
      </c>
      <c r="F76" s="1">
        <f>IF(F$1='List of Flows'!$B75,1,0)</f>
        <v>0</v>
      </c>
      <c r="G76" s="1">
        <f>IF(G$1='List of Flows'!$B75,1,0)</f>
        <v>0</v>
      </c>
      <c r="H76" s="1">
        <f>IF(H$1='List of Flows'!$B75,1,0)</f>
        <v>0</v>
      </c>
      <c r="I76" s="1">
        <f>IF(I$1='List of Flows'!$B75,1,0)</f>
        <v>0</v>
      </c>
      <c r="J76" s="1">
        <f>IF(J$1='List of Flows'!$B75,1,0)</f>
        <v>1</v>
      </c>
      <c r="K76" s="1">
        <f>IF(K$1='List of Flows'!$B75,1,0)</f>
        <v>0</v>
      </c>
      <c r="L76" s="1">
        <f>IF(L$1='List of Flows'!$B75,1,0)</f>
        <v>0</v>
      </c>
      <c r="M76" s="1">
        <f>IF(M$1='List of Flows'!$B75,1,0)</f>
        <v>0</v>
      </c>
      <c r="N76">
        <f t="shared" si="2"/>
        <v>1</v>
      </c>
    </row>
    <row r="77" spans="1:14" x14ac:dyDescent="0.3">
      <c r="A77" s="1">
        <f>IF(A$1='List of Flows'!$B76,1,0)</f>
        <v>0</v>
      </c>
      <c r="B77" s="1">
        <f>IF(B$1='List of Flows'!$B76,1,0)</f>
        <v>0</v>
      </c>
      <c r="C77" s="1">
        <f>IF(C$1='List of Flows'!$B76,1,0)</f>
        <v>0</v>
      </c>
      <c r="D77" s="1">
        <f>IF(D$1='List of Flows'!$B76,1,0)</f>
        <v>0</v>
      </c>
      <c r="E77" s="1">
        <f>IF(E$1='List of Flows'!$B76,1,0)</f>
        <v>0</v>
      </c>
      <c r="F77" s="1">
        <f>IF(F$1='List of Flows'!$B76,1,0)</f>
        <v>0</v>
      </c>
      <c r="G77" s="1">
        <f>IF(G$1='List of Flows'!$B76,1,0)</f>
        <v>0</v>
      </c>
      <c r="H77" s="1">
        <f>IF(H$1='List of Flows'!$B76,1,0)</f>
        <v>0</v>
      </c>
      <c r="I77" s="1">
        <f>IF(I$1='List of Flows'!$B76,1,0)</f>
        <v>0</v>
      </c>
      <c r="J77" s="1">
        <f>IF(J$1='List of Flows'!$B76,1,0)</f>
        <v>1</v>
      </c>
      <c r="K77" s="1">
        <f>IF(K$1='List of Flows'!$B76,1,0)</f>
        <v>0</v>
      </c>
      <c r="L77" s="1">
        <f>IF(L$1='List of Flows'!$B76,1,0)</f>
        <v>0</v>
      </c>
      <c r="M77" s="1">
        <f>IF(M$1='List of Flows'!$B76,1,0)</f>
        <v>0</v>
      </c>
      <c r="N77">
        <f t="shared" si="2"/>
        <v>1</v>
      </c>
    </row>
    <row r="78" spans="1:14" x14ac:dyDescent="0.3">
      <c r="A78" s="1">
        <f>IF(A$1='List of Flows'!$B77,1,0)</f>
        <v>0</v>
      </c>
      <c r="B78" s="1">
        <f>IF(B$1='List of Flows'!$B77,1,0)</f>
        <v>0</v>
      </c>
      <c r="C78" s="1">
        <f>IF(C$1='List of Flows'!$B77,1,0)</f>
        <v>0</v>
      </c>
      <c r="D78" s="1">
        <f>IF(D$1='List of Flows'!$B77,1,0)</f>
        <v>0</v>
      </c>
      <c r="E78" s="1">
        <f>IF(E$1='List of Flows'!$B77,1,0)</f>
        <v>0</v>
      </c>
      <c r="F78" s="1">
        <f>IF(F$1='List of Flows'!$B77,1,0)</f>
        <v>0</v>
      </c>
      <c r="G78" s="1">
        <f>IF(G$1='List of Flows'!$B77,1,0)</f>
        <v>0</v>
      </c>
      <c r="H78" s="1">
        <f>IF(H$1='List of Flows'!$B77,1,0)</f>
        <v>0</v>
      </c>
      <c r="I78" s="1">
        <f>IF(I$1='List of Flows'!$B77,1,0)</f>
        <v>0</v>
      </c>
      <c r="J78" s="1">
        <f>IF(J$1='List of Flows'!$B77,1,0)</f>
        <v>1</v>
      </c>
      <c r="K78" s="1">
        <f>IF(K$1='List of Flows'!$B77,1,0)</f>
        <v>0</v>
      </c>
      <c r="L78" s="1">
        <f>IF(L$1='List of Flows'!$B77,1,0)</f>
        <v>0</v>
      </c>
      <c r="M78" s="1">
        <f>IF(M$1='List of Flows'!$B77,1,0)</f>
        <v>0</v>
      </c>
      <c r="N78">
        <f t="shared" si="2"/>
        <v>1</v>
      </c>
    </row>
    <row r="79" spans="1:14" x14ac:dyDescent="0.3">
      <c r="A79" s="1">
        <f>IF(A$1='List of Flows'!$B78,1,0)</f>
        <v>0</v>
      </c>
      <c r="B79" s="1">
        <f>IF(B$1='List of Flows'!$B78,1,0)</f>
        <v>0</v>
      </c>
      <c r="C79" s="1">
        <f>IF(C$1='List of Flows'!$B78,1,0)</f>
        <v>0</v>
      </c>
      <c r="D79" s="1">
        <f>IF(D$1='List of Flows'!$B78,1,0)</f>
        <v>0</v>
      </c>
      <c r="E79" s="1">
        <f>IF(E$1='List of Flows'!$B78,1,0)</f>
        <v>0</v>
      </c>
      <c r="F79" s="1">
        <f>IF(F$1='List of Flows'!$B78,1,0)</f>
        <v>0</v>
      </c>
      <c r="G79" s="1">
        <f>IF(G$1='List of Flows'!$B78,1,0)</f>
        <v>0</v>
      </c>
      <c r="H79" s="1">
        <f>IF(H$1='List of Flows'!$B78,1,0)</f>
        <v>0</v>
      </c>
      <c r="I79" s="1">
        <f>IF(I$1='List of Flows'!$B78,1,0)</f>
        <v>0</v>
      </c>
      <c r="J79" s="1">
        <f>IF(J$1='List of Flows'!$B78,1,0)</f>
        <v>1</v>
      </c>
      <c r="K79" s="1">
        <f>IF(K$1='List of Flows'!$B78,1,0)</f>
        <v>0</v>
      </c>
      <c r="L79" s="1">
        <f>IF(L$1='List of Flows'!$B78,1,0)</f>
        <v>0</v>
      </c>
      <c r="M79" s="1">
        <f>IF(M$1='List of Flows'!$B78,1,0)</f>
        <v>0</v>
      </c>
      <c r="N79">
        <f t="shared" si="2"/>
        <v>1</v>
      </c>
    </row>
    <row r="80" spans="1:14" x14ac:dyDescent="0.3">
      <c r="A80" s="1">
        <f>IF(A$1='List of Flows'!$B79,1,0)</f>
        <v>0</v>
      </c>
      <c r="B80" s="1">
        <f>IF(B$1='List of Flows'!$B79,1,0)</f>
        <v>0</v>
      </c>
      <c r="C80" s="1">
        <f>IF(C$1='List of Flows'!$B79,1,0)</f>
        <v>0</v>
      </c>
      <c r="D80" s="1">
        <f>IF(D$1='List of Flows'!$B79,1,0)</f>
        <v>0</v>
      </c>
      <c r="E80" s="1">
        <f>IF(E$1='List of Flows'!$B79,1,0)</f>
        <v>0</v>
      </c>
      <c r="F80" s="1">
        <f>IF(F$1='List of Flows'!$B79,1,0)</f>
        <v>0</v>
      </c>
      <c r="G80" s="1">
        <f>IF(G$1='List of Flows'!$B79,1,0)</f>
        <v>0</v>
      </c>
      <c r="H80" s="1">
        <f>IF(H$1='List of Flows'!$B79,1,0)</f>
        <v>0</v>
      </c>
      <c r="I80" s="1">
        <f>IF(I$1='List of Flows'!$B79,1,0)</f>
        <v>0</v>
      </c>
      <c r="J80" s="1">
        <f>IF(J$1='List of Flows'!$B79,1,0)</f>
        <v>1</v>
      </c>
      <c r="K80" s="1">
        <f>IF(K$1='List of Flows'!$B79,1,0)</f>
        <v>0</v>
      </c>
      <c r="L80" s="1">
        <f>IF(L$1='List of Flows'!$B79,1,0)</f>
        <v>0</v>
      </c>
      <c r="M80" s="1">
        <f>IF(M$1='List of Flows'!$B79,1,0)</f>
        <v>0</v>
      </c>
      <c r="N80">
        <f t="shared" si="2"/>
        <v>1</v>
      </c>
    </row>
    <row r="81" spans="1:14" x14ac:dyDescent="0.3">
      <c r="A81" s="1">
        <f>IF(A$1='List of Flows'!$B80,1,0)</f>
        <v>0</v>
      </c>
      <c r="B81" s="1">
        <f>IF(B$1='List of Flows'!$B80,1,0)</f>
        <v>0</v>
      </c>
      <c r="C81" s="1">
        <f>IF(C$1='List of Flows'!$B80,1,0)</f>
        <v>0</v>
      </c>
      <c r="D81" s="1">
        <f>IF(D$1='List of Flows'!$B80,1,0)</f>
        <v>0</v>
      </c>
      <c r="E81" s="1">
        <f>IF(E$1='List of Flows'!$B80,1,0)</f>
        <v>0</v>
      </c>
      <c r="F81" s="1">
        <f>IF(F$1='List of Flows'!$B80,1,0)</f>
        <v>0</v>
      </c>
      <c r="G81" s="1">
        <f>IF(G$1='List of Flows'!$B80,1,0)</f>
        <v>0</v>
      </c>
      <c r="H81" s="1">
        <f>IF(H$1='List of Flows'!$B80,1,0)</f>
        <v>0</v>
      </c>
      <c r="I81" s="1">
        <f>IF(I$1='List of Flows'!$B80,1,0)</f>
        <v>0</v>
      </c>
      <c r="J81" s="1">
        <f>IF(J$1='List of Flows'!$B80,1,0)</f>
        <v>1</v>
      </c>
      <c r="K81" s="1">
        <f>IF(K$1='List of Flows'!$B80,1,0)</f>
        <v>0</v>
      </c>
      <c r="L81" s="1">
        <f>IF(L$1='List of Flows'!$B80,1,0)</f>
        <v>0</v>
      </c>
      <c r="M81" s="1">
        <f>IF(M$1='List of Flows'!$B80,1,0)</f>
        <v>0</v>
      </c>
      <c r="N81">
        <f t="shared" si="2"/>
        <v>1</v>
      </c>
    </row>
    <row r="82" spans="1:14" x14ac:dyDescent="0.3">
      <c r="A82" s="1">
        <f>IF(A$1='List of Flows'!$B81,1,0)</f>
        <v>0</v>
      </c>
      <c r="B82" s="1">
        <f>IF(B$1='List of Flows'!$B81,1,0)</f>
        <v>0</v>
      </c>
      <c r="C82" s="1">
        <f>IF(C$1='List of Flows'!$B81,1,0)</f>
        <v>0</v>
      </c>
      <c r="D82" s="1">
        <f>IF(D$1='List of Flows'!$B81,1,0)</f>
        <v>0</v>
      </c>
      <c r="E82" s="1">
        <f>IF(E$1='List of Flows'!$B81,1,0)</f>
        <v>0</v>
      </c>
      <c r="F82" s="1">
        <f>IF(F$1='List of Flows'!$B81,1,0)</f>
        <v>0</v>
      </c>
      <c r="G82" s="1">
        <f>IF(G$1='List of Flows'!$B81,1,0)</f>
        <v>0</v>
      </c>
      <c r="H82" s="1">
        <f>IF(H$1='List of Flows'!$B81,1,0)</f>
        <v>0</v>
      </c>
      <c r="I82" s="1">
        <f>IF(I$1='List of Flows'!$B81,1,0)</f>
        <v>0</v>
      </c>
      <c r="J82" s="1">
        <f>IF(J$1='List of Flows'!$B81,1,0)</f>
        <v>1</v>
      </c>
      <c r="K82" s="1">
        <f>IF(K$1='List of Flows'!$B81,1,0)</f>
        <v>0</v>
      </c>
      <c r="L82" s="1">
        <f>IF(L$1='List of Flows'!$B81,1,0)</f>
        <v>0</v>
      </c>
      <c r="M82" s="1">
        <f>IF(M$1='List of Flows'!$B81,1,0)</f>
        <v>0</v>
      </c>
      <c r="N82">
        <f t="shared" si="2"/>
        <v>1</v>
      </c>
    </row>
    <row r="83" spans="1:14" x14ac:dyDescent="0.3">
      <c r="A83" s="1">
        <f>IF(A$1='List of Flows'!$B82,1,0)</f>
        <v>0</v>
      </c>
      <c r="B83" s="1">
        <f>IF(B$1='List of Flows'!$B82,1,0)</f>
        <v>0</v>
      </c>
      <c r="C83" s="1">
        <f>IF(C$1='List of Flows'!$B82,1,0)</f>
        <v>0</v>
      </c>
      <c r="D83" s="1">
        <f>IF(D$1='List of Flows'!$B82,1,0)</f>
        <v>0</v>
      </c>
      <c r="E83" s="1">
        <f>IF(E$1='List of Flows'!$B82,1,0)</f>
        <v>0</v>
      </c>
      <c r="F83" s="1">
        <f>IF(F$1='List of Flows'!$B82,1,0)</f>
        <v>0</v>
      </c>
      <c r="G83" s="1">
        <f>IF(G$1='List of Flows'!$B82,1,0)</f>
        <v>0</v>
      </c>
      <c r="H83" s="1">
        <f>IF(H$1='List of Flows'!$B82,1,0)</f>
        <v>0</v>
      </c>
      <c r="I83" s="1">
        <f>IF(I$1='List of Flows'!$B82,1,0)</f>
        <v>0</v>
      </c>
      <c r="J83" s="1">
        <f>IF(J$1='List of Flows'!$B82,1,0)</f>
        <v>1</v>
      </c>
      <c r="K83" s="1">
        <f>IF(K$1='List of Flows'!$B82,1,0)</f>
        <v>0</v>
      </c>
      <c r="L83" s="1">
        <f>IF(L$1='List of Flows'!$B82,1,0)</f>
        <v>0</v>
      </c>
      <c r="M83" s="1">
        <f>IF(M$1='List of Flows'!$B82,1,0)</f>
        <v>0</v>
      </c>
      <c r="N83">
        <f t="shared" si="2"/>
        <v>1</v>
      </c>
    </row>
    <row r="84" spans="1:14" x14ac:dyDescent="0.3">
      <c r="A84" s="1">
        <f>IF(A$1='List of Flows'!$B83,1,0)</f>
        <v>0</v>
      </c>
      <c r="B84" s="1">
        <f>IF(B$1='List of Flows'!$B83,1,0)</f>
        <v>0</v>
      </c>
      <c r="C84" s="1">
        <f>IF(C$1='List of Flows'!$B83,1,0)</f>
        <v>0</v>
      </c>
      <c r="D84" s="1">
        <f>IF(D$1='List of Flows'!$B83,1,0)</f>
        <v>0</v>
      </c>
      <c r="E84" s="1">
        <f>IF(E$1='List of Flows'!$B83,1,0)</f>
        <v>0</v>
      </c>
      <c r="F84" s="1">
        <f>IF(F$1='List of Flows'!$B83,1,0)</f>
        <v>0</v>
      </c>
      <c r="G84" s="1">
        <f>IF(G$1='List of Flows'!$B83,1,0)</f>
        <v>0</v>
      </c>
      <c r="H84" s="1">
        <f>IF(H$1='List of Flows'!$B83,1,0)</f>
        <v>0</v>
      </c>
      <c r="I84" s="1">
        <f>IF(I$1='List of Flows'!$B83,1,0)</f>
        <v>0</v>
      </c>
      <c r="J84" s="1">
        <f>IF(J$1='List of Flows'!$B83,1,0)</f>
        <v>1</v>
      </c>
      <c r="K84" s="1">
        <f>IF(K$1='List of Flows'!$B83,1,0)</f>
        <v>0</v>
      </c>
      <c r="L84" s="1">
        <f>IF(L$1='List of Flows'!$B83,1,0)</f>
        <v>0</v>
      </c>
      <c r="M84" s="1">
        <f>IF(M$1='List of Flows'!$B83,1,0)</f>
        <v>0</v>
      </c>
      <c r="N84">
        <f t="shared" si="2"/>
        <v>1</v>
      </c>
    </row>
    <row r="85" spans="1:14" x14ac:dyDescent="0.3">
      <c r="A85" s="1">
        <f>IF(A$1='List of Flows'!$B84,1,0)</f>
        <v>0</v>
      </c>
      <c r="B85" s="1">
        <f>IF(B$1='List of Flows'!$B84,1,0)</f>
        <v>0</v>
      </c>
      <c r="C85" s="1">
        <f>IF(C$1='List of Flows'!$B84,1,0)</f>
        <v>0</v>
      </c>
      <c r="D85" s="1">
        <f>IF(D$1='List of Flows'!$B84,1,0)</f>
        <v>0</v>
      </c>
      <c r="E85" s="1">
        <f>IF(E$1='List of Flows'!$B84,1,0)</f>
        <v>0</v>
      </c>
      <c r="F85" s="1">
        <f>IF(F$1='List of Flows'!$B84,1,0)</f>
        <v>0</v>
      </c>
      <c r="G85" s="1">
        <f>IF(G$1='List of Flows'!$B84,1,0)</f>
        <v>0</v>
      </c>
      <c r="H85" s="1">
        <f>IF(H$1='List of Flows'!$B84,1,0)</f>
        <v>0</v>
      </c>
      <c r="I85" s="1">
        <f>IF(I$1='List of Flows'!$B84,1,0)</f>
        <v>0</v>
      </c>
      <c r="J85" s="1">
        <f>IF(J$1='List of Flows'!$B84,1,0)</f>
        <v>1</v>
      </c>
      <c r="K85" s="1">
        <f>IF(K$1='List of Flows'!$B84,1,0)</f>
        <v>0</v>
      </c>
      <c r="L85" s="1">
        <f>IF(L$1='List of Flows'!$B84,1,0)</f>
        <v>0</v>
      </c>
      <c r="M85" s="1">
        <f>IF(M$1='List of Flows'!$B84,1,0)</f>
        <v>0</v>
      </c>
      <c r="N85">
        <f t="shared" si="2"/>
        <v>1</v>
      </c>
    </row>
    <row r="86" spans="1:14" x14ac:dyDescent="0.3">
      <c r="A86" s="1">
        <f>IF(A$1='List of Flows'!$B85,1,0)</f>
        <v>0</v>
      </c>
      <c r="B86" s="1">
        <f>IF(B$1='List of Flows'!$B85,1,0)</f>
        <v>0</v>
      </c>
      <c r="C86" s="1">
        <f>IF(C$1='List of Flows'!$B85,1,0)</f>
        <v>0</v>
      </c>
      <c r="D86" s="1">
        <f>IF(D$1='List of Flows'!$B85,1,0)</f>
        <v>0</v>
      </c>
      <c r="E86" s="1">
        <f>IF(E$1='List of Flows'!$B85,1,0)</f>
        <v>0</v>
      </c>
      <c r="F86" s="1">
        <f>IF(F$1='List of Flows'!$B85,1,0)</f>
        <v>0</v>
      </c>
      <c r="G86" s="1">
        <f>IF(G$1='List of Flows'!$B85,1,0)</f>
        <v>0</v>
      </c>
      <c r="H86" s="1">
        <f>IF(H$1='List of Flows'!$B85,1,0)</f>
        <v>0</v>
      </c>
      <c r="I86" s="1">
        <f>IF(I$1='List of Flows'!$B85,1,0)</f>
        <v>0</v>
      </c>
      <c r="J86" s="1">
        <f>IF(J$1='List of Flows'!$B85,1,0)</f>
        <v>1</v>
      </c>
      <c r="K86" s="1">
        <f>IF(K$1='List of Flows'!$B85,1,0)</f>
        <v>0</v>
      </c>
      <c r="L86" s="1">
        <f>IF(L$1='List of Flows'!$B85,1,0)</f>
        <v>0</v>
      </c>
      <c r="M86" s="1">
        <f>IF(M$1='List of Flows'!$B85,1,0)</f>
        <v>0</v>
      </c>
      <c r="N86">
        <f t="shared" si="2"/>
        <v>1</v>
      </c>
    </row>
    <row r="87" spans="1:14" x14ac:dyDescent="0.3">
      <c r="A87" s="1">
        <f>IF(A$1='List of Flows'!$B86,1,0)</f>
        <v>0</v>
      </c>
      <c r="B87" s="1">
        <f>IF(B$1='List of Flows'!$B86,1,0)</f>
        <v>0</v>
      </c>
      <c r="C87" s="1">
        <f>IF(C$1='List of Flows'!$B86,1,0)</f>
        <v>0</v>
      </c>
      <c r="D87" s="1">
        <f>IF(D$1='List of Flows'!$B86,1,0)</f>
        <v>0</v>
      </c>
      <c r="E87" s="1">
        <f>IF(E$1='List of Flows'!$B86,1,0)</f>
        <v>0</v>
      </c>
      <c r="F87" s="1">
        <f>IF(F$1='List of Flows'!$B86,1,0)</f>
        <v>0</v>
      </c>
      <c r="G87" s="1">
        <f>IF(G$1='List of Flows'!$B86,1,0)</f>
        <v>0</v>
      </c>
      <c r="H87" s="1">
        <f>IF(H$1='List of Flows'!$B86,1,0)</f>
        <v>0</v>
      </c>
      <c r="I87" s="1">
        <f>IF(I$1='List of Flows'!$B86,1,0)</f>
        <v>0</v>
      </c>
      <c r="J87" s="1">
        <f>IF(J$1='List of Flows'!$B86,1,0)</f>
        <v>1</v>
      </c>
      <c r="K87" s="1">
        <f>IF(K$1='List of Flows'!$B86,1,0)</f>
        <v>0</v>
      </c>
      <c r="L87" s="1">
        <f>IF(L$1='List of Flows'!$B86,1,0)</f>
        <v>0</v>
      </c>
      <c r="M87" s="1">
        <f>IF(M$1='List of Flows'!$B86,1,0)</f>
        <v>0</v>
      </c>
      <c r="N87">
        <f t="shared" si="2"/>
        <v>1</v>
      </c>
    </row>
    <row r="88" spans="1:14" x14ac:dyDescent="0.3">
      <c r="A88" s="1">
        <f>IF(A$1='List of Flows'!$B87,1,0)</f>
        <v>0</v>
      </c>
      <c r="B88" s="1">
        <f>IF(B$1='List of Flows'!$B87,1,0)</f>
        <v>0</v>
      </c>
      <c r="C88" s="1">
        <f>IF(C$1='List of Flows'!$B87,1,0)</f>
        <v>0</v>
      </c>
      <c r="D88" s="1">
        <f>IF(D$1='List of Flows'!$B87,1,0)</f>
        <v>0</v>
      </c>
      <c r="E88" s="1">
        <f>IF(E$1='List of Flows'!$B87,1,0)</f>
        <v>0</v>
      </c>
      <c r="F88" s="1">
        <f>IF(F$1='List of Flows'!$B87,1,0)</f>
        <v>0</v>
      </c>
      <c r="G88" s="1">
        <f>IF(G$1='List of Flows'!$B87,1,0)</f>
        <v>0</v>
      </c>
      <c r="H88" s="1">
        <f>IF(H$1='List of Flows'!$B87,1,0)</f>
        <v>0</v>
      </c>
      <c r="I88" s="1">
        <f>IF(I$1='List of Flows'!$B87,1,0)</f>
        <v>0</v>
      </c>
      <c r="J88" s="1">
        <f>IF(J$1='List of Flows'!$B87,1,0)</f>
        <v>1</v>
      </c>
      <c r="K88" s="1">
        <f>IF(K$1='List of Flows'!$B87,1,0)</f>
        <v>0</v>
      </c>
      <c r="L88" s="1">
        <f>IF(L$1='List of Flows'!$B87,1,0)</f>
        <v>0</v>
      </c>
      <c r="M88" s="1">
        <f>IF(M$1='List of Flows'!$B87,1,0)</f>
        <v>0</v>
      </c>
      <c r="N88">
        <f t="shared" si="2"/>
        <v>1</v>
      </c>
    </row>
    <row r="89" spans="1:14" x14ac:dyDescent="0.3">
      <c r="A89" s="1">
        <f>IF(A$1='List of Flows'!$B88,1,0)</f>
        <v>0</v>
      </c>
      <c r="B89" s="1">
        <f>IF(B$1='List of Flows'!$B88,1,0)</f>
        <v>0</v>
      </c>
      <c r="C89" s="1">
        <f>IF(C$1='List of Flows'!$B88,1,0)</f>
        <v>0</v>
      </c>
      <c r="D89" s="1">
        <f>IF(D$1='List of Flows'!$B88,1,0)</f>
        <v>0</v>
      </c>
      <c r="E89" s="1">
        <f>IF(E$1='List of Flows'!$B88,1,0)</f>
        <v>0</v>
      </c>
      <c r="F89" s="1">
        <f>IF(F$1='List of Flows'!$B88,1,0)</f>
        <v>0</v>
      </c>
      <c r="G89" s="1">
        <f>IF(G$1='List of Flows'!$B88,1,0)</f>
        <v>0</v>
      </c>
      <c r="H89" s="1">
        <f>IF(H$1='List of Flows'!$B88,1,0)</f>
        <v>0</v>
      </c>
      <c r="I89" s="1">
        <f>IF(I$1='List of Flows'!$B88,1,0)</f>
        <v>0</v>
      </c>
      <c r="J89" s="1">
        <f>IF(J$1='List of Flows'!$B88,1,0)</f>
        <v>1</v>
      </c>
      <c r="K89" s="1">
        <f>IF(K$1='List of Flows'!$B88,1,0)</f>
        <v>0</v>
      </c>
      <c r="L89" s="1">
        <f>IF(L$1='List of Flows'!$B88,1,0)</f>
        <v>0</v>
      </c>
      <c r="M89" s="1">
        <f>IF(M$1='List of Flows'!$B88,1,0)</f>
        <v>0</v>
      </c>
      <c r="N89">
        <f t="shared" si="2"/>
        <v>1</v>
      </c>
    </row>
    <row r="90" spans="1:14" x14ac:dyDescent="0.3">
      <c r="A90" s="1">
        <f>IF(A$1='List of Flows'!$B89,1,0)</f>
        <v>0</v>
      </c>
      <c r="B90" s="1">
        <f>IF(B$1='List of Flows'!$B89,1,0)</f>
        <v>0</v>
      </c>
      <c r="C90" s="1">
        <f>IF(C$1='List of Flows'!$B89,1,0)</f>
        <v>0</v>
      </c>
      <c r="D90" s="1">
        <f>IF(D$1='List of Flows'!$B89,1,0)</f>
        <v>0</v>
      </c>
      <c r="E90" s="1">
        <f>IF(E$1='List of Flows'!$B89,1,0)</f>
        <v>0</v>
      </c>
      <c r="F90" s="1">
        <f>IF(F$1='List of Flows'!$B89,1,0)</f>
        <v>0</v>
      </c>
      <c r="G90" s="1">
        <f>IF(G$1='List of Flows'!$B89,1,0)</f>
        <v>0</v>
      </c>
      <c r="H90" s="1">
        <f>IF(H$1='List of Flows'!$B89,1,0)</f>
        <v>0</v>
      </c>
      <c r="I90" s="1">
        <f>IF(I$1='List of Flows'!$B89,1,0)</f>
        <v>0</v>
      </c>
      <c r="J90" s="1">
        <f>IF(J$1='List of Flows'!$B89,1,0)</f>
        <v>1</v>
      </c>
      <c r="K90" s="1">
        <f>IF(K$1='List of Flows'!$B89,1,0)</f>
        <v>0</v>
      </c>
      <c r="L90" s="1">
        <f>IF(L$1='List of Flows'!$B89,1,0)</f>
        <v>0</v>
      </c>
      <c r="M90" s="1">
        <f>IF(M$1='List of Flows'!$B89,1,0)</f>
        <v>0</v>
      </c>
      <c r="N90">
        <f t="shared" si="2"/>
        <v>1</v>
      </c>
    </row>
    <row r="91" spans="1:14" x14ac:dyDescent="0.3">
      <c r="A91" s="1">
        <f>IF(A$1='List of Flows'!$B90,1,0)</f>
        <v>0</v>
      </c>
      <c r="B91" s="1">
        <f>IF(B$1='List of Flows'!$B90,1,0)</f>
        <v>0</v>
      </c>
      <c r="C91" s="1">
        <f>IF(C$1='List of Flows'!$B90,1,0)</f>
        <v>0</v>
      </c>
      <c r="D91" s="1">
        <f>IF(D$1='List of Flows'!$B90,1,0)</f>
        <v>0</v>
      </c>
      <c r="E91" s="1">
        <f>IF(E$1='List of Flows'!$B90,1,0)</f>
        <v>0</v>
      </c>
      <c r="F91" s="1">
        <f>IF(F$1='List of Flows'!$B90,1,0)</f>
        <v>0</v>
      </c>
      <c r="G91" s="1">
        <f>IF(G$1='List of Flows'!$B90,1,0)</f>
        <v>0</v>
      </c>
      <c r="H91" s="1">
        <f>IF(H$1='List of Flows'!$B90,1,0)</f>
        <v>0</v>
      </c>
      <c r="I91" s="1">
        <f>IF(I$1='List of Flows'!$B90,1,0)</f>
        <v>0</v>
      </c>
      <c r="J91" s="1">
        <f>IF(J$1='List of Flows'!$B90,1,0)</f>
        <v>1</v>
      </c>
      <c r="K91" s="1">
        <f>IF(K$1='List of Flows'!$B90,1,0)</f>
        <v>0</v>
      </c>
      <c r="L91" s="1">
        <f>IF(L$1='List of Flows'!$B90,1,0)</f>
        <v>0</v>
      </c>
      <c r="M91" s="1">
        <f>IF(M$1='List of Flows'!$B90,1,0)</f>
        <v>0</v>
      </c>
      <c r="N91">
        <f t="shared" si="2"/>
        <v>1</v>
      </c>
    </row>
    <row r="92" spans="1:14" x14ac:dyDescent="0.3">
      <c r="A92" s="1">
        <f>IF(A$1='List of Flows'!$B91,1,0)</f>
        <v>0</v>
      </c>
      <c r="B92" s="1">
        <f>IF(B$1='List of Flows'!$B91,1,0)</f>
        <v>0</v>
      </c>
      <c r="C92" s="1">
        <f>IF(C$1='List of Flows'!$B91,1,0)</f>
        <v>0</v>
      </c>
      <c r="D92" s="1">
        <f>IF(D$1='List of Flows'!$B91,1,0)</f>
        <v>0</v>
      </c>
      <c r="E92" s="1">
        <f>IF(E$1='List of Flows'!$B91,1,0)</f>
        <v>0</v>
      </c>
      <c r="F92" s="1">
        <f>IF(F$1='List of Flows'!$B91,1,0)</f>
        <v>0</v>
      </c>
      <c r="G92" s="1">
        <f>IF(G$1='List of Flows'!$B91,1,0)</f>
        <v>0</v>
      </c>
      <c r="H92" s="1">
        <f>IF(H$1='List of Flows'!$B91,1,0)</f>
        <v>0</v>
      </c>
      <c r="I92" s="1">
        <f>IF(I$1='List of Flows'!$B91,1,0)</f>
        <v>0</v>
      </c>
      <c r="J92" s="1">
        <f>IF(J$1='List of Flows'!$B91,1,0)</f>
        <v>1</v>
      </c>
      <c r="K92" s="1">
        <f>IF(K$1='List of Flows'!$B91,1,0)</f>
        <v>0</v>
      </c>
      <c r="L92" s="1">
        <f>IF(L$1='List of Flows'!$B91,1,0)</f>
        <v>0</v>
      </c>
      <c r="M92" s="1">
        <f>IF(M$1='List of Flows'!$B91,1,0)</f>
        <v>0</v>
      </c>
      <c r="N92">
        <f t="shared" si="2"/>
        <v>1</v>
      </c>
    </row>
    <row r="93" spans="1:14" x14ac:dyDescent="0.3">
      <c r="A93" s="1">
        <f>IF(A$1='List of Flows'!$B92,1,0)</f>
        <v>0</v>
      </c>
      <c r="B93" s="1">
        <f>IF(B$1='List of Flows'!$B92,1,0)</f>
        <v>0</v>
      </c>
      <c r="C93" s="1">
        <f>IF(C$1='List of Flows'!$B92,1,0)</f>
        <v>0</v>
      </c>
      <c r="D93" s="1">
        <f>IF(D$1='List of Flows'!$B92,1,0)</f>
        <v>0</v>
      </c>
      <c r="E93" s="1">
        <f>IF(E$1='List of Flows'!$B92,1,0)</f>
        <v>0</v>
      </c>
      <c r="F93" s="1">
        <f>IF(F$1='List of Flows'!$B92,1,0)</f>
        <v>0</v>
      </c>
      <c r="G93" s="1">
        <f>IF(G$1='List of Flows'!$B92,1,0)</f>
        <v>0</v>
      </c>
      <c r="H93" s="1">
        <f>IF(H$1='List of Flows'!$B92,1,0)</f>
        <v>0</v>
      </c>
      <c r="I93" s="1">
        <f>IF(I$1='List of Flows'!$B92,1,0)</f>
        <v>0</v>
      </c>
      <c r="J93" s="1">
        <f>IF(J$1='List of Flows'!$B92,1,0)</f>
        <v>1</v>
      </c>
      <c r="K93" s="1">
        <f>IF(K$1='List of Flows'!$B92,1,0)</f>
        <v>0</v>
      </c>
      <c r="L93" s="1">
        <f>IF(L$1='List of Flows'!$B92,1,0)</f>
        <v>0</v>
      </c>
      <c r="M93" s="1">
        <f>IF(M$1='List of Flows'!$B92,1,0)</f>
        <v>0</v>
      </c>
      <c r="N93">
        <f t="shared" si="2"/>
        <v>1</v>
      </c>
    </row>
    <row r="94" spans="1:14" x14ac:dyDescent="0.3">
      <c r="A94" s="1">
        <f>IF(A$1='List of Flows'!$B93,1,0)</f>
        <v>0</v>
      </c>
      <c r="B94" s="1">
        <f>IF(B$1='List of Flows'!$B93,1,0)</f>
        <v>0</v>
      </c>
      <c r="C94" s="1">
        <f>IF(C$1='List of Flows'!$B93,1,0)</f>
        <v>0</v>
      </c>
      <c r="D94" s="1">
        <f>IF(D$1='List of Flows'!$B93,1,0)</f>
        <v>0</v>
      </c>
      <c r="E94" s="1">
        <f>IF(E$1='List of Flows'!$B93,1,0)</f>
        <v>0</v>
      </c>
      <c r="F94" s="1">
        <f>IF(F$1='List of Flows'!$B93,1,0)</f>
        <v>0</v>
      </c>
      <c r="G94" s="1">
        <f>IF(G$1='List of Flows'!$B93,1,0)</f>
        <v>0</v>
      </c>
      <c r="H94" s="1">
        <f>IF(H$1='List of Flows'!$B93,1,0)</f>
        <v>0</v>
      </c>
      <c r="I94" s="1">
        <f>IF(I$1='List of Flows'!$B93,1,0)</f>
        <v>0</v>
      </c>
      <c r="J94" s="1">
        <f>IF(J$1='List of Flows'!$B93,1,0)</f>
        <v>1</v>
      </c>
      <c r="K94" s="1">
        <f>IF(K$1='List of Flows'!$B93,1,0)</f>
        <v>0</v>
      </c>
      <c r="L94" s="1">
        <f>IF(L$1='List of Flows'!$B93,1,0)</f>
        <v>0</v>
      </c>
      <c r="M94" s="1">
        <f>IF(M$1='List of Flows'!$B93,1,0)</f>
        <v>0</v>
      </c>
      <c r="N94">
        <f t="shared" si="2"/>
        <v>1</v>
      </c>
    </row>
    <row r="95" spans="1:14" x14ac:dyDescent="0.3">
      <c r="A95" s="1">
        <f>IF(A$1='List of Flows'!$B94,1,0)</f>
        <v>0</v>
      </c>
      <c r="B95" s="1">
        <f>IF(B$1='List of Flows'!$B94,1,0)</f>
        <v>0</v>
      </c>
      <c r="C95" s="1">
        <f>IF(C$1='List of Flows'!$B94,1,0)</f>
        <v>0</v>
      </c>
      <c r="D95" s="1">
        <f>IF(D$1='List of Flows'!$B94,1,0)</f>
        <v>0</v>
      </c>
      <c r="E95" s="1">
        <f>IF(E$1='List of Flows'!$B94,1,0)</f>
        <v>0</v>
      </c>
      <c r="F95" s="1">
        <f>IF(F$1='List of Flows'!$B94,1,0)</f>
        <v>0</v>
      </c>
      <c r="G95" s="1">
        <f>IF(G$1='List of Flows'!$B94,1,0)</f>
        <v>0</v>
      </c>
      <c r="H95" s="1">
        <f>IF(H$1='List of Flows'!$B94,1,0)</f>
        <v>0</v>
      </c>
      <c r="I95" s="1">
        <f>IF(I$1='List of Flows'!$B94,1,0)</f>
        <v>0</v>
      </c>
      <c r="J95" s="1">
        <f>IF(J$1='List of Flows'!$B94,1,0)</f>
        <v>1</v>
      </c>
      <c r="K95" s="1">
        <f>IF(K$1='List of Flows'!$B94,1,0)</f>
        <v>0</v>
      </c>
      <c r="L95" s="1">
        <f>IF(L$1='List of Flows'!$B94,1,0)</f>
        <v>0</v>
      </c>
      <c r="M95" s="1">
        <f>IF(M$1='List of Flows'!$B94,1,0)</f>
        <v>0</v>
      </c>
      <c r="N95">
        <f t="shared" si="2"/>
        <v>1</v>
      </c>
    </row>
    <row r="96" spans="1:14" x14ac:dyDescent="0.3">
      <c r="A96" s="1">
        <f>IF(A$1='List of Flows'!$B95,1,0)</f>
        <v>0</v>
      </c>
      <c r="B96" s="1">
        <f>IF(B$1='List of Flows'!$B95,1,0)</f>
        <v>0</v>
      </c>
      <c r="C96" s="1">
        <f>IF(C$1='List of Flows'!$B95,1,0)</f>
        <v>0</v>
      </c>
      <c r="D96" s="1">
        <f>IF(D$1='List of Flows'!$B95,1,0)</f>
        <v>0</v>
      </c>
      <c r="E96" s="1">
        <f>IF(E$1='List of Flows'!$B95,1,0)</f>
        <v>0</v>
      </c>
      <c r="F96" s="1">
        <f>IF(F$1='List of Flows'!$B95,1,0)</f>
        <v>0</v>
      </c>
      <c r="G96" s="1">
        <f>IF(G$1='List of Flows'!$B95,1,0)</f>
        <v>0</v>
      </c>
      <c r="H96" s="1">
        <f>IF(H$1='List of Flows'!$B95,1,0)</f>
        <v>0</v>
      </c>
      <c r="I96" s="1">
        <f>IF(I$1='List of Flows'!$B95,1,0)</f>
        <v>0</v>
      </c>
      <c r="J96" s="1">
        <f>IF(J$1='List of Flows'!$B95,1,0)</f>
        <v>1</v>
      </c>
      <c r="K96" s="1">
        <f>IF(K$1='List of Flows'!$B95,1,0)</f>
        <v>0</v>
      </c>
      <c r="L96" s="1">
        <f>IF(L$1='List of Flows'!$B95,1,0)</f>
        <v>0</v>
      </c>
      <c r="M96" s="1">
        <f>IF(M$1='List of Flows'!$B95,1,0)</f>
        <v>0</v>
      </c>
      <c r="N96">
        <f t="shared" si="2"/>
        <v>1</v>
      </c>
    </row>
    <row r="97" spans="1:14" x14ac:dyDescent="0.3">
      <c r="A97" s="1">
        <f>IF(A$1='List of Flows'!$B96,1,0)</f>
        <v>0</v>
      </c>
      <c r="B97" s="1">
        <f>IF(B$1='List of Flows'!$B96,1,0)</f>
        <v>0</v>
      </c>
      <c r="C97" s="1">
        <f>IF(C$1='List of Flows'!$B96,1,0)</f>
        <v>0</v>
      </c>
      <c r="D97" s="1">
        <f>IF(D$1='List of Flows'!$B96,1,0)</f>
        <v>0</v>
      </c>
      <c r="E97" s="1">
        <f>IF(E$1='List of Flows'!$B96,1,0)</f>
        <v>0</v>
      </c>
      <c r="F97" s="1">
        <f>IF(F$1='List of Flows'!$B96,1,0)</f>
        <v>0</v>
      </c>
      <c r="G97" s="1">
        <f>IF(G$1='List of Flows'!$B96,1,0)</f>
        <v>0</v>
      </c>
      <c r="H97" s="1">
        <f>IF(H$1='List of Flows'!$B96,1,0)</f>
        <v>0</v>
      </c>
      <c r="I97" s="1">
        <f>IF(I$1='List of Flows'!$B96,1,0)</f>
        <v>0</v>
      </c>
      <c r="J97" s="1">
        <f>IF(J$1='List of Flows'!$B96,1,0)</f>
        <v>1</v>
      </c>
      <c r="K97" s="1">
        <f>IF(K$1='List of Flows'!$B96,1,0)</f>
        <v>0</v>
      </c>
      <c r="L97" s="1">
        <f>IF(L$1='List of Flows'!$B96,1,0)</f>
        <v>0</v>
      </c>
      <c r="M97" s="1">
        <f>IF(M$1='List of Flows'!$B96,1,0)</f>
        <v>0</v>
      </c>
      <c r="N97">
        <f t="shared" si="2"/>
        <v>1</v>
      </c>
    </row>
    <row r="98" spans="1:14" x14ac:dyDescent="0.3">
      <c r="A98" s="1">
        <f>IF(A$1='List of Flows'!$B97,1,0)</f>
        <v>0</v>
      </c>
      <c r="B98" s="1">
        <f>IF(B$1='List of Flows'!$B97,1,0)</f>
        <v>0</v>
      </c>
      <c r="C98" s="1">
        <f>IF(C$1='List of Flows'!$B97,1,0)</f>
        <v>0</v>
      </c>
      <c r="D98" s="1">
        <f>IF(D$1='List of Flows'!$B97,1,0)</f>
        <v>0</v>
      </c>
      <c r="E98" s="1">
        <f>IF(E$1='List of Flows'!$B97,1,0)</f>
        <v>0</v>
      </c>
      <c r="F98" s="1">
        <f>IF(F$1='List of Flows'!$B97,1,0)</f>
        <v>0</v>
      </c>
      <c r="G98" s="1">
        <f>IF(G$1='List of Flows'!$B97,1,0)</f>
        <v>0</v>
      </c>
      <c r="H98" s="1">
        <f>IF(H$1='List of Flows'!$B97,1,0)</f>
        <v>0</v>
      </c>
      <c r="I98" s="1">
        <f>IF(I$1='List of Flows'!$B97,1,0)</f>
        <v>0</v>
      </c>
      <c r="J98" s="1">
        <f>IF(J$1='List of Flows'!$B97,1,0)</f>
        <v>1</v>
      </c>
      <c r="K98" s="1">
        <f>IF(K$1='List of Flows'!$B97,1,0)</f>
        <v>0</v>
      </c>
      <c r="L98" s="1">
        <f>IF(L$1='List of Flows'!$B97,1,0)</f>
        <v>0</v>
      </c>
      <c r="M98" s="1">
        <f>IF(M$1='List of Flows'!$B97,1,0)</f>
        <v>0</v>
      </c>
      <c r="N98">
        <f t="shared" si="2"/>
        <v>1</v>
      </c>
    </row>
    <row r="99" spans="1:14" x14ac:dyDescent="0.3">
      <c r="A99" s="1">
        <f>IF(A$1='List of Flows'!$B98,1,0)</f>
        <v>0</v>
      </c>
      <c r="B99" s="1">
        <f>IF(B$1='List of Flows'!$B98,1,0)</f>
        <v>0</v>
      </c>
      <c r="C99" s="1">
        <f>IF(C$1='List of Flows'!$B98,1,0)</f>
        <v>0</v>
      </c>
      <c r="D99" s="1">
        <f>IF(D$1='List of Flows'!$B98,1,0)</f>
        <v>0</v>
      </c>
      <c r="E99" s="1">
        <f>IF(E$1='List of Flows'!$B98,1,0)</f>
        <v>0</v>
      </c>
      <c r="F99" s="1">
        <f>IF(F$1='List of Flows'!$B98,1,0)</f>
        <v>0</v>
      </c>
      <c r="G99" s="1">
        <f>IF(G$1='List of Flows'!$B98,1,0)</f>
        <v>0</v>
      </c>
      <c r="H99" s="1">
        <f>IF(H$1='List of Flows'!$B98,1,0)</f>
        <v>0</v>
      </c>
      <c r="I99" s="1">
        <f>IF(I$1='List of Flows'!$B98,1,0)</f>
        <v>0</v>
      </c>
      <c r="J99" s="1">
        <f>IF(J$1='List of Flows'!$B98,1,0)</f>
        <v>1</v>
      </c>
      <c r="K99" s="1">
        <f>IF(K$1='List of Flows'!$B98,1,0)</f>
        <v>0</v>
      </c>
      <c r="L99" s="1">
        <f>IF(L$1='List of Flows'!$B98,1,0)</f>
        <v>0</v>
      </c>
      <c r="M99" s="1">
        <f>IF(M$1='List of Flows'!$B98,1,0)</f>
        <v>0</v>
      </c>
      <c r="N99">
        <f t="shared" si="2"/>
        <v>1</v>
      </c>
    </row>
    <row r="100" spans="1:14" x14ac:dyDescent="0.3">
      <c r="A100" s="1">
        <f>IF(A$1='List of Flows'!$B99,1,0)</f>
        <v>0</v>
      </c>
      <c r="B100" s="1">
        <f>IF(B$1='List of Flows'!$B99,1,0)</f>
        <v>0</v>
      </c>
      <c r="C100" s="1">
        <f>IF(C$1='List of Flows'!$B99,1,0)</f>
        <v>0</v>
      </c>
      <c r="D100" s="1">
        <f>IF(D$1='List of Flows'!$B99,1,0)</f>
        <v>0</v>
      </c>
      <c r="E100" s="1">
        <f>IF(E$1='List of Flows'!$B99,1,0)</f>
        <v>0</v>
      </c>
      <c r="F100" s="1">
        <f>IF(F$1='List of Flows'!$B99,1,0)</f>
        <v>0</v>
      </c>
      <c r="G100" s="1">
        <f>IF(G$1='List of Flows'!$B99,1,0)</f>
        <v>0</v>
      </c>
      <c r="H100" s="1">
        <f>IF(H$1='List of Flows'!$B99,1,0)</f>
        <v>0</v>
      </c>
      <c r="I100" s="1">
        <f>IF(I$1='List of Flows'!$B99,1,0)</f>
        <v>0</v>
      </c>
      <c r="J100" s="1">
        <f>IF(J$1='List of Flows'!$B99,1,0)</f>
        <v>1</v>
      </c>
      <c r="K100" s="1">
        <f>IF(K$1='List of Flows'!$B99,1,0)</f>
        <v>0</v>
      </c>
      <c r="L100" s="1">
        <f>IF(L$1='List of Flows'!$B99,1,0)</f>
        <v>0</v>
      </c>
      <c r="M100" s="1">
        <f>IF(M$1='List of Flows'!$B99,1,0)</f>
        <v>0</v>
      </c>
      <c r="N100">
        <f t="shared" si="2"/>
        <v>1</v>
      </c>
    </row>
    <row r="101" spans="1:14" x14ac:dyDescent="0.3">
      <c r="A101" s="1">
        <f>IF(A$1='List of Flows'!$B100,1,0)</f>
        <v>0</v>
      </c>
      <c r="B101" s="1">
        <f>IF(B$1='List of Flows'!$B100,1,0)</f>
        <v>0</v>
      </c>
      <c r="C101" s="1">
        <f>IF(C$1='List of Flows'!$B100,1,0)</f>
        <v>0</v>
      </c>
      <c r="D101" s="1">
        <f>IF(D$1='List of Flows'!$B100,1,0)</f>
        <v>0</v>
      </c>
      <c r="E101" s="1">
        <f>IF(E$1='List of Flows'!$B100,1,0)</f>
        <v>0</v>
      </c>
      <c r="F101" s="1">
        <f>IF(F$1='List of Flows'!$B100,1,0)</f>
        <v>0</v>
      </c>
      <c r="G101" s="1">
        <f>IF(G$1='List of Flows'!$B100,1,0)</f>
        <v>0</v>
      </c>
      <c r="H101" s="1">
        <f>IF(H$1='List of Flows'!$B100,1,0)</f>
        <v>0</v>
      </c>
      <c r="I101" s="1">
        <f>IF(I$1='List of Flows'!$B100,1,0)</f>
        <v>0</v>
      </c>
      <c r="J101" s="1">
        <f>IF(J$1='List of Flows'!$B100,1,0)</f>
        <v>1</v>
      </c>
      <c r="K101" s="1">
        <f>IF(K$1='List of Flows'!$B100,1,0)</f>
        <v>0</v>
      </c>
      <c r="L101" s="1">
        <f>IF(L$1='List of Flows'!$B100,1,0)</f>
        <v>0</v>
      </c>
      <c r="M101" s="1">
        <f>IF(M$1='List of Flows'!$B100,1,0)</f>
        <v>0</v>
      </c>
      <c r="N101">
        <f t="shared" si="2"/>
        <v>1</v>
      </c>
    </row>
    <row r="102" spans="1:14" x14ac:dyDescent="0.3">
      <c r="A102" s="1">
        <f>IF(A$1='List of Flows'!$B101,1,0)</f>
        <v>0</v>
      </c>
      <c r="B102" s="1">
        <f>IF(B$1='List of Flows'!$B101,1,0)</f>
        <v>0</v>
      </c>
      <c r="C102" s="1">
        <f>IF(C$1='List of Flows'!$B101,1,0)</f>
        <v>0</v>
      </c>
      <c r="D102" s="1">
        <f>IF(D$1='List of Flows'!$B101,1,0)</f>
        <v>0</v>
      </c>
      <c r="E102" s="1">
        <f>IF(E$1='List of Flows'!$B101,1,0)</f>
        <v>0</v>
      </c>
      <c r="F102" s="1">
        <f>IF(F$1='List of Flows'!$B101,1,0)</f>
        <v>0</v>
      </c>
      <c r="G102" s="1">
        <f>IF(G$1='List of Flows'!$B101,1,0)</f>
        <v>0</v>
      </c>
      <c r="H102" s="1">
        <f>IF(H$1='List of Flows'!$B101,1,0)</f>
        <v>0</v>
      </c>
      <c r="I102" s="1">
        <f>IF(I$1='List of Flows'!$B101,1,0)</f>
        <v>0</v>
      </c>
      <c r="J102" s="1">
        <f>IF(J$1='List of Flows'!$B101,1,0)</f>
        <v>1</v>
      </c>
      <c r="K102" s="1">
        <f>IF(K$1='List of Flows'!$B101,1,0)</f>
        <v>0</v>
      </c>
      <c r="L102" s="1">
        <f>IF(L$1='List of Flows'!$B101,1,0)</f>
        <v>0</v>
      </c>
      <c r="M102" s="1">
        <f>IF(M$1='List of Flows'!$B101,1,0)</f>
        <v>0</v>
      </c>
      <c r="N102">
        <f t="shared" si="2"/>
        <v>1</v>
      </c>
    </row>
    <row r="103" spans="1:14" x14ac:dyDescent="0.3">
      <c r="A103" s="1">
        <f>IF(A$1='List of Flows'!$B102,1,0)</f>
        <v>0</v>
      </c>
      <c r="B103" s="1">
        <f>IF(B$1='List of Flows'!$B102,1,0)</f>
        <v>0</v>
      </c>
      <c r="C103" s="1">
        <f>IF(C$1='List of Flows'!$B102,1,0)</f>
        <v>0</v>
      </c>
      <c r="D103" s="1">
        <f>IF(D$1='List of Flows'!$B102,1,0)</f>
        <v>0</v>
      </c>
      <c r="E103" s="1">
        <f>IF(E$1='List of Flows'!$B102,1,0)</f>
        <v>0</v>
      </c>
      <c r="F103" s="1">
        <f>IF(F$1='List of Flows'!$B102,1,0)</f>
        <v>0</v>
      </c>
      <c r="G103" s="1">
        <f>IF(G$1='List of Flows'!$B102,1,0)</f>
        <v>0</v>
      </c>
      <c r="H103" s="1">
        <f>IF(H$1='List of Flows'!$B102,1,0)</f>
        <v>0</v>
      </c>
      <c r="I103" s="1">
        <f>IF(I$1='List of Flows'!$B102,1,0)</f>
        <v>0</v>
      </c>
      <c r="J103" s="1">
        <f>IF(J$1='List of Flows'!$B102,1,0)</f>
        <v>1</v>
      </c>
      <c r="K103" s="1">
        <f>IF(K$1='List of Flows'!$B102,1,0)</f>
        <v>0</v>
      </c>
      <c r="L103" s="1">
        <f>IF(L$1='List of Flows'!$B102,1,0)</f>
        <v>0</v>
      </c>
      <c r="M103" s="1">
        <f>IF(M$1='List of Flows'!$B102,1,0)</f>
        <v>0</v>
      </c>
      <c r="N103">
        <f t="shared" si="2"/>
        <v>1</v>
      </c>
    </row>
    <row r="104" spans="1:14" x14ac:dyDescent="0.3">
      <c r="A104" s="1">
        <f>IF(A$1='List of Flows'!$B103,1,0)</f>
        <v>0</v>
      </c>
      <c r="B104" s="1">
        <f>IF(B$1='List of Flows'!$B103,1,0)</f>
        <v>0</v>
      </c>
      <c r="C104" s="1">
        <f>IF(C$1='List of Flows'!$B103,1,0)</f>
        <v>0</v>
      </c>
      <c r="D104" s="1">
        <f>IF(D$1='List of Flows'!$B103,1,0)</f>
        <v>0</v>
      </c>
      <c r="E104" s="1">
        <f>IF(E$1='List of Flows'!$B103,1,0)</f>
        <v>0</v>
      </c>
      <c r="F104" s="1">
        <f>IF(F$1='List of Flows'!$B103,1,0)</f>
        <v>0</v>
      </c>
      <c r="G104" s="1">
        <f>IF(G$1='List of Flows'!$B103,1,0)</f>
        <v>0</v>
      </c>
      <c r="H104" s="1">
        <f>IF(H$1='List of Flows'!$B103,1,0)</f>
        <v>0</v>
      </c>
      <c r="I104" s="1">
        <f>IF(I$1='List of Flows'!$B103,1,0)</f>
        <v>0</v>
      </c>
      <c r="J104" s="1">
        <f>IF(J$1='List of Flows'!$B103,1,0)</f>
        <v>1</v>
      </c>
      <c r="K104" s="1">
        <f>IF(K$1='List of Flows'!$B103,1,0)</f>
        <v>0</v>
      </c>
      <c r="L104" s="1">
        <f>IF(L$1='List of Flows'!$B103,1,0)</f>
        <v>0</v>
      </c>
      <c r="M104" s="1">
        <f>IF(M$1='List of Flows'!$B103,1,0)</f>
        <v>0</v>
      </c>
      <c r="N104">
        <f t="shared" si="2"/>
        <v>1</v>
      </c>
    </row>
    <row r="105" spans="1:14" x14ac:dyDescent="0.3">
      <c r="A105" s="1">
        <f>IF(A$1='List of Flows'!$B104,1,0)</f>
        <v>0</v>
      </c>
      <c r="B105" s="1">
        <f>IF(B$1='List of Flows'!$B104,1,0)</f>
        <v>0</v>
      </c>
      <c r="C105" s="1">
        <f>IF(C$1='List of Flows'!$B104,1,0)</f>
        <v>0</v>
      </c>
      <c r="D105" s="1">
        <f>IF(D$1='List of Flows'!$B104,1,0)</f>
        <v>0</v>
      </c>
      <c r="E105" s="1">
        <f>IF(E$1='List of Flows'!$B104,1,0)</f>
        <v>0</v>
      </c>
      <c r="F105" s="1">
        <f>IF(F$1='List of Flows'!$B104,1,0)</f>
        <v>0</v>
      </c>
      <c r="G105" s="1">
        <f>IF(G$1='List of Flows'!$B104,1,0)</f>
        <v>0</v>
      </c>
      <c r="H105" s="1">
        <f>IF(H$1='List of Flows'!$B104,1,0)</f>
        <v>0</v>
      </c>
      <c r="I105" s="1">
        <f>IF(I$1='List of Flows'!$B104,1,0)</f>
        <v>0</v>
      </c>
      <c r="J105" s="1">
        <f>IF(J$1='List of Flows'!$B104,1,0)</f>
        <v>1</v>
      </c>
      <c r="K105" s="1">
        <f>IF(K$1='List of Flows'!$B104,1,0)</f>
        <v>0</v>
      </c>
      <c r="L105" s="1">
        <f>IF(L$1='List of Flows'!$B104,1,0)</f>
        <v>0</v>
      </c>
      <c r="M105" s="1">
        <f>IF(M$1='List of Flows'!$B104,1,0)</f>
        <v>0</v>
      </c>
      <c r="N105">
        <f t="shared" si="2"/>
        <v>1</v>
      </c>
    </row>
    <row r="106" spans="1:14" x14ac:dyDescent="0.3">
      <c r="A106" s="1">
        <f>IF(A$1='List of Flows'!$B105,1,0)</f>
        <v>0</v>
      </c>
      <c r="B106" s="1">
        <f>IF(B$1='List of Flows'!$B105,1,0)</f>
        <v>0</v>
      </c>
      <c r="C106" s="1">
        <f>IF(C$1='List of Flows'!$B105,1,0)</f>
        <v>0</v>
      </c>
      <c r="D106" s="1">
        <f>IF(D$1='List of Flows'!$B105,1,0)</f>
        <v>0</v>
      </c>
      <c r="E106" s="1">
        <f>IF(E$1='List of Flows'!$B105,1,0)</f>
        <v>0</v>
      </c>
      <c r="F106" s="1">
        <f>IF(F$1='List of Flows'!$B105,1,0)</f>
        <v>0</v>
      </c>
      <c r="G106" s="1">
        <f>IF(G$1='List of Flows'!$B105,1,0)</f>
        <v>0</v>
      </c>
      <c r="H106" s="1">
        <f>IF(H$1='List of Flows'!$B105,1,0)</f>
        <v>0</v>
      </c>
      <c r="I106" s="1">
        <f>IF(I$1='List of Flows'!$B105,1,0)</f>
        <v>0</v>
      </c>
      <c r="J106" s="1">
        <f>IF(J$1='List of Flows'!$B105,1,0)</f>
        <v>1</v>
      </c>
      <c r="K106" s="1">
        <f>IF(K$1='List of Flows'!$B105,1,0)</f>
        <v>0</v>
      </c>
      <c r="L106" s="1">
        <f>IF(L$1='List of Flows'!$B105,1,0)</f>
        <v>0</v>
      </c>
      <c r="M106" s="1">
        <f>IF(M$1='List of Flows'!$B105,1,0)</f>
        <v>0</v>
      </c>
      <c r="N106">
        <f t="shared" si="2"/>
        <v>1</v>
      </c>
    </row>
    <row r="107" spans="1:14" x14ac:dyDescent="0.3">
      <c r="A107" s="1">
        <f>IF(A$1='List of Flows'!$B106,1,0)</f>
        <v>0</v>
      </c>
      <c r="B107" s="1">
        <f>IF(B$1='List of Flows'!$B106,1,0)</f>
        <v>0</v>
      </c>
      <c r="C107" s="1">
        <f>IF(C$1='List of Flows'!$B106,1,0)</f>
        <v>0</v>
      </c>
      <c r="D107" s="1">
        <f>IF(D$1='List of Flows'!$B106,1,0)</f>
        <v>0</v>
      </c>
      <c r="E107" s="1">
        <f>IF(E$1='List of Flows'!$B106,1,0)</f>
        <v>0</v>
      </c>
      <c r="F107" s="1">
        <f>IF(F$1='List of Flows'!$B106,1,0)</f>
        <v>0</v>
      </c>
      <c r="G107" s="1">
        <f>IF(G$1='List of Flows'!$B106,1,0)</f>
        <v>0</v>
      </c>
      <c r="H107" s="1">
        <f>IF(H$1='List of Flows'!$B106,1,0)</f>
        <v>0</v>
      </c>
      <c r="I107" s="1">
        <f>IF(I$1='List of Flows'!$B106,1,0)</f>
        <v>0</v>
      </c>
      <c r="J107" s="1">
        <f>IF(J$1='List of Flows'!$B106,1,0)</f>
        <v>1</v>
      </c>
      <c r="K107" s="1">
        <f>IF(K$1='List of Flows'!$B106,1,0)</f>
        <v>0</v>
      </c>
      <c r="L107" s="1">
        <f>IF(L$1='List of Flows'!$B106,1,0)</f>
        <v>0</v>
      </c>
      <c r="M107" s="1">
        <f>IF(M$1='List of Flows'!$B106,1,0)</f>
        <v>0</v>
      </c>
      <c r="N107">
        <f t="shared" si="2"/>
        <v>1</v>
      </c>
    </row>
    <row r="108" spans="1:14" x14ac:dyDescent="0.3">
      <c r="A108" s="1">
        <f>IF(A$1='List of Flows'!$B107,1,0)</f>
        <v>0</v>
      </c>
      <c r="B108" s="1">
        <f>IF(B$1='List of Flows'!$B107,1,0)</f>
        <v>0</v>
      </c>
      <c r="C108" s="1">
        <f>IF(C$1='List of Flows'!$B107,1,0)</f>
        <v>0</v>
      </c>
      <c r="D108" s="1">
        <f>IF(D$1='List of Flows'!$B107,1,0)</f>
        <v>0</v>
      </c>
      <c r="E108" s="1">
        <f>IF(E$1='List of Flows'!$B107,1,0)</f>
        <v>0</v>
      </c>
      <c r="F108" s="1">
        <f>IF(F$1='List of Flows'!$B107,1,0)</f>
        <v>0</v>
      </c>
      <c r="G108" s="1">
        <f>IF(G$1='List of Flows'!$B107,1,0)</f>
        <v>0</v>
      </c>
      <c r="H108" s="1">
        <f>IF(H$1='List of Flows'!$B107,1,0)</f>
        <v>0</v>
      </c>
      <c r="I108" s="1">
        <f>IF(I$1='List of Flows'!$B107,1,0)</f>
        <v>0</v>
      </c>
      <c r="J108" s="1">
        <f>IF(J$1='List of Flows'!$B107,1,0)</f>
        <v>1</v>
      </c>
      <c r="K108" s="1">
        <f>IF(K$1='List of Flows'!$B107,1,0)</f>
        <v>0</v>
      </c>
      <c r="L108" s="1">
        <f>IF(L$1='List of Flows'!$B107,1,0)</f>
        <v>0</v>
      </c>
      <c r="M108" s="1">
        <f>IF(M$1='List of Flows'!$B107,1,0)</f>
        <v>0</v>
      </c>
      <c r="N108">
        <f t="shared" si="2"/>
        <v>1</v>
      </c>
    </row>
    <row r="109" spans="1:14" x14ac:dyDescent="0.3">
      <c r="A109" s="1">
        <f>IF(A$1='List of Flows'!$B108,1,0)</f>
        <v>0</v>
      </c>
      <c r="B109" s="1">
        <f>IF(B$1='List of Flows'!$B108,1,0)</f>
        <v>0</v>
      </c>
      <c r="C109" s="1">
        <f>IF(C$1='List of Flows'!$B108,1,0)</f>
        <v>0</v>
      </c>
      <c r="D109" s="1">
        <f>IF(D$1='List of Flows'!$B108,1,0)</f>
        <v>0</v>
      </c>
      <c r="E109" s="1">
        <f>IF(E$1='List of Flows'!$B108,1,0)</f>
        <v>0</v>
      </c>
      <c r="F109" s="1">
        <f>IF(F$1='List of Flows'!$B108,1,0)</f>
        <v>0</v>
      </c>
      <c r="G109" s="1">
        <f>IF(G$1='List of Flows'!$B108,1,0)</f>
        <v>0</v>
      </c>
      <c r="H109" s="1">
        <f>IF(H$1='List of Flows'!$B108,1,0)</f>
        <v>0</v>
      </c>
      <c r="I109" s="1">
        <f>IF(I$1='List of Flows'!$B108,1,0)</f>
        <v>0</v>
      </c>
      <c r="J109" s="1">
        <f>IF(J$1='List of Flows'!$B108,1,0)</f>
        <v>1</v>
      </c>
      <c r="K109" s="1">
        <f>IF(K$1='List of Flows'!$B108,1,0)</f>
        <v>0</v>
      </c>
      <c r="L109" s="1">
        <f>IF(L$1='List of Flows'!$B108,1,0)</f>
        <v>0</v>
      </c>
      <c r="M109" s="1">
        <f>IF(M$1='List of Flows'!$B108,1,0)</f>
        <v>0</v>
      </c>
      <c r="N109">
        <f t="shared" si="2"/>
        <v>1</v>
      </c>
    </row>
    <row r="110" spans="1:14" x14ac:dyDescent="0.3">
      <c r="A110" s="1">
        <f>IF(A$1='List of Flows'!$B109,1,0)</f>
        <v>0</v>
      </c>
      <c r="B110" s="1">
        <f>IF(B$1='List of Flows'!$B109,1,0)</f>
        <v>0</v>
      </c>
      <c r="C110" s="1">
        <f>IF(C$1='List of Flows'!$B109,1,0)</f>
        <v>0</v>
      </c>
      <c r="D110" s="1">
        <f>IF(D$1='List of Flows'!$B109,1,0)</f>
        <v>0</v>
      </c>
      <c r="E110" s="1">
        <f>IF(E$1='List of Flows'!$B109,1,0)</f>
        <v>0</v>
      </c>
      <c r="F110" s="1">
        <f>IF(F$1='List of Flows'!$B109,1,0)</f>
        <v>0</v>
      </c>
      <c r="G110" s="1">
        <f>IF(G$1='List of Flows'!$B109,1,0)</f>
        <v>0</v>
      </c>
      <c r="H110" s="1">
        <f>IF(H$1='List of Flows'!$B109,1,0)</f>
        <v>0</v>
      </c>
      <c r="I110" s="1">
        <f>IF(I$1='List of Flows'!$B109,1,0)</f>
        <v>0</v>
      </c>
      <c r="J110" s="1">
        <f>IF(J$1='List of Flows'!$B109,1,0)</f>
        <v>1</v>
      </c>
      <c r="K110" s="1">
        <f>IF(K$1='List of Flows'!$B109,1,0)</f>
        <v>0</v>
      </c>
      <c r="L110" s="1">
        <f>IF(L$1='List of Flows'!$B109,1,0)</f>
        <v>0</v>
      </c>
      <c r="M110" s="1">
        <f>IF(M$1='List of Flows'!$B109,1,0)</f>
        <v>0</v>
      </c>
      <c r="N110">
        <f t="shared" si="2"/>
        <v>1</v>
      </c>
    </row>
    <row r="111" spans="1:14" x14ac:dyDescent="0.3">
      <c r="A111" s="1">
        <f>IF(A$1='List of Flows'!$B110,1,0)</f>
        <v>0</v>
      </c>
      <c r="B111" s="1">
        <f>IF(B$1='List of Flows'!$B110,1,0)</f>
        <v>0</v>
      </c>
      <c r="C111" s="1">
        <f>IF(C$1='List of Flows'!$B110,1,0)</f>
        <v>0</v>
      </c>
      <c r="D111" s="1">
        <f>IF(D$1='List of Flows'!$B110,1,0)</f>
        <v>0</v>
      </c>
      <c r="E111" s="1">
        <f>IF(E$1='List of Flows'!$B110,1,0)</f>
        <v>0</v>
      </c>
      <c r="F111" s="1">
        <f>IF(F$1='List of Flows'!$B110,1,0)</f>
        <v>0</v>
      </c>
      <c r="G111" s="1">
        <f>IF(G$1='List of Flows'!$B110,1,0)</f>
        <v>0</v>
      </c>
      <c r="H111" s="1">
        <f>IF(H$1='List of Flows'!$B110,1,0)</f>
        <v>0</v>
      </c>
      <c r="I111" s="1">
        <f>IF(I$1='List of Flows'!$B110,1,0)</f>
        <v>0</v>
      </c>
      <c r="J111" s="1">
        <f>IF(J$1='List of Flows'!$B110,1,0)</f>
        <v>1</v>
      </c>
      <c r="K111" s="1">
        <f>IF(K$1='List of Flows'!$B110,1,0)</f>
        <v>0</v>
      </c>
      <c r="L111" s="1">
        <f>IF(L$1='List of Flows'!$B110,1,0)</f>
        <v>0</v>
      </c>
      <c r="M111" s="1">
        <f>IF(M$1='List of Flows'!$B110,1,0)</f>
        <v>0</v>
      </c>
      <c r="N111">
        <f t="shared" si="2"/>
        <v>1</v>
      </c>
    </row>
    <row r="112" spans="1:14" x14ac:dyDescent="0.3">
      <c r="A112" s="1">
        <f>IF(A$1='List of Flows'!$B111,1,0)</f>
        <v>0</v>
      </c>
      <c r="B112" s="1">
        <f>IF(B$1='List of Flows'!$B111,1,0)</f>
        <v>0</v>
      </c>
      <c r="C112" s="1">
        <f>IF(C$1='List of Flows'!$B111,1,0)</f>
        <v>0</v>
      </c>
      <c r="D112" s="1">
        <f>IF(D$1='List of Flows'!$B111,1,0)</f>
        <v>0</v>
      </c>
      <c r="E112" s="1">
        <f>IF(E$1='List of Flows'!$B111,1,0)</f>
        <v>0</v>
      </c>
      <c r="F112" s="1">
        <f>IF(F$1='List of Flows'!$B111,1,0)</f>
        <v>0</v>
      </c>
      <c r="G112" s="1">
        <f>IF(G$1='List of Flows'!$B111,1,0)</f>
        <v>0</v>
      </c>
      <c r="H112" s="1">
        <f>IF(H$1='List of Flows'!$B111,1,0)</f>
        <v>0</v>
      </c>
      <c r="I112" s="1">
        <f>IF(I$1='List of Flows'!$B111,1,0)</f>
        <v>0</v>
      </c>
      <c r="J112" s="1">
        <f>IF(J$1='List of Flows'!$B111,1,0)</f>
        <v>1</v>
      </c>
      <c r="K112" s="1">
        <f>IF(K$1='List of Flows'!$B111,1,0)</f>
        <v>0</v>
      </c>
      <c r="L112" s="1">
        <f>IF(L$1='List of Flows'!$B111,1,0)</f>
        <v>0</v>
      </c>
      <c r="M112" s="1">
        <f>IF(M$1='List of Flows'!$B111,1,0)</f>
        <v>0</v>
      </c>
      <c r="N112">
        <f t="shared" si="2"/>
        <v>1</v>
      </c>
    </row>
    <row r="113" spans="1:14" x14ac:dyDescent="0.3">
      <c r="A113" s="1">
        <f>IF(A$1='List of Flows'!$B112,1,0)</f>
        <v>0</v>
      </c>
      <c r="B113" s="1">
        <f>IF(B$1='List of Flows'!$B112,1,0)</f>
        <v>0</v>
      </c>
      <c r="C113" s="1">
        <f>IF(C$1='List of Flows'!$B112,1,0)</f>
        <v>0</v>
      </c>
      <c r="D113" s="1">
        <f>IF(D$1='List of Flows'!$B112,1,0)</f>
        <v>0</v>
      </c>
      <c r="E113" s="1">
        <f>IF(E$1='List of Flows'!$B112,1,0)</f>
        <v>0</v>
      </c>
      <c r="F113" s="1">
        <f>IF(F$1='List of Flows'!$B112,1,0)</f>
        <v>0</v>
      </c>
      <c r="G113" s="1">
        <f>IF(G$1='List of Flows'!$B112,1,0)</f>
        <v>0</v>
      </c>
      <c r="H113" s="1">
        <f>IF(H$1='List of Flows'!$B112,1,0)</f>
        <v>0</v>
      </c>
      <c r="I113" s="1">
        <f>IF(I$1='List of Flows'!$B112,1,0)</f>
        <v>0</v>
      </c>
      <c r="J113" s="1">
        <f>IF(J$1='List of Flows'!$B112,1,0)</f>
        <v>1</v>
      </c>
      <c r="K113" s="1">
        <f>IF(K$1='List of Flows'!$B112,1,0)</f>
        <v>0</v>
      </c>
      <c r="L113" s="1">
        <f>IF(L$1='List of Flows'!$B112,1,0)</f>
        <v>0</v>
      </c>
      <c r="M113" s="1">
        <f>IF(M$1='List of Flows'!$B112,1,0)</f>
        <v>0</v>
      </c>
      <c r="N113">
        <f t="shared" si="2"/>
        <v>1</v>
      </c>
    </row>
    <row r="114" spans="1:14" x14ac:dyDescent="0.3">
      <c r="A114" s="1">
        <f>IF(A$1='List of Flows'!$B113,1,0)</f>
        <v>0</v>
      </c>
      <c r="B114" s="1">
        <f>IF(B$1='List of Flows'!$B113,1,0)</f>
        <v>0</v>
      </c>
      <c r="C114" s="1">
        <f>IF(C$1='List of Flows'!$B113,1,0)</f>
        <v>0</v>
      </c>
      <c r="D114" s="1">
        <f>IF(D$1='List of Flows'!$B113,1,0)</f>
        <v>0</v>
      </c>
      <c r="E114" s="1">
        <f>IF(E$1='List of Flows'!$B113,1,0)</f>
        <v>0</v>
      </c>
      <c r="F114" s="1">
        <f>IF(F$1='List of Flows'!$B113,1,0)</f>
        <v>0</v>
      </c>
      <c r="G114" s="1">
        <f>IF(G$1='List of Flows'!$B113,1,0)</f>
        <v>0</v>
      </c>
      <c r="H114" s="1">
        <f>IF(H$1='List of Flows'!$B113,1,0)</f>
        <v>0</v>
      </c>
      <c r="I114" s="1">
        <f>IF(I$1='List of Flows'!$B113,1,0)</f>
        <v>0</v>
      </c>
      <c r="J114" s="1">
        <f>IF(J$1='List of Flows'!$B113,1,0)</f>
        <v>1</v>
      </c>
      <c r="K114" s="1">
        <f>IF(K$1='List of Flows'!$B113,1,0)</f>
        <v>0</v>
      </c>
      <c r="L114" s="1">
        <f>IF(L$1='List of Flows'!$B113,1,0)</f>
        <v>0</v>
      </c>
      <c r="M114" s="1">
        <f>IF(M$1='List of Flows'!$B113,1,0)</f>
        <v>0</v>
      </c>
      <c r="N114">
        <f t="shared" si="2"/>
        <v>1</v>
      </c>
    </row>
    <row r="115" spans="1:14" x14ac:dyDescent="0.3">
      <c r="A115" s="1">
        <f>IF(A$1='List of Flows'!$B114,1,0)</f>
        <v>0</v>
      </c>
      <c r="B115" s="1">
        <f>IF(B$1='List of Flows'!$B114,1,0)</f>
        <v>0</v>
      </c>
      <c r="C115" s="1">
        <f>IF(C$1='List of Flows'!$B114,1,0)</f>
        <v>0</v>
      </c>
      <c r="D115" s="1">
        <f>IF(D$1='List of Flows'!$B114,1,0)</f>
        <v>0</v>
      </c>
      <c r="E115" s="1">
        <f>IF(E$1='List of Flows'!$B114,1,0)</f>
        <v>0</v>
      </c>
      <c r="F115" s="1">
        <f>IF(F$1='List of Flows'!$B114,1,0)</f>
        <v>0</v>
      </c>
      <c r="G115" s="1">
        <f>IF(G$1='List of Flows'!$B114,1,0)</f>
        <v>0</v>
      </c>
      <c r="H115" s="1">
        <f>IF(H$1='List of Flows'!$B114,1,0)</f>
        <v>0</v>
      </c>
      <c r="I115" s="1">
        <f>IF(I$1='List of Flows'!$B114,1,0)</f>
        <v>0</v>
      </c>
      <c r="J115" s="1">
        <f>IF(J$1='List of Flows'!$B114,1,0)</f>
        <v>1</v>
      </c>
      <c r="K115" s="1">
        <f>IF(K$1='List of Flows'!$B114,1,0)</f>
        <v>0</v>
      </c>
      <c r="L115" s="1">
        <f>IF(L$1='List of Flows'!$B114,1,0)</f>
        <v>0</v>
      </c>
      <c r="M115" s="1">
        <f>IF(M$1='List of Flows'!$B114,1,0)</f>
        <v>0</v>
      </c>
      <c r="N115">
        <f t="shared" si="2"/>
        <v>1</v>
      </c>
    </row>
    <row r="116" spans="1:14" x14ac:dyDescent="0.3">
      <c r="A116" s="1">
        <f>IF(A$1='List of Flows'!$B115,1,0)</f>
        <v>0</v>
      </c>
      <c r="B116" s="1">
        <f>IF(B$1='List of Flows'!$B115,1,0)</f>
        <v>0</v>
      </c>
      <c r="C116" s="1">
        <f>IF(C$1='List of Flows'!$B115,1,0)</f>
        <v>0</v>
      </c>
      <c r="D116" s="1">
        <f>IF(D$1='List of Flows'!$B115,1,0)</f>
        <v>0</v>
      </c>
      <c r="E116" s="1">
        <f>IF(E$1='List of Flows'!$B115,1,0)</f>
        <v>0</v>
      </c>
      <c r="F116" s="1">
        <f>IF(F$1='List of Flows'!$B115,1,0)</f>
        <v>0</v>
      </c>
      <c r="G116" s="1">
        <f>IF(G$1='List of Flows'!$B115,1,0)</f>
        <v>0</v>
      </c>
      <c r="H116" s="1">
        <f>IF(H$1='List of Flows'!$B115,1,0)</f>
        <v>0</v>
      </c>
      <c r="I116" s="1">
        <f>IF(I$1='List of Flows'!$B115,1,0)</f>
        <v>0</v>
      </c>
      <c r="J116" s="1">
        <f>IF(J$1='List of Flows'!$B115,1,0)</f>
        <v>1</v>
      </c>
      <c r="K116" s="1">
        <f>IF(K$1='List of Flows'!$B115,1,0)</f>
        <v>0</v>
      </c>
      <c r="L116" s="1">
        <f>IF(L$1='List of Flows'!$B115,1,0)</f>
        <v>0</v>
      </c>
      <c r="M116" s="1">
        <f>IF(M$1='List of Flows'!$B115,1,0)</f>
        <v>0</v>
      </c>
      <c r="N116">
        <f t="shared" si="2"/>
        <v>1</v>
      </c>
    </row>
    <row r="117" spans="1:14" x14ac:dyDescent="0.3">
      <c r="A117" s="1">
        <f>IF(A$1='List of Flows'!$B116,1,0)</f>
        <v>0</v>
      </c>
      <c r="B117" s="1">
        <f>IF(B$1='List of Flows'!$B116,1,0)</f>
        <v>0</v>
      </c>
      <c r="C117" s="1">
        <f>IF(C$1='List of Flows'!$B116,1,0)</f>
        <v>0</v>
      </c>
      <c r="D117" s="1">
        <f>IF(D$1='List of Flows'!$B116,1,0)</f>
        <v>0</v>
      </c>
      <c r="E117" s="1">
        <f>IF(E$1='List of Flows'!$B116,1,0)</f>
        <v>0</v>
      </c>
      <c r="F117" s="1">
        <f>IF(F$1='List of Flows'!$B116,1,0)</f>
        <v>0</v>
      </c>
      <c r="G117" s="1">
        <f>IF(G$1='List of Flows'!$B116,1,0)</f>
        <v>0</v>
      </c>
      <c r="H117" s="1">
        <f>IF(H$1='List of Flows'!$B116,1,0)</f>
        <v>0</v>
      </c>
      <c r="I117" s="1">
        <f>IF(I$1='List of Flows'!$B116,1,0)</f>
        <v>0</v>
      </c>
      <c r="J117" s="1">
        <f>IF(J$1='List of Flows'!$B116,1,0)</f>
        <v>1</v>
      </c>
      <c r="K117" s="1">
        <f>IF(K$1='List of Flows'!$B116,1,0)</f>
        <v>0</v>
      </c>
      <c r="L117" s="1">
        <f>IF(L$1='List of Flows'!$B116,1,0)</f>
        <v>0</v>
      </c>
      <c r="M117" s="1">
        <f>IF(M$1='List of Flows'!$B116,1,0)</f>
        <v>0</v>
      </c>
      <c r="N117">
        <f t="shared" si="2"/>
        <v>1</v>
      </c>
    </row>
    <row r="118" spans="1:14" x14ac:dyDescent="0.3">
      <c r="A118" s="1">
        <f>IF(A$1='List of Flows'!$B117,1,0)</f>
        <v>0</v>
      </c>
      <c r="B118" s="1">
        <f>IF(B$1='List of Flows'!$B117,1,0)</f>
        <v>0</v>
      </c>
      <c r="C118" s="1">
        <f>IF(C$1='List of Flows'!$B117,1,0)</f>
        <v>0</v>
      </c>
      <c r="D118" s="1">
        <f>IF(D$1='List of Flows'!$B117,1,0)</f>
        <v>0</v>
      </c>
      <c r="E118" s="1">
        <f>IF(E$1='List of Flows'!$B117,1,0)</f>
        <v>0</v>
      </c>
      <c r="F118" s="1">
        <f>IF(F$1='List of Flows'!$B117,1,0)</f>
        <v>0</v>
      </c>
      <c r="G118" s="1">
        <f>IF(G$1='List of Flows'!$B117,1,0)</f>
        <v>0</v>
      </c>
      <c r="H118" s="1">
        <f>IF(H$1='List of Flows'!$B117,1,0)</f>
        <v>0</v>
      </c>
      <c r="I118" s="1">
        <f>IF(I$1='List of Flows'!$B117,1,0)</f>
        <v>0</v>
      </c>
      <c r="J118" s="1">
        <f>IF(J$1='List of Flows'!$B117,1,0)</f>
        <v>1</v>
      </c>
      <c r="K118" s="1">
        <f>IF(K$1='List of Flows'!$B117,1,0)</f>
        <v>0</v>
      </c>
      <c r="L118" s="1">
        <f>IF(L$1='List of Flows'!$B117,1,0)</f>
        <v>0</v>
      </c>
      <c r="M118" s="1">
        <f>IF(M$1='List of Flows'!$B117,1,0)</f>
        <v>0</v>
      </c>
      <c r="N118">
        <f t="shared" si="2"/>
        <v>1</v>
      </c>
    </row>
    <row r="119" spans="1:14" x14ac:dyDescent="0.3">
      <c r="A119" s="1">
        <f>IF(A$1='List of Flows'!$B118,1,0)</f>
        <v>0</v>
      </c>
      <c r="B119" s="1">
        <f>IF(B$1='List of Flows'!$B118,1,0)</f>
        <v>0</v>
      </c>
      <c r="C119" s="1">
        <f>IF(C$1='List of Flows'!$B118,1,0)</f>
        <v>0</v>
      </c>
      <c r="D119" s="1">
        <f>IF(D$1='List of Flows'!$B118,1,0)</f>
        <v>0</v>
      </c>
      <c r="E119" s="1">
        <f>IF(E$1='List of Flows'!$B118,1,0)</f>
        <v>0</v>
      </c>
      <c r="F119" s="1">
        <f>IF(F$1='List of Flows'!$B118,1,0)</f>
        <v>0</v>
      </c>
      <c r="G119" s="1">
        <f>IF(G$1='List of Flows'!$B118,1,0)</f>
        <v>0</v>
      </c>
      <c r="H119" s="1">
        <f>IF(H$1='List of Flows'!$B118,1,0)</f>
        <v>0</v>
      </c>
      <c r="I119" s="1">
        <f>IF(I$1='List of Flows'!$B118,1,0)</f>
        <v>0</v>
      </c>
      <c r="J119" s="1">
        <f>IF(J$1='List of Flows'!$B118,1,0)</f>
        <v>1</v>
      </c>
      <c r="K119" s="1">
        <f>IF(K$1='List of Flows'!$B118,1,0)</f>
        <v>0</v>
      </c>
      <c r="L119" s="1">
        <f>IF(L$1='List of Flows'!$B118,1,0)</f>
        <v>0</v>
      </c>
      <c r="M119" s="1">
        <f>IF(M$1='List of Flows'!$B118,1,0)</f>
        <v>0</v>
      </c>
      <c r="N119">
        <f t="shared" si="2"/>
        <v>1</v>
      </c>
    </row>
    <row r="120" spans="1:14" x14ac:dyDescent="0.3">
      <c r="A120" s="1">
        <f>IF(A$1='List of Flows'!$B119,1,0)</f>
        <v>0</v>
      </c>
      <c r="B120" s="1">
        <f>IF(B$1='List of Flows'!$B119,1,0)</f>
        <v>0</v>
      </c>
      <c r="C120" s="1">
        <f>IF(C$1='List of Flows'!$B119,1,0)</f>
        <v>0</v>
      </c>
      <c r="D120" s="1">
        <f>IF(D$1='List of Flows'!$B119,1,0)</f>
        <v>0</v>
      </c>
      <c r="E120" s="1">
        <f>IF(E$1='List of Flows'!$B119,1,0)</f>
        <v>0</v>
      </c>
      <c r="F120" s="1">
        <f>IF(F$1='List of Flows'!$B119,1,0)</f>
        <v>0</v>
      </c>
      <c r="G120" s="1">
        <f>IF(G$1='List of Flows'!$B119,1,0)</f>
        <v>0</v>
      </c>
      <c r="H120" s="1">
        <f>IF(H$1='List of Flows'!$B119,1,0)</f>
        <v>0</v>
      </c>
      <c r="I120" s="1">
        <f>IF(I$1='List of Flows'!$B119,1,0)</f>
        <v>0</v>
      </c>
      <c r="J120" s="1">
        <f>IF(J$1='List of Flows'!$B119,1,0)</f>
        <v>1</v>
      </c>
      <c r="K120" s="1">
        <f>IF(K$1='List of Flows'!$B119,1,0)</f>
        <v>0</v>
      </c>
      <c r="L120" s="1">
        <f>IF(L$1='List of Flows'!$B119,1,0)</f>
        <v>0</v>
      </c>
      <c r="M120" s="1">
        <f>IF(M$1='List of Flows'!$B119,1,0)</f>
        <v>0</v>
      </c>
      <c r="N120">
        <f t="shared" si="2"/>
        <v>1</v>
      </c>
    </row>
    <row r="121" spans="1:14" x14ac:dyDescent="0.3">
      <c r="A121" s="1">
        <f>IF(A$1='List of Flows'!$B120,1,0)</f>
        <v>0</v>
      </c>
      <c r="B121" s="1">
        <f>IF(B$1='List of Flows'!$B120,1,0)</f>
        <v>0</v>
      </c>
      <c r="C121" s="1">
        <f>IF(C$1='List of Flows'!$B120,1,0)</f>
        <v>0</v>
      </c>
      <c r="D121" s="1">
        <f>IF(D$1='List of Flows'!$B120,1,0)</f>
        <v>0</v>
      </c>
      <c r="E121" s="1">
        <f>IF(E$1='List of Flows'!$B120,1,0)</f>
        <v>0</v>
      </c>
      <c r="F121" s="1">
        <f>IF(F$1='List of Flows'!$B120,1,0)</f>
        <v>0</v>
      </c>
      <c r="G121" s="1">
        <f>IF(G$1='List of Flows'!$B120,1,0)</f>
        <v>0</v>
      </c>
      <c r="H121" s="1">
        <f>IF(H$1='List of Flows'!$B120,1,0)</f>
        <v>0</v>
      </c>
      <c r="I121" s="1">
        <f>IF(I$1='List of Flows'!$B120,1,0)</f>
        <v>0</v>
      </c>
      <c r="J121" s="1">
        <f>IF(J$1='List of Flows'!$B120,1,0)</f>
        <v>1</v>
      </c>
      <c r="K121" s="1">
        <f>IF(K$1='List of Flows'!$B120,1,0)</f>
        <v>0</v>
      </c>
      <c r="L121" s="1">
        <f>IF(L$1='List of Flows'!$B120,1,0)</f>
        <v>0</v>
      </c>
      <c r="M121" s="1">
        <f>IF(M$1='List of Flows'!$B120,1,0)</f>
        <v>0</v>
      </c>
      <c r="N121">
        <f t="shared" si="2"/>
        <v>1</v>
      </c>
    </row>
    <row r="122" spans="1:14" x14ac:dyDescent="0.3">
      <c r="A122" s="1">
        <f>IF(A$1='List of Flows'!$B121,1,0)</f>
        <v>0</v>
      </c>
      <c r="B122" s="1">
        <f>IF(B$1='List of Flows'!$B121,1,0)</f>
        <v>0</v>
      </c>
      <c r="C122" s="1">
        <f>IF(C$1='List of Flows'!$B121,1,0)</f>
        <v>0</v>
      </c>
      <c r="D122" s="1">
        <f>IF(D$1='List of Flows'!$B121,1,0)</f>
        <v>0</v>
      </c>
      <c r="E122" s="1">
        <f>IF(E$1='List of Flows'!$B121,1,0)</f>
        <v>0</v>
      </c>
      <c r="F122" s="1">
        <f>IF(F$1='List of Flows'!$B121,1,0)</f>
        <v>0</v>
      </c>
      <c r="G122" s="1">
        <f>IF(G$1='List of Flows'!$B121,1,0)</f>
        <v>0</v>
      </c>
      <c r="H122" s="1">
        <f>IF(H$1='List of Flows'!$B121,1,0)</f>
        <v>0</v>
      </c>
      <c r="I122" s="1">
        <f>IF(I$1='List of Flows'!$B121,1,0)</f>
        <v>0</v>
      </c>
      <c r="J122" s="1">
        <f>IF(J$1='List of Flows'!$B121,1,0)</f>
        <v>1</v>
      </c>
      <c r="K122" s="1">
        <f>IF(K$1='List of Flows'!$B121,1,0)</f>
        <v>0</v>
      </c>
      <c r="L122" s="1">
        <f>IF(L$1='List of Flows'!$B121,1,0)</f>
        <v>0</v>
      </c>
      <c r="M122" s="1">
        <f>IF(M$1='List of Flows'!$B121,1,0)</f>
        <v>0</v>
      </c>
      <c r="N122">
        <f t="shared" si="2"/>
        <v>1</v>
      </c>
    </row>
    <row r="123" spans="1:14" x14ac:dyDescent="0.3">
      <c r="A123" s="1">
        <f>IF(A$1='List of Flows'!$B122,1,0)</f>
        <v>0</v>
      </c>
      <c r="B123" s="1">
        <f>IF(B$1='List of Flows'!$B122,1,0)</f>
        <v>0</v>
      </c>
      <c r="C123" s="1">
        <f>IF(C$1='List of Flows'!$B122,1,0)</f>
        <v>0</v>
      </c>
      <c r="D123" s="1">
        <f>IF(D$1='List of Flows'!$B122,1,0)</f>
        <v>0</v>
      </c>
      <c r="E123" s="1">
        <f>IF(E$1='List of Flows'!$B122,1,0)</f>
        <v>0</v>
      </c>
      <c r="F123" s="1">
        <f>IF(F$1='List of Flows'!$B122,1,0)</f>
        <v>0</v>
      </c>
      <c r="G123" s="1">
        <f>IF(G$1='List of Flows'!$B122,1,0)</f>
        <v>0</v>
      </c>
      <c r="H123" s="1">
        <f>IF(H$1='List of Flows'!$B122,1,0)</f>
        <v>0</v>
      </c>
      <c r="I123" s="1">
        <f>IF(I$1='List of Flows'!$B122,1,0)</f>
        <v>0</v>
      </c>
      <c r="J123" s="1">
        <f>IF(J$1='List of Flows'!$B122,1,0)</f>
        <v>1</v>
      </c>
      <c r="K123" s="1">
        <f>IF(K$1='List of Flows'!$B122,1,0)</f>
        <v>0</v>
      </c>
      <c r="L123" s="1">
        <f>IF(L$1='List of Flows'!$B122,1,0)</f>
        <v>0</v>
      </c>
      <c r="M123" s="1">
        <f>IF(M$1='List of Flows'!$B122,1,0)</f>
        <v>0</v>
      </c>
      <c r="N123">
        <f t="shared" si="2"/>
        <v>1</v>
      </c>
    </row>
    <row r="124" spans="1:14" x14ac:dyDescent="0.3">
      <c r="A124" s="1">
        <f>IF(A$1='List of Flows'!$B123,1,0)</f>
        <v>0</v>
      </c>
      <c r="B124" s="1">
        <f>IF(B$1='List of Flows'!$B123,1,0)</f>
        <v>0</v>
      </c>
      <c r="C124" s="1">
        <f>IF(C$1='List of Flows'!$B123,1,0)</f>
        <v>0</v>
      </c>
      <c r="D124" s="1">
        <f>IF(D$1='List of Flows'!$B123,1,0)</f>
        <v>0</v>
      </c>
      <c r="E124" s="1">
        <f>IF(E$1='List of Flows'!$B123,1,0)</f>
        <v>0</v>
      </c>
      <c r="F124" s="1">
        <f>IF(F$1='List of Flows'!$B123,1,0)</f>
        <v>0</v>
      </c>
      <c r="G124" s="1">
        <f>IF(G$1='List of Flows'!$B123,1,0)</f>
        <v>0</v>
      </c>
      <c r="H124" s="1">
        <f>IF(H$1='List of Flows'!$B123,1,0)</f>
        <v>0</v>
      </c>
      <c r="I124" s="1">
        <f>IF(I$1='List of Flows'!$B123,1,0)</f>
        <v>0</v>
      </c>
      <c r="J124" s="1">
        <f>IF(J$1='List of Flows'!$B123,1,0)</f>
        <v>1</v>
      </c>
      <c r="K124" s="1">
        <f>IF(K$1='List of Flows'!$B123,1,0)</f>
        <v>0</v>
      </c>
      <c r="L124" s="1">
        <f>IF(L$1='List of Flows'!$B123,1,0)</f>
        <v>0</v>
      </c>
      <c r="M124" s="1">
        <f>IF(M$1='List of Flows'!$B123,1,0)</f>
        <v>0</v>
      </c>
      <c r="N124">
        <f t="shared" si="2"/>
        <v>1</v>
      </c>
    </row>
    <row r="125" spans="1:14" x14ac:dyDescent="0.3">
      <c r="A125" s="1">
        <f>IF(A$1='List of Flows'!$B124,1,0)</f>
        <v>0</v>
      </c>
      <c r="B125" s="1">
        <f>IF(B$1='List of Flows'!$B124,1,0)</f>
        <v>0</v>
      </c>
      <c r="C125" s="1">
        <f>IF(C$1='List of Flows'!$B124,1,0)</f>
        <v>0</v>
      </c>
      <c r="D125" s="1">
        <f>IF(D$1='List of Flows'!$B124,1,0)</f>
        <v>0</v>
      </c>
      <c r="E125" s="1">
        <f>IF(E$1='List of Flows'!$B124,1,0)</f>
        <v>0</v>
      </c>
      <c r="F125" s="1">
        <f>IF(F$1='List of Flows'!$B124,1,0)</f>
        <v>0</v>
      </c>
      <c r="G125" s="1">
        <f>IF(G$1='List of Flows'!$B124,1,0)</f>
        <v>0</v>
      </c>
      <c r="H125" s="1">
        <f>IF(H$1='List of Flows'!$B124,1,0)</f>
        <v>0</v>
      </c>
      <c r="I125" s="1">
        <f>IF(I$1='List of Flows'!$B124,1,0)</f>
        <v>0</v>
      </c>
      <c r="J125" s="1">
        <f>IF(J$1='List of Flows'!$B124,1,0)</f>
        <v>1</v>
      </c>
      <c r="K125" s="1">
        <f>IF(K$1='List of Flows'!$B124,1,0)</f>
        <v>0</v>
      </c>
      <c r="L125" s="1">
        <f>IF(L$1='List of Flows'!$B124,1,0)</f>
        <v>0</v>
      </c>
      <c r="M125" s="1">
        <f>IF(M$1='List of Flows'!$B124,1,0)</f>
        <v>0</v>
      </c>
      <c r="N125">
        <f t="shared" si="2"/>
        <v>1</v>
      </c>
    </row>
    <row r="126" spans="1:14" x14ac:dyDescent="0.3">
      <c r="A126" s="1">
        <f>IF(A$1='List of Flows'!$B125,1,0)</f>
        <v>0</v>
      </c>
      <c r="B126" s="1">
        <f>IF(B$1='List of Flows'!$B125,1,0)</f>
        <v>0</v>
      </c>
      <c r="C126" s="1">
        <f>IF(C$1='List of Flows'!$B125,1,0)</f>
        <v>0</v>
      </c>
      <c r="D126" s="1">
        <f>IF(D$1='List of Flows'!$B125,1,0)</f>
        <v>0</v>
      </c>
      <c r="E126" s="1">
        <f>IF(E$1='List of Flows'!$B125,1,0)</f>
        <v>0</v>
      </c>
      <c r="F126" s="1">
        <f>IF(F$1='List of Flows'!$B125,1,0)</f>
        <v>0</v>
      </c>
      <c r="G126" s="1">
        <f>IF(G$1='List of Flows'!$B125,1,0)</f>
        <v>0</v>
      </c>
      <c r="H126" s="1">
        <f>IF(H$1='List of Flows'!$B125,1,0)</f>
        <v>0</v>
      </c>
      <c r="I126" s="1">
        <f>IF(I$1='List of Flows'!$B125,1,0)</f>
        <v>0</v>
      </c>
      <c r="J126" s="1">
        <f>IF(J$1='List of Flows'!$B125,1,0)</f>
        <v>1</v>
      </c>
      <c r="K126" s="1">
        <f>IF(K$1='List of Flows'!$B125,1,0)</f>
        <v>0</v>
      </c>
      <c r="L126" s="1">
        <f>IF(L$1='List of Flows'!$B125,1,0)</f>
        <v>0</v>
      </c>
      <c r="M126" s="1">
        <f>IF(M$1='List of Flows'!$B125,1,0)</f>
        <v>0</v>
      </c>
      <c r="N126">
        <f t="shared" si="2"/>
        <v>1</v>
      </c>
    </row>
    <row r="127" spans="1:14" x14ac:dyDescent="0.3">
      <c r="A127" s="1">
        <f>IF(A$1='List of Flows'!$B126,1,0)</f>
        <v>0</v>
      </c>
      <c r="B127" s="1">
        <f>IF(B$1='List of Flows'!$B126,1,0)</f>
        <v>0</v>
      </c>
      <c r="C127" s="1">
        <f>IF(C$1='List of Flows'!$B126,1,0)</f>
        <v>0</v>
      </c>
      <c r="D127" s="1">
        <f>IF(D$1='List of Flows'!$B126,1,0)</f>
        <v>0</v>
      </c>
      <c r="E127" s="1">
        <f>IF(E$1='List of Flows'!$B126,1,0)</f>
        <v>0</v>
      </c>
      <c r="F127" s="1">
        <f>IF(F$1='List of Flows'!$B126,1,0)</f>
        <v>0</v>
      </c>
      <c r="G127" s="1">
        <f>IF(G$1='List of Flows'!$B126,1,0)</f>
        <v>0</v>
      </c>
      <c r="H127" s="1">
        <f>IF(H$1='List of Flows'!$B126,1,0)</f>
        <v>0</v>
      </c>
      <c r="I127" s="1">
        <f>IF(I$1='List of Flows'!$B126,1,0)</f>
        <v>0</v>
      </c>
      <c r="J127" s="1">
        <f>IF(J$1='List of Flows'!$B126,1,0)</f>
        <v>1</v>
      </c>
      <c r="K127" s="1">
        <f>IF(K$1='List of Flows'!$B126,1,0)</f>
        <v>0</v>
      </c>
      <c r="L127" s="1">
        <f>IF(L$1='List of Flows'!$B126,1,0)</f>
        <v>0</v>
      </c>
      <c r="M127" s="1">
        <f>IF(M$1='List of Flows'!$B126,1,0)</f>
        <v>0</v>
      </c>
      <c r="N127">
        <f t="shared" si="2"/>
        <v>1</v>
      </c>
    </row>
    <row r="128" spans="1:14" x14ac:dyDescent="0.3">
      <c r="A128" s="1">
        <f>IF(A$1='List of Flows'!$B127,1,0)</f>
        <v>0</v>
      </c>
      <c r="B128" s="1">
        <f>IF(B$1='List of Flows'!$B127,1,0)</f>
        <v>0</v>
      </c>
      <c r="C128" s="1">
        <f>IF(C$1='List of Flows'!$B127,1,0)</f>
        <v>0</v>
      </c>
      <c r="D128" s="1">
        <f>IF(D$1='List of Flows'!$B127,1,0)</f>
        <v>0</v>
      </c>
      <c r="E128" s="1">
        <f>IF(E$1='List of Flows'!$B127,1,0)</f>
        <v>0</v>
      </c>
      <c r="F128" s="1">
        <f>IF(F$1='List of Flows'!$B127,1,0)</f>
        <v>0</v>
      </c>
      <c r="G128" s="1">
        <f>IF(G$1='List of Flows'!$B127,1,0)</f>
        <v>0</v>
      </c>
      <c r="H128" s="1">
        <f>IF(H$1='List of Flows'!$B127,1,0)</f>
        <v>0</v>
      </c>
      <c r="I128" s="1">
        <f>IF(I$1='List of Flows'!$B127,1,0)</f>
        <v>0</v>
      </c>
      <c r="J128" s="1">
        <f>IF(J$1='List of Flows'!$B127,1,0)</f>
        <v>1</v>
      </c>
      <c r="K128" s="1">
        <f>IF(K$1='List of Flows'!$B127,1,0)</f>
        <v>0</v>
      </c>
      <c r="L128" s="1">
        <f>IF(L$1='List of Flows'!$B127,1,0)</f>
        <v>0</v>
      </c>
      <c r="M128" s="1">
        <f>IF(M$1='List of Flows'!$B127,1,0)</f>
        <v>0</v>
      </c>
      <c r="N128">
        <f t="shared" si="2"/>
        <v>1</v>
      </c>
    </row>
    <row r="129" spans="1:14" x14ac:dyDescent="0.3">
      <c r="A129" s="1">
        <f>IF(A$1='List of Flows'!$B128,1,0)</f>
        <v>0</v>
      </c>
      <c r="B129" s="1">
        <f>IF(B$1='List of Flows'!$B128,1,0)</f>
        <v>0</v>
      </c>
      <c r="C129" s="1">
        <f>IF(C$1='List of Flows'!$B128,1,0)</f>
        <v>0</v>
      </c>
      <c r="D129" s="1">
        <f>IF(D$1='List of Flows'!$B128,1,0)</f>
        <v>0</v>
      </c>
      <c r="E129" s="1">
        <f>IF(E$1='List of Flows'!$B128,1,0)</f>
        <v>0</v>
      </c>
      <c r="F129" s="1">
        <f>IF(F$1='List of Flows'!$B128,1,0)</f>
        <v>0</v>
      </c>
      <c r="G129" s="1">
        <f>IF(G$1='List of Flows'!$B128,1,0)</f>
        <v>0</v>
      </c>
      <c r="H129" s="1">
        <f>IF(H$1='List of Flows'!$B128,1,0)</f>
        <v>0</v>
      </c>
      <c r="I129" s="1">
        <f>IF(I$1='List of Flows'!$B128,1,0)</f>
        <v>0</v>
      </c>
      <c r="J129" s="1">
        <f>IF(J$1='List of Flows'!$B128,1,0)</f>
        <v>1</v>
      </c>
      <c r="K129" s="1">
        <f>IF(K$1='List of Flows'!$B128,1,0)</f>
        <v>0</v>
      </c>
      <c r="L129" s="1">
        <f>IF(L$1='List of Flows'!$B128,1,0)</f>
        <v>0</v>
      </c>
      <c r="M129" s="1">
        <f>IF(M$1='List of Flows'!$B128,1,0)</f>
        <v>0</v>
      </c>
      <c r="N129">
        <f t="shared" si="2"/>
        <v>1</v>
      </c>
    </row>
    <row r="130" spans="1:14" x14ac:dyDescent="0.3">
      <c r="A130" s="1">
        <f>IF(A$1='List of Flows'!$B129,1,0)</f>
        <v>0</v>
      </c>
      <c r="B130" s="1">
        <f>IF(B$1='List of Flows'!$B129,1,0)</f>
        <v>0</v>
      </c>
      <c r="C130" s="1">
        <f>IF(C$1='List of Flows'!$B129,1,0)</f>
        <v>0</v>
      </c>
      <c r="D130" s="1">
        <f>IF(D$1='List of Flows'!$B129,1,0)</f>
        <v>0</v>
      </c>
      <c r="E130" s="1">
        <f>IF(E$1='List of Flows'!$B129,1,0)</f>
        <v>0</v>
      </c>
      <c r="F130" s="1">
        <f>IF(F$1='List of Flows'!$B129,1,0)</f>
        <v>0</v>
      </c>
      <c r="G130" s="1">
        <f>IF(G$1='List of Flows'!$B129,1,0)</f>
        <v>0</v>
      </c>
      <c r="H130" s="1">
        <f>IF(H$1='List of Flows'!$B129,1,0)</f>
        <v>0</v>
      </c>
      <c r="I130" s="1">
        <f>IF(I$1='List of Flows'!$B129,1,0)</f>
        <v>0</v>
      </c>
      <c r="J130" s="1">
        <f>IF(J$1='List of Flows'!$B129,1,0)</f>
        <v>1</v>
      </c>
      <c r="K130" s="1">
        <f>IF(K$1='List of Flows'!$B129,1,0)</f>
        <v>0</v>
      </c>
      <c r="L130" s="1">
        <f>IF(L$1='List of Flows'!$B129,1,0)</f>
        <v>0</v>
      </c>
      <c r="M130" s="1">
        <f>IF(M$1='List of Flows'!$B129,1,0)</f>
        <v>0</v>
      </c>
      <c r="N130">
        <f t="shared" si="2"/>
        <v>1</v>
      </c>
    </row>
    <row r="131" spans="1:14" x14ac:dyDescent="0.3">
      <c r="A131" s="1">
        <f>IF(A$1='List of Flows'!$B130,1,0)</f>
        <v>0</v>
      </c>
      <c r="B131" s="1">
        <f>IF(B$1='List of Flows'!$B130,1,0)</f>
        <v>0</v>
      </c>
      <c r="C131" s="1">
        <f>IF(C$1='List of Flows'!$B130,1,0)</f>
        <v>0</v>
      </c>
      <c r="D131" s="1">
        <f>IF(D$1='List of Flows'!$B130,1,0)</f>
        <v>0</v>
      </c>
      <c r="E131" s="1">
        <f>IF(E$1='List of Flows'!$B130,1,0)</f>
        <v>0</v>
      </c>
      <c r="F131" s="1">
        <f>IF(F$1='List of Flows'!$B130,1,0)</f>
        <v>0</v>
      </c>
      <c r="G131" s="1">
        <f>IF(G$1='List of Flows'!$B130,1,0)</f>
        <v>0</v>
      </c>
      <c r="H131" s="1">
        <f>IF(H$1='List of Flows'!$B130,1,0)</f>
        <v>0</v>
      </c>
      <c r="I131" s="1">
        <f>IF(I$1='List of Flows'!$B130,1,0)</f>
        <v>0</v>
      </c>
      <c r="J131" s="1">
        <f>IF(J$1='List of Flows'!$B130,1,0)</f>
        <v>1</v>
      </c>
      <c r="K131" s="1">
        <f>IF(K$1='List of Flows'!$B130,1,0)</f>
        <v>0</v>
      </c>
      <c r="L131" s="1">
        <f>IF(L$1='List of Flows'!$B130,1,0)</f>
        <v>0</v>
      </c>
      <c r="M131" s="1">
        <f>IF(M$1='List of Flows'!$B130,1,0)</f>
        <v>0</v>
      </c>
      <c r="N131">
        <f t="shared" ref="N131:N194" si="3">IF(SUM(A131:L131)=0,FALSE,SUM(A131:L131))</f>
        <v>1</v>
      </c>
    </row>
    <row r="132" spans="1:14" x14ac:dyDescent="0.3">
      <c r="A132" s="1">
        <f>IF(A$1='List of Flows'!$B131,1,0)</f>
        <v>0</v>
      </c>
      <c r="B132" s="1">
        <f>IF(B$1='List of Flows'!$B131,1,0)</f>
        <v>0</v>
      </c>
      <c r="C132" s="1">
        <f>IF(C$1='List of Flows'!$B131,1,0)</f>
        <v>0</v>
      </c>
      <c r="D132" s="1">
        <f>IF(D$1='List of Flows'!$B131,1,0)</f>
        <v>0</v>
      </c>
      <c r="E132" s="1">
        <f>IF(E$1='List of Flows'!$B131,1,0)</f>
        <v>0</v>
      </c>
      <c r="F132" s="1">
        <f>IF(F$1='List of Flows'!$B131,1,0)</f>
        <v>0</v>
      </c>
      <c r="G132" s="1">
        <f>IF(G$1='List of Flows'!$B131,1,0)</f>
        <v>0</v>
      </c>
      <c r="H132" s="1">
        <f>IF(H$1='List of Flows'!$B131,1,0)</f>
        <v>0</v>
      </c>
      <c r="I132" s="1">
        <f>IF(I$1='List of Flows'!$B131,1,0)</f>
        <v>0</v>
      </c>
      <c r="J132" s="1">
        <f>IF(J$1='List of Flows'!$B131,1,0)</f>
        <v>1</v>
      </c>
      <c r="K132" s="1">
        <f>IF(K$1='List of Flows'!$B131,1,0)</f>
        <v>0</v>
      </c>
      <c r="L132" s="1">
        <f>IF(L$1='List of Flows'!$B131,1,0)</f>
        <v>0</v>
      </c>
      <c r="M132" s="1">
        <f>IF(M$1='List of Flows'!$B131,1,0)</f>
        <v>0</v>
      </c>
      <c r="N132">
        <f t="shared" si="3"/>
        <v>1</v>
      </c>
    </row>
    <row r="133" spans="1:14" x14ac:dyDescent="0.3">
      <c r="A133" s="1">
        <f>IF(A$1='List of Flows'!$B132,1,0)</f>
        <v>0</v>
      </c>
      <c r="B133" s="1">
        <f>IF(B$1='List of Flows'!$B132,1,0)</f>
        <v>0</v>
      </c>
      <c r="C133" s="1">
        <f>IF(C$1='List of Flows'!$B132,1,0)</f>
        <v>0</v>
      </c>
      <c r="D133" s="1">
        <f>IF(D$1='List of Flows'!$B132,1,0)</f>
        <v>0</v>
      </c>
      <c r="E133" s="1">
        <f>IF(E$1='List of Flows'!$B132,1,0)</f>
        <v>0</v>
      </c>
      <c r="F133" s="1">
        <f>IF(F$1='List of Flows'!$B132,1,0)</f>
        <v>0</v>
      </c>
      <c r="G133" s="1">
        <f>IF(G$1='List of Flows'!$B132,1,0)</f>
        <v>0</v>
      </c>
      <c r="H133" s="1">
        <f>IF(H$1='List of Flows'!$B132,1,0)</f>
        <v>0</v>
      </c>
      <c r="I133" s="1">
        <f>IF(I$1='List of Flows'!$B132,1,0)</f>
        <v>0</v>
      </c>
      <c r="J133" s="1">
        <f>IF(J$1='List of Flows'!$B132,1,0)</f>
        <v>1</v>
      </c>
      <c r="K133" s="1">
        <f>IF(K$1='List of Flows'!$B132,1,0)</f>
        <v>0</v>
      </c>
      <c r="L133" s="1">
        <f>IF(L$1='List of Flows'!$B132,1,0)</f>
        <v>0</v>
      </c>
      <c r="M133" s="1">
        <f>IF(M$1='List of Flows'!$B132,1,0)</f>
        <v>0</v>
      </c>
      <c r="N133">
        <f t="shared" si="3"/>
        <v>1</v>
      </c>
    </row>
    <row r="134" spans="1:14" x14ac:dyDescent="0.3">
      <c r="A134" s="1">
        <f>IF(A$1='List of Flows'!$B133,1,0)</f>
        <v>0</v>
      </c>
      <c r="B134" s="1">
        <f>IF(B$1='List of Flows'!$B133,1,0)</f>
        <v>0</v>
      </c>
      <c r="C134" s="1">
        <f>IF(C$1='List of Flows'!$B133,1,0)</f>
        <v>0</v>
      </c>
      <c r="D134" s="1">
        <f>IF(D$1='List of Flows'!$B133,1,0)</f>
        <v>0</v>
      </c>
      <c r="E134" s="1">
        <f>IF(E$1='List of Flows'!$B133,1,0)</f>
        <v>0</v>
      </c>
      <c r="F134" s="1">
        <f>IF(F$1='List of Flows'!$B133,1,0)</f>
        <v>0</v>
      </c>
      <c r="G134" s="1">
        <f>IF(G$1='List of Flows'!$B133,1,0)</f>
        <v>0</v>
      </c>
      <c r="H134" s="1">
        <f>IF(H$1='List of Flows'!$B133,1,0)</f>
        <v>0</v>
      </c>
      <c r="I134" s="1">
        <f>IF(I$1='List of Flows'!$B133,1,0)</f>
        <v>0</v>
      </c>
      <c r="J134" s="1">
        <f>IF(J$1='List of Flows'!$B133,1,0)</f>
        <v>1</v>
      </c>
      <c r="K134" s="1">
        <f>IF(K$1='List of Flows'!$B133,1,0)</f>
        <v>0</v>
      </c>
      <c r="L134" s="1">
        <f>IF(L$1='List of Flows'!$B133,1,0)</f>
        <v>0</v>
      </c>
      <c r="M134" s="1">
        <f>IF(M$1='List of Flows'!$B133,1,0)</f>
        <v>0</v>
      </c>
      <c r="N134">
        <f t="shared" si="3"/>
        <v>1</v>
      </c>
    </row>
    <row r="135" spans="1:14" x14ac:dyDescent="0.3">
      <c r="A135" s="1">
        <f>IF(A$1='List of Flows'!$B134,1,0)</f>
        <v>0</v>
      </c>
      <c r="B135" s="1">
        <f>IF(B$1='List of Flows'!$B134,1,0)</f>
        <v>0</v>
      </c>
      <c r="C135" s="1">
        <f>IF(C$1='List of Flows'!$B134,1,0)</f>
        <v>0</v>
      </c>
      <c r="D135" s="1">
        <f>IF(D$1='List of Flows'!$B134,1,0)</f>
        <v>0</v>
      </c>
      <c r="E135" s="1">
        <f>IF(E$1='List of Flows'!$B134,1,0)</f>
        <v>0</v>
      </c>
      <c r="F135" s="1">
        <f>IF(F$1='List of Flows'!$B134,1,0)</f>
        <v>0</v>
      </c>
      <c r="G135" s="1">
        <f>IF(G$1='List of Flows'!$B134,1,0)</f>
        <v>0</v>
      </c>
      <c r="H135" s="1">
        <f>IF(H$1='List of Flows'!$B134,1,0)</f>
        <v>0</v>
      </c>
      <c r="I135" s="1">
        <f>IF(I$1='List of Flows'!$B134,1,0)</f>
        <v>0</v>
      </c>
      <c r="J135" s="1">
        <f>IF(J$1='List of Flows'!$B134,1,0)</f>
        <v>1</v>
      </c>
      <c r="K135" s="1">
        <f>IF(K$1='List of Flows'!$B134,1,0)</f>
        <v>0</v>
      </c>
      <c r="L135" s="1">
        <f>IF(L$1='List of Flows'!$B134,1,0)</f>
        <v>0</v>
      </c>
      <c r="M135" s="1">
        <f>IF(M$1='List of Flows'!$B134,1,0)</f>
        <v>0</v>
      </c>
      <c r="N135">
        <f t="shared" si="3"/>
        <v>1</v>
      </c>
    </row>
    <row r="136" spans="1:14" x14ac:dyDescent="0.3">
      <c r="A136" s="1">
        <f>IF(A$1='List of Flows'!$B135,1,0)</f>
        <v>0</v>
      </c>
      <c r="B136" s="1">
        <f>IF(B$1='List of Flows'!$B135,1,0)</f>
        <v>0</v>
      </c>
      <c r="C136" s="1">
        <f>IF(C$1='List of Flows'!$B135,1,0)</f>
        <v>0</v>
      </c>
      <c r="D136" s="1">
        <f>IF(D$1='List of Flows'!$B135,1,0)</f>
        <v>0</v>
      </c>
      <c r="E136" s="1">
        <f>IF(E$1='List of Flows'!$B135,1,0)</f>
        <v>0</v>
      </c>
      <c r="F136" s="1">
        <f>IF(F$1='List of Flows'!$B135,1,0)</f>
        <v>0</v>
      </c>
      <c r="G136" s="1">
        <f>IF(G$1='List of Flows'!$B135,1,0)</f>
        <v>0</v>
      </c>
      <c r="H136" s="1">
        <f>IF(H$1='List of Flows'!$B135,1,0)</f>
        <v>0</v>
      </c>
      <c r="I136" s="1">
        <f>IF(I$1='List of Flows'!$B135,1,0)</f>
        <v>0</v>
      </c>
      <c r="J136" s="1">
        <f>IF(J$1='List of Flows'!$B135,1,0)</f>
        <v>1</v>
      </c>
      <c r="K136" s="1">
        <f>IF(K$1='List of Flows'!$B135,1,0)</f>
        <v>0</v>
      </c>
      <c r="L136" s="1">
        <f>IF(L$1='List of Flows'!$B135,1,0)</f>
        <v>0</v>
      </c>
      <c r="M136" s="1">
        <f>IF(M$1='List of Flows'!$B135,1,0)</f>
        <v>0</v>
      </c>
      <c r="N136">
        <f t="shared" si="3"/>
        <v>1</v>
      </c>
    </row>
    <row r="137" spans="1:14" x14ac:dyDescent="0.3">
      <c r="A137" s="1">
        <f>IF(A$1='List of Flows'!$B136,1,0)</f>
        <v>0</v>
      </c>
      <c r="B137" s="1">
        <f>IF(B$1='List of Flows'!$B136,1,0)</f>
        <v>0</v>
      </c>
      <c r="C137" s="1">
        <f>IF(C$1='List of Flows'!$B136,1,0)</f>
        <v>0</v>
      </c>
      <c r="D137" s="1">
        <f>IF(D$1='List of Flows'!$B136,1,0)</f>
        <v>0</v>
      </c>
      <c r="E137" s="1">
        <f>IF(E$1='List of Flows'!$B136,1,0)</f>
        <v>0</v>
      </c>
      <c r="F137" s="1">
        <f>IF(F$1='List of Flows'!$B136,1,0)</f>
        <v>0</v>
      </c>
      <c r="G137" s="1">
        <f>IF(G$1='List of Flows'!$B136,1,0)</f>
        <v>0</v>
      </c>
      <c r="H137" s="1">
        <f>IF(H$1='List of Flows'!$B136,1,0)</f>
        <v>0</v>
      </c>
      <c r="I137" s="1">
        <f>IF(I$1='List of Flows'!$B136,1,0)</f>
        <v>0</v>
      </c>
      <c r="J137" s="1">
        <f>IF(J$1='List of Flows'!$B136,1,0)</f>
        <v>1</v>
      </c>
      <c r="K137" s="1">
        <f>IF(K$1='List of Flows'!$B136,1,0)</f>
        <v>0</v>
      </c>
      <c r="L137" s="1">
        <f>IF(L$1='List of Flows'!$B136,1,0)</f>
        <v>0</v>
      </c>
      <c r="M137" s="1">
        <f>IF(M$1='List of Flows'!$B136,1,0)</f>
        <v>0</v>
      </c>
      <c r="N137">
        <f t="shared" si="3"/>
        <v>1</v>
      </c>
    </row>
    <row r="138" spans="1:14" x14ac:dyDescent="0.3">
      <c r="A138" s="1">
        <f>IF(A$1='List of Flows'!$B137,1,0)</f>
        <v>0</v>
      </c>
      <c r="B138" s="1">
        <f>IF(B$1='List of Flows'!$B137,1,0)</f>
        <v>0</v>
      </c>
      <c r="C138" s="1">
        <f>IF(C$1='List of Flows'!$B137,1,0)</f>
        <v>0</v>
      </c>
      <c r="D138" s="1">
        <f>IF(D$1='List of Flows'!$B137,1,0)</f>
        <v>0</v>
      </c>
      <c r="E138" s="1">
        <f>IF(E$1='List of Flows'!$B137,1,0)</f>
        <v>0</v>
      </c>
      <c r="F138" s="1">
        <f>IF(F$1='List of Flows'!$B137,1,0)</f>
        <v>0</v>
      </c>
      <c r="G138" s="1">
        <f>IF(G$1='List of Flows'!$B137,1,0)</f>
        <v>0</v>
      </c>
      <c r="H138" s="1">
        <f>IF(H$1='List of Flows'!$B137,1,0)</f>
        <v>0</v>
      </c>
      <c r="I138" s="1">
        <f>IF(I$1='List of Flows'!$B137,1,0)</f>
        <v>0</v>
      </c>
      <c r="J138" s="1">
        <f>IF(J$1='List of Flows'!$B137,1,0)</f>
        <v>1</v>
      </c>
      <c r="K138" s="1">
        <f>IF(K$1='List of Flows'!$B137,1,0)</f>
        <v>0</v>
      </c>
      <c r="L138" s="1">
        <f>IF(L$1='List of Flows'!$B137,1,0)</f>
        <v>0</v>
      </c>
      <c r="M138" s="1">
        <f>IF(M$1='List of Flows'!$B137,1,0)</f>
        <v>0</v>
      </c>
      <c r="N138">
        <f t="shared" si="3"/>
        <v>1</v>
      </c>
    </row>
    <row r="139" spans="1:14" x14ac:dyDescent="0.3">
      <c r="A139" s="1">
        <f>IF(A$1='List of Flows'!$B138,1,0)</f>
        <v>0</v>
      </c>
      <c r="B139" s="1">
        <f>IF(B$1='List of Flows'!$B138,1,0)</f>
        <v>0</v>
      </c>
      <c r="C139" s="1">
        <f>IF(C$1='List of Flows'!$B138,1,0)</f>
        <v>0</v>
      </c>
      <c r="D139" s="1">
        <f>IF(D$1='List of Flows'!$B138,1,0)</f>
        <v>0</v>
      </c>
      <c r="E139" s="1">
        <f>IF(E$1='List of Flows'!$B138,1,0)</f>
        <v>0</v>
      </c>
      <c r="F139" s="1">
        <f>IF(F$1='List of Flows'!$B138,1,0)</f>
        <v>0</v>
      </c>
      <c r="G139" s="1">
        <f>IF(G$1='List of Flows'!$B138,1,0)</f>
        <v>0</v>
      </c>
      <c r="H139" s="1">
        <f>IF(H$1='List of Flows'!$B138,1,0)</f>
        <v>0</v>
      </c>
      <c r="I139" s="1">
        <f>IF(I$1='List of Flows'!$B138,1,0)</f>
        <v>0</v>
      </c>
      <c r="J139" s="1">
        <f>IF(J$1='List of Flows'!$B138,1,0)</f>
        <v>1</v>
      </c>
      <c r="K139" s="1">
        <f>IF(K$1='List of Flows'!$B138,1,0)</f>
        <v>0</v>
      </c>
      <c r="L139" s="1">
        <f>IF(L$1='List of Flows'!$B138,1,0)</f>
        <v>0</v>
      </c>
      <c r="M139" s="1">
        <f>IF(M$1='List of Flows'!$B138,1,0)</f>
        <v>0</v>
      </c>
      <c r="N139">
        <f t="shared" si="3"/>
        <v>1</v>
      </c>
    </row>
    <row r="140" spans="1:14" x14ac:dyDescent="0.3">
      <c r="A140" s="1">
        <f>IF(A$1='List of Flows'!$B139,1,0)</f>
        <v>0</v>
      </c>
      <c r="B140" s="1">
        <f>IF(B$1='List of Flows'!$B139,1,0)</f>
        <v>0</v>
      </c>
      <c r="C140" s="1">
        <f>IF(C$1='List of Flows'!$B139,1,0)</f>
        <v>0</v>
      </c>
      <c r="D140" s="1">
        <f>IF(D$1='List of Flows'!$B139,1,0)</f>
        <v>0</v>
      </c>
      <c r="E140" s="1">
        <f>IF(E$1='List of Flows'!$B139,1,0)</f>
        <v>0</v>
      </c>
      <c r="F140" s="1">
        <f>IF(F$1='List of Flows'!$B139,1,0)</f>
        <v>0</v>
      </c>
      <c r="G140" s="1">
        <f>IF(G$1='List of Flows'!$B139,1,0)</f>
        <v>0</v>
      </c>
      <c r="H140" s="1">
        <f>IF(H$1='List of Flows'!$B139,1,0)</f>
        <v>0</v>
      </c>
      <c r="I140" s="1">
        <f>IF(I$1='List of Flows'!$B139,1,0)</f>
        <v>0</v>
      </c>
      <c r="J140" s="1">
        <f>IF(J$1='List of Flows'!$B139,1,0)</f>
        <v>1</v>
      </c>
      <c r="K140" s="1">
        <f>IF(K$1='List of Flows'!$B139,1,0)</f>
        <v>0</v>
      </c>
      <c r="L140" s="1">
        <f>IF(L$1='List of Flows'!$B139,1,0)</f>
        <v>0</v>
      </c>
      <c r="M140" s="1">
        <f>IF(M$1='List of Flows'!$B139,1,0)</f>
        <v>0</v>
      </c>
      <c r="N140">
        <f t="shared" si="3"/>
        <v>1</v>
      </c>
    </row>
    <row r="141" spans="1:14" x14ac:dyDescent="0.3">
      <c r="A141" s="1">
        <f>IF(A$1='List of Flows'!$B140,1,0)</f>
        <v>0</v>
      </c>
      <c r="B141" s="1">
        <f>IF(B$1='List of Flows'!$B140,1,0)</f>
        <v>0</v>
      </c>
      <c r="C141" s="1">
        <f>IF(C$1='List of Flows'!$B140,1,0)</f>
        <v>0</v>
      </c>
      <c r="D141" s="1">
        <f>IF(D$1='List of Flows'!$B140,1,0)</f>
        <v>0</v>
      </c>
      <c r="E141" s="1">
        <f>IF(E$1='List of Flows'!$B140,1,0)</f>
        <v>0</v>
      </c>
      <c r="F141" s="1">
        <f>IF(F$1='List of Flows'!$B140,1,0)</f>
        <v>0</v>
      </c>
      <c r="G141" s="1">
        <f>IF(G$1='List of Flows'!$B140,1,0)</f>
        <v>0</v>
      </c>
      <c r="H141" s="1">
        <f>IF(H$1='List of Flows'!$B140,1,0)</f>
        <v>0</v>
      </c>
      <c r="I141" s="1">
        <f>IF(I$1='List of Flows'!$B140,1,0)</f>
        <v>0</v>
      </c>
      <c r="J141" s="1">
        <f>IF(J$1='List of Flows'!$B140,1,0)</f>
        <v>1</v>
      </c>
      <c r="K141" s="1">
        <f>IF(K$1='List of Flows'!$B140,1,0)</f>
        <v>0</v>
      </c>
      <c r="L141" s="1">
        <f>IF(L$1='List of Flows'!$B140,1,0)</f>
        <v>0</v>
      </c>
      <c r="M141" s="1">
        <f>IF(M$1='List of Flows'!$B140,1,0)</f>
        <v>0</v>
      </c>
      <c r="N141">
        <f t="shared" si="3"/>
        <v>1</v>
      </c>
    </row>
    <row r="142" spans="1:14" x14ac:dyDescent="0.3">
      <c r="A142" s="1">
        <f>IF(A$1='List of Flows'!$B141,1,0)</f>
        <v>0</v>
      </c>
      <c r="B142" s="1">
        <f>IF(B$1='List of Flows'!$B141,1,0)</f>
        <v>0</v>
      </c>
      <c r="C142" s="1">
        <f>IF(C$1='List of Flows'!$B141,1,0)</f>
        <v>0</v>
      </c>
      <c r="D142" s="1">
        <f>IF(D$1='List of Flows'!$B141,1,0)</f>
        <v>0</v>
      </c>
      <c r="E142" s="1">
        <f>IF(E$1='List of Flows'!$B141,1,0)</f>
        <v>0</v>
      </c>
      <c r="F142" s="1">
        <f>IF(F$1='List of Flows'!$B141,1,0)</f>
        <v>0</v>
      </c>
      <c r="G142" s="1">
        <f>IF(G$1='List of Flows'!$B141,1,0)</f>
        <v>0</v>
      </c>
      <c r="H142" s="1">
        <f>IF(H$1='List of Flows'!$B141,1,0)</f>
        <v>0</v>
      </c>
      <c r="I142" s="1">
        <f>IF(I$1='List of Flows'!$B141,1,0)</f>
        <v>0</v>
      </c>
      <c r="J142" s="1">
        <f>IF(J$1='List of Flows'!$B141,1,0)</f>
        <v>1</v>
      </c>
      <c r="K142" s="1">
        <f>IF(K$1='List of Flows'!$B141,1,0)</f>
        <v>0</v>
      </c>
      <c r="L142" s="1">
        <f>IF(L$1='List of Flows'!$B141,1,0)</f>
        <v>0</v>
      </c>
      <c r="M142" s="1">
        <f>IF(M$1='List of Flows'!$B141,1,0)</f>
        <v>0</v>
      </c>
      <c r="N142">
        <f t="shared" si="3"/>
        <v>1</v>
      </c>
    </row>
    <row r="143" spans="1:14" x14ac:dyDescent="0.3">
      <c r="A143" s="1">
        <f>IF(A$1='List of Flows'!$B142,1,0)</f>
        <v>0</v>
      </c>
      <c r="B143" s="1">
        <f>IF(B$1='List of Flows'!$B142,1,0)</f>
        <v>0</v>
      </c>
      <c r="C143" s="1">
        <f>IF(C$1='List of Flows'!$B142,1,0)</f>
        <v>0</v>
      </c>
      <c r="D143" s="1">
        <f>IF(D$1='List of Flows'!$B142,1,0)</f>
        <v>0</v>
      </c>
      <c r="E143" s="1">
        <f>IF(E$1='List of Flows'!$B142,1,0)</f>
        <v>0</v>
      </c>
      <c r="F143" s="1">
        <f>IF(F$1='List of Flows'!$B142,1,0)</f>
        <v>0</v>
      </c>
      <c r="G143" s="1">
        <f>IF(G$1='List of Flows'!$B142,1,0)</f>
        <v>0</v>
      </c>
      <c r="H143" s="1">
        <f>IF(H$1='List of Flows'!$B142,1,0)</f>
        <v>0</v>
      </c>
      <c r="I143" s="1">
        <f>IF(I$1='List of Flows'!$B142,1,0)</f>
        <v>0</v>
      </c>
      <c r="J143" s="1">
        <f>IF(J$1='List of Flows'!$B142,1,0)</f>
        <v>1</v>
      </c>
      <c r="K143" s="1">
        <f>IF(K$1='List of Flows'!$B142,1,0)</f>
        <v>0</v>
      </c>
      <c r="L143" s="1">
        <f>IF(L$1='List of Flows'!$B142,1,0)</f>
        <v>0</v>
      </c>
      <c r="M143" s="1">
        <f>IF(M$1='List of Flows'!$B142,1,0)</f>
        <v>0</v>
      </c>
      <c r="N143">
        <f t="shared" si="3"/>
        <v>1</v>
      </c>
    </row>
    <row r="144" spans="1:14" x14ac:dyDescent="0.3">
      <c r="A144" s="1">
        <f>IF(A$1='List of Flows'!$B143,1,0)</f>
        <v>0</v>
      </c>
      <c r="B144" s="1">
        <f>IF(B$1='List of Flows'!$B143,1,0)</f>
        <v>0</v>
      </c>
      <c r="C144" s="1">
        <f>IF(C$1='List of Flows'!$B143,1,0)</f>
        <v>0</v>
      </c>
      <c r="D144" s="1">
        <f>IF(D$1='List of Flows'!$B143,1,0)</f>
        <v>0</v>
      </c>
      <c r="E144" s="1">
        <f>IF(E$1='List of Flows'!$B143,1,0)</f>
        <v>0</v>
      </c>
      <c r="F144" s="1">
        <f>IF(F$1='List of Flows'!$B143,1,0)</f>
        <v>0</v>
      </c>
      <c r="G144" s="1">
        <f>IF(G$1='List of Flows'!$B143,1,0)</f>
        <v>0</v>
      </c>
      <c r="H144" s="1">
        <f>IF(H$1='List of Flows'!$B143,1,0)</f>
        <v>0</v>
      </c>
      <c r="I144" s="1">
        <f>IF(I$1='List of Flows'!$B143,1,0)</f>
        <v>0</v>
      </c>
      <c r="J144" s="1">
        <f>IF(J$1='List of Flows'!$B143,1,0)</f>
        <v>1</v>
      </c>
      <c r="K144" s="1">
        <f>IF(K$1='List of Flows'!$B143,1,0)</f>
        <v>0</v>
      </c>
      <c r="L144" s="1">
        <f>IF(L$1='List of Flows'!$B143,1,0)</f>
        <v>0</v>
      </c>
      <c r="M144" s="1">
        <f>IF(M$1='List of Flows'!$B143,1,0)</f>
        <v>0</v>
      </c>
      <c r="N144">
        <f t="shared" si="3"/>
        <v>1</v>
      </c>
    </row>
    <row r="145" spans="1:14" x14ac:dyDescent="0.3">
      <c r="A145" s="1">
        <f>IF(A$1='List of Flows'!$B144,1,0)</f>
        <v>0</v>
      </c>
      <c r="B145" s="1">
        <f>IF(B$1='List of Flows'!$B144,1,0)</f>
        <v>0</v>
      </c>
      <c r="C145" s="1">
        <f>IF(C$1='List of Flows'!$B144,1,0)</f>
        <v>0</v>
      </c>
      <c r="D145" s="1">
        <f>IF(D$1='List of Flows'!$B144,1,0)</f>
        <v>0</v>
      </c>
      <c r="E145" s="1">
        <f>IF(E$1='List of Flows'!$B144,1,0)</f>
        <v>0</v>
      </c>
      <c r="F145" s="1">
        <f>IF(F$1='List of Flows'!$B144,1,0)</f>
        <v>0</v>
      </c>
      <c r="G145" s="1">
        <f>IF(G$1='List of Flows'!$B144,1,0)</f>
        <v>0</v>
      </c>
      <c r="H145" s="1">
        <f>IF(H$1='List of Flows'!$B144,1,0)</f>
        <v>0</v>
      </c>
      <c r="I145" s="1">
        <f>IF(I$1='List of Flows'!$B144,1,0)</f>
        <v>0</v>
      </c>
      <c r="J145" s="1">
        <f>IF(J$1='List of Flows'!$B144,1,0)</f>
        <v>1</v>
      </c>
      <c r="K145" s="1">
        <f>IF(K$1='List of Flows'!$B144,1,0)</f>
        <v>0</v>
      </c>
      <c r="L145" s="1">
        <f>IF(L$1='List of Flows'!$B144,1,0)</f>
        <v>0</v>
      </c>
      <c r="M145" s="1">
        <f>IF(M$1='List of Flows'!$B144,1,0)</f>
        <v>0</v>
      </c>
      <c r="N145">
        <f t="shared" si="3"/>
        <v>1</v>
      </c>
    </row>
    <row r="146" spans="1:14" x14ac:dyDescent="0.3">
      <c r="A146" s="1">
        <f>IF(A$1='List of Flows'!$B145,1,0)</f>
        <v>0</v>
      </c>
      <c r="B146" s="1">
        <f>IF(B$1='List of Flows'!$B145,1,0)</f>
        <v>0</v>
      </c>
      <c r="C146" s="1">
        <f>IF(C$1='List of Flows'!$B145,1,0)</f>
        <v>0</v>
      </c>
      <c r="D146" s="1">
        <f>IF(D$1='List of Flows'!$B145,1,0)</f>
        <v>0</v>
      </c>
      <c r="E146" s="1">
        <f>IF(E$1='List of Flows'!$B145,1,0)</f>
        <v>0</v>
      </c>
      <c r="F146" s="1">
        <f>IF(F$1='List of Flows'!$B145,1,0)</f>
        <v>0</v>
      </c>
      <c r="G146" s="1">
        <f>IF(G$1='List of Flows'!$B145,1,0)</f>
        <v>0</v>
      </c>
      <c r="H146" s="1">
        <f>IF(H$1='List of Flows'!$B145,1,0)</f>
        <v>0</v>
      </c>
      <c r="I146" s="1">
        <f>IF(I$1='List of Flows'!$B145,1,0)</f>
        <v>0</v>
      </c>
      <c r="J146" s="1">
        <f>IF(J$1='List of Flows'!$B145,1,0)</f>
        <v>1</v>
      </c>
      <c r="K146" s="1">
        <f>IF(K$1='List of Flows'!$B145,1,0)</f>
        <v>0</v>
      </c>
      <c r="L146" s="1">
        <f>IF(L$1='List of Flows'!$B145,1,0)</f>
        <v>0</v>
      </c>
      <c r="M146" s="1">
        <f>IF(M$1='List of Flows'!$B145,1,0)</f>
        <v>0</v>
      </c>
      <c r="N146">
        <f t="shared" si="3"/>
        <v>1</v>
      </c>
    </row>
    <row r="147" spans="1:14" x14ac:dyDescent="0.3">
      <c r="A147" s="1">
        <f>IF(A$1='List of Flows'!$B146,1,0)</f>
        <v>0</v>
      </c>
      <c r="B147" s="1">
        <f>IF(B$1='List of Flows'!$B146,1,0)</f>
        <v>0</v>
      </c>
      <c r="C147" s="1">
        <f>IF(C$1='List of Flows'!$B146,1,0)</f>
        <v>0</v>
      </c>
      <c r="D147" s="1">
        <f>IF(D$1='List of Flows'!$B146,1,0)</f>
        <v>0</v>
      </c>
      <c r="E147" s="1">
        <f>IF(E$1='List of Flows'!$B146,1,0)</f>
        <v>0</v>
      </c>
      <c r="F147" s="1">
        <f>IF(F$1='List of Flows'!$B146,1,0)</f>
        <v>0</v>
      </c>
      <c r="G147" s="1">
        <f>IF(G$1='List of Flows'!$B146,1,0)</f>
        <v>0</v>
      </c>
      <c r="H147" s="1">
        <f>IF(H$1='List of Flows'!$B146,1,0)</f>
        <v>0</v>
      </c>
      <c r="I147" s="1">
        <f>IF(I$1='List of Flows'!$B146,1,0)</f>
        <v>0</v>
      </c>
      <c r="J147" s="1">
        <f>IF(J$1='List of Flows'!$B146,1,0)</f>
        <v>1</v>
      </c>
      <c r="K147" s="1">
        <f>IF(K$1='List of Flows'!$B146,1,0)</f>
        <v>0</v>
      </c>
      <c r="L147" s="1">
        <f>IF(L$1='List of Flows'!$B146,1,0)</f>
        <v>0</v>
      </c>
      <c r="M147" s="1">
        <f>IF(M$1='List of Flows'!$B146,1,0)</f>
        <v>0</v>
      </c>
      <c r="N147">
        <f t="shared" si="3"/>
        <v>1</v>
      </c>
    </row>
    <row r="148" spans="1:14" x14ac:dyDescent="0.3">
      <c r="A148" s="1">
        <f>IF(A$1='List of Flows'!$B147,1,0)</f>
        <v>0</v>
      </c>
      <c r="B148" s="1">
        <f>IF(B$1='List of Flows'!$B147,1,0)</f>
        <v>0</v>
      </c>
      <c r="C148" s="1">
        <f>IF(C$1='List of Flows'!$B147,1,0)</f>
        <v>0</v>
      </c>
      <c r="D148" s="1">
        <f>IF(D$1='List of Flows'!$B147,1,0)</f>
        <v>0</v>
      </c>
      <c r="E148" s="1">
        <f>IF(E$1='List of Flows'!$B147,1,0)</f>
        <v>0</v>
      </c>
      <c r="F148" s="1">
        <f>IF(F$1='List of Flows'!$B147,1,0)</f>
        <v>0</v>
      </c>
      <c r="G148" s="1">
        <f>IF(G$1='List of Flows'!$B147,1,0)</f>
        <v>0</v>
      </c>
      <c r="H148" s="1">
        <f>IF(H$1='List of Flows'!$B147,1,0)</f>
        <v>0</v>
      </c>
      <c r="I148" s="1">
        <f>IF(I$1='List of Flows'!$B147,1,0)</f>
        <v>0</v>
      </c>
      <c r="J148" s="1">
        <f>IF(J$1='List of Flows'!$B147,1,0)</f>
        <v>1</v>
      </c>
      <c r="K148" s="1">
        <f>IF(K$1='List of Flows'!$B147,1,0)</f>
        <v>0</v>
      </c>
      <c r="L148" s="1">
        <f>IF(L$1='List of Flows'!$B147,1,0)</f>
        <v>0</v>
      </c>
      <c r="M148" s="1">
        <f>IF(M$1='List of Flows'!$B147,1,0)</f>
        <v>0</v>
      </c>
      <c r="N148">
        <f t="shared" si="3"/>
        <v>1</v>
      </c>
    </row>
    <row r="149" spans="1:14" x14ac:dyDescent="0.3">
      <c r="A149" s="1">
        <f>IF(A$1='List of Flows'!$B148,1,0)</f>
        <v>0</v>
      </c>
      <c r="B149" s="1">
        <f>IF(B$1='List of Flows'!$B148,1,0)</f>
        <v>0</v>
      </c>
      <c r="C149" s="1">
        <f>IF(C$1='List of Flows'!$B148,1,0)</f>
        <v>0</v>
      </c>
      <c r="D149" s="1">
        <f>IF(D$1='List of Flows'!$B148,1,0)</f>
        <v>0</v>
      </c>
      <c r="E149" s="1">
        <f>IF(E$1='List of Flows'!$B148,1,0)</f>
        <v>0</v>
      </c>
      <c r="F149" s="1">
        <f>IF(F$1='List of Flows'!$B148,1,0)</f>
        <v>0</v>
      </c>
      <c r="G149" s="1">
        <f>IF(G$1='List of Flows'!$B148,1,0)</f>
        <v>0</v>
      </c>
      <c r="H149" s="1">
        <f>IF(H$1='List of Flows'!$B148,1,0)</f>
        <v>0</v>
      </c>
      <c r="I149" s="1">
        <f>IF(I$1='List of Flows'!$B148,1,0)</f>
        <v>0</v>
      </c>
      <c r="J149" s="1">
        <f>IF(J$1='List of Flows'!$B148,1,0)</f>
        <v>1</v>
      </c>
      <c r="K149" s="1">
        <f>IF(K$1='List of Flows'!$B148,1,0)</f>
        <v>0</v>
      </c>
      <c r="L149" s="1">
        <f>IF(L$1='List of Flows'!$B148,1,0)</f>
        <v>0</v>
      </c>
      <c r="M149" s="1">
        <f>IF(M$1='List of Flows'!$B148,1,0)</f>
        <v>0</v>
      </c>
      <c r="N149">
        <f t="shared" si="3"/>
        <v>1</v>
      </c>
    </row>
    <row r="150" spans="1:14" x14ac:dyDescent="0.3">
      <c r="A150" s="1">
        <f>IF(A$1='List of Flows'!$B149,1,0)</f>
        <v>0</v>
      </c>
      <c r="B150" s="1">
        <f>IF(B$1='List of Flows'!$B149,1,0)</f>
        <v>0</v>
      </c>
      <c r="C150" s="1">
        <f>IF(C$1='List of Flows'!$B149,1,0)</f>
        <v>0</v>
      </c>
      <c r="D150" s="1">
        <f>IF(D$1='List of Flows'!$B149,1,0)</f>
        <v>0</v>
      </c>
      <c r="E150" s="1">
        <f>IF(E$1='List of Flows'!$B149,1,0)</f>
        <v>0</v>
      </c>
      <c r="F150" s="1">
        <f>IF(F$1='List of Flows'!$B149,1,0)</f>
        <v>0</v>
      </c>
      <c r="G150" s="1">
        <f>IF(G$1='List of Flows'!$B149,1,0)</f>
        <v>0</v>
      </c>
      <c r="H150" s="1">
        <f>IF(H$1='List of Flows'!$B149,1,0)</f>
        <v>0</v>
      </c>
      <c r="I150" s="1">
        <f>IF(I$1='List of Flows'!$B149,1,0)</f>
        <v>0</v>
      </c>
      <c r="J150" s="1">
        <f>IF(J$1='List of Flows'!$B149,1,0)</f>
        <v>1</v>
      </c>
      <c r="K150" s="1">
        <f>IF(K$1='List of Flows'!$B149,1,0)</f>
        <v>0</v>
      </c>
      <c r="L150" s="1">
        <f>IF(L$1='List of Flows'!$B149,1,0)</f>
        <v>0</v>
      </c>
      <c r="M150" s="1">
        <f>IF(M$1='List of Flows'!$B149,1,0)</f>
        <v>0</v>
      </c>
      <c r="N150">
        <f t="shared" si="3"/>
        <v>1</v>
      </c>
    </row>
    <row r="151" spans="1:14" x14ac:dyDescent="0.3">
      <c r="A151" s="1">
        <f>IF(A$1='List of Flows'!$B150,1,0)</f>
        <v>0</v>
      </c>
      <c r="B151" s="1">
        <f>IF(B$1='List of Flows'!$B150,1,0)</f>
        <v>0</v>
      </c>
      <c r="C151" s="1">
        <f>IF(C$1='List of Flows'!$B150,1,0)</f>
        <v>0</v>
      </c>
      <c r="D151" s="1">
        <f>IF(D$1='List of Flows'!$B150,1,0)</f>
        <v>0</v>
      </c>
      <c r="E151" s="1">
        <f>IF(E$1='List of Flows'!$B150,1,0)</f>
        <v>0</v>
      </c>
      <c r="F151" s="1">
        <f>IF(F$1='List of Flows'!$B150,1,0)</f>
        <v>0</v>
      </c>
      <c r="G151" s="1">
        <f>IF(G$1='List of Flows'!$B150,1,0)</f>
        <v>0</v>
      </c>
      <c r="H151" s="1">
        <f>IF(H$1='List of Flows'!$B150,1,0)</f>
        <v>0</v>
      </c>
      <c r="I151" s="1">
        <f>IF(I$1='List of Flows'!$B150,1,0)</f>
        <v>0</v>
      </c>
      <c r="J151" s="1">
        <f>IF(J$1='List of Flows'!$B150,1,0)</f>
        <v>1</v>
      </c>
      <c r="K151" s="1">
        <f>IF(K$1='List of Flows'!$B150,1,0)</f>
        <v>0</v>
      </c>
      <c r="L151" s="1">
        <f>IF(L$1='List of Flows'!$B150,1,0)</f>
        <v>0</v>
      </c>
      <c r="M151" s="1">
        <f>IF(M$1='List of Flows'!$B150,1,0)</f>
        <v>0</v>
      </c>
      <c r="N151">
        <f t="shared" si="3"/>
        <v>1</v>
      </c>
    </row>
    <row r="152" spans="1:14" x14ac:dyDescent="0.3">
      <c r="A152" s="1">
        <f>IF(A$1='List of Flows'!$B151,1,0)</f>
        <v>0</v>
      </c>
      <c r="B152" s="1">
        <f>IF(B$1='List of Flows'!$B151,1,0)</f>
        <v>0</v>
      </c>
      <c r="C152" s="1">
        <f>IF(C$1='List of Flows'!$B151,1,0)</f>
        <v>0</v>
      </c>
      <c r="D152" s="1">
        <f>IF(D$1='List of Flows'!$B151,1,0)</f>
        <v>0</v>
      </c>
      <c r="E152" s="1">
        <f>IF(E$1='List of Flows'!$B151,1,0)</f>
        <v>0</v>
      </c>
      <c r="F152" s="1">
        <f>IF(F$1='List of Flows'!$B151,1,0)</f>
        <v>0</v>
      </c>
      <c r="G152" s="1">
        <f>IF(G$1='List of Flows'!$B151,1,0)</f>
        <v>0</v>
      </c>
      <c r="H152" s="1">
        <f>IF(H$1='List of Flows'!$B151,1,0)</f>
        <v>0</v>
      </c>
      <c r="I152" s="1">
        <f>IF(I$1='List of Flows'!$B151,1,0)</f>
        <v>0</v>
      </c>
      <c r="J152" s="1">
        <f>IF(J$1='List of Flows'!$B151,1,0)</f>
        <v>1</v>
      </c>
      <c r="K152" s="1">
        <f>IF(K$1='List of Flows'!$B151,1,0)</f>
        <v>0</v>
      </c>
      <c r="L152" s="1">
        <f>IF(L$1='List of Flows'!$B151,1,0)</f>
        <v>0</v>
      </c>
      <c r="M152" s="1">
        <f>IF(M$1='List of Flows'!$B151,1,0)</f>
        <v>0</v>
      </c>
      <c r="N152">
        <f t="shared" si="3"/>
        <v>1</v>
      </c>
    </row>
    <row r="153" spans="1:14" x14ac:dyDescent="0.3">
      <c r="A153" s="1">
        <f>IF(A$1='List of Flows'!$B152,1,0)</f>
        <v>0</v>
      </c>
      <c r="B153" s="1">
        <f>IF(B$1='List of Flows'!$B152,1,0)</f>
        <v>0</v>
      </c>
      <c r="C153" s="1">
        <f>IF(C$1='List of Flows'!$B152,1,0)</f>
        <v>0</v>
      </c>
      <c r="D153" s="1">
        <f>IF(D$1='List of Flows'!$B152,1,0)</f>
        <v>0</v>
      </c>
      <c r="E153" s="1">
        <f>IF(E$1='List of Flows'!$B152,1,0)</f>
        <v>0</v>
      </c>
      <c r="F153" s="1">
        <f>IF(F$1='List of Flows'!$B152,1,0)</f>
        <v>0</v>
      </c>
      <c r="G153" s="1">
        <f>IF(G$1='List of Flows'!$B152,1,0)</f>
        <v>0</v>
      </c>
      <c r="H153" s="1">
        <f>IF(H$1='List of Flows'!$B152,1,0)</f>
        <v>0</v>
      </c>
      <c r="I153" s="1">
        <f>IF(I$1='List of Flows'!$B152,1,0)</f>
        <v>0</v>
      </c>
      <c r="J153" s="1">
        <f>IF(J$1='List of Flows'!$B152,1,0)</f>
        <v>1</v>
      </c>
      <c r="K153" s="1">
        <f>IF(K$1='List of Flows'!$B152,1,0)</f>
        <v>0</v>
      </c>
      <c r="L153" s="1">
        <f>IF(L$1='List of Flows'!$B152,1,0)</f>
        <v>0</v>
      </c>
      <c r="M153" s="1">
        <f>IF(M$1='List of Flows'!$B152,1,0)</f>
        <v>0</v>
      </c>
      <c r="N153">
        <f t="shared" si="3"/>
        <v>1</v>
      </c>
    </row>
    <row r="154" spans="1:14" x14ac:dyDescent="0.3">
      <c r="A154" s="1">
        <f>IF(A$1='List of Flows'!$B153,1,0)</f>
        <v>0</v>
      </c>
      <c r="B154" s="1">
        <f>IF(B$1='List of Flows'!$B153,1,0)</f>
        <v>0</v>
      </c>
      <c r="C154" s="1">
        <f>IF(C$1='List of Flows'!$B153,1,0)</f>
        <v>0</v>
      </c>
      <c r="D154" s="1">
        <f>IF(D$1='List of Flows'!$B153,1,0)</f>
        <v>0</v>
      </c>
      <c r="E154" s="1">
        <f>IF(E$1='List of Flows'!$B153,1,0)</f>
        <v>0</v>
      </c>
      <c r="F154" s="1">
        <f>IF(F$1='List of Flows'!$B153,1,0)</f>
        <v>0</v>
      </c>
      <c r="G154" s="1">
        <f>IF(G$1='List of Flows'!$B153,1,0)</f>
        <v>0</v>
      </c>
      <c r="H154" s="1">
        <f>IF(H$1='List of Flows'!$B153,1,0)</f>
        <v>0</v>
      </c>
      <c r="I154" s="1">
        <f>IF(I$1='List of Flows'!$B153,1,0)</f>
        <v>0</v>
      </c>
      <c r="J154" s="1">
        <f>IF(J$1='List of Flows'!$B153,1,0)</f>
        <v>1</v>
      </c>
      <c r="K154" s="1">
        <f>IF(K$1='List of Flows'!$B153,1,0)</f>
        <v>0</v>
      </c>
      <c r="L154" s="1">
        <f>IF(L$1='List of Flows'!$B153,1,0)</f>
        <v>0</v>
      </c>
      <c r="M154" s="1">
        <f>IF(M$1='List of Flows'!$B153,1,0)</f>
        <v>0</v>
      </c>
      <c r="N154">
        <f t="shared" si="3"/>
        <v>1</v>
      </c>
    </row>
    <row r="155" spans="1:14" x14ac:dyDescent="0.3">
      <c r="A155" s="1">
        <f>IF(A$1='List of Flows'!$B154,1,0)</f>
        <v>0</v>
      </c>
      <c r="B155" s="1">
        <f>IF(B$1='List of Flows'!$B154,1,0)</f>
        <v>0</v>
      </c>
      <c r="C155" s="1">
        <f>IF(C$1='List of Flows'!$B154,1,0)</f>
        <v>0</v>
      </c>
      <c r="D155" s="1">
        <f>IF(D$1='List of Flows'!$B154,1,0)</f>
        <v>0</v>
      </c>
      <c r="E155" s="1">
        <f>IF(E$1='List of Flows'!$B154,1,0)</f>
        <v>0</v>
      </c>
      <c r="F155" s="1">
        <f>IF(F$1='List of Flows'!$B154,1,0)</f>
        <v>0</v>
      </c>
      <c r="G155" s="1">
        <f>IF(G$1='List of Flows'!$B154,1,0)</f>
        <v>0</v>
      </c>
      <c r="H155" s="1">
        <f>IF(H$1='List of Flows'!$B154,1,0)</f>
        <v>0</v>
      </c>
      <c r="I155" s="1">
        <f>IF(I$1='List of Flows'!$B154,1,0)</f>
        <v>0</v>
      </c>
      <c r="J155" s="1">
        <f>IF(J$1='List of Flows'!$B154,1,0)</f>
        <v>1</v>
      </c>
      <c r="K155" s="1">
        <f>IF(K$1='List of Flows'!$B154,1,0)</f>
        <v>0</v>
      </c>
      <c r="L155" s="1">
        <f>IF(L$1='List of Flows'!$B154,1,0)</f>
        <v>0</v>
      </c>
      <c r="M155" s="1">
        <f>IF(M$1='List of Flows'!$B154,1,0)</f>
        <v>0</v>
      </c>
      <c r="N155">
        <f t="shared" si="3"/>
        <v>1</v>
      </c>
    </row>
    <row r="156" spans="1:14" x14ac:dyDescent="0.3">
      <c r="A156" s="1">
        <f>IF(A$1='List of Flows'!$B155,1,0)</f>
        <v>0</v>
      </c>
      <c r="B156" s="1">
        <f>IF(B$1='List of Flows'!$B155,1,0)</f>
        <v>0</v>
      </c>
      <c r="C156" s="1">
        <f>IF(C$1='List of Flows'!$B155,1,0)</f>
        <v>0</v>
      </c>
      <c r="D156" s="1">
        <f>IF(D$1='List of Flows'!$B155,1,0)</f>
        <v>0</v>
      </c>
      <c r="E156" s="1">
        <f>IF(E$1='List of Flows'!$B155,1,0)</f>
        <v>0</v>
      </c>
      <c r="F156" s="1">
        <f>IF(F$1='List of Flows'!$B155,1,0)</f>
        <v>0</v>
      </c>
      <c r="G156" s="1">
        <f>IF(G$1='List of Flows'!$B155,1,0)</f>
        <v>0</v>
      </c>
      <c r="H156" s="1">
        <f>IF(H$1='List of Flows'!$B155,1,0)</f>
        <v>0</v>
      </c>
      <c r="I156" s="1">
        <f>IF(I$1='List of Flows'!$B155,1,0)</f>
        <v>0</v>
      </c>
      <c r="J156" s="1">
        <f>IF(J$1='List of Flows'!$B155,1,0)</f>
        <v>1</v>
      </c>
      <c r="K156" s="1">
        <f>IF(K$1='List of Flows'!$B155,1,0)</f>
        <v>0</v>
      </c>
      <c r="L156" s="1">
        <f>IF(L$1='List of Flows'!$B155,1,0)</f>
        <v>0</v>
      </c>
      <c r="M156" s="1">
        <f>IF(M$1='List of Flows'!$B155,1,0)</f>
        <v>0</v>
      </c>
      <c r="N156">
        <f t="shared" si="3"/>
        <v>1</v>
      </c>
    </row>
    <row r="157" spans="1:14" x14ac:dyDescent="0.3">
      <c r="A157" s="1">
        <f>IF(A$1='List of Flows'!$B156,1,0)</f>
        <v>0</v>
      </c>
      <c r="B157" s="1">
        <f>IF(B$1='List of Flows'!$B156,1,0)</f>
        <v>0</v>
      </c>
      <c r="C157" s="1">
        <f>IF(C$1='List of Flows'!$B156,1,0)</f>
        <v>0</v>
      </c>
      <c r="D157" s="1">
        <f>IF(D$1='List of Flows'!$B156,1,0)</f>
        <v>0</v>
      </c>
      <c r="E157" s="1">
        <f>IF(E$1='List of Flows'!$B156,1,0)</f>
        <v>0</v>
      </c>
      <c r="F157" s="1">
        <f>IF(F$1='List of Flows'!$B156,1,0)</f>
        <v>0</v>
      </c>
      <c r="G157" s="1">
        <f>IF(G$1='List of Flows'!$B156,1,0)</f>
        <v>0</v>
      </c>
      <c r="H157" s="1">
        <f>IF(H$1='List of Flows'!$B156,1,0)</f>
        <v>0</v>
      </c>
      <c r="I157" s="1">
        <f>IF(I$1='List of Flows'!$B156,1,0)</f>
        <v>0</v>
      </c>
      <c r="J157" s="1">
        <f>IF(J$1='List of Flows'!$B156,1,0)</f>
        <v>1</v>
      </c>
      <c r="K157" s="1">
        <f>IF(K$1='List of Flows'!$B156,1,0)</f>
        <v>0</v>
      </c>
      <c r="L157" s="1">
        <f>IF(L$1='List of Flows'!$B156,1,0)</f>
        <v>0</v>
      </c>
      <c r="M157" s="1">
        <f>IF(M$1='List of Flows'!$B156,1,0)</f>
        <v>0</v>
      </c>
      <c r="N157">
        <f t="shared" si="3"/>
        <v>1</v>
      </c>
    </row>
    <row r="158" spans="1:14" x14ac:dyDescent="0.3">
      <c r="A158" s="1">
        <f>IF(A$1='List of Flows'!$B157,1,0)</f>
        <v>0</v>
      </c>
      <c r="B158" s="1">
        <f>IF(B$1='List of Flows'!$B157,1,0)</f>
        <v>0</v>
      </c>
      <c r="C158" s="1">
        <f>IF(C$1='List of Flows'!$B157,1,0)</f>
        <v>0</v>
      </c>
      <c r="D158" s="1">
        <f>IF(D$1='List of Flows'!$B157,1,0)</f>
        <v>0</v>
      </c>
      <c r="E158" s="1">
        <f>IF(E$1='List of Flows'!$B157,1,0)</f>
        <v>0</v>
      </c>
      <c r="F158" s="1">
        <f>IF(F$1='List of Flows'!$B157,1,0)</f>
        <v>0</v>
      </c>
      <c r="G158" s="1">
        <f>IF(G$1='List of Flows'!$B157,1,0)</f>
        <v>0</v>
      </c>
      <c r="H158" s="1">
        <f>IF(H$1='List of Flows'!$B157,1,0)</f>
        <v>0</v>
      </c>
      <c r="I158" s="1">
        <f>IF(I$1='List of Flows'!$B157,1,0)</f>
        <v>0</v>
      </c>
      <c r="J158" s="1">
        <f>IF(J$1='List of Flows'!$B157,1,0)</f>
        <v>1</v>
      </c>
      <c r="K158" s="1">
        <f>IF(K$1='List of Flows'!$B157,1,0)</f>
        <v>0</v>
      </c>
      <c r="L158" s="1">
        <f>IF(L$1='List of Flows'!$B157,1,0)</f>
        <v>0</v>
      </c>
      <c r="M158" s="1">
        <f>IF(M$1='List of Flows'!$B157,1,0)</f>
        <v>0</v>
      </c>
      <c r="N158">
        <f t="shared" si="3"/>
        <v>1</v>
      </c>
    </row>
    <row r="159" spans="1:14" x14ac:dyDescent="0.3">
      <c r="A159" s="1">
        <f>IF(A$1='List of Flows'!$B158,1,0)</f>
        <v>0</v>
      </c>
      <c r="B159" s="1">
        <f>IF(B$1='List of Flows'!$B158,1,0)</f>
        <v>0</v>
      </c>
      <c r="C159" s="1">
        <f>IF(C$1='List of Flows'!$B158,1,0)</f>
        <v>0</v>
      </c>
      <c r="D159" s="1">
        <f>IF(D$1='List of Flows'!$B158,1,0)</f>
        <v>0</v>
      </c>
      <c r="E159" s="1">
        <f>IF(E$1='List of Flows'!$B158,1,0)</f>
        <v>0</v>
      </c>
      <c r="F159" s="1">
        <f>IF(F$1='List of Flows'!$B158,1,0)</f>
        <v>0</v>
      </c>
      <c r="G159" s="1">
        <f>IF(G$1='List of Flows'!$B158,1,0)</f>
        <v>0</v>
      </c>
      <c r="H159" s="1">
        <f>IF(H$1='List of Flows'!$B158,1,0)</f>
        <v>0</v>
      </c>
      <c r="I159" s="1">
        <f>IF(I$1='List of Flows'!$B158,1,0)</f>
        <v>0</v>
      </c>
      <c r="J159" s="1">
        <f>IF(J$1='List of Flows'!$B158,1,0)</f>
        <v>1</v>
      </c>
      <c r="K159" s="1">
        <f>IF(K$1='List of Flows'!$B158,1,0)</f>
        <v>0</v>
      </c>
      <c r="L159" s="1">
        <f>IF(L$1='List of Flows'!$B158,1,0)</f>
        <v>0</v>
      </c>
      <c r="M159" s="1">
        <f>IF(M$1='List of Flows'!$B158,1,0)</f>
        <v>0</v>
      </c>
      <c r="N159">
        <f t="shared" si="3"/>
        <v>1</v>
      </c>
    </row>
    <row r="160" spans="1:14" x14ac:dyDescent="0.3">
      <c r="A160" s="1">
        <f>IF(A$1='List of Flows'!$B159,1,0)</f>
        <v>0</v>
      </c>
      <c r="B160" s="1">
        <f>IF(B$1='List of Flows'!$B159,1,0)</f>
        <v>0</v>
      </c>
      <c r="C160" s="1">
        <f>IF(C$1='List of Flows'!$B159,1,0)</f>
        <v>0</v>
      </c>
      <c r="D160" s="1">
        <f>IF(D$1='List of Flows'!$B159,1,0)</f>
        <v>0</v>
      </c>
      <c r="E160" s="1">
        <f>IF(E$1='List of Flows'!$B159,1,0)</f>
        <v>0</v>
      </c>
      <c r="F160" s="1">
        <f>IF(F$1='List of Flows'!$B159,1,0)</f>
        <v>0</v>
      </c>
      <c r="G160" s="1">
        <f>IF(G$1='List of Flows'!$B159,1,0)</f>
        <v>1</v>
      </c>
      <c r="H160" s="1">
        <f>IF(H$1='List of Flows'!$B159,1,0)</f>
        <v>0</v>
      </c>
      <c r="I160" s="1">
        <f>IF(I$1='List of Flows'!$B159,1,0)</f>
        <v>0</v>
      </c>
      <c r="J160" s="1">
        <f>IF(J$1='List of Flows'!$B159,1,0)</f>
        <v>0</v>
      </c>
      <c r="K160" s="1">
        <f>IF(K$1='List of Flows'!$B159,1,0)</f>
        <v>0</v>
      </c>
      <c r="L160" s="1">
        <f>IF(L$1='List of Flows'!$B159,1,0)</f>
        <v>0</v>
      </c>
      <c r="M160" s="1">
        <f>IF(M$1='List of Flows'!$B159,1,0)</f>
        <v>0</v>
      </c>
      <c r="N160">
        <f t="shared" si="3"/>
        <v>1</v>
      </c>
    </row>
    <row r="161" spans="1:14" x14ac:dyDescent="0.3">
      <c r="A161" s="1">
        <f>IF(A$1='List of Flows'!$B160,1,0)</f>
        <v>0</v>
      </c>
      <c r="B161" s="1">
        <f>IF(B$1='List of Flows'!$B160,1,0)</f>
        <v>0</v>
      </c>
      <c r="C161" s="1">
        <f>IF(C$1='List of Flows'!$B160,1,0)</f>
        <v>0</v>
      </c>
      <c r="D161" s="1">
        <f>IF(D$1='List of Flows'!$B160,1,0)</f>
        <v>0</v>
      </c>
      <c r="E161" s="1">
        <f>IF(E$1='List of Flows'!$B160,1,0)</f>
        <v>0</v>
      </c>
      <c r="F161" s="1">
        <f>IF(F$1='List of Flows'!$B160,1,0)</f>
        <v>0</v>
      </c>
      <c r="G161" s="1">
        <f>IF(G$1='List of Flows'!$B160,1,0)</f>
        <v>1</v>
      </c>
      <c r="H161" s="1">
        <f>IF(H$1='List of Flows'!$B160,1,0)</f>
        <v>0</v>
      </c>
      <c r="I161" s="1">
        <f>IF(I$1='List of Flows'!$B160,1,0)</f>
        <v>0</v>
      </c>
      <c r="J161" s="1">
        <f>IF(J$1='List of Flows'!$B160,1,0)</f>
        <v>0</v>
      </c>
      <c r="K161" s="1">
        <f>IF(K$1='List of Flows'!$B160,1,0)</f>
        <v>0</v>
      </c>
      <c r="L161" s="1">
        <f>IF(L$1='List of Flows'!$B160,1,0)</f>
        <v>0</v>
      </c>
      <c r="M161" s="1">
        <f>IF(M$1='List of Flows'!$B160,1,0)</f>
        <v>0</v>
      </c>
      <c r="N161">
        <f t="shared" si="3"/>
        <v>1</v>
      </c>
    </row>
    <row r="162" spans="1:14" x14ac:dyDescent="0.3">
      <c r="A162" s="1">
        <f>IF(A$1='List of Flows'!$B161,1,0)</f>
        <v>0</v>
      </c>
      <c r="B162" s="1">
        <f>IF(B$1='List of Flows'!$B161,1,0)</f>
        <v>0</v>
      </c>
      <c r="C162" s="1">
        <f>IF(C$1='List of Flows'!$B161,1,0)</f>
        <v>0</v>
      </c>
      <c r="D162" s="1">
        <f>IF(D$1='List of Flows'!$B161,1,0)</f>
        <v>0</v>
      </c>
      <c r="E162" s="1">
        <f>IF(E$1='List of Flows'!$B161,1,0)</f>
        <v>0</v>
      </c>
      <c r="F162" s="1">
        <f>IF(F$1='List of Flows'!$B161,1,0)</f>
        <v>0</v>
      </c>
      <c r="G162" s="1">
        <f>IF(G$1='List of Flows'!$B161,1,0)</f>
        <v>1</v>
      </c>
      <c r="H162" s="1">
        <f>IF(H$1='List of Flows'!$B161,1,0)</f>
        <v>0</v>
      </c>
      <c r="I162" s="1">
        <f>IF(I$1='List of Flows'!$B161,1,0)</f>
        <v>0</v>
      </c>
      <c r="J162" s="1">
        <f>IF(J$1='List of Flows'!$B161,1,0)</f>
        <v>0</v>
      </c>
      <c r="K162" s="1">
        <f>IF(K$1='List of Flows'!$B161,1,0)</f>
        <v>0</v>
      </c>
      <c r="L162" s="1">
        <f>IF(L$1='List of Flows'!$B161,1,0)</f>
        <v>0</v>
      </c>
      <c r="M162" s="1">
        <f>IF(M$1='List of Flows'!$B161,1,0)</f>
        <v>0</v>
      </c>
      <c r="N162">
        <f t="shared" si="3"/>
        <v>1</v>
      </c>
    </row>
    <row r="163" spans="1:14" x14ac:dyDescent="0.3">
      <c r="A163" s="1">
        <f>IF(A$1='List of Flows'!$B162,1,0)</f>
        <v>0</v>
      </c>
      <c r="B163" s="1">
        <f>IF(B$1='List of Flows'!$B162,1,0)</f>
        <v>0</v>
      </c>
      <c r="C163" s="1">
        <f>IF(C$1='List of Flows'!$B162,1,0)</f>
        <v>0</v>
      </c>
      <c r="D163" s="1">
        <f>IF(D$1='List of Flows'!$B162,1,0)</f>
        <v>0</v>
      </c>
      <c r="E163" s="1">
        <f>IF(E$1='List of Flows'!$B162,1,0)</f>
        <v>0</v>
      </c>
      <c r="F163" s="1">
        <f>IF(F$1='List of Flows'!$B162,1,0)</f>
        <v>0</v>
      </c>
      <c r="G163" s="1">
        <f>IF(G$1='List of Flows'!$B162,1,0)</f>
        <v>1</v>
      </c>
      <c r="H163" s="1">
        <f>IF(H$1='List of Flows'!$B162,1,0)</f>
        <v>0</v>
      </c>
      <c r="I163" s="1">
        <f>IF(I$1='List of Flows'!$B162,1,0)</f>
        <v>0</v>
      </c>
      <c r="J163" s="1">
        <f>IF(J$1='List of Flows'!$B162,1,0)</f>
        <v>0</v>
      </c>
      <c r="K163" s="1">
        <f>IF(K$1='List of Flows'!$B162,1,0)</f>
        <v>0</v>
      </c>
      <c r="L163" s="1">
        <f>IF(L$1='List of Flows'!$B162,1,0)</f>
        <v>0</v>
      </c>
      <c r="M163" s="1">
        <f>IF(M$1='List of Flows'!$B162,1,0)</f>
        <v>0</v>
      </c>
      <c r="N163">
        <f t="shared" si="3"/>
        <v>1</v>
      </c>
    </row>
    <row r="164" spans="1:14" x14ac:dyDescent="0.3">
      <c r="A164" s="1">
        <f>IF(A$1='List of Flows'!$B163,1,0)</f>
        <v>0</v>
      </c>
      <c r="B164" s="1">
        <f>IF(B$1='List of Flows'!$B163,1,0)</f>
        <v>0</v>
      </c>
      <c r="C164" s="1">
        <f>IF(C$1='List of Flows'!$B163,1,0)</f>
        <v>0</v>
      </c>
      <c r="D164" s="1">
        <f>IF(D$1='List of Flows'!$B163,1,0)</f>
        <v>0</v>
      </c>
      <c r="E164" s="1">
        <f>IF(E$1='List of Flows'!$B163,1,0)</f>
        <v>0</v>
      </c>
      <c r="F164" s="1">
        <f>IF(F$1='List of Flows'!$B163,1,0)</f>
        <v>0</v>
      </c>
      <c r="G164" s="1">
        <f>IF(G$1='List of Flows'!$B163,1,0)</f>
        <v>1</v>
      </c>
      <c r="H164" s="1">
        <f>IF(H$1='List of Flows'!$B163,1,0)</f>
        <v>0</v>
      </c>
      <c r="I164" s="1">
        <f>IF(I$1='List of Flows'!$B163,1,0)</f>
        <v>0</v>
      </c>
      <c r="J164" s="1">
        <f>IF(J$1='List of Flows'!$B163,1,0)</f>
        <v>0</v>
      </c>
      <c r="K164" s="1">
        <f>IF(K$1='List of Flows'!$B163,1,0)</f>
        <v>0</v>
      </c>
      <c r="L164" s="1">
        <f>IF(L$1='List of Flows'!$B163,1,0)</f>
        <v>0</v>
      </c>
      <c r="M164" s="1">
        <f>IF(M$1='List of Flows'!$B163,1,0)</f>
        <v>0</v>
      </c>
      <c r="N164">
        <f t="shared" si="3"/>
        <v>1</v>
      </c>
    </row>
    <row r="165" spans="1:14" x14ac:dyDescent="0.3">
      <c r="A165" s="1">
        <f>IF(A$1='List of Flows'!$B164,1,0)</f>
        <v>0</v>
      </c>
      <c r="B165" s="1">
        <f>IF(B$1='List of Flows'!$B164,1,0)</f>
        <v>0</v>
      </c>
      <c r="C165" s="1">
        <f>IF(C$1='List of Flows'!$B164,1,0)</f>
        <v>0</v>
      </c>
      <c r="D165" s="1">
        <f>IF(D$1='List of Flows'!$B164,1,0)</f>
        <v>0</v>
      </c>
      <c r="E165" s="1">
        <f>IF(E$1='List of Flows'!$B164,1,0)</f>
        <v>0</v>
      </c>
      <c r="F165" s="1">
        <f>IF(F$1='List of Flows'!$B164,1,0)</f>
        <v>0</v>
      </c>
      <c r="G165" s="1">
        <f>IF(G$1='List of Flows'!$B164,1,0)</f>
        <v>1</v>
      </c>
      <c r="H165" s="1">
        <f>IF(H$1='List of Flows'!$B164,1,0)</f>
        <v>0</v>
      </c>
      <c r="I165" s="1">
        <f>IF(I$1='List of Flows'!$B164,1,0)</f>
        <v>0</v>
      </c>
      <c r="J165" s="1">
        <f>IF(J$1='List of Flows'!$B164,1,0)</f>
        <v>0</v>
      </c>
      <c r="K165" s="1">
        <f>IF(K$1='List of Flows'!$B164,1,0)</f>
        <v>0</v>
      </c>
      <c r="L165" s="1">
        <f>IF(L$1='List of Flows'!$B164,1,0)</f>
        <v>0</v>
      </c>
      <c r="M165" s="1">
        <f>IF(M$1='List of Flows'!$B164,1,0)</f>
        <v>0</v>
      </c>
      <c r="N165">
        <f t="shared" si="3"/>
        <v>1</v>
      </c>
    </row>
    <row r="166" spans="1:14" x14ac:dyDescent="0.3">
      <c r="A166" s="1">
        <f>IF(A$1='List of Flows'!$B165,1,0)</f>
        <v>0</v>
      </c>
      <c r="B166" s="1">
        <f>IF(B$1='List of Flows'!$B165,1,0)</f>
        <v>0</v>
      </c>
      <c r="C166" s="1">
        <f>IF(C$1='List of Flows'!$B165,1,0)</f>
        <v>0</v>
      </c>
      <c r="D166" s="1">
        <f>IF(D$1='List of Flows'!$B165,1,0)</f>
        <v>0</v>
      </c>
      <c r="E166" s="1">
        <f>IF(E$1='List of Flows'!$B165,1,0)</f>
        <v>0</v>
      </c>
      <c r="F166" s="1">
        <f>IF(F$1='List of Flows'!$B165,1,0)</f>
        <v>0</v>
      </c>
      <c r="G166" s="1">
        <f>IF(G$1='List of Flows'!$B165,1,0)</f>
        <v>1</v>
      </c>
      <c r="H166" s="1">
        <f>IF(H$1='List of Flows'!$B165,1,0)</f>
        <v>0</v>
      </c>
      <c r="I166" s="1">
        <f>IF(I$1='List of Flows'!$B165,1,0)</f>
        <v>0</v>
      </c>
      <c r="J166" s="1">
        <f>IF(J$1='List of Flows'!$B165,1,0)</f>
        <v>0</v>
      </c>
      <c r="K166" s="1">
        <f>IF(K$1='List of Flows'!$B165,1,0)</f>
        <v>0</v>
      </c>
      <c r="L166" s="1">
        <f>IF(L$1='List of Flows'!$B165,1,0)</f>
        <v>0</v>
      </c>
      <c r="M166" s="1">
        <f>IF(M$1='List of Flows'!$B165,1,0)</f>
        <v>0</v>
      </c>
      <c r="N166">
        <f t="shared" si="3"/>
        <v>1</v>
      </c>
    </row>
    <row r="167" spans="1:14" x14ac:dyDescent="0.3">
      <c r="A167" s="1">
        <f>IF(A$1='List of Flows'!$B166,1,0)</f>
        <v>0</v>
      </c>
      <c r="B167" s="1">
        <f>IF(B$1='List of Flows'!$B166,1,0)</f>
        <v>0</v>
      </c>
      <c r="C167" s="1">
        <f>IF(C$1='List of Flows'!$B166,1,0)</f>
        <v>0</v>
      </c>
      <c r="D167" s="1">
        <f>IF(D$1='List of Flows'!$B166,1,0)</f>
        <v>0</v>
      </c>
      <c r="E167" s="1">
        <f>IF(E$1='List of Flows'!$B166,1,0)</f>
        <v>0</v>
      </c>
      <c r="F167" s="1">
        <f>IF(F$1='List of Flows'!$B166,1,0)</f>
        <v>0</v>
      </c>
      <c r="G167" s="1">
        <f>IF(G$1='List of Flows'!$B166,1,0)</f>
        <v>1</v>
      </c>
      <c r="H167" s="1">
        <f>IF(H$1='List of Flows'!$B166,1,0)</f>
        <v>0</v>
      </c>
      <c r="I167" s="1">
        <f>IF(I$1='List of Flows'!$B166,1,0)</f>
        <v>0</v>
      </c>
      <c r="J167" s="1">
        <f>IF(J$1='List of Flows'!$B166,1,0)</f>
        <v>0</v>
      </c>
      <c r="K167" s="1">
        <f>IF(K$1='List of Flows'!$B166,1,0)</f>
        <v>0</v>
      </c>
      <c r="L167" s="1">
        <f>IF(L$1='List of Flows'!$B166,1,0)</f>
        <v>0</v>
      </c>
      <c r="M167" s="1">
        <f>IF(M$1='List of Flows'!$B166,1,0)</f>
        <v>0</v>
      </c>
      <c r="N167">
        <f t="shared" si="3"/>
        <v>1</v>
      </c>
    </row>
    <row r="168" spans="1:14" x14ac:dyDescent="0.3">
      <c r="A168" s="1">
        <f>IF(A$1='List of Flows'!$B167,1,0)</f>
        <v>0</v>
      </c>
      <c r="B168" s="1">
        <f>IF(B$1='List of Flows'!$B167,1,0)</f>
        <v>0</v>
      </c>
      <c r="C168" s="1">
        <f>IF(C$1='List of Flows'!$B167,1,0)</f>
        <v>0</v>
      </c>
      <c r="D168" s="1">
        <f>IF(D$1='List of Flows'!$B167,1,0)</f>
        <v>0</v>
      </c>
      <c r="E168" s="1">
        <f>IF(E$1='List of Flows'!$B167,1,0)</f>
        <v>0</v>
      </c>
      <c r="F168" s="1">
        <f>IF(F$1='List of Flows'!$B167,1,0)</f>
        <v>0</v>
      </c>
      <c r="G168" s="1">
        <f>IF(G$1='List of Flows'!$B167,1,0)</f>
        <v>1</v>
      </c>
      <c r="H168" s="1">
        <f>IF(H$1='List of Flows'!$B167,1,0)</f>
        <v>0</v>
      </c>
      <c r="I168" s="1">
        <f>IF(I$1='List of Flows'!$B167,1,0)</f>
        <v>0</v>
      </c>
      <c r="J168" s="1">
        <f>IF(J$1='List of Flows'!$B167,1,0)</f>
        <v>0</v>
      </c>
      <c r="K168" s="1">
        <f>IF(K$1='List of Flows'!$B167,1,0)</f>
        <v>0</v>
      </c>
      <c r="L168" s="1">
        <f>IF(L$1='List of Flows'!$B167,1,0)</f>
        <v>0</v>
      </c>
      <c r="M168" s="1">
        <f>IF(M$1='List of Flows'!$B167,1,0)</f>
        <v>0</v>
      </c>
      <c r="N168">
        <f t="shared" si="3"/>
        <v>1</v>
      </c>
    </row>
    <row r="169" spans="1:14" x14ac:dyDescent="0.3">
      <c r="A169" s="1">
        <f>IF(A$1='List of Flows'!$B168,1,0)</f>
        <v>0</v>
      </c>
      <c r="B169" s="1">
        <f>IF(B$1='List of Flows'!$B168,1,0)</f>
        <v>0</v>
      </c>
      <c r="C169" s="1">
        <f>IF(C$1='List of Flows'!$B168,1,0)</f>
        <v>0</v>
      </c>
      <c r="D169" s="1">
        <f>IF(D$1='List of Flows'!$B168,1,0)</f>
        <v>0</v>
      </c>
      <c r="E169" s="1">
        <f>IF(E$1='List of Flows'!$B168,1,0)</f>
        <v>0</v>
      </c>
      <c r="F169" s="1">
        <f>IF(F$1='List of Flows'!$B168,1,0)</f>
        <v>0</v>
      </c>
      <c r="G169" s="1">
        <f>IF(G$1='List of Flows'!$B168,1,0)</f>
        <v>1</v>
      </c>
      <c r="H169" s="1">
        <f>IF(H$1='List of Flows'!$B168,1,0)</f>
        <v>0</v>
      </c>
      <c r="I169" s="1">
        <f>IF(I$1='List of Flows'!$B168,1,0)</f>
        <v>0</v>
      </c>
      <c r="J169" s="1">
        <f>IF(J$1='List of Flows'!$B168,1,0)</f>
        <v>0</v>
      </c>
      <c r="K169" s="1">
        <f>IF(K$1='List of Flows'!$B168,1,0)</f>
        <v>0</v>
      </c>
      <c r="L169" s="1">
        <f>IF(L$1='List of Flows'!$B168,1,0)</f>
        <v>0</v>
      </c>
      <c r="M169" s="1">
        <f>IF(M$1='List of Flows'!$B168,1,0)</f>
        <v>0</v>
      </c>
      <c r="N169">
        <f t="shared" si="3"/>
        <v>1</v>
      </c>
    </row>
    <row r="170" spans="1:14" x14ac:dyDescent="0.3">
      <c r="A170" s="1">
        <f>IF(A$1='List of Flows'!$B169,1,0)</f>
        <v>0</v>
      </c>
      <c r="B170" s="1">
        <f>IF(B$1='List of Flows'!$B169,1,0)</f>
        <v>0</v>
      </c>
      <c r="C170" s="1">
        <f>IF(C$1='List of Flows'!$B169,1,0)</f>
        <v>0</v>
      </c>
      <c r="D170" s="1">
        <f>IF(D$1='List of Flows'!$B169,1,0)</f>
        <v>0</v>
      </c>
      <c r="E170" s="1">
        <f>IF(E$1='List of Flows'!$B169,1,0)</f>
        <v>0</v>
      </c>
      <c r="F170" s="1">
        <f>IF(F$1='List of Flows'!$B169,1,0)</f>
        <v>0</v>
      </c>
      <c r="G170" s="1">
        <f>IF(G$1='List of Flows'!$B169,1,0)</f>
        <v>1</v>
      </c>
      <c r="H170" s="1">
        <f>IF(H$1='List of Flows'!$B169,1,0)</f>
        <v>0</v>
      </c>
      <c r="I170" s="1">
        <f>IF(I$1='List of Flows'!$B169,1,0)</f>
        <v>0</v>
      </c>
      <c r="J170" s="1">
        <f>IF(J$1='List of Flows'!$B169,1,0)</f>
        <v>0</v>
      </c>
      <c r="K170" s="1">
        <f>IF(K$1='List of Flows'!$B169,1,0)</f>
        <v>0</v>
      </c>
      <c r="L170" s="1">
        <f>IF(L$1='List of Flows'!$B169,1,0)</f>
        <v>0</v>
      </c>
      <c r="M170" s="1">
        <f>IF(M$1='List of Flows'!$B169,1,0)</f>
        <v>0</v>
      </c>
      <c r="N170">
        <f t="shared" si="3"/>
        <v>1</v>
      </c>
    </row>
    <row r="171" spans="1:14" x14ac:dyDescent="0.3">
      <c r="A171" s="1">
        <f>IF(A$1='List of Flows'!$B170,1,0)</f>
        <v>0</v>
      </c>
      <c r="B171" s="1">
        <f>IF(B$1='List of Flows'!$B170,1,0)</f>
        <v>0</v>
      </c>
      <c r="C171" s="1">
        <f>IF(C$1='List of Flows'!$B170,1,0)</f>
        <v>0</v>
      </c>
      <c r="D171" s="1">
        <f>IF(D$1='List of Flows'!$B170,1,0)</f>
        <v>0</v>
      </c>
      <c r="E171" s="1">
        <f>IF(E$1='List of Flows'!$B170,1,0)</f>
        <v>0</v>
      </c>
      <c r="F171" s="1">
        <f>IF(F$1='List of Flows'!$B170,1,0)</f>
        <v>0</v>
      </c>
      <c r="G171" s="1">
        <f>IF(G$1='List of Flows'!$B170,1,0)</f>
        <v>1</v>
      </c>
      <c r="H171" s="1">
        <f>IF(H$1='List of Flows'!$B170,1,0)</f>
        <v>0</v>
      </c>
      <c r="I171" s="1">
        <f>IF(I$1='List of Flows'!$B170,1,0)</f>
        <v>0</v>
      </c>
      <c r="J171" s="1">
        <f>IF(J$1='List of Flows'!$B170,1,0)</f>
        <v>0</v>
      </c>
      <c r="K171" s="1">
        <f>IF(K$1='List of Flows'!$B170,1,0)</f>
        <v>0</v>
      </c>
      <c r="L171" s="1">
        <f>IF(L$1='List of Flows'!$B170,1,0)</f>
        <v>0</v>
      </c>
      <c r="M171" s="1">
        <f>IF(M$1='List of Flows'!$B170,1,0)</f>
        <v>0</v>
      </c>
      <c r="N171">
        <f t="shared" si="3"/>
        <v>1</v>
      </c>
    </row>
    <row r="172" spans="1:14" x14ac:dyDescent="0.3">
      <c r="A172" s="1">
        <f>IF(A$1='List of Flows'!$B171,1,0)</f>
        <v>0</v>
      </c>
      <c r="B172" s="1">
        <f>IF(B$1='List of Flows'!$B171,1,0)</f>
        <v>0</v>
      </c>
      <c r="C172" s="1">
        <f>IF(C$1='List of Flows'!$B171,1,0)</f>
        <v>0</v>
      </c>
      <c r="D172" s="1">
        <f>IF(D$1='List of Flows'!$B171,1,0)</f>
        <v>0</v>
      </c>
      <c r="E172" s="1">
        <f>IF(E$1='List of Flows'!$B171,1,0)</f>
        <v>0</v>
      </c>
      <c r="F172" s="1">
        <f>IF(F$1='List of Flows'!$B171,1,0)</f>
        <v>0</v>
      </c>
      <c r="G172" s="1">
        <f>IF(G$1='List of Flows'!$B171,1,0)</f>
        <v>1</v>
      </c>
      <c r="H172" s="1">
        <f>IF(H$1='List of Flows'!$B171,1,0)</f>
        <v>0</v>
      </c>
      <c r="I172" s="1">
        <f>IF(I$1='List of Flows'!$B171,1,0)</f>
        <v>0</v>
      </c>
      <c r="J172" s="1">
        <f>IF(J$1='List of Flows'!$B171,1,0)</f>
        <v>0</v>
      </c>
      <c r="K172" s="1">
        <f>IF(K$1='List of Flows'!$B171,1,0)</f>
        <v>0</v>
      </c>
      <c r="L172" s="1">
        <f>IF(L$1='List of Flows'!$B171,1,0)</f>
        <v>0</v>
      </c>
      <c r="M172" s="1">
        <f>IF(M$1='List of Flows'!$B171,1,0)</f>
        <v>0</v>
      </c>
      <c r="N172">
        <f t="shared" si="3"/>
        <v>1</v>
      </c>
    </row>
    <row r="173" spans="1:14" x14ac:dyDescent="0.3">
      <c r="A173" s="1">
        <f>IF(A$1='List of Flows'!$B172,1,0)</f>
        <v>0</v>
      </c>
      <c r="B173" s="1">
        <f>IF(B$1='List of Flows'!$B172,1,0)</f>
        <v>0</v>
      </c>
      <c r="C173" s="1">
        <f>IF(C$1='List of Flows'!$B172,1,0)</f>
        <v>0</v>
      </c>
      <c r="D173" s="1">
        <f>IF(D$1='List of Flows'!$B172,1,0)</f>
        <v>0</v>
      </c>
      <c r="E173" s="1">
        <f>IF(E$1='List of Flows'!$B172,1,0)</f>
        <v>0</v>
      </c>
      <c r="F173" s="1">
        <f>IF(F$1='List of Flows'!$B172,1,0)</f>
        <v>0</v>
      </c>
      <c r="G173" s="1">
        <f>IF(G$1='List of Flows'!$B172,1,0)</f>
        <v>1</v>
      </c>
      <c r="H173" s="1">
        <f>IF(H$1='List of Flows'!$B172,1,0)</f>
        <v>0</v>
      </c>
      <c r="I173" s="1">
        <f>IF(I$1='List of Flows'!$B172,1,0)</f>
        <v>0</v>
      </c>
      <c r="J173" s="1">
        <f>IF(J$1='List of Flows'!$B172,1,0)</f>
        <v>0</v>
      </c>
      <c r="K173" s="1">
        <f>IF(K$1='List of Flows'!$B172,1,0)</f>
        <v>0</v>
      </c>
      <c r="L173" s="1">
        <f>IF(L$1='List of Flows'!$B172,1,0)</f>
        <v>0</v>
      </c>
      <c r="M173" s="1">
        <f>IF(M$1='List of Flows'!$B172,1,0)</f>
        <v>0</v>
      </c>
      <c r="N173">
        <f t="shared" si="3"/>
        <v>1</v>
      </c>
    </row>
    <row r="174" spans="1:14" x14ac:dyDescent="0.3">
      <c r="A174" s="1">
        <f>IF(A$1='List of Flows'!$B173,1,0)</f>
        <v>0</v>
      </c>
      <c r="B174" s="1">
        <f>IF(B$1='List of Flows'!$B173,1,0)</f>
        <v>0</v>
      </c>
      <c r="C174" s="1">
        <f>IF(C$1='List of Flows'!$B173,1,0)</f>
        <v>0</v>
      </c>
      <c r="D174" s="1">
        <f>IF(D$1='List of Flows'!$B173,1,0)</f>
        <v>0</v>
      </c>
      <c r="E174" s="1">
        <f>IF(E$1='List of Flows'!$B173,1,0)</f>
        <v>0</v>
      </c>
      <c r="F174" s="1">
        <f>IF(F$1='List of Flows'!$B173,1,0)</f>
        <v>0</v>
      </c>
      <c r="G174" s="1">
        <f>IF(G$1='List of Flows'!$B173,1,0)</f>
        <v>1</v>
      </c>
      <c r="H174" s="1">
        <f>IF(H$1='List of Flows'!$B173,1,0)</f>
        <v>0</v>
      </c>
      <c r="I174" s="1">
        <f>IF(I$1='List of Flows'!$B173,1,0)</f>
        <v>0</v>
      </c>
      <c r="J174" s="1">
        <f>IF(J$1='List of Flows'!$B173,1,0)</f>
        <v>0</v>
      </c>
      <c r="K174" s="1">
        <f>IF(K$1='List of Flows'!$B173,1,0)</f>
        <v>0</v>
      </c>
      <c r="L174" s="1">
        <f>IF(L$1='List of Flows'!$B173,1,0)</f>
        <v>0</v>
      </c>
      <c r="M174" s="1">
        <f>IF(M$1='List of Flows'!$B173,1,0)</f>
        <v>0</v>
      </c>
      <c r="N174">
        <f t="shared" si="3"/>
        <v>1</v>
      </c>
    </row>
    <row r="175" spans="1:14" x14ac:dyDescent="0.3">
      <c r="A175" s="1">
        <f>IF(A$1='List of Flows'!$B174,1,0)</f>
        <v>0</v>
      </c>
      <c r="B175" s="1">
        <f>IF(B$1='List of Flows'!$B174,1,0)</f>
        <v>0</v>
      </c>
      <c r="C175" s="1">
        <f>IF(C$1='List of Flows'!$B174,1,0)</f>
        <v>0</v>
      </c>
      <c r="D175" s="1">
        <f>IF(D$1='List of Flows'!$B174,1,0)</f>
        <v>0</v>
      </c>
      <c r="E175" s="1">
        <f>IF(E$1='List of Flows'!$B174,1,0)</f>
        <v>0</v>
      </c>
      <c r="F175" s="1">
        <f>IF(F$1='List of Flows'!$B174,1,0)</f>
        <v>0</v>
      </c>
      <c r="G175" s="1">
        <f>IF(G$1='List of Flows'!$B174,1,0)</f>
        <v>1</v>
      </c>
      <c r="H175" s="1">
        <f>IF(H$1='List of Flows'!$B174,1,0)</f>
        <v>0</v>
      </c>
      <c r="I175" s="1">
        <f>IF(I$1='List of Flows'!$B174,1,0)</f>
        <v>0</v>
      </c>
      <c r="J175" s="1">
        <f>IF(J$1='List of Flows'!$B174,1,0)</f>
        <v>0</v>
      </c>
      <c r="K175" s="1">
        <f>IF(K$1='List of Flows'!$B174,1,0)</f>
        <v>0</v>
      </c>
      <c r="L175" s="1">
        <f>IF(L$1='List of Flows'!$B174,1,0)</f>
        <v>0</v>
      </c>
      <c r="M175" s="1">
        <f>IF(M$1='List of Flows'!$B174,1,0)</f>
        <v>0</v>
      </c>
      <c r="N175">
        <f t="shared" si="3"/>
        <v>1</v>
      </c>
    </row>
    <row r="176" spans="1:14" x14ac:dyDescent="0.3">
      <c r="A176" s="1">
        <f>IF(A$1='List of Flows'!$B175,1,0)</f>
        <v>0</v>
      </c>
      <c r="B176" s="1">
        <f>IF(B$1='List of Flows'!$B175,1,0)</f>
        <v>0</v>
      </c>
      <c r="C176" s="1">
        <f>IF(C$1='List of Flows'!$B175,1,0)</f>
        <v>0</v>
      </c>
      <c r="D176" s="1">
        <f>IF(D$1='List of Flows'!$B175,1,0)</f>
        <v>0</v>
      </c>
      <c r="E176" s="1">
        <f>IF(E$1='List of Flows'!$B175,1,0)</f>
        <v>0</v>
      </c>
      <c r="F176" s="1">
        <f>IF(F$1='List of Flows'!$B175,1,0)</f>
        <v>0</v>
      </c>
      <c r="G176" s="1">
        <f>IF(G$1='List of Flows'!$B175,1,0)</f>
        <v>1</v>
      </c>
      <c r="H176" s="1">
        <f>IF(H$1='List of Flows'!$B175,1,0)</f>
        <v>0</v>
      </c>
      <c r="I176" s="1">
        <f>IF(I$1='List of Flows'!$B175,1,0)</f>
        <v>0</v>
      </c>
      <c r="J176" s="1">
        <f>IF(J$1='List of Flows'!$B175,1,0)</f>
        <v>0</v>
      </c>
      <c r="K176" s="1">
        <f>IF(K$1='List of Flows'!$B175,1,0)</f>
        <v>0</v>
      </c>
      <c r="L176" s="1">
        <f>IF(L$1='List of Flows'!$B175,1,0)</f>
        <v>0</v>
      </c>
      <c r="M176" s="1">
        <f>IF(M$1='List of Flows'!$B175,1,0)</f>
        <v>0</v>
      </c>
      <c r="N176">
        <f t="shared" si="3"/>
        <v>1</v>
      </c>
    </row>
    <row r="177" spans="1:14" x14ac:dyDescent="0.3">
      <c r="A177" s="1">
        <f>IF(A$1='List of Flows'!$B176,1,0)</f>
        <v>0</v>
      </c>
      <c r="B177" s="1">
        <f>IF(B$1='List of Flows'!$B176,1,0)</f>
        <v>0</v>
      </c>
      <c r="C177" s="1">
        <f>IF(C$1='List of Flows'!$B176,1,0)</f>
        <v>0</v>
      </c>
      <c r="D177" s="1">
        <f>IF(D$1='List of Flows'!$B176,1,0)</f>
        <v>0</v>
      </c>
      <c r="E177" s="1">
        <f>IF(E$1='List of Flows'!$B176,1,0)</f>
        <v>0</v>
      </c>
      <c r="F177" s="1">
        <f>IF(F$1='List of Flows'!$B176,1,0)</f>
        <v>0</v>
      </c>
      <c r="G177" s="1">
        <f>IF(G$1='List of Flows'!$B176,1,0)</f>
        <v>1</v>
      </c>
      <c r="H177" s="1">
        <f>IF(H$1='List of Flows'!$B176,1,0)</f>
        <v>0</v>
      </c>
      <c r="I177" s="1">
        <f>IF(I$1='List of Flows'!$B176,1,0)</f>
        <v>0</v>
      </c>
      <c r="J177" s="1">
        <f>IF(J$1='List of Flows'!$B176,1,0)</f>
        <v>0</v>
      </c>
      <c r="K177" s="1">
        <f>IF(K$1='List of Flows'!$B176,1,0)</f>
        <v>0</v>
      </c>
      <c r="L177" s="1">
        <f>IF(L$1='List of Flows'!$B176,1,0)</f>
        <v>0</v>
      </c>
      <c r="M177" s="1">
        <f>IF(M$1='List of Flows'!$B176,1,0)</f>
        <v>0</v>
      </c>
      <c r="N177">
        <f t="shared" si="3"/>
        <v>1</v>
      </c>
    </row>
    <row r="178" spans="1:14" x14ac:dyDescent="0.3">
      <c r="A178" s="1">
        <f>IF(A$1='List of Flows'!$B177,1,0)</f>
        <v>0</v>
      </c>
      <c r="B178" s="1">
        <f>IF(B$1='List of Flows'!$B177,1,0)</f>
        <v>0</v>
      </c>
      <c r="C178" s="1">
        <f>IF(C$1='List of Flows'!$B177,1,0)</f>
        <v>0</v>
      </c>
      <c r="D178" s="1">
        <f>IF(D$1='List of Flows'!$B177,1,0)</f>
        <v>0</v>
      </c>
      <c r="E178" s="1">
        <f>IF(E$1='List of Flows'!$B177,1,0)</f>
        <v>0</v>
      </c>
      <c r="F178" s="1">
        <f>IF(F$1='List of Flows'!$B177,1,0)</f>
        <v>0</v>
      </c>
      <c r="G178" s="1">
        <f>IF(G$1='List of Flows'!$B177,1,0)</f>
        <v>1</v>
      </c>
      <c r="H178" s="1">
        <f>IF(H$1='List of Flows'!$B177,1,0)</f>
        <v>0</v>
      </c>
      <c r="I178" s="1">
        <f>IF(I$1='List of Flows'!$B177,1,0)</f>
        <v>0</v>
      </c>
      <c r="J178" s="1">
        <f>IF(J$1='List of Flows'!$B177,1,0)</f>
        <v>0</v>
      </c>
      <c r="K178" s="1">
        <f>IF(K$1='List of Flows'!$B177,1,0)</f>
        <v>0</v>
      </c>
      <c r="L178" s="1">
        <f>IF(L$1='List of Flows'!$B177,1,0)</f>
        <v>0</v>
      </c>
      <c r="M178" s="1">
        <f>IF(M$1='List of Flows'!$B177,1,0)</f>
        <v>0</v>
      </c>
      <c r="N178">
        <f t="shared" si="3"/>
        <v>1</v>
      </c>
    </row>
    <row r="179" spans="1:14" x14ac:dyDescent="0.3">
      <c r="A179" s="1">
        <f>IF(A$1='List of Flows'!$B178,1,0)</f>
        <v>0</v>
      </c>
      <c r="B179" s="1">
        <f>IF(B$1='List of Flows'!$B178,1,0)</f>
        <v>0</v>
      </c>
      <c r="C179" s="1">
        <f>IF(C$1='List of Flows'!$B178,1,0)</f>
        <v>0</v>
      </c>
      <c r="D179" s="1">
        <f>IF(D$1='List of Flows'!$B178,1,0)</f>
        <v>0</v>
      </c>
      <c r="E179" s="1">
        <f>IF(E$1='List of Flows'!$B178,1,0)</f>
        <v>0</v>
      </c>
      <c r="F179" s="1">
        <f>IF(F$1='List of Flows'!$B178,1,0)</f>
        <v>0</v>
      </c>
      <c r="G179" s="1">
        <f>IF(G$1='List of Flows'!$B178,1,0)</f>
        <v>1</v>
      </c>
      <c r="H179" s="1">
        <f>IF(H$1='List of Flows'!$B178,1,0)</f>
        <v>0</v>
      </c>
      <c r="I179" s="1">
        <f>IF(I$1='List of Flows'!$B178,1,0)</f>
        <v>0</v>
      </c>
      <c r="J179" s="1">
        <f>IF(J$1='List of Flows'!$B178,1,0)</f>
        <v>0</v>
      </c>
      <c r="K179" s="1">
        <f>IF(K$1='List of Flows'!$B178,1,0)</f>
        <v>0</v>
      </c>
      <c r="L179" s="1">
        <f>IF(L$1='List of Flows'!$B178,1,0)</f>
        <v>0</v>
      </c>
      <c r="M179" s="1">
        <f>IF(M$1='List of Flows'!$B178,1,0)</f>
        <v>0</v>
      </c>
      <c r="N179">
        <f t="shared" si="3"/>
        <v>1</v>
      </c>
    </row>
    <row r="180" spans="1:14" x14ac:dyDescent="0.3">
      <c r="A180" s="1">
        <f>IF(A$1='List of Flows'!$B179,1,0)</f>
        <v>0</v>
      </c>
      <c r="B180" s="1">
        <f>IF(B$1='List of Flows'!$B179,1,0)</f>
        <v>0</v>
      </c>
      <c r="C180" s="1">
        <f>IF(C$1='List of Flows'!$B179,1,0)</f>
        <v>0</v>
      </c>
      <c r="D180" s="1">
        <f>IF(D$1='List of Flows'!$B179,1,0)</f>
        <v>0</v>
      </c>
      <c r="E180" s="1">
        <f>IF(E$1='List of Flows'!$B179,1,0)</f>
        <v>0</v>
      </c>
      <c r="F180" s="1">
        <f>IF(F$1='List of Flows'!$B179,1,0)</f>
        <v>0</v>
      </c>
      <c r="G180" s="1">
        <f>IF(G$1='List of Flows'!$B179,1,0)</f>
        <v>1</v>
      </c>
      <c r="H180" s="1">
        <f>IF(H$1='List of Flows'!$B179,1,0)</f>
        <v>0</v>
      </c>
      <c r="I180" s="1">
        <f>IF(I$1='List of Flows'!$B179,1,0)</f>
        <v>0</v>
      </c>
      <c r="J180" s="1">
        <f>IF(J$1='List of Flows'!$B179,1,0)</f>
        <v>0</v>
      </c>
      <c r="K180" s="1">
        <f>IF(K$1='List of Flows'!$B179,1,0)</f>
        <v>0</v>
      </c>
      <c r="L180" s="1">
        <f>IF(L$1='List of Flows'!$B179,1,0)</f>
        <v>0</v>
      </c>
      <c r="M180" s="1">
        <f>IF(M$1='List of Flows'!$B179,1,0)</f>
        <v>0</v>
      </c>
      <c r="N180">
        <f t="shared" si="3"/>
        <v>1</v>
      </c>
    </row>
    <row r="181" spans="1:14" x14ac:dyDescent="0.3">
      <c r="A181" s="1">
        <f>IF(A$1='List of Flows'!$B180,1,0)</f>
        <v>0</v>
      </c>
      <c r="B181" s="1">
        <f>IF(B$1='List of Flows'!$B180,1,0)</f>
        <v>0</v>
      </c>
      <c r="C181" s="1">
        <f>IF(C$1='List of Flows'!$B180,1,0)</f>
        <v>0</v>
      </c>
      <c r="D181" s="1">
        <f>IF(D$1='List of Flows'!$B180,1,0)</f>
        <v>0</v>
      </c>
      <c r="E181" s="1">
        <f>IF(E$1='List of Flows'!$B180,1,0)</f>
        <v>0</v>
      </c>
      <c r="F181" s="1">
        <f>IF(F$1='List of Flows'!$B180,1,0)</f>
        <v>0</v>
      </c>
      <c r="G181" s="1">
        <f>IF(G$1='List of Flows'!$B180,1,0)</f>
        <v>1</v>
      </c>
      <c r="H181" s="1">
        <f>IF(H$1='List of Flows'!$B180,1,0)</f>
        <v>0</v>
      </c>
      <c r="I181" s="1">
        <f>IF(I$1='List of Flows'!$B180,1,0)</f>
        <v>0</v>
      </c>
      <c r="J181" s="1">
        <f>IF(J$1='List of Flows'!$B180,1,0)</f>
        <v>0</v>
      </c>
      <c r="K181" s="1">
        <f>IF(K$1='List of Flows'!$B180,1,0)</f>
        <v>0</v>
      </c>
      <c r="L181" s="1">
        <f>IF(L$1='List of Flows'!$B180,1,0)</f>
        <v>0</v>
      </c>
      <c r="M181" s="1">
        <f>IF(M$1='List of Flows'!$B180,1,0)</f>
        <v>0</v>
      </c>
      <c r="N181">
        <f t="shared" si="3"/>
        <v>1</v>
      </c>
    </row>
    <row r="182" spans="1:14" x14ac:dyDescent="0.3">
      <c r="A182" s="1">
        <f>IF(A$1='List of Flows'!$B181,1,0)</f>
        <v>0</v>
      </c>
      <c r="B182" s="1">
        <f>IF(B$1='List of Flows'!$B181,1,0)</f>
        <v>0</v>
      </c>
      <c r="C182" s="1">
        <f>IF(C$1='List of Flows'!$B181,1,0)</f>
        <v>0</v>
      </c>
      <c r="D182" s="1">
        <f>IF(D$1='List of Flows'!$B181,1,0)</f>
        <v>0</v>
      </c>
      <c r="E182" s="1">
        <f>IF(E$1='List of Flows'!$B181,1,0)</f>
        <v>0</v>
      </c>
      <c r="F182" s="1">
        <f>IF(F$1='List of Flows'!$B181,1,0)</f>
        <v>0</v>
      </c>
      <c r="G182" s="1">
        <f>IF(G$1='List of Flows'!$B181,1,0)</f>
        <v>1</v>
      </c>
      <c r="H182" s="1">
        <f>IF(H$1='List of Flows'!$B181,1,0)</f>
        <v>0</v>
      </c>
      <c r="I182" s="1">
        <f>IF(I$1='List of Flows'!$B181,1,0)</f>
        <v>0</v>
      </c>
      <c r="J182" s="1">
        <f>IF(J$1='List of Flows'!$B181,1,0)</f>
        <v>0</v>
      </c>
      <c r="K182" s="1">
        <f>IF(K$1='List of Flows'!$B181,1,0)</f>
        <v>0</v>
      </c>
      <c r="L182" s="1">
        <f>IF(L$1='List of Flows'!$B181,1,0)</f>
        <v>0</v>
      </c>
      <c r="M182" s="1">
        <f>IF(M$1='List of Flows'!$B181,1,0)</f>
        <v>0</v>
      </c>
      <c r="N182">
        <f t="shared" si="3"/>
        <v>1</v>
      </c>
    </row>
    <row r="183" spans="1:14" x14ac:dyDescent="0.3">
      <c r="A183" s="1">
        <f>IF(A$1='List of Flows'!$B182,1,0)</f>
        <v>0</v>
      </c>
      <c r="B183" s="1">
        <f>IF(B$1='List of Flows'!$B182,1,0)</f>
        <v>1</v>
      </c>
      <c r="C183" s="1">
        <f>IF(C$1='List of Flows'!$B182,1,0)</f>
        <v>0</v>
      </c>
      <c r="D183" s="1">
        <f>IF(D$1='List of Flows'!$B182,1,0)</f>
        <v>0</v>
      </c>
      <c r="E183" s="1">
        <f>IF(E$1='List of Flows'!$B182,1,0)</f>
        <v>0</v>
      </c>
      <c r="F183" s="1">
        <f>IF(F$1='List of Flows'!$B182,1,0)</f>
        <v>0</v>
      </c>
      <c r="G183" s="1">
        <f>IF(G$1='List of Flows'!$B182,1,0)</f>
        <v>0</v>
      </c>
      <c r="H183" s="1">
        <f>IF(H$1='List of Flows'!$B182,1,0)</f>
        <v>0</v>
      </c>
      <c r="I183" s="1">
        <f>IF(I$1='List of Flows'!$B182,1,0)</f>
        <v>0</v>
      </c>
      <c r="J183" s="1">
        <f>IF(J$1='List of Flows'!$B182,1,0)</f>
        <v>0</v>
      </c>
      <c r="K183" s="1">
        <f>IF(K$1='List of Flows'!$B182,1,0)</f>
        <v>0</v>
      </c>
      <c r="L183" s="1">
        <f>IF(L$1='List of Flows'!$B182,1,0)</f>
        <v>0</v>
      </c>
      <c r="M183" s="1">
        <f>IF(M$1='List of Flows'!$B182,1,0)</f>
        <v>0</v>
      </c>
      <c r="N183">
        <f t="shared" si="3"/>
        <v>1</v>
      </c>
    </row>
    <row r="184" spans="1:14" x14ac:dyDescent="0.3">
      <c r="A184" s="1">
        <f>IF(A$1='List of Flows'!$B183,1,0)</f>
        <v>0</v>
      </c>
      <c r="B184" s="1">
        <f>IF(B$1='List of Flows'!$B183,1,0)</f>
        <v>1</v>
      </c>
      <c r="C184" s="1">
        <f>IF(C$1='List of Flows'!$B183,1,0)</f>
        <v>0</v>
      </c>
      <c r="D184" s="1">
        <f>IF(D$1='List of Flows'!$B183,1,0)</f>
        <v>0</v>
      </c>
      <c r="E184" s="1">
        <f>IF(E$1='List of Flows'!$B183,1,0)</f>
        <v>0</v>
      </c>
      <c r="F184" s="1">
        <f>IF(F$1='List of Flows'!$B183,1,0)</f>
        <v>0</v>
      </c>
      <c r="G184" s="1">
        <f>IF(G$1='List of Flows'!$B183,1,0)</f>
        <v>0</v>
      </c>
      <c r="H184" s="1">
        <f>IF(H$1='List of Flows'!$B183,1,0)</f>
        <v>0</v>
      </c>
      <c r="I184" s="1">
        <f>IF(I$1='List of Flows'!$B183,1,0)</f>
        <v>0</v>
      </c>
      <c r="J184" s="1">
        <f>IF(J$1='List of Flows'!$B183,1,0)</f>
        <v>0</v>
      </c>
      <c r="K184" s="1">
        <f>IF(K$1='List of Flows'!$B183,1,0)</f>
        <v>0</v>
      </c>
      <c r="L184" s="1">
        <f>IF(L$1='List of Flows'!$B183,1,0)</f>
        <v>0</v>
      </c>
      <c r="M184" s="1">
        <f>IF(M$1='List of Flows'!$B183,1,0)</f>
        <v>0</v>
      </c>
      <c r="N184">
        <f t="shared" si="3"/>
        <v>1</v>
      </c>
    </row>
    <row r="185" spans="1:14" x14ac:dyDescent="0.3">
      <c r="A185" s="1">
        <f>IF(A$1='List of Flows'!$B184,1,0)</f>
        <v>0</v>
      </c>
      <c r="B185" s="1">
        <f>IF(B$1='List of Flows'!$B184,1,0)</f>
        <v>1</v>
      </c>
      <c r="C185" s="1">
        <f>IF(C$1='List of Flows'!$B184,1,0)</f>
        <v>0</v>
      </c>
      <c r="D185" s="1">
        <f>IF(D$1='List of Flows'!$B184,1,0)</f>
        <v>0</v>
      </c>
      <c r="E185" s="1">
        <f>IF(E$1='List of Flows'!$B184,1,0)</f>
        <v>0</v>
      </c>
      <c r="F185" s="1">
        <f>IF(F$1='List of Flows'!$B184,1,0)</f>
        <v>0</v>
      </c>
      <c r="G185" s="1">
        <f>IF(G$1='List of Flows'!$B184,1,0)</f>
        <v>0</v>
      </c>
      <c r="H185" s="1">
        <f>IF(H$1='List of Flows'!$B184,1,0)</f>
        <v>0</v>
      </c>
      <c r="I185" s="1">
        <f>IF(I$1='List of Flows'!$B184,1,0)</f>
        <v>0</v>
      </c>
      <c r="J185" s="1">
        <f>IF(J$1='List of Flows'!$B184,1,0)</f>
        <v>0</v>
      </c>
      <c r="K185" s="1">
        <f>IF(K$1='List of Flows'!$B184,1,0)</f>
        <v>0</v>
      </c>
      <c r="L185" s="1">
        <f>IF(L$1='List of Flows'!$B184,1,0)</f>
        <v>0</v>
      </c>
      <c r="M185" s="1">
        <f>IF(M$1='List of Flows'!$B184,1,0)</f>
        <v>0</v>
      </c>
      <c r="N185">
        <f t="shared" si="3"/>
        <v>1</v>
      </c>
    </row>
    <row r="186" spans="1:14" x14ac:dyDescent="0.3">
      <c r="A186" s="1">
        <f>IF(A$1='List of Flows'!$B185,1,0)</f>
        <v>0</v>
      </c>
      <c r="B186" s="1">
        <f>IF(B$1='List of Flows'!$B185,1,0)</f>
        <v>1</v>
      </c>
      <c r="C186" s="1">
        <f>IF(C$1='List of Flows'!$B185,1,0)</f>
        <v>0</v>
      </c>
      <c r="D186" s="1">
        <f>IF(D$1='List of Flows'!$B185,1,0)</f>
        <v>0</v>
      </c>
      <c r="E186" s="1">
        <f>IF(E$1='List of Flows'!$B185,1,0)</f>
        <v>0</v>
      </c>
      <c r="F186" s="1">
        <f>IF(F$1='List of Flows'!$B185,1,0)</f>
        <v>0</v>
      </c>
      <c r="G186" s="1">
        <f>IF(G$1='List of Flows'!$B185,1,0)</f>
        <v>0</v>
      </c>
      <c r="H186" s="1">
        <f>IF(H$1='List of Flows'!$B185,1,0)</f>
        <v>0</v>
      </c>
      <c r="I186" s="1">
        <f>IF(I$1='List of Flows'!$B185,1,0)</f>
        <v>0</v>
      </c>
      <c r="J186" s="1">
        <f>IF(J$1='List of Flows'!$B185,1,0)</f>
        <v>0</v>
      </c>
      <c r="K186" s="1">
        <f>IF(K$1='List of Flows'!$B185,1,0)</f>
        <v>0</v>
      </c>
      <c r="L186" s="1">
        <f>IF(L$1='List of Flows'!$B185,1,0)</f>
        <v>0</v>
      </c>
      <c r="M186" s="1">
        <f>IF(M$1='List of Flows'!$B185,1,0)</f>
        <v>0</v>
      </c>
      <c r="N186">
        <f t="shared" si="3"/>
        <v>1</v>
      </c>
    </row>
    <row r="187" spans="1:14" x14ac:dyDescent="0.3">
      <c r="A187" s="1">
        <f>IF(A$1='List of Flows'!$B186,1,0)</f>
        <v>0</v>
      </c>
      <c r="B187" s="1">
        <f>IF(B$1='List of Flows'!$B186,1,0)</f>
        <v>1</v>
      </c>
      <c r="C187" s="1">
        <f>IF(C$1='List of Flows'!$B186,1,0)</f>
        <v>0</v>
      </c>
      <c r="D187" s="1">
        <f>IF(D$1='List of Flows'!$B186,1,0)</f>
        <v>0</v>
      </c>
      <c r="E187" s="1">
        <f>IF(E$1='List of Flows'!$B186,1,0)</f>
        <v>0</v>
      </c>
      <c r="F187" s="1">
        <f>IF(F$1='List of Flows'!$B186,1,0)</f>
        <v>0</v>
      </c>
      <c r="G187" s="1">
        <f>IF(G$1='List of Flows'!$B186,1,0)</f>
        <v>0</v>
      </c>
      <c r="H187" s="1">
        <f>IF(H$1='List of Flows'!$B186,1,0)</f>
        <v>0</v>
      </c>
      <c r="I187" s="1">
        <f>IF(I$1='List of Flows'!$B186,1,0)</f>
        <v>0</v>
      </c>
      <c r="J187" s="1">
        <f>IF(J$1='List of Flows'!$B186,1,0)</f>
        <v>0</v>
      </c>
      <c r="K187" s="1">
        <f>IF(K$1='List of Flows'!$B186,1,0)</f>
        <v>0</v>
      </c>
      <c r="L187" s="1">
        <f>IF(L$1='List of Flows'!$B186,1,0)</f>
        <v>0</v>
      </c>
      <c r="M187" s="1">
        <f>IF(M$1='List of Flows'!$B186,1,0)</f>
        <v>0</v>
      </c>
      <c r="N187">
        <f t="shared" si="3"/>
        <v>1</v>
      </c>
    </row>
    <row r="188" spans="1:14" x14ac:dyDescent="0.3">
      <c r="A188" s="1">
        <f>IF(A$1='List of Flows'!$B187,1,0)</f>
        <v>0</v>
      </c>
      <c r="B188" s="1">
        <f>IF(B$1='List of Flows'!$B187,1,0)</f>
        <v>1</v>
      </c>
      <c r="C188" s="1">
        <f>IF(C$1='List of Flows'!$B187,1,0)</f>
        <v>0</v>
      </c>
      <c r="D188" s="1">
        <f>IF(D$1='List of Flows'!$B187,1,0)</f>
        <v>0</v>
      </c>
      <c r="E188" s="1">
        <f>IF(E$1='List of Flows'!$B187,1,0)</f>
        <v>0</v>
      </c>
      <c r="F188" s="1">
        <f>IF(F$1='List of Flows'!$B187,1,0)</f>
        <v>0</v>
      </c>
      <c r="G188" s="1">
        <f>IF(G$1='List of Flows'!$B187,1,0)</f>
        <v>0</v>
      </c>
      <c r="H188" s="1">
        <f>IF(H$1='List of Flows'!$B187,1,0)</f>
        <v>0</v>
      </c>
      <c r="I188" s="1">
        <f>IF(I$1='List of Flows'!$B187,1,0)</f>
        <v>0</v>
      </c>
      <c r="J188" s="1">
        <f>IF(J$1='List of Flows'!$B187,1,0)</f>
        <v>0</v>
      </c>
      <c r="K188" s="1">
        <f>IF(K$1='List of Flows'!$B187,1,0)</f>
        <v>0</v>
      </c>
      <c r="L188" s="1">
        <f>IF(L$1='List of Flows'!$B187,1,0)</f>
        <v>0</v>
      </c>
      <c r="M188" s="1">
        <f>IF(M$1='List of Flows'!$B187,1,0)</f>
        <v>0</v>
      </c>
      <c r="N188">
        <f t="shared" si="3"/>
        <v>1</v>
      </c>
    </row>
    <row r="189" spans="1:14" x14ac:dyDescent="0.3">
      <c r="A189" s="1">
        <f>IF(A$1='List of Flows'!$B188,1,0)</f>
        <v>0</v>
      </c>
      <c r="B189" s="1">
        <f>IF(B$1='List of Flows'!$B188,1,0)</f>
        <v>1</v>
      </c>
      <c r="C189" s="1">
        <f>IF(C$1='List of Flows'!$B188,1,0)</f>
        <v>0</v>
      </c>
      <c r="D189" s="1">
        <f>IF(D$1='List of Flows'!$B188,1,0)</f>
        <v>0</v>
      </c>
      <c r="E189" s="1">
        <f>IF(E$1='List of Flows'!$B188,1,0)</f>
        <v>0</v>
      </c>
      <c r="F189" s="1">
        <f>IF(F$1='List of Flows'!$B188,1,0)</f>
        <v>0</v>
      </c>
      <c r="G189" s="1">
        <f>IF(G$1='List of Flows'!$B188,1,0)</f>
        <v>0</v>
      </c>
      <c r="H189" s="1">
        <f>IF(H$1='List of Flows'!$B188,1,0)</f>
        <v>0</v>
      </c>
      <c r="I189" s="1">
        <f>IF(I$1='List of Flows'!$B188,1,0)</f>
        <v>0</v>
      </c>
      <c r="J189" s="1">
        <f>IF(J$1='List of Flows'!$B188,1,0)</f>
        <v>0</v>
      </c>
      <c r="K189" s="1">
        <f>IF(K$1='List of Flows'!$B188,1,0)</f>
        <v>0</v>
      </c>
      <c r="L189" s="1">
        <f>IF(L$1='List of Flows'!$B188,1,0)</f>
        <v>0</v>
      </c>
      <c r="M189" s="1">
        <f>IF(M$1='List of Flows'!$B188,1,0)</f>
        <v>0</v>
      </c>
      <c r="N189">
        <f t="shared" si="3"/>
        <v>1</v>
      </c>
    </row>
    <row r="190" spans="1:14" x14ac:dyDescent="0.3">
      <c r="A190" s="1">
        <f>IF(A$1='List of Flows'!$B189,1,0)</f>
        <v>0</v>
      </c>
      <c r="B190" s="1">
        <f>IF(B$1='List of Flows'!$B189,1,0)</f>
        <v>1</v>
      </c>
      <c r="C190" s="1">
        <f>IF(C$1='List of Flows'!$B189,1,0)</f>
        <v>0</v>
      </c>
      <c r="D190" s="1">
        <f>IF(D$1='List of Flows'!$B189,1,0)</f>
        <v>0</v>
      </c>
      <c r="E190" s="1">
        <f>IF(E$1='List of Flows'!$B189,1,0)</f>
        <v>0</v>
      </c>
      <c r="F190" s="1">
        <f>IF(F$1='List of Flows'!$B189,1,0)</f>
        <v>0</v>
      </c>
      <c r="G190" s="1">
        <f>IF(G$1='List of Flows'!$B189,1,0)</f>
        <v>0</v>
      </c>
      <c r="H190" s="1">
        <f>IF(H$1='List of Flows'!$B189,1,0)</f>
        <v>0</v>
      </c>
      <c r="I190" s="1">
        <f>IF(I$1='List of Flows'!$B189,1,0)</f>
        <v>0</v>
      </c>
      <c r="J190" s="1">
        <f>IF(J$1='List of Flows'!$B189,1,0)</f>
        <v>0</v>
      </c>
      <c r="K190" s="1">
        <f>IF(K$1='List of Flows'!$B189,1,0)</f>
        <v>0</v>
      </c>
      <c r="L190" s="1">
        <f>IF(L$1='List of Flows'!$B189,1,0)</f>
        <v>0</v>
      </c>
      <c r="M190" s="1">
        <f>IF(M$1='List of Flows'!$B189,1,0)</f>
        <v>0</v>
      </c>
      <c r="N190">
        <f t="shared" si="3"/>
        <v>1</v>
      </c>
    </row>
    <row r="191" spans="1:14" x14ac:dyDescent="0.3">
      <c r="A191" s="1">
        <f>IF(A$1='List of Flows'!$B190,1,0)</f>
        <v>0</v>
      </c>
      <c r="B191" s="1">
        <f>IF(B$1='List of Flows'!$B190,1,0)</f>
        <v>1</v>
      </c>
      <c r="C191" s="1">
        <f>IF(C$1='List of Flows'!$B190,1,0)</f>
        <v>0</v>
      </c>
      <c r="D191" s="1">
        <f>IF(D$1='List of Flows'!$B190,1,0)</f>
        <v>0</v>
      </c>
      <c r="E191" s="1">
        <f>IF(E$1='List of Flows'!$B190,1,0)</f>
        <v>0</v>
      </c>
      <c r="F191" s="1">
        <f>IF(F$1='List of Flows'!$B190,1,0)</f>
        <v>0</v>
      </c>
      <c r="G191" s="1">
        <f>IF(G$1='List of Flows'!$B190,1,0)</f>
        <v>0</v>
      </c>
      <c r="H191" s="1">
        <f>IF(H$1='List of Flows'!$B190,1,0)</f>
        <v>0</v>
      </c>
      <c r="I191" s="1">
        <f>IF(I$1='List of Flows'!$B190,1,0)</f>
        <v>0</v>
      </c>
      <c r="J191" s="1">
        <f>IF(J$1='List of Flows'!$B190,1,0)</f>
        <v>0</v>
      </c>
      <c r="K191" s="1">
        <f>IF(K$1='List of Flows'!$B190,1,0)</f>
        <v>0</v>
      </c>
      <c r="L191" s="1">
        <f>IF(L$1='List of Flows'!$B190,1,0)</f>
        <v>0</v>
      </c>
      <c r="M191" s="1">
        <f>IF(M$1='List of Flows'!$B190,1,0)</f>
        <v>0</v>
      </c>
      <c r="N191">
        <f t="shared" si="3"/>
        <v>1</v>
      </c>
    </row>
    <row r="192" spans="1:14" x14ac:dyDescent="0.3">
      <c r="A192" s="1">
        <f>IF(A$1='List of Flows'!$B191,1,0)</f>
        <v>0</v>
      </c>
      <c r="B192" s="1">
        <f>IF(B$1='List of Flows'!$B191,1,0)</f>
        <v>1</v>
      </c>
      <c r="C192" s="1">
        <f>IF(C$1='List of Flows'!$B191,1,0)</f>
        <v>0</v>
      </c>
      <c r="D192" s="1">
        <f>IF(D$1='List of Flows'!$B191,1,0)</f>
        <v>0</v>
      </c>
      <c r="E192" s="1">
        <f>IF(E$1='List of Flows'!$B191,1,0)</f>
        <v>0</v>
      </c>
      <c r="F192" s="1">
        <f>IF(F$1='List of Flows'!$B191,1,0)</f>
        <v>0</v>
      </c>
      <c r="G192" s="1">
        <f>IF(G$1='List of Flows'!$B191,1,0)</f>
        <v>0</v>
      </c>
      <c r="H192" s="1">
        <f>IF(H$1='List of Flows'!$B191,1,0)</f>
        <v>0</v>
      </c>
      <c r="I192" s="1">
        <f>IF(I$1='List of Flows'!$B191,1,0)</f>
        <v>0</v>
      </c>
      <c r="J192" s="1">
        <f>IF(J$1='List of Flows'!$B191,1,0)</f>
        <v>0</v>
      </c>
      <c r="K192" s="1">
        <f>IF(K$1='List of Flows'!$B191,1,0)</f>
        <v>0</v>
      </c>
      <c r="L192" s="1">
        <f>IF(L$1='List of Flows'!$B191,1,0)</f>
        <v>0</v>
      </c>
      <c r="M192" s="1">
        <f>IF(M$1='List of Flows'!$B191,1,0)</f>
        <v>0</v>
      </c>
      <c r="N192">
        <f t="shared" si="3"/>
        <v>1</v>
      </c>
    </row>
    <row r="193" spans="1:14" x14ac:dyDescent="0.3">
      <c r="A193" s="1">
        <f>IF(A$1='List of Flows'!$B192,1,0)</f>
        <v>0</v>
      </c>
      <c r="B193" s="1">
        <f>IF(B$1='List of Flows'!$B192,1,0)</f>
        <v>1</v>
      </c>
      <c r="C193" s="1">
        <f>IF(C$1='List of Flows'!$B192,1,0)</f>
        <v>0</v>
      </c>
      <c r="D193" s="1">
        <f>IF(D$1='List of Flows'!$B192,1,0)</f>
        <v>0</v>
      </c>
      <c r="E193" s="1">
        <f>IF(E$1='List of Flows'!$B192,1,0)</f>
        <v>0</v>
      </c>
      <c r="F193" s="1">
        <f>IF(F$1='List of Flows'!$B192,1,0)</f>
        <v>0</v>
      </c>
      <c r="G193" s="1">
        <f>IF(G$1='List of Flows'!$B192,1,0)</f>
        <v>0</v>
      </c>
      <c r="H193" s="1">
        <f>IF(H$1='List of Flows'!$B192,1,0)</f>
        <v>0</v>
      </c>
      <c r="I193" s="1">
        <f>IF(I$1='List of Flows'!$B192,1,0)</f>
        <v>0</v>
      </c>
      <c r="J193" s="1">
        <f>IF(J$1='List of Flows'!$B192,1,0)</f>
        <v>0</v>
      </c>
      <c r="K193" s="1">
        <f>IF(K$1='List of Flows'!$B192,1,0)</f>
        <v>0</v>
      </c>
      <c r="L193" s="1">
        <f>IF(L$1='List of Flows'!$B192,1,0)</f>
        <v>0</v>
      </c>
      <c r="M193" s="1">
        <f>IF(M$1='List of Flows'!$B192,1,0)</f>
        <v>0</v>
      </c>
      <c r="N193">
        <f t="shared" si="3"/>
        <v>1</v>
      </c>
    </row>
    <row r="194" spans="1:14" x14ac:dyDescent="0.3">
      <c r="A194" s="1">
        <f>IF(A$1='List of Flows'!$B193,1,0)</f>
        <v>0</v>
      </c>
      <c r="B194" s="1">
        <f>IF(B$1='List of Flows'!$B193,1,0)</f>
        <v>1</v>
      </c>
      <c r="C194" s="1">
        <f>IF(C$1='List of Flows'!$B193,1,0)</f>
        <v>0</v>
      </c>
      <c r="D194" s="1">
        <f>IF(D$1='List of Flows'!$B193,1,0)</f>
        <v>0</v>
      </c>
      <c r="E194" s="1">
        <f>IF(E$1='List of Flows'!$B193,1,0)</f>
        <v>0</v>
      </c>
      <c r="F194" s="1">
        <f>IF(F$1='List of Flows'!$B193,1,0)</f>
        <v>0</v>
      </c>
      <c r="G194" s="1">
        <f>IF(G$1='List of Flows'!$B193,1,0)</f>
        <v>0</v>
      </c>
      <c r="H194" s="1">
        <f>IF(H$1='List of Flows'!$B193,1,0)</f>
        <v>0</v>
      </c>
      <c r="I194" s="1">
        <f>IF(I$1='List of Flows'!$B193,1,0)</f>
        <v>0</v>
      </c>
      <c r="J194" s="1">
        <f>IF(J$1='List of Flows'!$B193,1,0)</f>
        <v>0</v>
      </c>
      <c r="K194" s="1">
        <f>IF(K$1='List of Flows'!$B193,1,0)</f>
        <v>0</v>
      </c>
      <c r="L194" s="1">
        <f>IF(L$1='List of Flows'!$B193,1,0)</f>
        <v>0</v>
      </c>
      <c r="M194" s="1">
        <f>IF(M$1='List of Flows'!$B193,1,0)</f>
        <v>0</v>
      </c>
      <c r="N194">
        <f t="shared" si="3"/>
        <v>1</v>
      </c>
    </row>
    <row r="195" spans="1:14" x14ac:dyDescent="0.3">
      <c r="A195" s="1">
        <f>IF(A$1='List of Flows'!$B194,1,0)</f>
        <v>0</v>
      </c>
      <c r="B195" s="1">
        <f>IF(B$1='List of Flows'!$B194,1,0)</f>
        <v>1</v>
      </c>
      <c r="C195" s="1">
        <f>IF(C$1='List of Flows'!$B194,1,0)</f>
        <v>0</v>
      </c>
      <c r="D195" s="1">
        <f>IF(D$1='List of Flows'!$B194,1,0)</f>
        <v>0</v>
      </c>
      <c r="E195" s="1">
        <f>IF(E$1='List of Flows'!$B194,1,0)</f>
        <v>0</v>
      </c>
      <c r="F195" s="1">
        <f>IF(F$1='List of Flows'!$B194,1,0)</f>
        <v>0</v>
      </c>
      <c r="G195" s="1">
        <f>IF(G$1='List of Flows'!$B194,1,0)</f>
        <v>0</v>
      </c>
      <c r="H195" s="1">
        <f>IF(H$1='List of Flows'!$B194,1,0)</f>
        <v>0</v>
      </c>
      <c r="I195" s="1">
        <f>IF(I$1='List of Flows'!$B194,1,0)</f>
        <v>0</v>
      </c>
      <c r="J195" s="1">
        <f>IF(J$1='List of Flows'!$B194,1,0)</f>
        <v>0</v>
      </c>
      <c r="K195" s="1">
        <f>IF(K$1='List of Flows'!$B194,1,0)</f>
        <v>0</v>
      </c>
      <c r="L195" s="1">
        <f>IF(L$1='List of Flows'!$B194,1,0)</f>
        <v>0</v>
      </c>
      <c r="M195" s="1">
        <f>IF(M$1='List of Flows'!$B194,1,0)</f>
        <v>0</v>
      </c>
      <c r="N195">
        <f t="shared" ref="N195:N258" si="4">IF(SUM(A195:L195)=0,FALSE,SUM(A195:L195))</f>
        <v>1</v>
      </c>
    </row>
    <row r="196" spans="1:14" x14ac:dyDescent="0.3">
      <c r="A196" s="1">
        <f>IF(A$1='List of Flows'!$B195,1,0)</f>
        <v>0</v>
      </c>
      <c r="B196" s="1">
        <f>IF(B$1='List of Flows'!$B195,1,0)</f>
        <v>1</v>
      </c>
      <c r="C196" s="1">
        <f>IF(C$1='List of Flows'!$B195,1,0)</f>
        <v>0</v>
      </c>
      <c r="D196" s="1">
        <f>IF(D$1='List of Flows'!$B195,1,0)</f>
        <v>0</v>
      </c>
      <c r="E196" s="1">
        <f>IF(E$1='List of Flows'!$B195,1,0)</f>
        <v>0</v>
      </c>
      <c r="F196" s="1">
        <f>IF(F$1='List of Flows'!$B195,1,0)</f>
        <v>0</v>
      </c>
      <c r="G196" s="1">
        <f>IF(G$1='List of Flows'!$B195,1,0)</f>
        <v>0</v>
      </c>
      <c r="H196" s="1">
        <f>IF(H$1='List of Flows'!$B195,1,0)</f>
        <v>0</v>
      </c>
      <c r="I196" s="1">
        <f>IF(I$1='List of Flows'!$B195,1,0)</f>
        <v>0</v>
      </c>
      <c r="J196" s="1">
        <f>IF(J$1='List of Flows'!$B195,1,0)</f>
        <v>0</v>
      </c>
      <c r="K196" s="1">
        <f>IF(K$1='List of Flows'!$B195,1,0)</f>
        <v>0</v>
      </c>
      <c r="L196" s="1">
        <f>IF(L$1='List of Flows'!$B195,1,0)</f>
        <v>0</v>
      </c>
      <c r="M196" s="1">
        <f>IF(M$1='List of Flows'!$B195,1,0)</f>
        <v>0</v>
      </c>
      <c r="N196">
        <f t="shared" si="4"/>
        <v>1</v>
      </c>
    </row>
    <row r="197" spans="1:14" x14ac:dyDescent="0.3">
      <c r="A197" s="1">
        <f>IF(A$1='List of Flows'!$B196,1,0)</f>
        <v>0</v>
      </c>
      <c r="B197" s="1">
        <f>IF(B$1='List of Flows'!$B196,1,0)</f>
        <v>1</v>
      </c>
      <c r="C197" s="1">
        <f>IF(C$1='List of Flows'!$B196,1,0)</f>
        <v>0</v>
      </c>
      <c r="D197" s="1">
        <f>IF(D$1='List of Flows'!$B196,1,0)</f>
        <v>0</v>
      </c>
      <c r="E197" s="1">
        <f>IF(E$1='List of Flows'!$B196,1,0)</f>
        <v>0</v>
      </c>
      <c r="F197" s="1">
        <f>IF(F$1='List of Flows'!$B196,1,0)</f>
        <v>0</v>
      </c>
      <c r="G197" s="1">
        <f>IF(G$1='List of Flows'!$B196,1,0)</f>
        <v>0</v>
      </c>
      <c r="H197" s="1">
        <f>IF(H$1='List of Flows'!$B196,1,0)</f>
        <v>0</v>
      </c>
      <c r="I197" s="1">
        <f>IF(I$1='List of Flows'!$B196,1,0)</f>
        <v>0</v>
      </c>
      <c r="J197" s="1">
        <f>IF(J$1='List of Flows'!$B196,1,0)</f>
        <v>0</v>
      </c>
      <c r="K197" s="1">
        <f>IF(K$1='List of Flows'!$B196,1,0)</f>
        <v>0</v>
      </c>
      <c r="L197" s="1">
        <f>IF(L$1='List of Flows'!$B196,1,0)</f>
        <v>0</v>
      </c>
      <c r="M197" s="1">
        <f>IF(M$1='List of Flows'!$B196,1,0)</f>
        <v>0</v>
      </c>
      <c r="N197">
        <f t="shared" si="4"/>
        <v>1</v>
      </c>
    </row>
    <row r="198" spans="1:14" x14ac:dyDescent="0.3">
      <c r="A198" s="1">
        <f>IF(A$1='List of Flows'!$B197,1,0)</f>
        <v>0</v>
      </c>
      <c r="B198" s="1">
        <f>IF(B$1='List of Flows'!$B197,1,0)</f>
        <v>1</v>
      </c>
      <c r="C198" s="1">
        <f>IF(C$1='List of Flows'!$B197,1,0)</f>
        <v>0</v>
      </c>
      <c r="D198" s="1">
        <f>IF(D$1='List of Flows'!$B197,1,0)</f>
        <v>0</v>
      </c>
      <c r="E198" s="1">
        <f>IF(E$1='List of Flows'!$B197,1,0)</f>
        <v>0</v>
      </c>
      <c r="F198" s="1">
        <f>IF(F$1='List of Flows'!$B197,1,0)</f>
        <v>0</v>
      </c>
      <c r="G198" s="1">
        <f>IF(G$1='List of Flows'!$B197,1,0)</f>
        <v>0</v>
      </c>
      <c r="H198" s="1">
        <f>IF(H$1='List of Flows'!$B197,1,0)</f>
        <v>0</v>
      </c>
      <c r="I198" s="1">
        <f>IF(I$1='List of Flows'!$B197,1,0)</f>
        <v>0</v>
      </c>
      <c r="J198" s="1">
        <f>IF(J$1='List of Flows'!$B197,1,0)</f>
        <v>0</v>
      </c>
      <c r="K198" s="1">
        <f>IF(K$1='List of Flows'!$B197,1,0)</f>
        <v>0</v>
      </c>
      <c r="L198" s="1">
        <f>IF(L$1='List of Flows'!$B197,1,0)</f>
        <v>0</v>
      </c>
      <c r="M198" s="1">
        <f>IF(M$1='List of Flows'!$B197,1,0)</f>
        <v>0</v>
      </c>
      <c r="N198">
        <f t="shared" si="4"/>
        <v>1</v>
      </c>
    </row>
    <row r="199" spans="1:14" x14ac:dyDescent="0.3">
      <c r="A199" s="1">
        <f>IF(A$1='List of Flows'!$B198,1,0)</f>
        <v>0</v>
      </c>
      <c r="B199" s="1">
        <f>IF(B$1='List of Flows'!$B198,1,0)</f>
        <v>1</v>
      </c>
      <c r="C199" s="1">
        <f>IF(C$1='List of Flows'!$B198,1,0)</f>
        <v>0</v>
      </c>
      <c r="D199" s="1">
        <f>IF(D$1='List of Flows'!$B198,1,0)</f>
        <v>0</v>
      </c>
      <c r="E199" s="1">
        <f>IF(E$1='List of Flows'!$B198,1,0)</f>
        <v>0</v>
      </c>
      <c r="F199" s="1">
        <f>IF(F$1='List of Flows'!$B198,1,0)</f>
        <v>0</v>
      </c>
      <c r="G199" s="1">
        <f>IF(G$1='List of Flows'!$B198,1,0)</f>
        <v>0</v>
      </c>
      <c r="H199" s="1">
        <f>IF(H$1='List of Flows'!$B198,1,0)</f>
        <v>0</v>
      </c>
      <c r="I199" s="1">
        <f>IF(I$1='List of Flows'!$B198,1,0)</f>
        <v>0</v>
      </c>
      <c r="J199" s="1">
        <f>IF(J$1='List of Flows'!$B198,1,0)</f>
        <v>0</v>
      </c>
      <c r="K199" s="1">
        <f>IF(K$1='List of Flows'!$B198,1,0)</f>
        <v>0</v>
      </c>
      <c r="L199" s="1">
        <f>IF(L$1='List of Flows'!$B198,1,0)</f>
        <v>0</v>
      </c>
      <c r="M199" s="1">
        <f>IF(M$1='List of Flows'!$B198,1,0)</f>
        <v>0</v>
      </c>
      <c r="N199">
        <f t="shared" si="4"/>
        <v>1</v>
      </c>
    </row>
    <row r="200" spans="1:14" x14ac:dyDescent="0.3">
      <c r="A200" s="1">
        <f>IF(A$1='List of Flows'!$B199,1,0)</f>
        <v>0</v>
      </c>
      <c r="B200" s="1">
        <f>IF(B$1='List of Flows'!$B199,1,0)</f>
        <v>1</v>
      </c>
      <c r="C200" s="1">
        <f>IF(C$1='List of Flows'!$B199,1,0)</f>
        <v>0</v>
      </c>
      <c r="D200" s="1">
        <f>IF(D$1='List of Flows'!$B199,1,0)</f>
        <v>0</v>
      </c>
      <c r="E200" s="1">
        <f>IF(E$1='List of Flows'!$B199,1,0)</f>
        <v>0</v>
      </c>
      <c r="F200" s="1">
        <f>IF(F$1='List of Flows'!$B199,1,0)</f>
        <v>0</v>
      </c>
      <c r="G200" s="1">
        <f>IF(G$1='List of Flows'!$B199,1,0)</f>
        <v>0</v>
      </c>
      <c r="H200" s="1">
        <f>IF(H$1='List of Flows'!$B199,1,0)</f>
        <v>0</v>
      </c>
      <c r="I200" s="1">
        <f>IF(I$1='List of Flows'!$B199,1,0)</f>
        <v>0</v>
      </c>
      <c r="J200" s="1">
        <f>IF(J$1='List of Flows'!$B199,1,0)</f>
        <v>0</v>
      </c>
      <c r="K200" s="1">
        <f>IF(K$1='List of Flows'!$B199,1,0)</f>
        <v>0</v>
      </c>
      <c r="L200" s="1">
        <f>IF(L$1='List of Flows'!$B199,1,0)</f>
        <v>0</v>
      </c>
      <c r="M200" s="1">
        <f>IF(M$1='List of Flows'!$B199,1,0)</f>
        <v>0</v>
      </c>
      <c r="N200">
        <f t="shared" si="4"/>
        <v>1</v>
      </c>
    </row>
    <row r="201" spans="1:14" x14ac:dyDescent="0.3">
      <c r="A201" s="1">
        <f>IF(A$1='List of Flows'!$B200,1,0)</f>
        <v>0</v>
      </c>
      <c r="B201" s="1">
        <f>IF(B$1='List of Flows'!$B200,1,0)</f>
        <v>1</v>
      </c>
      <c r="C201" s="1">
        <f>IF(C$1='List of Flows'!$B200,1,0)</f>
        <v>0</v>
      </c>
      <c r="D201" s="1">
        <f>IF(D$1='List of Flows'!$B200,1,0)</f>
        <v>0</v>
      </c>
      <c r="E201" s="1">
        <f>IF(E$1='List of Flows'!$B200,1,0)</f>
        <v>0</v>
      </c>
      <c r="F201" s="1">
        <f>IF(F$1='List of Flows'!$B200,1,0)</f>
        <v>0</v>
      </c>
      <c r="G201" s="1">
        <f>IF(G$1='List of Flows'!$B200,1,0)</f>
        <v>0</v>
      </c>
      <c r="H201" s="1">
        <f>IF(H$1='List of Flows'!$B200,1,0)</f>
        <v>0</v>
      </c>
      <c r="I201" s="1">
        <f>IF(I$1='List of Flows'!$B200,1,0)</f>
        <v>0</v>
      </c>
      <c r="J201" s="1">
        <f>IF(J$1='List of Flows'!$B200,1,0)</f>
        <v>0</v>
      </c>
      <c r="K201" s="1">
        <f>IF(K$1='List of Flows'!$B200,1,0)</f>
        <v>0</v>
      </c>
      <c r="L201" s="1">
        <f>IF(L$1='List of Flows'!$B200,1,0)</f>
        <v>0</v>
      </c>
      <c r="M201" s="1">
        <f>IF(M$1='List of Flows'!$B200,1,0)</f>
        <v>0</v>
      </c>
      <c r="N201">
        <f t="shared" si="4"/>
        <v>1</v>
      </c>
    </row>
    <row r="202" spans="1:14" x14ac:dyDescent="0.3">
      <c r="A202" s="1">
        <f>IF(A$1='List of Flows'!$B201,1,0)</f>
        <v>0</v>
      </c>
      <c r="B202" s="1">
        <f>IF(B$1='List of Flows'!$B201,1,0)</f>
        <v>1</v>
      </c>
      <c r="C202" s="1">
        <f>IF(C$1='List of Flows'!$B201,1,0)</f>
        <v>0</v>
      </c>
      <c r="D202" s="1">
        <f>IF(D$1='List of Flows'!$B201,1,0)</f>
        <v>0</v>
      </c>
      <c r="E202" s="1">
        <f>IF(E$1='List of Flows'!$B201,1,0)</f>
        <v>0</v>
      </c>
      <c r="F202" s="1">
        <f>IF(F$1='List of Flows'!$B201,1,0)</f>
        <v>0</v>
      </c>
      <c r="G202" s="1">
        <f>IF(G$1='List of Flows'!$B201,1,0)</f>
        <v>0</v>
      </c>
      <c r="H202" s="1">
        <f>IF(H$1='List of Flows'!$B201,1,0)</f>
        <v>0</v>
      </c>
      <c r="I202" s="1">
        <f>IF(I$1='List of Flows'!$B201,1,0)</f>
        <v>0</v>
      </c>
      <c r="J202" s="1">
        <f>IF(J$1='List of Flows'!$B201,1,0)</f>
        <v>0</v>
      </c>
      <c r="K202" s="1">
        <f>IF(K$1='List of Flows'!$B201,1,0)</f>
        <v>0</v>
      </c>
      <c r="L202" s="1">
        <f>IF(L$1='List of Flows'!$B201,1,0)</f>
        <v>0</v>
      </c>
      <c r="M202" s="1">
        <f>IF(M$1='List of Flows'!$B201,1,0)</f>
        <v>0</v>
      </c>
      <c r="N202">
        <f t="shared" si="4"/>
        <v>1</v>
      </c>
    </row>
    <row r="203" spans="1:14" x14ac:dyDescent="0.3">
      <c r="A203" s="1">
        <f>IF(A$1='List of Flows'!$B202,1,0)</f>
        <v>0</v>
      </c>
      <c r="B203" s="1">
        <f>IF(B$1='List of Flows'!$B202,1,0)</f>
        <v>1</v>
      </c>
      <c r="C203" s="1">
        <f>IF(C$1='List of Flows'!$B202,1,0)</f>
        <v>0</v>
      </c>
      <c r="D203" s="1">
        <f>IF(D$1='List of Flows'!$B202,1,0)</f>
        <v>0</v>
      </c>
      <c r="E203" s="1">
        <f>IF(E$1='List of Flows'!$B202,1,0)</f>
        <v>0</v>
      </c>
      <c r="F203" s="1">
        <f>IF(F$1='List of Flows'!$B202,1,0)</f>
        <v>0</v>
      </c>
      <c r="G203" s="1">
        <f>IF(G$1='List of Flows'!$B202,1,0)</f>
        <v>0</v>
      </c>
      <c r="H203" s="1">
        <f>IF(H$1='List of Flows'!$B202,1,0)</f>
        <v>0</v>
      </c>
      <c r="I203" s="1">
        <f>IF(I$1='List of Flows'!$B202,1,0)</f>
        <v>0</v>
      </c>
      <c r="J203" s="1">
        <f>IF(J$1='List of Flows'!$B202,1,0)</f>
        <v>0</v>
      </c>
      <c r="K203" s="1">
        <f>IF(K$1='List of Flows'!$B202,1,0)</f>
        <v>0</v>
      </c>
      <c r="L203" s="1">
        <f>IF(L$1='List of Flows'!$B202,1,0)</f>
        <v>0</v>
      </c>
      <c r="M203" s="1">
        <f>IF(M$1='List of Flows'!$B202,1,0)</f>
        <v>0</v>
      </c>
      <c r="N203">
        <f t="shared" si="4"/>
        <v>1</v>
      </c>
    </row>
    <row r="204" spans="1:14" x14ac:dyDescent="0.3">
      <c r="A204" s="1">
        <f>IF(A$1='List of Flows'!$B203,1,0)</f>
        <v>0</v>
      </c>
      <c r="B204" s="1">
        <f>IF(B$1='List of Flows'!$B203,1,0)</f>
        <v>1</v>
      </c>
      <c r="C204" s="1">
        <f>IF(C$1='List of Flows'!$B203,1,0)</f>
        <v>0</v>
      </c>
      <c r="D204" s="1">
        <f>IF(D$1='List of Flows'!$B203,1,0)</f>
        <v>0</v>
      </c>
      <c r="E204" s="1">
        <f>IF(E$1='List of Flows'!$B203,1,0)</f>
        <v>0</v>
      </c>
      <c r="F204" s="1">
        <f>IF(F$1='List of Flows'!$B203,1,0)</f>
        <v>0</v>
      </c>
      <c r="G204" s="1">
        <f>IF(G$1='List of Flows'!$B203,1,0)</f>
        <v>0</v>
      </c>
      <c r="H204" s="1">
        <f>IF(H$1='List of Flows'!$B203,1,0)</f>
        <v>0</v>
      </c>
      <c r="I204" s="1">
        <f>IF(I$1='List of Flows'!$B203,1,0)</f>
        <v>0</v>
      </c>
      <c r="J204" s="1">
        <f>IF(J$1='List of Flows'!$B203,1,0)</f>
        <v>0</v>
      </c>
      <c r="K204" s="1">
        <f>IF(K$1='List of Flows'!$B203,1,0)</f>
        <v>0</v>
      </c>
      <c r="L204" s="1">
        <f>IF(L$1='List of Flows'!$B203,1,0)</f>
        <v>0</v>
      </c>
      <c r="M204" s="1">
        <f>IF(M$1='List of Flows'!$B203,1,0)</f>
        <v>0</v>
      </c>
      <c r="N204">
        <f t="shared" si="4"/>
        <v>1</v>
      </c>
    </row>
    <row r="205" spans="1:14" x14ac:dyDescent="0.3">
      <c r="A205" s="1">
        <f>IF(A$1='List of Flows'!$B204,1,0)</f>
        <v>0</v>
      </c>
      <c r="B205" s="1">
        <f>IF(B$1='List of Flows'!$B204,1,0)</f>
        <v>1</v>
      </c>
      <c r="C205" s="1">
        <f>IF(C$1='List of Flows'!$B204,1,0)</f>
        <v>0</v>
      </c>
      <c r="D205" s="1">
        <f>IF(D$1='List of Flows'!$B204,1,0)</f>
        <v>0</v>
      </c>
      <c r="E205" s="1">
        <f>IF(E$1='List of Flows'!$B204,1,0)</f>
        <v>0</v>
      </c>
      <c r="F205" s="1">
        <f>IF(F$1='List of Flows'!$B204,1,0)</f>
        <v>0</v>
      </c>
      <c r="G205" s="1">
        <f>IF(G$1='List of Flows'!$B204,1,0)</f>
        <v>0</v>
      </c>
      <c r="H205" s="1">
        <f>IF(H$1='List of Flows'!$B204,1,0)</f>
        <v>0</v>
      </c>
      <c r="I205" s="1">
        <f>IF(I$1='List of Flows'!$B204,1,0)</f>
        <v>0</v>
      </c>
      <c r="J205" s="1">
        <f>IF(J$1='List of Flows'!$B204,1,0)</f>
        <v>0</v>
      </c>
      <c r="K205" s="1">
        <f>IF(K$1='List of Flows'!$B204,1,0)</f>
        <v>0</v>
      </c>
      <c r="L205" s="1">
        <f>IF(L$1='List of Flows'!$B204,1,0)</f>
        <v>0</v>
      </c>
      <c r="M205" s="1">
        <f>IF(M$1='List of Flows'!$B204,1,0)</f>
        <v>0</v>
      </c>
      <c r="N205">
        <f t="shared" si="4"/>
        <v>1</v>
      </c>
    </row>
    <row r="206" spans="1:14" x14ac:dyDescent="0.3">
      <c r="A206" s="1">
        <f>IF(A$1='List of Flows'!$B205,1,0)</f>
        <v>0</v>
      </c>
      <c r="B206" s="1">
        <f>IF(B$1='List of Flows'!$B205,1,0)</f>
        <v>1</v>
      </c>
      <c r="C206" s="1">
        <f>IF(C$1='List of Flows'!$B205,1,0)</f>
        <v>0</v>
      </c>
      <c r="D206" s="1">
        <f>IF(D$1='List of Flows'!$B205,1,0)</f>
        <v>0</v>
      </c>
      <c r="E206" s="1">
        <f>IF(E$1='List of Flows'!$B205,1,0)</f>
        <v>0</v>
      </c>
      <c r="F206" s="1">
        <f>IF(F$1='List of Flows'!$B205,1,0)</f>
        <v>0</v>
      </c>
      <c r="G206" s="1">
        <f>IF(G$1='List of Flows'!$B205,1,0)</f>
        <v>0</v>
      </c>
      <c r="H206" s="1">
        <f>IF(H$1='List of Flows'!$B205,1,0)</f>
        <v>0</v>
      </c>
      <c r="I206" s="1">
        <f>IF(I$1='List of Flows'!$B205,1,0)</f>
        <v>0</v>
      </c>
      <c r="J206" s="1">
        <f>IF(J$1='List of Flows'!$B205,1,0)</f>
        <v>0</v>
      </c>
      <c r="K206" s="1">
        <f>IF(K$1='List of Flows'!$B205,1,0)</f>
        <v>0</v>
      </c>
      <c r="L206" s="1">
        <f>IF(L$1='List of Flows'!$B205,1,0)</f>
        <v>0</v>
      </c>
      <c r="M206" s="1">
        <f>IF(M$1='List of Flows'!$B205,1,0)</f>
        <v>0</v>
      </c>
      <c r="N206">
        <f t="shared" si="4"/>
        <v>1</v>
      </c>
    </row>
    <row r="207" spans="1:14" x14ac:dyDescent="0.3">
      <c r="A207" s="1">
        <f>IF(A$1='List of Flows'!$B206,1,0)</f>
        <v>0</v>
      </c>
      <c r="B207" s="1">
        <f>IF(B$1='List of Flows'!$B206,1,0)</f>
        <v>1</v>
      </c>
      <c r="C207" s="1">
        <f>IF(C$1='List of Flows'!$B206,1,0)</f>
        <v>0</v>
      </c>
      <c r="D207" s="1">
        <f>IF(D$1='List of Flows'!$B206,1,0)</f>
        <v>0</v>
      </c>
      <c r="E207" s="1">
        <f>IF(E$1='List of Flows'!$B206,1,0)</f>
        <v>0</v>
      </c>
      <c r="F207" s="1">
        <f>IF(F$1='List of Flows'!$B206,1,0)</f>
        <v>0</v>
      </c>
      <c r="G207" s="1">
        <f>IF(G$1='List of Flows'!$B206,1,0)</f>
        <v>0</v>
      </c>
      <c r="H207" s="1">
        <f>IF(H$1='List of Flows'!$B206,1,0)</f>
        <v>0</v>
      </c>
      <c r="I207" s="1">
        <f>IF(I$1='List of Flows'!$B206,1,0)</f>
        <v>0</v>
      </c>
      <c r="J207" s="1">
        <f>IF(J$1='List of Flows'!$B206,1,0)</f>
        <v>0</v>
      </c>
      <c r="K207" s="1">
        <f>IF(K$1='List of Flows'!$B206,1,0)</f>
        <v>0</v>
      </c>
      <c r="L207" s="1">
        <f>IF(L$1='List of Flows'!$B206,1,0)</f>
        <v>0</v>
      </c>
      <c r="M207" s="1">
        <f>IF(M$1='List of Flows'!$B206,1,0)</f>
        <v>0</v>
      </c>
      <c r="N207">
        <f t="shared" si="4"/>
        <v>1</v>
      </c>
    </row>
    <row r="208" spans="1:14" x14ac:dyDescent="0.3">
      <c r="A208" s="1">
        <f>IF(A$1='List of Flows'!$B207,1,0)</f>
        <v>0</v>
      </c>
      <c r="B208" s="1">
        <f>IF(B$1='List of Flows'!$B207,1,0)</f>
        <v>1</v>
      </c>
      <c r="C208" s="1">
        <f>IF(C$1='List of Flows'!$B207,1,0)</f>
        <v>0</v>
      </c>
      <c r="D208" s="1">
        <f>IF(D$1='List of Flows'!$B207,1,0)</f>
        <v>0</v>
      </c>
      <c r="E208" s="1">
        <f>IF(E$1='List of Flows'!$B207,1,0)</f>
        <v>0</v>
      </c>
      <c r="F208" s="1">
        <f>IF(F$1='List of Flows'!$B207,1,0)</f>
        <v>0</v>
      </c>
      <c r="G208" s="1">
        <f>IF(G$1='List of Flows'!$B207,1,0)</f>
        <v>0</v>
      </c>
      <c r="H208" s="1">
        <f>IF(H$1='List of Flows'!$B207,1,0)</f>
        <v>0</v>
      </c>
      <c r="I208" s="1">
        <f>IF(I$1='List of Flows'!$B207,1,0)</f>
        <v>0</v>
      </c>
      <c r="J208" s="1">
        <f>IF(J$1='List of Flows'!$B207,1,0)</f>
        <v>0</v>
      </c>
      <c r="K208" s="1">
        <f>IF(K$1='List of Flows'!$B207,1,0)</f>
        <v>0</v>
      </c>
      <c r="L208" s="1">
        <f>IF(L$1='List of Flows'!$B207,1,0)</f>
        <v>0</v>
      </c>
      <c r="M208" s="1">
        <f>IF(M$1='List of Flows'!$B207,1,0)</f>
        <v>0</v>
      </c>
      <c r="N208">
        <f t="shared" si="4"/>
        <v>1</v>
      </c>
    </row>
    <row r="209" spans="1:14" x14ac:dyDescent="0.3">
      <c r="A209" s="1">
        <f>IF(A$1='List of Flows'!$B208,1,0)</f>
        <v>0</v>
      </c>
      <c r="B209" s="1">
        <f>IF(B$1='List of Flows'!$B208,1,0)</f>
        <v>1</v>
      </c>
      <c r="C209" s="1">
        <f>IF(C$1='List of Flows'!$B208,1,0)</f>
        <v>0</v>
      </c>
      <c r="D209" s="1">
        <f>IF(D$1='List of Flows'!$B208,1,0)</f>
        <v>0</v>
      </c>
      <c r="E209" s="1">
        <f>IF(E$1='List of Flows'!$B208,1,0)</f>
        <v>0</v>
      </c>
      <c r="F209" s="1">
        <f>IF(F$1='List of Flows'!$B208,1,0)</f>
        <v>0</v>
      </c>
      <c r="G209" s="1">
        <f>IF(G$1='List of Flows'!$B208,1,0)</f>
        <v>0</v>
      </c>
      <c r="H209" s="1">
        <f>IF(H$1='List of Flows'!$B208,1,0)</f>
        <v>0</v>
      </c>
      <c r="I209" s="1">
        <f>IF(I$1='List of Flows'!$B208,1,0)</f>
        <v>0</v>
      </c>
      <c r="J209" s="1">
        <f>IF(J$1='List of Flows'!$B208,1,0)</f>
        <v>0</v>
      </c>
      <c r="K209" s="1">
        <f>IF(K$1='List of Flows'!$B208,1,0)</f>
        <v>0</v>
      </c>
      <c r="L209" s="1">
        <f>IF(L$1='List of Flows'!$B208,1,0)</f>
        <v>0</v>
      </c>
      <c r="M209" s="1">
        <f>IF(M$1='List of Flows'!$B208,1,0)</f>
        <v>0</v>
      </c>
      <c r="N209">
        <f t="shared" si="4"/>
        <v>1</v>
      </c>
    </row>
    <row r="210" spans="1:14" x14ac:dyDescent="0.3">
      <c r="A210" s="1">
        <f>IF(A$1='List of Flows'!$B209,1,0)</f>
        <v>0</v>
      </c>
      <c r="B210" s="1">
        <f>IF(B$1='List of Flows'!$B209,1,0)</f>
        <v>1</v>
      </c>
      <c r="C210" s="1">
        <f>IF(C$1='List of Flows'!$B209,1,0)</f>
        <v>0</v>
      </c>
      <c r="D210" s="1">
        <f>IF(D$1='List of Flows'!$B209,1,0)</f>
        <v>0</v>
      </c>
      <c r="E210" s="1">
        <f>IF(E$1='List of Flows'!$B209,1,0)</f>
        <v>0</v>
      </c>
      <c r="F210" s="1">
        <f>IF(F$1='List of Flows'!$B209,1,0)</f>
        <v>0</v>
      </c>
      <c r="G210" s="1">
        <f>IF(G$1='List of Flows'!$B209,1,0)</f>
        <v>0</v>
      </c>
      <c r="H210" s="1">
        <f>IF(H$1='List of Flows'!$B209,1,0)</f>
        <v>0</v>
      </c>
      <c r="I210" s="1">
        <f>IF(I$1='List of Flows'!$B209,1,0)</f>
        <v>0</v>
      </c>
      <c r="J210" s="1">
        <f>IF(J$1='List of Flows'!$B209,1,0)</f>
        <v>0</v>
      </c>
      <c r="K210" s="1">
        <f>IF(K$1='List of Flows'!$B209,1,0)</f>
        <v>0</v>
      </c>
      <c r="L210" s="1">
        <f>IF(L$1='List of Flows'!$B209,1,0)</f>
        <v>0</v>
      </c>
      <c r="M210" s="1">
        <f>IF(M$1='List of Flows'!$B209,1,0)</f>
        <v>0</v>
      </c>
      <c r="N210">
        <f t="shared" si="4"/>
        <v>1</v>
      </c>
    </row>
    <row r="211" spans="1:14" x14ac:dyDescent="0.3">
      <c r="A211" s="1">
        <f>IF(A$1='List of Flows'!$B210,1,0)</f>
        <v>0</v>
      </c>
      <c r="B211" s="1">
        <f>IF(B$1='List of Flows'!$B210,1,0)</f>
        <v>1</v>
      </c>
      <c r="C211" s="1">
        <f>IF(C$1='List of Flows'!$B210,1,0)</f>
        <v>0</v>
      </c>
      <c r="D211" s="1">
        <f>IF(D$1='List of Flows'!$B210,1,0)</f>
        <v>0</v>
      </c>
      <c r="E211" s="1">
        <f>IF(E$1='List of Flows'!$B210,1,0)</f>
        <v>0</v>
      </c>
      <c r="F211" s="1">
        <f>IF(F$1='List of Flows'!$B210,1,0)</f>
        <v>0</v>
      </c>
      <c r="G211" s="1">
        <f>IF(G$1='List of Flows'!$B210,1,0)</f>
        <v>0</v>
      </c>
      <c r="H211" s="1">
        <f>IF(H$1='List of Flows'!$B210,1,0)</f>
        <v>0</v>
      </c>
      <c r="I211" s="1">
        <f>IF(I$1='List of Flows'!$B210,1,0)</f>
        <v>0</v>
      </c>
      <c r="J211" s="1">
        <f>IF(J$1='List of Flows'!$B210,1,0)</f>
        <v>0</v>
      </c>
      <c r="K211" s="1">
        <f>IF(K$1='List of Flows'!$B210,1,0)</f>
        <v>0</v>
      </c>
      <c r="L211" s="1">
        <f>IF(L$1='List of Flows'!$B210,1,0)</f>
        <v>0</v>
      </c>
      <c r="M211" s="1">
        <f>IF(M$1='List of Flows'!$B210,1,0)</f>
        <v>0</v>
      </c>
      <c r="N211">
        <f t="shared" si="4"/>
        <v>1</v>
      </c>
    </row>
    <row r="212" spans="1:14" x14ac:dyDescent="0.3">
      <c r="A212" s="1">
        <f>IF(A$1='List of Flows'!$B211,1,0)</f>
        <v>0</v>
      </c>
      <c r="B212" s="1">
        <f>IF(B$1='List of Flows'!$B211,1,0)</f>
        <v>1</v>
      </c>
      <c r="C212" s="1">
        <f>IF(C$1='List of Flows'!$B211,1,0)</f>
        <v>0</v>
      </c>
      <c r="D212" s="1">
        <f>IF(D$1='List of Flows'!$B211,1,0)</f>
        <v>0</v>
      </c>
      <c r="E212" s="1">
        <f>IF(E$1='List of Flows'!$B211,1,0)</f>
        <v>0</v>
      </c>
      <c r="F212" s="1">
        <f>IF(F$1='List of Flows'!$B211,1,0)</f>
        <v>0</v>
      </c>
      <c r="G212" s="1">
        <f>IF(G$1='List of Flows'!$B211,1,0)</f>
        <v>0</v>
      </c>
      <c r="H212" s="1">
        <f>IF(H$1='List of Flows'!$B211,1,0)</f>
        <v>0</v>
      </c>
      <c r="I212" s="1">
        <f>IF(I$1='List of Flows'!$B211,1,0)</f>
        <v>0</v>
      </c>
      <c r="J212" s="1">
        <f>IF(J$1='List of Flows'!$B211,1,0)</f>
        <v>0</v>
      </c>
      <c r="K212" s="1">
        <f>IF(K$1='List of Flows'!$B211,1,0)</f>
        <v>0</v>
      </c>
      <c r="L212" s="1">
        <f>IF(L$1='List of Flows'!$B211,1,0)</f>
        <v>0</v>
      </c>
      <c r="M212" s="1">
        <f>IF(M$1='List of Flows'!$B211,1,0)</f>
        <v>0</v>
      </c>
      <c r="N212">
        <f t="shared" si="4"/>
        <v>1</v>
      </c>
    </row>
    <row r="213" spans="1:14" x14ac:dyDescent="0.3">
      <c r="A213" s="1">
        <f>IF(A$1='List of Flows'!$B212,1,0)</f>
        <v>0</v>
      </c>
      <c r="B213" s="1">
        <f>IF(B$1='List of Flows'!$B212,1,0)</f>
        <v>1</v>
      </c>
      <c r="C213" s="1">
        <f>IF(C$1='List of Flows'!$B212,1,0)</f>
        <v>0</v>
      </c>
      <c r="D213" s="1">
        <f>IF(D$1='List of Flows'!$B212,1,0)</f>
        <v>0</v>
      </c>
      <c r="E213" s="1">
        <f>IF(E$1='List of Flows'!$B212,1,0)</f>
        <v>0</v>
      </c>
      <c r="F213" s="1">
        <f>IF(F$1='List of Flows'!$B212,1,0)</f>
        <v>0</v>
      </c>
      <c r="G213" s="1">
        <f>IF(G$1='List of Flows'!$B212,1,0)</f>
        <v>0</v>
      </c>
      <c r="H213" s="1">
        <f>IF(H$1='List of Flows'!$B212,1,0)</f>
        <v>0</v>
      </c>
      <c r="I213" s="1">
        <f>IF(I$1='List of Flows'!$B212,1,0)</f>
        <v>0</v>
      </c>
      <c r="J213" s="1">
        <f>IF(J$1='List of Flows'!$B212,1,0)</f>
        <v>0</v>
      </c>
      <c r="K213" s="1">
        <f>IF(K$1='List of Flows'!$B212,1,0)</f>
        <v>0</v>
      </c>
      <c r="L213" s="1">
        <f>IF(L$1='List of Flows'!$B212,1,0)</f>
        <v>0</v>
      </c>
      <c r="M213" s="1">
        <f>IF(M$1='List of Flows'!$B212,1,0)</f>
        <v>0</v>
      </c>
      <c r="N213">
        <f t="shared" si="4"/>
        <v>1</v>
      </c>
    </row>
    <row r="214" spans="1:14" x14ac:dyDescent="0.3">
      <c r="A214" s="1">
        <f>IF(A$1='List of Flows'!$B213,1,0)</f>
        <v>0</v>
      </c>
      <c r="B214" s="1">
        <f>IF(B$1='List of Flows'!$B213,1,0)</f>
        <v>1</v>
      </c>
      <c r="C214" s="1">
        <f>IF(C$1='List of Flows'!$B213,1,0)</f>
        <v>0</v>
      </c>
      <c r="D214" s="1">
        <f>IF(D$1='List of Flows'!$B213,1,0)</f>
        <v>0</v>
      </c>
      <c r="E214" s="1">
        <f>IF(E$1='List of Flows'!$B213,1,0)</f>
        <v>0</v>
      </c>
      <c r="F214" s="1">
        <f>IF(F$1='List of Flows'!$B213,1,0)</f>
        <v>0</v>
      </c>
      <c r="G214" s="1">
        <f>IF(G$1='List of Flows'!$B213,1,0)</f>
        <v>0</v>
      </c>
      <c r="H214" s="1">
        <f>IF(H$1='List of Flows'!$B213,1,0)</f>
        <v>0</v>
      </c>
      <c r="I214" s="1">
        <f>IF(I$1='List of Flows'!$B213,1,0)</f>
        <v>0</v>
      </c>
      <c r="J214" s="1">
        <f>IF(J$1='List of Flows'!$B213,1,0)</f>
        <v>0</v>
      </c>
      <c r="K214" s="1">
        <f>IF(K$1='List of Flows'!$B213,1,0)</f>
        <v>0</v>
      </c>
      <c r="L214" s="1">
        <f>IF(L$1='List of Flows'!$B213,1,0)</f>
        <v>0</v>
      </c>
      <c r="M214" s="1">
        <f>IF(M$1='List of Flows'!$B213,1,0)</f>
        <v>0</v>
      </c>
      <c r="N214">
        <f t="shared" si="4"/>
        <v>1</v>
      </c>
    </row>
    <row r="215" spans="1:14" x14ac:dyDescent="0.3">
      <c r="A215" s="1">
        <f>IF(A$1='List of Flows'!$B214,1,0)</f>
        <v>0</v>
      </c>
      <c r="B215" s="1">
        <f>IF(B$1='List of Flows'!$B214,1,0)</f>
        <v>1</v>
      </c>
      <c r="C215" s="1">
        <f>IF(C$1='List of Flows'!$B214,1,0)</f>
        <v>0</v>
      </c>
      <c r="D215" s="1">
        <f>IF(D$1='List of Flows'!$B214,1,0)</f>
        <v>0</v>
      </c>
      <c r="E215" s="1">
        <f>IF(E$1='List of Flows'!$B214,1,0)</f>
        <v>0</v>
      </c>
      <c r="F215" s="1">
        <f>IF(F$1='List of Flows'!$B214,1,0)</f>
        <v>0</v>
      </c>
      <c r="G215" s="1">
        <f>IF(G$1='List of Flows'!$B214,1,0)</f>
        <v>0</v>
      </c>
      <c r="H215" s="1">
        <f>IF(H$1='List of Flows'!$B214,1,0)</f>
        <v>0</v>
      </c>
      <c r="I215" s="1">
        <f>IF(I$1='List of Flows'!$B214,1,0)</f>
        <v>0</v>
      </c>
      <c r="J215" s="1">
        <f>IF(J$1='List of Flows'!$B214,1,0)</f>
        <v>0</v>
      </c>
      <c r="K215" s="1">
        <f>IF(K$1='List of Flows'!$B214,1,0)</f>
        <v>0</v>
      </c>
      <c r="L215" s="1">
        <f>IF(L$1='List of Flows'!$B214,1,0)</f>
        <v>0</v>
      </c>
      <c r="M215" s="1">
        <f>IF(M$1='List of Flows'!$B214,1,0)</f>
        <v>0</v>
      </c>
      <c r="N215">
        <f t="shared" si="4"/>
        <v>1</v>
      </c>
    </row>
    <row r="216" spans="1:14" x14ac:dyDescent="0.3">
      <c r="A216" s="1">
        <f>IF(A$1='List of Flows'!$B215,1,0)</f>
        <v>0</v>
      </c>
      <c r="B216" s="1">
        <f>IF(B$1='List of Flows'!$B215,1,0)</f>
        <v>0</v>
      </c>
      <c r="C216" s="1">
        <f>IF(C$1='List of Flows'!$B215,1,0)</f>
        <v>1</v>
      </c>
      <c r="D216" s="1">
        <f>IF(D$1='List of Flows'!$B215,1,0)</f>
        <v>0</v>
      </c>
      <c r="E216" s="1">
        <f>IF(E$1='List of Flows'!$B215,1,0)</f>
        <v>0</v>
      </c>
      <c r="F216" s="1">
        <f>IF(F$1='List of Flows'!$B215,1,0)</f>
        <v>0</v>
      </c>
      <c r="G216" s="1">
        <f>IF(G$1='List of Flows'!$B215,1,0)</f>
        <v>0</v>
      </c>
      <c r="H216" s="1">
        <f>IF(H$1='List of Flows'!$B215,1,0)</f>
        <v>0</v>
      </c>
      <c r="I216" s="1">
        <f>IF(I$1='List of Flows'!$B215,1,0)</f>
        <v>0</v>
      </c>
      <c r="J216" s="1">
        <f>IF(J$1='List of Flows'!$B215,1,0)</f>
        <v>0</v>
      </c>
      <c r="K216" s="1">
        <f>IF(K$1='List of Flows'!$B215,1,0)</f>
        <v>0</v>
      </c>
      <c r="L216" s="1">
        <f>IF(L$1='List of Flows'!$B215,1,0)</f>
        <v>0</v>
      </c>
      <c r="M216" s="1">
        <f>IF(M$1='List of Flows'!$B215,1,0)</f>
        <v>0</v>
      </c>
      <c r="N216">
        <f t="shared" si="4"/>
        <v>1</v>
      </c>
    </row>
    <row r="217" spans="1:14" x14ac:dyDescent="0.3">
      <c r="A217" s="1">
        <f>IF(A$1='List of Flows'!$B216,1,0)</f>
        <v>0</v>
      </c>
      <c r="B217" s="1">
        <f>IF(B$1='List of Flows'!$B216,1,0)</f>
        <v>0</v>
      </c>
      <c r="C217" s="1">
        <f>IF(C$1='List of Flows'!$B216,1,0)</f>
        <v>1</v>
      </c>
      <c r="D217" s="1">
        <f>IF(D$1='List of Flows'!$B216,1,0)</f>
        <v>0</v>
      </c>
      <c r="E217" s="1">
        <f>IF(E$1='List of Flows'!$B216,1,0)</f>
        <v>0</v>
      </c>
      <c r="F217" s="1">
        <f>IF(F$1='List of Flows'!$B216,1,0)</f>
        <v>0</v>
      </c>
      <c r="G217" s="1">
        <f>IF(G$1='List of Flows'!$B216,1,0)</f>
        <v>0</v>
      </c>
      <c r="H217" s="1">
        <f>IF(H$1='List of Flows'!$B216,1,0)</f>
        <v>0</v>
      </c>
      <c r="I217" s="1">
        <f>IF(I$1='List of Flows'!$B216,1,0)</f>
        <v>0</v>
      </c>
      <c r="J217" s="1">
        <f>IF(J$1='List of Flows'!$B216,1,0)</f>
        <v>0</v>
      </c>
      <c r="K217" s="1">
        <f>IF(K$1='List of Flows'!$B216,1,0)</f>
        <v>0</v>
      </c>
      <c r="L217" s="1">
        <f>IF(L$1='List of Flows'!$B216,1,0)</f>
        <v>0</v>
      </c>
      <c r="M217" s="1">
        <f>IF(M$1='List of Flows'!$B216,1,0)</f>
        <v>0</v>
      </c>
      <c r="N217">
        <f t="shared" si="4"/>
        <v>1</v>
      </c>
    </row>
    <row r="218" spans="1:14" x14ac:dyDescent="0.3">
      <c r="A218" s="1">
        <f>IF(A$1='List of Flows'!$B217,1,0)</f>
        <v>0</v>
      </c>
      <c r="B218" s="1">
        <f>IF(B$1='List of Flows'!$B217,1,0)</f>
        <v>0</v>
      </c>
      <c r="C218" s="1">
        <f>IF(C$1='List of Flows'!$B217,1,0)</f>
        <v>1</v>
      </c>
      <c r="D218" s="1">
        <f>IF(D$1='List of Flows'!$B217,1,0)</f>
        <v>0</v>
      </c>
      <c r="E218" s="1">
        <f>IF(E$1='List of Flows'!$B217,1,0)</f>
        <v>0</v>
      </c>
      <c r="F218" s="1">
        <f>IF(F$1='List of Flows'!$B217,1,0)</f>
        <v>0</v>
      </c>
      <c r="G218" s="1">
        <f>IF(G$1='List of Flows'!$B217,1,0)</f>
        <v>0</v>
      </c>
      <c r="H218" s="1">
        <f>IF(H$1='List of Flows'!$B217,1,0)</f>
        <v>0</v>
      </c>
      <c r="I218" s="1">
        <f>IF(I$1='List of Flows'!$B217,1,0)</f>
        <v>0</v>
      </c>
      <c r="J218" s="1">
        <f>IF(J$1='List of Flows'!$B217,1,0)</f>
        <v>0</v>
      </c>
      <c r="K218" s="1">
        <f>IF(K$1='List of Flows'!$B217,1,0)</f>
        <v>0</v>
      </c>
      <c r="L218" s="1">
        <f>IF(L$1='List of Flows'!$B217,1,0)</f>
        <v>0</v>
      </c>
      <c r="M218" s="1">
        <f>IF(M$1='List of Flows'!$B217,1,0)</f>
        <v>0</v>
      </c>
      <c r="N218">
        <f t="shared" si="4"/>
        <v>1</v>
      </c>
    </row>
    <row r="219" spans="1:14" x14ac:dyDescent="0.3">
      <c r="A219" s="1">
        <f>IF(A$1='List of Flows'!$B218,1,0)</f>
        <v>0</v>
      </c>
      <c r="B219" s="1">
        <f>IF(B$1='List of Flows'!$B218,1,0)</f>
        <v>0</v>
      </c>
      <c r="C219" s="1">
        <f>IF(C$1='List of Flows'!$B218,1,0)</f>
        <v>1</v>
      </c>
      <c r="D219" s="1">
        <f>IF(D$1='List of Flows'!$B218,1,0)</f>
        <v>0</v>
      </c>
      <c r="E219" s="1">
        <f>IF(E$1='List of Flows'!$B218,1,0)</f>
        <v>0</v>
      </c>
      <c r="F219" s="1">
        <f>IF(F$1='List of Flows'!$B218,1,0)</f>
        <v>0</v>
      </c>
      <c r="G219" s="1">
        <f>IF(G$1='List of Flows'!$B218,1,0)</f>
        <v>0</v>
      </c>
      <c r="H219" s="1">
        <f>IF(H$1='List of Flows'!$B218,1,0)</f>
        <v>0</v>
      </c>
      <c r="I219" s="1">
        <f>IF(I$1='List of Flows'!$B218,1,0)</f>
        <v>0</v>
      </c>
      <c r="J219" s="1">
        <f>IF(J$1='List of Flows'!$B218,1,0)</f>
        <v>0</v>
      </c>
      <c r="K219" s="1">
        <f>IF(K$1='List of Flows'!$B218,1,0)</f>
        <v>0</v>
      </c>
      <c r="L219" s="1">
        <f>IF(L$1='List of Flows'!$B218,1,0)</f>
        <v>0</v>
      </c>
      <c r="M219" s="1">
        <f>IF(M$1='List of Flows'!$B218,1,0)</f>
        <v>0</v>
      </c>
      <c r="N219">
        <f t="shared" si="4"/>
        <v>1</v>
      </c>
    </row>
    <row r="220" spans="1:14" x14ac:dyDescent="0.3">
      <c r="A220" s="1">
        <f>IF(A$1='List of Flows'!$B219,1,0)</f>
        <v>0</v>
      </c>
      <c r="B220" s="1">
        <f>IF(B$1='List of Flows'!$B219,1,0)</f>
        <v>0</v>
      </c>
      <c r="C220" s="1">
        <f>IF(C$1='List of Flows'!$B219,1,0)</f>
        <v>0</v>
      </c>
      <c r="D220" s="1">
        <f>IF(D$1='List of Flows'!$B219,1,0)</f>
        <v>0</v>
      </c>
      <c r="E220" s="1">
        <f>IF(E$1='List of Flows'!$B219,1,0)</f>
        <v>0</v>
      </c>
      <c r="F220" s="1">
        <f>IF(F$1='List of Flows'!$B219,1,0)</f>
        <v>0</v>
      </c>
      <c r="G220" s="1">
        <f>IF(G$1='List of Flows'!$B219,1,0)</f>
        <v>0</v>
      </c>
      <c r="H220" s="1">
        <f>IF(H$1='List of Flows'!$B219,1,0)</f>
        <v>0</v>
      </c>
      <c r="I220" s="1">
        <f>IF(I$1='List of Flows'!$B219,1,0)</f>
        <v>0</v>
      </c>
      <c r="J220" s="1">
        <f>IF(J$1='List of Flows'!$B219,1,0)</f>
        <v>0</v>
      </c>
      <c r="K220" s="1">
        <f>IF(K$1='List of Flows'!$B219,1,0)</f>
        <v>0</v>
      </c>
      <c r="L220" s="1">
        <f>IF(L$1='List of Flows'!$B219,1,0)</f>
        <v>1</v>
      </c>
      <c r="M220" s="1">
        <f>IF(M$1='List of Flows'!$B219,1,0)</f>
        <v>0</v>
      </c>
      <c r="N220">
        <f t="shared" si="4"/>
        <v>1</v>
      </c>
    </row>
    <row r="221" spans="1:14" x14ac:dyDescent="0.3">
      <c r="A221" s="1">
        <f>IF(A$1='List of Flows'!$B220,1,0)</f>
        <v>0</v>
      </c>
      <c r="B221" s="1">
        <f>IF(B$1='List of Flows'!$B220,1,0)</f>
        <v>0</v>
      </c>
      <c r="C221" s="1">
        <f>IF(C$1='List of Flows'!$B220,1,0)</f>
        <v>0</v>
      </c>
      <c r="D221" s="1">
        <f>IF(D$1='List of Flows'!$B220,1,0)</f>
        <v>0</v>
      </c>
      <c r="E221" s="1">
        <f>IF(E$1='List of Flows'!$B220,1,0)</f>
        <v>0</v>
      </c>
      <c r="F221" s="1">
        <f>IF(F$1='List of Flows'!$B220,1,0)</f>
        <v>0</v>
      </c>
      <c r="G221" s="1">
        <f>IF(G$1='List of Flows'!$B220,1,0)</f>
        <v>0</v>
      </c>
      <c r="H221" s="1">
        <f>IF(H$1='List of Flows'!$B220,1,0)</f>
        <v>0</v>
      </c>
      <c r="I221" s="1">
        <f>IF(I$1='List of Flows'!$B220,1,0)</f>
        <v>0</v>
      </c>
      <c r="J221" s="1">
        <f>IF(J$1='List of Flows'!$B220,1,0)</f>
        <v>0</v>
      </c>
      <c r="K221" s="1">
        <f>IF(K$1='List of Flows'!$B220,1,0)</f>
        <v>0</v>
      </c>
      <c r="L221" s="1">
        <f>IF(L$1='List of Flows'!$B220,1,0)</f>
        <v>1</v>
      </c>
      <c r="M221" s="1">
        <f>IF(M$1='List of Flows'!$B220,1,0)</f>
        <v>0</v>
      </c>
      <c r="N221">
        <f t="shared" si="4"/>
        <v>1</v>
      </c>
    </row>
    <row r="222" spans="1:14" x14ac:dyDescent="0.3">
      <c r="A222" s="1">
        <f>IF(A$1='List of Flows'!$B221,1,0)</f>
        <v>0</v>
      </c>
      <c r="B222" s="1">
        <f>IF(B$1='List of Flows'!$B221,1,0)</f>
        <v>0</v>
      </c>
      <c r="C222" s="1">
        <f>IF(C$1='List of Flows'!$B221,1,0)</f>
        <v>0</v>
      </c>
      <c r="D222" s="1">
        <f>IF(D$1='List of Flows'!$B221,1,0)</f>
        <v>0</v>
      </c>
      <c r="E222" s="1">
        <f>IF(E$1='List of Flows'!$B221,1,0)</f>
        <v>0</v>
      </c>
      <c r="F222" s="1">
        <f>IF(F$1='List of Flows'!$B221,1,0)</f>
        <v>0</v>
      </c>
      <c r="G222" s="1">
        <f>IF(G$1='List of Flows'!$B221,1,0)</f>
        <v>0</v>
      </c>
      <c r="H222" s="1">
        <f>IF(H$1='List of Flows'!$B221,1,0)</f>
        <v>0</v>
      </c>
      <c r="I222" s="1">
        <f>IF(I$1='List of Flows'!$B221,1,0)</f>
        <v>0</v>
      </c>
      <c r="J222" s="1">
        <f>IF(J$1='List of Flows'!$B221,1,0)</f>
        <v>0</v>
      </c>
      <c r="K222" s="1">
        <f>IF(K$1='List of Flows'!$B221,1,0)</f>
        <v>0</v>
      </c>
      <c r="L222" s="1">
        <f>IF(L$1='List of Flows'!$B221,1,0)</f>
        <v>1</v>
      </c>
      <c r="M222" s="1">
        <f>IF(M$1='List of Flows'!$B221,1,0)</f>
        <v>0</v>
      </c>
      <c r="N222">
        <f t="shared" si="4"/>
        <v>1</v>
      </c>
    </row>
    <row r="223" spans="1:14" x14ac:dyDescent="0.3">
      <c r="A223" s="1">
        <f>IF(A$1='List of Flows'!$B222,1,0)</f>
        <v>0</v>
      </c>
      <c r="B223" s="1">
        <f>IF(B$1='List of Flows'!$B222,1,0)</f>
        <v>0</v>
      </c>
      <c r="C223" s="1">
        <f>IF(C$1='List of Flows'!$B222,1,0)</f>
        <v>0</v>
      </c>
      <c r="D223" s="1">
        <f>IF(D$1='List of Flows'!$B222,1,0)</f>
        <v>0</v>
      </c>
      <c r="E223" s="1">
        <f>IF(E$1='List of Flows'!$B222,1,0)</f>
        <v>0</v>
      </c>
      <c r="F223" s="1">
        <f>IF(F$1='List of Flows'!$B222,1,0)</f>
        <v>0</v>
      </c>
      <c r="G223" s="1">
        <f>IF(G$1='List of Flows'!$B222,1,0)</f>
        <v>0</v>
      </c>
      <c r="H223" s="1">
        <f>IF(H$1='List of Flows'!$B222,1,0)</f>
        <v>0</v>
      </c>
      <c r="I223" s="1">
        <f>IF(I$1='List of Flows'!$B222,1,0)</f>
        <v>0</v>
      </c>
      <c r="J223" s="1">
        <f>IF(J$1='List of Flows'!$B222,1,0)</f>
        <v>0</v>
      </c>
      <c r="K223" s="1">
        <f>IF(K$1='List of Flows'!$B222,1,0)</f>
        <v>0</v>
      </c>
      <c r="L223" s="1">
        <f>IF(L$1='List of Flows'!$B222,1,0)</f>
        <v>1</v>
      </c>
      <c r="M223" s="1">
        <f>IF(M$1='List of Flows'!$B222,1,0)</f>
        <v>0</v>
      </c>
      <c r="N223">
        <f t="shared" si="4"/>
        <v>1</v>
      </c>
    </row>
    <row r="224" spans="1:14" x14ac:dyDescent="0.3">
      <c r="A224" s="1">
        <f>IF(A$1='List of Flows'!$B223,1,0)</f>
        <v>0</v>
      </c>
      <c r="B224" s="1">
        <f>IF(B$1='List of Flows'!$B223,1,0)</f>
        <v>0</v>
      </c>
      <c r="C224" s="1">
        <f>IF(C$1='List of Flows'!$B223,1,0)</f>
        <v>0</v>
      </c>
      <c r="D224" s="1">
        <f>IF(D$1='List of Flows'!$B223,1,0)</f>
        <v>0</v>
      </c>
      <c r="E224" s="1">
        <f>IF(E$1='List of Flows'!$B223,1,0)</f>
        <v>0</v>
      </c>
      <c r="F224" s="1">
        <f>IF(F$1='List of Flows'!$B223,1,0)</f>
        <v>0</v>
      </c>
      <c r="G224" s="1">
        <f>IF(G$1='List of Flows'!$B223,1,0)</f>
        <v>0</v>
      </c>
      <c r="H224" s="1">
        <f>IF(H$1='List of Flows'!$B223,1,0)</f>
        <v>0</v>
      </c>
      <c r="I224" s="1">
        <f>IF(I$1='List of Flows'!$B223,1,0)</f>
        <v>0</v>
      </c>
      <c r="J224" s="1">
        <f>IF(J$1='List of Flows'!$B223,1,0)</f>
        <v>0</v>
      </c>
      <c r="K224" s="1">
        <f>IF(K$1='List of Flows'!$B223,1,0)</f>
        <v>0</v>
      </c>
      <c r="L224" s="1">
        <f>IF(L$1='List of Flows'!$B223,1,0)</f>
        <v>1</v>
      </c>
      <c r="M224" s="1">
        <f>IF(M$1='List of Flows'!$B223,1,0)</f>
        <v>0</v>
      </c>
      <c r="N224">
        <f t="shared" si="4"/>
        <v>1</v>
      </c>
    </row>
    <row r="225" spans="1:14" x14ac:dyDescent="0.3">
      <c r="A225" s="1">
        <f>IF(A$1='List of Flows'!$B224,1,0)</f>
        <v>0</v>
      </c>
      <c r="B225" s="1">
        <f>IF(B$1='List of Flows'!$B224,1,0)</f>
        <v>0</v>
      </c>
      <c r="C225" s="1">
        <f>IF(C$1='List of Flows'!$B224,1,0)</f>
        <v>0</v>
      </c>
      <c r="D225" s="1">
        <f>IF(D$1='List of Flows'!$B224,1,0)</f>
        <v>0</v>
      </c>
      <c r="E225" s="1">
        <f>IF(E$1='List of Flows'!$B224,1,0)</f>
        <v>0</v>
      </c>
      <c r="F225" s="1">
        <f>IF(F$1='List of Flows'!$B224,1,0)</f>
        <v>0</v>
      </c>
      <c r="G225" s="1">
        <f>IF(G$1='List of Flows'!$B224,1,0)</f>
        <v>0</v>
      </c>
      <c r="H225" s="1">
        <f>IF(H$1='List of Flows'!$B224,1,0)</f>
        <v>0</v>
      </c>
      <c r="I225" s="1">
        <f>IF(I$1='List of Flows'!$B224,1,0)</f>
        <v>0</v>
      </c>
      <c r="J225" s="1">
        <f>IF(J$1='List of Flows'!$B224,1,0)</f>
        <v>0</v>
      </c>
      <c r="K225" s="1">
        <f>IF(K$1='List of Flows'!$B224,1,0)</f>
        <v>0</v>
      </c>
      <c r="L225" s="1">
        <f>IF(L$1='List of Flows'!$B224,1,0)</f>
        <v>1</v>
      </c>
      <c r="M225" s="1">
        <f>IF(M$1='List of Flows'!$B224,1,0)</f>
        <v>0</v>
      </c>
      <c r="N225">
        <f t="shared" si="4"/>
        <v>1</v>
      </c>
    </row>
    <row r="226" spans="1:14" x14ac:dyDescent="0.3">
      <c r="A226" s="1">
        <f>IF(A$1='List of Flows'!$B225,1,0)</f>
        <v>0</v>
      </c>
      <c r="B226" s="1">
        <f>IF(B$1='List of Flows'!$B225,1,0)</f>
        <v>0</v>
      </c>
      <c r="C226" s="1">
        <f>IF(C$1='List of Flows'!$B225,1,0)</f>
        <v>0</v>
      </c>
      <c r="D226" s="1">
        <f>IF(D$1='List of Flows'!$B225,1,0)</f>
        <v>0</v>
      </c>
      <c r="E226" s="1">
        <f>IF(E$1='List of Flows'!$B225,1,0)</f>
        <v>0</v>
      </c>
      <c r="F226" s="1">
        <f>IF(F$1='List of Flows'!$B225,1,0)</f>
        <v>0</v>
      </c>
      <c r="G226" s="1">
        <f>IF(G$1='List of Flows'!$B225,1,0)</f>
        <v>0</v>
      </c>
      <c r="H226" s="1">
        <f>IF(H$1='List of Flows'!$B225,1,0)</f>
        <v>0</v>
      </c>
      <c r="I226" s="1">
        <f>IF(I$1='List of Flows'!$B225,1,0)</f>
        <v>0</v>
      </c>
      <c r="J226" s="1">
        <f>IF(J$1='List of Flows'!$B225,1,0)</f>
        <v>0</v>
      </c>
      <c r="K226" s="1">
        <f>IF(K$1='List of Flows'!$B225,1,0)</f>
        <v>0</v>
      </c>
      <c r="L226" s="1">
        <f>IF(L$1='List of Flows'!$B225,1,0)</f>
        <v>1</v>
      </c>
      <c r="M226" s="1">
        <f>IF(M$1='List of Flows'!$B225,1,0)</f>
        <v>0</v>
      </c>
      <c r="N226">
        <f t="shared" si="4"/>
        <v>1</v>
      </c>
    </row>
    <row r="227" spans="1:14" x14ac:dyDescent="0.3">
      <c r="A227" s="1">
        <f>IF(A$1='List of Flows'!$B226,1,0)</f>
        <v>0</v>
      </c>
      <c r="B227" s="1">
        <f>IF(B$1='List of Flows'!$B226,1,0)</f>
        <v>0</v>
      </c>
      <c r="C227" s="1">
        <f>IF(C$1='List of Flows'!$B226,1,0)</f>
        <v>0</v>
      </c>
      <c r="D227" s="1">
        <f>IF(D$1='List of Flows'!$B226,1,0)</f>
        <v>0</v>
      </c>
      <c r="E227" s="1">
        <f>IF(E$1='List of Flows'!$B226,1,0)</f>
        <v>0</v>
      </c>
      <c r="F227" s="1">
        <f>IF(F$1='List of Flows'!$B226,1,0)</f>
        <v>0</v>
      </c>
      <c r="G227" s="1">
        <f>IF(G$1='List of Flows'!$B226,1,0)</f>
        <v>0</v>
      </c>
      <c r="H227" s="1">
        <f>IF(H$1='List of Flows'!$B226,1,0)</f>
        <v>0</v>
      </c>
      <c r="I227" s="1">
        <f>IF(I$1='List of Flows'!$B226,1,0)</f>
        <v>0</v>
      </c>
      <c r="J227" s="1">
        <f>IF(J$1='List of Flows'!$B226,1,0)</f>
        <v>0</v>
      </c>
      <c r="K227" s="1">
        <f>IF(K$1='List of Flows'!$B226,1,0)</f>
        <v>0</v>
      </c>
      <c r="L227" s="1">
        <f>IF(L$1='List of Flows'!$B226,1,0)</f>
        <v>1</v>
      </c>
      <c r="M227" s="1">
        <f>IF(M$1='List of Flows'!$B226,1,0)</f>
        <v>0</v>
      </c>
      <c r="N227">
        <f t="shared" si="4"/>
        <v>1</v>
      </c>
    </row>
    <row r="228" spans="1:14" x14ac:dyDescent="0.3">
      <c r="A228" s="1">
        <f>IF(A$1='List of Flows'!$B227,1,0)</f>
        <v>0</v>
      </c>
      <c r="B228" s="1">
        <f>IF(B$1='List of Flows'!$B227,1,0)</f>
        <v>0</v>
      </c>
      <c r="C228" s="1">
        <f>IF(C$1='List of Flows'!$B227,1,0)</f>
        <v>0</v>
      </c>
      <c r="D228" s="1">
        <f>IF(D$1='List of Flows'!$B227,1,0)</f>
        <v>1</v>
      </c>
      <c r="E228" s="1">
        <f>IF(E$1='List of Flows'!$B227,1,0)</f>
        <v>0</v>
      </c>
      <c r="F228" s="1">
        <f>IF(F$1='List of Flows'!$B227,1,0)</f>
        <v>0</v>
      </c>
      <c r="G228" s="1">
        <f>IF(G$1='List of Flows'!$B227,1,0)</f>
        <v>0</v>
      </c>
      <c r="H228" s="1">
        <f>IF(H$1='List of Flows'!$B227,1,0)</f>
        <v>0</v>
      </c>
      <c r="I228" s="1">
        <f>IF(I$1='List of Flows'!$B227,1,0)</f>
        <v>0</v>
      </c>
      <c r="J228" s="1">
        <f>IF(J$1='List of Flows'!$B227,1,0)</f>
        <v>0</v>
      </c>
      <c r="K228" s="1">
        <f>IF(K$1='List of Flows'!$B227,1,0)</f>
        <v>0</v>
      </c>
      <c r="L228" s="1">
        <f>IF(L$1='List of Flows'!$B227,1,0)</f>
        <v>0</v>
      </c>
      <c r="M228" s="1">
        <f>IF(M$1='List of Flows'!$B227,1,0)</f>
        <v>0</v>
      </c>
      <c r="N228">
        <f t="shared" si="4"/>
        <v>1</v>
      </c>
    </row>
    <row r="229" spans="1:14" x14ac:dyDescent="0.3">
      <c r="A229" s="1">
        <f>IF(A$1='List of Flows'!$B228,1,0)</f>
        <v>1</v>
      </c>
      <c r="B229" s="1">
        <f>IF(B$1='List of Flows'!$B228,1,0)</f>
        <v>0</v>
      </c>
      <c r="C229" s="1">
        <f>IF(C$1='List of Flows'!$B228,1,0)</f>
        <v>0</v>
      </c>
      <c r="D229" s="1">
        <f>IF(D$1='List of Flows'!$B228,1,0)</f>
        <v>0</v>
      </c>
      <c r="E229" s="1">
        <f>IF(E$1='List of Flows'!$B228,1,0)</f>
        <v>0</v>
      </c>
      <c r="F229" s="1">
        <f>IF(F$1='List of Flows'!$B228,1,0)</f>
        <v>0</v>
      </c>
      <c r="G229" s="1">
        <f>IF(G$1='List of Flows'!$B228,1,0)</f>
        <v>0</v>
      </c>
      <c r="H229" s="1">
        <f>IF(H$1='List of Flows'!$B228,1,0)</f>
        <v>0</v>
      </c>
      <c r="I229" s="1">
        <f>IF(I$1='List of Flows'!$B228,1,0)</f>
        <v>0</v>
      </c>
      <c r="J229" s="1">
        <f>IF(J$1='List of Flows'!$B228,1,0)</f>
        <v>0</v>
      </c>
      <c r="K229" s="1">
        <f>IF(K$1='List of Flows'!$B228,1,0)</f>
        <v>0</v>
      </c>
      <c r="L229" s="1">
        <f>IF(L$1='List of Flows'!$B228,1,0)</f>
        <v>0</v>
      </c>
      <c r="M229" s="1">
        <f>IF(M$1='List of Flows'!$B228,1,0)</f>
        <v>0</v>
      </c>
      <c r="N229">
        <f t="shared" si="4"/>
        <v>1</v>
      </c>
    </row>
    <row r="230" spans="1:14" x14ac:dyDescent="0.3">
      <c r="A230" s="1">
        <f>IF(A$1='List of Flows'!$B229,1,0)</f>
        <v>1</v>
      </c>
      <c r="B230" s="1">
        <f>IF(B$1='List of Flows'!$B229,1,0)</f>
        <v>0</v>
      </c>
      <c r="C230" s="1">
        <f>IF(C$1='List of Flows'!$B229,1,0)</f>
        <v>0</v>
      </c>
      <c r="D230" s="1">
        <f>IF(D$1='List of Flows'!$B229,1,0)</f>
        <v>0</v>
      </c>
      <c r="E230" s="1">
        <f>IF(E$1='List of Flows'!$B229,1,0)</f>
        <v>0</v>
      </c>
      <c r="F230" s="1">
        <f>IF(F$1='List of Flows'!$B229,1,0)</f>
        <v>0</v>
      </c>
      <c r="G230" s="1">
        <f>IF(G$1='List of Flows'!$B229,1,0)</f>
        <v>0</v>
      </c>
      <c r="H230" s="1">
        <f>IF(H$1='List of Flows'!$B229,1,0)</f>
        <v>0</v>
      </c>
      <c r="I230" s="1">
        <f>IF(I$1='List of Flows'!$B229,1,0)</f>
        <v>0</v>
      </c>
      <c r="J230" s="1">
        <f>IF(J$1='List of Flows'!$B229,1,0)</f>
        <v>0</v>
      </c>
      <c r="K230" s="1">
        <f>IF(K$1='List of Flows'!$B229,1,0)</f>
        <v>0</v>
      </c>
      <c r="L230" s="1">
        <f>IF(L$1='List of Flows'!$B229,1,0)</f>
        <v>0</v>
      </c>
      <c r="M230" s="1">
        <f>IF(M$1='List of Flows'!$B229,1,0)</f>
        <v>0</v>
      </c>
      <c r="N230">
        <f t="shared" si="4"/>
        <v>1</v>
      </c>
    </row>
    <row r="231" spans="1:14" x14ac:dyDescent="0.3">
      <c r="A231" s="1">
        <f>IF(A$1='List of Flows'!$B230,1,0)</f>
        <v>1</v>
      </c>
      <c r="B231" s="1">
        <f>IF(B$1='List of Flows'!$B230,1,0)</f>
        <v>0</v>
      </c>
      <c r="C231" s="1">
        <f>IF(C$1='List of Flows'!$B230,1,0)</f>
        <v>0</v>
      </c>
      <c r="D231" s="1">
        <f>IF(D$1='List of Flows'!$B230,1,0)</f>
        <v>0</v>
      </c>
      <c r="E231" s="1">
        <f>IF(E$1='List of Flows'!$B230,1,0)</f>
        <v>0</v>
      </c>
      <c r="F231" s="1">
        <f>IF(F$1='List of Flows'!$B230,1,0)</f>
        <v>0</v>
      </c>
      <c r="G231" s="1">
        <f>IF(G$1='List of Flows'!$B230,1,0)</f>
        <v>0</v>
      </c>
      <c r="H231" s="1">
        <f>IF(H$1='List of Flows'!$B230,1,0)</f>
        <v>0</v>
      </c>
      <c r="I231" s="1">
        <f>IF(I$1='List of Flows'!$B230,1,0)</f>
        <v>0</v>
      </c>
      <c r="J231" s="1">
        <f>IF(J$1='List of Flows'!$B230,1,0)</f>
        <v>0</v>
      </c>
      <c r="K231" s="1">
        <f>IF(K$1='List of Flows'!$B230,1,0)</f>
        <v>0</v>
      </c>
      <c r="L231" s="1">
        <f>IF(L$1='List of Flows'!$B230,1,0)</f>
        <v>0</v>
      </c>
      <c r="M231" s="1">
        <f>IF(M$1='List of Flows'!$B230,1,0)</f>
        <v>0</v>
      </c>
      <c r="N231">
        <f t="shared" si="4"/>
        <v>1</v>
      </c>
    </row>
    <row r="232" spans="1:14" x14ac:dyDescent="0.3">
      <c r="A232" s="1">
        <f>IF(A$1='List of Flows'!$B231,1,0)</f>
        <v>1</v>
      </c>
      <c r="B232" s="1">
        <f>IF(B$1='List of Flows'!$B231,1,0)</f>
        <v>0</v>
      </c>
      <c r="C232" s="1">
        <f>IF(C$1='List of Flows'!$B231,1,0)</f>
        <v>0</v>
      </c>
      <c r="D232" s="1">
        <f>IF(D$1='List of Flows'!$B231,1,0)</f>
        <v>0</v>
      </c>
      <c r="E232" s="1">
        <f>IF(E$1='List of Flows'!$B231,1,0)</f>
        <v>0</v>
      </c>
      <c r="F232" s="1">
        <f>IF(F$1='List of Flows'!$B231,1,0)</f>
        <v>0</v>
      </c>
      <c r="G232" s="1">
        <f>IF(G$1='List of Flows'!$B231,1,0)</f>
        <v>0</v>
      </c>
      <c r="H232" s="1">
        <f>IF(H$1='List of Flows'!$B231,1,0)</f>
        <v>0</v>
      </c>
      <c r="I232" s="1">
        <f>IF(I$1='List of Flows'!$B231,1,0)</f>
        <v>0</v>
      </c>
      <c r="J232" s="1">
        <f>IF(J$1='List of Flows'!$B231,1,0)</f>
        <v>0</v>
      </c>
      <c r="K232" s="1">
        <f>IF(K$1='List of Flows'!$B231,1,0)</f>
        <v>0</v>
      </c>
      <c r="L232" s="1">
        <f>IF(L$1='List of Flows'!$B231,1,0)</f>
        <v>0</v>
      </c>
      <c r="M232" s="1">
        <f>IF(M$1='List of Flows'!$B231,1,0)</f>
        <v>0</v>
      </c>
      <c r="N232">
        <f t="shared" si="4"/>
        <v>1</v>
      </c>
    </row>
    <row r="233" spans="1:14" x14ac:dyDescent="0.3">
      <c r="A233" s="1">
        <f>IF(A$1='List of Flows'!$B232,1,0)</f>
        <v>1</v>
      </c>
      <c r="B233" s="1">
        <f>IF(B$1='List of Flows'!$B232,1,0)</f>
        <v>0</v>
      </c>
      <c r="C233" s="1">
        <f>IF(C$1='List of Flows'!$B232,1,0)</f>
        <v>0</v>
      </c>
      <c r="D233" s="1">
        <f>IF(D$1='List of Flows'!$B232,1,0)</f>
        <v>0</v>
      </c>
      <c r="E233" s="1">
        <f>IF(E$1='List of Flows'!$B232,1,0)</f>
        <v>0</v>
      </c>
      <c r="F233" s="1">
        <f>IF(F$1='List of Flows'!$B232,1,0)</f>
        <v>0</v>
      </c>
      <c r="G233" s="1">
        <f>IF(G$1='List of Flows'!$B232,1,0)</f>
        <v>0</v>
      </c>
      <c r="H233" s="1">
        <f>IF(H$1='List of Flows'!$B232,1,0)</f>
        <v>0</v>
      </c>
      <c r="I233" s="1">
        <f>IF(I$1='List of Flows'!$B232,1,0)</f>
        <v>0</v>
      </c>
      <c r="J233" s="1">
        <f>IF(J$1='List of Flows'!$B232,1,0)</f>
        <v>0</v>
      </c>
      <c r="K233" s="1">
        <f>IF(K$1='List of Flows'!$B232,1,0)</f>
        <v>0</v>
      </c>
      <c r="L233" s="1">
        <f>IF(L$1='List of Flows'!$B232,1,0)</f>
        <v>0</v>
      </c>
      <c r="M233" s="1">
        <f>IF(M$1='List of Flows'!$B232,1,0)</f>
        <v>0</v>
      </c>
      <c r="N233">
        <f t="shared" si="4"/>
        <v>1</v>
      </c>
    </row>
    <row r="234" spans="1:14" x14ac:dyDescent="0.3">
      <c r="A234" s="1">
        <f>IF(A$1='List of Flows'!$B233,1,0)</f>
        <v>1</v>
      </c>
      <c r="B234" s="1">
        <f>IF(B$1='List of Flows'!$B233,1,0)</f>
        <v>0</v>
      </c>
      <c r="C234" s="1">
        <f>IF(C$1='List of Flows'!$B233,1,0)</f>
        <v>0</v>
      </c>
      <c r="D234" s="1">
        <f>IF(D$1='List of Flows'!$B233,1,0)</f>
        <v>0</v>
      </c>
      <c r="E234" s="1">
        <f>IF(E$1='List of Flows'!$B233,1,0)</f>
        <v>0</v>
      </c>
      <c r="F234" s="1">
        <f>IF(F$1='List of Flows'!$B233,1,0)</f>
        <v>0</v>
      </c>
      <c r="G234" s="1">
        <f>IF(G$1='List of Flows'!$B233,1,0)</f>
        <v>0</v>
      </c>
      <c r="H234" s="1">
        <f>IF(H$1='List of Flows'!$B233,1,0)</f>
        <v>0</v>
      </c>
      <c r="I234" s="1">
        <f>IF(I$1='List of Flows'!$B233,1,0)</f>
        <v>0</v>
      </c>
      <c r="J234" s="1">
        <f>IF(J$1='List of Flows'!$B233,1,0)</f>
        <v>0</v>
      </c>
      <c r="K234" s="1">
        <f>IF(K$1='List of Flows'!$B233,1,0)</f>
        <v>0</v>
      </c>
      <c r="L234" s="1">
        <f>IF(L$1='List of Flows'!$B233,1,0)</f>
        <v>0</v>
      </c>
      <c r="M234" s="1">
        <f>IF(M$1='List of Flows'!$B233,1,0)</f>
        <v>0</v>
      </c>
      <c r="N234">
        <f t="shared" si="4"/>
        <v>1</v>
      </c>
    </row>
    <row r="235" spans="1:14" x14ac:dyDescent="0.3">
      <c r="A235" s="1">
        <f>IF(A$1='List of Flows'!$B234,1,0)</f>
        <v>1</v>
      </c>
      <c r="B235" s="1">
        <f>IF(B$1='List of Flows'!$B234,1,0)</f>
        <v>0</v>
      </c>
      <c r="C235" s="1">
        <f>IF(C$1='List of Flows'!$B234,1,0)</f>
        <v>0</v>
      </c>
      <c r="D235" s="1">
        <f>IF(D$1='List of Flows'!$B234,1,0)</f>
        <v>0</v>
      </c>
      <c r="E235" s="1">
        <f>IF(E$1='List of Flows'!$B234,1,0)</f>
        <v>0</v>
      </c>
      <c r="F235" s="1">
        <f>IF(F$1='List of Flows'!$B234,1,0)</f>
        <v>0</v>
      </c>
      <c r="G235" s="1">
        <f>IF(G$1='List of Flows'!$B234,1,0)</f>
        <v>0</v>
      </c>
      <c r="H235" s="1">
        <f>IF(H$1='List of Flows'!$B234,1,0)</f>
        <v>0</v>
      </c>
      <c r="I235" s="1">
        <f>IF(I$1='List of Flows'!$B234,1,0)</f>
        <v>0</v>
      </c>
      <c r="J235" s="1">
        <f>IF(J$1='List of Flows'!$B234,1,0)</f>
        <v>0</v>
      </c>
      <c r="K235" s="1">
        <f>IF(K$1='List of Flows'!$B234,1,0)</f>
        <v>0</v>
      </c>
      <c r="L235" s="1">
        <f>IF(L$1='List of Flows'!$B234,1,0)</f>
        <v>0</v>
      </c>
      <c r="M235" s="1">
        <f>IF(M$1='List of Flows'!$B234,1,0)</f>
        <v>0</v>
      </c>
      <c r="N235">
        <f t="shared" si="4"/>
        <v>1</v>
      </c>
    </row>
    <row r="236" spans="1:14" x14ac:dyDescent="0.3">
      <c r="A236" s="1">
        <f>IF(A$1='List of Flows'!$B235,1,0)</f>
        <v>1</v>
      </c>
      <c r="B236" s="1">
        <f>IF(B$1='List of Flows'!$B235,1,0)</f>
        <v>0</v>
      </c>
      <c r="C236" s="1">
        <f>IF(C$1='List of Flows'!$B235,1,0)</f>
        <v>0</v>
      </c>
      <c r="D236" s="1">
        <f>IF(D$1='List of Flows'!$B235,1,0)</f>
        <v>0</v>
      </c>
      <c r="E236" s="1">
        <f>IF(E$1='List of Flows'!$B235,1,0)</f>
        <v>0</v>
      </c>
      <c r="F236" s="1">
        <f>IF(F$1='List of Flows'!$B235,1,0)</f>
        <v>0</v>
      </c>
      <c r="G236" s="1">
        <f>IF(G$1='List of Flows'!$B235,1,0)</f>
        <v>0</v>
      </c>
      <c r="H236" s="1">
        <f>IF(H$1='List of Flows'!$B235,1,0)</f>
        <v>0</v>
      </c>
      <c r="I236" s="1">
        <f>IF(I$1='List of Flows'!$B235,1,0)</f>
        <v>0</v>
      </c>
      <c r="J236" s="1">
        <f>IF(J$1='List of Flows'!$B235,1,0)</f>
        <v>0</v>
      </c>
      <c r="K236" s="1">
        <f>IF(K$1='List of Flows'!$B235,1,0)</f>
        <v>0</v>
      </c>
      <c r="L236" s="1">
        <f>IF(L$1='List of Flows'!$B235,1,0)</f>
        <v>0</v>
      </c>
      <c r="M236" s="1">
        <f>IF(M$1='List of Flows'!$B235,1,0)</f>
        <v>0</v>
      </c>
      <c r="N236">
        <f t="shared" si="4"/>
        <v>1</v>
      </c>
    </row>
    <row r="237" spans="1:14" x14ac:dyDescent="0.3">
      <c r="A237" s="1">
        <f>IF(A$1='List of Flows'!$B236,1,0)</f>
        <v>1</v>
      </c>
      <c r="B237" s="1">
        <f>IF(B$1='List of Flows'!$B236,1,0)</f>
        <v>0</v>
      </c>
      <c r="C237" s="1">
        <f>IF(C$1='List of Flows'!$B236,1,0)</f>
        <v>0</v>
      </c>
      <c r="D237" s="1">
        <f>IF(D$1='List of Flows'!$B236,1,0)</f>
        <v>0</v>
      </c>
      <c r="E237" s="1">
        <f>IF(E$1='List of Flows'!$B236,1,0)</f>
        <v>0</v>
      </c>
      <c r="F237" s="1">
        <f>IF(F$1='List of Flows'!$B236,1,0)</f>
        <v>0</v>
      </c>
      <c r="G237" s="1">
        <f>IF(G$1='List of Flows'!$B236,1,0)</f>
        <v>0</v>
      </c>
      <c r="H237" s="1">
        <f>IF(H$1='List of Flows'!$B236,1,0)</f>
        <v>0</v>
      </c>
      <c r="I237" s="1">
        <f>IF(I$1='List of Flows'!$B236,1,0)</f>
        <v>0</v>
      </c>
      <c r="J237" s="1">
        <f>IF(J$1='List of Flows'!$B236,1,0)</f>
        <v>0</v>
      </c>
      <c r="K237" s="1">
        <f>IF(K$1='List of Flows'!$B236,1,0)</f>
        <v>0</v>
      </c>
      <c r="L237" s="1">
        <f>IF(L$1='List of Flows'!$B236,1,0)</f>
        <v>0</v>
      </c>
      <c r="M237" s="1">
        <f>IF(M$1='List of Flows'!$B236,1,0)</f>
        <v>0</v>
      </c>
      <c r="N237">
        <f t="shared" si="4"/>
        <v>1</v>
      </c>
    </row>
    <row r="238" spans="1:14" x14ac:dyDescent="0.3">
      <c r="A238" s="1">
        <f>IF(A$1='List of Flows'!$B237,1,0)</f>
        <v>1</v>
      </c>
      <c r="B238" s="1">
        <f>IF(B$1='List of Flows'!$B237,1,0)</f>
        <v>0</v>
      </c>
      <c r="C238" s="1">
        <f>IF(C$1='List of Flows'!$B237,1,0)</f>
        <v>0</v>
      </c>
      <c r="D238" s="1">
        <f>IF(D$1='List of Flows'!$B237,1,0)</f>
        <v>0</v>
      </c>
      <c r="E238" s="1">
        <f>IF(E$1='List of Flows'!$B237,1,0)</f>
        <v>0</v>
      </c>
      <c r="F238" s="1">
        <f>IF(F$1='List of Flows'!$B237,1,0)</f>
        <v>0</v>
      </c>
      <c r="G238" s="1">
        <f>IF(G$1='List of Flows'!$B237,1,0)</f>
        <v>0</v>
      </c>
      <c r="H238" s="1">
        <f>IF(H$1='List of Flows'!$B237,1,0)</f>
        <v>0</v>
      </c>
      <c r="I238" s="1">
        <f>IF(I$1='List of Flows'!$B237,1,0)</f>
        <v>0</v>
      </c>
      <c r="J238" s="1">
        <f>IF(J$1='List of Flows'!$B237,1,0)</f>
        <v>0</v>
      </c>
      <c r="K238" s="1">
        <f>IF(K$1='List of Flows'!$B237,1,0)</f>
        <v>0</v>
      </c>
      <c r="L238" s="1">
        <f>IF(L$1='List of Flows'!$B237,1,0)</f>
        <v>0</v>
      </c>
      <c r="M238" s="1">
        <f>IF(M$1='List of Flows'!$B237,1,0)</f>
        <v>0</v>
      </c>
      <c r="N238">
        <f t="shared" si="4"/>
        <v>1</v>
      </c>
    </row>
    <row r="239" spans="1:14" x14ac:dyDescent="0.3">
      <c r="A239" s="1">
        <f>IF(A$1='List of Flows'!$B238,1,0)</f>
        <v>1</v>
      </c>
      <c r="B239" s="1">
        <f>IF(B$1='List of Flows'!$B238,1,0)</f>
        <v>0</v>
      </c>
      <c r="C239" s="1">
        <f>IF(C$1='List of Flows'!$B238,1,0)</f>
        <v>0</v>
      </c>
      <c r="D239" s="1">
        <f>IF(D$1='List of Flows'!$B238,1,0)</f>
        <v>0</v>
      </c>
      <c r="E239" s="1">
        <f>IF(E$1='List of Flows'!$B238,1,0)</f>
        <v>0</v>
      </c>
      <c r="F239" s="1">
        <f>IF(F$1='List of Flows'!$B238,1,0)</f>
        <v>0</v>
      </c>
      <c r="G239" s="1">
        <f>IF(G$1='List of Flows'!$B238,1,0)</f>
        <v>0</v>
      </c>
      <c r="H239" s="1">
        <f>IF(H$1='List of Flows'!$B238,1,0)</f>
        <v>0</v>
      </c>
      <c r="I239" s="1">
        <f>IF(I$1='List of Flows'!$B238,1,0)</f>
        <v>0</v>
      </c>
      <c r="J239" s="1">
        <f>IF(J$1='List of Flows'!$B238,1,0)</f>
        <v>0</v>
      </c>
      <c r="K239" s="1">
        <f>IF(K$1='List of Flows'!$B238,1,0)</f>
        <v>0</v>
      </c>
      <c r="L239" s="1">
        <f>IF(L$1='List of Flows'!$B238,1,0)</f>
        <v>0</v>
      </c>
      <c r="M239" s="1">
        <f>IF(M$1='List of Flows'!$B238,1,0)</f>
        <v>0</v>
      </c>
      <c r="N239">
        <f t="shared" si="4"/>
        <v>1</v>
      </c>
    </row>
    <row r="240" spans="1:14" x14ac:dyDescent="0.3">
      <c r="A240" s="1">
        <f>IF(A$1='List of Flows'!$B239,1,0)</f>
        <v>1</v>
      </c>
      <c r="B240" s="1">
        <f>IF(B$1='List of Flows'!$B239,1,0)</f>
        <v>0</v>
      </c>
      <c r="C240" s="1">
        <f>IF(C$1='List of Flows'!$B239,1,0)</f>
        <v>0</v>
      </c>
      <c r="D240" s="1">
        <f>IF(D$1='List of Flows'!$B239,1,0)</f>
        <v>0</v>
      </c>
      <c r="E240" s="1">
        <f>IF(E$1='List of Flows'!$B239,1,0)</f>
        <v>0</v>
      </c>
      <c r="F240" s="1">
        <f>IF(F$1='List of Flows'!$B239,1,0)</f>
        <v>0</v>
      </c>
      <c r="G240" s="1">
        <f>IF(G$1='List of Flows'!$B239,1,0)</f>
        <v>0</v>
      </c>
      <c r="H240" s="1">
        <f>IF(H$1='List of Flows'!$B239,1,0)</f>
        <v>0</v>
      </c>
      <c r="I240" s="1">
        <f>IF(I$1='List of Flows'!$B239,1,0)</f>
        <v>0</v>
      </c>
      <c r="J240" s="1">
        <f>IF(J$1='List of Flows'!$B239,1,0)</f>
        <v>0</v>
      </c>
      <c r="K240" s="1">
        <f>IF(K$1='List of Flows'!$B239,1,0)</f>
        <v>0</v>
      </c>
      <c r="L240" s="1">
        <f>IF(L$1='List of Flows'!$B239,1,0)</f>
        <v>0</v>
      </c>
      <c r="M240" s="1">
        <f>IF(M$1='List of Flows'!$B239,1,0)</f>
        <v>0</v>
      </c>
      <c r="N240">
        <f t="shared" si="4"/>
        <v>1</v>
      </c>
    </row>
    <row r="241" spans="1:14" x14ac:dyDescent="0.3">
      <c r="A241" s="1">
        <f>IF(A$1='List of Flows'!$B240,1,0)</f>
        <v>1</v>
      </c>
      <c r="B241" s="1">
        <f>IF(B$1='List of Flows'!$B240,1,0)</f>
        <v>0</v>
      </c>
      <c r="C241" s="1">
        <f>IF(C$1='List of Flows'!$B240,1,0)</f>
        <v>0</v>
      </c>
      <c r="D241" s="1">
        <f>IF(D$1='List of Flows'!$B240,1,0)</f>
        <v>0</v>
      </c>
      <c r="E241" s="1">
        <f>IF(E$1='List of Flows'!$B240,1,0)</f>
        <v>0</v>
      </c>
      <c r="F241" s="1">
        <f>IF(F$1='List of Flows'!$B240,1,0)</f>
        <v>0</v>
      </c>
      <c r="G241" s="1">
        <f>IF(G$1='List of Flows'!$B240,1,0)</f>
        <v>0</v>
      </c>
      <c r="H241" s="1">
        <f>IF(H$1='List of Flows'!$B240,1,0)</f>
        <v>0</v>
      </c>
      <c r="I241" s="1">
        <f>IF(I$1='List of Flows'!$B240,1,0)</f>
        <v>0</v>
      </c>
      <c r="J241" s="1">
        <f>IF(J$1='List of Flows'!$B240,1,0)</f>
        <v>0</v>
      </c>
      <c r="K241" s="1">
        <f>IF(K$1='List of Flows'!$B240,1,0)</f>
        <v>0</v>
      </c>
      <c r="L241" s="1">
        <f>IF(L$1='List of Flows'!$B240,1,0)</f>
        <v>0</v>
      </c>
      <c r="M241" s="1">
        <f>IF(M$1='List of Flows'!$B240,1,0)</f>
        <v>0</v>
      </c>
      <c r="N241">
        <f t="shared" si="4"/>
        <v>1</v>
      </c>
    </row>
    <row r="242" spans="1:14" x14ac:dyDescent="0.3">
      <c r="A242" s="1">
        <f>IF(A$1='List of Flows'!$B241,1,0)</f>
        <v>1</v>
      </c>
      <c r="B242" s="1">
        <f>IF(B$1='List of Flows'!$B241,1,0)</f>
        <v>0</v>
      </c>
      <c r="C242" s="1">
        <f>IF(C$1='List of Flows'!$B241,1,0)</f>
        <v>0</v>
      </c>
      <c r="D242" s="1">
        <f>IF(D$1='List of Flows'!$B241,1,0)</f>
        <v>0</v>
      </c>
      <c r="E242" s="1">
        <f>IF(E$1='List of Flows'!$B241,1,0)</f>
        <v>0</v>
      </c>
      <c r="F242" s="1">
        <f>IF(F$1='List of Flows'!$B241,1,0)</f>
        <v>0</v>
      </c>
      <c r="G242" s="1">
        <f>IF(G$1='List of Flows'!$B241,1,0)</f>
        <v>0</v>
      </c>
      <c r="H242" s="1">
        <f>IF(H$1='List of Flows'!$B241,1,0)</f>
        <v>0</v>
      </c>
      <c r="I242" s="1">
        <f>IF(I$1='List of Flows'!$B241,1,0)</f>
        <v>0</v>
      </c>
      <c r="J242" s="1">
        <f>IF(J$1='List of Flows'!$B241,1,0)</f>
        <v>0</v>
      </c>
      <c r="K242" s="1">
        <f>IF(K$1='List of Flows'!$B241,1,0)</f>
        <v>0</v>
      </c>
      <c r="L242" s="1">
        <f>IF(L$1='List of Flows'!$B241,1,0)</f>
        <v>0</v>
      </c>
      <c r="M242" s="1">
        <f>IF(M$1='List of Flows'!$B241,1,0)</f>
        <v>0</v>
      </c>
      <c r="N242">
        <f t="shared" si="4"/>
        <v>1</v>
      </c>
    </row>
    <row r="243" spans="1:14" x14ac:dyDescent="0.3">
      <c r="A243" s="1">
        <f>IF(A$1='List of Flows'!$B242,1,0)</f>
        <v>1</v>
      </c>
      <c r="B243" s="1">
        <f>IF(B$1='List of Flows'!$B242,1,0)</f>
        <v>0</v>
      </c>
      <c r="C243" s="1">
        <f>IF(C$1='List of Flows'!$B242,1,0)</f>
        <v>0</v>
      </c>
      <c r="D243" s="1">
        <f>IF(D$1='List of Flows'!$B242,1,0)</f>
        <v>0</v>
      </c>
      <c r="E243" s="1">
        <f>IF(E$1='List of Flows'!$B242,1,0)</f>
        <v>0</v>
      </c>
      <c r="F243" s="1">
        <f>IF(F$1='List of Flows'!$B242,1,0)</f>
        <v>0</v>
      </c>
      <c r="G243" s="1">
        <f>IF(G$1='List of Flows'!$B242,1,0)</f>
        <v>0</v>
      </c>
      <c r="H243" s="1">
        <f>IF(H$1='List of Flows'!$B242,1,0)</f>
        <v>0</v>
      </c>
      <c r="I243" s="1">
        <f>IF(I$1='List of Flows'!$B242,1,0)</f>
        <v>0</v>
      </c>
      <c r="J243" s="1">
        <f>IF(J$1='List of Flows'!$B242,1,0)</f>
        <v>0</v>
      </c>
      <c r="K243" s="1">
        <f>IF(K$1='List of Flows'!$B242,1,0)</f>
        <v>0</v>
      </c>
      <c r="L243" s="1">
        <f>IF(L$1='List of Flows'!$B242,1,0)</f>
        <v>0</v>
      </c>
      <c r="M243" s="1">
        <f>IF(M$1='List of Flows'!$B242,1,0)</f>
        <v>0</v>
      </c>
      <c r="N243">
        <f t="shared" si="4"/>
        <v>1</v>
      </c>
    </row>
    <row r="244" spans="1:14" x14ac:dyDescent="0.3">
      <c r="A244" s="1">
        <f>IF(A$1='List of Flows'!$B243,1,0)</f>
        <v>1</v>
      </c>
      <c r="B244" s="1">
        <f>IF(B$1='List of Flows'!$B243,1,0)</f>
        <v>0</v>
      </c>
      <c r="C244" s="1">
        <f>IF(C$1='List of Flows'!$B243,1,0)</f>
        <v>0</v>
      </c>
      <c r="D244" s="1">
        <f>IF(D$1='List of Flows'!$B243,1,0)</f>
        <v>0</v>
      </c>
      <c r="E244" s="1">
        <f>IF(E$1='List of Flows'!$B243,1,0)</f>
        <v>0</v>
      </c>
      <c r="F244" s="1">
        <f>IF(F$1='List of Flows'!$B243,1,0)</f>
        <v>0</v>
      </c>
      <c r="G244" s="1">
        <f>IF(G$1='List of Flows'!$B243,1,0)</f>
        <v>0</v>
      </c>
      <c r="H244" s="1">
        <f>IF(H$1='List of Flows'!$B243,1,0)</f>
        <v>0</v>
      </c>
      <c r="I244" s="1">
        <f>IF(I$1='List of Flows'!$B243,1,0)</f>
        <v>0</v>
      </c>
      <c r="J244" s="1">
        <f>IF(J$1='List of Flows'!$B243,1,0)</f>
        <v>0</v>
      </c>
      <c r="K244" s="1">
        <f>IF(K$1='List of Flows'!$B243,1,0)</f>
        <v>0</v>
      </c>
      <c r="L244" s="1">
        <f>IF(L$1='List of Flows'!$B243,1,0)</f>
        <v>0</v>
      </c>
      <c r="M244" s="1">
        <f>IF(M$1='List of Flows'!$B243,1,0)</f>
        <v>0</v>
      </c>
      <c r="N244">
        <f t="shared" si="4"/>
        <v>1</v>
      </c>
    </row>
    <row r="245" spans="1:14" x14ac:dyDescent="0.3">
      <c r="A245" s="1">
        <f>IF(A$1='List of Flows'!$B244,1,0)</f>
        <v>1</v>
      </c>
      <c r="B245" s="1">
        <f>IF(B$1='List of Flows'!$B244,1,0)</f>
        <v>0</v>
      </c>
      <c r="C245" s="1">
        <f>IF(C$1='List of Flows'!$B244,1,0)</f>
        <v>0</v>
      </c>
      <c r="D245" s="1">
        <f>IF(D$1='List of Flows'!$B244,1,0)</f>
        <v>0</v>
      </c>
      <c r="E245" s="1">
        <f>IF(E$1='List of Flows'!$B244,1,0)</f>
        <v>0</v>
      </c>
      <c r="F245" s="1">
        <f>IF(F$1='List of Flows'!$B244,1,0)</f>
        <v>0</v>
      </c>
      <c r="G245" s="1">
        <f>IF(G$1='List of Flows'!$B244,1,0)</f>
        <v>0</v>
      </c>
      <c r="H245" s="1">
        <f>IF(H$1='List of Flows'!$B244,1,0)</f>
        <v>0</v>
      </c>
      <c r="I245" s="1">
        <f>IF(I$1='List of Flows'!$B244,1,0)</f>
        <v>0</v>
      </c>
      <c r="J245" s="1">
        <f>IF(J$1='List of Flows'!$B244,1,0)</f>
        <v>0</v>
      </c>
      <c r="K245" s="1">
        <f>IF(K$1='List of Flows'!$B244,1,0)</f>
        <v>0</v>
      </c>
      <c r="L245" s="1">
        <f>IF(L$1='List of Flows'!$B244,1,0)</f>
        <v>0</v>
      </c>
      <c r="M245" s="1">
        <f>IF(M$1='List of Flows'!$B244,1,0)</f>
        <v>0</v>
      </c>
      <c r="N245">
        <f t="shared" si="4"/>
        <v>1</v>
      </c>
    </row>
    <row r="246" spans="1:14" x14ac:dyDescent="0.3">
      <c r="A246" s="1">
        <f>IF(A$1='List of Flows'!$B245,1,0)</f>
        <v>1</v>
      </c>
      <c r="B246" s="1">
        <f>IF(B$1='List of Flows'!$B245,1,0)</f>
        <v>0</v>
      </c>
      <c r="C246" s="1">
        <f>IF(C$1='List of Flows'!$B245,1,0)</f>
        <v>0</v>
      </c>
      <c r="D246" s="1">
        <f>IF(D$1='List of Flows'!$B245,1,0)</f>
        <v>0</v>
      </c>
      <c r="E246" s="1">
        <f>IF(E$1='List of Flows'!$B245,1,0)</f>
        <v>0</v>
      </c>
      <c r="F246" s="1">
        <f>IF(F$1='List of Flows'!$B245,1,0)</f>
        <v>0</v>
      </c>
      <c r="G246" s="1">
        <f>IF(G$1='List of Flows'!$B245,1,0)</f>
        <v>0</v>
      </c>
      <c r="H246" s="1">
        <f>IF(H$1='List of Flows'!$B245,1,0)</f>
        <v>0</v>
      </c>
      <c r="I246" s="1">
        <f>IF(I$1='List of Flows'!$B245,1,0)</f>
        <v>0</v>
      </c>
      <c r="J246" s="1">
        <f>IF(J$1='List of Flows'!$B245,1,0)</f>
        <v>0</v>
      </c>
      <c r="K246" s="1">
        <f>IF(K$1='List of Flows'!$B245,1,0)</f>
        <v>0</v>
      </c>
      <c r="L246" s="1">
        <f>IF(L$1='List of Flows'!$B245,1,0)</f>
        <v>0</v>
      </c>
      <c r="M246" s="1">
        <f>IF(M$1='List of Flows'!$B245,1,0)</f>
        <v>0</v>
      </c>
      <c r="N246">
        <f t="shared" si="4"/>
        <v>1</v>
      </c>
    </row>
    <row r="247" spans="1:14" x14ac:dyDescent="0.3">
      <c r="A247" s="1">
        <f>IF(A$1='List of Flows'!$B246,1,0)</f>
        <v>1</v>
      </c>
      <c r="B247" s="1">
        <f>IF(B$1='List of Flows'!$B246,1,0)</f>
        <v>0</v>
      </c>
      <c r="C247" s="1">
        <f>IF(C$1='List of Flows'!$B246,1,0)</f>
        <v>0</v>
      </c>
      <c r="D247" s="1">
        <f>IF(D$1='List of Flows'!$B246,1,0)</f>
        <v>0</v>
      </c>
      <c r="E247" s="1">
        <f>IF(E$1='List of Flows'!$B246,1,0)</f>
        <v>0</v>
      </c>
      <c r="F247" s="1">
        <f>IF(F$1='List of Flows'!$B246,1,0)</f>
        <v>0</v>
      </c>
      <c r="G247" s="1">
        <f>IF(G$1='List of Flows'!$B246,1,0)</f>
        <v>0</v>
      </c>
      <c r="H247" s="1">
        <f>IF(H$1='List of Flows'!$B246,1,0)</f>
        <v>0</v>
      </c>
      <c r="I247" s="1">
        <f>IF(I$1='List of Flows'!$B246,1,0)</f>
        <v>0</v>
      </c>
      <c r="J247" s="1">
        <f>IF(J$1='List of Flows'!$B246,1,0)</f>
        <v>0</v>
      </c>
      <c r="K247" s="1">
        <f>IF(K$1='List of Flows'!$B246,1,0)</f>
        <v>0</v>
      </c>
      <c r="L247" s="1">
        <f>IF(L$1='List of Flows'!$B246,1,0)</f>
        <v>0</v>
      </c>
      <c r="M247" s="1">
        <f>IF(M$1='List of Flows'!$B246,1,0)</f>
        <v>0</v>
      </c>
      <c r="N247">
        <f t="shared" si="4"/>
        <v>1</v>
      </c>
    </row>
    <row r="248" spans="1:14" x14ac:dyDescent="0.3">
      <c r="A248" s="1">
        <f>IF(A$1='List of Flows'!$B247,1,0)</f>
        <v>1</v>
      </c>
      <c r="B248" s="1">
        <f>IF(B$1='List of Flows'!$B247,1,0)</f>
        <v>0</v>
      </c>
      <c r="C248" s="1">
        <f>IF(C$1='List of Flows'!$B247,1,0)</f>
        <v>0</v>
      </c>
      <c r="D248" s="1">
        <f>IF(D$1='List of Flows'!$B247,1,0)</f>
        <v>0</v>
      </c>
      <c r="E248" s="1">
        <f>IF(E$1='List of Flows'!$B247,1,0)</f>
        <v>0</v>
      </c>
      <c r="F248" s="1">
        <f>IF(F$1='List of Flows'!$B247,1,0)</f>
        <v>0</v>
      </c>
      <c r="G248" s="1">
        <f>IF(G$1='List of Flows'!$B247,1,0)</f>
        <v>0</v>
      </c>
      <c r="H248" s="1">
        <f>IF(H$1='List of Flows'!$B247,1,0)</f>
        <v>0</v>
      </c>
      <c r="I248" s="1">
        <f>IF(I$1='List of Flows'!$B247,1,0)</f>
        <v>0</v>
      </c>
      <c r="J248" s="1">
        <f>IF(J$1='List of Flows'!$B247,1,0)</f>
        <v>0</v>
      </c>
      <c r="K248" s="1">
        <f>IF(K$1='List of Flows'!$B247,1,0)</f>
        <v>0</v>
      </c>
      <c r="L248" s="1">
        <f>IF(L$1='List of Flows'!$B247,1,0)</f>
        <v>0</v>
      </c>
      <c r="M248" s="1">
        <f>IF(M$1='List of Flows'!$B247,1,0)</f>
        <v>0</v>
      </c>
      <c r="N248">
        <f t="shared" si="4"/>
        <v>1</v>
      </c>
    </row>
    <row r="249" spans="1:14" x14ac:dyDescent="0.3">
      <c r="A249" s="1">
        <f>IF(A$1='List of Flows'!$B248,1,0)</f>
        <v>1</v>
      </c>
      <c r="B249" s="1">
        <f>IF(B$1='List of Flows'!$B248,1,0)</f>
        <v>0</v>
      </c>
      <c r="C249" s="1">
        <f>IF(C$1='List of Flows'!$B248,1,0)</f>
        <v>0</v>
      </c>
      <c r="D249" s="1">
        <f>IF(D$1='List of Flows'!$B248,1,0)</f>
        <v>0</v>
      </c>
      <c r="E249" s="1">
        <f>IF(E$1='List of Flows'!$B248,1,0)</f>
        <v>0</v>
      </c>
      <c r="F249" s="1">
        <f>IF(F$1='List of Flows'!$B248,1,0)</f>
        <v>0</v>
      </c>
      <c r="G249" s="1">
        <f>IF(G$1='List of Flows'!$B248,1,0)</f>
        <v>0</v>
      </c>
      <c r="H249" s="1">
        <f>IF(H$1='List of Flows'!$B248,1,0)</f>
        <v>0</v>
      </c>
      <c r="I249" s="1">
        <f>IF(I$1='List of Flows'!$B248,1,0)</f>
        <v>0</v>
      </c>
      <c r="J249" s="1">
        <f>IF(J$1='List of Flows'!$B248,1,0)</f>
        <v>0</v>
      </c>
      <c r="K249" s="1">
        <f>IF(K$1='List of Flows'!$B248,1,0)</f>
        <v>0</v>
      </c>
      <c r="L249" s="1">
        <f>IF(L$1='List of Flows'!$B248,1,0)</f>
        <v>0</v>
      </c>
      <c r="M249" s="1">
        <f>IF(M$1='List of Flows'!$B248,1,0)</f>
        <v>0</v>
      </c>
      <c r="N249">
        <f t="shared" si="4"/>
        <v>1</v>
      </c>
    </row>
    <row r="250" spans="1:14" x14ac:dyDescent="0.3">
      <c r="A250" s="1">
        <f>IF(A$1='List of Flows'!$B249,1,0)</f>
        <v>1</v>
      </c>
      <c r="B250" s="1">
        <f>IF(B$1='List of Flows'!$B249,1,0)</f>
        <v>0</v>
      </c>
      <c r="C250" s="1">
        <f>IF(C$1='List of Flows'!$B249,1,0)</f>
        <v>0</v>
      </c>
      <c r="D250" s="1">
        <f>IF(D$1='List of Flows'!$B249,1,0)</f>
        <v>0</v>
      </c>
      <c r="E250" s="1">
        <f>IF(E$1='List of Flows'!$B249,1,0)</f>
        <v>0</v>
      </c>
      <c r="F250" s="1">
        <f>IF(F$1='List of Flows'!$B249,1,0)</f>
        <v>0</v>
      </c>
      <c r="G250" s="1">
        <f>IF(G$1='List of Flows'!$B249,1,0)</f>
        <v>0</v>
      </c>
      <c r="H250" s="1">
        <f>IF(H$1='List of Flows'!$B249,1,0)</f>
        <v>0</v>
      </c>
      <c r="I250" s="1">
        <f>IF(I$1='List of Flows'!$B249,1,0)</f>
        <v>0</v>
      </c>
      <c r="J250" s="1">
        <f>IF(J$1='List of Flows'!$B249,1,0)</f>
        <v>0</v>
      </c>
      <c r="K250" s="1">
        <f>IF(K$1='List of Flows'!$B249,1,0)</f>
        <v>0</v>
      </c>
      <c r="L250" s="1">
        <f>IF(L$1='List of Flows'!$B249,1,0)</f>
        <v>0</v>
      </c>
      <c r="M250" s="1">
        <f>IF(M$1='List of Flows'!$B249,1,0)</f>
        <v>0</v>
      </c>
      <c r="N250">
        <f t="shared" si="4"/>
        <v>1</v>
      </c>
    </row>
    <row r="251" spans="1:14" x14ac:dyDescent="0.3">
      <c r="A251" s="1">
        <f>IF(A$1='List of Flows'!$B250,1,0)</f>
        <v>1</v>
      </c>
      <c r="B251" s="1">
        <f>IF(B$1='List of Flows'!$B250,1,0)</f>
        <v>0</v>
      </c>
      <c r="C251" s="1">
        <f>IF(C$1='List of Flows'!$B250,1,0)</f>
        <v>0</v>
      </c>
      <c r="D251" s="1">
        <f>IF(D$1='List of Flows'!$B250,1,0)</f>
        <v>0</v>
      </c>
      <c r="E251" s="1">
        <f>IF(E$1='List of Flows'!$B250,1,0)</f>
        <v>0</v>
      </c>
      <c r="F251" s="1">
        <f>IF(F$1='List of Flows'!$B250,1,0)</f>
        <v>0</v>
      </c>
      <c r="G251" s="1">
        <f>IF(G$1='List of Flows'!$B250,1,0)</f>
        <v>0</v>
      </c>
      <c r="H251" s="1">
        <f>IF(H$1='List of Flows'!$B250,1,0)</f>
        <v>0</v>
      </c>
      <c r="I251" s="1">
        <f>IF(I$1='List of Flows'!$B250,1,0)</f>
        <v>0</v>
      </c>
      <c r="J251" s="1">
        <f>IF(J$1='List of Flows'!$B250,1,0)</f>
        <v>0</v>
      </c>
      <c r="K251" s="1">
        <f>IF(K$1='List of Flows'!$B250,1,0)</f>
        <v>0</v>
      </c>
      <c r="L251" s="1">
        <f>IF(L$1='List of Flows'!$B250,1,0)</f>
        <v>0</v>
      </c>
      <c r="M251" s="1">
        <f>IF(M$1='List of Flows'!$B250,1,0)</f>
        <v>0</v>
      </c>
      <c r="N251">
        <f t="shared" si="4"/>
        <v>1</v>
      </c>
    </row>
    <row r="252" spans="1:14" x14ac:dyDescent="0.3">
      <c r="A252" s="1">
        <f>IF(A$1='List of Flows'!$B251,1,0)</f>
        <v>1</v>
      </c>
      <c r="B252" s="1">
        <f>IF(B$1='List of Flows'!$B251,1,0)</f>
        <v>0</v>
      </c>
      <c r="C252" s="1">
        <f>IF(C$1='List of Flows'!$B251,1,0)</f>
        <v>0</v>
      </c>
      <c r="D252" s="1">
        <f>IF(D$1='List of Flows'!$B251,1,0)</f>
        <v>0</v>
      </c>
      <c r="E252" s="1">
        <f>IF(E$1='List of Flows'!$B251,1,0)</f>
        <v>0</v>
      </c>
      <c r="F252" s="1">
        <f>IF(F$1='List of Flows'!$B251,1,0)</f>
        <v>0</v>
      </c>
      <c r="G252" s="1">
        <f>IF(G$1='List of Flows'!$B251,1,0)</f>
        <v>0</v>
      </c>
      <c r="H252" s="1">
        <f>IF(H$1='List of Flows'!$B251,1,0)</f>
        <v>0</v>
      </c>
      <c r="I252" s="1">
        <f>IF(I$1='List of Flows'!$B251,1,0)</f>
        <v>0</v>
      </c>
      <c r="J252" s="1">
        <f>IF(J$1='List of Flows'!$B251,1,0)</f>
        <v>0</v>
      </c>
      <c r="K252" s="1">
        <f>IF(K$1='List of Flows'!$B251,1,0)</f>
        <v>0</v>
      </c>
      <c r="L252" s="1">
        <f>IF(L$1='List of Flows'!$B251,1,0)</f>
        <v>0</v>
      </c>
      <c r="M252" s="1">
        <f>IF(M$1='List of Flows'!$B251,1,0)</f>
        <v>0</v>
      </c>
      <c r="N252">
        <f t="shared" si="4"/>
        <v>1</v>
      </c>
    </row>
    <row r="253" spans="1:14" x14ac:dyDescent="0.3">
      <c r="A253" s="1">
        <f>IF(A$1='List of Flows'!$B252,1,0)</f>
        <v>1</v>
      </c>
      <c r="B253" s="1">
        <f>IF(B$1='List of Flows'!$B252,1,0)</f>
        <v>0</v>
      </c>
      <c r="C253" s="1">
        <f>IF(C$1='List of Flows'!$B252,1,0)</f>
        <v>0</v>
      </c>
      <c r="D253" s="1">
        <f>IF(D$1='List of Flows'!$B252,1,0)</f>
        <v>0</v>
      </c>
      <c r="E253" s="1">
        <f>IF(E$1='List of Flows'!$B252,1,0)</f>
        <v>0</v>
      </c>
      <c r="F253" s="1">
        <f>IF(F$1='List of Flows'!$B252,1,0)</f>
        <v>0</v>
      </c>
      <c r="G253" s="1">
        <f>IF(G$1='List of Flows'!$B252,1,0)</f>
        <v>0</v>
      </c>
      <c r="H253" s="1">
        <f>IF(H$1='List of Flows'!$B252,1,0)</f>
        <v>0</v>
      </c>
      <c r="I253" s="1">
        <f>IF(I$1='List of Flows'!$B252,1,0)</f>
        <v>0</v>
      </c>
      <c r="J253" s="1">
        <f>IF(J$1='List of Flows'!$B252,1,0)</f>
        <v>0</v>
      </c>
      <c r="K253" s="1">
        <f>IF(K$1='List of Flows'!$B252,1,0)</f>
        <v>0</v>
      </c>
      <c r="L253" s="1">
        <f>IF(L$1='List of Flows'!$B252,1,0)</f>
        <v>0</v>
      </c>
      <c r="M253" s="1">
        <f>IF(M$1='List of Flows'!$B252,1,0)</f>
        <v>0</v>
      </c>
      <c r="N253">
        <f t="shared" si="4"/>
        <v>1</v>
      </c>
    </row>
    <row r="254" spans="1:14" x14ac:dyDescent="0.3">
      <c r="A254" s="1">
        <f>IF(A$1='List of Flows'!$B253,1,0)</f>
        <v>1</v>
      </c>
      <c r="B254" s="1">
        <f>IF(B$1='List of Flows'!$B253,1,0)</f>
        <v>0</v>
      </c>
      <c r="C254" s="1">
        <f>IF(C$1='List of Flows'!$B253,1,0)</f>
        <v>0</v>
      </c>
      <c r="D254" s="1">
        <f>IF(D$1='List of Flows'!$B253,1,0)</f>
        <v>0</v>
      </c>
      <c r="E254" s="1">
        <f>IF(E$1='List of Flows'!$B253,1,0)</f>
        <v>0</v>
      </c>
      <c r="F254" s="1">
        <f>IF(F$1='List of Flows'!$B253,1,0)</f>
        <v>0</v>
      </c>
      <c r="G254" s="1">
        <f>IF(G$1='List of Flows'!$B253,1,0)</f>
        <v>0</v>
      </c>
      <c r="H254" s="1">
        <f>IF(H$1='List of Flows'!$B253,1,0)</f>
        <v>0</v>
      </c>
      <c r="I254" s="1">
        <f>IF(I$1='List of Flows'!$B253,1,0)</f>
        <v>0</v>
      </c>
      <c r="J254" s="1">
        <f>IF(J$1='List of Flows'!$B253,1,0)</f>
        <v>0</v>
      </c>
      <c r="K254" s="1">
        <f>IF(K$1='List of Flows'!$B253,1,0)</f>
        <v>0</v>
      </c>
      <c r="L254" s="1">
        <f>IF(L$1='List of Flows'!$B253,1,0)</f>
        <v>0</v>
      </c>
      <c r="M254" s="1">
        <f>IF(M$1='List of Flows'!$B253,1,0)</f>
        <v>0</v>
      </c>
      <c r="N254">
        <f t="shared" si="4"/>
        <v>1</v>
      </c>
    </row>
    <row r="255" spans="1:14" x14ac:dyDescent="0.3">
      <c r="A255" s="1">
        <f>IF(A$1='List of Flows'!$B254,1,0)</f>
        <v>1</v>
      </c>
      <c r="B255" s="1">
        <f>IF(B$1='List of Flows'!$B254,1,0)</f>
        <v>0</v>
      </c>
      <c r="C255" s="1">
        <f>IF(C$1='List of Flows'!$B254,1,0)</f>
        <v>0</v>
      </c>
      <c r="D255" s="1">
        <f>IF(D$1='List of Flows'!$B254,1,0)</f>
        <v>0</v>
      </c>
      <c r="E255" s="1">
        <f>IF(E$1='List of Flows'!$B254,1,0)</f>
        <v>0</v>
      </c>
      <c r="F255" s="1">
        <f>IF(F$1='List of Flows'!$B254,1,0)</f>
        <v>0</v>
      </c>
      <c r="G255" s="1">
        <f>IF(G$1='List of Flows'!$B254,1,0)</f>
        <v>0</v>
      </c>
      <c r="H255" s="1">
        <f>IF(H$1='List of Flows'!$B254,1,0)</f>
        <v>0</v>
      </c>
      <c r="I255" s="1">
        <f>IF(I$1='List of Flows'!$B254,1,0)</f>
        <v>0</v>
      </c>
      <c r="J255" s="1">
        <f>IF(J$1='List of Flows'!$B254,1,0)</f>
        <v>0</v>
      </c>
      <c r="K255" s="1">
        <f>IF(K$1='List of Flows'!$B254,1,0)</f>
        <v>0</v>
      </c>
      <c r="L255" s="1">
        <f>IF(L$1='List of Flows'!$B254,1,0)</f>
        <v>0</v>
      </c>
      <c r="M255" s="1">
        <f>IF(M$1='List of Flows'!$B254,1,0)</f>
        <v>0</v>
      </c>
      <c r="N255">
        <f t="shared" si="4"/>
        <v>1</v>
      </c>
    </row>
    <row r="256" spans="1:14" x14ac:dyDescent="0.3">
      <c r="A256" s="1">
        <f>IF(A$1='List of Flows'!$B255,1,0)</f>
        <v>1</v>
      </c>
      <c r="B256" s="1">
        <f>IF(B$1='List of Flows'!$B255,1,0)</f>
        <v>0</v>
      </c>
      <c r="C256" s="1">
        <f>IF(C$1='List of Flows'!$B255,1,0)</f>
        <v>0</v>
      </c>
      <c r="D256" s="1">
        <f>IF(D$1='List of Flows'!$B255,1,0)</f>
        <v>0</v>
      </c>
      <c r="E256" s="1">
        <f>IF(E$1='List of Flows'!$B255,1,0)</f>
        <v>0</v>
      </c>
      <c r="F256" s="1">
        <f>IF(F$1='List of Flows'!$B255,1,0)</f>
        <v>0</v>
      </c>
      <c r="G256" s="1">
        <f>IF(G$1='List of Flows'!$B255,1,0)</f>
        <v>0</v>
      </c>
      <c r="H256" s="1">
        <f>IF(H$1='List of Flows'!$B255,1,0)</f>
        <v>0</v>
      </c>
      <c r="I256" s="1">
        <f>IF(I$1='List of Flows'!$B255,1,0)</f>
        <v>0</v>
      </c>
      <c r="J256" s="1">
        <f>IF(J$1='List of Flows'!$B255,1,0)</f>
        <v>0</v>
      </c>
      <c r="K256" s="1">
        <f>IF(K$1='List of Flows'!$B255,1,0)</f>
        <v>0</v>
      </c>
      <c r="L256" s="1">
        <f>IF(L$1='List of Flows'!$B255,1,0)</f>
        <v>0</v>
      </c>
      <c r="M256" s="1">
        <f>IF(M$1='List of Flows'!$B255,1,0)</f>
        <v>0</v>
      </c>
      <c r="N256">
        <f t="shared" si="4"/>
        <v>1</v>
      </c>
    </row>
    <row r="257" spans="1:14" x14ac:dyDescent="0.3">
      <c r="A257" s="1">
        <f>IF(A$1='List of Flows'!$B256,1,0)</f>
        <v>1</v>
      </c>
      <c r="B257" s="1">
        <f>IF(B$1='List of Flows'!$B256,1,0)</f>
        <v>0</v>
      </c>
      <c r="C257" s="1">
        <f>IF(C$1='List of Flows'!$B256,1,0)</f>
        <v>0</v>
      </c>
      <c r="D257" s="1">
        <f>IF(D$1='List of Flows'!$B256,1,0)</f>
        <v>0</v>
      </c>
      <c r="E257" s="1">
        <f>IF(E$1='List of Flows'!$B256,1,0)</f>
        <v>0</v>
      </c>
      <c r="F257" s="1">
        <f>IF(F$1='List of Flows'!$B256,1,0)</f>
        <v>0</v>
      </c>
      <c r="G257" s="1">
        <f>IF(G$1='List of Flows'!$B256,1,0)</f>
        <v>0</v>
      </c>
      <c r="H257" s="1">
        <f>IF(H$1='List of Flows'!$B256,1,0)</f>
        <v>0</v>
      </c>
      <c r="I257" s="1">
        <f>IF(I$1='List of Flows'!$B256,1,0)</f>
        <v>0</v>
      </c>
      <c r="J257" s="1">
        <f>IF(J$1='List of Flows'!$B256,1,0)</f>
        <v>0</v>
      </c>
      <c r="K257" s="1">
        <f>IF(K$1='List of Flows'!$B256,1,0)</f>
        <v>0</v>
      </c>
      <c r="L257" s="1">
        <f>IF(L$1='List of Flows'!$B256,1,0)</f>
        <v>0</v>
      </c>
      <c r="M257" s="1">
        <f>IF(M$1='List of Flows'!$B256,1,0)</f>
        <v>0</v>
      </c>
      <c r="N257">
        <f t="shared" si="4"/>
        <v>1</v>
      </c>
    </row>
    <row r="258" spans="1:14" x14ac:dyDescent="0.3">
      <c r="A258" s="1">
        <f>IF(A$1='List of Flows'!$B257,1,0)</f>
        <v>0</v>
      </c>
      <c r="B258" s="1">
        <f>IF(B$1='List of Flows'!$B257,1,0)</f>
        <v>0</v>
      </c>
      <c r="C258" s="1">
        <f>IF(C$1='List of Flows'!$B257,1,0)</f>
        <v>0</v>
      </c>
      <c r="D258" s="1">
        <f>IF(D$1='List of Flows'!$B257,1,0)</f>
        <v>0</v>
      </c>
      <c r="E258" s="1">
        <f>IF(E$1='List of Flows'!$B257,1,0)</f>
        <v>1</v>
      </c>
      <c r="F258" s="1">
        <f>IF(F$1='List of Flows'!$B257,1,0)</f>
        <v>0</v>
      </c>
      <c r="G258" s="1">
        <f>IF(G$1='List of Flows'!$B257,1,0)</f>
        <v>0</v>
      </c>
      <c r="H258" s="1">
        <f>IF(H$1='List of Flows'!$B257,1,0)</f>
        <v>0</v>
      </c>
      <c r="I258" s="1">
        <f>IF(I$1='List of Flows'!$B257,1,0)</f>
        <v>0</v>
      </c>
      <c r="J258" s="1">
        <f>IF(J$1='List of Flows'!$B257,1,0)</f>
        <v>0</v>
      </c>
      <c r="K258" s="1">
        <f>IF(K$1='List of Flows'!$B257,1,0)</f>
        <v>0</v>
      </c>
      <c r="L258" s="1">
        <f>IF(L$1='List of Flows'!$B257,1,0)</f>
        <v>0</v>
      </c>
      <c r="M258" s="1">
        <f>IF(M$1='List of Flows'!$B257,1,0)</f>
        <v>0</v>
      </c>
      <c r="N258">
        <f t="shared" si="4"/>
        <v>1</v>
      </c>
    </row>
    <row r="259" spans="1:14" x14ac:dyDescent="0.3">
      <c r="A259" s="1">
        <f>IF(A$1='List of Flows'!$B258,1,0)</f>
        <v>0</v>
      </c>
      <c r="B259" s="1">
        <f>IF(B$1='List of Flows'!$B258,1,0)</f>
        <v>0</v>
      </c>
      <c r="C259" s="1">
        <f>IF(C$1='List of Flows'!$B258,1,0)</f>
        <v>0</v>
      </c>
      <c r="D259" s="1">
        <f>IF(D$1='List of Flows'!$B258,1,0)</f>
        <v>0</v>
      </c>
      <c r="E259" s="1">
        <f>IF(E$1='List of Flows'!$B258,1,0)</f>
        <v>1</v>
      </c>
      <c r="F259" s="1">
        <f>IF(F$1='List of Flows'!$B258,1,0)</f>
        <v>0</v>
      </c>
      <c r="G259" s="1">
        <f>IF(G$1='List of Flows'!$B258,1,0)</f>
        <v>0</v>
      </c>
      <c r="H259" s="1">
        <f>IF(H$1='List of Flows'!$B258,1,0)</f>
        <v>0</v>
      </c>
      <c r="I259" s="1">
        <f>IF(I$1='List of Flows'!$B258,1,0)</f>
        <v>0</v>
      </c>
      <c r="J259" s="1">
        <f>IF(J$1='List of Flows'!$B258,1,0)</f>
        <v>0</v>
      </c>
      <c r="K259" s="1">
        <f>IF(K$1='List of Flows'!$B258,1,0)</f>
        <v>0</v>
      </c>
      <c r="L259" s="1">
        <f>IF(L$1='List of Flows'!$B258,1,0)</f>
        <v>0</v>
      </c>
      <c r="M259" s="1">
        <f>IF(M$1='List of Flows'!$B258,1,0)</f>
        <v>0</v>
      </c>
      <c r="N259">
        <f t="shared" ref="N259:N269" si="5">IF(SUM(A259:L259)=0,FALSE,SUM(A259:L259))</f>
        <v>1</v>
      </c>
    </row>
    <row r="260" spans="1:14" x14ac:dyDescent="0.3">
      <c r="A260" s="1">
        <f>IF(A$1='List of Flows'!$B259,1,0)</f>
        <v>0</v>
      </c>
      <c r="B260" s="1">
        <f>IF(B$1='List of Flows'!$B259,1,0)</f>
        <v>0</v>
      </c>
      <c r="C260" s="1">
        <f>IF(C$1='List of Flows'!$B259,1,0)</f>
        <v>0</v>
      </c>
      <c r="D260" s="1">
        <f>IF(D$1='List of Flows'!$B259,1,0)</f>
        <v>0</v>
      </c>
      <c r="E260" s="1">
        <f>IF(E$1='List of Flows'!$B259,1,0)</f>
        <v>1</v>
      </c>
      <c r="F260" s="1">
        <f>IF(F$1='List of Flows'!$B259,1,0)</f>
        <v>0</v>
      </c>
      <c r="G260" s="1">
        <f>IF(G$1='List of Flows'!$B259,1,0)</f>
        <v>0</v>
      </c>
      <c r="H260" s="1">
        <f>IF(H$1='List of Flows'!$B259,1,0)</f>
        <v>0</v>
      </c>
      <c r="I260" s="1">
        <f>IF(I$1='List of Flows'!$B259,1,0)</f>
        <v>0</v>
      </c>
      <c r="J260" s="1">
        <f>IF(J$1='List of Flows'!$B259,1,0)</f>
        <v>0</v>
      </c>
      <c r="K260" s="1">
        <f>IF(K$1='List of Flows'!$B259,1,0)</f>
        <v>0</v>
      </c>
      <c r="L260" s="1">
        <f>IF(L$1='List of Flows'!$B259,1,0)</f>
        <v>0</v>
      </c>
      <c r="M260" s="1">
        <f>IF(M$1='List of Flows'!$B259,1,0)</f>
        <v>0</v>
      </c>
      <c r="N260">
        <f t="shared" si="5"/>
        <v>1</v>
      </c>
    </row>
    <row r="261" spans="1:14" x14ac:dyDescent="0.3">
      <c r="A261" s="1">
        <f>IF(A$1='List of Flows'!$B260,1,0)</f>
        <v>0</v>
      </c>
      <c r="B261" s="1">
        <f>IF(B$1='List of Flows'!$B260,1,0)</f>
        <v>0</v>
      </c>
      <c r="C261" s="1">
        <f>IF(C$1='List of Flows'!$B260,1,0)</f>
        <v>0</v>
      </c>
      <c r="D261" s="1">
        <f>IF(D$1='List of Flows'!$B260,1,0)</f>
        <v>0</v>
      </c>
      <c r="E261" s="1">
        <f>IF(E$1='List of Flows'!$B260,1,0)</f>
        <v>1</v>
      </c>
      <c r="F261" s="1">
        <f>IF(F$1='List of Flows'!$B260,1,0)</f>
        <v>0</v>
      </c>
      <c r="G261" s="1">
        <f>IF(G$1='List of Flows'!$B260,1,0)</f>
        <v>0</v>
      </c>
      <c r="H261" s="1">
        <f>IF(H$1='List of Flows'!$B260,1,0)</f>
        <v>0</v>
      </c>
      <c r="I261" s="1">
        <f>IF(I$1='List of Flows'!$B260,1,0)</f>
        <v>0</v>
      </c>
      <c r="J261" s="1">
        <f>IF(J$1='List of Flows'!$B260,1,0)</f>
        <v>0</v>
      </c>
      <c r="K261" s="1">
        <f>IF(K$1='List of Flows'!$B260,1,0)</f>
        <v>0</v>
      </c>
      <c r="L261" s="1">
        <f>IF(L$1='List of Flows'!$B260,1,0)</f>
        <v>0</v>
      </c>
      <c r="M261" s="1">
        <f>IF(M$1='List of Flows'!$B260,1,0)</f>
        <v>0</v>
      </c>
      <c r="N261">
        <f t="shared" si="5"/>
        <v>1</v>
      </c>
    </row>
    <row r="262" spans="1:14" x14ac:dyDescent="0.3">
      <c r="A262" s="1">
        <f>IF(A$1='List of Flows'!$B261,1,0)</f>
        <v>0</v>
      </c>
      <c r="B262" s="1">
        <f>IF(B$1='List of Flows'!$B261,1,0)</f>
        <v>0</v>
      </c>
      <c r="C262" s="1">
        <f>IF(C$1='List of Flows'!$B261,1,0)</f>
        <v>0</v>
      </c>
      <c r="D262" s="1">
        <f>IF(D$1='List of Flows'!$B261,1,0)</f>
        <v>0</v>
      </c>
      <c r="E262" s="1">
        <f>IF(E$1='List of Flows'!$B261,1,0)</f>
        <v>1</v>
      </c>
      <c r="F262" s="1">
        <f>IF(F$1='List of Flows'!$B261,1,0)</f>
        <v>0</v>
      </c>
      <c r="G262" s="1">
        <f>IF(G$1='List of Flows'!$B261,1,0)</f>
        <v>0</v>
      </c>
      <c r="H262" s="1">
        <f>IF(H$1='List of Flows'!$B261,1,0)</f>
        <v>0</v>
      </c>
      <c r="I262" s="1">
        <f>IF(I$1='List of Flows'!$B261,1,0)</f>
        <v>0</v>
      </c>
      <c r="J262" s="1">
        <f>IF(J$1='List of Flows'!$B261,1,0)</f>
        <v>0</v>
      </c>
      <c r="K262" s="1">
        <f>IF(K$1='List of Flows'!$B261,1,0)</f>
        <v>0</v>
      </c>
      <c r="L262" s="1">
        <f>IF(L$1='List of Flows'!$B261,1,0)</f>
        <v>0</v>
      </c>
      <c r="M262" s="1">
        <f>IF(M$1='List of Flows'!$B261,1,0)</f>
        <v>0</v>
      </c>
      <c r="N262">
        <f t="shared" si="5"/>
        <v>1</v>
      </c>
    </row>
    <row r="263" spans="1:14" x14ac:dyDescent="0.3">
      <c r="A263" s="1">
        <f>IF(A$1='List of Flows'!$B262,1,0)</f>
        <v>0</v>
      </c>
      <c r="B263" s="1">
        <f>IF(B$1='List of Flows'!$B262,1,0)</f>
        <v>0</v>
      </c>
      <c r="C263" s="1">
        <f>IF(C$1='List of Flows'!$B262,1,0)</f>
        <v>0</v>
      </c>
      <c r="D263" s="1">
        <f>IF(D$1='List of Flows'!$B262,1,0)</f>
        <v>0</v>
      </c>
      <c r="E263" s="1">
        <f>IF(E$1='List of Flows'!$B262,1,0)</f>
        <v>1</v>
      </c>
      <c r="F263" s="1">
        <f>IF(F$1='List of Flows'!$B262,1,0)</f>
        <v>0</v>
      </c>
      <c r="G263" s="1">
        <f>IF(G$1='List of Flows'!$B262,1,0)</f>
        <v>0</v>
      </c>
      <c r="H263" s="1">
        <f>IF(H$1='List of Flows'!$B262,1,0)</f>
        <v>0</v>
      </c>
      <c r="I263" s="1">
        <f>IF(I$1='List of Flows'!$B262,1,0)</f>
        <v>0</v>
      </c>
      <c r="J263" s="1">
        <f>IF(J$1='List of Flows'!$B262,1,0)</f>
        <v>0</v>
      </c>
      <c r="K263" s="1">
        <f>IF(K$1='List of Flows'!$B262,1,0)</f>
        <v>0</v>
      </c>
      <c r="L263" s="1">
        <f>IF(L$1='List of Flows'!$B262,1,0)</f>
        <v>0</v>
      </c>
      <c r="M263" s="1">
        <f>IF(M$1='List of Flows'!$B262,1,0)</f>
        <v>0</v>
      </c>
      <c r="N263">
        <f t="shared" si="5"/>
        <v>1</v>
      </c>
    </row>
    <row r="264" spans="1:14" x14ac:dyDescent="0.3">
      <c r="A264" s="1">
        <f>IF(A$1='List of Flows'!$B263,1,0)</f>
        <v>0</v>
      </c>
      <c r="B264" s="1">
        <f>IF(B$1='List of Flows'!$B263,1,0)</f>
        <v>0</v>
      </c>
      <c r="C264" s="1">
        <f>IF(C$1='List of Flows'!$B263,1,0)</f>
        <v>0</v>
      </c>
      <c r="D264" s="1">
        <f>IF(D$1='List of Flows'!$B263,1,0)</f>
        <v>0</v>
      </c>
      <c r="E264" s="1">
        <f>IF(E$1='List of Flows'!$B263,1,0)</f>
        <v>1</v>
      </c>
      <c r="F264" s="1">
        <f>IF(F$1='List of Flows'!$B263,1,0)</f>
        <v>0</v>
      </c>
      <c r="G264" s="1">
        <f>IF(G$1='List of Flows'!$B263,1,0)</f>
        <v>0</v>
      </c>
      <c r="H264" s="1">
        <f>IF(H$1='List of Flows'!$B263,1,0)</f>
        <v>0</v>
      </c>
      <c r="I264" s="1">
        <f>IF(I$1='List of Flows'!$B263,1,0)</f>
        <v>0</v>
      </c>
      <c r="J264" s="1">
        <f>IF(J$1='List of Flows'!$B263,1,0)</f>
        <v>0</v>
      </c>
      <c r="K264" s="1">
        <f>IF(K$1='List of Flows'!$B263,1,0)</f>
        <v>0</v>
      </c>
      <c r="L264" s="1">
        <f>IF(L$1='List of Flows'!$B263,1,0)</f>
        <v>0</v>
      </c>
      <c r="M264" s="1">
        <f>IF(M$1='List of Flows'!$B263,1,0)</f>
        <v>0</v>
      </c>
      <c r="N264">
        <f t="shared" si="5"/>
        <v>1</v>
      </c>
    </row>
    <row r="265" spans="1:14" x14ac:dyDescent="0.3">
      <c r="A265" s="1">
        <f>IF(A$1='List of Flows'!$B264,1,0)</f>
        <v>0</v>
      </c>
      <c r="B265" s="1">
        <f>IF(B$1='List of Flows'!$B264,1,0)</f>
        <v>0</v>
      </c>
      <c r="C265" s="1">
        <f>IF(C$1='List of Flows'!$B264,1,0)</f>
        <v>0</v>
      </c>
      <c r="D265" s="1">
        <f>IF(D$1='List of Flows'!$B264,1,0)</f>
        <v>0</v>
      </c>
      <c r="E265" s="1">
        <f>IF(E$1='List of Flows'!$B264,1,0)</f>
        <v>1</v>
      </c>
      <c r="F265" s="1">
        <f>IF(F$1='List of Flows'!$B264,1,0)</f>
        <v>0</v>
      </c>
      <c r="G265" s="1">
        <f>IF(G$1='List of Flows'!$B264,1,0)</f>
        <v>0</v>
      </c>
      <c r="H265" s="1">
        <f>IF(H$1='List of Flows'!$B264,1,0)</f>
        <v>0</v>
      </c>
      <c r="I265" s="1">
        <f>IF(I$1='List of Flows'!$B264,1,0)</f>
        <v>0</v>
      </c>
      <c r="J265" s="1">
        <f>IF(J$1='List of Flows'!$B264,1,0)</f>
        <v>0</v>
      </c>
      <c r="K265" s="1">
        <f>IF(K$1='List of Flows'!$B264,1,0)</f>
        <v>0</v>
      </c>
      <c r="L265" s="1">
        <f>IF(L$1='List of Flows'!$B264,1,0)</f>
        <v>0</v>
      </c>
      <c r="M265" s="1">
        <f>IF(M$1='List of Flows'!$B264,1,0)</f>
        <v>0</v>
      </c>
      <c r="N265">
        <f t="shared" si="5"/>
        <v>1</v>
      </c>
    </row>
    <row r="266" spans="1:14" x14ac:dyDescent="0.3">
      <c r="A266" s="1">
        <f>IF(A$1='List of Flows'!$B265,1,0)</f>
        <v>0</v>
      </c>
      <c r="B266" s="1">
        <f>IF(B$1='List of Flows'!$B265,1,0)</f>
        <v>0</v>
      </c>
      <c r="C266" s="1">
        <f>IF(C$1='List of Flows'!$B265,1,0)</f>
        <v>0</v>
      </c>
      <c r="D266" s="1">
        <f>IF(D$1='List of Flows'!$B265,1,0)</f>
        <v>0</v>
      </c>
      <c r="E266" s="1">
        <f>IF(E$1='List of Flows'!$B265,1,0)</f>
        <v>1</v>
      </c>
      <c r="F266" s="1">
        <f>IF(F$1='List of Flows'!$B265,1,0)</f>
        <v>0</v>
      </c>
      <c r="G266" s="1">
        <f>IF(G$1='List of Flows'!$B265,1,0)</f>
        <v>0</v>
      </c>
      <c r="H266" s="1">
        <f>IF(H$1='List of Flows'!$B265,1,0)</f>
        <v>0</v>
      </c>
      <c r="I266" s="1">
        <f>IF(I$1='List of Flows'!$B265,1,0)</f>
        <v>0</v>
      </c>
      <c r="J266" s="1">
        <f>IF(J$1='List of Flows'!$B265,1,0)</f>
        <v>0</v>
      </c>
      <c r="K266" s="1">
        <f>IF(K$1='List of Flows'!$B265,1,0)</f>
        <v>0</v>
      </c>
      <c r="L266" s="1">
        <f>IF(L$1='List of Flows'!$B265,1,0)</f>
        <v>0</v>
      </c>
      <c r="M266" s="1">
        <f>IF(M$1='List of Flows'!$B265,1,0)</f>
        <v>0</v>
      </c>
      <c r="N266">
        <f t="shared" si="5"/>
        <v>1</v>
      </c>
    </row>
    <row r="267" spans="1:14" x14ac:dyDescent="0.3">
      <c r="A267" s="1">
        <f>IF(A$1='List of Flows'!$B266,1,0)</f>
        <v>0</v>
      </c>
      <c r="B267" s="1">
        <f>IF(B$1='List of Flows'!$B266,1,0)</f>
        <v>0</v>
      </c>
      <c r="C267" s="1">
        <f>IF(C$1='List of Flows'!$B266,1,0)</f>
        <v>0</v>
      </c>
      <c r="D267" s="1">
        <f>IF(D$1='List of Flows'!$B266,1,0)</f>
        <v>0</v>
      </c>
      <c r="E267" s="1">
        <f>IF(E$1='List of Flows'!$B266,1,0)</f>
        <v>1</v>
      </c>
      <c r="F267" s="1">
        <f>IF(F$1='List of Flows'!$B266,1,0)</f>
        <v>0</v>
      </c>
      <c r="G267" s="1">
        <f>IF(G$1='List of Flows'!$B266,1,0)</f>
        <v>0</v>
      </c>
      <c r="H267" s="1">
        <f>IF(H$1='List of Flows'!$B266,1,0)</f>
        <v>0</v>
      </c>
      <c r="I267" s="1">
        <f>IF(I$1='List of Flows'!$B266,1,0)</f>
        <v>0</v>
      </c>
      <c r="J267" s="1">
        <f>IF(J$1='List of Flows'!$B266,1,0)</f>
        <v>0</v>
      </c>
      <c r="K267" s="1">
        <f>IF(K$1='List of Flows'!$B266,1,0)</f>
        <v>0</v>
      </c>
      <c r="L267" s="1">
        <f>IF(L$1='List of Flows'!$B266,1,0)</f>
        <v>0</v>
      </c>
      <c r="M267" s="1">
        <f>IF(M$1='List of Flows'!$B266,1,0)</f>
        <v>0</v>
      </c>
      <c r="N267">
        <f t="shared" si="5"/>
        <v>1</v>
      </c>
    </row>
    <row r="268" spans="1:14" x14ac:dyDescent="0.3">
      <c r="A268" s="1">
        <f>IF(A$1='List of Flows'!$B267,1,0)</f>
        <v>0</v>
      </c>
      <c r="B268" s="1">
        <f>IF(B$1='List of Flows'!$B267,1,0)</f>
        <v>0</v>
      </c>
      <c r="C268" s="1">
        <f>IF(C$1='List of Flows'!$B267,1,0)</f>
        <v>0</v>
      </c>
      <c r="D268" s="1">
        <f>IF(D$1='List of Flows'!$B267,1,0)</f>
        <v>0</v>
      </c>
      <c r="E268" s="1">
        <f>IF(E$1='List of Flows'!$B267,1,0)</f>
        <v>1</v>
      </c>
      <c r="F268" s="1">
        <f>IF(F$1='List of Flows'!$B267,1,0)</f>
        <v>0</v>
      </c>
      <c r="G268" s="1">
        <f>IF(G$1='List of Flows'!$B267,1,0)</f>
        <v>0</v>
      </c>
      <c r="H268" s="1">
        <f>IF(H$1='List of Flows'!$B267,1,0)</f>
        <v>0</v>
      </c>
      <c r="I268" s="1">
        <f>IF(I$1='List of Flows'!$B267,1,0)</f>
        <v>0</v>
      </c>
      <c r="J268" s="1">
        <f>IF(J$1='List of Flows'!$B267,1,0)</f>
        <v>0</v>
      </c>
      <c r="K268" s="1">
        <f>IF(K$1='List of Flows'!$B267,1,0)</f>
        <v>0</v>
      </c>
      <c r="L268" s="1">
        <f>IF(L$1='List of Flows'!$B267,1,0)</f>
        <v>0</v>
      </c>
      <c r="M268" s="1">
        <f>IF(M$1='List of Flows'!$B267,1,0)</f>
        <v>0</v>
      </c>
      <c r="N268">
        <f t="shared" si="5"/>
        <v>1</v>
      </c>
    </row>
    <row r="269" spans="1:14" x14ac:dyDescent="0.3">
      <c r="A269" s="1">
        <f>IF(A$1='List of Flows'!$B268,1,0)</f>
        <v>0</v>
      </c>
      <c r="B269" s="1">
        <f>IF(B$1='List of Flows'!$B268,1,0)</f>
        <v>0</v>
      </c>
      <c r="C269" s="1">
        <f>IF(C$1='List of Flows'!$B268,1,0)</f>
        <v>0</v>
      </c>
      <c r="D269" s="1">
        <f>IF(D$1='List of Flows'!$B268,1,0)</f>
        <v>0</v>
      </c>
      <c r="E269" s="1">
        <f>IF(E$1='List of Flows'!$B268,1,0)</f>
        <v>1</v>
      </c>
      <c r="F269" s="1">
        <f>IF(F$1='List of Flows'!$B268,1,0)</f>
        <v>0</v>
      </c>
      <c r="G269" s="1">
        <f>IF(G$1='List of Flows'!$B268,1,0)</f>
        <v>0</v>
      </c>
      <c r="H269" s="1">
        <f>IF(H$1='List of Flows'!$B268,1,0)</f>
        <v>0</v>
      </c>
      <c r="I269" s="1">
        <f>IF(I$1='List of Flows'!$B268,1,0)</f>
        <v>0</v>
      </c>
      <c r="J269" s="1">
        <f>IF(J$1='List of Flows'!$B268,1,0)</f>
        <v>0</v>
      </c>
      <c r="K269" s="1">
        <f>IF(K$1='List of Flows'!$B268,1,0)</f>
        <v>0</v>
      </c>
      <c r="L269" s="1">
        <f>IF(L$1='List of Flows'!$B268,1,0)</f>
        <v>0</v>
      </c>
      <c r="M269" s="1">
        <f>IF(M$1='List of Flows'!$B268,1,0)</f>
        <v>0</v>
      </c>
      <c r="N269">
        <f t="shared" si="5"/>
        <v>1</v>
      </c>
    </row>
    <row r="270" spans="1:14" x14ac:dyDescent="0.3">
      <c r="A270" s="1">
        <f>IF(A$1='List of Flows'!$B269,1,0)</f>
        <v>0</v>
      </c>
      <c r="B270" s="1">
        <f>IF(B$1='List of Flows'!$B269,1,0)</f>
        <v>0</v>
      </c>
      <c r="C270" s="1">
        <f>IF(C$1='List of Flows'!$B269,1,0)</f>
        <v>0</v>
      </c>
      <c r="D270" s="1">
        <f>IF(D$1='List of Flows'!$B269,1,0)</f>
        <v>0</v>
      </c>
      <c r="E270" s="1">
        <f>IF(E$1='List of Flows'!$B269,1,0)</f>
        <v>1</v>
      </c>
      <c r="F270" s="1">
        <f>IF(F$1='List of Flows'!$B269,1,0)</f>
        <v>0</v>
      </c>
      <c r="G270" s="1">
        <f>IF(G$1='List of Flows'!$B269,1,0)</f>
        <v>0</v>
      </c>
      <c r="H270" s="1">
        <f>IF(H$1='List of Flows'!$B269,1,0)</f>
        <v>0</v>
      </c>
      <c r="I270" s="1">
        <f>IF(I$1='List of Flows'!$B269,1,0)</f>
        <v>0</v>
      </c>
      <c r="J270" s="1">
        <f>IF(J$1='List of Flows'!$B269,1,0)</f>
        <v>0</v>
      </c>
      <c r="K270" s="1">
        <f>IF(K$1='List of Flows'!$B269,1,0)</f>
        <v>0</v>
      </c>
      <c r="L270" s="1">
        <f>IF(L$1='List of Flows'!$B269,1,0)</f>
        <v>0</v>
      </c>
      <c r="M270" s="1">
        <f>IF(M$1='List of Flows'!$B269,1,0)</f>
        <v>0</v>
      </c>
      <c r="N270">
        <f t="shared" ref="N270" si="6">IF(SUM(A270:L270)=0,FALSE,SUM(A270:L270))</f>
        <v>1</v>
      </c>
    </row>
    <row r="271" spans="1:14" x14ac:dyDescent="0.3">
      <c r="A271" s="1">
        <f>IF(A$1='List of Flows'!$B270,1,0)</f>
        <v>0</v>
      </c>
      <c r="B271" s="1">
        <f>IF(B$1='List of Flows'!$B270,1,0)</f>
        <v>0</v>
      </c>
      <c r="C271" s="1">
        <f>IF(C$1='List of Flows'!$B270,1,0)</f>
        <v>0</v>
      </c>
      <c r="D271" s="1">
        <f>IF(D$1='List of Flows'!$B270,1,0)</f>
        <v>0</v>
      </c>
      <c r="E271" s="1">
        <f>IF(E$1='List of Flows'!$B270,1,0)</f>
        <v>1</v>
      </c>
      <c r="F271" s="1">
        <f>IF(F$1='List of Flows'!$B270,1,0)</f>
        <v>0</v>
      </c>
      <c r="G271" s="1">
        <f>IF(G$1='List of Flows'!$B270,1,0)</f>
        <v>0</v>
      </c>
      <c r="H271" s="1">
        <f>IF(H$1='List of Flows'!$B270,1,0)</f>
        <v>0</v>
      </c>
      <c r="I271" s="1">
        <f>IF(I$1='List of Flows'!$B270,1,0)</f>
        <v>0</v>
      </c>
      <c r="J271" s="1">
        <f>IF(J$1='List of Flows'!$B270,1,0)</f>
        <v>0</v>
      </c>
      <c r="K271" s="1">
        <f>IF(K$1='List of Flows'!$B270,1,0)</f>
        <v>0</v>
      </c>
      <c r="L271" s="1">
        <f>IF(L$1='List of Flows'!$B270,1,0)</f>
        <v>0</v>
      </c>
      <c r="M271" s="1">
        <f>IF(M$1='List of Flows'!$B270,1,0)</f>
        <v>0</v>
      </c>
      <c r="N271">
        <f>IF(SUM(A271:M271)=0,FALSE,SUM(A271:M271))</f>
        <v>1</v>
      </c>
    </row>
    <row r="272" spans="1:14" x14ac:dyDescent="0.3">
      <c r="A272" s="1">
        <f>IF(A$1='List of Flows'!$B271,1,0)</f>
        <v>0</v>
      </c>
      <c r="B272" s="1">
        <f>IF(B$1='List of Flows'!$B271,1,0)</f>
        <v>0</v>
      </c>
      <c r="C272" s="1">
        <f>IF(C$1='List of Flows'!$B271,1,0)</f>
        <v>0</v>
      </c>
      <c r="D272" s="1">
        <f>IF(D$1='List of Flows'!$B271,1,0)</f>
        <v>0</v>
      </c>
      <c r="E272" s="1">
        <f>IF(E$1='List of Flows'!$B271,1,0)</f>
        <v>1</v>
      </c>
      <c r="F272" s="1">
        <f>IF(F$1='List of Flows'!$B271,1,0)</f>
        <v>0</v>
      </c>
      <c r="G272" s="1">
        <f>IF(G$1='List of Flows'!$B271,1,0)</f>
        <v>0</v>
      </c>
      <c r="H272" s="1">
        <f>IF(H$1='List of Flows'!$B271,1,0)</f>
        <v>0</v>
      </c>
      <c r="I272" s="1">
        <f>IF(I$1='List of Flows'!$B271,1,0)</f>
        <v>0</v>
      </c>
      <c r="J272" s="1">
        <f>IF(J$1='List of Flows'!$B271,1,0)</f>
        <v>0</v>
      </c>
      <c r="K272" s="1">
        <f>IF(K$1='List of Flows'!$B271,1,0)</f>
        <v>0</v>
      </c>
      <c r="L272" s="1">
        <f>IF(L$1='List of Flows'!$B271,1,0)</f>
        <v>0</v>
      </c>
      <c r="M272" s="1">
        <f>IF(M$1='List of Flows'!$B271,1,0)</f>
        <v>0</v>
      </c>
      <c r="N272">
        <f>IF(SUM(A272:M272)=0,FALSE,SUM(A272:M272))</f>
        <v>1</v>
      </c>
    </row>
    <row r="273" spans="1:14" x14ac:dyDescent="0.3">
      <c r="A273" s="1">
        <f>IF(A$1='List of Flows'!$B272,1,0)</f>
        <v>0</v>
      </c>
      <c r="B273" s="1">
        <f>IF(B$1='List of Flows'!$B272,1,0)</f>
        <v>0</v>
      </c>
      <c r="C273" s="1">
        <f>IF(C$1='List of Flows'!$B272,1,0)</f>
        <v>0</v>
      </c>
      <c r="D273" s="1">
        <f>IF(D$1='List of Flows'!$B272,1,0)</f>
        <v>0</v>
      </c>
      <c r="E273" s="1">
        <f>IF(E$1='List of Flows'!$B272,1,0)</f>
        <v>0</v>
      </c>
      <c r="F273" s="1">
        <f>IF(F$1='List of Flows'!$B272,1,0)</f>
        <v>0</v>
      </c>
      <c r="G273" s="1">
        <f>IF(G$1='List of Flows'!$B272,1,0)</f>
        <v>0</v>
      </c>
      <c r="H273" s="1">
        <f>IF(H$1='List of Flows'!$B272,1,0)</f>
        <v>0</v>
      </c>
      <c r="I273" s="1">
        <f>IF(I$1='List of Flows'!$B272,1,0)</f>
        <v>1</v>
      </c>
      <c r="J273" s="1">
        <f>IF(J$1='List of Flows'!$B272,1,0)</f>
        <v>0</v>
      </c>
      <c r="K273" s="1">
        <f>IF(K$1='List of Flows'!$B272,1,0)</f>
        <v>0</v>
      </c>
      <c r="L273" s="1">
        <f>IF(L$1='List of Flows'!$B272,1,0)</f>
        <v>0</v>
      </c>
      <c r="M273" s="1">
        <f>IF(M$1='List of Flows'!$B272,1,0)</f>
        <v>0</v>
      </c>
      <c r="N273">
        <f t="shared" ref="N273:N277" si="7">IF(SUM(A273:M273)=0,FALSE,SUM(A273:M273))</f>
        <v>1</v>
      </c>
    </row>
    <row r="274" spans="1:14" x14ac:dyDescent="0.3">
      <c r="A274" s="1">
        <f>IF(A$1='List of Flows'!$B273,1,0)</f>
        <v>0</v>
      </c>
      <c r="B274" s="1">
        <f>IF(B$1='List of Flows'!$B273,1,0)</f>
        <v>0</v>
      </c>
      <c r="C274" s="1">
        <f>IF(C$1='List of Flows'!$B273,1,0)</f>
        <v>0</v>
      </c>
      <c r="D274" s="1">
        <f>IF(D$1='List of Flows'!$B273,1,0)</f>
        <v>0</v>
      </c>
      <c r="E274" s="1">
        <f>IF(E$1='List of Flows'!$B273,1,0)</f>
        <v>0</v>
      </c>
      <c r="F274" s="1">
        <f>IF(F$1='List of Flows'!$B273,1,0)</f>
        <v>0</v>
      </c>
      <c r="G274" s="1">
        <f>IF(G$1='List of Flows'!$B273,1,0)</f>
        <v>0</v>
      </c>
      <c r="H274" s="1">
        <f>IF(H$1='List of Flows'!$B273,1,0)</f>
        <v>0</v>
      </c>
      <c r="I274" s="1">
        <f>IF(I$1='List of Flows'!$B273,1,0)</f>
        <v>1</v>
      </c>
      <c r="J274" s="1">
        <f>IF(J$1='List of Flows'!$B273,1,0)</f>
        <v>0</v>
      </c>
      <c r="K274" s="1">
        <f>IF(K$1='List of Flows'!$B273,1,0)</f>
        <v>0</v>
      </c>
      <c r="L274" s="1">
        <f>IF(L$1='List of Flows'!$B273,1,0)</f>
        <v>0</v>
      </c>
      <c r="M274" s="1">
        <f>IF(M$1='List of Flows'!$B273,1,0)</f>
        <v>0</v>
      </c>
      <c r="N274">
        <f t="shared" si="7"/>
        <v>1</v>
      </c>
    </row>
    <row r="275" spans="1:14" x14ac:dyDescent="0.3">
      <c r="A275" s="1">
        <f>IF(A$1='List of Flows'!$B274,1,0)</f>
        <v>0</v>
      </c>
      <c r="B275" s="1">
        <f>IF(B$1='List of Flows'!$B274,1,0)</f>
        <v>0</v>
      </c>
      <c r="C275" s="1">
        <f>IF(C$1='List of Flows'!$B274,1,0)</f>
        <v>0</v>
      </c>
      <c r="D275" s="1">
        <f>IF(D$1='List of Flows'!$B274,1,0)</f>
        <v>0</v>
      </c>
      <c r="E275" s="1">
        <f>IF(E$1='List of Flows'!$B274,1,0)</f>
        <v>0</v>
      </c>
      <c r="F275" s="1">
        <f>IF(F$1='List of Flows'!$B274,1,0)</f>
        <v>0</v>
      </c>
      <c r="G275" s="1">
        <f>IF(G$1='List of Flows'!$B274,1,0)</f>
        <v>0</v>
      </c>
      <c r="H275" s="1">
        <f>IF(H$1='List of Flows'!$B274,1,0)</f>
        <v>0</v>
      </c>
      <c r="I275" s="1">
        <f>IF(I$1='List of Flows'!$B274,1,0)</f>
        <v>1</v>
      </c>
      <c r="J275" s="1">
        <f>IF(J$1='List of Flows'!$B274,1,0)</f>
        <v>0</v>
      </c>
      <c r="K275" s="1">
        <f>IF(K$1='List of Flows'!$B274,1,0)</f>
        <v>0</v>
      </c>
      <c r="L275" s="1">
        <f>IF(L$1='List of Flows'!$B274,1,0)</f>
        <v>0</v>
      </c>
      <c r="M275" s="1">
        <f>IF(M$1='List of Flows'!$B274,1,0)</f>
        <v>0</v>
      </c>
      <c r="N275">
        <f t="shared" si="7"/>
        <v>1</v>
      </c>
    </row>
    <row r="276" spans="1:14" x14ac:dyDescent="0.3">
      <c r="A276" s="1">
        <f>IF(A$1='List of Flows'!$B275,1,0)</f>
        <v>0</v>
      </c>
      <c r="B276" s="1">
        <f>IF(B$1='List of Flows'!$B275,1,0)</f>
        <v>0</v>
      </c>
      <c r="C276" s="1">
        <f>IF(C$1='List of Flows'!$B275,1,0)</f>
        <v>0</v>
      </c>
      <c r="D276" s="1">
        <f>IF(D$1='List of Flows'!$B275,1,0)</f>
        <v>0</v>
      </c>
      <c r="E276" s="1">
        <f>IF(E$1='List of Flows'!$B275,1,0)</f>
        <v>0</v>
      </c>
      <c r="F276" s="1">
        <f>IF(F$1='List of Flows'!$B275,1,0)</f>
        <v>0</v>
      </c>
      <c r="G276" s="1">
        <f>IF(G$1='List of Flows'!$B275,1,0)</f>
        <v>0</v>
      </c>
      <c r="H276" s="1">
        <f>IF(H$1='List of Flows'!$B275,1,0)</f>
        <v>0</v>
      </c>
      <c r="I276" s="1">
        <f>IF(I$1='List of Flows'!$B275,1,0)</f>
        <v>1</v>
      </c>
      <c r="J276" s="1">
        <f>IF(J$1='List of Flows'!$B275,1,0)</f>
        <v>0</v>
      </c>
      <c r="K276" s="1">
        <f>IF(K$1='List of Flows'!$B275,1,0)</f>
        <v>0</v>
      </c>
      <c r="L276" s="1">
        <f>IF(L$1='List of Flows'!$B275,1,0)</f>
        <v>0</v>
      </c>
      <c r="M276" s="1">
        <f>IF(M$1='List of Flows'!$B275,1,0)</f>
        <v>0</v>
      </c>
      <c r="N276">
        <f t="shared" si="7"/>
        <v>1</v>
      </c>
    </row>
    <row r="277" spans="1:14" x14ac:dyDescent="0.3">
      <c r="A277" s="1">
        <f>IF(A$1='List of Flows'!$B276,1,0)</f>
        <v>0</v>
      </c>
      <c r="B277" s="1">
        <f>IF(B$1='List of Flows'!$B276,1,0)</f>
        <v>0</v>
      </c>
      <c r="C277" s="1">
        <f>IF(C$1='List of Flows'!$B276,1,0)</f>
        <v>0</v>
      </c>
      <c r="D277" s="1">
        <f>IF(D$1='List of Flows'!$B276,1,0)</f>
        <v>0</v>
      </c>
      <c r="E277" s="1">
        <f>IF(E$1='List of Flows'!$B276,1,0)</f>
        <v>0</v>
      </c>
      <c r="F277" s="1">
        <f>IF(F$1='List of Flows'!$B276,1,0)</f>
        <v>0</v>
      </c>
      <c r="G277" s="1">
        <f>IF(G$1='List of Flows'!$B276,1,0)</f>
        <v>0</v>
      </c>
      <c r="H277" s="1">
        <f>IF(H$1='List of Flows'!$B276,1,0)</f>
        <v>0</v>
      </c>
      <c r="I277" s="1">
        <f>IF(I$1='List of Flows'!$B276,1,0)</f>
        <v>0</v>
      </c>
      <c r="J277" s="1">
        <f>IF(J$1='List of Flows'!$B276,1,0)</f>
        <v>0</v>
      </c>
      <c r="K277" s="1">
        <f>IF(K$1='List of Flows'!$B276,1,0)</f>
        <v>0</v>
      </c>
      <c r="L277" s="1">
        <f>IF(L$1='List of Flows'!$B276,1,0)</f>
        <v>0</v>
      </c>
      <c r="M277" s="1">
        <f>IF(M$1='List of Flows'!$B276,1,0)</f>
        <v>1</v>
      </c>
      <c r="N277">
        <f t="shared" si="7"/>
        <v>1</v>
      </c>
    </row>
    <row r="278" spans="1:14" x14ac:dyDescent="0.3">
      <c r="A278" s="1">
        <f>IF(A$1='List of Flows'!$B277,1,0)</f>
        <v>0</v>
      </c>
      <c r="B278" s="1">
        <f>IF(B$1='List of Flows'!$B277,1,0)</f>
        <v>0</v>
      </c>
      <c r="C278" s="1">
        <f>IF(C$1='List of Flows'!$B277,1,0)</f>
        <v>0</v>
      </c>
      <c r="D278" s="1">
        <f>IF(D$1='List of Flows'!$B277,1,0)</f>
        <v>0</v>
      </c>
      <c r="E278" s="1">
        <f>IF(E$1='List of Flows'!$B277,1,0)</f>
        <v>0</v>
      </c>
      <c r="F278" s="1">
        <f>IF(F$1='List of Flows'!$B277,1,0)</f>
        <v>0</v>
      </c>
      <c r="G278" s="1">
        <f>IF(G$1='List of Flows'!$B277,1,0)</f>
        <v>0</v>
      </c>
      <c r="H278" s="1">
        <f>IF(H$1='List of Flows'!$B277,1,0)</f>
        <v>0</v>
      </c>
      <c r="I278" s="1">
        <f>IF(I$1='List of Flows'!$B277,1,0)</f>
        <v>0</v>
      </c>
      <c r="J278" s="1">
        <f>IF(J$1='List of Flows'!$B277,1,0)</f>
        <v>0</v>
      </c>
      <c r="K278" s="1">
        <f>IF(K$1='List of Flows'!$B277,1,0)</f>
        <v>0</v>
      </c>
      <c r="L278" s="1">
        <f>IF(L$1='List of Flows'!$B277,1,0)</f>
        <v>0</v>
      </c>
      <c r="M278" s="1">
        <f>IF(M$1='List of Flows'!$B277,1,0)</f>
        <v>1</v>
      </c>
      <c r="N278">
        <f t="shared" ref="N278" si="8">IF(SUM(A278:M278)=0,FALSE,SUM(A278:M278))</f>
        <v>1</v>
      </c>
    </row>
    <row r="279" spans="1:1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3018" spans="1:14" x14ac:dyDescent="0.3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topLeftCell="B4" zoomScale="50" zoomScaleNormal="50" workbookViewId="0">
      <selection activeCell="S21" sqref="Q21:S21"/>
    </sheetView>
  </sheetViews>
  <sheetFormatPr defaultRowHeight="14.4" x14ac:dyDescent="0.3"/>
  <cols>
    <col min="1" max="1" width="115.88671875" bestFit="1" customWidth="1"/>
    <col min="2" max="2" width="22.109375" customWidth="1"/>
    <col min="3" max="3" width="8.77734375" bestFit="1" customWidth="1"/>
    <col min="4" max="6" width="7.44140625" bestFit="1" customWidth="1"/>
    <col min="7" max="7" width="9" bestFit="1" customWidth="1"/>
    <col min="8" max="8" width="5" bestFit="1" customWidth="1"/>
    <col min="9" max="10" width="5.44140625" bestFit="1" customWidth="1"/>
    <col min="11" max="11" width="9" bestFit="1" customWidth="1"/>
    <col min="12" max="12" width="7.44140625" bestFit="1" customWidth="1"/>
    <col min="13" max="13" width="14.77734375" bestFit="1" customWidth="1"/>
    <col min="14" max="14" width="7.6640625" bestFit="1" customWidth="1"/>
    <col min="15" max="16" width="7" bestFit="1" customWidth="1"/>
    <col min="17" max="17" width="7.21875" bestFit="1" customWidth="1"/>
    <col min="18" max="18" width="7.6640625" bestFit="1" customWidth="1"/>
    <col min="19" max="19" width="5.88671875" bestFit="1" customWidth="1"/>
    <col min="20" max="21" width="7.21875" bestFit="1" customWidth="1"/>
    <col min="22" max="22" width="3.88671875" bestFit="1" customWidth="1"/>
    <col min="23" max="24" width="4.33203125" bestFit="1" customWidth="1"/>
    <col min="25" max="25" width="7" bestFit="1" customWidth="1"/>
    <col min="26" max="26" width="11.88671875" bestFit="1" customWidth="1"/>
    <col min="27" max="27" width="35.77734375" bestFit="1" customWidth="1"/>
    <col min="28" max="28" width="60" bestFit="1" customWidth="1"/>
    <col min="29" max="29" width="52.33203125" bestFit="1" customWidth="1"/>
    <col min="30" max="30" width="58" bestFit="1" customWidth="1"/>
    <col min="31" max="31" width="39.5546875" bestFit="1" customWidth="1"/>
    <col min="32" max="32" width="40" bestFit="1" customWidth="1"/>
    <col min="33" max="33" width="45.21875" bestFit="1" customWidth="1"/>
    <col min="34" max="34" width="52.77734375" bestFit="1" customWidth="1"/>
    <col min="35" max="35" width="22.77734375" bestFit="1" customWidth="1"/>
    <col min="36" max="36" width="34.77734375" bestFit="1" customWidth="1"/>
    <col min="37" max="37" width="30.109375" bestFit="1" customWidth="1"/>
    <col min="38" max="38" width="30.44140625" bestFit="1" customWidth="1"/>
    <col min="39" max="39" width="25" bestFit="1" customWidth="1"/>
    <col min="40" max="40" width="31.21875" bestFit="1" customWidth="1"/>
    <col min="41" max="41" width="34.21875" bestFit="1" customWidth="1"/>
    <col min="42" max="42" width="40.6640625" bestFit="1" customWidth="1"/>
    <col min="43" max="43" width="34.6640625" bestFit="1" customWidth="1"/>
    <col min="44" max="44" width="31.88671875" bestFit="1" customWidth="1"/>
    <col min="45" max="45" width="27.6640625" bestFit="1" customWidth="1"/>
    <col min="46" max="46" width="39.5546875" bestFit="1" customWidth="1"/>
    <col min="47" max="47" width="29.77734375" bestFit="1" customWidth="1"/>
    <col min="48" max="48" width="20.33203125" bestFit="1" customWidth="1"/>
    <col min="49" max="49" width="39.21875" bestFit="1" customWidth="1"/>
    <col min="50" max="50" width="30.88671875" bestFit="1" customWidth="1"/>
    <col min="51" max="51" width="28.109375" bestFit="1" customWidth="1"/>
    <col min="52" max="52" width="39.88671875" bestFit="1" customWidth="1"/>
    <col min="53" max="53" width="22.6640625" bestFit="1" customWidth="1"/>
    <col min="54" max="54" width="22.44140625" bestFit="1" customWidth="1"/>
    <col min="55" max="55" width="26.44140625" bestFit="1" customWidth="1"/>
    <col min="56" max="56" width="33.88671875" bestFit="1" customWidth="1"/>
    <col min="57" max="57" width="28.21875" bestFit="1" customWidth="1"/>
    <col min="58" max="58" width="64.88671875" bestFit="1" customWidth="1"/>
    <col min="59" max="59" width="73.109375" bestFit="1" customWidth="1"/>
    <col min="60" max="60" width="64.21875" bestFit="1" customWidth="1"/>
    <col min="61" max="61" width="70.88671875" bestFit="1" customWidth="1"/>
    <col min="62" max="62" width="110.88671875" bestFit="1" customWidth="1"/>
    <col min="63" max="63" width="108.88671875" bestFit="1" customWidth="1"/>
    <col min="64" max="64" width="93.88671875" bestFit="1" customWidth="1"/>
    <col min="65" max="65" width="92.44140625" bestFit="1" customWidth="1"/>
    <col min="66" max="66" width="95.77734375" bestFit="1" customWidth="1"/>
    <col min="67" max="67" width="93" bestFit="1" customWidth="1"/>
    <col min="68" max="68" width="104.6640625" bestFit="1" customWidth="1"/>
    <col min="69" max="69" width="101.88671875" bestFit="1" customWidth="1"/>
    <col min="70" max="70" width="68.33203125" bestFit="1" customWidth="1"/>
    <col min="71" max="71" width="26.21875" bestFit="1" customWidth="1"/>
    <col min="72" max="72" width="31.33203125" bestFit="1" customWidth="1"/>
    <col min="73" max="73" width="39.109375" bestFit="1" customWidth="1"/>
    <col min="74" max="74" width="50.5546875" bestFit="1" customWidth="1"/>
    <col min="75" max="75" width="25.21875" bestFit="1" customWidth="1"/>
    <col min="76" max="76" width="42.33203125" bestFit="1" customWidth="1"/>
    <col min="77" max="77" width="25.77734375" bestFit="1" customWidth="1"/>
    <col min="78" max="78" width="27.33203125" bestFit="1" customWidth="1"/>
    <col min="79" max="79" width="65.33203125" bestFit="1" customWidth="1"/>
    <col min="80" max="80" width="51.44140625" bestFit="1" customWidth="1"/>
    <col min="81" max="81" width="45.109375" bestFit="1" customWidth="1"/>
    <col min="82" max="82" width="38.5546875" bestFit="1" customWidth="1"/>
    <col min="83" max="83" width="46.77734375" bestFit="1" customWidth="1"/>
    <col min="84" max="84" width="42.6640625" bestFit="1" customWidth="1"/>
    <col min="85" max="85" width="44.44140625" bestFit="1" customWidth="1"/>
    <col min="86" max="86" width="37.88671875" bestFit="1" customWidth="1"/>
    <col min="87" max="87" width="49.6640625" bestFit="1" customWidth="1"/>
    <col min="88" max="88" width="47.44140625" bestFit="1" customWidth="1"/>
    <col min="89" max="89" width="44.44140625" bestFit="1" customWidth="1"/>
    <col min="90" max="90" width="45.6640625" bestFit="1" customWidth="1"/>
    <col min="91" max="91" width="46.77734375" bestFit="1" customWidth="1"/>
    <col min="92" max="92" width="33.6640625" bestFit="1" customWidth="1"/>
    <col min="93" max="93" width="49.109375" bestFit="1" customWidth="1"/>
    <col min="94" max="94" width="52" bestFit="1" customWidth="1"/>
    <col min="95" max="95" width="49.6640625" bestFit="1" customWidth="1"/>
    <col min="96" max="96" width="35.88671875" bestFit="1" customWidth="1"/>
    <col min="97" max="97" width="42" bestFit="1" customWidth="1"/>
    <col min="98" max="98" width="49.109375" bestFit="1" customWidth="1"/>
    <col min="99" max="99" width="48.88671875" bestFit="1" customWidth="1"/>
    <col min="100" max="100" width="48.77734375" bestFit="1" customWidth="1"/>
    <col min="101" max="101" width="48.5546875" bestFit="1" customWidth="1"/>
    <col min="102" max="102" width="33.6640625" bestFit="1" customWidth="1"/>
    <col min="103" max="103" width="38.33203125" bestFit="1" customWidth="1"/>
    <col min="104" max="104" width="37.5546875" bestFit="1" customWidth="1"/>
    <col min="105" max="105" width="46.5546875" bestFit="1" customWidth="1"/>
    <col min="106" max="106" width="47.88671875" bestFit="1" customWidth="1"/>
    <col min="107" max="107" width="66.6640625" bestFit="1" customWidth="1"/>
    <col min="108" max="108" width="61.77734375" bestFit="1" customWidth="1"/>
    <col min="109" max="109" width="19.5546875" bestFit="1" customWidth="1"/>
    <col min="110" max="110" width="21.5546875" bestFit="1" customWidth="1"/>
    <col min="111" max="111" width="24.109375" bestFit="1" customWidth="1"/>
    <col min="112" max="112" width="33.6640625" bestFit="1" customWidth="1"/>
    <col min="113" max="113" width="53.5546875" bestFit="1" customWidth="1"/>
    <col min="114" max="114" width="46" bestFit="1" customWidth="1"/>
    <col min="115" max="115" width="45.44140625" bestFit="1" customWidth="1"/>
    <col min="116" max="116" width="37" bestFit="1" customWidth="1"/>
    <col min="117" max="117" width="38.6640625" bestFit="1" customWidth="1"/>
    <col min="118" max="118" width="26.21875" bestFit="1" customWidth="1"/>
    <col min="119" max="119" width="26" bestFit="1" customWidth="1"/>
    <col min="120" max="120" width="29.21875" bestFit="1" customWidth="1"/>
    <col min="121" max="121" width="24.5546875" bestFit="1" customWidth="1"/>
    <col min="122" max="122" width="40.21875" bestFit="1" customWidth="1"/>
    <col min="123" max="123" width="23.6640625" bestFit="1" customWidth="1"/>
    <col min="124" max="124" width="45.109375" bestFit="1" customWidth="1"/>
    <col min="125" max="125" width="35.44140625" bestFit="1" customWidth="1"/>
    <col min="126" max="126" width="41.5546875" bestFit="1" customWidth="1"/>
    <col min="127" max="127" width="27" bestFit="1" customWidth="1"/>
    <col min="128" max="128" width="42.44140625" bestFit="1" customWidth="1"/>
    <col min="129" max="129" width="35.77734375" bestFit="1" customWidth="1"/>
    <col min="130" max="130" width="44" bestFit="1" customWidth="1"/>
    <col min="131" max="131" width="39.88671875" bestFit="1" customWidth="1"/>
    <col min="132" max="132" width="41.6640625" bestFit="1" customWidth="1"/>
    <col min="133" max="133" width="35.109375" bestFit="1" customWidth="1"/>
    <col min="134" max="134" width="47" bestFit="1" customWidth="1"/>
    <col min="135" max="135" width="44.6640625" bestFit="1" customWidth="1"/>
    <col min="136" max="136" width="41.6640625" bestFit="1" customWidth="1"/>
    <col min="137" max="137" width="54.88671875" bestFit="1" customWidth="1"/>
    <col min="138" max="138" width="44.6640625" bestFit="1" customWidth="1"/>
    <col min="139" max="139" width="43.6640625" bestFit="1" customWidth="1"/>
    <col min="140" max="140" width="49.77734375" bestFit="1" customWidth="1"/>
    <col min="141" max="141" width="45.33203125" bestFit="1" customWidth="1"/>
    <col min="142" max="142" width="29" bestFit="1" customWidth="1"/>
    <col min="143" max="143" width="21.6640625" bestFit="1" customWidth="1"/>
    <col min="144" max="144" width="23.5546875" bestFit="1" customWidth="1"/>
    <col min="145" max="145" width="48" bestFit="1" customWidth="1"/>
    <col min="146" max="146" width="47.5546875" bestFit="1" customWidth="1"/>
    <col min="147" max="147" width="28.21875" bestFit="1" customWidth="1"/>
    <col min="148" max="148" width="28" bestFit="1" customWidth="1"/>
    <col min="149" max="149" width="47.21875" bestFit="1" customWidth="1"/>
    <col min="150" max="150" width="38.109375" bestFit="1" customWidth="1"/>
    <col min="151" max="151" width="48.88671875" bestFit="1" customWidth="1"/>
    <col min="152" max="152" width="37.77734375" bestFit="1" customWidth="1"/>
    <col min="153" max="153" width="48.77734375" bestFit="1" customWidth="1"/>
    <col min="154" max="154" width="10.77734375" bestFit="1" customWidth="1"/>
  </cols>
  <sheetData>
    <row r="1" spans="1:26" x14ac:dyDescent="0.3">
      <c r="A1" s="37" t="s">
        <v>392</v>
      </c>
      <c r="B1" s="37" t="s">
        <v>387</v>
      </c>
    </row>
    <row r="2" spans="1:26" x14ac:dyDescent="0.3">
      <c r="A2" s="37" t="s">
        <v>388</v>
      </c>
      <c r="B2" t="s">
        <v>876</v>
      </c>
      <c r="C2" t="s">
        <v>877</v>
      </c>
      <c r="D2" t="s">
        <v>879</v>
      </c>
      <c r="E2" t="s">
        <v>880</v>
      </c>
      <c r="F2" t="s">
        <v>883</v>
      </c>
      <c r="G2" t="s">
        <v>887</v>
      </c>
      <c r="H2" t="s">
        <v>888</v>
      </c>
      <c r="I2" t="s">
        <v>889</v>
      </c>
      <c r="J2" t="s">
        <v>890</v>
      </c>
      <c r="K2" t="s">
        <v>389</v>
      </c>
      <c r="L2" t="s">
        <v>878</v>
      </c>
      <c r="M2" t="s">
        <v>390</v>
      </c>
    </row>
    <row r="3" spans="1:26" x14ac:dyDescent="0.3">
      <c r="A3" s="28" t="s">
        <v>605</v>
      </c>
      <c r="B3" s="29"/>
      <c r="C3" s="29"/>
      <c r="D3" s="29"/>
      <c r="E3" s="29">
        <v>1</v>
      </c>
      <c r="F3" s="29"/>
      <c r="G3" s="29"/>
      <c r="H3" s="29"/>
      <c r="I3" s="29"/>
      <c r="J3" s="29"/>
      <c r="K3" s="29"/>
      <c r="L3" s="29"/>
      <c r="M3" s="29">
        <v>1</v>
      </c>
      <c r="O3" t="str">
        <f>B2</f>
        <v>LCI 2a</v>
      </c>
      <c r="P3" t="str">
        <f t="shared" ref="P3:Z3" si="0">C2</f>
        <v>LCI 2b</v>
      </c>
      <c r="Q3" t="str">
        <f t="shared" si="0"/>
        <v>LCI 4</v>
      </c>
      <c r="R3" t="str">
        <f t="shared" si="0"/>
        <v>LCI 5</v>
      </c>
      <c r="S3" t="str">
        <f t="shared" si="0"/>
        <v>LCI 6</v>
      </c>
      <c r="T3" t="str">
        <f t="shared" si="0"/>
        <v>LCIA 3</v>
      </c>
      <c r="U3" t="str">
        <f t="shared" si="0"/>
        <v>S 1</v>
      </c>
      <c r="V3" t="str">
        <f t="shared" si="0"/>
        <v>S 2</v>
      </c>
      <c r="W3" t="str">
        <f t="shared" si="0"/>
        <v>S 3</v>
      </c>
      <c r="X3" t="str">
        <f t="shared" si="0"/>
        <v>(blank)</v>
      </c>
      <c r="Y3" t="str">
        <f t="shared" si="0"/>
        <v>LCI 3</v>
      </c>
      <c r="Z3" t="str">
        <f t="shared" si="0"/>
        <v>Grand Total</v>
      </c>
    </row>
    <row r="4" spans="1:26" x14ac:dyDescent="0.3">
      <c r="A4" s="28" t="s">
        <v>650</v>
      </c>
      <c r="B4" s="29"/>
      <c r="C4" s="29"/>
      <c r="D4" s="29"/>
      <c r="E4" s="29"/>
      <c r="F4" s="29"/>
      <c r="G4" s="29"/>
      <c r="H4" s="29"/>
      <c r="I4" s="29">
        <v>1</v>
      </c>
      <c r="J4" s="29"/>
      <c r="K4" s="29"/>
      <c r="L4" s="29"/>
      <c r="M4" s="29">
        <v>1</v>
      </c>
      <c r="N4" t="s">
        <v>410</v>
      </c>
      <c r="O4">
        <f>COUNTIF(B3:B156,"&gt;0")</f>
        <v>1</v>
      </c>
      <c r="P4">
        <f t="shared" ref="P4:Z4" si="1">COUNTIF(C3:C156,"&gt;0")</f>
        <v>8</v>
      </c>
      <c r="Q4">
        <f t="shared" si="1"/>
        <v>33</v>
      </c>
      <c r="R4">
        <f t="shared" si="1"/>
        <v>23</v>
      </c>
      <c r="S4">
        <f t="shared" si="1"/>
        <v>4</v>
      </c>
      <c r="T4">
        <f t="shared" si="1"/>
        <v>4</v>
      </c>
      <c r="U4">
        <f t="shared" si="1"/>
        <v>29</v>
      </c>
      <c r="V4">
        <f t="shared" si="1"/>
        <v>15</v>
      </c>
      <c r="W4">
        <f t="shared" si="1"/>
        <v>2</v>
      </c>
      <c r="X4">
        <f t="shared" si="1"/>
        <v>0</v>
      </c>
      <c r="Y4">
        <f t="shared" si="1"/>
        <v>34</v>
      </c>
      <c r="Z4">
        <f t="shared" si="1"/>
        <v>153</v>
      </c>
    </row>
    <row r="5" spans="1:26" x14ac:dyDescent="0.3">
      <c r="A5" s="28" t="s">
        <v>651</v>
      </c>
      <c r="B5" s="29"/>
      <c r="C5" s="29"/>
      <c r="D5" s="29"/>
      <c r="E5" s="29"/>
      <c r="F5" s="29"/>
      <c r="G5" s="29"/>
      <c r="H5" s="29"/>
      <c r="I5" s="29">
        <v>1</v>
      </c>
      <c r="J5" s="29"/>
      <c r="K5" s="29"/>
      <c r="L5" s="29"/>
      <c r="M5" s="29">
        <v>1</v>
      </c>
      <c r="N5" t="s">
        <v>0</v>
      </c>
      <c r="O5">
        <f>INDEX($A$1:$M$178,MATCH("Grand Total",$A$1:$A$178,0),MATCH(O$3,$2:$2,0))</f>
        <v>1</v>
      </c>
      <c r="P5">
        <f t="shared" ref="P5:Z5" si="2">INDEX($A$1:$M$178,MATCH("Grand Total",$A$1:$A$178,0),MATCH(P$3,$2:$2,0))</f>
        <v>8</v>
      </c>
      <c r="Q5">
        <f t="shared" si="2"/>
        <v>33</v>
      </c>
      <c r="R5">
        <f t="shared" si="2"/>
        <v>23</v>
      </c>
      <c r="S5">
        <f t="shared" si="2"/>
        <v>4</v>
      </c>
      <c r="T5">
        <f t="shared" si="2"/>
        <v>4</v>
      </c>
      <c r="U5">
        <f t="shared" si="2"/>
        <v>29</v>
      </c>
      <c r="V5">
        <f t="shared" si="2"/>
        <v>15</v>
      </c>
      <c r="W5">
        <f t="shared" si="2"/>
        <v>2</v>
      </c>
      <c r="X5">
        <f t="shared" si="2"/>
        <v>0</v>
      </c>
      <c r="Y5">
        <f t="shared" si="2"/>
        <v>157</v>
      </c>
      <c r="Z5">
        <f t="shared" si="2"/>
        <v>276</v>
      </c>
    </row>
    <row r="6" spans="1:26" x14ac:dyDescent="0.3">
      <c r="A6" s="28" t="s">
        <v>652</v>
      </c>
      <c r="B6" s="29"/>
      <c r="C6" s="29"/>
      <c r="D6" s="29"/>
      <c r="E6" s="29"/>
      <c r="F6" s="29"/>
      <c r="G6" s="29"/>
      <c r="H6" s="29"/>
      <c r="I6" s="29">
        <v>1</v>
      </c>
      <c r="J6" s="29"/>
      <c r="K6" s="29"/>
      <c r="L6" s="29"/>
      <c r="M6" s="29">
        <v>1</v>
      </c>
    </row>
    <row r="7" spans="1:26" x14ac:dyDescent="0.3">
      <c r="A7" s="28" t="s">
        <v>653</v>
      </c>
      <c r="B7" s="29"/>
      <c r="C7" s="29"/>
      <c r="D7" s="29"/>
      <c r="E7" s="29"/>
      <c r="F7" s="29"/>
      <c r="G7" s="29"/>
      <c r="H7" s="29"/>
      <c r="I7" s="29">
        <v>1</v>
      </c>
      <c r="J7" s="29"/>
      <c r="K7" s="29"/>
      <c r="L7" s="29"/>
      <c r="M7" s="29">
        <v>1</v>
      </c>
      <c r="R7" s="114" t="s">
        <v>410</v>
      </c>
      <c r="S7" s="36" t="s">
        <v>0</v>
      </c>
    </row>
    <row r="8" spans="1:26" x14ac:dyDescent="0.3">
      <c r="A8" s="28" t="s">
        <v>593</v>
      </c>
      <c r="B8" s="29"/>
      <c r="C8" s="29"/>
      <c r="D8" s="29"/>
      <c r="E8" s="29">
        <v>1</v>
      </c>
      <c r="F8" s="29"/>
      <c r="G8" s="29"/>
      <c r="H8" s="29"/>
      <c r="I8" s="29"/>
      <c r="J8" s="29"/>
      <c r="K8" s="29"/>
      <c r="L8" s="29"/>
      <c r="M8" s="29">
        <v>1</v>
      </c>
      <c r="Q8" t="s">
        <v>878</v>
      </c>
      <c r="R8" s="53">
        <f>IFERROR(INDEX($N$3:$AA$5,MATCH($R$7,$N$3:$N$5,0),MATCH($Q8,$N$3:$AA$3,0)),0)</f>
        <v>34</v>
      </c>
      <c r="S8" s="1">
        <f>IFERROR(INDEX($N$3:$AA$5,MATCH($S$7,$N$3:$N$5,0),MATCH($Q8,$N$3:$AA$3,0)),0)</f>
        <v>157</v>
      </c>
    </row>
    <row r="9" spans="1:26" x14ac:dyDescent="0.3">
      <c r="A9" s="28" t="s">
        <v>916</v>
      </c>
      <c r="B9" s="29"/>
      <c r="C9" s="29"/>
      <c r="D9" s="29">
        <v>1</v>
      </c>
      <c r="E9" s="29"/>
      <c r="F9" s="29"/>
      <c r="G9" s="29"/>
      <c r="H9" s="29"/>
      <c r="I9" s="29"/>
      <c r="J9" s="29"/>
      <c r="K9" s="29"/>
      <c r="L9" s="29"/>
      <c r="M9" s="29">
        <v>1</v>
      </c>
      <c r="Q9" t="s">
        <v>885</v>
      </c>
      <c r="R9" s="53">
        <f t="shared" ref="R9:R21" si="3">IFERROR(INDEX($N$3:$AA$5,MATCH($R$7,$N$3:$N$5,0),MATCH($Q9,$N$3:$AA$3,0)),0)</f>
        <v>0</v>
      </c>
      <c r="S9" s="1">
        <f t="shared" ref="S9:S21" si="4">IFERROR(INDEX($N$3:$AA$5,MATCH($S$7,$N$3:$N$5,0),MATCH($Q9,$N$3:$AA$3,0)),0)</f>
        <v>0</v>
      </c>
    </row>
    <row r="10" spans="1:26" x14ac:dyDescent="0.3">
      <c r="A10" s="28" t="s">
        <v>950</v>
      </c>
      <c r="B10" s="29"/>
      <c r="C10" s="29"/>
      <c r="D10" s="29"/>
      <c r="E10" s="29"/>
      <c r="F10" s="29"/>
      <c r="G10" s="29"/>
      <c r="H10" s="29">
        <v>1</v>
      </c>
      <c r="I10" s="29"/>
      <c r="J10" s="29"/>
      <c r="K10" s="29"/>
      <c r="L10" s="29"/>
      <c r="M10" s="29">
        <v>1</v>
      </c>
      <c r="Q10" t="s">
        <v>883</v>
      </c>
      <c r="R10" s="53">
        <f t="shared" si="3"/>
        <v>4</v>
      </c>
      <c r="S10" s="1">
        <f t="shared" si="4"/>
        <v>4</v>
      </c>
    </row>
    <row r="11" spans="1:26" x14ac:dyDescent="0.3">
      <c r="A11" s="28" t="s">
        <v>917</v>
      </c>
      <c r="B11" s="29"/>
      <c r="C11" s="29"/>
      <c r="D11" s="29">
        <v>1</v>
      </c>
      <c r="E11" s="29"/>
      <c r="F11" s="29"/>
      <c r="G11" s="29"/>
      <c r="H11" s="29"/>
      <c r="I11" s="29"/>
      <c r="J11" s="29"/>
      <c r="K11" s="29"/>
      <c r="L11" s="29"/>
      <c r="M11" s="29">
        <v>1</v>
      </c>
      <c r="Q11" t="s">
        <v>876</v>
      </c>
      <c r="R11" s="53">
        <f t="shared" si="3"/>
        <v>1</v>
      </c>
      <c r="S11" s="1">
        <f t="shared" si="4"/>
        <v>1</v>
      </c>
    </row>
    <row r="12" spans="1:26" x14ac:dyDescent="0.3">
      <c r="A12" s="28" t="s">
        <v>951</v>
      </c>
      <c r="B12" s="29"/>
      <c r="C12" s="29"/>
      <c r="D12" s="29"/>
      <c r="E12" s="29"/>
      <c r="F12" s="29"/>
      <c r="G12" s="29"/>
      <c r="H12" s="29">
        <v>1</v>
      </c>
      <c r="I12" s="29"/>
      <c r="J12" s="29"/>
      <c r="K12" s="29"/>
      <c r="L12" s="29"/>
      <c r="M12" s="29">
        <v>1</v>
      </c>
      <c r="Q12" t="s">
        <v>875</v>
      </c>
      <c r="R12" s="53">
        <f t="shared" si="3"/>
        <v>0</v>
      </c>
      <c r="S12" s="1">
        <f t="shared" si="4"/>
        <v>0</v>
      </c>
    </row>
    <row r="13" spans="1:26" x14ac:dyDescent="0.3">
      <c r="A13" s="28" t="s">
        <v>604</v>
      </c>
      <c r="B13" s="29"/>
      <c r="C13" s="29"/>
      <c r="D13" s="29"/>
      <c r="E13" s="29">
        <v>1</v>
      </c>
      <c r="F13" s="29"/>
      <c r="G13" s="29"/>
      <c r="H13" s="29"/>
      <c r="I13" s="29"/>
      <c r="J13" s="29"/>
      <c r="K13" s="29"/>
      <c r="L13" s="29"/>
      <c r="M13" s="29">
        <v>1</v>
      </c>
      <c r="Q13" t="s">
        <v>877</v>
      </c>
      <c r="R13" s="53">
        <f t="shared" si="3"/>
        <v>8</v>
      </c>
      <c r="S13" s="1">
        <f t="shared" si="4"/>
        <v>8</v>
      </c>
    </row>
    <row r="14" spans="1:26" x14ac:dyDescent="0.3">
      <c r="A14" s="28" t="s">
        <v>601</v>
      </c>
      <c r="B14" s="29"/>
      <c r="C14" s="29"/>
      <c r="D14" s="29"/>
      <c r="E14" s="29">
        <v>1</v>
      </c>
      <c r="F14" s="29"/>
      <c r="G14" s="29"/>
      <c r="H14" s="29"/>
      <c r="I14" s="29"/>
      <c r="J14" s="29"/>
      <c r="K14" s="29"/>
      <c r="L14" s="29"/>
      <c r="M14" s="29">
        <v>1</v>
      </c>
      <c r="Q14" t="s">
        <v>888</v>
      </c>
      <c r="R14" s="53">
        <f t="shared" si="3"/>
        <v>29</v>
      </c>
      <c r="S14" s="1">
        <f t="shared" si="4"/>
        <v>29</v>
      </c>
    </row>
    <row r="15" spans="1:26" x14ac:dyDescent="0.3">
      <c r="A15" s="28" t="s">
        <v>665</v>
      </c>
      <c r="B15" s="29"/>
      <c r="C15" s="29"/>
      <c r="D15" s="29"/>
      <c r="E15" s="29"/>
      <c r="F15" s="29"/>
      <c r="G15" s="29"/>
      <c r="H15" s="29"/>
      <c r="I15" s="29"/>
      <c r="J15" s="29">
        <v>1</v>
      </c>
      <c r="K15" s="29"/>
      <c r="L15" s="29"/>
      <c r="M15" s="29">
        <v>1</v>
      </c>
      <c r="Q15" t="s">
        <v>880</v>
      </c>
      <c r="R15" s="53">
        <f t="shared" si="3"/>
        <v>23</v>
      </c>
      <c r="S15" s="1">
        <f t="shared" si="4"/>
        <v>23</v>
      </c>
    </row>
    <row r="16" spans="1:26" x14ac:dyDescent="0.3">
      <c r="A16" s="28" t="s">
        <v>595</v>
      </c>
      <c r="B16" s="29"/>
      <c r="C16" s="29"/>
      <c r="D16" s="29"/>
      <c r="E16" s="29">
        <v>1</v>
      </c>
      <c r="F16" s="29"/>
      <c r="G16" s="29"/>
      <c r="H16" s="29"/>
      <c r="I16" s="29"/>
      <c r="J16" s="29"/>
      <c r="K16" s="29"/>
      <c r="L16" s="29"/>
      <c r="M16" s="29">
        <v>1</v>
      </c>
      <c r="Q16" t="s">
        <v>887</v>
      </c>
      <c r="R16" s="53">
        <f t="shared" si="3"/>
        <v>4</v>
      </c>
      <c r="S16" s="1">
        <f t="shared" si="4"/>
        <v>4</v>
      </c>
    </row>
    <row r="17" spans="1:19" x14ac:dyDescent="0.3">
      <c r="A17" s="28" t="s">
        <v>565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>
        <v>1</v>
      </c>
      <c r="M17" s="29">
        <v>1</v>
      </c>
      <c r="Q17" t="s">
        <v>889</v>
      </c>
      <c r="R17" s="53">
        <f t="shared" si="3"/>
        <v>15</v>
      </c>
      <c r="S17" s="1">
        <f t="shared" si="4"/>
        <v>15</v>
      </c>
    </row>
    <row r="18" spans="1:19" x14ac:dyDescent="0.3">
      <c r="A18" s="28" t="s">
        <v>654</v>
      </c>
      <c r="B18" s="29"/>
      <c r="C18" s="29"/>
      <c r="D18" s="29"/>
      <c r="E18" s="29"/>
      <c r="F18" s="29"/>
      <c r="G18" s="29"/>
      <c r="H18" s="29"/>
      <c r="I18" s="29">
        <v>1</v>
      </c>
      <c r="J18" s="29"/>
      <c r="K18" s="29"/>
      <c r="L18" s="29"/>
      <c r="M18" s="29">
        <v>1</v>
      </c>
      <c r="Q18" t="s">
        <v>884</v>
      </c>
      <c r="R18" s="53">
        <f t="shared" si="3"/>
        <v>0</v>
      </c>
      <c r="S18" s="1">
        <f t="shared" si="4"/>
        <v>0</v>
      </c>
    </row>
    <row r="19" spans="1:19" x14ac:dyDescent="0.3">
      <c r="A19" s="28" t="s">
        <v>919</v>
      </c>
      <c r="B19" s="29"/>
      <c r="C19" s="29"/>
      <c r="D19" s="29">
        <v>1</v>
      </c>
      <c r="E19" s="29"/>
      <c r="F19" s="29"/>
      <c r="G19" s="29"/>
      <c r="H19" s="29"/>
      <c r="I19" s="29"/>
      <c r="J19" s="29"/>
      <c r="K19" s="29"/>
      <c r="L19" s="29"/>
      <c r="M19" s="29">
        <v>1</v>
      </c>
      <c r="Q19" t="s">
        <v>879</v>
      </c>
      <c r="R19" s="53">
        <f t="shared" si="3"/>
        <v>33</v>
      </c>
      <c r="S19" s="1">
        <f t="shared" si="4"/>
        <v>33</v>
      </c>
    </row>
    <row r="20" spans="1:19" x14ac:dyDescent="0.3">
      <c r="A20" s="28" t="s">
        <v>559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>
        <v>1</v>
      </c>
      <c r="M20" s="29">
        <v>1</v>
      </c>
      <c r="Q20" t="s">
        <v>890</v>
      </c>
      <c r="R20" s="53">
        <f t="shared" si="3"/>
        <v>2</v>
      </c>
      <c r="S20" s="1">
        <f t="shared" si="4"/>
        <v>2</v>
      </c>
    </row>
    <row r="21" spans="1:19" ht="15" thickBot="1" x14ac:dyDescent="0.35">
      <c r="A21" s="28" t="s">
        <v>560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>
        <v>30</v>
      </c>
      <c r="M21" s="29">
        <v>30</v>
      </c>
      <c r="Q21" s="100" t="s">
        <v>0</v>
      </c>
      <c r="R21" s="123">
        <f>SUM(R8:R20)</f>
        <v>153</v>
      </c>
      <c r="S21" s="123">
        <f>SUM(S8:S20)</f>
        <v>276</v>
      </c>
    </row>
    <row r="22" spans="1:19" x14ac:dyDescent="0.3">
      <c r="A22" s="28" t="s">
        <v>564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>
        <v>4</v>
      </c>
      <c r="M22" s="29">
        <v>4</v>
      </c>
    </row>
    <row r="23" spans="1:19" x14ac:dyDescent="0.3">
      <c r="A23" s="28" t="s">
        <v>918</v>
      </c>
      <c r="B23" s="29"/>
      <c r="C23" s="29"/>
      <c r="D23" s="29">
        <v>1</v>
      </c>
      <c r="E23" s="29"/>
      <c r="F23" s="29"/>
      <c r="G23" s="29"/>
      <c r="H23" s="29"/>
      <c r="I23" s="29"/>
      <c r="J23" s="29"/>
      <c r="K23" s="29"/>
      <c r="L23" s="29"/>
      <c r="M23" s="29">
        <v>1</v>
      </c>
    </row>
    <row r="24" spans="1:19" x14ac:dyDescent="0.3">
      <c r="A24" s="28" t="s">
        <v>629</v>
      </c>
      <c r="B24" s="29"/>
      <c r="C24" s="29"/>
      <c r="D24" s="29"/>
      <c r="E24" s="29"/>
      <c r="F24" s="29"/>
      <c r="G24" s="29"/>
      <c r="H24" s="29">
        <v>1</v>
      </c>
      <c r="I24" s="29"/>
      <c r="J24" s="29"/>
      <c r="K24" s="29"/>
      <c r="L24" s="29"/>
      <c r="M24" s="29">
        <v>1</v>
      </c>
    </row>
    <row r="25" spans="1:19" x14ac:dyDescent="0.3">
      <c r="A25" s="28" t="s">
        <v>562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>
        <v>4</v>
      </c>
      <c r="M25" s="29">
        <v>4</v>
      </c>
    </row>
    <row r="26" spans="1:19" x14ac:dyDescent="0.3">
      <c r="A26" s="28" t="s">
        <v>561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>
        <v>2</v>
      </c>
      <c r="M26" s="29">
        <v>2</v>
      </c>
    </row>
    <row r="27" spans="1:19" x14ac:dyDescent="0.3">
      <c r="A27" s="28" t="s">
        <v>563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>
        <v>1</v>
      </c>
      <c r="M27" s="29">
        <v>1</v>
      </c>
    </row>
    <row r="28" spans="1:19" x14ac:dyDescent="0.3">
      <c r="A28" s="28" t="s">
        <v>630</v>
      </c>
      <c r="B28" s="29"/>
      <c r="C28" s="29"/>
      <c r="D28" s="29"/>
      <c r="E28" s="29"/>
      <c r="F28" s="29"/>
      <c r="G28" s="29"/>
      <c r="H28" s="29">
        <v>1</v>
      </c>
      <c r="I28" s="29"/>
      <c r="J28" s="29"/>
      <c r="K28" s="29"/>
      <c r="L28" s="29"/>
      <c r="M28" s="29">
        <v>1</v>
      </c>
    </row>
    <row r="29" spans="1:19" x14ac:dyDescent="0.3">
      <c r="A29" s="28" t="s">
        <v>598</v>
      </c>
      <c r="B29" s="29"/>
      <c r="C29" s="29"/>
      <c r="D29" s="29"/>
      <c r="E29" s="29">
        <v>1</v>
      </c>
      <c r="F29" s="29"/>
      <c r="G29" s="29"/>
      <c r="H29" s="29"/>
      <c r="I29" s="29"/>
      <c r="J29" s="29"/>
      <c r="K29" s="29"/>
      <c r="L29" s="29"/>
      <c r="M29" s="29">
        <v>1</v>
      </c>
    </row>
    <row r="30" spans="1:19" x14ac:dyDescent="0.3">
      <c r="A30" s="28" t="s">
        <v>608</v>
      </c>
      <c r="B30" s="29"/>
      <c r="C30" s="29"/>
      <c r="D30" s="29"/>
      <c r="E30" s="29">
        <v>1</v>
      </c>
      <c r="F30" s="29"/>
      <c r="G30" s="29"/>
      <c r="H30" s="29"/>
      <c r="I30" s="29"/>
      <c r="J30" s="29"/>
      <c r="K30" s="29"/>
      <c r="L30" s="29"/>
      <c r="M30" s="29">
        <v>1</v>
      </c>
    </row>
    <row r="31" spans="1:19" x14ac:dyDescent="0.3">
      <c r="A31" s="28" t="s">
        <v>599</v>
      </c>
      <c r="B31" s="29"/>
      <c r="C31" s="29"/>
      <c r="D31" s="29"/>
      <c r="E31" s="29">
        <v>1</v>
      </c>
      <c r="F31" s="29"/>
      <c r="G31" s="29"/>
      <c r="H31" s="29"/>
      <c r="I31" s="29"/>
      <c r="J31" s="29"/>
      <c r="K31" s="29"/>
      <c r="L31" s="29"/>
      <c r="M31" s="29">
        <v>1</v>
      </c>
    </row>
    <row r="32" spans="1:19" x14ac:dyDescent="0.3">
      <c r="A32" s="28" t="s">
        <v>614</v>
      </c>
      <c r="B32" s="29"/>
      <c r="C32" s="29"/>
      <c r="D32" s="29"/>
      <c r="E32" s="29">
        <v>1</v>
      </c>
      <c r="F32" s="29"/>
      <c r="G32" s="29"/>
      <c r="H32" s="29"/>
      <c r="I32" s="29"/>
      <c r="J32" s="29"/>
      <c r="K32" s="29"/>
      <c r="L32" s="29"/>
      <c r="M32" s="29">
        <v>1</v>
      </c>
    </row>
    <row r="33" spans="1:13" x14ac:dyDescent="0.3">
      <c r="A33" s="28" t="s">
        <v>600</v>
      </c>
      <c r="B33" s="29"/>
      <c r="C33" s="29"/>
      <c r="D33" s="29"/>
      <c r="E33" s="29">
        <v>1</v>
      </c>
      <c r="F33" s="29"/>
      <c r="G33" s="29"/>
      <c r="H33" s="29"/>
      <c r="I33" s="29"/>
      <c r="J33" s="29"/>
      <c r="K33" s="29"/>
      <c r="L33" s="29"/>
      <c r="M33" s="29">
        <v>1</v>
      </c>
    </row>
    <row r="34" spans="1:13" x14ac:dyDescent="0.3">
      <c r="A34" s="28" t="s">
        <v>567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>
        <v>1</v>
      </c>
      <c r="M34" s="29">
        <v>1</v>
      </c>
    </row>
    <row r="35" spans="1:13" x14ac:dyDescent="0.3">
      <c r="A35" s="28" t="s">
        <v>566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>
        <v>1</v>
      </c>
      <c r="M35" s="29">
        <v>1</v>
      </c>
    </row>
    <row r="36" spans="1:13" x14ac:dyDescent="0.3">
      <c r="A36" s="28" t="s">
        <v>621</v>
      </c>
      <c r="B36" s="29"/>
      <c r="C36" s="29">
        <v>1</v>
      </c>
      <c r="D36" s="29"/>
      <c r="E36" s="29"/>
      <c r="F36" s="29"/>
      <c r="G36" s="29"/>
      <c r="H36" s="29"/>
      <c r="I36" s="29"/>
      <c r="J36" s="29"/>
      <c r="K36" s="29"/>
      <c r="L36" s="29"/>
      <c r="M36" s="29">
        <v>1</v>
      </c>
    </row>
    <row r="37" spans="1:13" x14ac:dyDescent="0.3">
      <c r="A37" s="28" t="s">
        <v>620</v>
      </c>
      <c r="B37" s="29"/>
      <c r="C37" s="29">
        <v>1</v>
      </c>
      <c r="D37" s="29"/>
      <c r="E37" s="29"/>
      <c r="F37" s="29"/>
      <c r="G37" s="29"/>
      <c r="H37" s="29"/>
      <c r="I37" s="29"/>
      <c r="J37" s="29"/>
      <c r="K37" s="29"/>
      <c r="L37" s="29"/>
      <c r="M37" s="29">
        <v>1</v>
      </c>
    </row>
    <row r="38" spans="1:13" x14ac:dyDescent="0.3">
      <c r="A38" s="28" t="s">
        <v>568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>
        <v>5</v>
      </c>
      <c r="M38" s="29">
        <v>5</v>
      </c>
    </row>
    <row r="39" spans="1:13" x14ac:dyDescent="0.3">
      <c r="A39" s="28" t="s">
        <v>569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>
        <v>1</v>
      </c>
    </row>
    <row r="40" spans="1:13" x14ac:dyDescent="0.3">
      <c r="A40" s="28" t="s">
        <v>570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>
        <v>1</v>
      </c>
      <c r="M40" s="29">
        <v>1</v>
      </c>
    </row>
    <row r="41" spans="1:13" x14ac:dyDescent="0.3">
      <c r="A41" s="28" t="s">
        <v>920</v>
      </c>
      <c r="B41" s="29"/>
      <c r="C41" s="29"/>
      <c r="D41" s="29">
        <v>1</v>
      </c>
      <c r="E41" s="29"/>
      <c r="F41" s="29"/>
      <c r="G41" s="29"/>
      <c r="H41" s="29"/>
      <c r="I41" s="29"/>
      <c r="J41" s="29"/>
      <c r="K41" s="29"/>
      <c r="L41" s="29"/>
      <c r="M41" s="29">
        <v>1</v>
      </c>
    </row>
    <row r="42" spans="1:13" x14ac:dyDescent="0.3">
      <c r="A42" s="28" t="s">
        <v>571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>
        <v>1</v>
      </c>
      <c r="M42" s="29">
        <v>1</v>
      </c>
    </row>
    <row r="43" spans="1:13" x14ac:dyDescent="0.3">
      <c r="A43" s="28" t="s">
        <v>655</v>
      </c>
      <c r="B43" s="29"/>
      <c r="C43" s="29"/>
      <c r="D43" s="29"/>
      <c r="E43" s="29"/>
      <c r="F43" s="29"/>
      <c r="G43" s="29"/>
      <c r="H43" s="29"/>
      <c r="I43" s="29">
        <v>1</v>
      </c>
      <c r="J43" s="29"/>
      <c r="K43" s="29"/>
      <c r="L43" s="29"/>
      <c r="M43" s="29">
        <v>1</v>
      </c>
    </row>
    <row r="44" spans="1:13" x14ac:dyDescent="0.3">
      <c r="A44" s="28" t="s">
        <v>957</v>
      </c>
      <c r="B44" s="29"/>
      <c r="C44" s="29"/>
      <c r="D44" s="29"/>
      <c r="E44" s="29"/>
      <c r="F44" s="29"/>
      <c r="G44" s="29">
        <v>1</v>
      </c>
      <c r="H44" s="29"/>
      <c r="I44" s="29"/>
      <c r="J44" s="29"/>
      <c r="K44" s="29"/>
      <c r="L44" s="29"/>
      <c r="M44" s="29">
        <v>1</v>
      </c>
    </row>
    <row r="45" spans="1:13" x14ac:dyDescent="0.3">
      <c r="A45" s="28" t="s">
        <v>921</v>
      </c>
      <c r="B45" s="29"/>
      <c r="C45" s="29"/>
      <c r="D45" s="29">
        <v>1</v>
      </c>
      <c r="E45" s="29"/>
      <c r="F45" s="29"/>
      <c r="G45" s="29"/>
      <c r="H45" s="29"/>
      <c r="I45" s="29"/>
      <c r="J45" s="29"/>
      <c r="K45" s="29"/>
      <c r="L45" s="29"/>
      <c r="M45" s="29">
        <v>1</v>
      </c>
    </row>
    <row r="46" spans="1:13" x14ac:dyDescent="0.3">
      <c r="A46" s="28" t="s">
        <v>952</v>
      </c>
      <c r="B46" s="29"/>
      <c r="C46" s="29"/>
      <c r="D46" s="29"/>
      <c r="E46" s="29"/>
      <c r="F46" s="29"/>
      <c r="G46" s="29"/>
      <c r="H46" s="29">
        <v>1</v>
      </c>
      <c r="I46" s="29"/>
      <c r="J46" s="29"/>
      <c r="K46" s="29"/>
      <c r="L46" s="29"/>
      <c r="M46" s="29">
        <v>1</v>
      </c>
    </row>
    <row r="47" spans="1:13" x14ac:dyDescent="0.3">
      <c r="A47" s="28" t="s">
        <v>656</v>
      </c>
      <c r="B47" s="29"/>
      <c r="C47" s="29"/>
      <c r="D47" s="29"/>
      <c r="E47" s="29"/>
      <c r="F47" s="29"/>
      <c r="G47" s="29"/>
      <c r="H47" s="29"/>
      <c r="I47" s="29">
        <v>1</v>
      </c>
      <c r="J47" s="29"/>
      <c r="K47" s="29"/>
      <c r="L47" s="29"/>
      <c r="M47" s="29">
        <v>1</v>
      </c>
    </row>
    <row r="48" spans="1:13" x14ac:dyDescent="0.3">
      <c r="A48" s="28" t="s">
        <v>958</v>
      </c>
      <c r="B48" s="29"/>
      <c r="C48" s="29"/>
      <c r="D48" s="29"/>
      <c r="E48" s="29"/>
      <c r="F48" s="29"/>
      <c r="G48" s="29">
        <v>1</v>
      </c>
      <c r="H48" s="29"/>
      <c r="I48" s="29"/>
      <c r="J48" s="29"/>
      <c r="K48" s="29"/>
      <c r="L48" s="29"/>
      <c r="M48" s="29">
        <v>1</v>
      </c>
    </row>
    <row r="49" spans="1:13" x14ac:dyDescent="0.3">
      <c r="A49" s="28" t="s">
        <v>922</v>
      </c>
      <c r="B49" s="29"/>
      <c r="C49" s="29"/>
      <c r="D49" s="29">
        <v>1</v>
      </c>
      <c r="E49" s="29"/>
      <c r="F49" s="29"/>
      <c r="G49" s="29"/>
      <c r="H49" s="29"/>
      <c r="I49" s="29"/>
      <c r="J49" s="29"/>
      <c r="K49" s="29"/>
      <c r="L49" s="29"/>
      <c r="M49" s="29">
        <v>1</v>
      </c>
    </row>
    <row r="50" spans="1:13" x14ac:dyDescent="0.3">
      <c r="A50" s="28" t="s">
        <v>953</v>
      </c>
      <c r="B50" s="29"/>
      <c r="C50" s="29"/>
      <c r="D50" s="29"/>
      <c r="E50" s="29"/>
      <c r="F50" s="29"/>
      <c r="G50" s="29"/>
      <c r="H50" s="29">
        <v>1</v>
      </c>
      <c r="I50" s="29"/>
      <c r="J50" s="29"/>
      <c r="K50" s="29"/>
      <c r="L50" s="29"/>
      <c r="M50" s="29">
        <v>1</v>
      </c>
    </row>
    <row r="51" spans="1:13" x14ac:dyDescent="0.3">
      <c r="A51" s="28" t="s">
        <v>657</v>
      </c>
      <c r="B51" s="29"/>
      <c r="C51" s="29"/>
      <c r="D51" s="29"/>
      <c r="E51" s="29"/>
      <c r="F51" s="29"/>
      <c r="G51" s="29"/>
      <c r="H51" s="29"/>
      <c r="I51" s="29">
        <v>1</v>
      </c>
      <c r="J51" s="29"/>
      <c r="K51" s="29"/>
      <c r="L51" s="29"/>
      <c r="M51" s="29">
        <v>1</v>
      </c>
    </row>
    <row r="52" spans="1:13" x14ac:dyDescent="0.3">
      <c r="A52" s="28" t="s">
        <v>923</v>
      </c>
      <c r="B52" s="29"/>
      <c r="C52" s="29"/>
      <c r="D52" s="29">
        <v>1</v>
      </c>
      <c r="E52" s="29"/>
      <c r="F52" s="29"/>
      <c r="G52" s="29"/>
      <c r="H52" s="29"/>
      <c r="I52" s="29"/>
      <c r="J52" s="29"/>
      <c r="K52" s="29"/>
      <c r="L52" s="29"/>
      <c r="M52" s="29">
        <v>1</v>
      </c>
    </row>
    <row r="53" spans="1:13" x14ac:dyDescent="0.3">
      <c r="A53" s="28" t="s">
        <v>631</v>
      </c>
      <c r="B53" s="29"/>
      <c r="C53" s="29"/>
      <c r="D53" s="29"/>
      <c r="E53" s="29"/>
      <c r="F53" s="29"/>
      <c r="G53" s="29"/>
      <c r="H53" s="29">
        <v>1</v>
      </c>
      <c r="I53" s="29"/>
      <c r="J53" s="29"/>
      <c r="K53" s="29"/>
      <c r="L53" s="29"/>
      <c r="M53" s="29">
        <v>1</v>
      </c>
    </row>
    <row r="54" spans="1:13" x14ac:dyDescent="0.3">
      <c r="A54" s="28" t="s">
        <v>924</v>
      </c>
      <c r="B54" s="29"/>
      <c r="C54" s="29"/>
      <c r="D54" s="29">
        <v>1</v>
      </c>
      <c r="E54" s="29"/>
      <c r="F54" s="29"/>
      <c r="G54" s="29"/>
      <c r="H54" s="29"/>
      <c r="I54" s="29"/>
      <c r="J54" s="29"/>
      <c r="K54" s="29"/>
      <c r="L54" s="29"/>
      <c r="M54" s="29">
        <v>1</v>
      </c>
    </row>
    <row r="55" spans="1:13" x14ac:dyDescent="0.3">
      <c r="A55" s="28" t="s">
        <v>572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>
        <v>1</v>
      </c>
      <c r="M55" s="29">
        <v>1</v>
      </c>
    </row>
    <row r="56" spans="1:13" x14ac:dyDescent="0.3">
      <c r="A56" s="28" t="s">
        <v>573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>
        <v>1</v>
      </c>
      <c r="M56" s="29">
        <v>1</v>
      </c>
    </row>
    <row r="57" spans="1:13" x14ac:dyDescent="0.3">
      <c r="A57" s="28" t="s">
        <v>574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>
        <v>1</v>
      </c>
      <c r="M57" s="29">
        <v>1</v>
      </c>
    </row>
    <row r="58" spans="1:13" x14ac:dyDescent="0.3">
      <c r="A58" s="28" t="s">
        <v>632</v>
      </c>
      <c r="B58" s="29"/>
      <c r="C58" s="29"/>
      <c r="D58" s="29"/>
      <c r="E58" s="29"/>
      <c r="F58" s="29"/>
      <c r="G58" s="29"/>
      <c r="H58" s="29">
        <v>1</v>
      </c>
      <c r="I58" s="29"/>
      <c r="J58" s="29"/>
      <c r="K58" s="29"/>
      <c r="L58" s="29"/>
      <c r="M58" s="29">
        <v>1</v>
      </c>
    </row>
    <row r="59" spans="1:13" x14ac:dyDescent="0.3">
      <c r="A59" s="28" t="s">
        <v>615</v>
      </c>
      <c r="B59" s="29"/>
      <c r="C59" s="29"/>
      <c r="D59" s="29"/>
      <c r="E59" s="29">
        <v>1</v>
      </c>
      <c r="F59" s="29"/>
      <c r="G59" s="29"/>
      <c r="H59" s="29"/>
      <c r="I59" s="29"/>
      <c r="J59" s="29"/>
      <c r="K59" s="29"/>
      <c r="L59" s="29"/>
      <c r="M59" s="29">
        <v>1</v>
      </c>
    </row>
    <row r="60" spans="1:13" x14ac:dyDescent="0.3">
      <c r="A60" s="28" t="s">
        <v>575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>
        <v>2</v>
      </c>
      <c r="M60" s="29">
        <v>2</v>
      </c>
    </row>
    <row r="61" spans="1:13" x14ac:dyDescent="0.3">
      <c r="A61" s="28" t="s">
        <v>596</v>
      </c>
      <c r="B61" s="29"/>
      <c r="C61" s="29"/>
      <c r="D61" s="29"/>
      <c r="E61" s="29">
        <v>1</v>
      </c>
      <c r="F61" s="29"/>
      <c r="G61" s="29"/>
      <c r="H61" s="29"/>
      <c r="I61" s="29"/>
      <c r="J61" s="29"/>
      <c r="K61" s="29"/>
      <c r="L61" s="29"/>
      <c r="M61" s="29">
        <v>1</v>
      </c>
    </row>
    <row r="62" spans="1:13" x14ac:dyDescent="0.3">
      <c r="A62" s="28" t="s">
        <v>613</v>
      </c>
      <c r="B62" s="29"/>
      <c r="C62" s="29"/>
      <c r="D62" s="29"/>
      <c r="E62" s="29">
        <v>1</v>
      </c>
      <c r="F62" s="29"/>
      <c r="G62" s="29"/>
      <c r="H62" s="29"/>
      <c r="I62" s="29"/>
      <c r="J62" s="29"/>
      <c r="K62" s="29"/>
      <c r="L62" s="29"/>
      <c r="M62" s="29">
        <v>1</v>
      </c>
    </row>
    <row r="63" spans="1:13" x14ac:dyDescent="0.3">
      <c r="A63" s="28" t="s">
        <v>602</v>
      </c>
      <c r="B63" s="29"/>
      <c r="C63" s="29"/>
      <c r="D63" s="29"/>
      <c r="E63" s="29">
        <v>1</v>
      </c>
      <c r="F63" s="29"/>
      <c r="G63" s="29"/>
      <c r="H63" s="29"/>
      <c r="I63" s="29"/>
      <c r="J63" s="29"/>
      <c r="K63" s="29"/>
      <c r="L63" s="29"/>
      <c r="M63" s="29">
        <v>1</v>
      </c>
    </row>
    <row r="64" spans="1:13" x14ac:dyDescent="0.3">
      <c r="A64" s="28" t="s">
        <v>609</v>
      </c>
      <c r="B64" s="29"/>
      <c r="C64" s="29"/>
      <c r="D64" s="29"/>
      <c r="E64" s="29">
        <v>1</v>
      </c>
      <c r="F64" s="29"/>
      <c r="G64" s="29"/>
      <c r="H64" s="29"/>
      <c r="I64" s="29"/>
      <c r="J64" s="29"/>
      <c r="K64" s="29"/>
      <c r="L64" s="29"/>
      <c r="M64" s="29">
        <v>1</v>
      </c>
    </row>
    <row r="65" spans="1:13" x14ac:dyDescent="0.3">
      <c r="A65" s="28" t="s">
        <v>606</v>
      </c>
      <c r="B65" s="29"/>
      <c r="C65" s="29"/>
      <c r="D65" s="29"/>
      <c r="E65" s="29">
        <v>1</v>
      </c>
      <c r="F65" s="29"/>
      <c r="G65" s="29"/>
      <c r="H65" s="29"/>
      <c r="I65" s="29"/>
      <c r="J65" s="29"/>
      <c r="K65" s="29"/>
      <c r="L65" s="29"/>
      <c r="M65" s="29">
        <v>1</v>
      </c>
    </row>
    <row r="66" spans="1:13" x14ac:dyDescent="0.3">
      <c r="A66" s="28" t="s">
        <v>925</v>
      </c>
      <c r="B66" s="29"/>
      <c r="C66" s="29"/>
      <c r="D66" s="29">
        <v>1</v>
      </c>
      <c r="E66" s="29"/>
      <c r="F66" s="29"/>
      <c r="G66" s="29"/>
      <c r="H66" s="29"/>
      <c r="I66" s="29"/>
      <c r="J66" s="29"/>
      <c r="K66" s="29"/>
      <c r="L66" s="29"/>
      <c r="M66" s="29">
        <v>1</v>
      </c>
    </row>
    <row r="67" spans="1:13" x14ac:dyDescent="0.3">
      <c r="A67" s="28" t="s">
        <v>954</v>
      </c>
      <c r="B67" s="29"/>
      <c r="C67" s="29"/>
      <c r="D67" s="29"/>
      <c r="E67" s="29"/>
      <c r="F67" s="29"/>
      <c r="G67" s="29"/>
      <c r="H67" s="29">
        <v>1</v>
      </c>
      <c r="I67" s="29"/>
      <c r="J67" s="29"/>
      <c r="K67" s="29"/>
      <c r="L67" s="29"/>
      <c r="M67" s="29">
        <v>1</v>
      </c>
    </row>
    <row r="68" spans="1:13" x14ac:dyDescent="0.3">
      <c r="A68" s="28" t="s">
        <v>926</v>
      </c>
      <c r="B68" s="29"/>
      <c r="C68" s="29"/>
      <c r="D68" s="29">
        <v>1</v>
      </c>
      <c r="E68" s="29"/>
      <c r="F68" s="29"/>
      <c r="G68" s="29"/>
      <c r="H68" s="29"/>
      <c r="I68" s="29"/>
      <c r="J68" s="29"/>
      <c r="K68" s="29"/>
      <c r="L68" s="29"/>
      <c r="M68" s="29">
        <v>1</v>
      </c>
    </row>
    <row r="69" spans="1:13" x14ac:dyDescent="0.3">
      <c r="A69" s="28" t="s">
        <v>955</v>
      </c>
      <c r="B69" s="29"/>
      <c r="C69" s="29"/>
      <c r="D69" s="29"/>
      <c r="E69" s="29"/>
      <c r="F69" s="29"/>
      <c r="G69" s="29"/>
      <c r="H69" s="29">
        <v>1</v>
      </c>
      <c r="I69" s="29"/>
      <c r="J69" s="29"/>
      <c r="K69" s="29"/>
      <c r="L69" s="29"/>
      <c r="M69" s="29">
        <v>1</v>
      </c>
    </row>
    <row r="70" spans="1:13" x14ac:dyDescent="0.3">
      <c r="A70" s="28" t="s">
        <v>959</v>
      </c>
      <c r="B70" s="29"/>
      <c r="C70" s="29"/>
      <c r="D70" s="29"/>
      <c r="E70" s="29"/>
      <c r="F70" s="29"/>
      <c r="G70" s="29">
        <v>1</v>
      </c>
      <c r="H70" s="29"/>
      <c r="I70" s="29"/>
      <c r="J70" s="29"/>
      <c r="K70" s="29"/>
      <c r="L70" s="29"/>
      <c r="M70" s="29">
        <v>1</v>
      </c>
    </row>
    <row r="71" spans="1:13" x14ac:dyDescent="0.3">
      <c r="A71" s="28" t="s">
        <v>658</v>
      </c>
      <c r="B71" s="29"/>
      <c r="C71" s="29"/>
      <c r="D71" s="29"/>
      <c r="E71" s="29"/>
      <c r="F71" s="29"/>
      <c r="G71" s="29"/>
      <c r="H71" s="29"/>
      <c r="I71" s="29">
        <v>1</v>
      </c>
      <c r="J71" s="29"/>
      <c r="K71" s="29"/>
      <c r="L71" s="29"/>
      <c r="M71" s="29">
        <v>1</v>
      </c>
    </row>
    <row r="72" spans="1:13" x14ac:dyDescent="0.3">
      <c r="A72" s="28" t="s">
        <v>960</v>
      </c>
      <c r="B72" s="29"/>
      <c r="C72" s="29"/>
      <c r="D72" s="29"/>
      <c r="E72" s="29"/>
      <c r="F72" s="29"/>
      <c r="G72" s="29">
        <v>1</v>
      </c>
      <c r="H72" s="29"/>
      <c r="I72" s="29"/>
      <c r="J72" s="29"/>
      <c r="K72" s="29"/>
      <c r="L72" s="29"/>
      <c r="M72" s="29">
        <v>1</v>
      </c>
    </row>
    <row r="73" spans="1:13" x14ac:dyDescent="0.3">
      <c r="A73" s="28" t="s">
        <v>659</v>
      </c>
      <c r="B73" s="29"/>
      <c r="C73" s="29"/>
      <c r="D73" s="29"/>
      <c r="E73" s="29"/>
      <c r="F73" s="29"/>
      <c r="G73" s="29"/>
      <c r="H73" s="29"/>
      <c r="I73" s="29">
        <v>1</v>
      </c>
      <c r="J73" s="29"/>
      <c r="K73" s="29"/>
      <c r="L73" s="29"/>
      <c r="M73" s="29">
        <v>1</v>
      </c>
    </row>
    <row r="74" spans="1:13" x14ac:dyDescent="0.3">
      <c r="A74" s="28" t="s">
        <v>622</v>
      </c>
      <c r="B74" s="29"/>
      <c r="C74" s="29">
        <v>1</v>
      </c>
      <c r="D74" s="29"/>
      <c r="E74" s="29"/>
      <c r="F74" s="29"/>
      <c r="G74" s="29"/>
      <c r="H74" s="29"/>
      <c r="I74" s="29"/>
      <c r="J74" s="29"/>
      <c r="K74" s="29"/>
      <c r="L74" s="29"/>
      <c r="M74" s="29">
        <v>1</v>
      </c>
    </row>
    <row r="75" spans="1:13" x14ac:dyDescent="0.3">
      <c r="A75" s="28" t="s">
        <v>576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>
        <v>1</v>
      </c>
      <c r="M75" s="29">
        <v>1</v>
      </c>
    </row>
    <row r="76" spans="1:13" x14ac:dyDescent="0.3">
      <c r="A76" s="28" t="s">
        <v>577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>
        <v>1</v>
      </c>
      <c r="M76" s="29">
        <v>1</v>
      </c>
    </row>
    <row r="77" spans="1:13" x14ac:dyDescent="0.3">
      <c r="A77" s="28" t="s">
        <v>578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>
        <v>1</v>
      </c>
      <c r="M77" s="29">
        <v>1</v>
      </c>
    </row>
    <row r="78" spans="1:13" x14ac:dyDescent="0.3">
      <c r="A78" s="28" t="s">
        <v>579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>
        <v>1</v>
      </c>
      <c r="M78" s="29">
        <v>1</v>
      </c>
    </row>
    <row r="79" spans="1:13" x14ac:dyDescent="0.3">
      <c r="A79" s="28" t="s">
        <v>927</v>
      </c>
      <c r="B79" s="29"/>
      <c r="C79" s="29"/>
      <c r="D79" s="29">
        <v>1</v>
      </c>
      <c r="E79" s="29"/>
      <c r="F79" s="29"/>
      <c r="G79" s="29"/>
      <c r="H79" s="29"/>
      <c r="I79" s="29"/>
      <c r="J79" s="29"/>
      <c r="K79" s="29"/>
      <c r="L79" s="29"/>
      <c r="M79" s="29">
        <v>1</v>
      </c>
    </row>
    <row r="80" spans="1:13" x14ac:dyDescent="0.3">
      <c r="A80" s="28" t="s">
        <v>666</v>
      </c>
      <c r="B80" s="29"/>
      <c r="C80" s="29"/>
      <c r="D80" s="29"/>
      <c r="E80" s="29"/>
      <c r="F80" s="29"/>
      <c r="G80" s="29"/>
      <c r="H80" s="29"/>
      <c r="I80" s="29"/>
      <c r="J80" s="29">
        <v>1</v>
      </c>
      <c r="K80" s="29"/>
      <c r="L80" s="29"/>
      <c r="M80" s="29">
        <v>1</v>
      </c>
    </row>
    <row r="81" spans="1:13" x14ac:dyDescent="0.3">
      <c r="A81" s="28" t="s">
        <v>580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>
        <v>2</v>
      </c>
      <c r="M81" s="29">
        <v>2</v>
      </c>
    </row>
    <row r="82" spans="1:13" x14ac:dyDescent="0.3">
      <c r="A82" s="28" t="s">
        <v>610</v>
      </c>
      <c r="B82" s="29"/>
      <c r="C82" s="29"/>
      <c r="D82" s="29"/>
      <c r="E82" s="29">
        <v>1</v>
      </c>
      <c r="F82" s="29"/>
      <c r="G82" s="29"/>
      <c r="H82" s="29"/>
      <c r="I82" s="29"/>
      <c r="J82" s="29"/>
      <c r="K82" s="29"/>
      <c r="L82" s="29"/>
      <c r="M82" s="29">
        <v>1</v>
      </c>
    </row>
    <row r="83" spans="1:13" x14ac:dyDescent="0.3">
      <c r="A83" s="28" t="s">
        <v>607</v>
      </c>
      <c r="B83" s="29"/>
      <c r="C83" s="29"/>
      <c r="D83" s="29"/>
      <c r="E83" s="29">
        <v>1</v>
      </c>
      <c r="F83" s="29"/>
      <c r="G83" s="29"/>
      <c r="H83" s="29"/>
      <c r="I83" s="29"/>
      <c r="J83" s="29"/>
      <c r="K83" s="29"/>
      <c r="L83" s="29"/>
      <c r="M83" s="29">
        <v>1</v>
      </c>
    </row>
    <row r="84" spans="1:13" x14ac:dyDescent="0.3">
      <c r="A84" s="28" t="s">
        <v>928</v>
      </c>
      <c r="B84" s="29"/>
      <c r="C84" s="29"/>
      <c r="D84" s="29">
        <v>1</v>
      </c>
      <c r="E84" s="29"/>
      <c r="F84" s="29"/>
      <c r="G84" s="29"/>
      <c r="H84" s="29"/>
      <c r="I84" s="29"/>
      <c r="J84" s="29"/>
      <c r="K84" s="29"/>
      <c r="L84" s="29"/>
      <c r="M84" s="29">
        <v>1</v>
      </c>
    </row>
    <row r="85" spans="1:13" x14ac:dyDescent="0.3">
      <c r="A85" s="28" t="s">
        <v>633</v>
      </c>
      <c r="B85" s="29"/>
      <c r="C85" s="29"/>
      <c r="D85" s="29"/>
      <c r="E85" s="29"/>
      <c r="F85" s="29"/>
      <c r="G85" s="29"/>
      <c r="H85" s="29">
        <v>1</v>
      </c>
      <c r="I85" s="29"/>
      <c r="J85" s="29"/>
      <c r="K85" s="29"/>
      <c r="L85" s="29"/>
      <c r="M85" s="29">
        <v>1</v>
      </c>
    </row>
    <row r="86" spans="1:13" x14ac:dyDescent="0.3">
      <c r="A86" s="28" t="s">
        <v>929</v>
      </c>
      <c r="B86" s="29"/>
      <c r="C86" s="29"/>
      <c r="D86" s="29">
        <v>1</v>
      </c>
      <c r="E86" s="29"/>
      <c r="F86" s="29"/>
      <c r="G86" s="29"/>
      <c r="H86" s="29"/>
      <c r="I86" s="29"/>
      <c r="J86" s="29"/>
      <c r="K86" s="29"/>
      <c r="L86" s="29"/>
      <c r="M86" s="29">
        <v>1</v>
      </c>
    </row>
    <row r="87" spans="1:13" x14ac:dyDescent="0.3">
      <c r="A87" s="28" t="s">
        <v>634</v>
      </c>
      <c r="B87" s="29"/>
      <c r="C87" s="29"/>
      <c r="D87" s="29"/>
      <c r="E87" s="29"/>
      <c r="F87" s="29"/>
      <c r="G87" s="29"/>
      <c r="H87" s="29">
        <v>1</v>
      </c>
      <c r="I87" s="29"/>
      <c r="J87" s="29"/>
      <c r="K87" s="29"/>
      <c r="L87" s="29"/>
      <c r="M87" s="29">
        <v>1</v>
      </c>
    </row>
    <row r="88" spans="1:13" x14ac:dyDescent="0.3">
      <c r="A88" s="28" t="s">
        <v>623</v>
      </c>
      <c r="B88" s="29"/>
      <c r="C88" s="29">
        <v>1</v>
      </c>
      <c r="D88" s="29"/>
      <c r="E88" s="29"/>
      <c r="F88" s="29"/>
      <c r="G88" s="29"/>
      <c r="H88" s="29"/>
      <c r="I88" s="29"/>
      <c r="J88" s="29"/>
      <c r="K88" s="29"/>
      <c r="L88" s="29"/>
      <c r="M88" s="29">
        <v>1</v>
      </c>
    </row>
    <row r="89" spans="1:13" x14ac:dyDescent="0.3">
      <c r="A89" s="28" t="s">
        <v>603</v>
      </c>
      <c r="B89" s="29"/>
      <c r="C89" s="29"/>
      <c r="D89" s="29"/>
      <c r="E89" s="29">
        <v>1</v>
      </c>
      <c r="F89" s="29"/>
      <c r="G89" s="29"/>
      <c r="H89" s="29"/>
      <c r="I89" s="29"/>
      <c r="J89" s="29"/>
      <c r="K89" s="29"/>
      <c r="L89" s="29"/>
      <c r="M89" s="29">
        <v>1</v>
      </c>
    </row>
    <row r="90" spans="1:13" x14ac:dyDescent="0.3">
      <c r="A90" s="28" t="s">
        <v>582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>
        <v>3</v>
      </c>
      <c r="M90" s="29">
        <v>3</v>
      </c>
    </row>
    <row r="91" spans="1:13" x14ac:dyDescent="0.3">
      <c r="A91" s="28" t="s">
        <v>581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>
        <v>2</v>
      </c>
      <c r="M91" s="29">
        <v>2</v>
      </c>
    </row>
    <row r="92" spans="1:13" x14ac:dyDescent="0.3">
      <c r="A92" s="28" t="s">
        <v>931</v>
      </c>
      <c r="B92" s="29"/>
      <c r="C92" s="29"/>
      <c r="D92" s="29">
        <v>1</v>
      </c>
      <c r="E92" s="29"/>
      <c r="F92" s="29"/>
      <c r="G92" s="29"/>
      <c r="H92" s="29"/>
      <c r="I92" s="29"/>
      <c r="J92" s="29"/>
      <c r="K92" s="29"/>
      <c r="L92" s="29"/>
      <c r="M92" s="29">
        <v>1</v>
      </c>
    </row>
    <row r="93" spans="1:13" x14ac:dyDescent="0.3">
      <c r="A93" s="28" t="s">
        <v>956</v>
      </c>
      <c r="B93" s="29"/>
      <c r="C93" s="29"/>
      <c r="D93" s="29"/>
      <c r="E93" s="29"/>
      <c r="F93" s="29"/>
      <c r="G93" s="29"/>
      <c r="H93" s="29">
        <v>1</v>
      </c>
      <c r="I93" s="29"/>
      <c r="J93" s="29"/>
      <c r="K93" s="29"/>
      <c r="L93" s="29"/>
      <c r="M93" s="29">
        <v>1</v>
      </c>
    </row>
    <row r="94" spans="1:13" x14ac:dyDescent="0.3">
      <c r="A94" s="28" t="s">
        <v>930</v>
      </c>
      <c r="B94" s="29"/>
      <c r="C94" s="29"/>
      <c r="D94" s="29">
        <v>1</v>
      </c>
      <c r="E94" s="29"/>
      <c r="F94" s="29"/>
      <c r="G94" s="29"/>
      <c r="H94" s="29"/>
      <c r="I94" s="29"/>
      <c r="J94" s="29"/>
      <c r="K94" s="29"/>
      <c r="L94" s="29"/>
      <c r="M94" s="29">
        <v>1</v>
      </c>
    </row>
    <row r="95" spans="1:13" x14ac:dyDescent="0.3">
      <c r="A95" s="28" t="s">
        <v>635</v>
      </c>
      <c r="B95" s="29"/>
      <c r="C95" s="29"/>
      <c r="D95" s="29"/>
      <c r="E95" s="29"/>
      <c r="F95" s="29"/>
      <c r="G95" s="29"/>
      <c r="H95" s="29">
        <v>1</v>
      </c>
      <c r="I95" s="29"/>
      <c r="J95" s="29"/>
      <c r="K95" s="29"/>
      <c r="L95" s="29"/>
      <c r="M95" s="29">
        <v>1</v>
      </c>
    </row>
    <row r="96" spans="1:13" x14ac:dyDescent="0.3">
      <c r="A96" s="28" t="s">
        <v>636</v>
      </c>
      <c r="B96" s="29"/>
      <c r="C96" s="29"/>
      <c r="D96" s="29"/>
      <c r="E96" s="29"/>
      <c r="F96" s="29"/>
      <c r="G96" s="29"/>
      <c r="H96" s="29">
        <v>1</v>
      </c>
      <c r="I96" s="29"/>
      <c r="J96" s="29"/>
      <c r="K96" s="29"/>
      <c r="L96" s="29"/>
      <c r="M96" s="29">
        <v>1</v>
      </c>
    </row>
    <row r="97" spans="1:13" x14ac:dyDescent="0.3">
      <c r="A97" s="28" t="s">
        <v>594</v>
      </c>
      <c r="B97" s="29"/>
      <c r="C97" s="29"/>
      <c r="D97" s="29"/>
      <c r="E97" s="29">
        <v>1</v>
      </c>
      <c r="F97" s="29"/>
      <c r="G97" s="29"/>
      <c r="H97" s="29"/>
      <c r="I97" s="29"/>
      <c r="J97" s="29"/>
      <c r="K97" s="29"/>
      <c r="L97" s="29"/>
      <c r="M97" s="29">
        <v>1</v>
      </c>
    </row>
    <row r="98" spans="1:13" x14ac:dyDescent="0.3">
      <c r="A98" s="28" t="s">
        <v>932</v>
      </c>
      <c r="B98" s="29"/>
      <c r="C98" s="29"/>
      <c r="D98" s="29">
        <v>1</v>
      </c>
      <c r="E98" s="29"/>
      <c r="F98" s="29"/>
      <c r="G98" s="29"/>
      <c r="H98" s="29"/>
      <c r="I98" s="29"/>
      <c r="J98" s="29"/>
      <c r="K98" s="29"/>
      <c r="L98" s="29"/>
      <c r="M98" s="29">
        <v>1</v>
      </c>
    </row>
    <row r="99" spans="1:13" x14ac:dyDescent="0.3">
      <c r="A99" s="28" t="s">
        <v>933</v>
      </c>
      <c r="B99" s="29"/>
      <c r="C99" s="29"/>
      <c r="D99" s="29">
        <v>1</v>
      </c>
      <c r="E99" s="29"/>
      <c r="F99" s="29"/>
      <c r="G99" s="29"/>
      <c r="H99" s="29"/>
      <c r="I99" s="29"/>
      <c r="J99" s="29"/>
      <c r="K99" s="29"/>
      <c r="L99" s="29"/>
      <c r="M99" s="29">
        <v>1</v>
      </c>
    </row>
    <row r="100" spans="1:13" x14ac:dyDescent="0.3">
      <c r="A100" s="28" t="s">
        <v>583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>
        <v>2</v>
      </c>
      <c r="M100" s="29">
        <v>2</v>
      </c>
    </row>
    <row r="101" spans="1:13" x14ac:dyDescent="0.3">
      <c r="A101" s="28" t="s">
        <v>597</v>
      </c>
      <c r="B101" s="29"/>
      <c r="C101" s="29"/>
      <c r="D101" s="29"/>
      <c r="E101" s="29">
        <v>1</v>
      </c>
      <c r="F101" s="29"/>
      <c r="G101" s="29"/>
      <c r="H101" s="29"/>
      <c r="I101" s="29"/>
      <c r="J101" s="29"/>
      <c r="K101" s="29"/>
      <c r="L101" s="29"/>
      <c r="M101" s="29">
        <v>1</v>
      </c>
    </row>
    <row r="102" spans="1:13" x14ac:dyDescent="0.3">
      <c r="A102" s="28" t="s">
        <v>585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>
        <v>1</v>
      </c>
      <c r="M102" s="29">
        <v>1</v>
      </c>
    </row>
    <row r="103" spans="1:13" x14ac:dyDescent="0.3">
      <c r="A103" s="28" t="s">
        <v>584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>
        <v>4</v>
      </c>
      <c r="M103" s="29">
        <v>4</v>
      </c>
    </row>
    <row r="104" spans="1:13" x14ac:dyDescent="0.3">
      <c r="A104" s="28" t="s">
        <v>637</v>
      </c>
      <c r="B104" s="29"/>
      <c r="C104" s="29"/>
      <c r="D104" s="29"/>
      <c r="E104" s="29"/>
      <c r="F104" s="29"/>
      <c r="G104" s="29"/>
      <c r="H104" s="29">
        <v>1</v>
      </c>
      <c r="I104" s="29"/>
      <c r="J104" s="29"/>
      <c r="K104" s="29"/>
      <c r="L104" s="29"/>
      <c r="M104" s="29">
        <v>1</v>
      </c>
    </row>
    <row r="105" spans="1:13" x14ac:dyDescent="0.3">
      <c r="A105" s="28" t="s">
        <v>638</v>
      </c>
      <c r="B105" s="29"/>
      <c r="C105" s="29"/>
      <c r="D105" s="29"/>
      <c r="E105" s="29"/>
      <c r="F105" s="29"/>
      <c r="G105" s="29"/>
      <c r="H105" s="29">
        <v>1</v>
      </c>
      <c r="I105" s="29"/>
      <c r="J105" s="29"/>
      <c r="K105" s="29"/>
      <c r="L105" s="29"/>
      <c r="M105" s="29">
        <v>1</v>
      </c>
    </row>
    <row r="106" spans="1:13" x14ac:dyDescent="0.3">
      <c r="A106" s="28" t="s">
        <v>934</v>
      </c>
      <c r="B106" s="29"/>
      <c r="C106" s="29"/>
      <c r="D106" s="29">
        <v>1</v>
      </c>
      <c r="E106" s="29"/>
      <c r="F106" s="29"/>
      <c r="G106" s="29"/>
      <c r="H106" s="29"/>
      <c r="I106" s="29"/>
      <c r="J106" s="29"/>
      <c r="K106" s="29"/>
      <c r="L106" s="29"/>
      <c r="M106" s="29">
        <v>1</v>
      </c>
    </row>
    <row r="107" spans="1:13" x14ac:dyDescent="0.3">
      <c r="A107" s="28" t="s">
        <v>949</v>
      </c>
      <c r="B107" s="29"/>
      <c r="C107" s="29"/>
      <c r="D107" s="29"/>
      <c r="E107" s="29"/>
      <c r="F107" s="29"/>
      <c r="G107" s="29"/>
      <c r="H107" s="29">
        <v>1</v>
      </c>
      <c r="I107" s="29"/>
      <c r="J107" s="29"/>
      <c r="K107" s="29"/>
      <c r="L107" s="29"/>
      <c r="M107" s="29">
        <v>1</v>
      </c>
    </row>
    <row r="108" spans="1:13" x14ac:dyDescent="0.3">
      <c r="A108" s="28" t="s">
        <v>660</v>
      </c>
      <c r="B108" s="29"/>
      <c r="C108" s="29"/>
      <c r="D108" s="29"/>
      <c r="E108" s="29"/>
      <c r="F108" s="29"/>
      <c r="G108" s="29"/>
      <c r="H108" s="29"/>
      <c r="I108" s="29">
        <v>1</v>
      </c>
      <c r="J108" s="29"/>
      <c r="K108" s="29"/>
      <c r="L108" s="29"/>
      <c r="M108" s="29">
        <v>1</v>
      </c>
    </row>
    <row r="109" spans="1:13" x14ac:dyDescent="0.3">
      <c r="A109" s="28" t="s">
        <v>935</v>
      </c>
      <c r="B109" s="29"/>
      <c r="C109" s="29"/>
      <c r="D109" s="29">
        <v>1</v>
      </c>
      <c r="E109" s="29"/>
      <c r="F109" s="29"/>
      <c r="G109" s="29"/>
      <c r="H109" s="29"/>
      <c r="I109" s="29"/>
      <c r="J109" s="29"/>
      <c r="K109" s="29"/>
      <c r="L109" s="29"/>
      <c r="M109" s="29">
        <v>1</v>
      </c>
    </row>
    <row r="110" spans="1:13" x14ac:dyDescent="0.3">
      <c r="A110" s="28" t="s">
        <v>639</v>
      </c>
      <c r="B110" s="29"/>
      <c r="C110" s="29"/>
      <c r="D110" s="29"/>
      <c r="E110" s="29"/>
      <c r="F110" s="29"/>
      <c r="G110" s="29"/>
      <c r="H110" s="29">
        <v>1</v>
      </c>
      <c r="I110" s="29"/>
      <c r="J110" s="29"/>
      <c r="K110" s="29"/>
      <c r="L110" s="29"/>
      <c r="M110" s="29">
        <v>1</v>
      </c>
    </row>
    <row r="111" spans="1:13" x14ac:dyDescent="0.3">
      <c r="A111" s="28" t="s">
        <v>661</v>
      </c>
      <c r="B111" s="29"/>
      <c r="C111" s="29"/>
      <c r="D111" s="29"/>
      <c r="E111" s="29"/>
      <c r="F111" s="29"/>
      <c r="G111" s="29"/>
      <c r="H111" s="29"/>
      <c r="I111" s="29">
        <v>1</v>
      </c>
      <c r="J111" s="29"/>
      <c r="K111" s="29"/>
      <c r="L111" s="29"/>
      <c r="M111" s="29">
        <v>1</v>
      </c>
    </row>
    <row r="112" spans="1:13" x14ac:dyDescent="0.3">
      <c r="A112" s="28" t="s">
        <v>616</v>
      </c>
      <c r="B112" s="29"/>
      <c r="C112" s="29"/>
      <c r="D112" s="29"/>
      <c r="E112" s="29"/>
      <c r="F112" s="29">
        <v>1</v>
      </c>
      <c r="G112" s="29"/>
      <c r="H112" s="29"/>
      <c r="I112" s="29"/>
      <c r="J112" s="29"/>
      <c r="K112" s="29"/>
      <c r="L112" s="29"/>
      <c r="M112" s="29">
        <v>1</v>
      </c>
    </row>
    <row r="113" spans="1:13" x14ac:dyDescent="0.3">
      <c r="A113" s="28" t="s">
        <v>936</v>
      </c>
      <c r="B113" s="29"/>
      <c r="C113" s="29"/>
      <c r="D113" s="29">
        <v>1</v>
      </c>
      <c r="E113" s="29"/>
      <c r="F113" s="29"/>
      <c r="G113" s="29"/>
      <c r="H113" s="29"/>
      <c r="I113" s="29"/>
      <c r="J113" s="29"/>
      <c r="K113" s="29"/>
      <c r="L113" s="29"/>
      <c r="M113" s="29">
        <v>1</v>
      </c>
    </row>
    <row r="114" spans="1:13" x14ac:dyDescent="0.3">
      <c r="A114" s="28" t="s">
        <v>640</v>
      </c>
      <c r="B114" s="29"/>
      <c r="C114" s="29"/>
      <c r="D114" s="29"/>
      <c r="E114" s="29"/>
      <c r="F114" s="29"/>
      <c r="G114" s="29"/>
      <c r="H114" s="29">
        <v>1</v>
      </c>
      <c r="I114" s="29"/>
      <c r="J114" s="29"/>
      <c r="K114" s="29"/>
      <c r="L114" s="29"/>
      <c r="M114" s="29">
        <v>1</v>
      </c>
    </row>
    <row r="115" spans="1:13" x14ac:dyDescent="0.3">
      <c r="A115" s="28" t="s">
        <v>617</v>
      </c>
      <c r="B115" s="29"/>
      <c r="C115" s="29"/>
      <c r="D115" s="29"/>
      <c r="E115" s="29"/>
      <c r="F115" s="29">
        <v>1</v>
      </c>
      <c r="G115" s="29"/>
      <c r="H115" s="29"/>
      <c r="I115" s="29"/>
      <c r="J115" s="29"/>
      <c r="K115" s="29"/>
      <c r="L115" s="29"/>
      <c r="M115" s="29">
        <v>1</v>
      </c>
    </row>
    <row r="116" spans="1:13" x14ac:dyDescent="0.3">
      <c r="A116" s="28" t="s">
        <v>937</v>
      </c>
      <c r="B116" s="29"/>
      <c r="C116" s="29"/>
      <c r="D116" s="29">
        <v>1</v>
      </c>
      <c r="E116" s="29"/>
      <c r="F116" s="29"/>
      <c r="G116" s="29"/>
      <c r="H116" s="29"/>
      <c r="I116" s="29"/>
      <c r="J116" s="29"/>
      <c r="K116" s="29"/>
      <c r="L116" s="29"/>
      <c r="M116" s="29">
        <v>1</v>
      </c>
    </row>
    <row r="117" spans="1:13" x14ac:dyDescent="0.3">
      <c r="A117" s="28" t="s">
        <v>641</v>
      </c>
      <c r="B117" s="29"/>
      <c r="C117" s="29"/>
      <c r="D117" s="29"/>
      <c r="E117" s="29"/>
      <c r="F117" s="29"/>
      <c r="G117" s="29"/>
      <c r="H117" s="29">
        <v>1</v>
      </c>
      <c r="I117" s="29"/>
      <c r="J117" s="29"/>
      <c r="K117" s="29"/>
      <c r="L117" s="29"/>
      <c r="M117" s="29">
        <v>1</v>
      </c>
    </row>
    <row r="118" spans="1:13" x14ac:dyDescent="0.3">
      <c r="A118" s="28" t="s">
        <v>627</v>
      </c>
      <c r="B118" s="29"/>
      <c r="C118" s="29">
        <v>1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>
        <v>1</v>
      </c>
    </row>
    <row r="119" spans="1:13" x14ac:dyDescent="0.3">
      <c r="A119" s="28" t="s">
        <v>626</v>
      </c>
      <c r="B119" s="29"/>
      <c r="C119" s="29">
        <v>1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>
        <v>1</v>
      </c>
    </row>
    <row r="120" spans="1:13" x14ac:dyDescent="0.3">
      <c r="A120" s="28" t="s">
        <v>938</v>
      </c>
      <c r="B120" s="29"/>
      <c r="C120" s="29"/>
      <c r="D120" s="29">
        <v>1</v>
      </c>
      <c r="E120" s="29"/>
      <c r="F120" s="29"/>
      <c r="G120" s="29"/>
      <c r="H120" s="29"/>
      <c r="I120" s="29"/>
      <c r="J120" s="29"/>
      <c r="K120" s="29"/>
      <c r="L120" s="29"/>
      <c r="M120" s="29">
        <v>1</v>
      </c>
    </row>
    <row r="121" spans="1:13" x14ac:dyDescent="0.3">
      <c r="A121" s="28" t="s">
        <v>642</v>
      </c>
      <c r="B121" s="29"/>
      <c r="C121" s="29"/>
      <c r="D121" s="29"/>
      <c r="E121" s="29"/>
      <c r="F121" s="29"/>
      <c r="G121" s="29"/>
      <c r="H121" s="29">
        <v>1</v>
      </c>
      <c r="I121" s="29"/>
      <c r="J121" s="29"/>
      <c r="K121" s="29"/>
      <c r="L121" s="29"/>
      <c r="M121" s="29">
        <v>1</v>
      </c>
    </row>
    <row r="122" spans="1:13" x14ac:dyDescent="0.3">
      <c r="A122" s="28" t="s">
        <v>939</v>
      </c>
      <c r="B122" s="29"/>
      <c r="C122" s="29"/>
      <c r="D122" s="29">
        <v>1</v>
      </c>
      <c r="E122" s="29"/>
      <c r="F122" s="29"/>
      <c r="G122" s="29"/>
      <c r="H122" s="29"/>
      <c r="I122" s="29"/>
      <c r="J122" s="29"/>
      <c r="K122" s="29"/>
      <c r="L122" s="29"/>
      <c r="M122" s="29">
        <v>1</v>
      </c>
    </row>
    <row r="123" spans="1:13" x14ac:dyDescent="0.3">
      <c r="A123" s="28" t="s">
        <v>643</v>
      </c>
      <c r="B123" s="29"/>
      <c r="C123" s="29"/>
      <c r="D123" s="29"/>
      <c r="E123" s="29"/>
      <c r="F123" s="29"/>
      <c r="G123" s="29"/>
      <c r="H123" s="29">
        <v>1</v>
      </c>
      <c r="I123" s="29"/>
      <c r="J123" s="29"/>
      <c r="K123" s="29"/>
      <c r="L123" s="29"/>
      <c r="M123" s="29">
        <v>1</v>
      </c>
    </row>
    <row r="124" spans="1:13" x14ac:dyDescent="0.3">
      <c r="A124" s="28" t="s">
        <v>662</v>
      </c>
      <c r="B124" s="29"/>
      <c r="C124" s="29"/>
      <c r="D124" s="29"/>
      <c r="E124" s="29"/>
      <c r="F124" s="29"/>
      <c r="G124" s="29"/>
      <c r="H124" s="29"/>
      <c r="I124" s="29">
        <v>1</v>
      </c>
      <c r="J124" s="29"/>
      <c r="K124" s="29"/>
      <c r="L124" s="29"/>
      <c r="M124" s="29">
        <v>1</v>
      </c>
    </row>
    <row r="125" spans="1:13" x14ac:dyDescent="0.3">
      <c r="A125" s="28" t="s">
        <v>618</v>
      </c>
      <c r="B125" s="29"/>
      <c r="C125" s="29"/>
      <c r="D125" s="29"/>
      <c r="E125" s="29"/>
      <c r="F125" s="29">
        <v>1</v>
      </c>
      <c r="G125" s="29"/>
      <c r="H125" s="29"/>
      <c r="I125" s="29"/>
      <c r="J125" s="29"/>
      <c r="K125" s="29"/>
      <c r="L125" s="29"/>
      <c r="M125" s="29">
        <v>1</v>
      </c>
    </row>
    <row r="126" spans="1:13" x14ac:dyDescent="0.3">
      <c r="A126" s="28" t="s">
        <v>940</v>
      </c>
      <c r="B126" s="29"/>
      <c r="C126" s="29"/>
      <c r="D126" s="29">
        <v>1</v>
      </c>
      <c r="E126" s="29"/>
      <c r="F126" s="29"/>
      <c r="G126" s="29"/>
      <c r="H126" s="29"/>
      <c r="I126" s="29"/>
      <c r="J126" s="29"/>
      <c r="K126" s="29"/>
      <c r="L126" s="29"/>
      <c r="M126" s="29">
        <v>1</v>
      </c>
    </row>
    <row r="127" spans="1:13" x14ac:dyDescent="0.3">
      <c r="A127" s="28" t="s">
        <v>644</v>
      </c>
      <c r="B127" s="29"/>
      <c r="C127" s="29"/>
      <c r="D127" s="29"/>
      <c r="E127" s="29"/>
      <c r="F127" s="29"/>
      <c r="G127" s="29"/>
      <c r="H127" s="29">
        <v>1</v>
      </c>
      <c r="I127" s="29"/>
      <c r="J127" s="29"/>
      <c r="K127" s="29"/>
      <c r="L127" s="29"/>
      <c r="M127" s="29">
        <v>1</v>
      </c>
    </row>
    <row r="128" spans="1:13" x14ac:dyDescent="0.3">
      <c r="A128" s="28" t="s">
        <v>628</v>
      </c>
      <c r="B128" s="29">
        <v>1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>
        <v>1</v>
      </c>
    </row>
    <row r="129" spans="1:13" x14ac:dyDescent="0.3">
      <c r="A129" s="28" t="s">
        <v>625</v>
      </c>
      <c r="B129" s="29"/>
      <c r="C129" s="29">
        <v>1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>
        <v>1</v>
      </c>
    </row>
    <row r="130" spans="1:13" x14ac:dyDescent="0.3">
      <c r="A130" s="28" t="s">
        <v>624</v>
      </c>
      <c r="B130" s="29"/>
      <c r="C130" s="29">
        <v>1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>
        <v>1</v>
      </c>
    </row>
    <row r="131" spans="1:13" x14ac:dyDescent="0.3">
      <c r="A131" s="28" t="s">
        <v>941</v>
      </c>
      <c r="B131" s="29"/>
      <c r="C131" s="29"/>
      <c r="D131" s="29">
        <v>1</v>
      </c>
      <c r="E131" s="29"/>
      <c r="F131" s="29"/>
      <c r="G131" s="29"/>
      <c r="H131" s="29"/>
      <c r="I131" s="29"/>
      <c r="J131" s="29"/>
      <c r="K131" s="29"/>
      <c r="L131" s="29"/>
      <c r="M131" s="29">
        <v>1</v>
      </c>
    </row>
    <row r="132" spans="1:13" x14ac:dyDescent="0.3">
      <c r="A132" s="28" t="s">
        <v>645</v>
      </c>
      <c r="B132" s="29"/>
      <c r="C132" s="29"/>
      <c r="D132" s="29"/>
      <c r="E132" s="29"/>
      <c r="F132" s="29"/>
      <c r="G132" s="29"/>
      <c r="H132" s="29">
        <v>1</v>
      </c>
      <c r="I132" s="29"/>
      <c r="J132" s="29"/>
      <c r="K132" s="29"/>
      <c r="L132" s="29"/>
      <c r="M132" s="29">
        <v>1</v>
      </c>
    </row>
    <row r="133" spans="1:13" x14ac:dyDescent="0.3">
      <c r="A133" s="28" t="s">
        <v>942</v>
      </c>
      <c r="B133" s="29"/>
      <c r="C133" s="29"/>
      <c r="D133" s="29">
        <v>1</v>
      </c>
      <c r="E133" s="29"/>
      <c r="F133" s="29"/>
      <c r="G133" s="29"/>
      <c r="H133" s="29"/>
      <c r="I133" s="29"/>
      <c r="J133" s="29"/>
      <c r="K133" s="29"/>
      <c r="L133" s="29"/>
      <c r="M133" s="29">
        <v>1</v>
      </c>
    </row>
    <row r="134" spans="1:13" x14ac:dyDescent="0.3">
      <c r="A134" s="28" t="s">
        <v>646</v>
      </c>
      <c r="B134" s="29"/>
      <c r="C134" s="29"/>
      <c r="D134" s="29"/>
      <c r="E134" s="29"/>
      <c r="F134" s="29"/>
      <c r="G134" s="29"/>
      <c r="H134" s="29">
        <v>1</v>
      </c>
      <c r="I134" s="29"/>
      <c r="J134" s="29"/>
      <c r="K134" s="29"/>
      <c r="L134" s="29"/>
      <c r="M134" s="29">
        <v>1</v>
      </c>
    </row>
    <row r="135" spans="1:13" x14ac:dyDescent="0.3">
      <c r="A135" s="28" t="s">
        <v>944</v>
      </c>
      <c r="B135" s="29"/>
      <c r="C135" s="29"/>
      <c r="D135" s="29">
        <v>1</v>
      </c>
      <c r="E135" s="29"/>
      <c r="F135" s="29"/>
      <c r="G135" s="29"/>
      <c r="H135" s="29"/>
      <c r="I135" s="29"/>
      <c r="J135" s="29"/>
      <c r="K135" s="29"/>
      <c r="L135" s="29"/>
      <c r="M135" s="29">
        <v>1</v>
      </c>
    </row>
    <row r="136" spans="1:13" x14ac:dyDescent="0.3">
      <c r="A136" s="28" t="s">
        <v>663</v>
      </c>
      <c r="B136" s="29"/>
      <c r="C136" s="29"/>
      <c r="D136" s="29"/>
      <c r="E136" s="29"/>
      <c r="F136" s="29"/>
      <c r="G136" s="29"/>
      <c r="H136" s="29"/>
      <c r="I136" s="29">
        <v>1</v>
      </c>
      <c r="J136" s="29"/>
      <c r="K136" s="29"/>
      <c r="L136" s="29"/>
      <c r="M136" s="29">
        <v>1</v>
      </c>
    </row>
    <row r="137" spans="1:13" x14ac:dyDescent="0.3">
      <c r="A137" s="28" t="s">
        <v>945</v>
      </c>
      <c r="B137" s="29"/>
      <c r="C137" s="29"/>
      <c r="D137" s="29">
        <v>1</v>
      </c>
      <c r="E137" s="29"/>
      <c r="F137" s="29"/>
      <c r="G137" s="29"/>
      <c r="H137" s="29"/>
      <c r="I137" s="29"/>
      <c r="J137" s="29"/>
      <c r="K137" s="29"/>
      <c r="L137" s="29"/>
      <c r="M137" s="29">
        <v>1</v>
      </c>
    </row>
    <row r="138" spans="1:13" x14ac:dyDescent="0.3">
      <c r="A138" s="28" t="s">
        <v>649</v>
      </c>
      <c r="B138" s="29"/>
      <c r="C138" s="29"/>
      <c r="D138" s="29"/>
      <c r="E138" s="29"/>
      <c r="F138" s="29"/>
      <c r="G138" s="29"/>
      <c r="H138" s="29">
        <v>1</v>
      </c>
      <c r="I138" s="29"/>
      <c r="J138" s="29"/>
      <c r="K138" s="29"/>
      <c r="L138" s="29"/>
      <c r="M138" s="29">
        <v>1</v>
      </c>
    </row>
    <row r="139" spans="1:13" x14ac:dyDescent="0.3">
      <c r="A139" s="28" t="s">
        <v>946</v>
      </c>
      <c r="B139" s="29"/>
      <c r="C139" s="29"/>
      <c r="D139" s="29">
        <v>1</v>
      </c>
      <c r="E139" s="29"/>
      <c r="F139" s="29"/>
      <c r="G139" s="29"/>
      <c r="H139" s="29"/>
      <c r="I139" s="29"/>
      <c r="J139" s="29"/>
      <c r="K139" s="29"/>
      <c r="L139" s="29"/>
      <c r="M139" s="29">
        <v>1</v>
      </c>
    </row>
    <row r="140" spans="1:13" x14ac:dyDescent="0.3">
      <c r="A140" s="28" t="s">
        <v>648</v>
      </c>
      <c r="B140" s="29"/>
      <c r="C140" s="29"/>
      <c r="D140" s="29"/>
      <c r="E140" s="29"/>
      <c r="F140" s="29"/>
      <c r="G140" s="29"/>
      <c r="H140" s="29">
        <v>1</v>
      </c>
      <c r="I140" s="29"/>
      <c r="J140" s="29"/>
      <c r="K140" s="29"/>
      <c r="L140" s="29"/>
      <c r="M140" s="29">
        <v>1</v>
      </c>
    </row>
    <row r="141" spans="1:13" x14ac:dyDescent="0.3">
      <c r="A141" s="28" t="s">
        <v>947</v>
      </c>
      <c r="B141" s="29"/>
      <c r="C141" s="29"/>
      <c r="D141" s="29">
        <v>1</v>
      </c>
      <c r="E141" s="29"/>
      <c r="F141" s="29"/>
      <c r="G141" s="29"/>
      <c r="H141" s="29"/>
      <c r="I141" s="29"/>
      <c r="J141" s="29"/>
      <c r="K141" s="29"/>
      <c r="L141" s="29"/>
      <c r="M141" s="29">
        <v>1</v>
      </c>
    </row>
    <row r="142" spans="1:13" x14ac:dyDescent="0.3">
      <c r="A142" s="28" t="s">
        <v>664</v>
      </c>
      <c r="B142" s="29"/>
      <c r="C142" s="29"/>
      <c r="D142" s="29"/>
      <c r="E142" s="29"/>
      <c r="F142" s="29"/>
      <c r="G142" s="29"/>
      <c r="H142" s="29"/>
      <c r="I142" s="29">
        <v>1</v>
      </c>
      <c r="J142" s="29"/>
      <c r="K142" s="29"/>
      <c r="L142" s="29"/>
      <c r="M142" s="29">
        <v>1</v>
      </c>
    </row>
    <row r="143" spans="1:13" x14ac:dyDescent="0.3">
      <c r="A143" s="28" t="s">
        <v>948</v>
      </c>
      <c r="B143" s="29"/>
      <c r="C143" s="29"/>
      <c r="D143" s="29">
        <v>1</v>
      </c>
      <c r="E143" s="29"/>
      <c r="F143" s="29"/>
      <c r="G143" s="29"/>
      <c r="H143" s="29"/>
      <c r="I143" s="29"/>
      <c r="J143" s="29"/>
      <c r="K143" s="29"/>
      <c r="L143" s="29"/>
      <c r="M143" s="29">
        <v>1</v>
      </c>
    </row>
    <row r="144" spans="1:13" x14ac:dyDescent="0.3">
      <c r="A144" s="28" t="s">
        <v>619</v>
      </c>
      <c r="B144" s="29"/>
      <c r="C144" s="29"/>
      <c r="D144" s="29"/>
      <c r="E144" s="29"/>
      <c r="F144" s="29">
        <v>1</v>
      </c>
      <c r="G144" s="29"/>
      <c r="H144" s="29"/>
      <c r="I144" s="29"/>
      <c r="J144" s="29"/>
      <c r="K144" s="29"/>
      <c r="L144" s="29"/>
      <c r="M144" s="29">
        <v>1</v>
      </c>
    </row>
    <row r="145" spans="1:13" x14ac:dyDescent="0.3">
      <c r="A145" s="28" t="s">
        <v>943</v>
      </c>
      <c r="B145" s="29"/>
      <c r="C145" s="29"/>
      <c r="D145" s="29">
        <v>1</v>
      </c>
      <c r="E145" s="29"/>
      <c r="F145" s="29"/>
      <c r="G145" s="29"/>
      <c r="H145" s="29"/>
      <c r="I145" s="29"/>
      <c r="J145" s="29"/>
      <c r="K145" s="29"/>
      <c r="L145" s="29"/>
      <c r="M145" s="29">
        <v>1</v>
      </c>
    </row>
    <row r="146" spans="1:13" x14ac:dyDescent="0.3">
      <c r="A146" s="28" t="s">
        <v>647</v>
      </c>
      <c r="B146" s="29"/>
      <c r="C146" s="29"/>
      <c r="D146" s="29"/>
      <c r="E146" s="29"/>
      <c r="F146" s="29"/>
      <c r="G146" s="29"/>
      <c r="H146" s="29">
        <v>1</v>
      </c>
      <c r="I146" s="29"/>
      <c r="J146" s="29"/>
      <c r="K146" s="29"/>
      <c r="L146" s="29"/>
      <c r="M146" s="29">
        <v>1</v>
      </c>
    </row>
    <row r="147" spans="1:13" x14ac:dyDescent="0.3">
      <c r="A147" s="28" t="s">
        <v>586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>
        <v>1</v>
      </c>
      <c r="M147" s="29">
        <v>1</v>
      </c>
    </row>
    <row r="148" spans="1:13" x14ac:dyDescent="0.3">
      <c r="A148" s="28" t="s">
        <v>587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>
        <v>56</v>
      </c>
      <c r="M148" s="29">
        <v>56</v>
      </c>
    </row>
    <row r="149" spans="1:13" x14ac:dyDescent="0.3">
      <c r="A149" s="28" t="s">
        <v>592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>
        <v>12</v>
      </c>
      <c r="M149" s="29">
        <v>12</v>
      </c>
    </row>
    <row r="150" spans="1:13" x14ac:dyDescent="0.3">
      <c r="A150" s="28" t="s">
        <v>588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>
        <v>1</v>
      </c>
      <c r="M150" s="29">
        <v>1</v>
      </c>
    </row>
    <row r="151" spans="1:13" x14ac:dyDescent="0.3">
      <c r="A151" s="28" t="s">
        <v>589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>
        <v>7</v>
      </c>
      <c r="M151" s="29">
        <v>7</v>
      </c>
    </row>
    <row r="152" spans="1:13" x14ac:dyDescent="0.3">
      <c r="A152" s="28" t="s">
        <v>590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>
        <v>1</v>
      </c>
      <c r="M152" s="29">
        <v>1</v>
      </c>
    </row>
    <row r="153" spans="1:13" x14ac:dyDescent="0.3">
      <c r="A153" s="28" t="s">
        <v>591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>
        <v>3</v>
      </c>
      <c r="M153" s="29">
        <v>3</v>
      </c>
    </row>
    <row r="154" spans="1:13" x14ac:dyDescent="0.3">
      <c r="A154" s="28" t="s">
        <v>611</v>
      </c>
      <c r="B154" s="29"/>
      <c r="C154" s="29"/>
      <c r="D154" s="29"/>
      <c r="E154" s="29">
        <v>1</v>
      </c>
      <c r="F154" s="29"/>
      <c r="G154" s="29"/>
      <c r="H154" s="29"/>
      <c r="I154" s="29"/>
      <c r="J154" s="29"/>
      <c r="K154" s="29"/>
      <c r="L154" s="29"/>
      <c r="M154" s="29">
        <v>1</v>
      </c>
    </row>
    <row r="155" spans="1:13" x14ac:dyDescent="0.3">
      <c r="A155" s="28" t="s">
        <v>612</v>
      </c>
      <c r="B155" s="29"/>
      <c r="C155" s="29"/>
      <c r="D155" s="29"/>
      <c r="E155" s="29">
        <v>1</v>
      </c>
      <c r="F155" s="29"/>
      <c r="G155" s="29"/>
      <c r="H155" s="29"/>
      <c r="I155" s="29"/>
      <c r="J155" s="29"/>
      <c r="K155" s="29"/>
      <c r="L155" s="29"/>
      <c r="M155" s="29">
        <v>1</v>
      </c>
    </row>
    <row r="156" spans="1:13" x14ac:dyDescent="0.3">
      <c r="A156" s="28" t="s">
        <v>389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3">
      <c r="A157" s="28" t="s">
        <v>390</v>
      </c>
      <c r="B157" s="29">
        <v>1</v>
      </c>
      <c r="C157" s="29">
        <v>8</v>
      </c>
      <c r="D157" s="29">
        <v>33</v>
      </c>
      <c r="E157" s="29">
        <v>23</v>
      </c>
      <c r="F157" s="29">
        <v>4</v>
      </c>
      <c r="G157" s="29">
        <v>4</v>
      </c>
      <c r="H157" s="29">
        <v>29</v>
      </c>
      <c r="I157" s="29">
        <v>15</v>
      </c>
      <c r="J157" s="29">
        <v>2</v>
      </c>
      <c r="K157" s="29"/>
      <c r="L157" s="29">
        <v>157</v>
      </c>
      <c r="M157" s="29">
        <v>276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M18" sqref="M18"/>
    </sheetView>
  </sheetViews>
  <sheetFormatPr defaultRowHeight="14.4" x14ac:dyDescent="0.3"/>
  <cols>
    <col min="1" max="1" width="12.5546875" customWidth="1"/>
    <col min="2" max="2" width="17.77734375" customWidth="1"/>
    <col min="3" max="3" width="10.77734375" customWidth="1"/>
    <col min="4" max="4" width="8.44140625" customWidth="1"/>
    <col min="5" max="5" width="8.21875" customWidth="1"/>
    <col min="6" max="6" width="5" customWidth="1"/>
    <col min="7" max="8" width="6.21875" customWidth="1"/>
    <col min="9" max="11" width="3.44140625" customWidth="1"/>
    <col min="12" max="12" width="7" customWidth="1"/>
    <col min="13" max="13" width="10.77734375" bestFit="1" customWidth="1"/>
  </cols>
  <sheetData>
    <row r="1" spans="1:5" x14ac:dyDescent="0.3">
      <c r="A1" s="37" t="s">
        <v>388</v>
      </c>
      <c r="B1" t="s">
        <v>409</v>
      </c>
      <c r="D1" t="s">
        <v>876</v>
      </c>
      <c r="E1" s="53">
        <f>IFERROR(VLOOKUP($D1,$A$1:$B$14,2,FALSE),0)</f>
        <v>0</v>
      </c>
    </row>
    <row r="2" spans="1:5" x14ac:dyDescent="0.3">
      <c r="A2" s="28" t="s">
        <v>876</v>
      </c>
      <c r="B2" s="29"/>
      <c r="D2" t="s">
        <v>877</v>
      </c>
      <c r="E2" s="53">
        <f t="shared" ref="E2:E14" si="0">IFERROR(VLOOKUP($D2,$A$1:$B$14,2,FALSE),0)</f>
        <v>0</v>
      </c>
    </row>
    <row r="3" spans="1:5" x14ac:dyDescent="0.3">
      <c r="A3" s="28" t="s">
        <v>877</v>
      </c>
      <c r="B3" s="29"/>
      <c r="D3" t="s">
        <v>878</v>
      </c>
      <c r="E3" s="53">
        <f t="shared" si="0"/>
        <v>0</v>
      </c>
    </row>
    <row r="4" spans="1:5" x14ac:dyDescent="0.3">
      <c r="A4" s="28" t="s">
        <v>879</v>
      </c>
      <c r="B4" s="29"/>
      <c r="D4" t="s">
        <v>885</v>
      </c>
      <c r="E4" s="53">
        <f t="shared" si="0"/>
        <v>0</v>
      </c>
    </row>
    <row r="5" spans="1:5" x14ac:dyDescent="0.3">
      <c r="A5" s="28" t="s">
        <v>880</v>
      </c>
      <c r="B5" s="29"/>
      <c r="D5" t="s">
        <v>883</v>
      </c>
      <c r="E5" s="53">
        <f t="shared" si="0"/>
        <v>0</v>
      </c>
    </row>
    <row r="6" spans="1:5" x14ac:dyDescent="0.3">
      <c r="A6" s="28" t="s">
        <v>883</v>
      </c>
      <c r="B6" s="29"/>
      <c r="D6" t="s">
        <v>875</v>
      </c>
      <c r="E6" s="53">
        <f t="shared" si="0"/>
        <v>0</v>
      </c>
    </row>
    <row r="7" spans="1:5" x14ac:dyDescent="0.3">
      <c r="A7" s="28" t="s">
        <v>887</v>
      </c>
      <c r="B7" s="29"/>
      <c r="D7" t="s">
        <v>888</v>
      </c>
      <c r="E7" s="53">
        <f t="shared" si="0"/>
        <v>0</v>
      </c>
    </row>
    <row r="8" spans="1:5" x14ac:dyDescent="0.3">
      <c r="A8" s="28" t="s">
        <v>888</v>
      </c>
      <c r="B8" s="29"/>
      <c r="D8" t="s">
        <v>880</v>
      </c>
      <c r="E8" s="53">
        <f t="shared" si="0"/>
        <v>0</v>
      </c>
    </row>
    <row r="9" spans="1:5" x14ac:dyDescent="0.3">
      <c r="A9" s="28" t="s">
        <v>889</v>
      </c>
      <c r="B9" s="29"/>
      <c r="D9" t="s">
        <v>887</v>
      </c>
      <c r="E9" s="53">
        <f t="shared" si="0"/>
        <v>0</v>
      </c>
    </row>
    <row r="10" spans="1:5" x14ac:dyDescent="0.3">
      <c r="A10" s="28" t="s">
        <v>890</v>
      </c>
      <c r="B10" s="29"/>
      <c r="D10" t="s">
        <v>889</v>
      </c>
      <c r="E10" s="53">
        <f t="shared" si="0"/>
        <v>0</v>
      </c>
    </row>
    <row r="11" spans="1:5" x14ac:dyDescent="0.3">
      <c r="A11" s="28" t="s">
        <v>389</v>
      </c>
      <c r="B11" s="29"/>
      <c r="D11" t="s">
        <v>884</v>
      </c>
      <c r="E11" s="53">
        <f t="shared" si="0"/>
        <v>0</v>
      </c>
    </row>
    <row r="12" spans="1:5" x14ac:dyDescent="0.3">
      <c r="A12" s="28" t="s">
        <v>878</v>
      </c>
      <c r="B12" s="29"/>
      <c r="D12" t="s">
        <v>879</v>
      </c>
      <c r="E12" s="53">
        <f t="shared" si="0"/>
        <v>0</v>
      </c>
    </row>
    <row r="13" spans="1:5" x14ac:dyDescent="0.3">
      <c r="A13" s="28" t="s">
        <v>390</v>
      </c>
      <c r="B13" s="29"/>
      <c r="D13" t="s">
        <v>890</v>
      </c>
      <c r="E13" s="53">
        <f t="shared" si="0"/>
        <v>0</v>
      </c>
    </row>
    <row r="14" spans="1:5" ht="15" thickBot="1" x14ac:dyDescent="0.35">
      <c r="D14" s="100" t="s">
        <v>0</v>
      </c>
      <c r="E14" s="123">
        <f>SUM(E1:E13)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79"/>
  <sheetViews>
    <sheetView workbookViewId="0">
      <selection activeCell="B10" sqref="B10"/>
    </sheetView>
  </sheetViews>
  <sheetFormatPr defaultRowHeight="14.4" x14ac:dyDescent="0.3"/>
  <cols>
    <col min="3" max="3" width="7.109375" bestFit="1" customWidth="1"/>
    <col min="4" max="4" width="4.88671875" bestFit="1" customWidth="1"/>
    <col min="5" max="5" width="7.6640625" bestFit="1" customWidth="1"/>
    <col min="6" max="6" width="4.6640625" bestFit="1" customWidth="1"/>
    <col min="7" max="7" width="6.44140625" bestFit="1" customWidth="1"/>
    <col min="8" max="8" width="4.88671875" bestFit="1" customWidth="1"/>
    <col min="9" max="9" width="5.44140625" bestFit="1" customWidth="1"/>
    <col min="10" max="10" width="4" bestFit="1" customWidth="1"/>
    <col min="11" max="11" width="5.44140625" bestFit="1" customWidth="1"/>
    <col min="12" max="12" width="4" bestFit="1" customWidth="1"/>
    <col min="13" max="14" width="4.77734375" bestFit="1" customWidth="1"/>
    <col min="15" max="15" width="10.77734375" bestFit="1" customWidth="1"/>
    <col min="18" max="18" width="7.109375" bestFit="1" customWidth="1"/>
    <col min="19" max="19" width="4.88671875" bestFit="1" customWidth="1"/>
    <col min="20" max="20" width="7.6640625" bestFit="1" customWidth="1"/>
    <col min="21" max="21" width="4.109375" bestFit="1" customWidth="1"/>
    <col min="22" max="22" width="6.44140625" bestFit="1" customWidth="1"/>
    <col min="23" max="23" width="5" bestFit="1" customWidth="1"/>
    <col min="24" max="24" width="5.44140625" bestFit="1" customWidth="1"/>
    <col min="25" max="25" width="4" bestFit="1" customWidth="1"/>
    <col min="26" max="26" width="5.44140625" bestFit="1" customWidth="1"/>
    <col min="27" max="27" width="3.6640625" bestFit="1" customWidth="1"/>
    <col min="28" max="28" width="4.77734375" bestFit="1" customWidth="1"/>
    <col min="29" max="29" width="6" bestFit="1" customWidth="1"/>
    <col min="30" max="30" width="10.77734375" bestFit="1" customWidth="1"/>
  </cols>
  <sheetData>
    <row r="1" spans="2:30" x14ac:dyDescent="0.3">
      <c r="B1" s="36" t="s">
        <v>892</v>
      </c>
      <c r="C1" s="113" t="s">
        <v>888</v>
      </c>
      <c r="D1" s="112" t="s">
        <v>879</v>
      </c>
      <c r="E1" s="112" t="s">
        <v>883</v>
      </c>
      <c r="F1" s="112" t="s">
        <v>876</v>
      </c>
      <c r="G1" s="112" t="s">
        <v>889</v>
      </c>
      <c r="H1" s="112" t="s">
        <v>885</v>
      </c>
      <c r="I1" s="112" t="s">
        <v>880</v>
      </c>
      <c r="J1" s="112" t="s">
        <v>875</v>
      </c>
      <c r="K1" s="112" t="s">
        <v>887</v>
      </c>
      <c r="L1" s="112" t="s">
        <v>878</v>
      </c>
      <c r="M1" s="112" t="s">
        <v>884</v>
      </c>
      <c r="N1" s="112" t="s">
        <v>877</v>
      </c>
      <c r="O1" s="112" t="s">
        <v>890</v>
      </c>
      <c r="P1" s="112" t="s">
        <v>891</v>
      </c>
    </row>
    <row r="2" spans="2:30" x14ac:dyDescent="0.3">
      <c r="B2" s="1" t="s">
        <v>716</v>
      </c>
      <c r="C2" s="53">
        <f t="shared" ref="C2:O2" si="0">COUNTIF(C4:C279,"A")</f>
        <v>21</v>
      </c>
      <c r="D2" s="1">
        <f t="shared" si="0"/>
        <v>24</v>
      </c>
      <c r="E2" s="1">
        <f t="shared" si="0"/>
        <v>4</v>
      </c>
      <c r="F2" s="1">
        <f t="shared" si="0"/>
        <v>1</v>
      </c>
      <c r="G2" s="1">
        <f t="shared" si="0"/>
        <v>6</v>
      </c>
      <c r="H2" s="1">
        <f t="shared" si="0"/>
        <v>0</v>
      </c>
      <c r="I2" s="1">
        <f t="shared" si="0"/>
        <v>21</v>
      </c>
      <c r="J2" s="1">
        <f t="shared" si="0"/>
        <v>0</v>
      </c>
      <c r="K2" s="1">
        <f t="shared" si="0"/>
        <v>0</v>
      </c>
      <c r="L2" s="1">
        <f t="shared" si="0"/>
        <v>156</v>
      </c>
      <c r="M2" s="1">
        <f t="shared" si="0"/>
        <v>0</v>
      </c>
      <c r="N2" s="1">
        <f t="shared" si="0"/>
        <v>8</v>
      </c>
      <c r="O2" s="1">
        <f t="shared" si="0"/>
        <v>2</v>
      </c>
      <c r="P2" s="1">
        <f>SUM(F2+N2)</f>
        <v>9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2:30" x14ac:dyDescent="0.3">
      <c r="B3" s="36" t="s">
        <v>717</v>
      </c>
      <c r="C3" s="114">
        <f t="shared" ref="C3:O3" si="1">COUNTIF(C4:C279,"B")</f>
        <v>8</v>
      </c>
      <c r="D3" s="36">
        <f t="shared" si="1"/>
        <v>9</v>
      </c>
      <c r="E3" s="36">
        <f t="shared" si="1"/>
        <v>0</v>
      </c>
      <c r="F3" s="36">
        <f t="shared" si="1"/>
        <v>0</v>
      </c>
      <c r="G3" s="36">
        <f t="shared" si="1"/>
        <v>0</v>
      </c>
      <c r="H3" s="36">
        <f t="shared" si="1"/>
        <v>0</v>
      </c>
      <c r="I3" s="36">
        <f t="shared" si="1"/>
        <v>0</v>
      </c>
      <c r="J3" s="36">
        <f t="shared" si="1"/>
        <v>0</v>
      </c>
      <c r="K3" s="36">
        <f t="shared" si="1"/>
        <v>4</v>
      </c>
      <c r="L3" s="36">
        <f t="shared" si="1"/>
        <v>0</v>
      </c>
      <c r="M3" s="36">
        <f t="shared" si="1"/>
        <v>0</v>
      </c>
      <c r="N3" s="36">
        <f t="shared" si="1"/>
        <v>0</v>
      </c>
      <c r="O3" s="36">
        <f t="shared" si="1"/>
        <v>0</v>
      </c>
      <c r="P3" s="36">
        <f>SUM(F3+N3)</f>
        <v>0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2:30" x14ac:dyDescent="0.3">
      <c r="C4">
        <f>IF(AND(C$1='List of Flows'!$B2,'Elementary Flow'!$B10="Resource"),"A",IF(AND(C$1='List of Flows'!$B2,'Elementary Flow'!$B10&lt;&gt;"Emission"),"B",0))</f>
        <v>0</v>
      </c>
      <c r="D4">
        <f>IF(AND(D$1='List of Flows'!$B2,'Elementary Flow'!$B10="Resource"),"A",IF(AND(D$1='List of Flows'!$B2,'Elementary Flow'!$B10&lt;&gt;"Emission"),"B",0))</f>
        <v>0</v>
      </c>
      <c r="E4">
        <f>IF(AND(E$1='List of Flows'!$B2,'Elementary Flow'!$B10="Resource"),"A",IF(AND(E$1='List of Flows'!$B2,'Elementary Flow'!$B10&lt;&gt;"Emission"),"B",0))</f>
        <v>0</v>
      </c>
      <c r="F4">
        <f>IF(AND(F$1='List of Flows'!$B2,'Elementary Flow'!$B10="Resource"),"A",IF(AND(F$1='List of Flows'!$B2,'Elementary Flow'!$B10&lt;&gt;"Emission"),"B",0))</f>
        <v>0</v>
      </c>
      <c r="G4">
        <f>IF(AND(G$1='List of Flows'!$B2,'Elementary Flow'!$B10="Resource"),"A",IF(AND(G$1='List of Flows'!$B2,'Elementary Flow'!$B10&lt;&gt;"Emission"),"B",0))</f>
        <v>0</v>
      </c>
      <c r="H4">
        <f>IF(AND(H$1='List of Flows'!$B2,'Elementary Flow'!$B10="Resource"),"A",IF(AND(H$1='List of Flows'!$B2,'Elementary Flow'!$B10&lt;&gt;"Emission"),"B",0))</f>
        <v>0</v>
      </c>
      <c r="I4">
        <f>IF(AND(I$1='List of Flows'!$B2,'Elementary Flow'!$B10="Resource"),"A",IF(AND(I$1='List of Flows'!$B2,'Elementary Flow'!$B10&lt;&gt;"Emission"),"B",0))</f>
        <v>0</v>
      </c>
      <c r="J4">
        <f>IF(AND(J$1='List of Flows'!$B2,'Elementary Flow'!$B10="Resource"),"A",IF(AND(J$1='List of Flows'!$B2,'Elementary Flow'!$B10&lt;&gt;"Emission"),"B",0))</f>
        <v>0</v>
      </c>
      <c r="K4">
        <f>IF(AND(K$1='List of Flows'!$B2,'Elementary Flow'!$B10="Resource"),"A",IF(AND(K$1='List of Flows'!$B2,'Elementary Flow'!$B10&lt;&gt;"Emission"),"B",0))</f>
        <v>0</v>
      </c>
      <c r="L4" t="str">
        <f>IF(AND(L$1='List of Flows'!$B2,'Elementary Flow'!$B10="Resource"),"A",IF(AND(L$1='List of Flows'!$B2,'Elementary Flow'!$B10&lt;&gt;"Emission"),"B",0))</f>
        <v>A</v>
      </c>
      <c r="M4">
        <f>IF(AND(M$1='List of Flows'!$B2,'Elementary Flow'!$B10="Resource"),"A",IF(AND(M$1='List of Flows'!$B2,'Elementary Flow'!$B10&lt;&gt;"Emission"),"B",0))</f>
        <v>0</v>
      </c>
      <c r="N4">
        <f>IF(AND(N$1='List of Flows'!$B2,'Elementary Flow'!$B10="Resource"),"A",IF(AND(N$1='List of Flows'!$B2,'Elementary Flow'!$B10&lt;&gt;"Emission"),"B",0))</f>
        <v>0</v>
      </c>
      <c r="O4">
        <f>IF(AND(O$1='List of Flows'!$B2,'Elementary Flow'!$B10="Resource"),"A",IF(AND(O$1='List of Flows'!$B2,'Elementary Flow'!$B10&lt;&gt;"Emission"),"B",0))</f>
        <v>0</v>
      </c>
    </row>
    <row r="5" spans="2:30" x14ac:dyDescent="0.3">
      <c r="C5">
        <f>IF(AND(C$1='List of Flows'!$B3,'Elementary Flow'!$B11="Resource"),"A",IF(AND(C$1='List of Flows'!$B3,'Elementary Flow'!$B11&lt;&gt;"Emission"),"B",0))</f>
        <v>0</v>
      </c>
      <c r="D5">
        <f>IF(AND(D$1='List of Flows'!$B3,'Elementary Flow'!$B11="Resource"),"A",IF(AND(D$1='List of Flows'!$B3,'Elementary Flow'!$B11&lt;&gt;"Emission"),"B",0))</f>
        <v>0</v>
      </c>
      <c r="E5">
        <f>IF(AND(E$1='List of Flows'!$B3,'Elementary Flow'!$B11="Resource"),"A",IF(AND(E$1='List of Flows'!$B3,'Elementary Flow'!$B11&lt;&gt;"Emission"),"B",0))</f>
        <v>0</v>
      </c>
      <c r="F5">
        <f>IF(AND(F$1='List of Flows'!$B3,'Elementary Flow'!$B11="Resource"),"A",IF(AND(F$1='List of Flows'!$B3,'Elementary Flow'!$B11&lt;&gt;"Emission"),"B",0))</f>
        <v>0</v>
      </c>
      <c r="G5">
        <f>IF(AND(G$1='List of Flows'!$B3,'Elementary Flow'!$B11="Resource"),"A",IF(AND(G$1='List of Flows'!$B3,'Elementary Flow'!$B11&lt;&gt;"Emission"),"B",0))</f>
        <v>0</v>
      </c>
      <c r="H5">
        <f>IF(AND(H$1='List of Flows'!$B3,'Elementary Flow'!$B11="Resource"),"A",IF(AND(H$1='List of Flows'!$B3,'Elementary Flow'!$B11&lt;&gt;"Emission"),"B",0))</f>
        <v>0</v>
      </c>
      <c r="I5">
        <f>IF(AND(I$1='List of Flows'!$B3,'Elementary Flow'!$B11="Resource"),"A",IF(AND(I$1='List of Flows'!$B3,'Elementary Flow'!$B11&lt;&gt;"Emission"),"B",0))</f>
        <v>0</v>
      </c>
      <c r="J5">
        <f>IF(AND(J$1='List of Flows'!$B3,'Elementary Flow'!$B11="Resource"),"A",IF(AND(J$1='List of Flows'!$B3,'Elementary Flow'!$B11&lt;&gt;"Emission"),"B",0))</f>
        <v>0</v>
      </c>
      <c r="K5">
        <f>IF(AND(K$1='List of Flows'!$B3,'Elementary Flow'!$B11="Resource"),"A",IF(AND(K$1='List of Flows'!$B3,'Elementary Flow'!$B11&lt;&gt;"Emission"),"B",0))</f>
        <v>0</v>
      </c>
      <c r="L5" t="str">
        <f>IF(AND(L$1='List of Flows'!$B3,'Elementary Flow'!$B11="Resource"),"A",IF(AND(L$1='List of Flows'!$B3,'Elementary Flow'!$B11&lt;&gt;"Emission"),"B",0))</f>
        <v>A</v>
      </c>
      <c r="M5">
        <f>IF(AND(M$1='List of Flows'!$B3,'Elementary Flow'!$B11="Resource"),"A",IF(AND(M$1='List of Flows'!$B3,'Elementary Flow'!$B11&lt;&gt;"Emission"),"B",0))</f>
        <v>0</v>
      </c>
      <c r="N5">
        <f>IF(AND(N$1='List of Flows'!$B3,'Elementary Flow'!$B11="Resource"),"A",IF(AND(N$1='List of Flows'!$B3,'Elementary Flow'!$B11&lt;&gt;"Emission"),"B",0))</f>
        <v>0</v>
      </c>
      <c r="O5">
        <f>IF(AND(O$1='List of Flows'!$B3,'Elementary Flow'!$B11="Resource"),"A",IF(AND(O$1='List of Flows'!$B3,'Elementary Flow'!$B11&lt;&gt;"Emission"),"B",0))</f>
        <v>0</v>
      </c>
    </row>
    <row r="6" spans="2:30" x14ac:dyDescent="0.3">
      <c r="C6">
        <f>IF(AND(C$1='List of Flows'!$B4,'Elementary Flow'!$B12="Resource"),"A",IF(AND(C$1='List of Flows'!$B4,'Elementary Flow'!$B12&lt;&gt;"Emission"),"B",0))</f>
        <v>0</v>
      </c>
      <c r="D6">
        <f>IF(AND(D$1='List of Flows'!$B4,'Elementary Flow'!$B12="Resource"),"A",IF(AND(D$1='List of Flows'!$B4,'Elementary Flow'!$B12&lt;&gt;"Emission"),"B",0))</f>
        <v>0</v>
      </c>
      <c r="E6">
        <f>IF(AND(E$1='List of Flows'!$B4,'Elementary Flow'!$B12="Resource"),"A",IF(AND(E$1='List of Flows'!$B4,'Elementary Flow'!$B12&lt;&gt;"Emission"),"B",0))</f>
        <v>0</v>
      </c>
      <c r="F6">
        <f>IF(AND(F$1='List of Flows'!$B4,'Elementary Flow'!$B12="Resource"),"A",IF(AND(F$1='List of Flows'!$B4,'Elementary Flow'!$B12&lt;&gt;"Emission"),"B",0))</f>
        <v>0</v>
      </c>
      <c r="G6">
        <f>IF(AND(G$1='List of Flows'!$B4,'Elementary Flow'!$B12="Resource"),"A",IF(AND(G$1='List of Flows'!$B4,'Elementary Flow'!$B12&lt;&gt;"Emission"),"B",0))</f>
        <v>0</v>
      </c>
      <c r="H6">
        <f>IF(AND(H$1='List of Flows'!$B4,'Elementary Flow'!$B12="Resource"),"A",IF(AND(H$1='List of Flows'!$B4,'Elementary Flow'!$B12&lt;&gt;"Emission"),"B",0))</f>
        <v>0</v>
      </c>
      <c r="I6">
        <f>IF(AND(I$1='List of Flows'!$B4,'Elementary Flow'!$B12="Resource"),"A",IF(AND(I$1='List of Flows'!$B4,'Elementary Flow'!$B12&lt;&gt;"Emission"),"B",0))</f>
        <v>0</v>
      </c>
      <c r="J6">
        <f>IF(AND(J$1='List of Flows'!$B4,'Elementary Flow'!$B12="Resource"),"A",IF(AND(J$1='List of Flows'!$B4,'Elementary Flow'!$B12&lt;&gt;"Emission"),"B",0))</f>
        <v>0</v>
      </c>
      <c r="K6">
        <f>IF(AND(K$1='List of Flows'!$B4,'Elementary Flow'!$B12="Resource"),"A",IF(AND(K$1='List of Flows'!$B4,'Elementary Flow'!$B12&lt;&gt;"Emission"),"B",0))</f>
        <v>0</v>
      </c>
      <c r="L6" t="str">
        <f>IF(AND(L$1='List of Flows'!$B4,'Elementary Flow'!$B12="Resource"),"A",IF(AND(L$1='List of Flows'!$B4,'Elementary Flow'!$B12&lt;&gt;"Emission"),"B",0))</f>
        <v>A</v>
      </c>
      <c r="M6">
        <f>IF(AND(M$1='List of Flows'!$B4,'Elementary Flow'!$B12="Resource"),"A",IF(AND(M$1='List of Flows'!$B4,'Elementary Flow'!$B12&lt;&gt;"Emission"),"B",0))</f>
        <v>0</v>
      </c>
      <c r="N6">
        <f>IF(AND(N$1='List of Flows'!$B4,'Elementary Flow'!$B12="Resource"),"A",IF(AND(N$1='List of Flows'!$B4,'Elementary Flow'!$B12&lt;&gt;"Emission"),"B",0))</f>
        <v>0</v>
      </c>
      <c r="O6">
        <f>IF(AND(O$1='List of Flows'!$B4,'Elementary Flow'!$B12="Resource"),"A",IF(AND(O$1='List of Flows'!$B4,'Elementary Flow'!$B12&lt;&gt;"Emission"),"B",0))</f>
        <v>0</v>
      </c>
    </row>
    <row r="7" spans="2:30" x14ac:dyDescent="0.3">
      <c r="C7">
        <f>IF(AND(C$1='List of Flows'!$B5,'Elementary Flow'!$B13="Resource"),"A",IF(AND(C$1='List of Flows'!$B5,'Elementary Flow'!$B13&lt;&gt;"Emission"),"B",0))</f>
        <v>0</v>
      </c>
      <c r="D7">
        <f>IF(AND(D$1='List of Flows'!$B5,'Elementary Flow'!$B13="Resource"),"A",IF(AND(D$1='List of Flows'!$B5,'Elementary Flow'!$B13&lt;&gt;"Emission"),"B",0))</f>
        <v>0</v>
      </c>
      <c r="E7">
        <f>IF(AND(E$1='List of Flows'!$B5,'Elementary Flow'!$B13="Resource"),"A",IF(AND(E$1='List of Flows'!$B5,'Elementary Flow'!$B13&lt;&gt;"Emission"),"B",0))</f>
        <v>0</v>
      </c>
      <c r="F7">
        <f>IF(AND(F$1='List of Flows'!$B5,'Elementary Flow'!$B13="Resource"),"A",IF(AND(F$1='List of Flows'!$B5,'Elementary Flow'!$B13&lt;&gt;"Emission"),"B",0))</f>
        <v>0</v>
      </c>
      <c r="G7">
        <f>IF(AND(G$1='List of Flows'!$B5,'Elementary Flow'!$B13="Resource"),"A",IF(AND(G$1='List of Flows'!$B5,'Elementary Flow'!$B13&lt;&gt;"Emission"),"B",0))</f>
        <v>0</v>
      </c>
      <c r="H7">
        <f>IF(AND(H$1='List of Flows'!$B5,'Elementary Flow'!$B13="Resource"),"A",IF(AND(H$1='List of Flows'!$B5,'Elementary Flow'!$B13&lt;&gt;"Emission"),"B",0))</f>
        <v>0</v>
      </c>
      <c r="I7">
        <f>IF(AND(I$1='List of Flows'!$B5,'Elementary Flow'!$B13="Resource"),"A",IF(AND(I$1='List of Flows'!$B5,'Elementary Flow'!$B13&lt;&gt;"Emission"),"B",0))</f>
        <v>0</v>
      </c>
      <c r="J7">
        <f>IF(AND(J$1='List of Flows'!$B5,'Elementary Flow'!$B13="Resource"),"A",IF(AND(J$1='List of Flows'!$B5,'Elementary Flow'!$B13&lt;&gt;"Emission"),"B",0))</f>
        <v>0</v>
      </c>
      <c r="K7">
        <f>IF(AND(K$1='List of Flows'!$B5,'Elementary Flow'!$B13="Resource"),"A",IF(AND(K$1='List of Flows'!$B5,'Elementary Flow'!$B13&lt;&gt;"Emission"),"B",0))</f>
        <v>0</v>
      </c>
      <c r="L7" t="str">
        <f>IF(AND(L$1='List of Flows'!$B5,'Elementary Flow'!$B13="Resource"),"A",IF(AND(L$1='List of Flows'!$B5,'Elementary Flow'!$B13&lt;&gt;"Emission"),"B",0))</f>
        <v>A</v>
      </c>
      <c r="M7">
        <f>IF(AND(M$1='List of Flows'!$B5,'Elementary Flow'!$B13="Resource"),"A",IF(AND(M$1='List of Flows'!$B5,'Elementary Flow'!$B13&lt;&gt;"Emission"),"B",0))</f>
        <v>0</v>
      </c>
      <c r="N7">
        <f>IF(AND(N$1='List of Flows'!$B5,'Elementary Flow'!$B13="Resource"),"A",IF(AND(N$1='List of Flows'!$B5,'Elementary Flow'!$B13&lt;&gt;"Emission"),"B",0))</f>
        <v>0</v>
      </c>
      <c r="O7">
        <f>IF(AND(O$1='List of Flows'!$B5,'Elementary Flow'!$B13="Resource"),"A",IF(AND(O$1='List of Flows'!$B5,'Elementary Flow'!$B13&lt;&gt;"Emission"),"B",0))</f>
        <v>0</v>
      </c>
    </row>
    <row r="8" spans="2:30" x14ac:dyDescent="0.3">
      <c r="C8">
        <f>IF(AND(C$1='List of Flows'!$B6,'Elementary Flow'!$B14="Resource"),"A",IF(AND(C$1='List of Flows'!$B6,'Elementary Flow'!$B14&lt;&gt;"Emission"),"B",0))</f>
        <v>0</v>
      </c>
      <c r="D8">
        <f>IF(AND(D$1='List of Flows'!$B6,'Elementary Flow'!$B14="Resource"),"A",IF(AND(D$1='List of Flows'!$B6,'Elementary Flow'!$B14&lt;&gt;"Emission"),"B",0))</f>
        <v>0</v>
      </c>
      <c r="E8">
        <f>IF(AND(E$1='List of Flows'!$B6,'Elementary Flow'!$B14="Resource"),"A",IF(AND(E$1='List of Flows'!$B6,'Elementary Flow'!$B14&lt;&gt;"Emission"),"B",0))</f>
        <v>0</v>
      </c>
      <c r="F8">
        <f>IF(AND(F$1='List of Flows'!$B6,'Elementary Flow'!$B14="Resource"),"A",IF(AND(F$1='List of Flows'!$B6,'Elementary Flow'!$B14&lt;&gt;"Emission"),"B",0))</f>
        <v>0</v>
      </c>
      <c r="G8">
        <f>IF(AND(G$1='List of Flows'!$B6,'Elementary Flow'!$B14="Resource"),"A",IF(AND(G$1='List of Flows'!$B6,'Elementary Flow'!$B14&lt;&gt;"Emission"),"B",0))</f>
        <v>0</v>
      </c>
      <c r="H8">
        <f>IF(AND(H$1='List of Flows'!$B6,'Elementary Flow'!$B14="Resource"),"A",IF(AND(H$1='List of Flows'!$B6,'Elementary Flow'!$B14&lt;&gt;"Emission"),"B",0))</f>
        <v>0</v>
      </c>
      <c r="I8">
        <f>IF(AND(I$1='List of Flows'!$B6,'Elementary Flow'!$B14="Resource"),"A",IF(AND(I$1='List of Flows'!$B6,'Elementary Flow'!$B14&lt;&gt;"Emission"),"B",0))</f>
        <v>0</v>
      </c>
      <c r="J8">
        <f>IF(AND(J$1='List of Flows'!$B6,'Elementary Flow'!$B14="Resource"),"A",IF(AND(J$1='List of Flows'!$B6,'Elementary Flow'!$B14&lt;&gt;"Emission"),"B",0))</f>
        <v>0</v>
      </c>
      <c r="K8">
        <f>IF(AND(K$1='List of Flows'!$B6,'Elementary Flow'!$B14="Resource"),"A",IF(AND(K$1='List of Flows'!$B6,'Elementary Flow'!$B14&lt;&gt;"Emission"),"B",0))</f>
        <v>0</v>
      </c>
      <c r="L8" t="str">
        <f>IF(AND(L$1='List of Flows'!$B6,'Elementary Flow'!$B14="Resource"),"A",IF(AND(L$1='List of Flows'!$B6,'Elementary Flow'!$B14&lt;&gt;"Emission"),"B",0))</f>
        <v>A</v>
      </c>
      <c r="M8">
        <f>IF(AND(M$1='List of Flows'!$B6,'Elementary Flow'!$B14="Resource"),"A",IF(AND(M$1='List of Flows'!$B6,'Elementary Flow'!$B14&lt;&gt;"Emission"),"B",0))</f>
        <v>0</v>
      </c>
      <c r="N8">
        <f>IF(AND(N$1='List of Flows'!$B6,'Elementary Flow'!$B14="Resource"),"A",IF(AND(N$1='List of Flows'!$B6,'Elementary Flow'!$B14&lt;&gt;"Emission"),"B",0))</f>
        <v>0</v>
      </c>
      <c r="O8">
        <f>IF(AND(O$1='List of Flows'!$B6,'Elementary Flow'!$B14="Resource"),"A",IF(AND(O$1='List of Flows'!$B6,'Elementary Flow'!$B14&lt;&gt;"Emission"),"B",0))</f>
        <v>0</v>
      </c>
    </row>
    <row r="9" spans="2:30" x14ac:dyDescent="0.3">
      <c r="C9">
        <f>IF(AND(C$1='List of Flows'!$B7,'Elementary Flow'!$B15="Resource"),"A",IF(AND(C$1='List of Flows'!$B7,'Elementary Flow'!$B15&lt;&gt;"Emission"),"B",0))</f>
        <v>0</v>
      </c>
      <c r="D9">
        <f>IF(AND(D$1='List of Flows'!$B7,'Elementary Flow'!$B15="Resource"),"A",IF(AND(D$1='List of Flows'!$B7,'Elementary Flow'!$B15&lt;&gt;"Emission"),"B",0))</f>
        <v>0</v>
      </c>
      <c r="E9">
        <f>IF(AND(E$1='List of Flows'!$B7,'Elementary Flow'!$B15="Resource"),"A",IF(AND(E$1='List of Flows'!$B7,'Elementary Flow'!$B15&lt;&gt;"Emission"),"B",0))</f>
        <v>0</v>
      </c>
      <c r="F9">
        <f>IF(AND(F$1='List of Flows'!$B7,'Elementary Flow'!$B15="Resource"),"A",IF(AND(F$1='List of Flows'!$B7,'Elementary Flow'!$B15&lt;&gt;"Emission"),"B",0))</f>
        <v>0</v>
      </c>
      <c r="G9">
        <f>IF(AND(G$1='List of Flows'!$B7,'Elementary Flow'!$B15="Resource"),"A",IF(AND(G$1='List of Flows'!$B7,'Elementary Flow'!$B15&lt;&gt;"Emission"),"B",0))</f>
        <v>0</v>
      </c>
      <c r="H9">
        <f>IF(AND(H$1='List of Flows'!$B7,'Elementary Flow'!$B15="Resource"),"A",IF(AND(H$1='List of Flows'!$B7,'Elementary Flow'!$B15&lt;&gt;"Emission"),"B",0))</f>
        <v>0</v>
      </c>
      <c r="I9">
        <f>IF(AND(I$1='List of Flows'!$B7,'Elementary Flow'!$B15="Resource"),"A",IF(AND(I$1='List of Flows'!$B7,'Elementary Flow'!$B15&lt;&gt;"Emission"),"B",0))</f>
        <v>0</v>
      </c>
      <c r="J9">
        <f>IF(AND(J$1='List of Flows'!$B7,'Elementary Flow'!$B15="Resource"),"A",IF(AND(J$1='List of Flows'!$B7,'Elementary Flow'!$B15&lt;&gt;"Emission"),"B",0))</f>
        <v>0</v>
      </c>
      <c r="K9">
        <f>IF(AND(K$1='List of Flows'!$B7,'Elementary Flow'!$B15="Resource"),"A",IF(AND(K$1='List of Flows'!$B7,'Elementary Flow'!$B15&lt;&gt;"Emission"),"B",0))</f>
        <v>0</v>
      </c>
      <c r="L9" t="str">
        <f>IF(AND(L$1='List of Flows'!$B7,'Elementary Flow'!$B15="Resource"),"A",IF(AND(L$1='List of Flows'!$B7,'Elementary Flow'!$B15&lt;&gt;"Emission"),"B",0))</f>
        <v>A</v>
      </c>
      <c r="M9">
        <f>IF(AND(M$1='List of Flows'!$B7,'Elementary Flow'!$B15="Resource"),"A",IF(AND(M$1='List of Flows'!$B7,'Elementary Flow'!$B15&lt;&gt;"Emission"),"B",0))</f>
        <v>0</v>
      </c>
      <c r="N9">
        <f>IF(AND(N$1='List of Flows'!$B7,'Elementary Flow'!$B15="Resource"),"A",IF(AND(N$1='List of Flows'!$B7,'Elementary Flow'!$B15&lt;&gt;"Emission"),"B",0))</f>
        <v>0</v>
      </c>
      <c r="O9">
        <f>IF(AND(O$1='List of Flows'!$B7,'Elementary Flow'!$B15="Resource"),"A",IF(AND(O$1='List of Flows'!$B7,'Elementary Flow'!$B15&lt;&gt;"Emission"),"B",0))</f>
        <v>0</v>
      </c>
    </row>
    <row r="10" spans="2:30" x14ac:dyDescent="0.3">
      <c r="C10">
        <f>IF(AND(C$1='List of Flows'!$B8,'Elementary Flow'!$B16="Resource"),"A",IF(AND(C$1='List of Flows'!$B8,'Elementary Flow'!$B16&lt;&gt;"Emission"),"B",0))</f>
        <v>0</v>
      </c>
      <c r="D10">
        <f>IF(AND(D$1='List of Flows'!$B8,'Elementary Flow'!$B16="Resource"),"A",IF(AND(D$1='List of Flows'!$B8,'Elementary Flow'!$B16&lt;&gt;"Emission"),"B",0))</f>
        <v>0</v>
      </c>
      <c r="E10">
        <f>IF(AND(E$1='List of Flows'!$B8,'Elementary Flow'!$B16="Resource"),"A",IF(AND(E$1='List of Flows'!$B8,'Elementary Flow'!$B16&lt;&gt;"Emission"),"B",0))</f>
        <v>0</v>
      </c>
      <c r="F10">
        <f>IF(AND(F$1='List of Flows'!$B8,'Elementary Flow'!$B16="Resource"),"A",IF(AND(F$1='List of Flows'!$B8,'Elementary Flow'!$B16&lt;&gt;"Emission"),"B",0))</f>
        <v>0</v>
      </c>
      <c r="G10">
        <f>IF(AND(G$1='List of Flows'!$B8,'Elementary Flow'!$B16="Resource"),"A",IF(AND(G$1='List of Flows'!$B8,'Elementary Flow'!$B16&lt;&gt;"Emission"),"B",0))</f>
        <v>0</v>
      </c>
      <c r="H10">
        <f>IF(AND(H$1='List of Flows'!$B8,'Elementary Flow'!$B16="Resource"),"A",IF(AND(H$1='List of Flows'!$B8,'Elementary Flow'!$B16&lt;&gt;"Emission"),"B",0))</f>
        <v>0</v>
      </c>
      <c r="I10">
        <f>IF(AND(I$1='List of Flows'!$B8,'Elementary Flow'!$B16="Resource"),"A",IF(AND(I$1='List of Flows'!$B8,'Elementary Flow'!$B16&lt;&gt;"Emission"),"B",0))</f>
        <v>0</v>
      </c>
      <c r="J10">
        <f>IF(AND(J$1='List of Flows'!$B8,'Elementary Flow'!$B16="Resource"),"A",IF(AND(J$1='List of Flows'!$B8,'Elementary Flow'!$B16&lt;&gt;"Emission"),"B",0))</f>
        <v>0</v>
      </c>
      <c r="K10">
        <f>IF(AND(K$1='List of Flows'!$B8,'Elementary Flow'!$B16="Resource"),"A",IF(AND(K$1='List of Flows'!$B8,'Elementary Flow'!$B16&lt;&gt;"Emission"),"B",0))</f>
        <v>0</v>
      </c>
      <c r="L10" t="str">
        <f>IF(AND(L$1='List of Flows'!$B8,'Elementary Flow'!$B16="Resource"),"A",IF(AND(L$1='List of Flows'!$B8,'Elementary Flow'!$B16&lt;&gt;"Emission"),"B",0))</f>
        <v>A</v>
      </c>
      <c r="M10">
        <f>IF(AND(M$1='List of Flows'!$B8,'Elementary Flow'!$B16="Resource"),"A",IF(AND(M$1='List of Flows'!$B8,'Elementary Flow'!$B16&lt;&gt;"Emission"),"B",0))</f>
        <v>0</v>
      </c>
      <c r="N10">
        <f>IF(AND(N$1='List of Flows'!$B8,'Elementary Flow'!$B16="Resource"),"A",IF(AND(N$1='List of Flows'!$B8,'Elementary Flow'!$B16&lt;&gt;"Emission"),"B",0))</f>
        <v>0</v>
      </c>
      <c r="O10">
        <f>IF(AND(O$1='List of Flows'!$B8,'Elementary Flow'!$B16="Resource"),"A",IF(AND(O$1='List of Flows'!$B8,'Elementary Flow'!$B16&lt;&gt;"Emission"),"B",0))</f>
        <v>0</v>
      </c>
    </row>
    <row r="11" spans="2:30" x14ac:dyDescent="0.3">
      <c r="C11">
        <f>IF(AND(C$1='List of Flows'!$B9,'Elementary Flow'!$B17="Resource"),"A",IF(AND(C$1='List of Flows'!$B9,'Elementary Flow'!$B17&lt;&gt;"Emission"),"B",0))</f>
        <v>0</v>
      </c>
      <c r="D11">
        <f>IF(AND(D$1='List of Flows'!$B9,'Elementary Flow'!$B17="Resource"),"A",IF(AND(D$1='List of Flows'!$B9,'Elementary Flow'!$B17&lt;&gt;"Emission"),"B",0))</f>
        <v>0</v>
      </c>
      <c r="E11">
        <f>IF(AND(E$1='List of Flows'!$B9,'Elementary Flow'!$B17="Resource"),"A",IF(AND(E$1='List of Flows'!$B9,'Elementary Flow'!$B17&lt;&gt;"Emission"),"B",0))</f>
        <v>0</v>
      </c>
      <c r="F11">
        <f>IF(AND(F$1='List of Flows'!$B9,'Elementary Flow'!$B17="Resource"),"A",IF(AND(F$1='List of Flows'!$B9,'Elementary Flow'!$B17&lt;&gt;"Emission"),"B",0))</f>
        <v>0</v>
      </c>
      <c r="G11">
        <f>IF(AND(G$1='List of Flows'!$B9,'Elementary Flow'!$B17="Resource"),"A",IF(AND(G$1='List of Flows'!$B9,'Elementary Flow'!$B17&lt;&gt;"Emission"),"B",0))</f>
        <v>0</v>
      </c>
      <c r="H11">
        <f>IF(AND(H$1='List of Flows'!$B9,'Elementary Flow'!$B17="Resource"),"A",IF(AND(H$1='List of Flows'!$B9,'Elementary Flow'!$B17&lt;&gt;"Emission"),"B",0))</f>
        <v>0</v>
      </c>
      <c r="I11">
        <f>IF(AND(I$1='List of Flows'!$B9,'Elementary Flow'!$B17="Resource"),"A",IF(AND(I$1='List of Flows'!$B9,'Elementary Flow'!$B17&lt;&gt;"Emission"),"B",0))</f>
        <v>0</v>
      </c>
      <c r="J11">
        <f>IF(AND(J$1='List of Flows'!$B9,'Elementary Flow'!$B17="Resource"),"A",IF(AND(J$1='List of Flows'!$B9,'Elementary Flow'!$B17&lt;&gt;"Emission"),"B",0))</f>
        <v>0</v>
      </c>
      <c r="K11">
        <f>IF(AND(K$1='List of Flows'!$B9,'Elementary Flow'!$B17="Resource"),"A",IF(AND(K$1='List of Flows'!$B9,'Elementary Flow'!$B17&lt;&gt;"Emission"),"B",0))</f>
        <v>0</v>
      </c>
      <c r="L11" t="str">
        <f>IF(AND(L$1='List of Flows'!$B9,'Elementary Flow'!$B17="Resource"),"A",IF(AND(L$1='List of Flows'!$B9,'Elementary Flow'!$B17&lt;&gt;"Emission"),"B",0))</f>
        <v>A</v>
      </c>
      <c r="M11">
        <f>IF(AND(M$1='List of Flows'!$B9,'Elementary Flow'!$B17="Resource"),"A",IF(AND(M$1='List of Flows'!$B9,'Elementary Flow'!$B17&lt;&gt;"Emission"),"B",0))</f>
        <v>0</v>
      </c>
      <c r="N11">
        <f>IF(AND(N$1='List of Flows'!$B9,'Elementary Flow'!$B17="Resource"),"A",IF(AND(N$1='List of Flows'!$B9,'Elementary Flow'!$B17&lt;&gt;"Emission"),"B",0))</f>
        <v>0</v>
      </c>
      <c r="O11">
        <f>IF(AND(O$1='List of Flows'!$B9,'Elementary Flow'!$B17="Resource"),"A",IF(AND(O$1='List of Flows'!$B9,'Elementary Flow'!$B17&lt;&gt;"Emission"),"B",0))</f>
        <v>0</v>
      </c>
    </row>
    <row r="12" spans="2:30" x14ac:dyDescent="0.3">
      <c r="C12">
        <f>IF(AND(C$1='List of Flows'!$B10,'Elementary Flow'!$B18="Resource"),"A",IF(AND(C$1='List of Flows'!$B10,'Elementary Flow'!$B18&lt;&gt;"Emission"),"B",0))</f>
        <v>0</v>
      </c>
      <c r="D12">
        <f>IF(AND(D$1='List of Flows'!$B10,'Elementary Flow'!$B18="Resource"),"A",IF(AND(D$1='List of Flows'!$B10,'Elementary Flow'!$B18&lt;&gt;"Emission"),"B",0))</f>
        <v>0</v>
      </c>
      <c r="E12">
        <f>IF(AND(E$1='List of Flows'!$B10,'Elementary Flow'!$B18="Resource"),"A",IF(AND(E$1='List of Flows'!$B10,'Elementary Flow'!$B18&lt;&gt;"Emission"),"B",0))</f>
        <v>0</v>
      </c>
      <c r="F12">
        <f>IF(AND(F$1='List of Flows'!$B10,'Elementary Flow'!$B18="Resource"),"A",IF(AND(F$1='List of Flows'!$B10,'Elementary Flow'!$B18&lt;&gt;"Emission"),"B",0))</f>
        <v>0</v>
      </c>
      <c r="G12">
        <f>IF(AND(G$1='List of Flows'!$B10,'Elementary Flow'!$B18="Resource"),"A",IF(AND(G$1='List of Flows'!$B10,'Elementary Flow'!$B18&lt;&gt;"Emission"),"B",0))</f>
        <v>0</v>
      </c>
      <c r="H12">
        <f>IF(AND(H$1='List of Flows'!$B10,'Elementary Flow'!$B18="Resource"),"A",IF(AND(H$1='List of Flows'!$B10,'Elementary Flow'!$B18&lt;&gt;"Emission"),"B",0))</f>
        <v>0</v>
      </c>
      <c r="I12">
        <f>IF(AND(I$1='List of Flows'!$B10,'Elementary Flow'!$B18="Resource"),"A",IF(AND(I$1='List of Flows'!$B10,'Elementary Flow'!$B18&lt;&gt;"Emission"),"B",0))</f>
        <v>0</v>
      </c>
      <c r="J12">
        <f>IF(AND(J$1='List of Flows'!$B10,'Elementary Flow'!$B18="Resource"),"A",IF(AND(J$1='List of Flows'!$B10,'Elementary Flow'!$B18&lt;&gt;"Emission"),"B",0))</f>
        <v>0</v>
      </c>
      <c r="K12">
        <f>IF(AND(K$1='List of Flows'!$B10,'Elementary Flow'!$B18="Resource"),"A",IF(AND(K$1='List of Flows'!$B10,'Elementary Flow'!$B18&lt;&gt;"Emission"),"B",0))</f>
        <v>0</v>
      </c>
      <c r="L12" t="str">
        <f>IF(AND(L$1='List of Flows'!$B10,'Elementary Flow'!$B18="Resource"),"A",IF(AND(L$1='List of Flows'!$B10,'Elementary Flow'!$B18&lt;&gt;"Emission"),"B",0))</f>
        <v>A</v>
      </c>
      <c r="M12">
        <f>IF(AND(M$1='List of Flows'!$B10,'Elementary Flow'!$B18="Resource"),"A",IF(AND(M$1='List of Flows'!$B10,'Elementary Flow'!$B18&lt;&gt;"Emission"),"B",0))</f>
        <v>0</v>
      </c>
      <c r="N12">
        <f>IF(AND(N$1='List of Flows'!$B10,'Elementary Flow'!$B18="Resource"),"A",IF(AND(N$1='List of Flows'!$B10,'Elementary Flow'!$B18&lt;&gt;"Emission"),"B",0))</f>
        <v>0</v>
      </c>
      <c r="O12">
        <f>IF(AND(O$1='List of Flows'!$B10,'Elementary Flow'!$B18="Resource"),"A",IF(AND(O$1='List of Flows'!$B10,'Elementary Flow'!$B18&lt;&gt;"Emission"),"B",0))</f>
        <v>0</v>
      </c>
    </row>
    <row r="13" spans="2:30" x14ac:dyDescent="0.3">
      <c r="C13">
        <f>IF(AND(C$1='List of Flows'!$B11,'Elementary Flow'!$B19="Resource"),"A",IF(AND(C$1='List of Flows'!$B11,'Elementary Flow'!$B19&lt;&gt;"Emission"),"B",0))</f>
        <v>0</v>
      </c>
      <c r="D13">
        <f>IF(AND(D$1='List of Flows'!$B11,'Elementary Flow'!$B19="Resource"),"A",IF(AND(D$1='List of Flows'!$B11,'Elementary Flow'!$B19&lt;&gt;"Emission"),"B",0))</f>
        <v>0</v>
      </c>
      <c r="E13">
        <f>IF(AND(E$1='List of Flows'!$B11,'Elementary Flow'!$B19="Resource"),"A",IF(AND(E$1='List of Flows'!$B11,'Elementary Flow'!$B19&lt;&gt;"Emission"),"B",0))</f>
        <v>0</v>
      </c>
      <c r="F13">
        <f>IF(AND(F$1='List of Flows'!$B11,'Elementary Flow'!$B19="Resource"),"A",IF(AND(F$1='List of Flows'!$B11,'Elementary Flow'!$B19&lt;&gt;"Emission"),"B",0))</f>
        <v>0</v>
      </c>
      <c r="G13">
        <f>IF(AND(G$1='List of Flows'!$B11,'Elementary Flow'!$B19="Resource"),"A",IF(AND(G$1='List of Flows'!$B11,'Elementary Flow'!$B19&lt;&gt;"Emission"),"B",0))</f>
        <v>0</v>
      </c>
      <c r="H13">
        <f>IF(AND(H$1='List of Flows'!$B11,'Elementary Flow'!$B19="Resource"),"A",IF(AND(H$1='List of Flows'!$B11,'Elementary Flow'!$B19&lt;&gt;"Emission"),"B",0))</f>
        <v>0</v>
      </c>
      <c r="I13">
        <f>IF(AND(I$1='List of Flows'!$B11,'Elementary Flow'!$B19="Resource"),"A",IF(AND(I$1='List of Flows'!$B11,'Elementary Flow'!$B19&lt;&gt;"Emission"),"B",0))</f>
        <v>0</v>
      </c>
      <c r="J13">
        <f>IF(AND(J$1='List of Flows'!$B11,'Elementary Flow'!$B19="Resource"),"A",IF(AND(J$1='List of Flows'!$B11,'Elementary Flow'!$B19&lt;&gt;"Emission"),"B",0))</f>
        <v>0</v>
      </c>
      <c r="K13">
        <f>IF(AND(K$1='List of Flows'!$B11,'Elementary Flow'!$B19="Resource"),"A",IF(AND(K$1='List of Flows'!$B11,'Elementary Flow'!$B19&lt;&gt;"Emission"),"B",0))</f>
        <v>0</v>
      </c>
      <c r="L13" t="str">
        <f>IF(AND(L$1='List of Flows'!$B11,'Elementary Flow'!$B19="Resource"),"A",IF(AND(L$1='List of Flows'!$B11,'Elementary Flow'!$B19&lt;&gt;"Emission"),"B",0))</f>
        <v>A</v>
      </c>
      <c r="M13">
        <f>IF(AND(M$1='List of Flows'!$B11,'Elementary Flow'!$B19="Resource"),"A",IF(AND(M$1='List of Flows'!$B11,'Elementary Flow'!$B19&lt;&gt;"Emission"),"B",0))</f>
        <v>0</v>
      </c>
      <c r="N13">
        <f>IF(AND(N$1='List of Flows'!$B11,'Elementary Flow'!$B19="Resource"),"A",IF(AND(N$1='List of Flows'!$B11,'Elementary Flow'!$B19&lt;&gt;"Emission"),"B",0))</f>
        <v>0</v>
      </c>
      <c r="O13">
        <f>IF(AND(O$1='List of Flows'!$B11,'Elementary Flow'!$B19="Resource"),"A",IF(AND(O$1='List of Flows'!$B11,'Elementary Flow'!$B19&lt;&gt;"Emission"),"B",0))</f>
        <v>0</v>
      </c>
    </row>
    <row r="14" spans="2:30" x14ac:dyDescent="0.3">
      <c r="C14">
        <f>IF(AND(C$1='List of Flows'!$B12,'Elementary Flow'!$B20="Resource"),"A",IF(AND(C$1='List of Flows'!$B12,'Elementary Flow'!$B20&lt;&gt;"Emission"),"B",0))</f>
        <v>0</v>
      </c>
      <c r="D14">
        <f>IF(AND(D$1='List of Flows'!$B12,'Elementary Flow'!$B20="Resource"),"A",IF(AND(D$1='List of Flows'!$B12,'Elementary Flow'!$B20&lt;&gt;"Emission"),"B",0))</f>
        <v>0</v>
      </c>
      <c r="E14">
        <f>IF(AND(E$1='List of Flows'!$B12,'Elementary Flow'!$B20="Resource"),"A",IF(AND(E$1='List of Flows'!$B12,'Elementary Flow'!$B20&lt;&gt;"Emission"),"B",0))</f>
        <v>0</v>
      </c>
      <c r="F14">
        <f>IF(AND(F$1='List of Flows'!$B12,'Elementary Flow'!$B20="Resource"),"A",IF(AND(F$1='List of Flows'!$B12,'Elementary Flow'!$B20&lt;&gt;"Emission"),"B",0))</f>
        <v>0</v>
      </c>
      <c r="G14">
        <f>IF(AND(G$1='List of Flows'!$B12,'Elementary Flow'!$B20="Resource"),"A",IF(AND(G$1='List of Flows'!$B12,'Elementary Flow'!$B20&lt;&gt;"Emission"),"B",0))</f>
        <v>0</v>
      </c>
      <c r="H14">
        <f>IF(AND(H$1='List of Flows'!$B12,'Elementary Flow'!$B20="Resource"),"A",IF(AND(H$1='List of Flows'!$B12,'Elementary Flow'!$B20&lt;&gt;"Emission"),"B",0))</f>
        <v>0</v>
      </c>
      <c r="I14">
        <f>IF(AND(I$1='List of Flows'!$B12,'Elementary Flow'!$B20="Resource"),"A",IF(AND(I$1='List of Flows'!$B12,'Elementary Flow'!$B20&lt;&gt;"Emission"),"B",0))</f>
        <v>0</v>
      </c>
      <c r="J14">
        <f>IF(AND(J$1='List of Flows'!$B12,'Elementary Flow'!$B20="Resource"),"A",IF(AND(J$1='List of Flows'!$B12,'Elementary Flow'!$B20&lt;&gt;"Emission"),"B",0))</f>
        <v>0</v>
      </c>
      <c r="K14">
        <f>IF(AND(K$1='List of Flows'!$B12,'Elementary Flow'!$B20="Resource"),"A",IF(AND(K$1='List of Flows'!$B12,'Elementary Flow'!$B20&lt;&gt;"Emission"),"B",0))</f>
        <v>0</v>
      </c>
      <c r="L14" t="str">
        <f>IF(AND(L$1='List of Flows'!$B12,'Elementary Flow'!$B20="Resource"),"A",IF(AND(L$1='List of Flows'!$B12,'Elementary Flow'!$B20&lt;&gt;"Emission"),"B",0))</f>
        <v>A</v>
      </c>
      <c r="M14">
        <f>IF(AND(M$1='List of Flows'!$B12,'Elementary Flow'!$B20="Resource"),"A",IF(AND(M$1='List of Flows'!$B12,'Elementary Flow'!$B20&lt;&gt;"Emission"),"B",0))</f>
        <v>0</v>
      </c>
      <c r="N14">
        <f>IF(AND(N$1='List of Flows'!$B12,'Elementary Flow'!$B20="Resource"),"A",IF(AND(N$1='List of Flows'!$B12,'Elementary Flow'!$B20&lt;&gt;"Emission"),"B",0))</f>
        <v>0</v>
      </c>
      <c r="O14">
        <f>IF(AND(O$1='List of Flows'!$B12,'Elementary Flow'!$B20="Resource"),"A",IF(AND(O$1='List of Flows'!$B12,'Elementary Flow'!$B20&lt;&gt;"Emission"),"B",0))</f>
        <v>0</v>
      </c>
    </row>
    <row r="15" spans="2:30" x14ac:dyDescent="0.3">
      <c r="C15">
        <f>IF(AND(C$1='List of Flows'!$B13,'Elementary Flow'!$B21="Resource"),"A",IF(AND(C$1='List of Flows'!$B13,'Elementary Flow'!$B21&lt;&gt;"Emission"),"B",0))</f>
        <v>0</v>
      </c>
      <c r="D15">
        <f>IF(AND(D$1='List of Flows'!$B13,'Elementary Flow'!$B21="Resource"),"A",IF(AND(D$1='List of Flows'!$B13,'Elementary Flow'!$B21&lt;&gt;"Emission"),"B",0))</f>
        <v>0</v>
      </c>
      <c r="E15">
        <f>IF(AND(E$1='List of Flows'!$B13,'Elementary Flow'!$B21="Resource"),"A",IF(AND(E$1='List of Flows'!$B13,'Elementary Flow'!$B21&lt;&gt;"Emission"),"B",0))</f>
        <v>0</v>
      </c>
      <c r="F15">
        <f>IF(AND(F$1='List of Flows'!$B13,'Elementary Flow'!$B21="Resource"),"A",IF(AND(F$1='List of Flows'!$B13,'Elementary Flow'!$B21&lt;&gt;"Emission"),"B",0))</f>
        <v>0</v>
      </c>
      <c r="G15">
        <f>IF(AND(G$1='List of Flows'!$B13,'Elementary Flow'!$B21="Resource"),"A",IF(AND(G$1='List of Flows'!$B13,'Elementary Flow'!$B21&lt;&gt;"Emission"),"B",0))</f>
        <v>0</v>
      </c>
      <c r="H15">
        <f>IF(AND(H$1='List of Flows'!$B13,'Elementary Flow'!$B21="Resource"),"A",IF(AND(H$1='List of Flows'!$B13,'Elementary Flow'!$B21&lt;&gt;"Emission"),"B",0))</f>
        <v>0</v>
      </c>
      <c r="I15">
        <f>IF(AND(I$1='List of Flows'!$B13,'Elementary Flow'!$B21="Resource"),"A",IF(AND(I$1='List of Flows'!$B13,'Elementary Flow'!$B21&lt;&gt;"Emission"),"B",0))</f>
        <v>0</v>
      </c>
      <c r="J15">
        <f>IF(AND(J$1='List of Flows'!$B13,'Elementary Flow'!$B21="Resource"),"A",IF(AND(J$1='List of Flows'!$B13,'Elementary Flow'!$B21&lt;&gt;"Emission"),"B",0))</f>
        <v>0</v>
      </c>
      <c r="K15">
        <f>IF(AND(K$1='List of Flows'!$B13,'Elementary Flow'!$B21="Resource"),"A",IF(AND(K$1='List of Flows'!$B13,'Elementary Flow'!$B21&lt;&gt;"Emission"),"B",0))</f>
        <v>0</v>
      </c>
      <c r="L15" t="str">
        <f>IF(AND(L$1='List of Flows'!$B13,'Elementary Flow'!$B21="Resource"),"A",IF(AND(L$1='List of Flows'!$B13,'Elementary Flow'!$B21&lt;&gt;"Emission"),"B",0))</f>
        <v>A</v>
      </c>
      <c r="M15">
        <f>IF(AND(M$1='List of Flows'!$B13,'Elementary Flow'!$B21="Resource"),"A",IF(AND(M$1='List of Flows'!$B13,'Elementary Flow'!$B21&lt;&gt;"Emission"),"B",0))</f>
        <v>0</v>
      </c>
      <c r="N15">
        <f>IF(AND(N$1='List of Flows'!$B13,'Elementary Flow'!$B21="Resource"),"A",IF(AND(N$1='List of Flows'!$B13,'Elementary Flow'!$B21&lt;&gt;"Emission"),"B",0))</f>
        <v>0</v>
      </c>
      <c r="O15">
        <f>IF(AND(O$1='List of Flows'!$B13,'Elementary Flow'!$B21="Resource"),"A",IF(AND(O$1='List of Flows'!$B13,'Elementary Flow'!$B21&lt;&gt;"Emission"),"B",0))</f>
        <v>0</v>
      </c>
    </row>
    <row r="16" spans="2:30" x14ac:dyDescent="0.3">
      <c r="C16">
        <f>IF(AND(C$1='List of Flows'!$B14,'Elementary Flow'!$B22="Resource"),"A",IF(AND(C$1='List of Flows'!$B14,'Elementary Flow'!$B22&lt;&gt;"Emission"),"B",0))</f>
        <v>0</v>
      </c>
      <c r="D16">
        <f>IF(AND(D$1='List of Flows'!$B14,'Elementary Flow'!$B22="Resource"),"A",IF(AND(D$1='List of Flows'!$B14,'Elementary Flow'!$B22&lt;&gt;"Emission"),"B",0))</f>
        <v>0</v>
      </c>
      <c r="E16">
        <f>IF(AND(E$1='List of Flows'!$B14,'Elementary Flow'!$B22="Resource"),"A",IF(AND(E$1='List of Flows'!$B14,'Elementary Flow'!$B22&lt;&gt;"Emission"),"B",0))</f>
        <v>0</v>
      </c>
      <c r="F16">
        <f>IF(AND(F$1='List of Flows'!$B14,'Elementary Flow'!$B22="Resource"),"A",IF(AND(F$1='List of Flows'!$B14,'Elementary Flow'!$B22&lt;&gt;"Emission"),"B",0))</f>
        <v>0</v>
      </c>
      <c r="G16">
        <f>IF(AND(G$1='List of Flows'!$B14,'Elementary Flow'!$B22="Resource"),"A",IF(AND(G$1='List of Flows'!$B14,'Elementary Flow'!$B22&lt;&gt;"Emission"),"B",0))</f>
        <v>0</v>
      </c>
      <c r="H16">
        <f>IF(AND(H$1='List of Flows'!$B14,'Elementary Flow'!$B22="Resource"),"A",IF(AND(H$1='List of Flows'!$B14,'Elementary Flow'!$B22&lt;&gt;"Emission"),"B",0))</f>
        <v>0</v>
      </c>
      <c r="I16">
        <f>IF(AND(I$1='List of Flows'!$B14,'Elementary Flow'!$B22="Resource"),"A",IF(AND(I$1='List of Flows'!$B14,'Elementary Flow'!$B22&lt;&gt;"Emission"),"B",0))</f>
        <v>0</v>
      </c>
      <c r="J16">
        <f>IF(AND(J$1='List of Flows'!$B14,'Elementary Flow'!$B22="Resource"),"A",IF(AND(J$1='List of Flows'!$B14,'Elementary Flow'!$B22&lt;&gt;"Emission"),"B",0))</f>
        <v>0</v>
      </c>
      <c r="K16">
        <f>IF(AND(K$1='List of Flows'!$B14,'Elementary Flow'!$B22="Resource"),"A",IF(AND(K$1='List of Flows'!$B14,'Elementary Flow'!$B22&lt;&gt;"Emission"),"B",0))</f>
        <v>0</v>
      </c>
      <c r="L16" t="str">
        <f>IF(AND(L$1='List of Flows'!$B14,'Elementary Flow'!$B22="Resource"),"A",IF(AND(L$1='List of Flows'!$B14,'Elementary Flow'!$B22&lt;&gt;"Emission"),"B",0))</f>
        <v>A</v>
      </c>
      <c r="M16">
        <f>IF(AND(M$1='List of Flows'!$B14,'Elementary Flow'!$B22="Resource"),"A",IF(AND(M$1='List of Flows'!$B14,'Elementary Flow'!$B22&lt;&gt;"Emission"),"B",0))</f>
        <v>0</v>
      </c>
      <c r="N16">
        <f>IF(AND(N$1='List of Flows'!$B14,'Elementary Flow'!$B22="Resource"),"A",IF(AND(N$1='List of Flows'!$B14,'Elementary Flow'!$B22&lt;&gt;"Emission"),"B",0))</f>
        <v>0</v>
      </c>
      <c r="O16">
        <f>IF(AND(O$1='List of Flows'!$B14,'Elementary Flow'!$B22="Resource"),"A",IF(AND(O$1='List of Flows'!$B14,'Elementary Flow'!$B22&lt;&gt;"Emission"),"B",0))</f>
        <v>0</v>
      </c>
    </row>
    <row r="17" spans="3:15" x14ac:dyDescent="0.3">
      <c r="C17">
        <f>IF(AND(C$1='List of Flows'!$B15,'Elementary Flow'!$B23="Resource"),"A",IF(AND(C$1='List of Flows'!$B15,'Elementary Flow'!$B23&lt;&gt;"Emission"),"B",0))</f>
        <v>0</v>
      </c>
      <c r="D17">
        <f>IF(AND(D$1='List of Flows'!$B15,'Elementary Flow'!$B23="Resource"),"A",IF(AND(D$1='List of Flows'!$B15,'Elementary Flow'!$B23&lt;&gt;"Emission"),"B",0))</f>
        <v>0</v>
      </c>
      <c r="E17">
        <f>IF(AND(E$1='List of Flows'!$B15,'Elementary Flow'!$B23="Resource"),"A",IF(AND(E$1='List of Flows'!$B15,'Elementary Flow'!$B23&lt;&gt;"Emission"),"B",0))</f>
        <v>0</v>
      </c>
      <c r="F17">
        <f>IF(AND(F$1='List of Flows'!$B15,'Elementary Flow'!$B23="Resource"),"A",IF(AND(F$1='List of Flows'!$B15,'Elementary Flow'!$B23&lt;&gt;"Emission"),"B",0))</f>
        <v>0</v>
      </c>
      <c r="G17">
        <f>IF(AND(G$1='List of Flows'!$B15,'Elementary Flow'!$B23="Resource"),"A",IF(AND(G$1='List of Flows'!$B15,'Elementary Flow'!$B23&lt;&gt;"Emission"),"B",0))</f>
        <v>0</v>
      </c>
      <c r="H17">
        <f>IF(AND(H$1='List of Flows'!$B15,'Elementary Flow'!$B23="Resource"),"A",IF(AND(H$1='List of Flows'!$B15,'Elementary Flow'!$B23&lt;&gt;"Emission"),"B",0))</f>
        <v>0</v>
      </c>
      <c r="I17">
        <f>IF(AND(I$1='List of Flows'!$B15,'Elementary Flow'!$B23="Resource"),"A",IF(AND(I$1='List of Flows'!$B15,'Elementary Flow'!$B23&lt;&gt;"Emission"),"B",0))</f>
        <v>0</v>
      </c>
      <c r="J17">
        <f>IF(AND(J$1='List of Flows'!$B15,'Elementary Flow'!$B23="Resource"),"A",IF(AND(J$1='List of Flows'!$B15,'Elementary Flow'!$B23&lt;&gt;"Emission"),"B",0))</f>
        <v>0</v>
      </c>
      <c r="K17">
        <f>IF(AND(K$1='List of Flows'!$B15,'Elementary Flow'!$B23="Resource"),"A",IF(AND(K$1='List of Flows'!$B15,'Elementary Flow'!$B23&lt;&gt;"Emission"),"B",0))</f>
        <v>0</v>
      </c>
      <c r="L17" t="str">
        <f>IF(AND(L$1='List of Flows'!$B15,'Elementary Flow'!$B23="Resource"),"A",IF(AND(L$1='List of Flows'!$B15,'Elementary Flow'!$B23&lt;&gt;"Emission"),"B",0))</f>
        <v>A</v>
      </c>
      <c r="M17">
        <f>IF(AND(M$1='List of Flows'!$B15,'Elementary Flow'!$B23="Resource"),"A",IF(AND(M$1='List of Flows'!$B15,'Elementary Flow'!$B23&lt;&gt;"Emission"),"B",0))</f>
        <v>0</v>
      </c>
      <c r="N17">
        <f>IF(AND(N$1='List of Flows'!$B15,'Elementary Flow'!$B23="Resource"),"A",IF(AND(N$1='List of Flows'!$B15,'Elementary Flow'!$B23&lt;&gt;"Emission"),"B",0))</f>
        <v>0</v>
      </c>
      <c r="O17">
        <f>IF(AND(O$1='List of Flows'!$B15,'Elementary Flow'!$B23="Resource"),"A",IF(AND(O$1='List of Flows'!$B15,'Elementary Flow'!$B23&lt;&gt;"Emission"),"B",0))</f>
        <v>0</v>
      </c>
    </row>
    <row r="18" spans="3:15" x14ac:dyDescent="0.3">
      <c r="C18">
        <f>IF(AND(C$1='List of Flows'!$B16,'Elementary Flow'!$B24="Resource"),"A",IF(AND(C$1='List of Flows'!$B16,'Elementary Flow'!$B24&lt;&gt;"Emission"),"B",0))</f>
        <v>0</v>
      </c>
      <c r="D18">
        <f>IF(AND(D$1='List of Flows'!$B16,'Elementary Flow'!$B24="Resource"),"A",IF(AND(D$1='List of Flows'!$B16,'Elementary Flow'!$B24&lt;&gt;"Emission"),"B",0))</f>
        <v>0</v>
      </c>
      <c r="E18">
        <f>IF(AND(E$1='List of Flows'!$B16,'Elementary Flow'!$B24="Resource"),"A",IF(AND(E$1='List of Flows'!$B16,'Elementary Flow'!$B24&lt;&gt;"Emission"),"B",0))</f>
        <v>0</v>
      </c>
      <c r="F18">
        <f>IF(AND(F$1='List of Flows'!$B16,'Elementary Flow'!$B24="Resource"),"A",IF(AND(F$1='List of Flows'!$B16,'Elementary Flow'!$B24&lt;&gt;"Emission"),"B",0))</f>
        <v>0</v>
      </c>
      <c r="G18">
        <f>IF(AND(G$1='List of Flows'!$B16,'Elementary Flow'!$B24="Resource"),"A",IF(AND(G$1='List of Flows'!$B16,'Elementary Flow'!$B24&lt;&gt;"Emission"),"B",0))</f>
        <v>0</v>
      </c>
      <c r="H18">
        <f>IF(AND(H$1='List of Flows'!$B16,'Elementary Flow'!$B24="Resource"),"A",IF(AND(H$1='List of Flows'!$B16,'Elementary Flow'!$B24&lt;&gt;"Emission"),"B",0))</f>
        <v>0</v>
      </c>
      <c r="I18">
        <f>IF(AND(I$1='List of Flows'!$B16,'Elementary Flow'!$B24="Resource"),"A",IF(AND(I$1='List of Flows'!$B16,'Elementary Flow'!$B24&lt;&gt;"Emission"),"B",0))</f>
        <v>0</v>
      </c>
      <c r="J18">
        <f>IF(AND(J$1='List of Flows'!$B16,'Elementary Flow'!$B24="Resource"),"A",IF(AND(J$1='List of Flows'!$B16,'Elementary Flow'!$B24&lt;&gt;"Emission"),"B",0))</f>
        <v>0</v>
      </c>
      <c r="K18">
        <f>IF(AND(K$1='List of Flows'!$B16,'Elementary Flow'!$B24="Resource"),"A",IF(AND(K$1='List of Flows'!$B16,'Elementary Flow'!$B24&lt;&gt;"Emission"),"B",0))</f>
        <v>0</v>
      </c>
      <c r="L18" t="str">
        <f>IF(AND(L$1='List of Flows'!$B16,'Elementary Flow'!$B24="Resource"),"A",IF(AND(L$1='List of Flows'!$B16,'Elementary Flow'!$B24&lt;&gt;"Emission"),"B",0))</f>
        <v>A</v>
      </c>
      <c r="M18">
        <f>IF(AND(M$1='List of Flows'!$B16,'Elementary Flow'!$B24="Resource"),"A",IF(AND(M$1='List of Flows'!$B16,'Elementary Flow'!$B24&lt;&gt;"Emission"),"B",0))</f>
        <v>0</v>
      </c>
      <c r="N18">
        <f>IF(AND(N$1='List of Flows'!$B16,'Elementary Flow'!$B24="Resource"),"A",IF(AND(N$1='List of Flows'!$B16,'Elementary Flow'!$B24&lt;&gt;"Emission"),"B",0))</f>
        <v>0</v>
      </c>
      <c r="O18">
        <f>IF(AND(O$1='List of Flows'!$B16,'Elementary Flow'!$B24="Resource"),"A",IF(AND(O$1='List of Flows'!$B16,'Elementary Flow'!$B24&lt;&gt;"Emission"),"B",0))</f>
        <v>0</v>
      </c>
    </row>
    <row r="19" spans="3:15" x14ac:dyDescent="0.3">
      <c r="C19">
        <f>IF(AND(C$1='List of Flows'!$B17,'Elementary Flow'!$B25="Resource"),"A",IF(AND(C$1='List of Flows'!$B17,'Elementary Flow'!$B25&lt;&gt;"Emission"),"B",0))</f>
        <v>0</v>
      </c>
      <c r="D19">
        <f>IF(AND(D$1='List of Flows'!$B17,'Elementary Flow'!$B25="Resource"),"A",IF(AND(D$1='List of Flows'!$B17,'Elementary Flow'!$B25&lt;&gt;"Emission"),"B",0))</f>
        <v>0</v>
      </c>
      <c r="E19">
        <f>IF(AND(E$1='List of Flows'!$B17,'Elementary Flow'!$B25="Resource"),"A",IF(AND(E$1='List of Flows'!$B17,'Elementary Flow'!$B25&lt;&gt;"Emission"),"B",0))</f>
        <v>0</v>
      </c>
      <c r="F19">
        <f>IF(AND(F$1='List of Flows'!$B17,'Elementary Flow'!$B25="Resource"),"A",IF(AND(F$1='List of Flows'!$B17,'Elementary Flow'!$B25&lt;&gt;"Emission"),"B",0))</f>
        <v>0</v>
      </c>
      <c r="G19">
        <f>IF(AND(G$1='List of Flows'!$B17,'Elementary Flow'!$B25="Resource"),"A",IF(AND(G$1='List of Flows'!$B17,'Elementary Flow'!$B25&lt;&gt;"Emission"),"B",0))</f>
        <v>0</v>
      </c>
      <c r="H19">
        <f>IF(AND(H$1='List of Flows'!$B17,'Elementary Flow'!$B25="Resource"),"A",IF(AND(H$1='List of Flows'!$B17,'Elementary Flow'!$B25&lt;&gt;"Emission"),"B",0))</f>
        <v>0</v>
      </c>
      <c r="I19">
        <f>IF(AND(I$1='List of Flows'!$B17,'Elementary Flow'!$B25="Resource"),"A",IF(AND(I$1='List of Flows'!$B17,'Elementary Flow'!$B25&lt;&gt;"Emission"),"B",0))</f>
        <v>0</v>
      </c>
      <c r="J19">
        <f>IF(AND(J$1='List of Flows'!$B17,'Elementary Flow'!$B25="Resource"),"A",IF(AND(J$1='List of Flows'!$B17,'Elementary Flow'!$B25&lt;&gt;"Emission"),"B",0))</f>
        <v>0</v>
      </c>
      <c r="K19">
        <f>IF(AND(K$1='List of Flows'!$B17,'Elementary Flow'!$B25="Resource"),"A",IF(AND(K$1='List of Flows'!$B17,'Elementary Flow'!$B25&lt;&gt;"Emission"),"B",0))</f>
        <v>0</v>
      </c>
      <c r="L19" t="str">
        <f>IF(AND(L$1='List of Flows'!$B17,'Elementary Flow'!$B25="Resource"),"A",IF(AND(L$1='List of Flows'!$B17,'Elementary Flow'!$B25&lt;&gt;"Emission"),"B",0))</f>
        <v>A</v>
      </c>
      <c r="M19">
        <f>IF(AND(M$1='List of Flows'!$B17,'Elementary Flow'!$B25="Resource"),"A",IF(AND(M$1='List of Flows'!$B17,'Elementary Flow'!$B25&lt;&gt;"Emission"),"B",0))</f>
        <v>0</v>
      </c>
      <c r="N19">
        <f>IF(AND(N$1='List of Flows'!$B17,'Elementary Flow'!$B25="Resource"),"A",IF(AND(N$1='List of Flows'!$B17,'Elementary Flow'!$B25&lt;&gt;"Emission"),"B",0))</f>
        <v>0</v>
      </c>
      <c r="O19">
        <f>IF(AND(O$1='List of Flows'!$B17,'Elementary Flow'!$B25="Resource"),"A",IF(AND(O$1='List of Flows'!$B17,'Elementary Flow'!$B25&lt;&gt;"Emission"),"B",0))</f>
        <v>0</v>
      </c>
    </row>
    <row r="20" spans="3:15" x14ac:dyDescent="0.3">
      <c r="C20">
        <f>IF(AND(C$1='List of Flows'!$B18,'Elementary Flow'!$B26="Resource"),"A",IF(AND(C$1='List of Flows'!$B18,'Elementary Flow'!$B26&lt;&gt;"Emission"),"B",0))</f>
        <v>0</v>
      </c>
      <c r="D20">
        <f>IF(AND(D$1='List of Flows'!$B18,'Elementary Flow'!$B26="Resource"),"A",IF(AND(D$1='List of Flows'!$B18,'Elementary Flow'!$B26&lt;&gt;"Emission"),"B",0))</f>
        <v>0</v>
      </c>
      <c r="E20">
        <f>IF(AND(E$1='List of Flows'!$B18,'Elementary Flow'!$B26="Resource"),"A",IF(AND(E$1='List of Flows'!$B18,'Elementary Flow'!$B26&lt;&gt;"Emission"),"B",0))</f>
        <v>0</v>
      </c>
      <c r="F20">
        <f>IF(AND(F$1='List of Flows'!$B18,'Elementary Flow'!$B26="Resource"),"A",IF(AND(F$1='List of Flows'!$B18,'Elementary Flow'!$B26&lt;&gt;"Emission"),"B",0))</f>
        <v>0</v>
      </c>
      <c r="G20">
        <f>IF(AND(G$1='List of Flows'!$B18,'Elementary Flow'!$B26="Resource"),"A",IF(AND(G$1='List of Flows'!$B18,'Elementary Flow'!$B26&lt;&gt;"Emission"),"B",0))</f>
        <v>0</v>
      </c>
      <c r="H20">
        <f>IF(AND(H$1='List of Flows'!$B18,'Elementary Flow'!$B26="Resource"),"A",IF(AND(H$1='List of Flows'!$B18,'Elementary Flow'!$B26&lt;&gt;"Emission"),"B",0))</f>
        <v>0</v>
      </c>
      <c r="I20">
        <f>IF(AND(I$1='List of Flows'!$B18,'Elementary Flow'!$B26="Resource"),"A",IF(AND(I$1='List of Flows'!$B18,'Elementary Flow'!$B26&lt;&gt;"Emission"),"B",0))</f>
        <v>0</v>
      </c>
      <c r="J20">
        <f>IF(AND(J$1='List of Flows'!$B18,'Elementary Flow'!$B26="Resource"),"A",IF(AND(J$1='List of Flows'!$B18,'Elementary Flow'!$B26&lt;&gt;"Emission"),"B",0))</f>
        <v>0</v>
      </c>
      <c r="K20">
        <f>IF(AND(K$1='List of Flows'!$B18,'Elementary Flow'!$B26="Resource"),"A",IF(AND(K$1='List of Flows'!$B18,'Elementary Flow'!$B26&lt;&gt;"Emission"),"B",0))</f>
        <v>0</v>
      </c>
      <c r="L20" t="str">
        <f>IF(AND(L$1='List of Flows'!$B18,'Elementary Flow'!$B26="Resource"),"A",IF(AND(L$1='List of Flows'!$B18,'Elementary Flow'!$B26&lt;&gt;"Emission"),"B",0))</f>
        <v>A</v>
      </c>
      <c r="M20">
        <f>IF(AND(M$1='List of Flows'!$B18,'Elementary Flow'!$B26="Resource"),"A",IF(AND(M$1='List of Flows'!$B18,'Elementary Flow'!$B26&lt;&gt;"Emission"),"B",0))</f>
        <v>0</v>
      </c>
      <c r="N20">
        <f>IF(AND(N$1='List of Flows'!$B18,'Elementary Flow'!$B26="Resource"),"A",IF(AND(N$1='List of Flows'!$B18,'Elementary Flow'!$B26&lt;&gt;"Emission"),"B",0))</f>
        <v>0</v>
      </c>
      <c r="O20">
        <f>IF(AND(O$1='List of Flows'!$B18,'Elementary Flow'!$B26="Resource"),"A",IF(AND(O$1='List of Flows'!$B18,'Elementary Flow'!$B26&lt;&gt;"Emission"),"B",0))</f>
        <v>0</v>
      </c>
    </row>
    <row r="21" spans="3:15" x14ac:dyDescent="0.3">
      <c r="C21">
        <f>IF(AND(C$1='List of Flows'!$B19,'Elementary Flow'!$B27="Resource"),"A",IF(AND(C$1='List of Flows'!$B19,'Elementary Flow'!$B27&lt;&gt;"Emission"),"B",0))</f>
        <v>0</v>
      </c>
      <c r="D21">
        <f>IF(AND(D$1='List of Flows'!$B19,'Elementary Flow'!$B27="Resource"),"A",IF(AND(D$1='List of Flows'!$B19,'Elementary Flow'!$B27&lt;&gt;"Emission"),"B",0))</f>
        <v>0</v>
      </c>
      <c r="E21">
        <f>IF(AND(E$1='List of Flows'!$B19,'Elementary Flow'!$B27="Resource"),"A",IF(AND(E$1='List of Flows'!$B19,'Elementary Flow'!$B27&lt;&gt;"Emission"),"B",0))</f>
        <v>0</v>
      </c>
      <c r="F21">
        <f>IF(AND(F$1='List of Flows'!$B19,'Elementary Flow'!$B27="Resource"),"A",IF(AND(F$1='List of Flows'!$B19,'Elementary Flow'!$B27&lt;&gt;"Emission"),"B",0))</f>
        <v>0</v>
      </c>
      <c r="G21">
        <f>IF(AND(G$1='List of Flows'!$B19,'Elementary Flow'!$B27="Resource"),"A",IF(AND(G$1='List of Flows'!$B19,'Elementary Flow'!$B27&lt;&gt;"Emission"),"B",0))</f>
        <v>0</v>
      </c>
      <c r="H21">
        <f>IF(AND(H$1='List of Flows'!$B19,'Elementary Flow'!$B27="Resource"),"A",IF(AND(H$1='List of Flows'!$B19,'Elementary Flow'!$B27&lt;&gt;"Emission"),"B",0))</f>
        <v>0</v>
      </c>
      <c r="I21">
        <f>IF(AND(I$1='List of Flows'!$B19,'Elementary Flow'!$B27="Resource"),"A",IF(AND(I$1='List of Flows'!$B19,'Elementary Flow'!$B27&lt;&gt;"Emission"),"B",0))</f>
        <v>0</v>
      </c>
      <c r="J21">
        <f>IF(AND(J$1='List of Flows'!$B19,'Elementary Flow'!$B27="Resource"),"A",IF(AND(J$1='List of Flows'!$B19,'Elementary Flow'!$B27&lt;&gt;"Emission"),"B",0))</f>
        <v>0</v>
      </c>
      <c r="K21">
        <f>IF(AND(K$1='List of Flows'!$B19,'Elementary Flow'!$B27="Resource"),"A",IF(AND(K$1='List of Flows'!$B19,'Elementary Flow'!$B27&lt;&gt;"Emission"),"B",0))</f>
        <v>0</v>
      </c>
      <c r="L21" t="str">
        <f>IF(AND(L$1='List of Flows'!$B19,'Elementary Flow'!$B27="Resource"),"A",IF(AND(L$1='List of Flows'!$B19,'Elementary Flow'!$B27&lt;&gt;"Emission"),"B",0))</f>
        <v>A</v>
      </c>
      <c r="M21">
        <f>IF(AND(M$1='List of Flows'!$B19,'Elementary Flow'!$B27="Resource"),"A",IF(AND(M$1='List of Flows'!$B19,'Elementary Flow'!$B27&lt;&gt;"Emission"),"B",0))</f>
        <v>0</v>
      </c>
      <c r="N21">
        <f>IF(AND(N$1='List of Flows'!$B19,'Elementary Flow'!$B27="Resource"),"A",IF(AND(N$1='List of Flows'!$B19,'Elementary Flow'!$B27&lt;&gt;"Emission"),"B",0))</f>
        <v>0</v>
      </c>
      <c r="O21">
        <f>IF(AND(O$1='List of Flows'!$B19,'Elementary Flow'!$B27="Resource"),"A",IF(AND(O$1='List of Flows'!$B19,'Elementary Flow'!$B27&lt;&gt;"Emission"),"B",0))</f>
        <v>0</v>
      </c>
    </row>
    <row r="22" spans="3:15" x14ac:dyDescent="0.3">
      <c r="C22">
        <f>IF(AND(C$1='List of Flows'!$B20,'Elementary Flow'!$B28="Resource"),"A",IF(AND(C$1='List of Flows'!$B20,'Elementary Flow'!$B28&lt;&gt;"Emission"),"B",0))</f>
        <v>0</v>
      </c>
      <c r="D22">
        <f>IF(AND(D$1='List of Flows'!$B20,'Elementary Flow'!$B28="Resource"),"A",IF(AND(D$1='List of Flows'!$B20,'Elementary Flow'!$B28&lt;&gt;"Emission"),"B",0))</f>
        <v>0</v>
      </c>
      <c r="E22">
        <f>IF(AND(E$1='List of Flows'!$B20,'Elementary Flow'!$B28="Resource"),"A",IF(AND(E$1='List of Flows'!$B20,'Elementary Flow'!$B28&lt;&gt;"Emission"),"B",0))</f>
        <v>0</v>
      </c>
      <c r="F22">
        <f>IF(AND(F$1='List of Flows'!$B20,'Elementary Flow'!$B28="Resource"),"A",IF(AND(F$1='List of Flows'!$B20,'Elementary Flow'!$B28&lt;&gt;"Emission"),"B",0))</f>
        <v>0</v>
      </c>
      <c r="G22">
        <f>IF(AND(G$1='List of Flows'!$B20,'Elementary Flow'!$B28="Resource"),"A",IF(AND(G$1='List of Flows'!$B20,'Elementary Flow'!$B28&lt;&gt;"Emission"),"B",0))</f>
        <v>0</v>
      </c>
      <c r="H22">
        <f>IF(AND(H$1='List of Flows'!$B20,'Elementary Flow'!$B28="Resource"),"A",IF(AND(H$1='List of Flows'!$B20,'Elementary Flow'!$B28&lt;&gt;"Emission"),"B",0))</f>
        <v>0</v>
      </c>
      <c r="I22">
        <f>IF(AND(I$1='List of Flows'!$B20,'Elementary Flow'!$B28="Resource"),"A",IF(AND(I$1='List of Flows'!$B20,'Elementary Flow'!$B28&lt;&gt;"Emission"),"B",0))</f>
        <v>0</v>
      </c>
      <c r="J22">
        <f>IF(AND(J$1='List of Flows'!$B20,'Elementary Flow'!$B28="Resource"),"A",IF(AND(J$1='List of Flows'!$B20,'Elementary Flow'!$B28&lt;&gt;"Emission"),"B",0))</f>
        <v>0</v>
      </c>
      <c r="K22">
        <f>IF(AND(K$1='List of Flows'!$B20,'Elementary Flow'!$B28="Resource"),"A",IF(AND(K$1='List of Flows'!$B20,'Elementary Flow'!$B28&lt;&gt;"Emission"),"B",0))</f>
        <v>0</v>
      </c>
      <c r="L22" t="str">
        <f>IF(AND(L$1='List of Flows'!$B20,'Elementary Flow'!$B28="Resource"),"A",IF(AND(L$1='List of Flows'!$B20,'Elementary Flow'!$B28&lt;&gt;"Emission"),"B",0))</f>
        <v>A</v>
      </c>
      <c r="M22">
        <f>IF(AND(M$1='List of Flows'!$B20,'Elementary Flow'!$B28="Resource"),"A",IF(AND(M$1='List of Flows'!$B20,'Elementary Flow'!$B28&lt;&gt;"Emission"),"B",0))</f>
        <v>0</v>
      </c>
      <c r="N22">
        <f>IF(AND(N$1='List of Flows'!$B20,'Elementary Flow'!$B28="Resource"),"A",IF(AND(N$1='List of Flows'!$B20,'Elementary Flow'!$B28&lt;&gt;"Emission"),"B",0))</f>
        <v>0</v>
      </c>
      <c r="O22">
        <f>IF(AND(O$1='List of Flows'!$B20,'Elementary Flow'!$B28="Resource"),"A",IF(AND(O$1='List of Flows'!$B20,'Elementary Flow'!$B28&lt;&gt;"Emission"),"B",0))</f>
        <v>0</v>
      </c>
    </row>
    <row r="23" spans="3:15" x14ac:dyDescent="0.3">
      <c r="C23">
        <f>IF(AND(C$1='List of Flows'!$B21,'Elementary Flow'!$B29="Resource"),"A",IF(AND(C$1='List of Flows'!$B21,'Elementary Flow'!$B29&lt;&gt;"Emission"),"B",0))</f>
        <v>0</v>
      </c>
      <c r="D23">
        <f>IF(AND(D$1='List of Flows'!$B21,'Elementary Flow'!$B29="Resource"),"A",IF(AND(D$1='List of Flows'!$B21,'Elementary Flow'!$B29&lt;&gt;"Emission"),"B",0))</f>
        <v>0</v>
      </c>
      <c r="E23">
        <f>IF(AND(E$1='List of Flows'!$B21,'Elementary Flow'!$B29="Resource"),"A",IF(AND(E$1='List of Flows'!$B21,'Elementary Flow'!$B29&lt;&gt;"Emission"),"B",0))</f>
        <v>0</v>
      </c>
      <c r="F23">
        <f>IF(AND(F$1='List of Flows'!$B21,'Elementary Flow'!$B29="Resource"),"A",IF(AND(F$1='List of Flows'!$B21,'Elementary Flow'!$B29&lt;&gt;"Emission"),"B",0))</f>
        <v>0</v>
      </c>
      <c r="G23">
        <f>IF(AND(G$1='List of Flows'!$B21,'Elementary Flow'!$B29="Resource"),"A",IF(AND(G$1='List of Flows'!$B21,'Elementary Flow'!$B29&lt;&gt;"Emission"),"B",0))</f>
        <v>0</v>
      </c>
      <c r="H23">
        <f>IF(AND(H$1='List of Flows'!$B21,'Elementary Flow'!$B29="Resource"),"A",IF(AND(H$1='List of Flows'!$B21,'Elementary Flow'!$B29&lt;&gt;"Emission"),"B",0))</f>
        <v>0</v>
      </c>
      <c r="I23">
        <f>IF(AND(I$1='List of Flows'!$B21,'Elementary Flow'!$B29="Resource"),"A",IF(AND(I$1='List of Flows'!$B21,'Elementary Flow'!$B29&lt;&gt;"Emission"),"B",0))</f>
        <v>0</v>
      </c>
      <c r="J23">
        <f>IF(AND(J$1='List of Flows'!$B21,'Elementary Flow'!$B29="Resource"),"A",IF(AND(J$1='List of Flows'!$B21,'Elementary Flow'!$B29&lt;&gt;"Emission"),"B",0))</f>
        <v>0</v>
      </c>
      <c r="K23">
        <f>IF(AND(K$1='List of Flows'!$B21,'Elementary Flow'!$B29="Resource"),"A",IF(AND(K$1='List of Flows'!$B21,'Elementary Flow'!$B29&lt;&gt;"Emission"),"B",0))</f>
        <v>0</v>
      </c>
      <c r="L23" t="str">
        <f>IF(AND(L$1='List of Flows'!$B21,'Elementary Flow'!$B29="Resource"),"A",IF(AND(L$1='List of Flows'!$B21,'Elementary Flow'!$B29&lt;&gt;"Emission"),"B",0))</f>
        <v>A</v>
      </c>
      <c r="M23">
        <f>IF(AND(M$1='List of Flows'!$B21,'Elementary Flow'!$B29="Resource"),"A",IF(AND(M$1='List of Flows'!$B21,'Elementary Flow'!$B29&lt;&gt;"Emission"),"B",0))</f>
        <v>0</v>
      </c>
      <c r="N23">
        <f>IF(AND(N$1='List of Flows'!$B21,'Elementary Flow'!$B29="Resource"),"A",IF(AND(N$1='List of Flows'!$B21,'Elementary Flow'!$B29&lt;&gt;"Emission"),"B",0))</f>
        <v>0</v>
      </c>
      <c r="O23">
        <f>IF(AND(O$1='List of Flows'!$B21,'Elementary Flow'!$B29="Resource"),"A",IF(AND(O$1='List of Flows'!$B21,'Elementary Flow'!$B29&lt;&gt;"Emission"),"B",0))</f>
        <v>0</v>
      </c>
    </row>
    <row r="24" spans="3:15" x14ac:dyDescent="0.3">
      <c r="C24">
        <f>IF(AND(C$1='List of Flows'!$B22,'Elementary Flow'!$B30="Resource"),"A",IF(AND(C$1='List of Flows'!$B22,'Elementary Flow'!$B30&lt;&gt;"Emission"),"B",0))</f>
        <v>0</v>
      </c>
      <c r="D24">
        <f>IF(AND(D$1='List of Flows'!$B22,'Elementary Flow'!$B30="Resource"),"A",IF(AND(D$1='List of Flows'!$B22,'Elementary Flow'!$B30&lt;&gt;"Emission"),"B",0))</f>
        <v>0</v>
      </c>
      <c r="E24">
        <f>IF(AND(E$1='List of Flows'!$B22,'Elementary Flow'!$B30="Resource"),"A",IF(AND(E$1='List of Flows'!$B22,'Elementary Flow'!$B30&lt;&gt;"Emission"),"B",0))</f>
        <v>0</v>
      </c>
      <c r="F24">
        <f>IF(AND(F$1='List of Flows'!$B22,'Elementary Flow'!$B30="Resource"),"A",IF(AND(F$1='List of Flows'!$B22,'Elementary Flow'!$B30&lt;&gt;"Emission"),"B",0))</f>
        <v>0</v>
      </c>
      <c r="G24">
        <f>IF(AND(G$1='List of Flows'!$B22,'Elementary Flow'!$B30="Resource"),"A",IF(AND(G$1='List of Flows'!$B22,'Elementary Flow'!$B30&lt;&gt;"Emission"),"B",0))</f>
        <v>0</v>
      </c>
      <c r="H24">
        <f>IF(AND(H$1='List of Flows'!$B22,'Elementary Flow'!$B30="Resource"),"A",IF(AND(H$1='List of Flows'!$B22,'Elementary Flow'!$B30&lt;&gt;"Emission"),"B",0))</f>
        <v>0</v>
      </c>
      <c r="I24">
        <f>IF(AND(I$1='List of Flows'!$B22,'Elementary Flow'!$B30="Resource"),"A",IF(AND(I$1='List of Flows'!$B22,'Elementary Flow'!$B30&lt;&gt;"Emission"),"B",0))</f>
        <v>0</v>
      </c>
      <c r="J24">
        <f>IF(AND(J$1='List of Flows'!$B22,'Elementary Flow'!$B30="Resource"),"A",IF(AND(J$1='List of Flows'!$B22,'Elementary Flow'!$B30&lt;&gt;"Emission"),"B",0))</f>
        <v>0</v>
      </c>
      <c r="K24">
        <f>IF(AND(K$1='List of Flows'!$B22,'Elementary Flow'!$B30="Resource"),"A",IF(AND(K$1='List of Flows'!$B22,'Elementary Flow'!$B30&lt;&gt;"Emission"),"B",0))</f>
        <v>0</v>
      </c>
      <c r="L24" t="str">
        <f>IF(AND(L$1='List of Flows'!$B22,'Elementary Flow'!$B30="Resource"),"A",IF(AND(L$1='List of Flows'!$B22,'Elementary Flow'!$B30&lt;&gt;"Emission"),"B",0))</f>
        <v>A</v>
      </c>
      <c r="M24">
        <f>IF(AND(M$1='List of Flows'!$B22,'Elementary Flow'!$B30="Resource"),"A",IF(AND(M$1='List of Flows'!$B22,'Elementary Flow'!$B30&lt;&gt;"Emission"),"B",0))</f>
        <v>0</v>
      </c>
      <c r="N24">
        <f>IF(AND(N$1='List of Flows'!$B22,'Elementary Flow'!$B30="Resource"),"A",IF(AND(N$1='List of Flows'!$B22,'Elementary Flow'!$B30&lt;&gt;"Emission"),"B",0))</f>
        <v>0</v>
      </c>
      <c r="O24">
        <f>IF(AND(O$1='List of Flows'!$B22,'Elementary Flow'!$B30="Resource"),"A",IF(AND(O$1='List of Flows'!$B22,'Elementary Flow'!$B30&lt;&gt;"Emission"),"B",0))</f>
        <v>0</v>
      </c>
    </row>
    <row r="25" spans="3:15" x14ac:dyDescent="0.3">
      <c r="C25">
        <f>IF(AND(C$1='List of Flows'!$B23,'Elementary Flow'!$B31="Resource"),"A",IF(AND(C$1='List of Flows'!$B23,'Elementary Flow'!$B31&lt;&gt;"Emission"),"B",0))</f>
        <v>0</v>
      </c>
      <c r="D25">
        <f>IF(AND(D$1='List of Flows'!$B23,'Elementary Flow'!$B31="Resource"),"A",IF(AND(D$1='List of Flows'!$B23,'Elementary Flow'!$B31&lt;&gt;"Emission"),"B",0))</f>
        <v>0</v>
      </c>
      <c r="E25">
        <f>IF(AND(E$1='List of Flows'!$B23,'Elementary Flow'!$B31="Resource"),"A",IF(AND(E$1='List of Flows'!$B23,'Elementary Flow'!$B31&lt;&gt;"Emission"),"B",0))</f>
        <v>0</v>
      </c>
      <c r="F25">
        <f>IF(AND(F$1='List of Flows'!$B23,'Elementary Flow'!$B31="Resource"),"A",IF(AND(F$1='List of Flows'!$B23,'Elementary Flow'!$B31&lt;&gt;"Emission"),"B",0))</f>
        <v>0</v>
      </c>
      <c r="G25">
        <f>IF(AND(G$1='List of Flows'!$B23,'Elementary Flow'!$B31="Resource"),"A",IF(AND(G$1='List of Flows'!$B23,'Elementary Flow'!$B31&lt;&gt;"Emission"),"B",0))</f>
        <v>0</v>
      </c>
      <c r="H25">
        <f>IF(AND(H$1='List of Flows'!$B23,'Elementary Flow'!$B31="Resource"),"A",IF(AND(H$1='List of Flows'!$B23,'Elementary Flow'!$B31&lt;&gt;"Emission"),"B",0))</f>
        <v>0</v>
      </c>
      <c r="I25">
        <f>IF(AND(I$1='List of Flows'!$B23,'Elementary Flow'!$B31="Resource"),"A",IF(AND(I$1='List of Flows'!$B23,'Elementary Flow'!$B31&lt;&gt;"Emission"),"B",0))</f>
        <v>0</v>
      </c>
      <c r="J25">
        <f>IF(AND(J$1='List of Flows'!$B23,'Elementary Flow'!$B31="Resource"),"A",IF(AND(J$1='List of Flows'!$B23,'Elementary Flow'!$B31&lt;&gt;"Emission"),"B",0))</f>
        <v>0</v>
      </c>
      <c r="K25">
        <f>IF(AND(K$1='List of Flows'!$B23,'Elementary Flow'!$B31="Resource"),"A",IF(AND(K$1='List of Flows'!$B23,'Elementary Flow'!$B31&lt;&gt;"Emission"),"B",0))</f>
        <v>0</v>
      </c>
      <c r="L25" t="str">
        <f>IF(AND(L$1='List of Flows'!$B23,'Elementary Flow'!$B31="Resource"),"A",IF(AND(L$1='List of Flows'!$B23,'Elementary Flow'!$B31&lt;&gt;"Emission"),"B",0))</f>
        <v>A</v>
      </c>
      <c r="M25">
        <f>IF(AND(M$1='List of Flows'!$B23,'Elementary Flow'!$B31="Resource"),"A",IF(AND(M$1='List of Flows'!$B23,'Elementary Flow'!$B31&lt;&gt;"Emission"),"B",0))</f>
        <v>0</v>
      </c>
      <c r="N25">
        <f>IF(AND(N$1='List of Flows'!$B23,'Elementary Flow'!$B31="Resource"),"A",IF(AND(N$1='List of Flows'!$B23,'Elementary Flow'!$B31&lt;&gt;"Emission"),"B",0))</f>
        <v>0</v>
      </c>
      <c r="O25">
        <f>IF(AND(O$1='List of Flows'!$B23,'Elementary Flow'!$B31="Resource"),"A",IF(AND(O$1='List of Flows'!$B23,'Elementary Flow'!$B31&lt;&gt;"Emission"),"B",0))</f>
        <v>0</v>
      </c>
    </row>
    <row r="26" spans="3:15" x14ac:dyDescent="0.3">
      <c r="C26">
        <f>IF(AND(C$1='List of Flows'!$B24,'Elementary Flow'!$B32="Resource"),"A",IF(AND(C$1='List of Flows'!$B24,'Elementary Flow'!$B32&lt;&gt;"Emission"),"B",0))</f>
        <v>0</v>
      </c>
      <c r="D26">
        <f>IF(AND(D$1='List of Flows'!$B24,'Elementary Flow'!$B32="Resource"),"A",IF(AND(D$1='List of Flows'!$B24,'Elementary Flow'!$B32&lt;&gt;"Emission"),"B",0))</f>
        <v>0</v>
      </c>
      <c r="E26">
        <f>IF(AND(E$1='List of Flows'!$B24,'Elementary Flow'!$B32="Resource"),"A",IF(AND(E$1='List of Flows'!$B24,'Elementary Flow'!$B32&lt;&gt;"Emission"),"B",0))</f>
        <v>0</v>
      </c>
      <c r="F26">
        <f>IF(AND(F$1='List of Flows'!$B24,'Elementary Flow'!$B32="Resource"),"A",IF(AND(F$1='List of Flows'!$B24,'Elementary Flow'!$B32&lt;&gt;"Emission"),"B",0))</f>
        <v>0</v>
      </c>
      <c r="G26">
        <f>IF(AND(G$1='List of Flows'!$B24,'Elementary Flow'!$B32="Resource"),"A",IF(AND(G$1='List of Flows'!$B24,'Elementary Flow'!$B32&lt;&gt;"Emission"),"B",0))</f>
        <v>0</v>
      </c>
      <c r="H26">
        <f>IF(AND(H$1='List of Flows'!$B24,'Elementary Flow'!$B32="Resource"),"A",IF(AND(H$1='List of Flows'!$B24,'Elementary Flow'!$B32&lt;&gt;"Emission"),"B",0))</f>
        <v>0</v>
      </c>
      <c r="I26">
        <f>IF(AND(I$1='List of Flows'!$B24,'Elementary Flow'!$B32="Resource"),"A",IF(AND(I$1='List of Flows'!$B24,'Elementary Flow'!$B32&lt;&gt;"Emission"),"B",0))</f>
        <v>0</v>
      </c>
      <c r="J26">
        <f>IF(AND(J$1='List of Flows'!$B24,'Elementary Flow'!$B32="Resource"),"A",IF(AND(J$1='List of Flows'!$B24,'Elementary Flow'!$B32&lt;&gt;"Emission"),"B",0))</f>
        <v>0</v>
      </c>
      <c r="K26">
        <f>IF(AND(K$1='List of Flows'!$B24,'Elementary Flow'!$B32="Resource"),"A",IF(AND(K$1='List of Flows'!$B24,'Elementary Flow'!$B32&lt;&gt;"Emission"),"B",0))</f>
        <v>0</v>
      </c>
      <c r="L26" t="str">
        <f>IF(AND(L$1='List of Flows'!$B24,'Elementary Flow'!$B32="Resource"),"A",IF(AND(L$1='List of Flows'!$B24,'Elementary Flow'!$B32&lt;&gt;"Emission"),"B",0))</f>
        <v>A</v>
      </c>
      <c r="M26">
        <f>IF(AND(M$1='List of Flows'!$B24,'Elementary Flow'!$B32="Resource"),"A",IF(AND(M$1='List of Flows'!$B24,'Elementary Flow'!$B32&lt;&gt;"Emission"),"B",0))</f>
        <v>0</v>
      </c>
      <c r="N26">
        <f>IF(AND(N$1='List of Flows'!$B24,'Elementary Flow'!$B32="Resource"),"A",IF(AND(N$1='List of Flows'!$B24,'Elementary Flow'!$B32&lt;&gt;"Emission"),"B",0))</f>
        <v>0</v>
      </c>
      <c r="O26">
        <f>IF(AND(O$1='List of Flows'!$B24,'Elementary Flow'!$B32="Resource"),"A",IF(AND(O$1='List of Flows'!$B24,'Elementary Flow'!$B32&lt;&gt;"Emission"),"B",0))</f>
        <v>0</v>
      </c>
    </row>
    <row r="27" spans="3:15" x14ac:dyDescent="0.3">
      <c r="C27">
        <f>IF(AND(C$1='List of Flows'!$B25,'Elementary Flow'!$B33="Resource"),"A",IF(AND(C$1='List of Flows'!$B25,'Elementary Flow'!$B33&lt;&gt;"Emission"),"B",0))</f>
        <v>0</v>
      </c>
      <c r="D27">
        <f>IF(AND(D$1='List of Flows'!$B25,'Elementary Flow'!$B33="Resource"),"A",IF(AND(D$1='List of Flows'!$B25,'Elementary Flow'!$B33&lt;&gt;"Emission"),"B",0))</f>
        <v>0</v>
      </c>
      <c r="E27">
        <f>IF(AND(E$1='List of Flows'!$B25,'Elementary Flow'!$B33="Resource"),"A",IF(AND(E$1='List of Flows'!$B25,'Elementary Flow'!$B33&lt;&gt;"Emission"),"B",0))</f>
        <v>0</v>
      </c>
      <c r="F27">
        <f>IF(AND(F$1='List of Flows'!$B25,'Elementary Flow'!$B33="Resource"),"A",IF(AND(F$1='List of Flows'!$B25,'Elementary Flow'!$B33&lt;&gt;"Emission"),"B",0))</f>
        <v>0</v>
      </c>
      <c r="G27">
        <f>IF(AND(G$1='List of Flows'!$B25,'Elementary Flow'!$B33="Resource"),"A",IF(AND(G$1='List of Flows'!$B25,'Elementary Flow'!$B33&lt;&gt;"Emission"),"B",0))</f>
        <v>0</v>
      </c>
      <c r="H27">
        <f>IF(AND(H$1='List of Flows'!$B25,'Elementary Flow'!$B33="Resource"),"A",IF(AND(H$1='List of Flows'!$B25,'Elementary Flow'!$B33&lt;&gt;"Emission"),"B",0))</f>
        <v>0</v>
      </c>
      <c r="I27">
        <f>IF(AND(I$1='List of Flows'!$B25,'Elementary Flow'!$B33="Resource"),"A",IF(AND(I$1='List of Flows'!$B25,'Elementary Flow'!$B33&lt;&gt;"Emission"),"B",0))</f>
        <v>0</v>
      </c>
      <c r="J27">
        <f>IF(AND(J$1='List of Flows'!$B25,'Elementary Flow'!$B33="Resource"),"A",IF(AND(J$1='List of Flows'!$B25,'Elementary Flow'!$B33&lt;&gt;"Emission"),"B",0))</f>
        <v>0</v>
      </c>
      <c r="K27">
        <f>IF(AND(K$1='List of Flows'!$B25,'Elementary Flow'!$B33="Resource"),"A",IF(AND(K$1='List of Flows'!$B25,'Elementary Flow'!$B33&lt;&gt;"Emission"),"B",0))</f>
        <v>0</v>
      </c>
      <c r="L27" t="str">
        <f>IF(AND(L$1='List of Flows'!$B25,'Elementary Flow'!$B33="Resource"),"A",IF(AND(L$1='List of Flows'!$B25,'Elementary Flow'!$B33&lt;&gt;"Emission"),"B",0))</f>
        <v>A</v>
      </c>
      <c r="M27">
        <f>IF(AND(M$1='List of Flows'!$B25,'Elementary Flow'!$B33="Resource"),"A",IF(AND(M$1='List of Flows'!$B25,'Elementary Flow'!$B33&lt;&gt;"Emission"),"B",0))</f>
        <v>0</v>
      </c>
      <c r="N27">
        <f>IF(AND(N$1='List of Flows'!$B25,'Elementary Flow'!$B33="Resource"),"A",IF(AND(N$1='List of Flows'!$B25,'Elementary Flow'!$B33&lt;&gt;"Emission"),"B",0))</f>
        <v>0</v>
      </c>
      <c r="O27">
        <f>IF(AND(O$1='List of Flows'!$B25,'Elementary Flow'!$B33="Resource"),"A",IF(AND(O$1='List of Flows'!$B25,'Elementary Flow'!$B33&lt;&gt;"Emission"),"B",0))</f>
        <v>0</v>
      </c>
    </row>
    <row r="28" spans="3:15" x14ac:dyDescent="0.3">
      <c r="C28">
        <f>IF(AND(C$1='List of Flows'!$B26,'Elementary Flow'!$B34="Resource"),"A",IF(AND(C$1='List of Flows'!$B26,'Elementary Flow'!$B34&lt;&gt;"Emission"),"B",0))</f>
        <v>0</v>
      </c>
      <c r="D28">
        <f>IF(AND(D$1='List of Flows'!$B26,'Elementary Flow'!$B34="Resource"),"A",IF(AND(D$1='List of Flows'!$B26,'Elementary Flow'!$B34&lt;&gt;"Emission"),"B",0))</f>
        <v>0</v>
      </c>
      <c r="E28">
        <f>IF(AND(E$1='List of Flows'!$B26,'Elementary Flow'!$B34="Resource"),"A",IF(AND(E$1='List of Flows'!$B26,'Elementary Flow'!$B34&lt;&gt;"Emission"),"B",0))</f>
        <v>0</v>
      </c>
      <c r="F28">
        <f>IF(AND(F$1='List of Flows'!$B26,'Elementary Flow'!$B34="Resource"),"A",IF(AND(F$1='List of Flows'!$B26,'Elementary Flow'!$B34&lt;&gt;"Emission"),"B",0))</f>
        <v>0</v>
      </c>
      <c r="G28">
        <f>IF(AND(G$1='List of Flows'!$B26,'Elementary Flow'!$B34="Resource"),"A",IF(AND(G$1='List of Flows'!$B26,'Elementary Flow'!$B34&lt;&gt;"Emission"),"B",0))</f>
        <v>0</v>
      </c>
      <c r="H28">
        <f>IF(AND(H$1='List of Flows'!$B26,'Elementary Flow'!$B34="Resource"),"A",IF(AND(H$1='List of Flows'!$B26,'Elementary Flow'!$B34&lt;&gt;"Emission"),"B",0))</f>
        <v>0</v>
      </c>
      <c r="I28">
        <f>IF(AND(I$1='List of Flows'!$B26,'Elementary Flow'!$B34="Resource"),"A",IF(AND(I$1='List of Flows'!$B26,'Elementary Flow'!$B34&lt;&gt;"Emission"),"B",0))</f>
        <v>0</v>
      </c>
      <c r="J28">
        <f>IF(AND(J$1='List of Flows'!$B26,'Elementary Flow'!$B34="Resource"),"A",IF(AND(J$1='List of Flows'!$B26,'Elementary Flow'!$B34&lt;&gt;"Emission"),"B",0))</f>
        <v>0</v>
      </c>
      <c r="K28">
        <f>IF(AND(K$1='List of Flows'!$B26,'Elementary Flow'!$B34="Resource"),"A",IF(AND(K$1='List of Flows'!$B26,'Elementary Flow'!$B34&lt;&gt;"Emission"),"B",0))</f>
        <v>0</v>
      </c>
      <c r="L28" t="str">
        <f>IF(AND(L$1='List of Flows'!$B26,'Elementary Flow'!$B34="Resource"),"A",IF(AND(L$1='List of Flows'!$B26,'Elementary Flow'!$B34&lt;&gt;"Emission"),"B",0))</f>
        <v>A</v>
      </c>
      <c r="M28">
        <f>IF(AND(M$1='List of Flows'!$B26,'Elementary Flow'!$B34="Resource"),"A",IF(AND(M$1='List of Flows'!$B26,'Elementary Flow'!$B34&lt;&gt;"Emission"),"B",0))</f>
        <v>0</v>
      </c>
      <c r="N28">
        <f>IF(AND(N$1='List of Flows'!$B26,'Elementary Flow'!$B34="Resource"),"A",IF(AND(N$1='List of Flows'!$B26,'Elementary Flow'!$B34&lt;&gt;"Emission"),"B",0))</f>
        <v>0</v>
      </c>
      <c r="O28">
        <f>IF(AND(O$1='List of Flows'!$B26,'Elementary Flow'!$B34="Resource"),"A",IF(AND(O$1='List of Flows'!$B26,'Elementary Flow'!$B34&lt;&gt;"Emission"),"B",0))</f>
        <v>0</v>
      </c>
    </row>
    <row r="29" spans="3:15" x14ac:dyDescent="0.3">
      <c r="C29">
        <f>IF(AND(C$1='List of Flows'!$B27,'Elementary Flow'!$B35="Resource"),"A",IF(AND(C$1='List of Flows'!$B27,'Elementary Flow'!$B35&lt;&gt;"Emission"),"B",0))</f>
        <v>0</v>
      </c>
      <c r="D29">
        <f>IF(AND(D$1='List of Flows'!$B27,'Elementary Flow'!$B35="Resource"),"A",IF(AND(D$1='List of Flows'!$B27,'Elementary Flow'!$B35&lt;&gt;"Emission"),"B",0))</f>
        <v>0</v>
      </c>
      <c r="E29">
        <f>IF(AND(E$1='List of Flows'!$B27,'Elementary Flow'!$B35="Resource"),"A",IF(AND(E$1='List of Flows'!$B27,'Elementary Flow'!$B35&lt;&gt;"Emission"),"B",0))</f>
        <v>0</v>
      </c>
      <c r="F29">
        <f>IF(AND(F$1='List of Flows'!$B27,'Elementary Flow'!$B35="Resource"),"A",IF(AND(F$1='List of Flows'!$B27,'Elementary Flow'!$B35&lt;&gt;"Emission"),"B",0))</f>
        <v>0</v>
      </c>
      <c r="G29">
        <f>IF(AND(G$1='List of Flows'!$B27,'Elementary Flow'!$B35="Resource"),"A",IF(AND(G$1='List of Flows'!$B27,'Elementary Flow'!$B35&lt;&gt;"Emission"),"B",0))</f>
        <v>0</v>
      </c>
      <c r="H29">
        <f>IF(AND(H$1='List of Flows'!$B27,'Elementary Flow'!$B35="Resource"),"A",IF(AND(H$1='List of Flows'!$B27,'Elementary Flow'!$B35&lt;&gt;"Emission"),"B",0))</f>
        <v>0</v>
      </c>
      <c r="I29">
        <f>IF(AND(I$1='List of Flows'!$B27,'Elementary Flow'!$B35="Resource"),"A",IF(AND(I$1='List of Flows'!$B27,'Elementary Flow'!$B35&lt;&gt;"Emission"),"B",0))</f>
        <v>0</v>
      </c>
      <c r="J29">
        <f>IF(AND(J$1='List of Flows'!$B27,'Elementary Flow'!$B35="Resource"),"A",IF(AND(J$1='List of Flows'!$B27,'Elementary Flow'!$B35&lt;&gt;"Emission"),"B",0))</f>
        <v>0</v>
      </c>
      <c r="K29">
        <f>IF(AND(K$1='List of Flows'!$B27,'Elementary Flow'!$B35="Resource"),"A",IF(AND(K$1='List of Flows'!$B27,'Elementary Flow'!$B35&lt;&gt;"Emission"),"B",0))</f>
        <v>0</v>
      </c>
      <c r="L29" t="str">
        <f>IF(AND(L$1='List of Flows'!$B27,'Elementary Flow'!$B35="Resource"),"A",IF(AND(L$1='List of Flows'!$B27,'Elementary Flow'!$B35&lt;&gt;"Emission"),"B",0))</f>
        <v>A</v>
      </c>
      <c r="M29">
        <f>IF(AND(M$1='List of Flows'!$B27,'Elementary Flow'!$B35="Resource"),"A",IF(AND(M$1='List of Flows'!$B27,'Elementary Flow'!$B35&lt;&gt;"Emission"),"B",0))</f>
        <v>0</v>
      </c>
      <c r="N29">
        <f>IF(AND(N$1='List of Flows'!$B27,'Elementary Flow'!$B35="Resource"),"A",IF(AND(N$1='List of Flows'!$B27,'Elementary Flow'!$B35&lt;&gt;"Emission"),"B",0))</f>
        <v>0</v>
      </c>
      <c r="O29">
        <f>IF(AND(O$1='List of Flows'!$B27,'Elementary Flow'!$B35="Resource"),"A",IF(AND(O$1='List of Flows'!$B27,'Elementary Flow'!$B35&lt;&gt;"Emission"),"B",0))</f>
        <v>0</v>
      </c>
    </row>
    <row r="30" spans="3:15" x14ac:dyDescent="0.3">
      <c r="C30">
        <f>IF(AND(C$1='List of Flows'!$B28,'Elementary Flow'!$B36="Resource"),"A",IF(AND(C$1='List of Flows'!$B28,'Elementary Flow'!$B36&lt;&gt;"Emission"),"B",0))</f>
        <v>0</v>
      </c>
      <c r="D30">
        <f>IF(AND(D$1='List of Flows'!$B28,'Elementary Flow'!$B36="Resource"),"A",IF(AND(D$1='List of Flows'!$B28,'Elementary Flow'!$B36&lt;&gt;"Emission"),"B",0))</f>
        <v>0</v>
      </c>
      <c r="E30">
        <f>IF(AND(E$1='List of Flows'!$B28,'Elementary Flow'!$B36="Resource"),"A",IF(AND(E$1='List of Flows'!$B28,'Elementary Flow'!$B36&lt;&gt;"Emission"),"B",0))</f>
        <v>0</v>
      </c>
      <c r="F30">
        <f>IF(AND(F$1='List of Flows'!$B28,'Elementary Flow'!$B36="Resource"),"A",IF(AND(F$1='List of Flows'!$B28,'Elementary Flow'!$B36&lt;&gt;"Emission"),"B",0))</f>
        <v>0</v>
      </c>
      <c r="G30">
        <f>IF(AND(G$1='List of Flows'!$B28,'Elementary Flow'!$B36="Resource"),"A",IF(AND(G$1='List of Flows'!$B28,'Elementary Flow'!$B36&lt;&gt;"Emission"),"B",0))</f>
        <v>0</v>
      </c>
      <c r="H30">
        <f>IF(AND(H$1='List of Flows'!$B28,'Elementary Flow'!$B36="Resource"),"A",IF(AND(H$1='List of Flows'!$B28,'Elementary Flow'!$B36&lt;&gt;"Emission"),"B",0))</f>
        <v>0</v>
      </c>
      <c r="I30">
        <f>IF(AND(I$1='List of Flows'!$B28,'Elementary Flow'!$B36="Resource"),"A",IF(AND(I$1='List of Flows'!$B28,'Elementary Flow'!$B36&lt;&gt;"Emission"),"B",0))</f>
        <v>0</v>
      </c>
      <c r="J30">
        <f>IF(AND(J$1='List of Flows'!$B28,'Elementary Flow'!$B36="Resource"),"A",IF(AND(J$1='List of Flows'!$B28,'Elementary Flow'!$B36&lt;&gt;"Emission"),"B",0))</f>
        <v>0</v>
      </c>
      <c r="K30">
        <f>IF(AND(K$1='List of Flows'!$B28,'Elementary Flow'!$B36="Resource"),"A",IF(AND(K$1='List of Flows'!$B28,'Elementary Flow'!$B36&lt;&gt;"Emission"),"B",0))</f>
        <v>0</v>
      </c>
      <c r="L30" t="str">
        <f>IF(AND(L$1='List of Flows'!$B28,'Elementary Flow'!$B36="Resource"),"A",IF(AND(L$1='List of Flows'!$B28,'Elementary Flow'!$B36&lt;&gt;"Emission"),"B",0))</f>
        <v>A</v>
      </c>
      <c r="M30">
        <f>IF(AND(M$1='List of Flows'!$B28,'Elementary Flow'!$B36="Resource"),"A",IF(AND(M$1='List of Flows'!$B28,'Elementary Flow'!$B36&lt;&gt;"Emission"),"B",0))</f>
        <v>0</v>
      </c>
      <c r="N30">
        <f>IF(AND(N$1='List of Flows'!$B28,'Elementary Flow'!$B36="Resource"),"A",IF(AND(N$1='List of Flows'!$B28,'Elementary Flow'!$B36&lt;&gt;"Emission"),"B",0))</f>
        <v>0</v>
      </c>
      <c r="O30">
        <f>IF(AND(O$1='List of Flows'!$B28,'Elementary Flow'!$B36="Resource"),"A",IF(AND(O$1='List of Flows'!$B28,'Elementary Flow'!$B36&lt;&gt;"Emission"),"B",0))</f>
        <v>0</v>
      </c>
    </row>
    <row r="31" spans="3:15" x14ac:dyDescent="0.3">
      <c r="C31">
        <f>IF(AND(C$1='List of Flows'!$B29,'Elementary Flow'!$B37="Resource"),"A",IF(AND(C$1='List of Flows'!$B29,'Elementary Flow'!$B37&lt;&gt;"Emission"),"B",0))</f>
        <v>0</v>
      </c>
      <c r="D31">
        <f>IF(AND(D$1='List of Flows'!$B29,'Elementary Flow'!$B37="Resource"),"A",IF(AND(D$1='List of Flows'!$B29,'Elementary Flow'!$B37&lt;&gt;"Emission"),"B",0))</f>
        <v>0</v>
      </c>
      <c r="E31">
        <f>IF(AND(E$1='List of Flows'!$B29,'Elementary Flow'!$B37="Resource"),"A",IF(AND(E$1='List of Flows'!$B29,'Elementary Flow'!$B37&lt;&gt;"Emission"),"B",0))</f>
        <v>0</v>
      </c>
      <c r="F31">
        <f>IF(AND(F$1='List of Flows'!$B29,'Elementary Flow'!$B37="Resource"),"A",IF(AND(F$1='List of Flows'!$B29,'Elementary Flow'!$B37&lt;&gt;"Emission"),"B",0))</f>
        <v>0</v>
      </c>
      <c r="G31">
        <f>IF(AND(G$1='List of Flows'!$B29,'Elementary Flow'!$B37="Resource"),"A",IF(AND(G$1='List of Flows'!$B29,'Elementary Flow'!$B37&lt;&gt;"Emission"),"B",0))</f>
        <v>0</v>
      </c>
      <c r="H31">
        <f>IF(AND(H$1='List of Flows'!$B29,'Elementary Flow'!$B37="Resource"),"A",IF(AND(H$1='List of Flows'!$B29,'Elementary Flow'!$B37&lt;&gt;"Emission"),"B",0))</f>
        <v>0</v>
      </c>
      <c r="I31">
        <f>IF(AND(I$1='List of Flows'!$B29,'Elementary Flow'!$B37="Resource"),"A",IF(AND(I$1='List of Flows'!$B29,'Elementary Flow'!$B37&lt;&gt;"Emission"),"B",0))</f>
        <v>0</v>
      </c>
      <c r="J31">
        <f>IF(AND(J$1='List of Flows'!$B29,'Elementary Flow'!$B37="Resource"),"A",IF(AND(J$1='List of Flows'!$B29,'Elementary Flow'!$B37&lt;&gt;"Emission"),"B",0))</f>
        <v>0</v>
      </c>
      <c r="K31">
        <f>IF(AND(K$1='List of Flows'!$B29,'Elementary Flow'!$B37="Resource"),"A",IF(AND(K$1='List of Flows'!$B29,'Elementary Flow'!$B37&lt;&gt;"Emission"),"B",0))</f>
        <v>0</v>
      </c>
      <c r="L31" t="str">
        <f>IF(AND(L$1='List of Flows'!$B29,'Elementary Flow'!$B37="Resource"),"A",IF(AND(L$1='List of Flows'!$B29,'Elementary Flow'!$B37&lt;&gt;"Emission"),"B",0))</f>
        <v>A</v>
      </c>
      <c r="M31">
        <f>IF(AND(M$1='List of Flows'!$B29,'Elementary Flow'!$B37="Resource"),"A",IF(AND(M$1='List of Flows'!$B29,'Elementary Flow'!$B37&lt;&gt;"Emission"),"B",0))</f>
        <v>0</v>
      </c>
      <c r="N31">
        <f>IF(AND(N$1='List of Flows'!$B29,'Elementary Flow'!$B37="Resource"),"A",IF(AND(N$1='List of Flows'!$B29,'Elementary Flow'!$B37&lt;&gt;"Emission"),"B",0))</f>
        <v>0</v>
      </c>
      <c r="O31">
        <f>IF(AND(O$1='List of Flows'!$B29,'Elementary Flow'!$B37="Resource"),"A",IF(AND(O$1='List of Flows'!$B29,'Elementary Flow'!$B37&lt;&gt;"Emission"),"B",0))</f>
        <v>0</v>
      </c>
    </row>
    <row r="32" spans="3:15" x14ac:dyDescent="0.3">
      <c r="C32">
        <f>IF(AND(C$1='List of Flows'!$B30,'Elementary Flow'!$B38="Resource"),"A",IF(AND(C$1='List of Flows'!$B30,'Elementary Flow'!$B38&lt;&gt;"Emission"),"B",0))</f>
        <v>0</v>
      </c>
      <c r="D32">
        <f>IF(AND(D$1='List of Flows'!$B30,'Elementary Flow'!$B38="Resource"),"A",IF(AND(D$1='List of Flows'!$B30,'Elementary Flow'!$B38&lt;&gt;"Emission"),"B",0))</f>
        <v>0</v>
      </c>
      <c r="E32">
        <f>IF(AND(E$1='List of Flows'!$B30,'Elementary Flow'!$B38="Resource"),"A",IF(AND(E$1='List of Flows'!$B30,'Elementary Flow'!$B38&lt;&gt;"Emission"),"B",0))</f>
        <v>0</v>
      </c>
      <c r="F32">
        <f>IF(AND(F$1='List of Flows'!$B30,'Elementary Flow'!$B38="Resource"),"A",IF(AND(F$1='List of Flows'!$B30,'Elementary Flow'!$B38&lt;&gt;"Emission"),"B",0))</f>
        <v>0</v>
      </c>
      <c r="G32">
        <f>IF(AND(G$1='List of Flows'!$B30,'Elementary Flow'!$B38="Resource"),"A",IF(AND(G$1='List of Flows'!$B30,'Elementary Flow'!$B38&lt;&gt;"Emission"),"B",0))</f>
        <v>0</v>
      </c>
      <c r="H32">
        <f>IF(AND(H$1='List of Flows'!$B30,'Elementary Flow'!$B38="Resource"),"A",IF(AND(H$1='List of Flows'!$B30,'Elementary Flow'!$B38&lt;&gt;"Emission"),"B",0))</f>
        <v>0</v>
      </c>
      <c r="I32">
        <f>IF(AND(I$1='List of Flows'!$B30,'Elementary Flow'!$B38="Resource"),"A",IF(AND(I$1='List of Flows'!$B30,'Elementary Flow'!$B38&lt;&gt;"Emission"),"B",0))</f>
        <v>0</v>
      </c>
      <c r="J32">
        <f>IF(AND(J$1='List of Flows'!$B30,'Elementary Flow'!$B38="Resource"),"A",IF(AND(J$1='List of Flows'!$B30,'Elementary Flow'!$B38&lt;&gt;"Emission"),"B",0))</f>
        <v>0</v>
      </c>
      <c r="K32">
        <f>IF(AND(K$1='List of Flows'!$B30,'Elementary Flow'!$B38="Resource"),"A",IF(AND(K$1='List of Flows'!$B30,'Elementary Flow'!$B38&lt;&gt;"Emission"),"B",0))</f>
        <v>0</v>
      </c>
      <c r="L32" t="str">
        <f>IF(AND(L$1='List of Flows'!$B30,'Elementary Flow'!$B38="Resource"),"A",IF(AND(L$1='List of Flows'!$B30,'Elementary Flow'!$B38&lt;&gt;"Emission"),"B",0))</f>
        <v>A</v>
      </c>
      <c r="M32">
        <f>IF(AND(M$1='List of Flows'!$B30,'Elementary Flow'!$B38="Resource"),"A",IF(AND(M$1='List of Flows'!$B30,'Elementary Flow'!$B38&lt;&gt;"Emission"),"B",0))</f>
        <v>0</v>
      </c>
      <c r="N32">
        <f>IF(AND(N$1='List of Flows'!$B30,'Elementary Flow'!$B38="Resource"),"A",IF(AND(N$1='List of Flows'!$B30,'Elementary Flow'!$B38&lt;&gt;"Emission"),"B",0))</f>
        <v>0</v>
      </c>
      <c r="O32">
        <f>IF(AND(O$1='List of Flows'!$B30,'Elementary Flow'!$B38="Resource"),"A",IF(AND(O$1='List of Flows'!$B30,'Elementary Flow'!$B38&lt;&gt;"Emission"),"B",0))</f>
        <v>0</v>
      </c>
    </row>
    <row r="33" spans="3:15" x14ac:dyDescent="0.3">
      <c r="C33">
        <f>IF(AND(C$1='List of Flows'!$B31,'Elementary Flow'!$B39="Resource"),"A",IF(AND(C$1='List of Flows'!$B31,'Elementary Flow'!$B39&lt;&gt;"Emission"),"B",0))</f>
        <v>0</v>
      </c>
      <c r="D33">
        <f>IF(AND(D$1='List of Flows'!$B31,'Elementary Flow'!$B39="Resource"),"A",IF(AND(D$1='List of Flows'!$B31,'Elementary Flow'!$B39&lt;&gt;"Emission"),"B",0))</f>
        <v>0</v>
      </c>
      <c r="E33">
        <f>IF(AND(E$1='List of Flows'!$B31,'Elementary Flow'!$B39="Resource"),"A",IF(AND(E$1='List of Flows'!$B31,'Elementary Flow'!$B39&lt;&gt;"Emission"),"B",0))</f>
        <v>0</v>
      </c>
      <c r="F33">
        <f>IF(AND(F$1='List of Flows'!$B31,'Elementary Flow'!$B39="Resource"),"A",IF(AND(F$1='List of Flows'!$B31,'Elementary Flow'!$B39&lt;&gt;"Emission"),"B",0))</f>
        <v>0</v>
      </c>
      <c r="G33">
        <f>IF(AND(G$1='List of Flows'!$B31,'Elementary Flow'!$B39="Resource"),"A",IF(AND(G$1='List of Flows'!$B31,'Elementary Flow'!$B39&lt;&gt;"Emission"),"B",0))</f>
        <v>0</v>
      </c>
      <c r="H33">
        <f>IF(AND(H$1='List of Flows'!$B31,'Elementary Flow'!$B39="Resource"),"A",IF(AND(H$1='List of Flows'!$B31,'Elementary Flow'!$B39&lt;&gt;"Emission"),"B",0))</f>
        <v>0</v>
      </c>
      <c r="I33">
        <f>IF(AND(I$1='List of Flows'!$B31,'Elementary Flow'!$B39="Resource"),"A",IF(AND(I$1='List of Flows'!$B31,'Elementary Flow'!$B39&lt;&gt;"Emission"),"B",0))</f>
        <v>0</v>
      </c>
      <c r="J33">
        <f>IF(AND(J$1='List of Flows'!$B31,'Elementary Flow'!$B39="Resource"),"A",IF(AND(J$1='List of Flows'!$B31,'Elementary Flow'!$B39&lt;&gt;"Emission"),"B",0))</f>
        <v>0</v>
      </c>
      <c r="K33">
        <f>IF(AND(K$1='List of Flows'!$B31,'Elementary Flow'!$B39="Resource"),"A",IF(AND(K$1='List of Flows'!$B31,'Elementary Flow'!$B39&lt;&gt;"Emission"),"B",0))</f>
        <v>0</v>
      </c>
      <c r="L33" t="str">
        <f>IF(AND(L$1='List of Flows'!$B31,'Elementary Flow'!$B39="Resource"),"A",IF(AND(L$1='List of Flows'!$B31,'Elementary Flow'!$B39&lt;&gt;"Emission"),"B",0))</f>
        <v>A</v>
      </c>
      <c r="M33">
        <f>IF(AND(M$1='List of Flows'!$B31,'Elementary Flow'!$B39="Resource"),"A",IF(AND(M$1='List of Flows'!$B31,'Elementary Flow'!$B39&lt;&gt;"Emission"),"B",0))</f>
        <v>0</v>
      </c>
      <c r="N33">
        <f>IF(AND(N$1='List of Flows'!$B31,'Elementary Flow'!$B39="Resource"),"A",IF(AND(N$1='List of Flows'!$B31,'Elementary Flow'!$B39&lt;&gt;"Emission"),"B",0))</f>
        <v>0</v>
      </c>
      <c r="O33">
        <f>IF(AND(O$1='List of Flows'!$B31,'Elementary Flow'!$B39="Resource"),"A",IF(AND(O$1='List of Flows'!$B31,'Elementary Flow'!$B39&lt;&gt;"Emission"),"B",0))</f>
        <v>0</v>
      </c>
    </row>
    <row r="34" spans="3:15" x14ac:dyDescent="0.3">
      <c r="C34">
        <f>IF(AND(C$1='List of Flows'!$B32,'Elementary Flow'!$B40="Resource"),"A",IF(AND(C$1='List of Flows'!$B32,'Elementary Flow'!$B40&lt;&gt;"Emission"),"B",0))</f>
        <v>0</v>
      </c>
      <c r="D34">
        <f>IF(AND(D$1='List of Flows'!$B32,'Elementary Flow'!$B40="Resource"),"A",IF(AND(D$1='List of Flows'!$B32,'Elementary Flow'!$B40&lt;&gt;"Emission"),"B",0))</f>
        <v>0</v>
      </c>
      <c r="E34">
        <f>IF(AND(E$1='List of Flows'!$B32,'Elementary Flow'!$B40="Resource"),"A",IF(AND(E$1='List of Flows'!$B32,'Elementary Flow'!$B40&lt;&gt;"Emission"),"B",0))</f>
        <v>0</v>
      </c>
      <c r="F34">
        <f>IF(AND(F$1='List of Flows'!$B32,'Elementary Flow'!$B40="Resource"),"A",IF(AND(F$1='List of Flows'!$B32,'Elementary Flow'!$B40&lt;&gt;"Emission"),"B",0))</f>
        <v>0</v>
      </c>
      <c r="G34">
        <f>IF(AND(G$1='List of Flows'!$B32,'Elementary Flow'!$B40="Resource"),"A",IF(AND(G$1='List of Flows'!$B32,'Elementary Flow'!$B40&lt;&gt;"Emission"),"B",0))</f>
        <v>0</v>
      </c>
      <c r="H34">
        <f>IF(AND(H$1='List of Flows'!$B32,'Elementary Flow'!$B40="Resource"),"A",IF(AND(H$1='List of Flows'!$B32,'Elementary Flow'!$B40&lt;&gt;"Emission"),"B",0))</f>
        <v>0</v>
      </c>
      <c r="I34">
        <f>IF(AND(I$1='List of Flows'!$B32,'Elementary Flow'!$B40="Resource"),"A",IF(AND(I$1='List of Flows'!$B32,'Elementary Flow'!$B40&lt;&gt;"Emission"),"B",0))</f>
        <v>0</v>
      </c>
      <c r="J34">
        <f>IF(AND(J$1='List of Flows'!$B32,'Elementary Flow'!$B40="Resource"),"A",IF(AND(J$1='List of Flows'!$B32,'Elementary Flow'!$B40&lt;&gt;"Emission"),"B",0))</f>
        <v>0</v>
      </c>
      <c r="K34">
        <f>IF(AND(K$1='List of Flows'!$B32,'Elementary Flow'!$B40="Resource"),"A",IF(AND(K$1='List of Flows'!$B32,'Elementary Flow'!$B40&lt;&gt;"Emission"),"B",0))</f>
        <v>0</v>
      </c>
      <c r="L34" t="str">
        <f>IF(AND(L$1='List of Flows'!$B32,'Elementary Flow'!$B40="Resource"),"A",IF(AND(L$1='List of Flows'!$B32,'Elementary Flow'!$B40&lt;&gt;"Emission"),"B",0))</f>
        <v>A</v>
      </c>
      <c r="M34">
        <f>IF(AND(M$1='List of Flows'!$B32,'Elementary Flow'!$B40="Resource"),"A",IF(AND(M$1='List of Flows'!$B32,'Elementary Flow'!$B40&lt;&gt;"Emission"),"B",0))</f>
        <v>0</v>
      </c>
      <c r="N34">
        <f>IF(AND(N$1='List of Flows'!$B32,'Elementary Flow'!$B40="Resource"),"A",IF(AND(N$1='List of Flows'!$B32,'Elementary Flow'!$B40&lt;&gt;"Emission"),"B",0))</f>
        <v>0</v>
      </c>
      <c r="O34">
        <f>IF(AND(O$1='List of Flows'!$B32,'Elementary Flow'!$B40="Resource"),"A",IF(AND(O$1='List of Flows'!$B32,'Elementary Flow'!$B40&lt;&gt;"Emission"),"B",0))</f>
        <v>0</v>
      </c>
    </row>
    <row r="35" spans="3:15" x14ac:dyDescent="0.3">
      <c r="C35">
        <f>IF(AND(C$1='List of Flows'!$B33,'Elementary Flow'!$B41="Resource"),"A",IF(AND(C$1='List of Flows'!$B33,'Elementary Flow'!$B41&lt;&gt;"Emission"),"B",0))</f>
        <v>0</v>
      </c>
      <c r="D35">
        <f>IF(AND(D$1='List of Flows'!$B33,'Elementary Flow'!$B41="Resource"),"A",IF(AND(D$1='List of Flows'!$B33,'Elementary Flow'!$B41&lt;&gt;"Emission"),"B",0))</f>
        <v>0</v>
      </c>
      <c r="E35">
        <f>IF(AND(E$1='List of Flows'!$B33,'Elementary Flow'!$B41="Resource"),"A",IF(AND(E$1='List of Flows'!$B33,'Elementary Flow'!$B41&lt;&gt;"Emission"),"B",0))</f>
        <v>0</v>
      </c>
      <c r="F35">
        <f>IF(AND(F$1='List of Flows'!$B33,'Elementary Flow'!$B41="Resource"),"A",IF(AND(F$1='List of Flows'!$B33,'Elementary Flow'!$B41&lt;&gt;"Emission"),"B",0))</f>
        <v>0</v>
      </c>
      <c r="G35">
        <f>IF(AND(G$1='List of Flows'!$B33,'Elementary Flow'!$B41="Resource"),"A",IF(AND(G$1='List of Flows'!$B33,'Elementary Flow'!$B41&lt;&gt;"Emission"),"B",0))</f>
        <v>0</v>
      </c>
      <c r="H35">
        <f>IF(AND(H$1='List of Flows'!$B33,'Elementary Flow'!$B41="Resource"),"A",IF(AND(H$1='List of Flows'!$B33,'Elementary Flow'!$B41&lt;&gt;"Emission"),"B",0))</f>
        <v>0</v>
      </c>
      <c r="I35">
        <f>IF(AND(I$1='List of Flows'!$B33,'Elementary Flow'!$B41="Resource"),"A",IF(AND(I$1='List of Flows'!$B33,'Elementary Flow'!$B41&lt;&gt;"Emission"),"B",0))</f>
        <v>0</v>
      </c>
      <c r="J35">
        <f>IF(AND(J$1='List of Flows'!$B33,'Elementary Flow'!$B41="Resource"),"A",IF(AND(J$1='List of Flows'!$B33,'Elementary Flow'!$B41&lt;&gt;"Emission"),"B",0))</f>
        <v>0</v>
      </c>
      <c r="K35">
        <f>IF(AND(K$1='List of Flows'!$B33,'Elementary Flow'!$B41="Resource"),"A",IF(AND(K$1='List of Flows'!$B33,'Elementary Flow'!$B41&lt;&gt;"Emission"),"B",0))</f>
        <v>0</v>
      </c>
      <c r="L35" t="str">
        <f>IF(AND(L$1='List of Flows'!$B33,'Elementary Flow'!$B41="Resource"),"A",IF(AND(L$1='List of Flows'!$B33,'Elementary Flow'!$B41&lt;&gt;"Emission"),"B",0))</f>
        <v>A</v>
      </c>
      <c r="M35">
        <f>IF(AND(M$1='List of Flows'!$B33,'Elementary Flow'!$B41="Resource"),"A",IF(AND(M$1='List of Flows'!$B33,'Elementary Flow'!$B41&lt;&gt;"Emission"),"B",0))</f>
        <v>0</v>
      </c>
      <c r="N35">
        <f>IF(AND(N$1='List of Flows'!$B33,'Elementary Flow'!$B41="Resource"),"A",IF(AND(N$1='List of Flows'!$B33,'Elementary Flow'!$B41&lt;&gt;"Emission"),"B",0))</f>
        <v>0</v>
      </c>
      <c r="O35">
        <f>IF(AND(O$1='List of Flows'!$B33,'Elementary Flow'!$B41="Resource"),"A",IF(AND(O$1='List of Flows'!$B33,'Elementary Flow'!$B41&lt;&gt;"Emission"),"B",0))</f>
        <v>0</v>
      </c>
    </row>
    <row r="36" spans="3:15" x14ac:dyDescent="0.3">
      <c r="C36">
        <f>IF(AND(C$1='List of Flows'!$B34,'Elementary Flow'!$B42="Resource"),"A",IF(AND(C$1='List of Flows'!$B34,'Elementary Flow'!$B42&lt;&gt;"Emission"),"B",0))</f>
        <v>0</v>
      </c>
      <c r="D36">
        <f>IF(AND(D$1='List of Flows'!$B34,'Elementary Flow'!$B42="Resource"),"A",IF(AND(D$1='List of Flows'!$B34,'Elementary Flow'!$B42&lt;&gt;"Emission"),"B",0))</f>
        <v>0</v>
      </c>
      <c r="E36">
        <f>IF(AND(E$1='List of Flows'!$B34,'Elementary Flow'!$B42="Resource"),"A",IF(AND(E$1='List of Flows'!$B34,'Elementary Flow'!$B42&lt;&gt;"Emission"),"B",0))</f>
        <v>0</v>
      </c>
      <c r="F36">
        <f>IF(AND(F$1='List of Flows'!$B34,'Elementary Flow'!$B42="Resource"),"A",IF(AND(F$1='List of Flows'!$B34,'Elementary Flow'!$B42&lt;&gt;"Emission"),"B",0))</f>
        <v>0</v>
      </c>
      <c r="G36">
        <f>IF(AND(G$1='List of Flows'!$B34,'Elementary Flow'!$B42="Resource"),"A",IF(AND(G$1='List of Flows'!$B34,'Elementary Flow'!$B42&lt;&gt;"Emission"),"B",0))</f>
        <v>0</v>
      </c>
      <c r="H36">
        <f>IF(AND(H$1='List of Flows'!$B34,'Elementary Flow'!$B42="Resource"),"A",IF(AND(H$1='List of Flows'!$B34,'Elementary Flow'!$B42&lt;&gt;"Emission"),"B",0))</f>
        <v>0</v>
      </c>
      <c r="I36">
        <f>IF(AND(I$1='List of Flows'!$B34,'Elementary Flow'!$B42="Resource"),"A",IF(AND(I$1='List of Flows'!$B34,'Elementary Flow'!$B42&lt;&gt;"Emission"),"B",0))</f>
        <v>0</v>
      </c>
      <c r="J36">
        <f>IF(AND(J$1='List of Flows'!$B34,'Elementary Flow'!$B42="Resource"),"A",IF(AND(J$1='List of Flows'!$B34,'Elementary Flow'!$B42&lt;&gt;"Emission"),"B",0))</f>
        <v>0</v>
      </c>
      <c r="K36">
        <f>IF(AND(K$1='List of Flows'!$B34,'Elementary Flow'!$B42="Resource"),"A",IF(AND(K$1='List of Flows'!$B34,'Elementary Flow'!$B42&lt;&gt;"Emission"),"B",0))</f>
        <v>0</v>
      </c>
      <c r="L36" t="str">
        <f>IF(AND(L$1='List of Flows'!$B34,'Elementary Flow'!$B42="Resource"),"A",IF(AND(L$1='List of Flows'!$B34,'Elementary Flow'!$B42&lt;&gt;"Emission"),"B",0))</f>
        <v>A</v>
      </c>
      <c r="M36">
        <f>IF(AND(M$1='List of Flows'!$B34,'Elementary Flow'!$B42="Resource"),"A",IF(AND(M$1='List of Flows'!$B34,'Elementary Flow'!$B42&lt;&gt;"Emission"),"B",0))</f>
        <v>0</v>
      </c>
      <c r="N36">
        <f>IF(AND(N$1='List of Flows'!$B34,'Elementary Flow'!$B42="Resource"),"A",IF(AND(N$1='List of Flows'!$B34,'Elementary Flow'!$B42&lt;&gt;"Emission"),"B",0))</f>
        <v>0</v>
      </c>
      <c r="O36">
        <f>IF(AND(O$1='List of Flows'!$B34,'Elementary Flow'!$B42="Resource"),"A",IF(AND(O$1='List of Flows'!$B34,'Elementary Flow'!$B42&lt;&gt;"Emission"),"B",0))</f>
        <v>0</v>
      </c>
    </row>
    <row r="37" spans="3:15" x14ac:dyDescent="0.3">
      <c r="C37">
        <f>IF(AND(C$1='List of Flows'!$B35,'Elementary Flow'!$B43="Resource"),"A",IF(AND(C$1='List of Flows'!$B35,'Elementary Flow'!$B43&lt;&gt;"Emission"),"B",0))</f>
        <v>0</v>
      </c>
      <c r="D37">
        <f>IF(AND(D$1='List of Flows'!$B35,'Elementary Flow'!$B43="Resource"),"A",IF(AND(D$1='List of Flows'!$B35,'Elementary Flow'!$B43&lt;&gt;"Emission"),"B",0))</f>
        <v>0</v>
      </c>
      <c r="E37">
        <f>IF(AND(E$1='List of Flows'!$B35,'Elementary Flow'!$B43="Resource"),"A",IF(AND(E$1='List of Flows'!$B35,'Elementary Flow'!$B43&lt;&gt;"Emission"),"B",0))</f>
        <v>0</v>
      </c>
      <c r="F37">
        <f>IF(AND(F$1='List of Flows'!$B35,'Elementary Flow'!$B43="Resource"),"A",IF(AND(F$1='List of Flows'!$B35,'Elementary Flow'!$B43&lt;&gt;"Emission"),"B",0))</f>
        <v>0</v>
      </c>
      <c r="G37">
        <f>IF(AND(G$1='List of Flows'!$B35,'Elementary Flow'!$B43="Resource"),"A",IF(AND(G$1='List of Flows'!$B35,'Elementary Flow'!$B43&lt;&gt;"Emission"),"B",0))</f>
        <v>0</v>
      </c>
      <c r="H37">
        <f>IF(AND(H$1='List of Flows'!$B35,'Elementary Flow'!$B43="Resource"),"A",IF(AND(H$1='List of Flows'!$B35,'Elementary Flow'!$B43&lt;&gt;"Emission"),"B",0))</f>
        <v>0</v>
      </c>
      <c r="I37">
        <f>IF(AND(I$1='List of Flows'!$B35,'Elementary Flow'!$B43="Resource"),"A",IF(AND(I$1='List of Flows'!$B35,'Elementary Flow'!$B43&lt;&gt;"Emission"),"B",0))</f>
        <v>0</v>
      </c>
      <c r="J37">
        <f>IF(AND(J$1='List of Flows'!$B35,'Elementary Flow'!$B43="Resource"),"A",IF(AND(J$1='List of Flows'!$B35,'Elementary Flow'!$B43&lt;&gt;"Emission"),"B",0))</f>
        <v>0</v>
      </c>
      <c r="K37">
        <f>IF(AND(K$1='List of Flows'!$B35,'Elementary Flow'!$B43="Resource"),"A",IF(AND(K$1='List of Flows'!$B35,'Elementary Flow'!$B43&lt;&gt;"Emission"),"B",0))</f>
        <v>0</v>
      </c>
      <c r="L37" t="str">
        <f>IF(AND(L$1='List of Flows'!$B35,'Elementary Flow'!$B43="Resource"),"A",IF(AND(L$1='List of Flows'!$B35,'Elementary Flow'!$B43&lt;&gt;"Emission"),"B",0))</f>
        <v>A</v>
      </c>
      <c r="M37">
        <f>IF(AND(M$1='List of Flows'!$B35,'Elementary Flow'!$B43="Resource"),"A",IF(AND(M$1='List of Flows'!$B35,'Elementary Flow'!$B43&lt;&gt;"Emission"),"B",0))</f>
        <v>0</v>
      </c>
      <c r="N37">
        <f>IF(AND(N$1='List of Flows'!$B35,'Elementary Flow'!$B43="Resource"),"A",IF(AND(N$1='List of Flows'!$B35,'Elementary Flow'!$B43&lt;&gt;"Emission"),"B",0))</f>
        <v>0</v>
      </c>
      <c r="O37">
        <f>IF(AND(O$1='List of Flows'!$B35,'Elementary Flow'!$B43="Resource"),"A",IF(AND(O$1='List of Flows'!$B35,'Elementary Flow'!$B43&lt;&gt;"Emission"),"B",0))</f>
        <v>0</v>
      </c>
    </row>
    <row r="38" spans="3:15" x14ac:dyDescent="0.3">
      <c r="C38">
        <f>IF(AND(C$1='List of Flows'!$B36,'Elementary Flow'!$B44="Resource"),"A",IF(AND(C$1='List of Flows'!$B36,'Elementary Flow'!$B44&lt;&gt;"Emission"),"B",0))</f>
        <v>0</v>
      </c>
      <c r="D38">
        <f>IF(AND(D$1='List of Flows'!$B36,'Elementary Flow'!$B44="Resource"),"A",IF(AND(D$1='List of Flows'!$B36,'Elementary Flow'!$B44&lt;&gt;"Emission"),"B",0))</f>
        <v>0</v>
      </c>
      <c r="E38">
        <f>IF(AND(E$1='List of Flows'!$B36,'Elementary Flow'!$B44="Resource"),"A",IF(AND(E$1='List of Flows'!$B36,'Elementary Flow'!$B44&lt;&gt;"Emission"),"B",0))</f>
        <v>0</v>
      </c>
      <c r="F38">
        <f>IF(AND(F$1='List of Flows'!$B36,'Elementary Flow'!$B44="Resource"),"A",IF(AND(F$1='List of Flows'!$B36,'Elementary Flow'!$B44&lt;&gt;"Emission"),"B",0))</f>
        <v>0</v>
      </c>
      <c r="G38">
        <f>IF(AND(G$1='List of Flows'!$B36,'Elementary Flow'!$B44="Resource"),"A",IF(AND(G$1='List of Flows'!$B36,'Elementary Flow'!$B44&lt;&gt;"Emission"),"B",0))</f>
        <v>0</v>
      </c>
      <c r="H38">
        <f>IF(AND(H$1='List of Flows'!$B36,'Elementary Flow'!$B44="Resource"),"A",IF(AND(H$1='List of Flows'!$B36,'Elementary Flow'!$B44&lt;&gt;"Emission"),"B",0))</f>
        <v>0</v>
      </c>
      <c r="I38">
        <f>IF(AND(I$1='List of Flows'!$B36,'Elementary Flow'!$B44="Resource"),"A",IF(AND(I$1='List of Flows'!$B36,'Elementary Flow'!$B44&lt;&gt;"Emission"),"B",0))</f>
        <v>0</v>
      </c>
      <c r="J38">
        <f>IF(AND(J$1='List of Flows'!$B36,'Elementary Flow'!$B44="Resource"),"A",IF(AND(J$1='List of Flows'!$B36,'Elementary Flow'!$B44&lt;&gt;"Emission"),"B",0))</f>
        <v>0</v>
      </c>
      <c r="K38">
        <f>IF(AND(K$1='List of Flows'!$B36,'Elementary Flow'!$B44="Resource"),"A",IF(AND(K$1='List of Flows'!$B36,'Elementary Flow'!$B44&lt;&gt;"Emission"),"B",0))</f>
        <v>0</v>
      </c>
      <c r="L38" t="str">
        <f>IF(AND(L$1='List of Flows'!$B36,'Elementary Flow'!$B44="Resource"),"A",IF(AND(L$1='List of Flows'!$B36,'Elementary Flow'!$B44&lt;&gt;"Emission"),"B",0))</f>
        <v>A</v>
      </c>
      <c r="M38">
        <f>IF(AND(M$1='List of Flows'!$B36,'Elementary Flow'!$B44="Resource"),"A",IF(AND(M$1='List of Flows'!$B36,'Elementary Flow'!$B44&lt;&gt;"Emission"),"B",0))</f>
        <v>0</v>
      </c>
      <c r="N38">
        <f>IF(AND(N$1='List of Flows'!$B36,'Elementary Flow'!$B44="Resource"),"A",IF(AND(N$1='List of Flows'!$B36,'Elementary Flow'!$B44&lt;&gt;"Emission"),"B",0))</f>
        <v>0</v>
      </c>
      <c r="O38">
        <f>IF(AND(O$1='List of Flows'!$B36,'Elementary Flow'!$B44="Resource"),"A",IF(AND(O$1='List of Flows'!$B36,'Elementary Flow'!$B44&lt;&gt;"Emission"),"B",0))</f>
        <v>0</v>
      </c>
    </row>
    <row r="39" spans="3:15" x14ac:dyDescent="0.3">
      <c r="C39">
        <f>IF(AND(C$1='List of Flows'!$B37,'Elementary Flow'!$B45="Resource"),"A",IF(AND(C$1='List of Flows'!$B37,'Elementary Flow'!$B45&lt;&gt;"Emission"),"B",0))</f>
        <v>0</v>
      </c>
      <c r="D39">
        <f>IF(AND(D$1='List of Flows'!$B37,'Elementary Flow'!$B45="Resource"),"A",IF(AND(D$1='List of Flows'!$B37,'Elementary Flow'!$B45&lt;&gt;"Emission"),"B",0))</f>
        <v>0</v>
      </c>
      <c r="E39">
        <f>IF(AND(E$1='List of Flows'!$B37,'Elementary Flow'!$B45="Resource"),"A",IF(AND(E$1='List of Flows'!$B37,'Elementary Flow'!$B45&lt;&gt;"Emission"),"B",0))</f>
        <v>0</v>
      </c>
      <c r="F39">
        <f>IF(AND(F$1='List of Flows'!$B37,'Elementary Flow'!$B45="Resource"),"A",IF(AND(F$1='List of Flows'!$B37,'Elementary Flow'!$B45&lt;&gt;"Emission"),"B",0))</f>
        <v>0</v>
      </c>
      <c r="G39">
        <f>IF(AND(G$1='List of Flows'!$B37,'Elementary Flow'!$B45="Resource"),"A",IF(AND(G$1='List of Flows'!$B37,'Elementary Flow'!$B45&lt;&gt;"Emission"),"B",0))</f>
        <v>0</v>
      </c>
      <c r="H39">
        <f>IF(AND(H$1='List of Flows'!$B37,'Elementary Flow'!$B45="Resource"),"A",IF(AND(H$1='List of Flows'!$B37,'Elementary Flow'!$B45&lt;&gt;"Emission"),"B",0))</f>
        <v>0</v>
      </c>
      <c r="I39">
        <f>IF(AND(I$1='List of Flows'!$B37,'Elementary Flow'!$B45="Resource"),"A",IF(AND(I$1='List of Flows'!$B37,'Elementary Flow'!$B45&lt;&gt;"Emission"),"B",0))</f>
        <v>0</v>
      </c>
      <c r="J39">
        <f>IF(AND(J$1='List of Flows'!$B37,'Elementary Flow'!$B45="Resource"),"A",IF(AND(J$1='List of Flows'!$B37,'Elementary Flow'!$B45&lt;&gt;"Emission"),"B",0))</f>
        <v>0</v>
      </c>
      <c r="K39">
        <f>IF(AND(K$1='List of Flows'!$B37,'Elementary Flow'!$B45="Resource"),"A",IF(AND(K$1='List of Flows'!$B37,'Elementary Flow'!$B45&lt;&gt;"Emission"),"B",0))</f>
        <v>0</v>
      </c>
      <c r="L39" t="str">
        <f>IF(AND(L$1='List of Flows'!$B37,'Elementary Flow'!$B45="Resource"),"A",IF(AND(L$1='List of Flows'!$B37,'Elementary Flow'!$B45&lt;&gt;"Emission"),"B",0))</f>
        <v>A</v>
      </c>
      <c r="M39">
        <f>IF(AND(M$1='List of Flows'!$B37,'Elementary Flow'!$B45="Resource"),"A",IF(AND(M$1='List of Flows'!$B37,'Elementary Flow'!$B45&lt;&gt;"Emission"),"B",0))</f>
        <v>0</v>
      </c>
      <c r="N39">
        <f>IF(AND(N$1='List of Flows'!$B37,'Elementary Flow'!$B45="Resource"),"A",IF(AND(N$1='List of Flows'!$B37,'Elementary Flow'!$B45&lt;&gt;"Emission"),"B",0))</f>
        <v>0</v>
      </c>
      <c r="O39">
        <f>IF(AND(O$1='List of Flows'!$B37,'Elementary Flow'!$B45="Resource"),"A",IF(AND(O$1='List of Flows'!$B37,'Elementary Flow'!$B45&lt;&gt;"Emission"),"B",0))</f>
        <v>0</v>
      </c>
    </row>
    <row r="40" spans="3:15" x14ac:dyDescent="0.3">
      <c r="C40">
        <f>IF(AND(C$1='List of Flows'!$B38,'Elementary Flow'!$B46="Resource"),"A",IF(AND(C$1='List of Flows'!$B38,'Elementary Flow'!$B46&lt;&gt;"Emission"),"B",0))</f>
        <v>0</v>
      </c>
      <c r="D40">
        <f>IF(AND(D$1='List of Flows'!$B38,'Elementary Flow'!$B46="Resource"),"A",IF(AND(D$1='List of Flows'!$B38,'Elementary Flow'!$B46&lt;&gt;"Emission"),"B",0))</f>
        <v>0</v>
      </c>
      <c r="E40">
        <f>IF(AND(E$1='List of Flows'!$B38,'Elementary Flow'!$B46="Resource"),"A",IF(AND(E$1='List of Flows'!$B38,'Elementary Flow'!$B46&lt;&gt;"Emission"),"B",0))</f>
        <v>0</v>
      </c>
      <c r="F40">
        <f>IF(AND(F$1='List of Flows'!$B38,'Elementary Flow'!$B46="Resource"),"A",IF(AND(F$1='List of Flows'!$B38,'Elementary Flow'!$B46&lt;&gt;"Emission"),"B",0))</f>
        <v>0</v>
      </c>
      <c r="G40">
        <f>IF(AND(G$1='List of Flows'!$B38,'Elementary Flow'!$B46="Resource"),"A",IF(AND(G$1='List of Flows'!$B38,'Elementary Flow'!$B46&lt;&gt;"Emission"),"B",0))</f>
        <v>0</v>
      </c>
      <c r="H40">
        <f>IF(AND(H$1='List of Flows'!$B38,'Elementary Flow'!$B46="Resource"),"A",IF(AND(H$1='List of Flows'!$B38,'Elementary Flow'!$B46&lt;&gt;"Emission"),"B",0))</f>
        <v>0</v>
      </c>
      <c r="I40">
        <f>IF(AND(I$1='List of Flows'!$B38,'Elementary Flow'!$B46="Resource"),"A",IF(AND(I$1='List of Flows'!$B38,'Elementary Flow'!$B46&lt;&gt;"Emission"),"B",0))</f>
        <v>0</v>
      </c>
      <c r="J40">
        <f>IF(AND(J$1='List of Flows'!$B38,'Elementary Flow'!$B46="Resource"),"A",IF(AND(J$1='List of Flows'!$B38,'Elementary Flow'!$B46&lt;&gt;"Emission"),"B",0))</f>
        <v>0</v>
      </c>
      <c r="K40">
        <f>IF(AND(K$1='List of Flows'!$B38,'Elementary Flow'!$B46="Resource"),"A",IF(AND(K$1='List of Flows'!$B38,'Elementary Flow'!$B46&lt;&gt;"Emission"),"B",0))</f>
        <v>0</v>
      </c>
      <c r="L40" t="str">
        <f>IF(AND(L$1='List of Flows'!$B38,'Elementary Flow'!$B46="Resource"),"A",IF(AND(L$1='List of Flows'!$B38,'Elementary Flow'!$B46&lt;&gt;"Emission"),"B",0))</f>
        <v>A</v>
      </c>
      <c r="M40">
        <f>IF(AND(M$1='List of Flows'!$B38,'Elementary Flow'!$B46="Resource"),"A",IF(AND(M$1='List of Flows'!$B38,'Elementary Flow'!$B46&lt;&gt;"Emission"),"B",0))</f>
        <v>0</v>
      </c>
      <c r="N40">
        <f>IF(AND(N$1='List of Flows'!$B38,'Elementary Flow'!$B46="Resource"),"A",IF(AND(N$1='List of Flows'!$B38,'Elementary Flow'!$B46&lt;&gt;"Emission"),"B",0))</f>
        <v>0</v>
      </c>
      <c r="O40">
        <f>IF(AND(O$1='List of Flows'!$B38,'Elementary Flow'!$B46="Resource"),"A",IF(AND(O$1='List of Flows'!$B38,'Elementary Flow'!$B46&lt;&gt;"Emission"),"B",0))</f>
        <v>0</v>
      </c>
    </row>
    <row r="41" spans="3:15" x14ac:dyDescent="0.3">
      <c r="C41">
        <f>IF(AND(C$1='List of Flows'!$B39,'Elementary Flow'!$B47="Resource"),"A",IF(AND(C$1='List of Flows'!$B39,'Elementary Flow'!$B47&lt;&gt;"Emission"),"B",0))</f>
        <v>0</v>
      </c>
      <c r="D41">
        <f>IF(AND(D$1='List of Flows'!$B39,'Elementary Flow'!$B47="Resource"),"A",IF(AND(D$1='List of Flows'!$B39,'Elementary Flow'!$B47&lt;&gt;"Emission"),"B",0))</f>
        <v>0</v>
      </c>
      <c r="E41">
        <f>IF(AND(E$1='List of Flows'!$B39,'Elementary Flow'!$B47="Resource"),"A",IF(AND(E$1='List of Flows'!$B39,'Elementary Flow'!$B47&lt;&gt;"Emission"),"B",0))</f>
        <v>0</v>
      </c>
      <c r="F41">
        <f>IF(AND(F$1='List of Flows'!$B39,'Elementary Flow'!$B47="Resource"),"A",IF(AND(F$1='List of Flows'!$B39,'Elementary Flow'!$B47&lt;&gt;"Emission"),"B",0))</f>
        <v>0</v>
      </c>
      <c r="G41">
        <f>IF(AND(G$1='List of Flows'!$B39,'Elementary Flow'!$B47="Resource"),"A",IF(AND(G$1='List of Flows'!$B39,'Elementary Flow'!$B47&lt;&gt;"Emission"),"B",0))</f>
        <v>0</v>
      </c>
      <c r="H41">
        <f>IF(AND(H$1='List of Flows'!$B39,'Elementary Flow'!$B47="Resource"),"A",IF(AND(H$1='List of Flows'!$B39,'Elementary Flow'!$B47&lt;&gt;"Emission"),"B",0))</f>
        <v>0</v>
      </c>
      <c r="I41">
        <f>IF(AND(I$1='List of Flows'!$B39,'Elementary Flow'!$B47="Resource"),"A",IF(AND(I$1='List of Flows'!$B39,'Elementary Flow'!$B47&lt;&gt;"Emission"),"B",0))</f>
        <v>0</v>
      </c>
      <c r="J41">
        <f>IF(AND(J$1='List of Flows'!$B39,'Elementary Flow'!$B47="Resource"),"A",IF(AND(J$1='List of Flows'!$B39,'Elementary Flow'!$B47&lt;&gt;"Emission"),"B",0))</f>
        <v>0</v>
      </c>
      <c r="K41">
        <f>IF(AND(K$1='List of Flows'!$B39,'Elementary Flow'!$B47="Resource"),"A",IF(AND(K$1='List of Flows'!$B39,'Elementary Flow'!$B47&lt;&gt;"Emission"),"B",0))</f>
        <v>0</v>
      </c>
      <c r="L41" t="str">
        <f>IF(AND(L$1='List of Flows'!$B39,'Elementary Flow'!$B47="Resource"),"A",IF(AND(L$1='List of Flows'!$B39,'Elementary Flow'!$B47&lt;&gt;"Emission"),"B",0))</f>
        <v>A</v>
      </c>
      <c r="M41">
        <f>IF(AND(M$1='List of Flows'!$B39,'Elementary Flow'!$B47="Resource"),"A",IF(AND(M$1='List of Flows'!$B39,'Elementary Flow'!$B47&lt;&gt;"Emission"),"B",0))</f>
        <v>0</v>
      </c>
      <c r="N41">
        <f>IF(AND(N$1='List of Flows'!$B39,'Elementary Flow'!$B47="Resource"),"A",IF(AND(N$1='List of Flows'!$B39,'Elementary Flow'!$B47&lt;&gt;"Emission"),"B",0))</f>
        <v>0</v>
      </c>
      <c r="O41">
        <f>IF(AND(O$1='List of Flows'!$B39,'Elementary Flow'!$B47="Resource"),"A",IF(AND(O$1='List of Flows'!$B39,'Elementary Flow'!$B47&lt;&gt;"Emission"),"B",0))</f>
        <v>0</v>
      </c>
    </row>
    <row r="42" spans="3:15" x14ac:dyDescent="0.3">
      <c r="C42">
        <f>IF(AND(C$1='List of Flows'!$B40,'Elementary Flow'!$B48="Resource"),"A",IF(AND(C$1='List of Flows'!$B40,'Elementary Flow'!$B48&lt;&gt;"Emission"),"B",0))</f>
        <v>0</v>
      </c>
      <c r="D42">
        <f>IF(AND(D$1='List of Flows'!$B40,'Elementary Flow'!$B48="Resource"),"A",IF(AND(D$1='List of Flows'!$B40,'Elementary Flow'!$B48&lt;&gt;"Emission"),"B",0))</f>
        <v>0</v>
      </c>
      <c r="E42">
        <f>IF(AND(E$1='List of Flows'!$B40,'Elementary Flow'!$B48="Resource"),"A",IF(AND(E$1='List of Flows'!$B40,'Elementary Flow'!$B48&lt;&gt;"Emission"),"B",0))</f>
        <v>0</v>
      </c>
      <c r="F42">
        <f>IF(AND(F$1='List of Flows'!$B40,'Elementary Flow'!$B48="Resource"),"A",IF(AND(F$1='List of Flows'!$B40,'Elementary Flow'!$B48&lt;&gt;"Emission"),"B",0))</f>
        <v>0</v>
      </c>
      <c r="G42">
        <f>IF(AND(G$1='List of Flows'!$B40,'Elementary Flow'!$B48="Resource"),"A",IF(AND(G$1='List of Flows'!$B40,'Elementary Flow'!$B48&lt;&gt;"Emission"),"B",0))</f>
        <v>0</v>
      </c>
      <c r="H42">
        <f>IF(AND(H$1='List of Flows'!$B40,'Elementary Flow'!$B48="Resource"),"A",IF(AND(H$1='List of Flows'!$B40,'Elementary Flow'!$B48&lt;&gt;"Emission"),"B",0))</f>
        <v>0</v>
      </c>
      <c r="I42">
        <f>IF(AND(I$1='List of Flows'!$B40,'Elementary Flow'!$B48="Resource"),"A",IF(AND(I$1='List of Flows'!$B40,'Elementary Flow'!$B48&lt;&gt;"Emission"),"B",0))</f>
        <v>0</v>
      </c>
      <c r="J42">
        <f>IF(AND(J$1='List of Flows'!$B40,'Elementary Flow'!$B48="Resource"),"A",IF(AND(J$1='List of Flows'!$B40,'Elementary Flow'!$B48&lt;&gt;"Emission"),"B",0))</f>
        <v>0</v>
      </c>
      <c r="K42">
        <f>IF(AND(K$1='List of Flows'!$B40,'Elementary Flow'!$B48="Resource"),"A",IF(AND(K$1='List of Flows'!$B40,'Elementary Flow'!$B48&lt;&gt;"Emission"),"B",0))</f>
        <v>0</v>
      </c>
      <c r="L42" t="str">
        <f>IF(AND(L$1='List of Flows'!$B40,'Elementary Flow'!$B48="Resource"),"A",IF(AND(L$1='List of Flows'!$B40,'Elementary Flow'!$B48&lt;&gt;"Emission"),"B",0))</f>
        <v>A</v>
      </c>
      <c r="M42">
        <f>IF(AND(M$1='List of Flows'!$B40,'Elementary Flow'!$B48="Resource"),"A",IF(AND(M$1='List of Flows'!$B40,'Elementary Flow'!$B48&lt;&gt;"Emission"),"B",0))</f>
        <v>0</v>
      </c>
      <c r="N42">
        <f>IF(AND(N$1='List of Flows'!$B40,'Elementary Flow'!$B48="Resource"),"A",IF(AND(N$1='List of Flows'!$B40,'Elementary Flow'!$B48&lt;&gt;"Emission"),"B",0))</f>
        <v>0</v>
      </c>
      <c r="O42">
        <f>IF(AND(O$1='List of Flows'!$B40,'Elementary Flow'!$B48="Resource"),"A",IF(AND(O$1='List of Flows'!$B40,'Elementary Flow'!$B48&lt;&gt;"Emission"),"B",0))</f>
        <v>0</v>
      </c>
    </row>
    <row r="43" spans="3:15" x14ac:dyDescent="0.3">
      <c r="C43">
        <f>IF(AND(C$1='List of Flows'!$B41,'Elementary Flow'!$B49="Resource"),"A",IF(AND(C$1='List of Flows'!$B41,'Elementary Flow'!$B49&lt;&gt;"Emission"),"B",0))</f>
        <v>0</v>
      </c>
      <c r="D43">
        <f>IF(AND(D$1='List of Flows'!$B41,'Elementary Flow'!$B49="Resource"),"A",IF(AND(D$1='List of Flows'!$B41,'Elementary Flow'!$B49&lt;&gt;"Emission"),"B",0))</f>
        <v>0</v>
      </c>
      <c r="E43">
        <f>IF(AND(E$1='List of Flows'!$B41,'Elementary Flow'!$B49="Resource"),"A",IF(AND(E$1='List of Flows'!$B41,'Elementary Flow'!$B49&lt;&gt;"Emission"),"B",0))</f>
        <v>0</v>
      </c>
      <c r="F43">
        <f>IF(AND(F$1='List of Flows'!$B41,'Elementary Flow'!$B49="Resource"),"A",IF(AND(F$1='List of Flows'!$B41,'Elementary Flow'!$B49&lt;&gt;"Emission"),"B",0))</f>
        <v>0</v>
      </c>
      <c r="G43">
        <f>IF(AND(G$1='List of Flows'!$B41,'Elementary Flow'!$B49="Resource"),"A",IF(AND(G$1='List of Flows'!$B41,'Elementary Flow'!$B49&lt;&gt;"Emission"),"B",0))</f>
        <v>0</v>
      </c>
      <c r="H43">
        <f>IF(AND(H$1='List of Flows'!$B41,'Elementary Flow'!$B49="Resource"),"A",IF(AND(H$1='List of Flows'!$B41,'Elementary Flow'!$B49&lt;&gt;"Emission"),"B",0))</f>
        <v>0</v>
      </c>
      <c r="I43">
        <f>IF(AND(I$1='List of Flows'!$B41,'Elementary Flow'!$B49="Resource"),"A",IF(AND(I$1='List of Flows'!$B41,'Elementary Flow'!$B49&lt;&gt;"Emission"),"B",0))</f>
        <v>0</v>
      </c>
      <c r="J43">
        <f>IF(AND(J$1='List of Flows'!$B41,'Elementary Flow'!$B49="Resource"),"A",IF(AND(J$1='List of Flows'!$B41,'Elementary Flow'!$B49&lt;&gt;"Emission"),"B",0))</f>
        <v>0</v>
      </c>
      <c r="K43">
        <f>IF(AND(K$1='List of Flows'!$B41,'Elementary Flow'!$B49="Resource"),"A",IF(AND(K$1='List of Flows'!$B41,'Elementary Flow'!$B49&lt;&gt;"Emission"),"B",0))</f>
        <v>0</v>
      </c>
      <c r="L43" t="str">
        <f>IF(AND(L$1='List of Flows'!$B41,'Elementary Flow'!$B49="Resource"),"A",IF(AND(L$1='List of Flows'!$B41,'Elementary Flow'!$B49&lt;&gt;"Emission"),"B",0))</f>
        <v>A</v>
      </c>
      <c r="M43">
        <f>IF(AND(M$1='List of Flows'!$B41,'Elementary Flow'!$B49="Resource"),"A",IF(AND(M$1='List of Flows'!$B41,'Elementary Flow'!$B49&lt;&gt;"Emission"),"B",0))</f>
        <v>0</v>
      </c>
      <c r="N43">
        <f>IF(AND(N$1='List of Flows'!$B41,'Elementary Flow'!$B49="Resource"),"A",IF(AND(N$1='List of Flows'!$B41,'Elementary Flow'!$B49&lt;&gt;"Emission"),"B",0))</f>
        <v>0</v>
      </c>
      <c r="O43">
        <f>IF(AND(O$1='List of Flows'!$B41,'Elementary Flow'!$B49="Resource"),"A",IF(AND(O$1='List of Flows'!$B41,'Elementary Flow'!$B49&lt;&gt;"Emission"),"B",0))</f>
        <v>0</v>
      </c>
    </row>
    <row r="44" spans="3:15" x14ac:dyDescent="0.3">
      <c r="C44">
        <f>IF(AND(C$1='List of Flows'!$B42,'Elementary Flow'!$B50="Resource"),"A",IF(AND(C$1='List of Flows'!$B42,'Elementary Flow'!$B50&lt;&gt;"Emission"),"B",0))</f>
        <v>0</v>
      </c>
      <c r="D44">
        <f>IF(AND(D$1='List of Flows'!$B42,'Elementary Flow'!$B50="Resource"),"A",IF(AND(D$1='List of Flows'!$B42,'Elementary Flow'!$B50&lt;&gt;"Emission"),"B",0))</f>
        <v>0</v>
      </c>
      <c r="E44">
        <f>IF(AND(E$1='List of Flows'!$B42,'Elementary Flow'!$B50="Resource"),"A",IF(AND(E$1='List of Flows'!$B42,'Elementary Flow'!$B50&lt;&gt;"Emission"),"B",0))</f>
        <v>0</v>
      </c>
      <c r="F44">
        <f>IF(AND(F$1='List of Flows'!$B42,'Elementary Flow'!$B50="Resource"),"A",IF(AND(F$1='List of Flows'!$B42,'Elementary Flow'!$B50&lt;&gt;"Emission"),"B",0))</f>
        <v>0</v>
      </c>
      <c r="G44">
        <f>IF(AND(G$1='List of Flows'!$B42,'Elementary Flow'!$B50="Resource"),"A",IF(AND(G$1='List of Flows'!$B42,'Elementary Flow'!$B50&lt;&gt;"Emission"),"B",0))</f>
        <v>0</v>
      </c>
      <c r="H44">
        <f>IF(AND(H$1='List of Flows'!$B42,'Elementary Flow'!$B50="Resource"),"A",IF(AND(H$1='List of Flows'!$B42,'Elementary Flow'!$B50&lt;&gt;"Emission"),"B",0))</f>
        <v>0</v>
      </c>
      <c r="I44">
        <f>IF(AND(I$1='List of Flows'!$B42,'Elementary Flow'!$B50="Resource"),"A",IF(AND(I$1='List of Flows'!$B42,'Elementary Flow'!$B50&lt;&gt;"Emission"),"B",0))</f>
        <v>0</v>
      </c>
      <c r="J44">
        <f>IF(AND(J$1='List of Flows'!$B42,'Elementary Flow'!$B50="Resource"),"A",IF(AND(J$1='List of Flows'!$B42,'Elementary Flow'!$B50&lt;&gt;"Emission"),"B",0))</f>
        <v>0</v>
      </c>
      <c r="K44">
        <f>IF(AND(K$1='List of Flows'!$B42,'Elementary Flow'!$B50="Resource"),"A",IF(AND(K$1='List of Flows'!$B42,'Elementary Flow'!$B50&lt;&gt;"Emission"),"B",0))</f>
        <v>0</v>
      </c>
      <c r="L44" t="str">
        <f>IF(AND(L$1='List of Flows'!$B42,'Elementary Flow'!$B50="Resource"),"A",IF(AND(L$1='List of Flows'!$B42,'Elementary Flow'!$B50&lt;&gt;"Emission"),"B",0))</f>
        <v>A</v>
      </c>
      <c r="M44">
        <f>IF(AND(M$1='List of Flows'!$B42,'Elementary Flow'!$B50="Resource"),"A",IF(AND(M$1='List of Flows'!$B42,'Elementary Flow'!$B50&lt;&gt;"Emission"),"B",0))</f>
        <v>0</v>
      </c>
      <c r="N44">
        <f>IF(AND(N$1='List of Flows'!$B42,'Elementary Flow'!$B50="Resource"),"A",IF(AND(N$1='List of Flows'!$B42,'Elementary Flow'!$B50&lt;&gt;"Emission"),"B",0))</f>
        <v>0</v>
      </c>
      <c r="O44">
        <f>IF(AND(O$1='List of Flows'!$B42,'Elementary Flow'!$B50="Resource"),"A",IF(AND(O$1='List of Flows'!$B42,'Elementary Flow'!$B50&lt;&gt;"Emission"),"B",0))</f>
        <v>0</v>
      </c>
    </row>
    <row r="45" spans="3:15" x14ac:dyDescent="0.3">
      <c r="C45">
        <f>IF(AND(C$1='List of Flows'!$B43,'Elementary Flow'!$B51="Resource"),"A",IF(AND(C$1='List of Flows'!$B43,'Elementary Flow'!$B51&lt;&gt;"Emission"),"B",0))</f>
        <v>0</v>
      </c>
      <c r="D45">
        <f>IF(AND(D$1='List of Flows'!$B43,'Elementary Flow'!$B51="Resource"),"A",IF(AND(D$1='List of Flows'!$B43,'Elementary Flow'!$B51&lt;&gt;"Emission"),"B",0))</f>
        <v>0</v>
      </c>
      <c r="E45">
        <f>IF(AND(E$1='List of Flows'!$B43,'Elementary Flow'!$B51="Resource"),"A",IF(AND(E$1='List of Flows'!$B43,'Elementary Flow'!$B51&lt;&gt;"Emission"),"B",0))</f>
        <v>0</v>
      </c>
      <c r="F45">
        <f>IF(AND(F$1='List of Flows'!$B43,'Elementary Flow'!$B51="Resource"),"A",IF(AND(F$1='List of Flows'!$B43,'Elementary Flow'!$B51&lt;&gt;"Emission"),"B",0))</f>
        <v>0</v>
      </c>
      <c r="G45">
        <f>IF(AND(G$1='List of Flows'!$B43,'Elementary Flow'!$B51="Resource"),"A",IF(AND(G$1='List of Flows'!$B43,'Elementary Flow'!$B51&lt;&gt;"Emission"),"B",0))</f>
        <v>0</v>
      </c>
      <c r="H45">
        <f>IF(AND(H$1='List of Flows'!$B43,'Elementary Flow'!$B51="Resource"),"A",IF(AND(H$1='List of Flows'!$B43,'Elementary Flow'!$B51&lt;&gt;"Emission"),"B",0))</f>
        <v>0</v>
      </c>
      <c r="I45">
        <f>IF(AND(I$1='List of Flows'!$B43,'Elementary Flow'!$B51="Resource"),"A",IF(AND(I$1='List of Flows'!$B43,'Elementary Flow'!$B51&lt;&gt;"Emission"),"B",0))</f>
        <v>0</v>
      </c>
      <c r="J45">
        <f>IF(AND(J$1='List of Flows'!$B43,'Elementary Flow'!$B51="Resource"),"A",IF(AND(J$1='List of Flows'!$B43,'Elementary Flow'!$B51&lt;&gt;"Emission"),"B",0))</f>
        <v>0</v>
      </c>
      <c r="K45">
        <f>IF(AND(K$1='List of Flows'!$B43,'Elementary Flow'!$B51="Resource"),"A",IF(AND(K$1='List of Flows'!$B43,'Elementary Flow'!$B51&lt;&gt;"Emission"),"B",0))</f>
        <v>0</v>
      </c>
      <c r="L45" t="str">
        <f>IF(AND(L$1='List of Flows'!$B43,'Elementary Flow'!$B51="Resource"),"A",IF(AND(L$1='List of Flows'!$B43,'Elementary Flow'!$B51&lt;&gt;"Emission"),"B",0))</f>
        <v>A</v>
      </c>
      <c r="M45">
        <f>IF(AND(M$1='List of Flows'!$B43,'Elementary Flow'!$B51="Resource"),"A",IF(AND(M$1='List of Flows'!$B43,'Elementary Flow'!$B51&lt;&gt;"Emission"),"B",0))</f>
        <v>0</v>
      </c>
      <c r="N45">
        <f>IF(AND(N$1='List of Flows'!$B43,'Elementary Flow'!$B51="Resource"),"A",IF(AND(N$1='List of Flows'!$B43,'Elementary Flow'!$B51&lt;&gt;"Emission"),"B",0))</f>
        <v>0</v>
      </c>
      <c r="O45">
        <f>IF(AND(O$1='List of Flows'!$B43,'Elementary Flow'!$B51="Resource"),"A",IF(AND(O$1='List of Flows'!$B43,'Elementary Flow'!$B51&lt;&gt;"Emission"),"B",0))</f>
        <v>0</v>
      </c>
    </row>
    <row r="46" spans="3:15" x14ac:dyDescent="0.3">
      <c r="C46">
        <f>IF(AND(C$1='List of Flows'!$B44,'Elementary Flow'!$B52="Resource"),"A",IF(AND(C$1='List of Flows'!$B44,'Elementary Flow'!$B52&lt;&gt;"Emission"),"B",0))</f>
        <v>0</v>
      </c>
      <c r="D46">
        <f>IF(AND(D$1='List of Flows'!$B44,'Elementary Flow'!$B52="Resource"),"A",IF(AND(D$1='List of Flows'!$B44,'Elementary Flow'!$B52&lt;&gt;"Emission"),"B",0))</f>
        <v>0</v>
      </c>
      <c r="E46">
        <f>IF(AND(E$1='List of Flows'!$B44,'Elementary Flow'!$B52="Resource"),"A",IF(AND(E$1='List of Flows'!$B44,'Elementary Flow'!$B52&lt;&gt;"Emission"),"B",0))</f>
        <v>0</v>
      </c>
      <c r="F46">
        <f>IF(AND(F$1='List of Flows'!$B44,'Elementary Flow'!$B52="Resource"),"A",IF(AND(F$1='List of Flows'!$B44,'Elementary Flow'!$B52&lt;&gt;"Emission"),"B",0))</f>
        <v>0</v>
      </c>
      <c r="G46">
        <f>IF(AND(G$1='List of Flows'!$B44,'Elementary Flow'!$B52="Resource"),"A",IF(AND(G$1='List of Flows'!$B44,'Elementary Flow'!$B52&lt;&gt;"Emission"),"B",0))</f>
        <v>0</v>
      </c>
      <c r="H46">
        <f>IF(AND(H$1='List of Flows'!$B44,'Elementary Flow'!$B52="Resource"),"A",IF(AND(H$1='List of Flows'!$B44,'Elementary Flow'!$B52&lt;&gt;"Emission"),"B",0))</f>
        <v>0</v>
      </c>
      <c r="I46">
        <f>IF(AND(I$1='List of Flows'!$B44,'Elementary Flow'!$B52="Resource"),"A",IF(AND(I$1='List of Flows'!$B44,'Elementary Flow'!$B52&lt;&gt;"Emission"),"B",0))</f>
        <v>0</v>
      </c>
      <c r="J46">
        <f>IF(AND(J$1='List of Flows'!$B44,'Elementary Flow'!$B52="Resource"),"A",IF(AND(J$1='List of Flows'!$B44,'Elementary Flow'!$B52&lt;&gt;"Emission"),"B",0))</f>
        <v>0</v>
      </c>
      <c r="K46">
        <f>IF(AND(K$1='List of Flows'!$B44,'Elementary Flow'!$B52="Resource"),"A",IF(AND(K$1='List of Flows'!$B44,'Elementary Flow'!$B52&lt;&gt;"Emission"),"B",0))</f>
        <v>0</v>
      </c>
      <c r="L46" t="str">
        <f>IF(AND(L$1='List of Flows'!$B44,'Elementary Flow'!$B52="Resource"),"A",IF(AND(L$1='List of Flows'!$B44,'Elementary Flow'!$B52&lt;&gt;"Emission"),"B",0))</f>
        <v>A</v>
      </c>
      <c r="M46">
        <f>IF(AND(M$1='List of Flows'!$B44,'Elementary Flow'!$B52="Resource"),"A",IF(AND(M$1='List of Flows'!$B44,'Elementary Flow'!$B52&lt;&gt;"Emission"),"B",0))</f>
        <v>0</v>
      </c>
      <c r="N46">
        <f>IF(AND(N$1='List of Flows'!$B44,'Elementary Flow'!$B52="Resource"),"A",IF(AND(N$1='List of Flows'!$B44,'Elementary Flow'!$B52&lt;&gt;"Emission"),"B",0))</f>
        <v>0</v>
      </c>
      <c r="O46">
        <f>IF(AND(O$1='List of Flows'!$B44,'Elementary Flow'!$B52="Resource"),"A",IF(AND(O$1='List of Flows'!$B44,'Elementary Flow'!$B52&lt;&gt;"Emission"),"B",0))</f>
        <v>0</v>
      </c>
    </row>
    <row r="47" spans="3:15" x14ac:dyDescent="0.3">
      <c r="C47">
        <f>IF(AND(C$1='List of Flows'!$B45,'Elementary Flow'!$B53="Resource"),"A",IF(AND(C$1='List of Flows'!$B45,'Elementary Flow'!$B53&lt;&gt;"Emission"),"B",0))</f>
        <v>0</v>
      </c>
      <c r="D47">
        <f>IF(AND(D$1='List of Flows'!$B45,'Elementary Flow'!$B53="Resource"),"A",IF(AND(D$1='List of Flows'!$B45,'Elementary Flow'!$B53&lt;&gt;"Emission"),"B",0))</f>
        <v>0</v>
      </c>
      <c r="E47">
        <f>IF(AND(E$1='List of Flows'!$B45,'Elementary Flow'!$B53="Resource"),"A",IF(AND(E$1='List of Flows'!$B45,'Elementary Flow'!$B53&lt;&gt;"Emission"),"B",0))</f>
        <v>0</v>
      </c>
      <c r="F47">
        <f>IF(AND(F$1='List of Flows'!$B45,'Elementary Flow'!$B53="Resource"),"A",IF(AND(F$1='List of Flows'!$B45,'Elementary Flow'!$B53&lt;&gt;"Emission"),"B",0))</f>
        <v>0</v>
      </c>
      <c r="G47">
        <f>IF(AND(G$1='List of Flows'!$B45,'Elementary Flow'!$B53="Resource"),"A",IF(AND(G$1='List of Flows'!$B45,'Elementary Flow'!$B53&lt;&gt;"Emission"),"B",0))</f>
        <v>0</v>
      </c>
      <c r="H47">
        <f>IF(AND(H$1='List of Flows'!$B45,'Elementary Flow'!$B53="Resource"),"A",IF(AND(H$1='List of Flows'!$B45,'Elementary Flow'!$B53&lt;&gt;"Emission"),"B",0))</f>
        <v>0</v>
      </c>
      <c r="I47">
        <f>IF(AND(I$1='List of Flows'!$B45,'Elementary Flow'!$B53="Resource"),"A",IF(AND(I$1='List of Flows'!$B45,'Elementary Flow'!$B53&lt;&gt;"Emission"),"B",0))</f>
        <v>0</v>
      </c>
      <c r="J47">
        <f>IF(AND(J$1='List of Flows'!$B45,'Elementary Flow'!$B53="Resource"),"A",IF(AND(J$1='List of Flows'!$B45,'Elementary Flow'!$B53&lt;&gt;"Emission"),"B",0))</f>
        <v>0</v>
      </c>
      <c r="K47">
        <f>IF(AND(K$1='List of Flows'!$B45,'Elementary Flow'!$B53="Resource"),"A",IF(AND(K$1='List of Flows'!$B45,'Elementary Flow'!$B53&lt;&gt;"Emission"),"B",0))</f>
        <v>0</v>
      </c>
      <c r="L47" t="str">
        <f>IF(AND(L$1='List of Flows'!$B45,'Elementary Flow'!$B53="Resource"),"A",IF(AND(L$1='List of Flows'!$B45,'Elementary Flow'!$B53&lt;&gt;"Emission"),"B",0))</f>
        <v>A</v>
      </c>
      <c r="M47">
        <f>IF(AND(M$1='List of Flows'!$B45,'Elementary Flow'!$B53="Resource"),"A",IF(AND(M$1='List of Flows'!$B45,'Elementary Flow'!$B53&lt;&gt;"Emission"),"B",0))</f>
        <v>0</v>
      </c>
      <c r="N47">
        <f>IF(AND(N$1='List of Flows'!$B45,'Elementary Flow'!$B53="Resource"),"A",IF(AND(N$1='List of Flows'!$B45,'Elementary Flow'!$B53&lt;&gt;"Emission"),"B",0))</f>
        <v>0</v>
      </c>
      <c r="O47">
        <f>IF(AND(O$1='List of Flows'!$B45,'Elementary Flow'!$B53="Resource"),"A",IF(AND(O$1='List of Flows'!$B45,'Elementary Flow'!$B53&lt;&gt;"Emission"),"B",0))</f>
        <v>0</v>
      </c>
    </row>
    <row r="48" spans="3:15" x14ac:dyDescent="0.3">
      <c r="C48">
        <f>IF(AND(C$1='List of Flows'!$B46,'Elementary Flow'!$B54="Resource"),"A",IF(AND(C$1='List of Flows'!$B46,'Elementary Flow'!$B54&lt;&gt;"Emission"),"B",0))</f>
        <v>0</v>
      </c>
      <c r="D48">
        <f>IF(AND(D$1='List of Flows'!$B46,'Elementary Flow'!$B54="Resource"),"A",IF(AND(D$1='List of Flows'!$B46,'Elementary Flow'!$B54&lt;&gt;"Emission"),"B",0))</f>
        <v>0</v>
      </c>
      <c r="E48">
        <f>IF(AND(E$1='List of Flows'!$B46,'Elementary Flow'!$B54="Resource"),"A",IF(AND(E$1='List of Flows'!$B46,'Elementary Flow'!$B54&lt;&gt;"Emission"),"B",0))</f>
        <v>0</v>
      </c>
      <c r="F48">
        <f>IF(AND(F$1='List of Flows'!$B46,'Elementary Flow'!$B54="Resource"),"A",IF(AND(F$1='List of Flows'!$B46,'Elementary Flow'!$B54&lt;&gt;"Emission"),"B",0))</f>
        <v>0</v>
      </c>
      <c r="G48">
        <f>IF(AND(G$1='List of Flows'!$B46,'Elementary Flow'!$B54="Resource"),"A",IF(AND(G$1='List of Flows'!$B46,'Elementary Flow'!$B54&lt;&gt;"Emission"),"B",0))</f>
        <v>0</v>
      </c>
      <c r="H48">
        <f>IF(AND(H$1='List of Flows'!$B46,'Elementary Flow'!$B54="Resource"),"A",IF(AND(H$1='List of Flows'!$B46,'Elementary Flow'!$B54&lt;&gt;"Emission"),"B",0))</f>
        <v>0</v>
      </c>
      <c r="I48">
        <f>IF(AND(I$1='List of Flows'!$B46,'Elementary Flow'!$B54="Resource"),"A",IF(AND(I$1='List of Flows'!$B46,'Elementary Flow'!$B54&lt;&gt;"Emission"),"B",0))</f>
        <v>0</v>
      </c>
      <c r="J48">
        <f>IF(AND(J$1='List of Flows'!$B46,'Elementary Flow'!$B54="Resource"),"A",IF(AND(J$1='List of Flows'!$B46,'Elementary Flow'!$B54&lt;&gt;"Emission"),"B",0))</f>
        <v>0</v>
      </c>
      <c r="K48">
        <f>IF(AND(K$1='List of Flows'!$B46,'Elementary Flow'!$B54="Resource"),"A",IF(AND(K$1='List of Flows'!$B46,'Elementary Flow'!$B54&lt;&gt;"Emission"),"B",0))</f>
        <v>0</v>
      </c>
      <c r="L48" t="str">
        <f>IF(AND(L$1='List of Flows'!$B46,'Elementary Flow'!$B54="Resource"),"A",IF(AND(L$1='List of Flows'!$B46,'Elementary Flow'!$B54&lt;&gt;"Emission"),"B",0))</f>
        <v>A</v>
      </c>
      <c r="M48">
        <f>IF(AND(M$1='List of Flows'!$B46,'Elementary Flow'!$B54="Resource"),"A",IF(AND(M$1='List of Flows'!$B46,'Elementary Flow'!$B54&lt;&gt;"Emission"),"B",0))</f>
        <v>0</v>
      </c>
      <c r="N48">
        <f>IF(AND(N$1='List of Flows'!$B46,'Elementary Flow'!$B54="Resource"),"A",IF(AND(N$1='List of Flows'!$B46,'Elementary Flow'!$B54&lt;&gt;"Emission"),"B",0))</f>
        <v>0</v>
      </c>
      <c r="O48">
        <f>IF(AND(O$1='List of Flows'!$B46,'Elementary Flow'!$B54="Resource"),"A",IF(AND(O$1='List of Flows'!$B46,'Elementary Flow'!$B54&lt;&gt;"Emission"),"B",0))</f>
        <v>0</v>
      </c>
    </row>
    <row r="49" spans="3:15" x14ac:dyDescent="0.3">
      <c r="C49">
        <f>IF(AND(C$1='List of Flows'!$B47,'Elementary Flow'!$B55="Resource"),"A",IF(AND(C$1='List of Flows'!$B47,'Elementary Flow'!$B55&lt;&gt;"Emission"),"B",0))</f>
        <v>0</v>
      </c>
      <c r="D49">
        <f>IF(AND(D$1='List of Flows'!$B47,'Elementary Flow'!$B55="Resource"),"A",IF(AND(D$1='List of Flows'!$B47,'Elementary Flow'!$B55&lt;&gt;"Emission"),"B",0))</f>
        <v>0</v>
      </c>
      <c r="E49">
        <f>IF(AND(E$1='List of Flows'!$B47,'Elementary Flow'!$B55="Resource"),"A",IF(AND(E$1='List of Flows'!$B47,'Elementary Flow'!$B55&lt;&gt;"Emission"),"B",0))</f>
        <v>0</v>
      </c>
      <c r="F49">
        <f>IF(AND(F$1='List of Flows'!$B47,'Elementary Flow'!$B55="Resource"),"A",IF(AND(F$1='List of Flows'!$B47,'Elementary Flow'!$B55&lt;&gt;"Emission"),"B",0))</f>
        <v>0</v>
      </c>
      <c r="G49">
        <f>IF(AND(G$1='List of Flows'!$B47,'Elementary Flow'!$B55="Resource"),"A",IF(AND(G$1='List of Flows'!$B47,'Elementary Flow'!$B55&lt;&gt;"Emission"),"B",0))</f>
        <v>0</v>
      </c>
      <c r="H49">
        <f>IF(AND(H$1='List of Flows'!$B47,'Elementary Flow'!$B55="Resource"),"A",IF(AND(H$1='List of Flows'!$B47,'Elementary Flow'!$B55&lt;&gt;"Emission"),"B",0))</f>
        <v>0</v>
      </c>
      <c r="I49">
        <f>IF(AND(I$1='List of Flows'!$B47,'Elementary Flow'!$B55="Resource"),"A",IF(AND(I$1='List of Flows'!$B47,'Elementary Flow'!$B55&lt;&gt;"Emission"),"B",0))</f>
        <v>0</v>
      </c>
      <c r="J49">
        <f>IF(AND(J$1='List of Flows'!$B47,'Elementary Flow'!$B55="Resource"),"A",IF(AND(J$1='List of Flows'!$B47,'Elementary Flow'!$B55&lt;&gt;"Emission"),"B",0))</f>
        <v>0</v>
      </c>
      <c r="K49">
        <f>IF(AND(K$1='List of Flows'!$B47,'Elementary Flow'!$B55="Resource"),"A",IF(AND(K$1='List of Flows'!$B47,'Elementary Flow'!$B55&lt;&gt;"Emission"),"B",0))</f>
        <v>0</v>
      </c>
      <c r="L49" t="str">
        <f>IF(AND(L$1='List of Flows'!$B47,'Elementary Flow'!$B55="Resource"),"A",IF(AND(L$1='List of Flows'!$B47,'Elementary Flow'!$B55&lt;&gt;"Emission"),"B",0))</f>
        <v>A</v>
      </c>
      <c r="M49">
        <f>IF(AND(M$1='List of Flows'!$B47,'Elementary Flow'!$B55="Resource"),"A",IF(AND(M$1='List of Flows'!$B47,'Elementary Flow'!$B55&lt;&gt;"Emission"),"B",0))</f>
        <v>0</v>
      </c>
      <c r="N49">
        <f>IF(AND(N$1='List of Flows'!$B47,'Elementary Flow'!$B55="Resource"),"A",IF(AND(N$1='List of Flows'!$B47,'Elementary Flow'!$B55&lt;&gt;"Emission"),"B",0))</f>
        <v>0</v>
      </c>
      <c r="O49">
        <f>IF(AND(O$1='List of Flows'!$B47,'Elementary Flow'!$B55="Resource"),"A",IF(AND(O$1='List of Flows'!$B47,'Elementary Flow'!$B55&lt;&gt;"Emission"),"B",0))</f>
        <v>0</v>
      </c>
    </row>
    <row r="50" spans="3:15" x14ac:dyDescent="0.3">
      <c r="C50">
        <f>IF(AND(C$1='List of Flows'!$B48,'Elementary Flow'!$B56="Resource"),"A",IF(AND(C$1='List of Flows'!$B48,'Elementary Flow'!$B56&lt;&gt;"Emission"),"B",0))</f>
        <v>0</v>
      </c>
      <c r="D50">
        <f>IF(AND(D$1='List of Flows'!$B48,'Elementary Flow'!$B56="Resource"),"A",IF(AND(D$1='List of Flows'!$B48,'Elementary Flow'!$B56&lt;&gt;"Emission"),"B",0))</f>
        <v>0</v>
      </c>
      <c r="E50">
        <f>IF(AND(E$1='List of Flows'!$B48,'Elementary Flow'!$B56="Resource"),"A",IF(AND(E$1='List of Flows'!$B48,'Elementary Flow'!$B56&lt;&gt;"Emission"),"B",0))</f>
        <v>0</v>
      </c>
      <c r="F50">
        <f>IF(AND(F$1='List of Flows'!$B48,'Elementary Flow'!$B56="Resource"),"A",IF(AND(F$1='List of Flows'!$B48,'Elementary Flow'!$B56&lt;&gt;"Emission"),"B",0))</f>
        <v>0</v>
      </c>
      <c r="G50">
        <f>IF(AND(G$1='List of Flows'!$B48,'Elementary Flow'!$B56="Resource"),"A",IF(AND(G$1='List of Flows'!$B48,'Elementary Flow'!$B56&lt;&gt;"Emission"),"B",0))</f>
        <v>0</v>
      </c>
      <c r="H50">
        <f>IF(AND(H$1='List of Flows'!$B48,'Elementary Flow'!$B56="Resource"),"A",IF(AND(H$1='List of Flows'!$B48,'Elementary Flow'!$B56&lt;&gt;"Emission"),"B",0))</f>
        <v>0</v>
      </c>
      <c r="I50">
        <f>IF(AND(I$1='List of Flows'!$B48,'Elementary Flow'!$B56="Resource"),"A",IF(AND(I$1='List of Flows'!$B48,'Elementary Flow'!$B56&lt;&gt;"Emission"),"B",0))</f>
        <v>0</v>
      </c>
      <c r="J50">
        <f>IF(AND(J$1='List of Flows'!$B48,'Elementary Flow'!$B56="Resource"),"A",IF(AND(J$1='List of Flows'!$B48,'Elementary Flow'!$B56&lt;&gt;"Emission"),"B",0))</f>
        <v>0</v>
      </c>
      <c r="K50">
        <f>IF(AND(K$1='List of Flows'!$B48,'Elementary Flow'!$B56="Resource"),"A",IF(AND(K$1='List of Flows'!$B48,'Elementary Flow'!$B56&lt;&gt;"Emission"),"B",0))</f>
        <v>0</v>
      </c>
      <c r="L50" t="str">
        <f>IF(AND(L$1='List of Flows'!$B48,'Elementary Flow'!$B56="Resource"),"A",IF(AND(L$1='List of Flows'!$B48,'Elementary Flow'!$B56&lt;&gt;"Emission"),"B",0))</f>
        <v>A</v>
      </c>
      <c r="M50">
        <f>IF(AND(M$1='List of Flows'!$B48,'Elementary Flow'!$B56="Resource"),"A",IF(AND(M$1='List of Flows'!$B48,'Elementary Flow'!$B56&lt;&gt;"Emission"),"B",0))</f>
        <v>0</v>
      </c>
      <c r="N50">
        <f>IF(AND(N$1='List of Flows'!$B48,'Elementary Flow'!$B56="Resource"),"A",IF(AND(N$1='List of Flows'!$B48,'Elementary Flow'!$B56&lt;&gt;"Emission"),"B",0))</f>
        <v>0</v>
      </c>
      <c r="O50">
        <f>IF(AND(O$1='List of Flows'!$B48,'Elementary Flow'!$B56="Resource"),"A",IF(AND(O$1='List of Flows'!$B48,'Elementary Flow'!$B56&lt;&gt;"Emission"),"B",0))</f>
        <v>0</v>
      </c>
    </row>
    <row r="51" spans="3:15" x14ac:dyDescent="0.3">
      <c r="C51">
        <f>IF(AND(C$1='List of Flows'!$B49,'Elementary Flow'!$B57="Resource"),"A",IF(AND(C$1='List of Flows'!$B49,'Elementary Flow'!$B57&lt;&gt;"Emission"),"B",0))</f>
        <v>0</v>
      </c>
      <c r="D51">
        <f>IF(AND(D$1='List of Flows'!$B49,'Elementary Flow'!$B57="Resource"),"A",IF(AND(D$1='List of Flows'!$B49,'Elementary Flow'!$B57&lt;&gt;"Emission"),"B",0))</f>
        <v>0</v>
      </c>
      <c r="E51">
        <f>IF(AND(E$1='List of Flows'!$B49,'Elementary Flow'!$B57="Resource"),"A",IF(AND(E$1='List of Flows'!$B49,'Elementary Flow'!$B57&lt;&gt;"Emission"),"B",0))</f>
        <v>0</v>
      </c>
      <c r="F51">
        <f>IF(AND(F$1='List of Flows'!$B49,'Elementary Flow'!$B57="Resource"),"A",IF(AND(F$1='List of Flows'!$B49,'Elementary Flow'!$B57&lt;&gt;"Emission"),"B",0))</f>
        <v>0</v>
      </c>
      <c r="G51">
        <f>IF(AND(G$1='List of Flows'!$B49,'Elementary Flow'!$B57="Resource"),"A",IF(AND(G$1='List of Flows'!$B49,'Elementary Flow'!$B57&lt;&gt;"Emission"),"B",0))</f>
        <v>0</v>
      </c>
      <c r="H51">
        <f>IF(AND(H$1='List of Flows'!$B49,'Elementary Flow'!$B57="Resource"),"A",IF(AND(H$1='List of Flows'!$B49,'Elementary Flow'!$B57&lt;&gt;"Emission"),"B",0))</f>
        <v>0</v>
      </c>
      <c r="I51">
        <f>IF(AND(I$1='List of Flows'!$B49,'Elementary Flow'!$B57="Resource"),"A",IF(AND(I$1='List of Flows'!$B49,'Elementary Flow'!$B57&lt;&gt;"Emission"),"B",0))</f>
        <v>0</v>
      </c>
      <c r="J51">
        <f>IF(AND(J$1='List of Flows'!$B49,'Elementary Flow'!$B57="Resource"),"A",IF(AND(J$1='List of Flows'!$B49,'Elementary Flow'!$B57&lt;&gt;"Emission"),"B",0))</f>
        <v>0</v>
      </c>
      <c r="K51">
        <f>IF(AND(K$1='List of Flows'!$B49,'Elementary Flow'!$B57="Resource"),"A",IF(AND(K$1='List of Flows'!$B49,'Elementary Flow'!$B57&lt;&gt;"Emission"),"B",0))</f>
        <v>0</v>
      </c>
      <c r="L51" t="str">
        <f>IF(AND(L$1='List of Flows'!$B49,'Elementary Flow'!$B57="Resource"),"A",IF(AND(L$1='List of Flows'!$B49,'Elementary Flow'!$B57&lt;&gt;"Emission"),"B",0))</f>
        <v>A</v>
      </c>
      <c r="M51">
        <f>IF(AND(M$1='List of Flows'!$B49,'Elementary Flow'!$B57="Resource"),"A",IF(AND(M$1='List of Flows'!$B49,'Elementary Flow'!$B57&lt;&gt;"Emission"),"B",0))</f>
        <v>0</v>
      </c>
      <c r="N51">
        <f>IF(AND(N$1='List of Flows'!$B49,'Elementary Flow'!$B57="Resource"),"A",IF(AND(N$1='List of Flows'!$B49,'Elementary Flow'!$B57&lt;&gt;"Emission"),"B",0))</f>
        <v>0</v>
      </c>
      <c r="O51">
        <f>IF(AND(O$1='List of Flows'!$B49,'Elementary Flow'!$B57="Resource"),"A",IF(AND(O$1='List of Flows'!$B49,'Elementary Flow'!$B57&lt;&gt;"Emission"),"B",0))</f>
        <v>0</v>
      </c>
    </row>
    <row r="52" spans="3:15" x14ac:dyDescent="0.3">
      <c r="C52">
        <f>IF(AND(C$1='List of Flows'!$B50,'Elementary Flow'!$B58="Resource"),"A",IF(AND(C$1='List of Flows'!$B50,'Elementary Flow'!$B58&lt;&gt;"Emission"),"B",0))</f>
        <v>0</v>
      </c>
      <c r="D52">
        <f>IF(AND(D$1='List of Flows'!$B50,'Elementary Flow'!$B58="Resource"),"A",IF(AND(D$1='List of Flows'!$B50,'Elementary Flow'!$B58&lt;&gt;"Emission"),"B",0))</f>
        <v>0</v>
      </c>
      <c r="E52">
        <f>IF(AND(E$1='List of Flows'!$B50,'Elementary Flow'!$B58="Resource"),"A",IF(AND(E$1='List of Flows'!$B50,'Elementary Flow'!$B58&lt;&gt;"Emission"),"B",0))</f>
        <v>0</v>
      </c>
      <c r="F52">
        <f>IF(AND(F$1='List of Flows'!$B50,'Elementary Flow'!$B58="Resource"),"A",IF(AND(F$1='List of Flows'!$B50,'Elementary Flow'!$B58&lt;&gt;"Emission"),"B",0))</f>
        <v>0</v>
      </c>
      <c r="G52">
        <f>IF(AND(G$1='List of Flows'!$B50,'Elementary Flow'!$B58="Resource"),"A",IF(AND(G$1='List of Flows'!$B50,'Elementary Flow'!$B58&lt;&gt;"Emission"),"B",0))</f>
        <v>0</v>
      </c>
      <c r="H52">
        <f>IF(AND(H$1='List of Flows'!$B50,'Elementary Flow'!$B58="Resource"),"A",IF(AND(H$1='List of Flows'!$B50,'Elementary Flow'!$B58&lt;&gt;"Emission"),"B",0))</f>
        <v>0</v>
      </c>
      <c r="I52">
        <f>IF(AND(I$1='List of Flows'!$B50,'Elementary Flow'!$B58="Resource"),"A",IF(AND(I$1='List of Flows'!$B50,'Elementary Flow'!$B58&lt;&gt;"Emission"),"B",0))</f>
        <v>0</v>
      </c>
      <c r="J52">
        <f>IF(AND(J$1='List of Flows'!$B50,'Elementary Flow'!$B58="Resource"),"A",IF(AND(J$1='List of Flows'!$B50,'Elementary Flow'!$B58&lt;&gt;"Emission"),"B",0))</f>
        <v>0</v>
      </c>
      <c r="K52">
        <f>IF(AND(K$1='List of Flows'!$B50,'Elementary Flow'!$B58="Resource"),"A",IF(AND(K$1='List of Flows'!$B50,'Elementary Flow'!$B58&lt;&gt;"Emission"),"B",0))</f>
        <v>0</v>
      </c>
      <c r="L52" t="str">
        <f>IF(AND(L$1='List of Flows'!$B50,'Elementary Flow'!$B58="Resource"),"A",IF(AND(L$1='List of Flows'!$B50,'Elementary Flow'!$B58&lt;&gt;"Emission"),"B",0))</f>
        <v>A</v>
      </c>
      <c r="M52">
        <f>IF(AND(M$1='List of Flows'!$B50,'Elementary Flow'!$B58="Resource"),"A",IF(AND(M$1='List of Flows'!$B50,'Elementary Flow'!$B58&lt;&gt;"Emission"),"B",0))</f>
        <v>0</v>
      </c>
      <c r="N52">
        <f>IF(AND(N$1='List of Flows'!$B50,'Elementary Flow'!$B58="Resource"),"A",IF(AND(N$1='List of Flows'!$B50,'Elementary Flow'!$B58&lt;&gt;"Emission"),"B",0))</f>
        <v>0</v>
      </c>
      <c r="O52">
        <f>IF(AND(O$1='List of Flows'!$B50,'Elementary Flow'!$B58="Resource"),"A",IF(AND(O$1='List of Flows'!$B50,'Elementary Flow'!$B58&lt;&gt;"Emission"),"B",0))</f>
        <v>0</v>
      </c>
    </row>
    <row r="53" spans="3:15" x14ac:dyDescent="0.3">
      <c r="C53">
        <f>IF(AND(C$1='List of Flows'!$B51,'Elementary Flow'!$B59="Resource"),"A",IF(AND(C$1='List of Flows'!$B51,'Elementary Flow'!$B59&lt;&gt;"Emission"),"B",0))</f>
        <v>0</v>
      </c>
      <c r="D53">
        <f>IF(AND(D$1='List of Flows'!$B51,'Elementary Flow'!$B59="Resource"),"A",IF(AND(D$1='List of Flows'!$B51,'Elementary Flow'!$B59&lt;&gt;"Emission"),"B",0))</f>
        <v>0</v>
      </c>
      <c r="E53">
        <f>IF(AND(E$1='List of Flows'!$B51,'Elementary Flow'!$B59="Resource"),"A",IF(AND(E$1='List of Flows'!$B51,'Elementary Flow'!$B59&lt;&gt;"Emission"),"B",0))</f>
        <v>0</v>
      </c>
      <c r="F53">
        <f>IF(AND(F$1='List of Flows'!$B51,'Elementary Flow'!$B59="Resource"),"A",IF(AND(F$1='List of Flows'!$B51,'Elementary Flow'!$B59&lt;&gt;"Emission"),"B",0))</f>
        <v>0</v>
      </c>
      <c r="G53">
        <f>IF(AND(G$1='List of Flows'!$B51,'Elementary Flow'!$B59="Resource"),"A",IF(AND(G$1='List of Flows'!$B51,'Elementary Flow'!$B59&lt;&gt;"Emission"),"B",0))</f>
        <v>0</v>
      </c>
      <c r="H53">
        <f>IF(AND(H$1='List of Flows'!$B51,'Elementary Flow'!$B59="Resource"),"A",IF(AND(H$1='List of Flows'!$B51,'Elementary Flow'!$B59&lt;&gt;"Emission"),"B",0))</f>
        <v>0</v>
      </c>
      <c r="I53">
        <f>IF(AND(I$1='List of Flows'!$B51,'Elementary Flow'!$B59="Resource"),"A",IF(AND(I$1='List of Flows'!$B51,'Elementary Flow'!$B59&lt;&gt;"Emission"),"B",0))</f>
        <v>0</v>
      </c>
      <c r="J53">
        <f>IF(AND(J$1='List of Flows'!$B51,'Elementary Flow'!$B59="Resource"),"A",IF(AND(J$1='List of Flows'!$B51,'Elementary Flow'!$B59&lt;&gt;"Emission"),"B",0))</f>
        <v>0</v>
      </c>
      <c r="K53">
        <f>IF(AND(K$1='List of Flows'!$B51,'Elementary Flow'!$B59="Resource"),"A",IF(AND(K$1='List of Flows'!$B51,'Elementary Flow'!$B59&lt;&gt;"Emission"),"B",0))</f>
        <v>0</v>
      </c>
      <c r="L53" t="str">
        <f>IF(AND(L$1='List of Flows'!$B51,'Elementary Flow'!$B59="Resource"),"A",IF(AND(L$1='List of Flows'!$B51,'Elementary Flow'!$B59&lt;&gt;"Emission"),"B",0))</f>
        <v>A</v>
      </c>
      <c r="M53">
        <f>IF(AND(M$1='List of Flows'!$B51,'Elementary Flow'!$B59="Resource"),"A",IF(AND(M$1='List of Flows'!$B51,'Elementary Flow'!$B59&lt;&gt;"Emission"),"B",0))</f>
        <v>0</v>
      </c>
      <c r="N53">
        <f>IF(AND(N$1='List of Flows'!$B51,'Elementary Flow'!$B59="Resource"),"A",IF(AND(N$1='List of Flows'!$B51,'Elementary Flow'!$B59&lt;&gt;"Emission"),"B",0))</f>
        <v>0</v>
      </c>
      <c r="O53">
        <f>IF(AND(O$1='List of Flows'!$B51,'Elementary Flow'!$B59="Resource"),"A",IF(AND(O$1='List of Flows'!$B51,'Elementary Flow'!$B59&lt;&gt;"Emission"),"B",0))</f>
        <v>0</v>
      </c>
    </row>
    <row r="54" spans="3:15" x14ac:dyDescent="0.3">
      <c r="C54">
        <f>IF(AND(C$1='List of Flows'!$B52,'Elementary Flow'!$B60="Resource"),"A",IF(AND(C$1='List of Flows'!$B52,'Elementary Flow'!$B60&lt;&gt;"Emission"),"B",0))</f>
        <v>0</v>
      </c>
      <c r="D54">
        <f>IF(AND(D$1='List of Flows'!$B52,'Elementary Flow'!$B60="Resource"),"A",IF(AND(D$1='List of Flows'!$B52,'Elementary Flow'!$B60&lt;&gt;"Emission"),"B",0))</f>
        <v>0</v>
      </c>
      <c r="E54">
        <f>IF(AND(E$1='List of Flows'!$B52,'Elementary Flow'!$B60="Resource"),"A",IF(AND(E$1='List of Flows'!$B52,'Elementary Flow'!$B60&lt;&gt;"Emission"),"B",0))</f>
        <v>0</v>
      </c>
      <c r="F54">
        <f>IF(AND(F$1='List of Flows'!$B52,'Elementary Flow'!$B60="Resource"),"A",IF(AND(F$1='List of Flows'!$B52,'Elementary Flow'!$B60&lt;&gt;"Emission"),"B",0))</f>
        <v>0</v>
      </c>
      <c r="G54">
        <f>IF(AND(G$1='List of Flows'!$B52,'Elementary Flow'!$B60="Resource"),"A",IF(AND(G$1='List of Flows'!$B52,'Elementary Flow'!$B60&lt;&gt;"Emission"),"B",0))</f>
        <v>0</v>
      </c>
      <c r="H54">
        <f>IF(AND(H$1='List of Flows'!$B52,'Elementary Flow'!$B60="Resource"),"A",IF(AND(H$1='List of Flows'!$B52,'Elementary Flow'!$B60&lt;&gt;"Emission"),"B",0))</f>
        <v>0</v>
      </c>
      <c r="I54">
        <f>IF(AND(I$1='List of Flows'!$B52,'Elementary Flow'!$B60="Resource"),"A",IF(AND(I$1='List of Flows'!$B52,'Elementary Flow'!$B60&lt;&gt;"Emission"),"B",0))</f>
        <v>0</v>
      </c>
      <c r="J54">
        <f>IF(AND(J$1='List of Flows'!$B52,'Elementary Flow'!$B60="Resource"),"A",IF(AND(J$1='List of Flows'!$B52,'Elementary Flow'!$B60&lt;&gt;"Emission"),"B",0))</f>
        <v>0</v>
      </c>
      <c r="K54">
        <f>IF(AND(K$1='List of Flows'!$B52,'Elementary Flow'!$B60="Resource"),"A",IF(AND(K$1='List of Flows'!$B52,'Elementary Flow'!$B60&lt;&gt;"Emission"),"B",0))</f>
        <v>0</v>
      </c>
      <c r="L54" t="str">
        <f>IF(AND(L$1='List of Flows'!$B52,'Elementary Flow'!$B60="Resource"),"A",IF(AND(L$1='List of Flows'!$B52,'Elementary Flow'!$B60&lt;&gt;"Emission"),"B",0))</f>
        <v>A</v>
      </c>
      <c r="M54">
        <f>IF(AND(M$1='List of Flows'!$B52,'Elementary Flow'!$B60="Resource"),"A",IF(AND(M$1='List of Flows'!$B52,'Elementary Flow'!$B60&lt;&gt;"Emission"),"B",0))</f>
        <v>0</v>
      </c>
      <c r="N54">
        <f>IF(AND(N$1='List of Flows'!$B52,'Elementary Flow'!$B60="Resource"),"A",IF(AND(N$1='List of Flows'!$B52,'Elementary Flow'!$B60&lt;&gt;"Emission"),"B",0))</f>
        <v>0</v>
      </c>
      <c r="O54">
        <f>IF(AND(O$1='List of Flows'!$B52,'Elementary Flow'!$B60="Resource"),"A",IF(AND(O$1='List of Flows'!$B52,'Elementary Flow'!$B60&lt;&gt;"Emission"),"B",0))</f>
        <v>0</v>
      </c>
    </row>
    <row r="55" spans="3:15" x14ac:dyDescent="0.3">
      <c r="C55">
        <f>IF(AND(C$1='List of Flows'!$B53,'Elementary Flow'!$B61="Resource"),"A",IF(AND(C$1='List of Flows'!$B53,'Elementary Flow'!$B61&lt;&gt;"Emission"),"B",0))</f>
        <v>0</v>
      </c>
      <c r="D55">
        <f>IF(AND(D$1='List of Flows'!$B53,'Elementary Flow'!$B61="Resource"),"A",IF(AND(D$1='List of Flows'!$B53,'Elementary Flow'!$B61&lt;&gt;"Emission"),"B",0))</f>
        <v>0</v>
      </c>
      <c r="E55">
        <f>IF(AND(E$1='List of Flows'!$B53,'Elementary Flow'!$B61="Resource"),"A",IF(AND(E$1='List of Flows'!$B53,'Elementary Flow'!$B61&lt;&gt;"Emission"),"B",0))</f>
        <v>0</v>
      </c>
      <c r="F55">
        <f>IF(AND(F$1='List of Flows'!$B53,'Elementary Flow'!$B61="Resource"),"A",IF(AND(F$1='List of Flows'!$B53,'Elementary Flow'!$B61&lt;&gt;"Emission"),"B",0))</f>
        <v>0</v>
      </c>
      <c r="G55">
        <f>IF(AND(G$1='List of Flows'!$B53,'Elementary Flow'!$B61="Resource"),"A",IF(AND(G$1='List of Flows'!$B53,'Elementary Flow'!$B61&lt;&gt;"Emission"),"B",0))</f>
        <v>0</v>
      </c>
      <c r="H55">
        <f>IF(AND(H$1='List of Flows'!$B53,'Elementary Flow'!$B61="Resource"),"A",IF(AND(H$1='List of Flows'!$B53,'Elementary Flow'!$B61&lt;&gt;"Emission"),"B",0))</f>
        <v>0</v>
      </c>
      <c r="I55">
        <f>IF(AND(I$1='List of Flows'!$B53,'Elementary Flow'!$B61="Resource"),"A",IF(AND(I$1='List of Flows'!$B53,'Elementary Flow'!$B61&lt;&gt;"Emission"),"B",0))</f>
        <v>0</v>
      </c>
      <c r="J55">
        <f>IF(AND(J$1='List of Flows'!$B53,'Elementary Flow'!$B61="Resource"),"A",IF(AND(J$1='List of Flows'!$B53,'Elementary Flow'!$B61&lt;&gt;"Emission"),"B",0))</f>
        <v>0</v>
      </c>
      <c r="K55">
        <f>IF(AND(K$1='List of Flows'!$B53,'Elementary Flow'!$B61="Resource"),"A",IF(AND(K$1='List of Flows'!$B53,'Elementary Flow'!$B61&lt;&gt;"Emission"),"B",0))</f>
        <v>0</v>
      </c>
      <c r="L55" t="str">
        <f>IF(AND(L$1='List of Flows'!$B53,'Elementary Flow'!$B61="Resource"),"A",IF(AND(L$1='List of Flows'!$B53,'Elementary Flow'!$B61&lt;&gt;"Emission"),"B",0))</f>
        <v>A</v>
      </c>
      <c r="M55">
        <f>IF(AND(M$1='List of Flows'!$B53,'Elementary Flow'!$B61="Resource"),"A",IF(AND(M$1='List of Flows'!$B53,'Elementary Flow'!$B61&lt;&gt;"Emission"),"B",0))</f>
        <v>0</v>
      </c>
      <c r="N55">
        <f>IF(AND(N$1='List of Flows'!$B53,'Elementary Flow'!$B61="Resource"),"A",IF(AND(N$1='List of Flows'!$B53,'Elementary Flow'!$B61&lt;&gt;"Emission"),"B",0))</f>
        <v>0</v>
      </c>
      <c r="O55">
        <f>IF(AND(O$1='List of Flows'!$B53,'Elementary Flow'!$B61="Resource"),"A",IF(AND(O$1='List of Flows'!$B53,'Elementary Flow'!$B61&lt;&gt;"Emission"),"B",0))</f>
        <v>0</v>
      </c>
    </row>
    <row r="56" spans="3:15" x14ac:dyDescent="0.3">
      <c r="C56">
        <f>IF(AND(C$1='List of Flows'!$B54,'Elementary Flow'!$B62="Resource"),"A",IF(AND(C$1='List of Flows'!$B54,'Elementary Flow'!$B62&lt;&gt;"Emission"),"B",0))</f>
        <v>0</v>
      </c>
      <c r="D56">
        <f>IF(AND(D$1='List of Flows'!$B54,'Elementary Flow'!$B62="Resource"),"A",IF(AND(D$1='List of Flows'!$B54,'Elementary Flow'!$B62&lt;&gt;"Emission"),"B",0))</f>
        <v>0</v>
      </c>
      <c r="E56">
        <f>IF(AND(E$1='List of Flows'!$B54,'Elementary Flow'!$B62="Resource"),"A",IF(AND(E$1='List of Flows'!$B54,'Elementary Flow'!$B62&lt;&gt;"Emission"),"B",0))</f>
        <v>0</v>
      </c>
      <c r="F56">
        <f>IF(AND(F$1='List of Flows'!$B54,'Elementary Flow'!$B62="Resource"),"A",IF(AND(F$1='List of Flows'!$B54,'Elementary Flow'!$B62&lt;&gt;"Emission"),"B",0))</f>
        <v>0</v>
      </c>
      <c r="G56">
        <f>IF(AND(G$1='List of Flows'!$B54,'Elementary Flow'!$B62="Resource"),"A",IF(AND(G$1='List of Flows'!$B54,'Elementary Flow'!$B62&lt;&gt;"Emission"),"B",0))</f>
        <v>0</v>
      </c>
      <c r="H56">
        <f>IF(AND(H$1='List of Flows'!$B54,'Elementary Flow'!$B62="Resource"),"A",IF(AND(H$1='List of Flows'!$B54,'Elementary Flow'!$B62&lt;&gt;"Emission"),"B",0))</f>
        <v>0</v>
      </c>
      <c r="I56">
        <f>IF(AND(I$1='List of Flows'!$B54,'Elementary Flow'!$B62="Resource"),"A",IF(AND(I$1='List of Flows'!$B54,'Elementary Flow'!$B62&lt;&gt;"Emission"),"B",0))</f>
        <v>0</v>
      </c>
      <c r="J56">
        <f>IF(AND(J$1='List of Flows'!$B54,'Elementary Flow'!$B62="Resource"),"A",IF(AND(J$1='List of Flows'!$B54,'Elementary Flow'!$B62&lt;&gt;"Emission"),"B",0))</f>
        <v>0</v>
      </c>
      <c r="K56">
        <f>IF(AND(K$1='List of Flows'!$B54,'Elementary Flow'!$B62="Resource"),"A",IF(AND(K$1='List of Flows'!$B54,'Elementary Flow'!$B62&lt;&gt;"Emission"),"B",0))</f>
        <v>0</v>
      </c>
      <c r="L56" t="str">
        <f>IF(AND(L$1='List of Flows'!$B54,'Elementary Flow'!$B62="Resource"),"A",IF(AND(L$1='List of Flows'!$B54,'Elementary Flow'!$B62&lt;&gt;"Emission"),"B",0))</f>
        <v>A</v>
      </c>
      <c r="M56">
        <f>IF(AND(M$1='List of Flows'!$B54,'Elementary Flow'!$B62="Resource"),"A",IF(AND(M$1='List of Flows'!$B54,'Elementary Flow'!$B62&lt;&gt;"Emission"),"B",0))</f>
        <v>0</v>
      </c>
      <c r="N56">
        <f>IF(AND(N$1='List of Flows'!$B54,'Elementary Flow'!$B62="Resource"),"A",IF(AND(N$1='List of Flows'!$B54,'Elementary Flow'!$B62&lt;&gt;"Emission"),"B",0))</f>
        <v>0</v>
      </c>
      <c r="O56">
        <f>IF(AND(O$1='List of Flows'!$B54,'Elementary Flow'!$B62="Resource"),"A",IF(AND(O$1='List of Flows'!$B54,'Elementary Flow'!$B62&lt;&gt;"Emission"),"B",0))</f>
        <v>0</v>
      </c>
    </row>
    <row r="57" spans="3:15" x14ac:dyDescent="0.3">
      <c r="C57">
        <f>IF(AND(C$1='List of Flows'!$B55,'Elementary Flow'!$B63="Resource"),"A",IF(AND(C$1='List of Flows'!$B55,'Elementary Flow'!$B63&lt;&gt;"Emission"),"B",0))</f>
        <v>0</v>
      </c>
      <c r="D57">
        <f>IF(AND(D$1='List of Flows'!$B55,'Elementary Flow'!$B63="Resource"),"A",IF(AND(D$1='List of Flows'!$B55,'Elementary Flow'!$B63&lt;&gt;"Emission"),"B",0))</f>
        <v>0</v>
      </c>
      <c r="E57">
        <f>IF(AND(E$1='List of Flows'!$B55,'Elementary Flow'!$B63="Resource"),"A",IF(AND(E$1='List of Flows'!$B55,'Elementary Flow'!$B63&lt;&gt;"Emission"),"B",0))</f>
        <v>0</v>
      </c>
      <c r="F57">
        <f>IF(AND(F$1='List of Flows'!$B55,'Elementary Flow'!$B63="Resource"),"A",IF(AND(F$1='List of Flows'!$B55,'Elementary Flow'!$B63&lt;&gt;"Emission"),"B",0))</f>
        <v>0</v>
      </c>
      <c r="G57">
        <f>IF(AND(G$1='List of Flows'!$B55,'Elementary Flow'!$B63="Resource"),"A",IF(AND(G$1='List of Flows'!$B55,'Elementary Flow'!$B63&lt;&gt;"Emission"),"B",0))</f>
        <v>0</v>
      </c>
      <c r="H57">
        <f>IF(AND(H$1='List of Flows'!$B55,'Elementary Flow'!$B63="Resource"),"A",IF(AND(H$1='List of Flows'!$B55,'Elementary Flow'!$B63&lt;&gt;"Emission"),"B",0))</f>
        <v>0</v>
      </c>
      <c r="I57">
        <f>IF(AND(I$1='List of Flows'!$B55,'Elementary Flow'!$B63="Resource"),"A",IF(AND(I$1='List of Flows'!$B55,'Elementary Flow'!$B63&lt;&gt;"Emission"),"B",0))</f>
        <v>0</v>
      </c>
      <c r="J57">
        <f>IF(AND(J$1='List of Flows'!$B55,'Elementary Flow'!$B63="Resource"),"A",IF(AND(J$1='List of Flows'!$B55,'Elementary Flow'!$B63&lt;&gt;"Emission"),"B",0))</f>
        <v>0</v>
      </c>
      <c r="K57">
        <f>IF(AND(K$1='List of Flows'!$B55,'Elementary Flow'!$B63="Resource"),"A",IF(AND(K$1='List of Flows'!$B55,'Elementary Flow'!$B63&lt;&gt;"Emission"),"B",0))</f>
        <v>0</v>
      </c>
      <c r="L57" t="str">
        <f>IF(AND(L$1='List of Flows'!$B55,'Elementary Flow'!$B63="Resource"),"A",IF(AND(L$1='List of Flows'!$B55,'Elementary Flow'!$B63&lt;&gt;"Emission"),"B",0))</f>
        <v>A</v>
      </c>
      <c r="M57">
        <f>IF(AND(M$1='List of Flows'!$B55,'Elementary Flow'!$B63="Resource"),"A",IF(AND(M$1='List of Flows'!$B55,'Elementary Flow'!$B63&lt;&gt;"Emission"),"B",0))</f>
        <v>0</v>
      </c>
      <c r="N57">
        <f>IF(AND(N$1='List of Flows'!$B55,'Elementary Flow'!$B63="Resource"),"A",IF(AND(N$1='List of Flows'!$B55,'Elementary Flow'!$B63&lt;&gt;"Emission"),"B",0))</f>
        <v>0</v>
      </c>
      <c r="O57">
        <f>IF(AND(O$1='List of Flows'!$B55,'Elementary Flow'!$B63="Resource"),"A",IF(AND(O$1='List of Flows'!$B55,'Elementary Flow'!$B63&lt;&gt;"Emission"),"B",0))</f>
        <v>0</v>
      </c>
    </row>
    <row r="58" spans="3:15" x14ac:dyDescent="0.3">
      <c r="C58">
        <f>IF(AND(C$1='List of Flows'!$B56,'Elementary Flow'!$B64="Resource"),"A",IF(AND(C$1='List of Flows'!$B56,'Elementary Flow'!$B64&lt;&gt;"Emission"),"B",0))</f>
        <v>0</v>
      </c>
      <c r="D58">
        <f>IF(AND(D$1='List of Flows'!$B56,'Elementary Flow'!$B64="Resource"),"A",IF(AND(D$1='List of Flows'!$B56,'Elementary Flow'!$B64&lt;&gt;"Emission"),"B",0))</f>
        <v>0</v>
      </c>
      <c r="E58">
        <f>IF(AND(E$1='List of Flows'!$B56,'Elementary Flow'!$B64="Resource"),"A",IF(AND(E$1='List of Flows'!$B56,'Elementary Flow'!$B64&lt;&gt;"Emission"),"B",0))</f>
        <v>0</v>
      </c>
      <c r="F58">
        <f>IF(AND(F$1='List of Flows'!$B56,'Elementary Flow'!$B64="Resource"),"A",IF(AND(F$1='List of Flows'!$B56,'Elementary Flow'!$B64&lt;&gt;"Emission"),"B",0))</f>
        <v>0</v>
      </c>
      <c r="G58">
        <f>IF(AND(G$1='List of Flows'!$B56,'Elementary Flow'!$B64="Resource"),"A",IF(AND(G$1='List of Flows'!$B56,'Elementary Flow'!$B64&lt;&gt;"Emission"),"B",0))</f>
        <v>0</v>
      </c>
      <c r="H58">
        <f>IF(AND(H$1='List of Flows'!$B56,'Elementary Flow'!$B64="Resource"),"A",IF(AND(H$1='List of Flows'!$B56,'Elementary Flow'!$B64&lt;&gt;"Emission"),"B",0))</f>
        <v>0</v>
      </c>
      <c r="I58">
        <f>IF(AND(I$1='List of Flows'!$B56,'Elementary Flow'!$B64="Resource"),"A",IF(AND(I$1='List of Flows'!$B56,'Elementary Flow'!$B64&lt;&gt;"Emission"),"B",0))</f>
        <v>0</v>
      </c>
      <c r="J58">
        <f>IF(AND(J$1='List of Flows'!$B56,'Elementary Flow'!$B64="Resource"),"A",IF(AND(J$1='List of Flows'!$B56,'Elementary Flow'!$B64&lt;&gt;"Emission"),"B",0))</f>
        <v>0</v>
      </c>
      <c r="K58">
        <f>IF(AND(K$1='List of Flows'!$B56,'Elementary Flow'!$B64="Resource"),"A",IF(AND(K$1='List of Flows'!$B56,'Elementary Flow'!$B64&lt;&gt;"Emission"),"B",0))</f>
        <v>0</v>
      </c>
      <c r="L58" t="str">
        <f>IF(AND(L$1='List of Flows'!$B56,'Elementary Flow'!$B64="Resource"),"A",IF(AND(L$1='List of Flows'!$B56,'Elementary Flow'!$B64&lt;&gt;"Emission"),"B",0))</f>
        <v>A</v>
      </c>
      <c r="M58">
        <f>IF(AND(M$1='List of Flows'!$B56,'Elementary Flow'!$B64="Resource"),"A",IF(AND(M$1='List of Flows'!$B56,'Elementary Flow'!$B64&lt;&gt;"Emission"),"B",0))</f>
        <v>0</v>
      </c>
      <c r="N58">
        <f>IF(AND(N$1='List of Flows'!$B56,'Elementary Flow'!$B64="Resource"),"A",IF(AND(N$1='List of Flows'!$B56,'Elementary Flow'!$B64&lt;&gt;"Emission"),"B",0))</f>
        <v>0</v>
      </c>
      <c r="O58">
        <f>IF(AND(O$1='List of Flows'!$B56,'Elementary Flow'!$B64="Resource"),"A",IF(AND(O$1='List of Flows'!$B56,'Elementary Flow'!$B64&lt;&gt;"Emission"),"B",0))</f>
        <v>0</v>
      </c>
    </row>
    <row r="59" spans="3:15" x14ac:dyDescent="0.3">
      <c r="C59">
        <f>IF(AND(C$1='List of Flows'!$B57,'Elementary Flow'!$B65="Resource"),"A",IF(AND(C$1='List of Flows'!$B57,'Elementary Flow'!$B65&lt;&gt;"Emission"),"B",0))</f>
        <v>0</v>
      </c>
      <c r="D59">
        <f>IF(AND(D$1='List of Flows'!$B57,'Elementary Flow'!$B65="Resource"),"A",IF(AND(D$1='List of Flows'!$B57,'Elementary Flow'!$B65&lt;&gt;"Emission"),"B",0))</f>
        <v>0</v>
      </c>
      <c r="E59">
        <f>IF(AND(E$1='List of Flows'!$B57,'Elementary Flow'!$B65="Resource"),"A",IF(AND(E$1='List of Flows'!$B57,'Elementary Flow'!$B65&lt;&gt;"Emission"),"B",0))</f>
        <v>0</v>
      </c>
      <c r="F59">
        <f>IF(AND(F$1='List of Flows'!$B57,'Elementary Flow'!$B65="Resource"),"A",IF(AND(F$1='List of Flows'!$B57,'Elementary Flow'!$B65&lt;&gt;"Emission"),"B",0))</f>
        <v>0</v>
      </c>
      <c r="G59">
        <f>IF(AND(G$1='List of Flows'!$B57,'Elementary Flow'!$B65="Resource"),"A",IF(AND(G$1='List of Flows'!$B57,'Elementary Flow'!$B65&lt;&gt;"Emission"),"B",0))</f>
        <v>0</v>
      </c>
      <c r="H59">
        <f>IF(AND(H$1='List of Flows'!$B57,'Elementary Flow'!$B65="Resource"),"A",IF(AND(H$1='List of Flows'!$B57,'Elementary Flow'!$B65&lt;&gt;"Emission"),"B",0))</f>
        <v>0</v>
      </c>
      <c r="I59">
        <f>IF(AND(I$1='List of Flows'!$B57,'Elementary Flow'!$B65="Resource"),"A",IF(AND(I$1='List of Flows'!$B57,'Elementary Flow'!$B65&lt;&gt;"Emission"),"B",0))</f>
        <v>0</v>
      </c>
      <c r="J59">
        <f>IF(AND(J$1='List of Flows'!$B57,'Elementary Flow'!$B65="Resource"),"A",IF(AND(J$1='List of Flows'!$B57,'Elementary Flow'!$B65&lt;&gt;"Emission"),"B",0))</f>
        <v>0</v>
      </c>
      <c r="K59">
        <f>IF(AND(K$1='List of Flows'!$B57,'Elementary Flow'!$B65="Resource"),"A",IF(AND(K$1='List of Flows'!$B57,'Elementary Flow'!$B65&lt;&gt;"Emission"),"B",0))</f>
        <v>0</v>
      </c>
      <c r="L59" t="str">
        <f>IF(AND(L$1='List of Flows'!$B57,'Elementary Flow'!$B65="Resource"),"A",IF(AND(L$1='List of Flows'!$B57,'Elementary Flow'!$B65&lt;&gt;"Emission"),"B",0))</f>
        <v>A</v>
      </c>
      <c r="M59">
        <f>IF(AND(M$1='List of Flows'!$B57,'Elementary Flow'!$B65="Resource"),"A",IF(AND(M$1='List of Flows'!$B57,'Elementary Flow'!$B65&lt;&gt;"Emission"),"B",0))</f>
        <v>0</v>
      </c>
      <c r="N59">
        <f>IF(AND(N$1='List of Flows'!$B57,'Elementary Flow'!$B65="Resource"),"A",IF(AND(N$1='List of Flows'!$B57,'Elementary Flow'!$B65&lt;&gt;"Emission"),"B",0))</f>
        <v>0</v>
      </c>
      <c r="O59">
        <f>IF(AND(O$1='List of Flows'!$B57,'Elementary Flow'!$B65="Resource"),"A",IF(AND(O$1='List of Flows'!$B57,'Elementary Flow'!$B65&lt;&gt;"Emission"),"B",0))</f>
        <v>0</v>
      </c>
    </row>
    <row r="60" spans="3:15" x14ac:dyDescent="0.3">
      <c r="C60">
        <f>IF(AND(C$1='List of Flows'!$B58,'Elementary Flow'!$B66="Resource"),"A",IF(AND(C$1='List of Flows'!$B58,'Elementary Flow'!$B66&lt;&gt;"Emission"),"B",0))</f>
        <v>0</v>
      </c>
      <c r="D60">
        <f>IF(AND(D$1='List of Flows'!$B58,'Elementary Flow'!$B66="Resource"),"A",IF(AND(D$1='List of Flows'!$B58,'Elementary Flow'!$B66&lt;&gt;"Emission"),"B",0))</f>
        <v>0</v>
      </c>
      <c r="E60">
        <f>IF(AND(E$1='List of Flows'!$B58,'Elementary Flow'!$B66="Resource"),"A",IF(AND(E$1='List of Flows'!$B58,'Elementary Flow'!$B66&lt;&gt;"Emission"),"B",0))</f>
        <v>0</v>
      </c>
      <c r="F60">
        <f>IF(AND(F$1='List of Flows'!$B58,'Elementary Flow'!$B66="Resource"),"A",IF(AND(F$1='List of Flows'!$B58,'Elementary Flow'!$B66&lt;&gt;"Emission"),"B",0))</f>
        <v>0</v>
      </c>
      <c r="G60">
        <f>IF(AND(G$1='List of Flows'!$B58,'Elementary Flow'!$B66="Resource"),"A",IF(AND(G$1='List of Flows'!$B58,'Elementary Flow'!$B66&lt;&gt;"Emission"),"B",0))</f>
        <v>0</v>
      </c>
      <c r="H60">
        <f>IF(AND(H$1='List of Flows'!$B58,'Elementary Flow'!$B66="Resource"),"A",IF(AND(H$1='List of Flows'!$B58,'Elementary Flow'!$B66&lt;&gt;"Emission"),"B",0))</f>
        <v>0</v>
      </c>
      <c r="I60">
        <f>IF(AND(I$1='List of Flows'!$B58,'Elementary Flow'!$B66="Resource"),"A",IF(AND(I$1='List of Flows'!$B58,'Elementary Flow'!$B66&lt;&gt;"Emission"),"B",0))</f>
        <v>0</v>
      </c>
      <c r="J60">
        <f>IF(AND(J$1='List of Flows'!$B58,'Elementary Flow'!$B66="Resource"),"A",IF(AND(J$1='List of Flows'!$B58,'Elementary Flow'!$B66&lt;&gt;"Emission"),"B",0))</f>
        <v>0</v>
      </c>
      <c r="K60">
        <f>IF(AND(K$1='List of Flows'!$B58,'Elementary Flow'!$B66="Resource"),"A",IF(AND(K$1='List of Flows'!$B58,'Elementary Flow'!$B66&lt;&gt;"Emission"),"B",0))</f>
        <v>0</v>
      </c>
      <c r="L60" t="str">
        <f>IF(AND(L$1='List of Flows'!$B58,'Elementary Flow'!$B66="Resource"),"A",IF(AND(L$1='List of Flows'!$B58,'Elementary Flow'!$B66&lt;&gt;"Emission"),"B",0))</f>
        <v>A</v>
      </c>
      <c r="M60">
        <f>IF(AND(M$1='List of Flows'!$B58,'Elementary Flow'!$B66="Resource"),"A",IF(AND(M$1='List of Flows'!$B58,'Elementary Flow'!$B66&lt;&gt;"Emission"),"B",0))</f>
        <v>0</v>
      </c>
      <c r="N60">
        <f>IF(AND(N$1='List of Flows'!$B58,'Elementary Flow'!$B66="Resource"),"A",IF(AND(N$1='List of Flows'!$B58,'Elementary Flow'!$B66&lt;&gt;"Emission"),"B",0))</f>
        <v>0</v>
      </c>
      <c r="O60">
        <f>IF(AND(O$1='List of Flows'!$B58,'Elementary Flow'!$B66="Resource"),"A",IF(AND(O$1='List of Flows'!$B58,'Elementary Flow'!$B66&lt;&gt;"Emission"),"B",0))</f>
        <v>0</v>
      </c>
    </row>
    <row r="61" spans="3:15" x14ac:dyDescent="0.3">
      <c r="C61">
        <f>IF(AND(C$1='List of Flows'!$B59,'Elementary Flow'!$B67="Resource"),"A",IF(AND(C$1='List of Flows'!$B59,'Elementary Flow'!$B67&lt;&gt;"Emission"),"B",0))</f>
        <v>0</v>
      </c>
      <c r="D61">
        <f>IF(AND(D$1='List of Flows'!$B59,'Elementary Flow'!$B67="Resource"),"A",IF(AND(D$1='List of Flows'!$B59,'Elementary Flow'!$B67&lt;&gt;"Emission"),"B",0))</f>
        <v>0</v>
      </c>
      <c r="E61">
        <f>IF(AND(E$1='List of Flows'!$B59,'Elementary Flow'!$B67="Resource"),"A",IF(AND(E$1='List of Flows'!$B59,'Elementary Flow'!$B67&lt;&gt;"Emission"),"B",0))</f>
        <v>0</v>
      </c>
      <c r="F61">
        <f>IF(AND(F$1='List of Flows'!$B59,'Elementary Flow'!$B67="Resource"),"A",IF(AND(F$1='List of Flows'!$B59,'Elementary Flow'!$B67&lt;&gt;"Emission"),"B",0))</f>
        <v>0</v>
      </c>
      <c r="G61">
        <f>IF(AND(G$1='List of Flows'!$B59,'Elementary Flow'!$B67="Resource"),"A",IF(AND(G$1='List of Flows'!$B59,'Elementary Flow'!$B67&lt;&gt;"Emission"),"B",0))</f>
        <v>0</v>
      </c>
      <c r="H61">
        <f>IF(AND(H$1='List of Flows'!$B59,'Elementary Flow'!$B67="Resource"),"A",IF(AND(H$1='List of Flows'!$B59,'Elementary Flow'!$B67&lt;&gt;"Emission"),"B",0))</f>
        <v>0</v>
      </c>
      <c r="I61">
        <f>IF(AND(I$1='List of Flows'!$B59,'Elementary Flow'!$B67="Resource"),"A",IF(AND(I$1='List of Flows'!$B59,'Elementary Flow'!$B67&lt;&gt;"Emission"),"B",0))</f>
        <v>0</v>
      </c>
      <c r="J61">
        <f>IF(AND(J$1='List of Flows'!$B59,'Elementary Flow'!$B67="Resource"),"A",IF(AND(J$1='List of Flows'!$B59,'Elementary Flow'!$B67&lt;&gt;"Emission"),"B",0))</f>
        <v>0</v>
      </c>
      <c r="K61">
        <f>IF(AND(K$1='List of Flows'!$B59,'Elementary Flow'!$B67="Resource"),"A",IF(AND(K$1='List of Flows'!$B59,'Elementary Flow'!$B67&lt;&gt;"Emission"),"B",0))</f>
        <v>0</v>
      </c>
      <c r="L61" t="str">
        <f>IF(AND(L$1='List of Flows'!$B59,'Elementary Flow'!$B67="Resource"),"A",IF(AND(L$1='List of Flows'!$B59,'Elementary Flow'!$B67&lt;&gt;"Emission"),"B",0))</f>
        <v>A</v>
      </c>
      <c r="M61">
        <f>IF(AND(M$1='List of Flows'!$B59,'Elementary Flow'!$B67="Resource"),"A",IF(AND(M$1='List of Flows'!$B59,'Elementary Flow'!$B67&lt;&gt;"Emission"),"B",0))</f>
        <v>0</v>
      </c>
      <c r="N61">
        <f>IF(AND(N$1='List of Flows'!$B59,'Elementary Flow'!$B67="Resource"),"A",IF(AND(N$1='List of Flows'!$B59,'Elementary Flow'!$B67&lt;&gt;"Emission"),"B",0))</f>
        <v>0</v>
      </c>
      <c r="O61">
        <f>IF(AND(O$1='List of Flows'!$B59,'Elementary Flow'!$B67="Resource"),"A",IF(AND(O$1='List of Flows'!$B59,'Elementary Flow'!$B67&lt;&gt;"Emission"),"B",0))</f>
        <v>0</v>
      </c>
    </row>
    <row r="62" spans="3:15" x14ac:dyDescent="0.3">
      <c r="C62">
        <f>IF(AND(C$1='List of Flows'!$B60,'Elementary Flow'!$B68="Resource"),"A",IF(AND(C$1='List of Flows'!$B60,'Elementary Flow'!$B68&lt;&gt;"Emission"),"B",0))</f>
        <v>0</v>
      </c>
      <c r="D62">
        <f>IF(AND(D$1='List of Flows'!$B60,'Elementary Flow'!$B68="Resource"),"A",IF(AND(D$1='List of Flows'!$B60,'Elementary Flow'!$B68&lt;&gt;"Emission"),"B",0))</f>
        <v>0</v>
      </c>
      <c r="E62">
        <f>IF(AND(E$1='List of Flows'!$B60,'Elementary Flow'!$B68="Resource"),"A",IF(AND(E$1='List of Flows'!$B60,'Elementary Flow'!$B68&lt;&gt;"Emission"),"B",0))</f>
        <v>0</v>
      </c>
      <c r="F62">
        <f>IF(AND(F$1='List of Flows'!$B60,'Elementary Flow'!$B68="Resource"),"A",IF(AND(F$1='List of Flows'!$B60,'Elementary Flow'!$B68&lt;&gt;"Emission"),"B",0))</f>
        <v>0</v>
      </c>
      <c r="G62">
        <f>IF(AND(G$1='List of Flows'!$B60,'Elementary Flow'!$B68="Resource"),"A",IF(AND(G$1='List of Flows'!$B60,'Elementary Flow'!$B68&lt;&gt;"Emission"),"B",0))</f>
        <v>0</v>
      </c>
      <c r="H62">
        <f>IF(AND(H$1='List of Flows'!$B60,'Elementary Flow'!$B68="Resource"),"A",IF(AND(H$1='List of Flows'!$B60,'Elementary Flow'!$B68&lt;&gt;"Emission"),"B",0))</f>
        <v>0</v>
      </c>
      <c r="I62">
        <f>IF(AND(I$1='List of Flows'!$B60,'Elementary Flow'!$B68="Resource"),"A",IF(AND(I$1='List of Flows'!$B60,'Elementary Flow'!$B68&lt;&gt;"Emission"),"B",0))</f>
        <v>0</v>
      </c>
      <c r="J62">
        <f>IF(AND(J$1='List of Flows'!$B60,'Elementary Flow'!$B68="Resource"),"A",IF(AND(J$1='List of Flows'!$B60,'Elementary Flow'!$B68&lt;&gt;"Emission"),"B",0))</f>
        <v>0</v>
      </c>
      <c r="K62">
        <f>IF(AND(K$1='List of Flows'!$B60,'Elementary Flow'!$B68="Resource"),"A",IF(AND(K$1='List of Flows'!$B60,'Elementary Flow'!$B68&lt;&gt;"Emission"),"B",0))</f>
        <v>0</v>
      </c>
      <c r="L62" t="str">
        <f>IF(AND(L$1='List of Flows'!$B60,'Elementary Flow'!$B68="Resource"),"A",IF(AND(L$1='List of Flows'!$B60,'Elementary Flow'!$B68&lt;&gt;"Emission"),"B",0))</f>
        <v>A</v>
      </c>
      <c r="M62">
        <f>IF(AND(M$1='List of Flows'!$B60,'Elementary Flow'!$B68="Resource"),"A",IF(AND(M$1='List of Flows'!$B60,'Elementary Flow'!$B68&lt;&gt;"Emission"),"B",0))</f>
        <v>0</v>
      </c>
      <c r="N62">
        <f>IF(AND(N$1='List of Flows'!$B60,'Elementary Flow'!$B68="Resource"),"A",IF(AND(N$1='List of Flows'!$B60,'Elementary Flow'!$B68&lt;&gt;"Emission"),"B",0))</f>
        <v>0</v>
      </c>
      <c r="O62">
        <f>IF(AND(O$1='List of Flows'!$B60,'Elementary Flow'!$B68="Resource"),"A",IF(AND(O$1='List of Flows'!$B60,'Elementary Flow'!$B68&lt;&gt;"Emission"),"B",0))</f>
        <v>0</v>
      </c>
    </row>
    <row r="63" spans="3:15" x14ac:dyDescent="0.3">
      <c r="C63">
        <f>IF(AND(C$1='List of Flows'!$B61,'Elementary Flow'!$B69="Resource"),"A",IF(AND(C$1='List of Flows'!$B61,'Elementary Flow'!$B69&lt;&gt;"Emission"),"B",0))</f>
        <v>0</v>
      </c>
      <c r="D63">
        <f>IF(AND(D$1='List of Flows'!$B61,'Elementary Flow'!$B69="Resource"),"A",IF(AND(D$1='List of Flows'!$B61,'Elementary Flow'!$B69&lt;&gt;"Emission"),"B",0))</f>
        <v>0</v>
      </c>
      <c r="E63">
        <f>IF(AND(E$1='List of Flows'!$B61,'Elementary Flow'!$B69="Resource"),"A",IF(AND(E$1='List of Flows'!$B61,'Elementary Flow'!$B69&lt;&gt;"Emission"),"B",0))</f>
        <v>0</v>
      </c>
      <c r="F63">
        <f>IF(AND(F$1='List of Flows'!$B61,'Elementary Flow'!$B69="Resource"),"A",IF(AND(F$1='List of Flows'!$B61,'Elementary Flow'!$B69&lt;&gt;"Emission"),"B",0))</f>
        <v>0</v>
      </c>
      <c r="G63">
        <f>IF(AND(G$1='List of Flows'!$B61,'Elementary Flow'!$B69="Resource"),"A",IF(AND(G$1='List of Flows'!$B61,'Elementary Flow'!$B69&lt;&gt;"Emission"),"B",0))</f>
        <v>0</v>
      </c>
      <c r="H63">
        <f>IF(AND(H$1='List of Flows'!$B61,'Elementary Flow'!$B69="Resource"),"A",IF(AND(H$1='List of Flows'!$B61,'Elementary Flow'!$B69&lt;&gt;"Emission"),"B",0))</f>
        <v>0</v>
      </c>
      <c r="I63">
        <f>IF(AND(I$1='List of Flows'!$B61,'Elementary Flow'!$B69="Resource"),"A",IF(AND(I$1='List of Flows'!$B61,'Elementary Flow'!$B69&lt;&gt;"Emission"),"B",0))</f>
        <v>0</v>
      </c>
      <c r="J63">
        <f>IF(AND(J$1='List of Flows'!$B61,'Elementary Flow'!$B69="Resource"),"A",IF(AND(J$1='List of Flows'!$B61,'Elementary Flow'!$B69&lt;&gt;"Emission"),"B",0))</f>
        <v>0</v>
      </c>
      <c r="K63">
        <f>IF(AND(K$1='List of Flows'!$B61,'Elementary Flow'!$B69="Resource"),"A",IF(AND(K$1='List of Flows'!$B61,'Elementary Flow'!$B69&lt;&gt;"Emission"),"B",0))</f>
        <v>0</v>
      </c>
      <c r="L63" t="str">
        <f>IF(AND(L$1='List of Flows'!$B61,'Elementary Flow'!$B69="Resource"),"A",IF(AND(L$1='List of Flows'!$B61,'Elementary Flow'!$B69&lt;&gt;"Emission"),"B",0))</f>
        <v>A</v>
      </c>
      <c r="M63">
        <f>IF(AND(M$1='List of Flows'!$B61,'Elementary Flow'!$B69="Resource"),"A",IF(AND(M$1='List of Flows'!$B61,'Elementary Flow'!$B69&lt;&gt;"Emission"),"B",0))</f>
        <v>0</v>
      </c>
      <c r="N63">
        <f>IF(AND(N$1='List of Flows'!$B61,'Elementary Flow'!$B69="Resource"),"A",IF(AND(N$1='List of Flows'!$B61,'Elementary Flow'!$B69&lt;&gt;"Emission"),"B",0))</f>
        <v>0</v>
      </c>
      <c r="O63">
        <f>IF(AND(O$1='List of Flows'!$B61,'Elementary Flow'!$B69="Resource"),"A",IF(AND(O$1='List of Flows'!$B61,'Elementary Flow'!$B69&lt;&gt;"Emission"),"B",0))</f>
        <v>0</v>
      </c>
    </row>
    <row r="64" spans="3:15" x14ac:dyDescent="0.3">
      <c r="C64">
        <f>IF(AND(C$1='List of Flows'!$B62,'Elementary Flow'!$B70="Resource"),"A",IF(AND(C$1='List of Flows'!$B62,'Elementary Flow'!$B70&lt;&gt;"Emission"),"B",0))</f>
        <v>0</v>
      </c>
      <c r="D64">
        <f>IF(AND(D$1='List of Flows'!$B62,'Elementary Flow'!$B70="Resource"),"A",IF(AND(D$1='List of Flows'!$B62,'Elementary Flow'!$B70&lt;&gt;"Emission"),"B",0))</f>
        <v>0</v>
      </c>
      <c r="E64">
        <f>IF(AND(E$1='List of Flows'!$B62,'Elementary Flow'!$B70="Resource"),"A",IF(AND(E$1='List of Flows'!$B62,'Elementary Flow'!$B70&lt;&gt;"Emission"),"B",0))</f>
        <v>0</v>
      </c>
      <c r="F64">
        <f>IF(AND(F$1='List of Flows'!$B62,'Elementary Flow'!$B70="Resource"),"A",IF(AND(F$1='List of Flows'!$B62,'Elementary Flow'!$B70&lt;&gt;"Emission"),"B",0))</f>
        <v>0</v>
      </c>
      <c r="G64">
        <f>IF(AND(G$1='List of Flows'!$B62,'Elementary Flow'!$B70="Resource"),"A",IF(AND(G$1='List of Flows'!$B62,'Elementary Flow'!$B70&lt;&gt;"Emission"),"B",0))</f>
        <v>0</v>
      </c>
      <c r="H64">
        <f>IF(AND(H$1='List of Flows'!$B62,'Elementary Flow'!$B70="Resource"),"A",IF(AND(H$1='List of Flows'!$B62,'Elementary Flow'!$B70&lt;&gt;"Emission"),"B",0))</f>
        <v>0</v>
      </c>
      <c r="I64">
        <f>IF(AND(I$1='List of Flows'!$B62,'Elementary Flow'!$B70="Resource"),"A",IF(AND(I$1='List of Flows'!$B62,'Elementary Flow'!$B70&lt;&gt;"Emission"),"B",0))</f>
        <v>0</v>
      </c>
      <c r="J64">
        <f>IF(AND(J$1='List of Flows'!$B62,'Elementary Flow'!$B70="Resource"),"A",IF(AND(J$1='List of Flows'!$B62,'Elementary Flow'!$B70&lt;&gt;"Emission"),"B",0))</f>
        <v>0</v>
      </c>
      <c r="K64">
        <f>IF(AND(K$1='List of Flows'!$B62,'Elementary Flow'!$B70="Resource"),"A",IF(AND(K$1='List of Flows'!$B62,'Elementary Flow'!$B70&lt;&gt;"Emission"),"B",0))</f>
        <v>0</v>
      </c>
      <c r="L64" t="str">
        <f>IF(AND(L$1='List of Flows'!$B62,'Elementary Flow'!$B70="Resource"),"A",IF(AND(L$1='List of Flows'!$B62,'Elementary Flow'!$B70&lt;&gt;"Emission"),"B",0))</f>
        <v>A</v>
      </c>
      <c r="M64">
        <f>IF(AND(M$1='List of Flows'!$B62,'Elementary Flow'!$B70="Resource"),"A",IF(AND(M$1='List of Flows'!$B62,'Elementary Flow'!$B70&lt;&gt;"Emission"),"B",0))</f>
        <v>0</v>
      </c>
      <c r="N64">
        <f>IF(AND(N$1='List of Flows'!$B62,'Elementary Flow'!$B70="Resource"),"A",IF(AND(N$1='List of Flows'!$B62,'Elementary Flow'!$B70&lt;&gt;"Emission"),"B",0))</f>
        <v>0</v>
      </c>
      <c r="O64">
        <f>IF(AND(O$1='List of Flows'!$B62,'Elementary Flow'!$B70="Resource"),"A",IF(AND(O$1='List of Flows'!$B62,'Elementary Flow'!$B70&lt;&gt;"Emission"),"B",0))</f>
        <v>0</v>
      </c>
    </row>
    <row r="65" spans="3:15" x14ac:dyDescent="0.3">
      <c r="C65">
        <f>IF(AND(C$1='List of Flows'!$B63,'Elementary Flow'!$B71="Resource"),"A",IF(AND(C$1='List of Flows'!$B63,'Elementary Flow'!$B71&lt;&gt;"Emission"),"B",0))</f>
        <v>0</v>
      </c>
      <c r="D65">
        <f>IF(AND(D$1='List of Flows'!$B63,'Elementary Flow'!$B71="Resource"),"A",IF(AND(D$1='List of Flows'!$B63,'Elementary Flow'!$B71&lt;&gt;"Emission"),"B",0))</f>
        <v>0</v>
      </c>
      <c r="E65">
        <f>IF(AND(E$1='List of Flows'!$B63,'Elementary Flow'!$B71="Resource"),"A",IF(AND(E$1='List of Flows'!$B63,'Elementary Flow'!$B71&lt;&gt;"Emission"),"B",0))</f>
        <v>0</v>
      </c>
      <c r="F65">
        <f>IF(AND(F$1='List of Flows'!$B63,'Elementary Flow'!$B71="Resource"),"A",IF(AND(F$1='List of Flows'!$B63,'Elementary Flow'!$B71&lt;&gt;"Emission"),"B",0))</f>
        <v>0</v>
      </c>
      <c r="G65">
        <f>IF(AND(G$1='List of Flows'!$B63,'Elementary Flow'!$B71="Resource"),"A",IF(AND(G$1='List of Flows'!$B63,'Elementary Flow'!$B71&lt;&gt;"Emission"),"B",0))</f>
        <v>0</v>
      </c>
      <c r="H65">
        <f>IF(AND(H$1='List of Flows'!$B63,'Elementary Flow'!$B71="Resource"),"A",IF(AND(H$1='List of Flows'!$B63,'Elementary Flow'!$B71&lt;&gt;"Emission"),"B",0))</f>
        <v>0</v>
      </c>
      <c r="I65">
        <f>IF(AND(I$1='List of Flows'!$B63,'Elementary Flow'!$B71="Resource"),"A",IF(AND(I$1='List of Flows'!$B63,'Elementary Flow'!$B71&lt;&gt;"Emission"),"B",0))</f>
        <v>0</v>
      </c>
      <c r="J65">
        <f>IF(AND(J$1='List of Flows'!$B63,'Elementary Flow'!$B71="Resource"),"A",IF(AND(J$1='List of Flows'!$B63,'Elementary Flow'!$B71&lt;&gt;"Emission"),"B",0))</f>
        <v>0</v>
      </c>
      <c r="K65">
        <f>IF(AND(K$1='List of Flows'!$B63,'Elementary Flow'!$B71="Resource"),"A",IF(AND(K$1='List of Flows'!$B63,'Elementary Flow'!$B71&lt;&gt;"Emission"),"B",0))</f>
        <v>0</v>
      </c>
      <c r="L65" t="str">
        <f>IF(AND(L$1='List of Flows'!$B63,'Elementary Flow'!$B71="Resource"),"A",IF(AND(L$1='List of Flows'!$B63,'Elementary Flow'!$B71&lt;&gt;"Emission"),"B",0))</f>
        <v>A</v>
      </c>
      <c r="M65">
        <f>IF(AND(M$1='List of Flows'!$B63,'Elementary Flow'!$B71="Resource"),"A",IF(AND(M$1='List of Flows'!$B63,'Elementary Flow'!$B71&lt;&gt;"Emission"),"B",0))</f>
        <v>0</v>
      </c>
      <c r="N65">
        <f>IF(AND(N$1='List of Flows'!$B63,'Elementary Flow'!$B71="Resource"),"A",IF(AND(N$1='List of Flows'!$B63,'Elementary Flow'!$B71&lt;&gt;"Emission"),"B",0))</f>
        <v>0</v>
      </c>
      <c r="O65">
        <f>IF(AND(O$1='List of Flows'!$B63,'Elementary Flow'!$B71="Resource"),"A",IF(AND(O$1='List of Flows'!$B63,'Elementary Flow'!$B71&lt;&gt;"Emission"),"B",0))</f>
        <v>0</v>
      </c>
    </row>
    <row r="66" spans="3:15" x14ac:dyDescent="0.3">
      <c r="C66">
        <f>IF(AND(C$1='List of Flows'!$B64,'Elementary Flow'!$B72="Resource"),"A",IF(AND(C$1='List of Flows'!$B64,'Elementary Flow'!$B72&lt;&gt;"Emission"),"B",0))</f>
        <v>0</v>
      </c>
      <c r="D66">
        <f>IF(AND(D$1='List of Flows'!$B64,'Elementary Flow'!$B72="Resource"),"A",IF(AND(D$1='List of Flows'!$B64,'Elementary Flow'!$B72&lt;&gt;"Emission"),"B",0))</f>
        <v>0</v>
      </c>
      <c r="E66">
        <f>IF(AND(E$1='List of Flows'!$B64,'Elementary Flow'!$B72="Resource"),"A",IF(AND(E$1='List of Flows'!$B64,'Elementary Flow'!$B72&lt;&gt;"Emission"),"B",0))</f>
        <v>0</v>
      </c>
      <c r="F66">
        <f>IF(AND(F$1='List of Flows'!$B64,'Elementary Flow'!$B72="Resource"),"A",IF(AND(F$1='List of Flows'!$B64,'Elementary Flow'!$B72&lt;&gt;"Emission"),"B",0))</f>
        <v>0</v>
      </c>
      <c r="G66">
        <f>IF(AND(G$1='List of Flows'!$B64,'Elementary Flow'!$B72="Resource"),"A",IF(AND(G$1='List of Flows'!$B64,'Elementary Flow'!$B72&lt;&gt;"Emission"),"B",0))</f>
        <v>0</v>
      </c>
      <c r="H66">
        <f>IF(AND(H$1='List of Flows'!$B64,'Elementary Flow'!$B72="Resource"),"A",IF(AND(H$1='List of Flows'!$B64,'Elementary Flow'!$B72&lt;&gt;"Emission"),"B",0))</f>
        <v>0</v>
      </c>
      <c r="I66">
        <f>IF(AND(I$1='List of Flows'!$B64,'Elementary Flow'!$B72="Resource"),"A",IF(AND(I$1='List of Flows'!$B64,'Elementary Flow'!$B72&lt;&gt;"Emission"),"B",0))</f>
        <v>0</v>
      </c>
      <c r="J66">
        <f>IF(AND(J$1='List of Flows'!$B64,'Elementary Flow'!$B72="Resource"),"A",IF(AND(J$1='List of Flows'!$B64,'Elementary Flow'!$B72&lt;&gt;"Emission"),"B",0))</f>
        <v>0</v>
      </c>
      <c r="K66">
        <f>IF(AND(K$1='List of Flows'!$B64,'Elementary Flow'!$B72="Resource"),"A",IF(AND(K$1='List of Flows'!$B64,'Elementary Flow'!$B72&lt;&gt;"Emission"),"B",0))</f>
        <v>0</v>
      </c>
      <c r="L66" t="str">
        <f>IF(AND(L$1='List of Flows'!$B64,'Elementary Flow'!$B72="Resource"),"A",IF(AND(L$1='List of Flows'!$B64,'Elementary Flow'!$B72&lt;&gt;"Emission"),"B",0))</f>
        <v>A</v>
      </c>
      <c r="M66">
        <f>IF(AND(M$1='List of Flows'!$B64,'Elementary Flow'!$B72="Resource"),"A",IF(AND(M$1='List of Flows'!$B64,'Elementary Flow'!$B72&lt;&gt;"Emission"),"B",0))</f>
        <v>0</v>
      </c>
      <c r="N66">
        <f>IF(AND(N$1='List of Flows'!$B64,'Elementary Flow'!$B72="Resource"),"A",IF(AND(N$1='List of Flows'!$B64,'Elementary Flow'!$B72&lt;&gt;"Emission"),"B",0))</f>
        <v>0</v>
      </c>
      <c r="O66">
        <f>IF(AND(O$1='List of Flows'!$B64,'Elementary Flow'!$B72="Resource"),"A",IF(AND(O$1='List of Flows'!$B64,'Elementary Flow'!$B72&lt;&gt;"Emission"),"B",0))</f>
        <v>0</v>
      </c>
    </row>
    <row r="67" spans="3:15" x14ac:dyDescent="0.3">
      <c r="C67">
        <f>IF(AND(C$1='List of Flows'!$B65,'Elementary Flow'!$B73="Resource"),"A",IF(AND(C$1='List of Flows'!$B65,'Elementary Flow'!$B73&lt;&gt;"Emission"),"B",0))</f>
        <v>0</v>
      </c>
      <c r="D67">
        <f>IF(AND(D$1='List of Flows'!$B65,'Elementary Flow'!$B73="Resource"),"A",IF(AND(D$1='List of Flows'!$B65,'Elementary Flow'!$B73&lt;&gt;"Emission"),"B",0))</f>
        <v>0</v>
      </c>
      <c r="E67">
        <f>IF(AND(E$1='List of Flows'!$B65,'Elementary Flow'!$B73="Resource"),"A",IF(AND(E$1='List of Flows'!$B65,'Elementary Flow'!$B73&lt;&gt;"Emission"),"B",0))</f>
        <v>0</v>
      </c>
      <c r="F67">
        <f>IF(AND(F$1='List of Flows'!$B65,'Elementary Flow'!$B73="Resource"),"A",IF(AND(F$1='List of Flows'!$B65,'Elementary Flow'!$B73&lt;&gt;"Emission"),"B",0))</f>
        <v>0</v>
      </c>
      <c r="G67">
        <f>IF(AND(G$1='List of Flows'!$B65,'Elementary Flow'!$B73="Resource"),"A",IF(AND(G$1='List of Flows'!$B65,'Elementary Flow'!$B73&lt;&gt;"Emission"),"B",0))</f>
        <v>0</v>
      </c>
      <c r="H67">
        <f>IF(AND(H$1='List of Flows'!$B65,'Elementary Flow'!$B73="Resource"),"A",IF(AND(H$1='List of Flows'!$B65,'Elementary Flow'!$B73&lt;&gt;"Emission"),"B",0))</f>
        <v>0</v>
      </c>
      <c r="I67">
        <f>IF(AND(I$1='List of Flows'!$B65,'Elementary Flow'!$B73="Resource"),"A",IF(AND(I$1='List of Flows'!$B65,'Elementary Flow'!$B73&lt;&gt;"Emission"),"B",0))</f>
        <v>0</v>
      </c>
      <c r="J67">
        <f>IF(AND(J$1='List of Flows'!$B65,'Elementary Flow'!$B73="Resource"),"A",IF(AND(J$1='List of Flows'!$B65,'Elementary Flow'!$B73&lt;&gt;"Emission"),"B",0))</f>
        <v>0</v>
      </c>
      <c r="K67">
        <f>IF(AND(K$1='List of Flows'!$B65,'Elementary Flow'!$B73="Resource"),"A",IF(AND(K$1='List of Flows'!$B65,'Elementary Flow'!$B73&lt;&gt;"Emission"),"B",0))</f>
        <v>0</v>
      </c>
      <c r="L67" t="str">
        <f>IF(AND(L$1='List of Flows'!$B65,'Elementary Flow'!$B73="Resource"),"A",IF(AND(L$1='List of Flows'!$B65,'Elementary Flow'!$B73&lt;&gt;"Emission"),"B",0))</f>
        <v>A</v>
      </c>
      <c r="M67">
        <f>IF(AND(M$1='List of Flows'!$B65,'Elementary Flow'!$B73="Resource"),"A",IF(AND(M$1='List of Flows'!$B65,'Elementary Flow'!$B73&lt;&gt;"Emission"),"B",0))</f>
        <v>0</v>
      </c>
      <c r="N67">
        <f>IF(AND(N$1='List of Flows'!$B65,'Elementary Flow'!$B73="Resource"),"A",IF(AND(N$1='List of Flows'!$B65,'Elementary Flow'!$B73&lt;&gt;"Emission"),"B",0))</f>
        <v>0</v>
      </c>
      <c r="O67">
        <f>IF(AND(O$1='List of Flows'!$B65,'Elementary Flow'!$B73="Resource"),"A",IF(AND(O$1='List of Flows'!$B65,'Elementary Flow'!$B73&lt;&gt;"Emission"),"B",0))</f>
        <v>0</v>
      </c>
    </row>
    <row r="68" spans="3:15" x14ac:dyDescent="0.3">
      <c r="C68">
        <f>IF(AND(C$1='List of Flows'!$B66,'Elementary Flow'!$B74="Resource"),"A",IF(AND(C$1='List of Flows'!$B66,'Elementary Flow'!$B74&lt;&gt;"Emission"),"B",0))</f>
        <v>0</v>
      </c>
      <c r="D68">
        <f>IF(AND(D$1='List of Flows'!$B66,'Elementary Flow'!$B74="Resource"),"A",IF(AND(D$1='List of Flows'!$B66,'Elementary Flow'!$B74&lt;&gt;"Emission"),"B",0))</f>
        <v>0</v>
      </c>
      <c r="E68">
        <f>IF(AND(E$1='List of Flows'!$B66,'Elementary Flow'!$B74="Resource"),"A",IF(AND(E$1='List of Flows'!$B66,'Elementary Flow'!$B74&lt;&gt;"Emission"),"B",0))</f>
        <v>0</v>
      </c>
      <c r="F68">
        <f>IF(AND(F$1='List of Flows'!$B66,'Elementary Flow'!$B74="Resource"),"A",IF(AND(F$1='List of Flows'!$B66,'Elementary Flow'!$B74&lt;&gt;"Emission"),"B",0))</f>
        <v>0</v>
      </c>
      <c r="G68">
        <f>IF(AND(G$1='List of Flows'!$B66,'Elementary Flow'!$B74="Resource"),"A",IF(AND(G$1='List of Flows'!$B66,'Elementary Flow'!$B74&lt;&gt;"Emission"),"B",0))</f>
        <v>0</v>
      </c>
      <c r="H68">
        <f>IF(AND(H$1='List of Flows'!$B66,'Elementary Flow'!$B74="Resource"),"A",IF(AND(H$1='List of Flows'!$B66,'Elementary Flow'!$B74&lt;&gt;"Emission"),"B",0))</f>
        <v>0</v>
      </c>
      <c r="I68">
        <f>IF(AND(I$1='List of Flows'!$B66,'Elementary Flow'!$B74="Resource"),"A",IF(AND(I$1='List of Flows'!$B66,'Elementary Flow'!$B74&lt;&gt;"Emission"),"B",0))</f>
        <v>0</v>
      </c>
      <c r="J68">
        <f>IF(AND(J$1='List of Flows'!$B66,'Elementary Flow'!$B74="Resource"),"A",IF(AND(J$1='List of Flows'!$B66,'Elementary Flow'!$B74&lt;&gt;"Emission"),"B",0))</f>
        <v>0</v>
      </c>
      <c r="K68">
        <f>IF(AND(K$1='List of Flows'!$B66,'Elementary Flow'!$B74="Resource"),"A",IF(AND(K$1='List of Flows'!$B66,'Elementary Flow'!$B74&lt;&gt;"Emission"),"B",0))</f>
        <v>0</v>
      </c>
      <c r="L68" t="str">
        <f>IF(AND(L$1='List of Flows'!$B66,'Elementary Flow'!$B74="Resource"),"A",IF(AND(L$1='List of Flows'!$B66,'Elementary Flow'!$B74&lt;&gt;"Emission"),"B",0))</f>
        <v>A</v>
      </c>
      <c r="M68">
        <f>IF(AND(M$1='List of Flows'!$B66,'Elementary Flow'!$B74="Resource"),"A",IF(AND(M$1='List of Flows'!$B66,'Elementary Flow'!$B74&lt;&gt;"Emission"),"B",0))</f>
        <v>0</v>
      </c>
      <c r="N68">
        <f>IF(AND(N$1='List of Flows'!$B66,'Elementary Flow'!$B74="Resource"),"A",IF(AND(N$1='List of Flows'!$B66,'Elementary Flow'!$B74&lt;&gt;"Emission"),"B",0))</f>
        <v>0</v>
      </c>
      <c r="O68">
        <f>IF(AND(O$1='List of Flows'!$B66,'Elementary Flow'!$B74="Resource"),"A",IF(AND(O$1='List of Flows'!$B66,'Elementary Flow'!$B74&lt;&gt;"Emission"),"B",0))</f>
        <v>0</v>
      </c>
    </row>
    <row r="69" spans="3:15" x14ac:dyDescent="0.3">
      <c r="C69">
        <f>IF(AND(C$1='List of Flows'!$B67,'Elementary Flow'!$B75="Resource"),"A",IF(AND(C$1='List of Flows'!$B67,'Elementary Flow'!$B75&lt;&gt;"Emission"),"B",0))</f>
        <v>0</v>
      </c>
      <c r="D69">
        <f>IF(AND(D$1='List of Flows'!$B67,'Elementary Flow'!$B75="Resource"),"A",IF(AND(D$1='List of Flows'!$B67,'Elementary Flow'!$B75&lt;&gt;"Emission"),"B",0))</f>
        <v>0</v>
      </c>
      <c r="E69">
        <f>IF(AND(E$1='List of Flows'!$B67,'Elementary Flow'!$B75="Resource"),"A",IF(AND(E$1='List of Flows'!$B67,'Elementary Flow'!$B75&lt;&gt;"Emission"),"B",0))</f>
        <v>0</v>
      </c>
      <c r="F69">
        <f>IF(AND(F$1='List of Flows'!$B67,'Elementary Flow'!$B75="Resource"),"A",IF(AND(F$1='List of Flows'!$B67,'Elementary Flow'!$B75&lt;&gt;"Emission"),"B",0))</f>
        <v>0</v>
      </c>
      <c r="G69">
        <f>IF(AND(G$1='List of Flows'!$B67,'Elementary Flow'!$B75="Resource"),"A",IF(AND(G$1='List of Flows'!$B67,'Elementary Flow'!$B75&lt;&gt;"Emission"),"B",0))</f>
        <v>0</v>
      </c>
      <c r="H69">
        <f>IF(AND(H$1='List of Flows'!$B67,'Elementary Flow'!$B75="Resource"),"A",IF(AND(H$1='List of Flows'!$B67,'Elementary Flow'!$B75&lt;&gt;"Emission"),"B",0))</f>
        <v>0</v>
      </c>
      <c r="I69">
        <f>IF(AND(I$1='List of Flows'!$B67,'Elementary Flow'!$B75="Resource"),"A",IF(AND(I$1='List of Flows'!$B67,'Elementary Flow'!$B75&lt;&gt;"Emission"),"B",0))</f>
        <v>0</v>
      </c>
      <c r="J69">
        <f>IF(AND(J$1='List of Flows'!$B67,'Elementary Flow'!$B75="Resource"),"A",IF(AND(J$1='List of Flows'!$B67,'Elementary Flow'!$B75&lt;&gt;"Emission"),"B",0))</f>
        <v>0</v>
      </c>
      <c r="K69">
        <f>IF(AND(K$1='List of Flows'!$B67,'Elementary Flow'!$B75="Resource"),"A",IF(AND(K$1='List of Flows'!$B67,'Elementary Flow'!$B75&lt;&gt;"Emission"),"B",0))</f>
        <v>0</v>
      </c>
      <c r="L69" t="str">
        <f>IF(AND(L$1='List of Flows'!$B67,'Elementary Flow'!$B75="Resource"),"A",IF(AND(L$1='List of Flows'!$B67,'Elementary Flow'!$B75&lt;&gt;"Emission"),"B",0))</f>
        <v>A</v>
      </c>
      <c r="M69">
        <f>IF(AND(M$1='List of Flows'!$B67,'Elementary Flow'!$B75="Resource"),"A",IF(AND(M$1='List of Flows'!$B67,'Elementary Flow'!$B75&lt;&gt;"Emission"),"B",0))</f>
        <v>0</v>
      </c>
      <c r="N69">
        <f>IF(AND(N$1='List of Flows'!$B67,'Elementary Flow'!$B75="Resource"),"A",IF(AND(N$1='List of Flows'!$B67,'Elementary Flow'!$B75&lt;&gt;"Emission"),"B",0))</f>
        <v>0</v>
      </c>
      <c r="O69">
        <f>IF(AND(O$1='List of Flows'!$B67,'Elementary Flow'!$B75="Resource"),"A",IF(AND(O$1='List of Flows'!$B67,'Elementary Flow'!$B75&lt;&gt;"Emission"),"B",0))</f>
        <v>0</v>
      </c>
    </row>
    <row r="70" spans="3:15" x14ac:dyDescent="0.3">
      <c r="C70">
        <f>IF(AND(C$1='List of Flows'!$B68,'Elementary Flow'!$B76="Resource"),"A",IF(AND(C$1='List of Flows'!$B68,'Elementary Flow'!$B76&lt;&gt;"Emission"),"B",0))</f>
        <v>0</v>
      </c>
      <c r="D70">
        <f>IF(AND(D$1='List of Flows'!$B68,'Elementary Flow'!$B76="Resource"),"A",IF(AND(D$1='List of Flows'!$B68,'Elementary Flow'!$B76&lt;&gt;"Emission"),"B",0))</f>
        <v>0</v>
      </c>
      <c r="E70">
        <f>IF(AND(E$1='List of Flows'!$B68,'Elementary Flow'!$B76="Resource"),"A",IF(AND(E$1='List of Flows'!$B68,'Elementary Flow'!$B76&lt;&gt;"Emission"),"B",0))</f>
        <v>0</v>
      </c>
      <c r="F70">
        <f>IF(AND(F$1='List of Flows'!$B68,'Elementary Flow'!$B76="Resource"),"A",IF(AND(F$1='List of Flows'!$B68,'Elementary Flow'!$B76&lt;&gt;"Emission"),"B",0))</f>
        <v>0</v>
      </c>
      <c r="G70">
        <f>IF(AND(G$1='List of Flows'!$B68,'Elementary Flow'!$B76="Resource"),"A",IF(AND(G$1='List of Flows'!$B68,'Elementary Flow'!$B76&lt;&gt;"Emission"),"B",0))</f>
        <v>0</v>
      </c>
      <c r="H70">
        <f>IF(AND(H$1='List of Flows'!$B68,'Elementary Flow'!$B76="Resource"),"A",IF(AND(H$1='List of Flows'!$B68,'Elementary Flow'!$B76&lt;&gt;"Emission"),"B",0))</f>
        <v>0</v>
      </c>
      <c r="I70">
        <f>IF(AND(I$1='List of Flows'!$B68,'Elementary Flow'!$B76="Resource"),"A",IF(AND(I$1='List of Flows'!$B68,'Elementary Flow'!$B76&lt;&gt;"Emission"),"B",0))</f>
        <v>0</v>
      </c>
      <c r="J70">
        <f>IF(AND(J$1='List of Flows'!$B68,'Elementary Flow'!$B76="Resource"),"A",IF(AND(J$1='List of Flows'!$B68,'Elementary Flow'!$B76&lt;&gt;"Emission"),"B",0))</f>
        <v>0</v>
      </c>
      <c r="K70">
        <f>IF(AND(K$1='List of Flows'!$B68,'Elementary Flow'!$B76="Resource"),"A",IF(AND(K$1='List of Flows'!$B68,'Elementary Flow'!$B76&lt;&gt;"Emission"),"B",0))</f>
        <v>0</v>
      </c>
      <c r="L70" t="str">
        <f>IF(AND(L$1='List of Flows'!$B68,'Elementary Flow'!$B76="Resource"),"A",IF(AND(L$1='List of Flows'!$B68,'Elementary Flow'!$B76&lt;&gt;"Emission"),"B",0))</f>
        <v>A</v>
      </c>
      <c r="M70">
        <f>IF(AND(M$1='List of Flows'!$B68,'Elementary Flow'!$B76="Resource"),"A",IF(AND(M$1='List of Flows'!$B68,'Elementary Flow'!$B76&lt;&gt;"Emission"),"B",0))</f>
        <v>0</v>
      </c>
      <c r="N70">
        <f>IF(AND(N$1='List of Flows'!$B68,'Elementary Flow'!$B76="Resource"),"A",IF(AND(N$1='List of Flows'!$B68,'Elementary Flow'!$B76&lt;&gt;"Emission"),"B",0))</f>
        <v>0</v>
      </c>
      <c r="O70">
        <f>IF(AND(O$1='List of Flows'!$B68,'Elementary Flow'!$B76="Resource"),"A",IF(AND(O$1='List of Flows'!$B68,'Elementary Flow'!$B76&lt;&gt;"Emission"),"B",0))</f>
        <v>0</v>
      </c>
    </row>
    <row r="71" spans="3:15" x14ac:dyDescent="0.3">
      <c r="C71">
        <f>IF(AND(C$1='List of Flows'!$B69,'Elementary Flow'!$B77="Resource"),"A",IF(AND(C$1='List of Flows'!$B69,'Elementary Flow'!$B77&lt;&gt;"Emission"),"B",0))</f>
        <v>0</v>
      </c>
      <c r="D71">
        <f>IF(AND(D$1='List of Flows'!$B69,'Elementary Flow'!$B77="Resource"),"A",IF(AND(D$1='List of Flows'!$B69,'Elementary Flow'!$B77&lt;&gt;"Emission"),"B",0))</f>
        <v>0</v>
      </c>
      <c r="E71">
        <f>IF(AND(E$1='List of Flows'!$B69,'Elementary Flow'!$B77="Resource"),"A",IF(AND(E$1='List of Flows'!$B69,'Elementary Flow'!$B77&lt;&gt;"Emission"),"B",0))</f>
        <v>0</v>
      </c>
      <c r="F71">
        <f>IF(AND(F$1='List of Flows'!$B69,'Elementary Flow'!$B77="Resource"),"A",IF(AND(F$1='List of Flows'!$B69,'Elementary Flow'!$B77&lt;&gt;"Emission"),"B",0))</f>
        <v>0</v>
      </c>
      <c r="G71">
        <f>IF(AND(G$1='List of Flows'!$B69,'Elementary Flow'!$B77="Resource"),"A",IF(AND(G$1='List of Flows'!$B69,'Elementary Flow'!$B77&lt;&gt;"Emission"),"B",0))</f>
        <v>0</v>
      </c>
      <c r="H71">
        <f>IF(AND(H$1='List of Flows'!$B69,'Elementary Flow'!$B77="Resource"),"A",IF(AND(H$1='List of Flows'!$B69,'Elementary Flow'!$B77&lt;&gt;"Emission"),"B",0))</f>
        <v>0</v>
      </c>
      <c r="I71">
        <f>IF(AND(I$1='List of Flows'!$B69,'Elementary Flow'!$B77="Resource"),"A",IF(AND(I$1='List of Flows'!$B69,'Elementary Flow'!$B77&lt;&gt;"Emission"),"B",0))</f>
        <v>0</v>
      </c>
      <c r="J71">
        <f>IF(AND(J$1='List of Flows'!$B69,'Elementary Flow'!$B77="Resource"),"A",IF(AND(J$1='List of Flows'!$B69,'Elementary Flow'!$B77&lt;&gt;"Emission"),"B",0))</f>
        <v>0</v>
      </c>
      <c r="K71">
        <f>IF(AND(K$1='List of Flows'!$B69,'Elementary Flow'!$B77="Resource"),"A",IF(AND(K$1='List of Flows'!$B69,'Elementary Flow'!$B77&lt;&gt;"Emission"),"B",0))</f>
        <v>0</v>
      </c>
      <c r="L71" t="str">
        <f>IF(AND(L$1='List of Flows'!$B69,'Elementary Flow'!$B77="Resource"),"A",IF(AND(L$1='List of Flows'!$B69,'Elementary Flow'!$B77&lt;&gt;"Emission"),"B",0))</f>
        <v>A</v>
      </c>
      <c r="M71">
        <f>IF(AND(M$1='List of Flows'!$B69,'Elementary Flow'!$B77="Resource"),"A",IF(AND(M$1='List of Flows'!$B69,'Elementary Flow'!$B77&lt;&gt;"Emission"),"B",0))</f>
        <v>0</v>
      </c>
      <c r="N71">
        <f>IF(AND(N$1='List of Flows'!$B69,'Elementary Flow'!$B77="Resource"),"A",IF(AND(N$1='List of Flows'!$B69,'Elementary Flow'!$B77&lt;&gt;"Emission"),"B",0))</f>
        <v>0</v>
      </c>
      <c r="O71">
        <f>IF(AND(O$1='List of Flows'!$B69,'Elementary Flow'!$B77="Resource"),"A",IF(AND(O$1='List of Flows'!$B69,'Elementary Flow'!$B77&lt;&gt;"Emission"),"B",0))</f>
        <v>0</v>
      </c>
    </row>
    <row r="72" spans="3:15" x14ac:dyDescent="0.3">
      <c r="C72">
        <f>IF(AND(C$1='List of Flows'!$B70,'Elementary Flow'!$B78="Resource"),"A",IF(AND(C$1='List of Flows'!$B70,'Elementary Flow'!$B78&lt;&gt;"Emission"),"B",0))</f>
        <v>0</v>
      </c>
      <c r="D72">
        <f>IF(AND(D$1='List of Flows'!$B70,'Elementary Flow'!$B78="Resource"),"A",IF(AND(D$1='List of Flows'!$B70,'Elementary Flow'!$B78&lt;&gt;"Emission"),"B",0))</f>
        <v>0</v>
      </c>
      <c r="E72">
        <f>IF(AND(E$1='List of Flows'!$B70,'Elementary Flow'!$B78="Resource"),"A",IF(AND(E$1='List of Flows'!$B70,'Elementary Flow'!$B78&lt;&gt;"Emission"),"B",0))</f>
        <v>0</v>
      </c>
      <c r="F72">
        <f>IF(AND(F$1='List of Flows'!$B70,'Elementary Flow'!$B78="Resource"),"A",IF(AND(F$1='List of Flows'!$B70,'Elementary Flow'!$B78&lt;&gt;"Emission"),"B",0))</f>
        <v>0</v>
      </c>
      <c r="G72">
        <f>IF(AND(G$1='List of Flows'!$B70,'Elementary Flow'!$B78="Resource"),"A",IF(AND(G$1='List of Flows'!$B70,'Elementary Flow'!$B78&lt;&gt;"Emission"),"B",0))</f>
        <v>0</v>
      </c>
      <c r="H72">
        <f>IF(AND(H$1='List of Flows'!$B70,'Elementary Flow'!$B78="Resource"),"A",IF(AND(H$1='List of Flows'!$B70,'Elementary Flow'!$B78&lt;&gt;"Emission"),"B",0))</f>
        <v>0</v>
      </c>
      <c r="I72">
        <f>IF(AND(I$1='List of Flows'!$B70,'Elementary Flow'!$B78="Resource"),"A",IF(AND(I$1='List of Flows'!$B70,'Elementary Flow'!$B78&lt;&gt;"Emission"),"B",0))</f>
        <v>0</v>
      </c>
      <c r="J72">
        <f>IF(AND(J$1='List of Flows'!$B70,'Elementary Flow'!$B78="Resource"),"A",IF(AND(J$1='List of Flows'!$B70,'Elementary Flow'!$B78&lt;&gt;"Emission"),"B",0))</f>
        <v>0</v>
      </c>
      <c r="K72">
        <f>IF(AND(K$1='List of Flows'!$B70,'Elementary Flow'!$B78="Resource"),"A",IF(AND(K$1='List of Flows'!$B70,'Elementary Flow'!$B78&lt;&gt;"Emission"),"B",0))</f>
        <v>0</v>
      </c>
      <c r="L72" t="str">
        <f>IF(AND(L$1='List of Flows'!$B70,'Elementary Flow'!$B78="Resource"),"A",IF(AND(L$1='List of Flows'!$B70,'Elementary Flow'!$B78&lt;&gt;"Emission"),"B",0))</f>
        <v>A</v>
      </c>
      <c r="M72">
        <f>IF(AND(M$1='List of Flows'!$B70,'Elementary Flow'!$B78="Resource"),"A",IF(AND(M$1='List of Flows'!$B70,'Elementary Flow'!$B78&lt;&gt;"Emission"),"B",0))</f>
        <v>0</v>
      </c>
      <c r="N72">
        <f>IF(AND(N$1='List of Flows'!$B70,'Elementary Flow'!$B78="Resource"),"A",IF(AND(N$1='List of Flows'!$B70,'Elementary Flow'!$B78&lt;&gt;"Emission"),"B",0))</f>
        <v>0</v>
      </c>
      <c r="O72">
        <f>IF(AND(O$1='List of Flows'!$B70,'Elementary Flow'!$B78="Resource"),"A",IF(AND(O$1='List of Flows'!$B70,'Elementary Flow'!$B78&lt;&gt;"Emission"),"B",0))</f>
        <v>0</v>
      </c>
    </row>
    <row r="73" spans="3:15" x14ac:dyDescent="0.3">
      <c r="C73">
        <f>IF(AND(C$1='List of Flows'!$B71,'Elementary Flow'!$B79="Resource"),"A",IF(AND(C$1='List of Flows'!$B71,'Elementary Flow'!$B79&lt;&gt;"Emission"),"B",0))</f>
        <v>0</v>
      </c>
      <c r="D73">
        <f>IF(AND(D$1='List of Flows'!$B71,'Elementary Flow'!$B79="Resource"),"A",IF(AND(D$1='List of Flows'!$B71,'Elementary Flow'!$B79&lt;&gt;"Emission"),"B",0))</f>
        <v>0</v>
      </c>
      <c r="E73">
        <f>IF(AND(E$1='List of Flows'!$B71,'Elementary Flow'!$B79="Resource"),"A",IF(AND(E$1='List of Flows'!$B71,'Elementary Flow'!$B79&lt;&gt;"Emission"),"B",0))</f>
        <v>0</v>
      </c>
      <c r="F73">
        <f>IF(AND(F$1='List of Flows'!$B71,'Elementary Flow'!$B79="Resource"),"A",IF(AND(F$1='List of Flows'!$B71,'Elementary Flow'!$B79&lt;&gt;"Emission"),"B",0))</f>
        <v>0</v>
      </c>
      <c r="G73">
        <f>IF(AND(G$1='List of Flows'!$B71,'Elementary Flow'!$B79="Resource"),"A",IF(AND(G$1='List of Flows'!$B71,'Elementary Flow'!$B79&lt;&gt;"Emission"),"B",0))</f>
        <v>0</v>
      </c>
      <c r="H73">
        <f>IF(AND(H$1='List of Flows'!$B71,'Elementary Flow'!$B79="Resource"),"A",IF(AND(H$1='List of Flows'!$B71,'Elementary Flow'!$B79&lt;&gt;"Emission"),"B",0))</f>
        <v>0</v>
      </c>
      <c r="I73">
        <f>IF(AND(I$1='List of Flows'!$B71,'Elementary Flow'!$B79="Resource"),"A",IF(AND(I$1='List of Flows'!$B71,'Elementary Flow'!$B79&lt;&gt;"Emission"),"B",0))</f>
        <v>0</v>
      </c>
      <c r="J73">
        <f>IF(AND(J$1='List of Flows'!$B71,'Elementary Flow'!$B79="Resource"),"A",IF(AND(J$1='List of Flows'!$B71,'Elementary Flow'!$B79&lt;&gt;"Emission"),"B",0))</f>
        <v>0</v>
      </c>
      <c r="K73">
        <f>IF(AND(K$1='List of Flows'!$B71,'Elementary Flow'!$B79="Resource"),"A",IF(AND(K$1='List of Flows'!$B71,'Elementary Flow'!$B79&lt;&gt;"Emission"),"B",0))</f>
        <v>0</v>
      </c>
      <c r="L73" t="str">
        <f>IF(AND(L$1='List of Flows'!$B71,'Elementary Flow'!$B79="Resource"),"A",IF(AND(L$1='List of Flows'!$B71,'Elementary Flow'!$B79&lt;&gt;"Emission"),"B",0))</f>
        <v>A</v>
      </c>
      <c r="M73">
        <f>IF(AND(M$1='List of Flows'!$B71,'Elementary Flow'!$B79="Resource"),"A",IF(AND(M$1='List of Flows'!$B71,'Elementary Flow'!$B79&lt;&gt;"Emission"),"B",0))</f>
        <v>0</v>
      </c>
      <c r="N73">
        <f>IF(AND(N$1='List of Flows'!$B71,'Elementary Flow'!$B79="Resource"),"A",IF(AND(N$1='List of Flows'!$B71,'Elementary Flow'!$B79&lt;&gt;"Emission"),"B",0))</f>
        <v>0</v>
      </c>
      <c r="O73">
        <f>IF(AND(O$1='List of Flows'!$B71,'Elementary Flow'!$B79="Resource"),"A",IF(AND(O$1='List of Flows'!$B71,'Elementary Flow'!$B79&lt;&gt;"Emission"),"B",0))</f>
        <v>0</v>
      </c>
    </row>
    <row r="74" spans="3:15" x14ac:dyDescent="0.3">
      <c r="C74">
        <f>IF(AND(C$1='List of Flows'!$B72,'Elementary Flow'!$B80="Resource"),"A",IF(AND(C$1='List of Flows'!$B72,'Elementary Flow'!$B80&lt;&gt;"Emission"),"B",0))</f>
        <v>0</v>
      </c>
      <c r="D74">
        <f>IF(AND(D$1='List of Flows'!$B72,'Elementary Flow'!$B80="Resource"),"A",IF(AND(D$1='List of Flows'!$B72,'Elementary Flow'!$B80&lt;&gt;"Emission"),"B",0))</f>
        <v>0</v>
      </c>
      <c r="E74">
        <f>IF(AND(E$1='List of Flows'!$B72,'Elementary Flow'!$B80="Resource"),"A",IF(AND(E$1='List of Flows'!$B72,'Elementary Flow'!$B80&lt;&gt;"Emission"),"B",0))</f>
        <v>0</v>
      </c>
      <c r="F74">
        <f>IF(AND(F$1='List of Flows'!$B72,'Elementary Flow'!$B80="Resource"),"A",IF(AND(F$1='List of Flows'!$B72,'Elementary Flow'!$B80&lt;&gt;"Emission"),"B",0))</f>
        <v>0</v>
      </c>
      <c r="G74">
        <f>IF(AND(G$1='List of Flows'!$B72,'Elementary Flow'!$B80="Resource"),"A",IF(AND(G$1='List of Flows'!$B72,'Elementary Flow'!$B80&lt;&gt;"Emission"),"B",0))</f>
        <v>0</v>
      </c>
      <c r="H74">
        <f>IF(AND(H$1='List of Flows'!$B72,'Elementary Flow'!$B80="Resource"),"A",IF(AND(H$1='List of Flows'!$B72,'Elementary Flow'!$B80&lt;&gt;"Emission"),"B",0))</f>
        <v>0</v>
      </c>
      <c r="I74">
        <f>IF(AND(I$1='List of Flows'!$B72,'Elementary Flow'!$B80="Resource"),"A",IF(AND(I$1='List of Flows'!$B72,'Elementary Flow'!$B80&lt;&gt;"Emission"),"B",0))</f>
        <v>0</v>
      </c>
      <c r="J74">
        <f>IF(AND(J$1='List of Flows'!$B72,'Elementary Flow'!$B80="Resource"),"A",IF(AND(J$1='List of Flows'!$B72,'Elementary Flow'!$B80&lt;&gt;"Emission"),"B",0))</f>
        <v>0</v>
      </c>
      <c r="K74">
        <f>IF(AND(K$1='List of Flows'!$B72,'Elementary Flow'!$B80="Resource"),"A",IF(AND(K$1='List of Flows'!$B72,'Elementary Flow'!$B80&lt;&gt;"Emission"),"B",0))</f>
        <v>0</v>
      </c>
      <c r="L74" t="str">
        <f>IF(AND(L$1='List of Flows'!$B72,'Elementary Flow'!$B80="Resource"),"A",IF(AND(L$1='List of Flows'!$B72,'Elementary Flow'!$B80&lt;&gt;"Emission"),"B",0))</f>
        <v>A</v>
      </c>
      <c r="M74">
        <f>IF(AND(M$1='List of Flows'!$B72,'Elementary Flow'!$B80="Resource"),"A",IF(AND(M$1='List of Flows'!$B72,'Elementary Flow'!$B80&lt;&gt;"Emission"),"B",0))</f>
        <v>0</v>
      </c>
      <c r="N74">
        <f>IF(AND(N$1='List of Flows'!$B72,'Elementary Flow'!$B80="Resource"),"A",IF(AND(N$1='List of Flows'!$B72,'Elementary Flow'!$B80&lt;&gt;"Emission"),"B",0))</f>
        <v>0</v>
      </c>
      <c r="O74">
        <f>IF(AND(O$1='List of Flows'!$B72,'Elementary Flow'!$B80="Resource"),"A",IF(AND(O$1='List of Flows'!$B72,'Elementary Flow'!$B80&lt;&gt;"Emission"),"B",0))</f>
        <v>0</v>
      </c>
    </row>
    <row r="75" spans="3:15" x14ac:dyDescent="0.3">
      <c r="C75">
        <f>IF(AND(C$1='List of Flows'!$B73,'Elementary Flow'!$B81="Resource"),"A",IF(AND(C$1='List of Flows'!$B73,'Elementary Flow'!$B81&lt;&gt;"Emission"),"B",0))</f>
        <v>0</v>
      </c>
      <c r="D75">
        <f>IF(AND(D$1='List of Flows'!$B73,'Elementary Flow'!$B81="Resource"),"A",IF(AND(D$1='List of Flows'!$B73,'Elementary Flow'!$B81&lt;&gt;"Emission"),"B",0))</f>
        <v>0</v>
      </c>
      <c r="E75">
        <f>IF(AND(E$1='List of Flows'!$B73,'Elementary Flow'!$B81="Resource"),"A",IF(AND(E$1='List of Flows'!$B73,'Elementary Flow'!$B81&lt;&gt;"Emission"),"B",0))</f>
        <v>0</v>
      </c>
      <c r="F75">
        <f>IF(AND(F$1='List of Flows'!$B73,'Elementary Flow'!$B81="Resource"),"A",IF(AND(F$1='List of Flows'!$B73,'Elementary Flow'!$B81&lt;&gt;"Emission"),"B",0))</f>
        <v>0</v>
      </c>
      <c r="G75">
        <f>IF(AND(G$1='List of Flows'!$B73,'Elementary Flow'!$B81="Resource"),"A",IF(AND(G$1='List of Flows'!$B73,'Elementary Flow'!$B81&lt;&gt;"Emission"),"B",0))</f>
        <v>0</v>
      </c>
      <c r="H75">
        <f>IF(AND(H$1='List of Flows'!$B73,'Elementary Flow'!$B81="Resource"),"A",IF(AND(H$1='List of Flows'!$B73,'Elementary Flow'!$B81&lt;&gt;"Emission"),"B",0))</f>
        <v>0</v>
      </c>
      <c r="I75">
        <f>IF(AND(I$1='List of Flows'!$B73,'Elementary Flow'!$B81="Resource"),"A",IF(AND(I$1='List of Flows'!$B73,'Elementary Flow'!$B81&lt;&gt;"Emission"),"B",0))</f>
        <v>0</v>
      </c>
      <c r="J75">
        <f>IF(AND(J$1='List of Flows'!$B73,'Elementary Flow'!$B81="Resource"),"A",IF(AND(J$1='List of Flows'!$B73,'Elementary Flow'!$B81&lt;&gt;"Emission"),"B",0))</f>
        <v>0</v>
      </c>
      <c r="K75">
        <f>IF(AND(K$1='List of Flows'!$B73,'Elementary Flow'!$B81="Resource"),"A",IF(AND(K$1='List of Flows'!$B73,'Elementary Flow'!$B81&lt;&gt;"Emission"),"B",0))</f>
        <v>0</v>
      </c>
      <c r="L75" t="str">
        <f>IF(AND(L$1='List of Flows'!$B73,'Elementary Flow'!$B81="Resource"),"A",IF(AND(L$1='List of Flows'!$B73,'Elementary Flow'!$B81&lt;&gt;"Emission"),"B",0))</f>
        <v>A</v>
      </c>
      <c r="M75">
        <f>IF(AND(M$1='List of Flows'!$B73,'Elementary Flow'!$B81="Resource"),"A",IF(AND(M$1='List of Flows'!$B73,'Elementary Flow'!$B81&lt;&gt;"Emission"),"B",0))</f>
        <v>0</v>
      </c>
      <c r="N75">
        <f>IF(AND(N$1='List of Flows'!$B73,'Elementary Flow'!$B81="Resource"),"A",IF(AND(N$1='List of Flows'!$B73,'Elementary Flow'!$B81&lt;&gt;"Emission"),"B",0))</f>
        <v>0</v>
      </c>
      <c r="O75">
        <f>IF(AND(O$1='List of Flows'!$B73,'Elementary Flow'!$B81="Resource"),"A",IF(AND(O$1='List of Flows'!$B73,'Elementary Flow'!$B81&lt;&gt;"Emission"),"B",0))</f>
        <v>0</v>
      </c>
    </row>
    <row r="76" spans="3:15" x14ac:dyDescent="0.3">
      <c r="C76">
        <f>IF(AND(C$1='List of Flows'!$B74,'Elementary Flow'!$B82="Resource"),"A",IF(AND(C$1='List of Flows'!$B74,'Elementary Flow'!$B82&lt;&gt;"Emission"),"B",0))</f>
        <v>0</v>
      </c>
      <c r="D76">
        <f>IF(AND(D$1='List of Flows'!$B74,'Elementary Flow'!$B82="Resource"),"A",IF(AND(D$1='List of Flows'!$B74,'Elementary Flow'!$B82&lt;&gt;"Emission"),"B",0))</f>
        <v>0</v>
      </c>
      <c r="E76">
        <f>IF(AND(E$1='List of Flows'!$B74,'Elementary Flow'!$B82="Resource"),"A",IF(AND(E$1='List of Flows'!$B74,'Elementary Flow'!$B82&lt;&gt;"Emission"),"B",0))</f>
        <v>0</v>
      </c>
      <c r="F76">
        <f>IF(AND(F$1='List of Flows'!$B74,'Elementary Flow'!$B82="Resource"),"A",IF(AND(F$1='List of Flows'!$B74,'Elementary Flow'!$B82&lt;&gt;"Emission"),"B",0))</f>
        <v>0</v>
      </c>
      <c r="G76">
        <f>IF(AND(G$1='List of Flows'!$B74,'Elementary Flow'!$B82="Resource"),"A",IF(AND(G$1='List of Flows'!$B74,'Elementary Flow'!$B82&lt;&gt;"Emission"),"B",0))</f>
        <v>0</v>
      </c>
      <c r="H76">
        <f>IF(AND(H$1='List of Flows'!$B74,'Elementary Flow'!$B82="Resource"),"A",IF(AND(H$1='List of Flows'!$B74,'Elementary Flow'!$B82&lt;&gt;"Emission"),"B",0))</f>
        <v>0</v>
      </c>
      <c r="I76">
        <f>IF(AND(I$1='List of Flows'!$B74,'Elementary Flow'!$B82="Resource"),"A",IF(AND(I$1='List of Flows'!$B74,'Elementary Flow'!$B82&lt;&gt;"Emission"),"B",0))</f>
        <v>0</v>
      </c>
      <c r="J76">
        <f>IF(AND(J$1='List of Flows'!$B74,'Elementary Flow'!$B82="Resource"),"A",IF(AND(J$1='List of Flows'!$B74,'Elementary Flow'!$B82&lt;&gt;"Emission"),"B",0))</f>
        <v>0</v>
      </c>
      <c r="K76">
        <f>IF(AND(K$1='List of Flows'!$B74,'Elementary Flow'!$B82="Resource"),"A",IF(AND(K$1='List of Flows'!$B74,'Elementary Flow'!$B82&lt;&gt;"Emission"),"B",0))</f>
        <v>0</v>
      </c>
      <c r="L76">
        <f>IF(AND(L$1='List of Flows'!$B74,'Elementary Flow'!$B82="Resource"),"A",IF(AND(L$1='List of Flows'!$B74,'Elementary Flow'!$B82&lt;&gt;"Emission"),"B",0))</f>
        <v>0</v>
      </c>
      <c r="M76">
        <f>IF(AND(M$1='List of Flows'!$B74,'Elementary Flow'!$B82="Resource"),"A",IF(AND(M$1='List of Flows'!$B74,'Elementary Flow'!$B82&lt;&gt;"Emission"),"B",0))</f>
        <v>0</v>
      </c>
      <c r="N76">
        <f>IF(AND(N$1='List of Flows'!$B74,'Elementary Flow'!$B82="Resource"),"A",IF(AND(N$1='List of Flows'!$B74,'Elementary Flow'!$B82&lt;&gt;"Emission"),"B",0))</f>
        <v>0</v>
      </c>
      <c r="O76">
        <f>IF(AND(O$1='List of Flows'!$B74,'Elementary Flow'!$B82="Resource"),"A",IF(AND(O$1='List of Flows'!$B74,'Elementary Flow'!$B82&lt;&gt;"Emission"),"B",0))</f>
        <v>0</v>
      </c>
    </row>
    <row r="77" spans="3:15" x14ac:dyDescent="0.3">
      <c r="C77">
        <f>IF(AND(C$1='List of Flows'!$B75,'Elementary Flow'!$B83="Resource"),"A",IF(AND(C$1='List of Flows'!$B75,'Elementary Flow'!$B83&lt;&gt;"Emission"),"B",0))</f>
        <v>0</v>
      </c>
      <c r="D77">
        <f>IF(AND(D$1='List of Flows'!$B75,'Elementary Flow'!$B83="Resource"),"A",IF(AND(D$1='List of Flows'!$B75,'Elementary Flow'!$B83&lt;&gt;"Emission"),"B",0))</f>
        <v>0</v>
      </c>
      <c r="E77">
        <f>IF(AND(E$1='List of Flows'!$B75,'Elementary Flow'!$B83="Resource"),"A",IF(AND(E$1='List of Flows'!$B75,'Elementary Flow'!$B83&lt;&gt;"Emission"),"B",0))</f>
        <v>0</v>
      </c>
      <c r="F77">
        <f>IF(AND(F$1='List of Flows'!$B75,'Elementary Flow'!$B83="Resource"),"A",IF(AND(F$1='List of Flows'!$B75,'Elementary Flow'!$B83&lt;&gt;"Emission"),"B",0))</f>
        <v>0</v>
      </c>
      <c r="G77">
        <f>IF(AND(G$1='List of Flows'!$B75,'Elementary Flow'!$B83="Resource"),"A",IF(AND(G$1='List of Flows'!$B75,'Elementary Flow'!$B83&lt;&gt;"Emission"),"B",0))</f>
        <v>0</v>
      </c>
      <c r="H77">
        <f>IF(AND(H$1='List of Flows'!$B75,'Elementary Flow'!$B83="Resource"),"A",IF(AND(H$1='List of Flows'!$B75,'Elementary Flow'!$B83&lt;&gt;"Emission"),"B",0))</f>
        <v>0</v>
      </c>
      <c r="I77">
        <f>IF(AND(I$1='List of Flows'!$B75,'Elementary Flow'!$B83="Resource"),"A",IF(AND(I$1='List of Flows'!$B75,'Elementary Flow'!$B83&lt;&gt;"Emission"),"B",0))</f>
        <v>0</v>
      </c>
      <c r="J77">
        <f>IF(AND(J$1='List of Flows'!$B75,'Elementary Flow'!$B83="Resource"),"A",IF(AND(J$1='List of Flows'!$B75,'Elementary Flow'!$B83&lt;&gt;"Emission"),"B",0))</f>
        <v>0</v>
      </c>
      <c r="K77">
        <f>IF(AND(K$1='List of Flows'!$B75,'Elementary Flow'!$B83="Resource"),"A",IF(AND(K$1='List of Flows'!$B75,'Elementary Flow'!$B83&lt;&gt;"Emission"),"B",0))</f>
        <v>0</v>
      </c>
      <c r="L77" t="str">
        <f>IF(AND(L$1='List of Flows'!$B75,'Elementary Flow'!$B83="Resource"),"A",IF(AND(L$1='List of Flows'!$B75,'Elementary Flow'!$B83&lt;&gt;"Emission"),"B",0))</f>
        <v>A</v>
      </c>
      <c r="M77">
        <f>IF(AND(M$1='List of Flows'!$B75,'Elementary Flow'!$B83="Resource"),"A",IF(AND(M$1='List of Flows'!$B75,'Elementary Flow'!$B83&lt;&gt;"Emission"),"B",0))</f>
        <v>0</v>
      </c>
      <c r="N77">
        <f>IF(AND(N$1='List of Flows'!$B75,'Elementary Flow'!$B83="Resource"),"A",IF(AND(N$1='List of Flows'!$B75,'Elementary Flow'!$B83&lt;&gt;"Emission"),"B",0))</f>
        <v>0</v>
      </c>
      <c r="O77">
        <f>IF(AND(O$1='List of Flows'!$B75,'Elementary Flow'!$B83="Resource"),"A",IF(AND(O$1='List of Flows'!$B75,'Elementary Flow'!$B83&lt;&gt;"Emission"),"B",0))</f>
        <v>0</v>
      </c>
    </row>
    <row r="78" spans="3:15" x14ac:dyDescent="0.3">
      <c r="C78">
        <f>IF(AND(C$1='List of Flows'!$B76,'Elementary Flow'!$B84="Resource"),"A",IF(AND(C$1='List of Flows'!$B76,'Elementary Flow'!$B84&lt;&gt;"Emission"),"B",0))</f>
        <v>0</v>
      </c>
      <c r="D78">
        <f>IF(AND(D$1='List of Flows'!$B76,'Elementary Flow'!$B84="Resource"),"A",IF(AND(D$1='List of Flows'!$B76,'Elementary Flow'!$B84&lt;&gt;"Emission"),"B",0))</f>
        <v>0</v>
      </c>
      <c r="E78">
        <f>IF(AND(E$1='List of Flows'!$B76,'Elementary Flow'!$B84="Resource"),"A",IF(AND(E$1='List of Flows'!$B76,'Elementary Flow'!$B84&lt;&gt;"Emission"),"B",0))</f>
        <v>0</v>
      </c>
      <c r="F78">
        <f>IF(AND(F$1='List of Flows'!$B76,'Elementary Flow'!$B84="Resource"),"A",IF(AND(F$1='List of Flows'!$B76,'Elementary Flow'!$B84&lt;&gt;"Emission"),"B",0))</f>
        <v>0</v>
      </c>
      <c r="G78">
        <f>IF(AND(G$1='List of Flows'!$B76,'Elementary Flow'!$B84="Resource"),"A",IF(AND(G$1='List of Flows'!$B76,'Elementary Flow'!$B84&lt;&gt;"Emission"),"B",0))</f>
        <v>0</v>
      </c>
      <c r="H78">
        <f>IF(AND(H$1='List of Flows'!$B76,'Elementary Flow'!$B84="Resource"),"A",IF(AND(H$1='List of Flows'!$B76,'Elementary Flow'!$B84&lt;&gt;"Emission"),"B",0))</f>
        <v>0</v>
      </c>
      <c r="I78">
        <f>IF(AND(I$1='List of Flows'!$B76,'Elementary Flow'!$B84="Resource"),"A",IF(AND(I$1='List of Flows'!$B76,'Elementary Flow'!$B84&lt;&gt;"Emission"),"B",0))</f>
        <v>0</v>
      </c>
      <c r="J78">
        <f>IF(AND(J$1='List of Flows'!$B76,'Elementary Flow'!$B84="Resource"),"A",IF(AND(J$1='List of Flows'!$B76,'Elementary Flow'!$B84&lt;&gt;"Emission"),"B",0))</f>
        <v>0</v>
      </c>
      <c r="K78">
        <f>IF(AND(K$1='List of Flows'!$B76,'Elementary Flow'!$B84="Resource"),"A",IF(AND(K$1='List of Flows'!$B76,'Elementary Flow'!$B84&lt;&gt;"Emission"),"B",0))</f>
        <v>0</v>
      </c>
      <c r="L78" t="str">
        <f>IF(AND(L$1='List of Flows'!$B76,'Elementary Flow'!$B84="Resource"),"A",IF(AND(L$1='List of Flows'!$B76,'Elementary Flow'!$B84&lt;&gt;"Emission"),"B",0))</f>
        <v>A</v>
      </c>
      <c r="M78">
        <f>IF(AND(M$1='List of Flows'!$B76,'Elementary Flow'!$B84="Resource"),"A",IF(AND(M$1='List of Flows'!$B76,'Elementary Flow'!$B84&lt;&gt;"Emission"),"B",0))</f>
        <v>0</v>
      </c>
      <c r="N78">
        <f>IF(AND(N$1='List of Flows'!$B76,'Elementary Flow'!$B84="Resource"),"A",IF(AND(N$1='List of Flows'!$B76,'Elementary Flow'!$B84&lt;&gt;"Emission"),"B",0))</f>
        <v>0</v>
      </c>
      <c r="O78">
        <f>IF(AND(O$1='List of Flows'!$B76,'Elementary Flow'!$B84="Resource"),"A",IF(AND(O$1='List of Flows'!$B76,'Elementary Flow'!$B84&lt;&gt;"Emission"),"B",0))</f>
        <v>0</v>
      </c>
    </row>
    <row r="79" spans="3:15" x14ac:dyDescent="0.3">
      <c r="C79">
        <f>IF(AND(C$1='List of Flows'!$B77,'Elementary Flow'!$B85="Resource"),"A",IF(AND(C$1='List of Flows'!$B77,'Elementary Flow'!$B85&lt;&gt;"Emission"),"B",0))</f>
        <v>0</v>
      </c>
      <c r="D79">
        <f>IF(AND(D$1='List of Flows'!$B77,'Elementary Flow'!$B85="Resource"),"A",IF(AND(D$1='List of Flows'!$B77,'Elementary Flow'!$B85&lt;&gt;"Emission"),"B",0))</f>
        <v>0</v>
      </c>
      <c r="E79">
        <f>IF(AND(E$1='List of Flows'!$B77,'Elementary Flow'!$B85="Resource"),"A",IF(AND(E$1='List of Flows'!$B77,'Elementary Flow'!$B85&lt;&gt;"Emission"),"B",0))</f>
        <v>0</v>
      </c>
      <c r="F79">
        <f>IF(AND(F$1='List of Flows'!$B77,'Elementary Flow'!$B85="Resource"),"A",IF(AND(F$1='List of Flows'!$B77,'Elementary Flow'!$B85&lt;&gt;"Emission"),"B",0))</f>
        <v>0</v>
      </c>
      <c r="G79">
        <f>IF(AND(G$1='List of Flows'!$B77,'Elementary Flow'!$B85="Resource"),"A",IF(AND(G$1='List of Flows'!$B77,'Elementary Flow'!$B85&lt;&gt;"Emission"),"B",0))</f>
        <v>0</v>
      </c>
      <c r="H79">
        <f>IF(AND(H$1='List of Flows'!$B77,'Elementary Flow'!$B85="Resource"),"A",IF(AND(H$1='List of Flows'!$B77,'Elementary Flow'!$B85&lt;&gt;"Emission"),"B",0))</f>
        <v>0</v>
      </c>
      <c r="I79">
        <f>IF(AND(I$1='List of Flows'!$B77,'Elementary Flow'!$B85="Resource"),"A",IF(AND(I$1='List of Flows'!$B77,'Elementary Flow'!$B85&lt;&gt;"Emission"),"B",0))</f>
        <v>0</v>
      </c>
      <c r="J79">
        <f>IF(AND(J$1='List of Flows'!$B77,'Elementary Flow'!$B85="Resource"),"A",IF(AND(J$1='List of Flows'!$B77,'Elementary Flow'!$B85&lt;&gt;"Emission"),"B",0))</f>
        <v>0</v>
      </c>
      <c r="K79">
        <f>IF(AND(K$1='List of Flows'!$B77,'Elementary Flow'!$B85="Resource"),"A",IF(AND(K$1='List of Flows'!$B77,'Elementary Flow'!$B85&lt;&gt;"Emission"),"B",0))</f>
        <v>0</v>
      </c>
      <c r="L79" t="str">
        <f>IF(AND(L$1='List of Flows'!$B77,'Elementary Flow'!$B85="Resource"),"A",IF(AND(L$1='List of Flows'!$B77,'Elementary Flow'!$B85&lt;&gt;"Emission"),"B",0))</f>
        <v>A</v>
      </c>
      <c r="M79">
        <f>IF(AND(M$1='List of Flows'!$B77,'Elementary Flow'!$B85="Resource"),"A",IF(AND(M$1='List of Flows'!$B77,'Elementary Flow'!$B85&lt;&gt;"Emission"),"B",0))</f>
        <v>0</v>
      </c>
      <c r="N79">
        <f>IF(AND(N$1='List of Flows'!$B77,'Elementary Flow'!$B85="Resource"),"A",IF(AND(N$1='List of Flows'!$B77,'Elementary Flow'!$B85&lt;&gt;"Emission"),"B",0))</f>
        <v>0</v>
      </c>
      <c r="O79">
        <f>IF(AND(O$1='List of Flows'!$B77,'Elementary Flow'!$B85="Resource"),"A",IF(AND(O$1='List of Flows'!$B77,'Elementary Flow'!$B85&lt;&gt;"Emission"),"B",0))</f>
        <v>0</v>
      </c>
    </row>
    <row r="80" spans="3:15" x14ac:dyDescent="0.3">
      <c r="C80">
        <f>IF(AND(C$1='List of Flows'!$B78,'Elementary Flow'!$B86="Resource"),"A",IF(AND(C$1='List of Flows'!$B78,'Elementary Flow'!$B86&lt;&gt;"Emission"),"B",0))</f>
        <v>0</v>
      </c>
      <c r="D80">
        <f>IF(AND(D$1='List of Flows'!$B78,'Elementary Flow'!$B86="Resource"),"A",IF(AND(D$1='List of Flows'!$B78,'Elementary Flow'!$B86&lt;&gt;"Emission"),"B",0))</f>
        <v>0</v>
      </c>
      <c r="E80">
        <f>IF(AND(E$1='List of Flows'!$B78,'Elementary Flow'!$B86="Resource"),"A",IF(AND(E$1='List of Flows'!$B78,'Elementary Flow'!$B86&lt;&gt;"Emission"),"B",0))</f>
        <v>0</v>
      </c>
      <c r="F80">
        <f>IF(AND(F$1='List of Flows'!$B78,'Elementary Flow'!$B86="Resource"),"A",IF(AND(F$1='List of Flows'!$B78,'Elementary Flow'!$B86&lt;&gt;"Emission"),"B",0))</f>
        <v>0</v>
      </c>
      <c r="G80">
        <f>IF(AND(G$1='List of Flows'!$B78,'Elementary Flow'!$B86="Resource"),"A",IF(AND(G$1='List of Flows'!$B78,'Elementary Flow'!$B86&lt;&gt;"Emission"),"B",0))</f>
        <v>0</v>
      </c>
      <c r="H80">
        <f>IF(AND(H$1='List of Flows'!$B78,'Elementary Flow'!$B86="Resource"),"A",IF(AND(H$1='List of Flows'!$B78,'Elementary Flow'!$B86&lt;&gt;"Emission"),"B",0))</f>
        <v>0</v>
      </c>
      <c r="I80">
        <f>IF(AND(I$1='List of Flows'!$B78,'Elementary Flow'!$B86="Resource"),"A",IF(AND(I$1='List of Flows'!$B78,'Elementary Flow'!$B86&lt;&gt;"Emission"),"B",0))</f>
        <v>0</v>
      </c>
      <c r="J80">
        <f>IF(AND(J$1='List of Flows'!$B78,'Elementary Flow'!$B86="Resource"),"A",IF(AND(J$1='List of Flows'!$B78,'Elementary Flow'!$B86&lt;&gt;"Emission"),"B",0))</f>
        <v>0</v>
      </c>
      <c r="K80">
        <f>IF(AND(K$1='List of Flows'!$B78,'Elementary Flow'!$B86="Resource"),"A",IF(AND(K$1='List of Flows'!$B78,'Elementary Flow'!$B86&lt;&gt;"Emission"),"B",0))</f>
        <v>0</v>
      </c>
      <c r="L80" t="str">
        <f>IF(AND(L$1='List of Flows'!$B78,'Elementary Flow'!$B86="Resource"),"A",IF(AND(L$1='List of Flows'!$B78,'Elementary Flow'!$B86&lt;&gt;"Emission"),"B",0))</f>
        <v>A</v>
      </c>
      <c r="M80">
        <f>IF(AND(M$1='List of Flows'!$B78,'Elementary Flow'!$B86="Resource"),"A",IF(AND(M$1='List of Flows'!$B78,'Elementary Flow'!$B86&lt;&gt;"Emission"),"B",0))</f>
        <v>0</v>
      </c>
      <c r="N80">
        <f>IF(AND(N$1='List of Flows'!$B78,'Elementary Flow'!$B86="Resource"),"A",IF(AND(N$1='List of Flows'!$B78,'Elementary Flow'!$B86&lt;&gt;"Emission"),"B",0))</f>
        <v>0</v>
      </c>
      <c r="O80">
        <f>IF(AND(O$1='List of Flows'!$B78,'Elementary Flow'!$B86="Resource"),"A",IF(AND(O$1='List of Flows'!$B78,'Elementary Flow'!$B86&lt;&gt;"Emission"),"B",0))</f>
        <v>0</v>
      </c>
    </row>
    <row r="81" spans="3:15" x14ac:dyDescent="0.3">
      <c r="C81">
        <f>IF(AND(C$1='List of Flows'!$B79,'Elementary Flow'!$B87="Resource"),"A",IF(AND(C$1='List of Flows'!$B79,'Elementary Flow'!$B87&lt;&gt;"Emission"),"B",0))</f>
        <v>0</v>
      </c>
      <c r="D81">
        <f>IF(AND(D$1='List of Flows'!$B79,'Elementary Flow'!$B87="Resource"),"A",IF(AND(D$1='List of Flows'!$B79,'Elementary Flow'!$B87&lt;&gt;"Emission"),"B",0))</f>
        <v>0</v>
      </c>
      <c r="E81">
        <f>IF(AND(E$1='List of Flows'!$B79,'Elementary Flow'!$B87="Resource"),"A",IF(AND(E$1='List of Flows'!$B79,'Elementary Flow'!$B87&lt;&gt;"Emission"),"B",0))</f>
        <v>0</v>
      </c>
      <c r="F81">
        <f>IF(AND(F$1='List of Flows'!$B79,'Elementary Flow'!$B87="Resource"),"A",IF(AND(F$1='List of Flows'!$B79,'Elementary Flow'!$B87&lt;&gt;"Emission"),"B",0))</f>
        <v>0</v>
      </c>
      <c r="G81">
        <f>IF(AND(G$1='List of Flows'!$B79,'Elementary Flow'!$B87="Resource"),"A",IF(AND(G$1='List of Flows'!$B79,'Elementary Flow'!$B87&lt;&gt;"Emission"),"B",0))</f>
        <v>0</v>
      </c>
      <c r="H81">
        <f>IF(AND(H$1='List of Flows'!$B79,'Elementary Flow'!$B87="Resource"),"A",IF(AND(H$1='List of Flows'!$B79,'Elementary Flow'!$B87&lt;&gt;"Emission"),"B",0))</f>
        <v>0</v>
      </c>
      <c r="I81">
        <f>IF(AND(I$1='List of Flows'!$B79,'Elementary Flow'!$B87="Resource"),"A",IF(AND(I$1='List of Flows'!$B79,'Elementary Flow'!$B87&lt;&gt;"Emission"),"B",0))</f>
        <v>0</v>
      </c>
      <c r="J81">
        <f>IF(AND(J$1='List of Flows'!$B79,'Elementary Flow'!$B87="Resource"),"A",IF(AND(J$1='List of Flows'!$B79,'Elementary Flow'!$B87&lt;&gt;"Emission"),"B",0))</f>
        <v>0</v>
      </c>
      <c r="K81">
        <f>IF(AND(K$1='List of Flows'!$B79,'Elementary Flow'!$B87="Resource"),"A",IF(AND(K$1='List of Flows'!$B79,'Elementary Flow'!$B87&lt;&gt;"Emission"),"B",0))</f>
        <v>0</v>
      </c>
      <c r="L81" t="str">
        <f>IF(AND(L$1='List of Flows'!$B79,'Elementary Flow'!$B87="Resource"),"A",IF(AND(L$1='List of Flows'!$B79,'Elementary Flow'!$B87&lt;&gt;"Emission"),"B",0))</f>
        <v>A</v>
      </c>
      <c r="M81">
        <f>IF(AND(M$1='List of Flows'!$B79,'Elementary Flow'!$B87="Resource"),"A",IF(AND(M$1='List of Flows'!$B79,'Elementary Flow'!$B87&lt;&gt;"Emission"),"B",0))</f>
        <v>0</v>
      </c>
      <c r="N81">
        <f>IF(AND(N$1='List of Flows'!$B79,'Elementary Flow'!$B87="Resource"),"A",IF(AND(N$1='List of Flows'!$B79,'Elementary Flow'!$B87&lt;&gt;"Emission"),"B",0))</f>
        <v>0</v>
      </c>
      <c r="O81">
        <f>IF(AND(O$1='List of Flows'!$B79,'Elementary Flow'!$B87="Resource"),"A",IF(AND(O$1='List of Flows'!$B79,'Elementary Flow'!$B87&lt;&gt;"Emission"),"B",0))</f>
        <v>0</v>
      </c>
    </row>
    <row r="82" spans="3:15" x14ac:dyDescent="0.3">
      <c r="C82">
        <f>IF(AND(C$1='List of Flows'!$B80,'Elementary Flow'!$B88="Resource"),"A",IF(AND(C$1='List of Flows'!$B80,'Elementary Flow'!$B88&lt;&gt;"Emission"),"B",0))</f>
        <v>0</v>
      </c>
      <c r="D82">
        <f>IF(AND(D$1='List of Flows'!$B80,'Elementary Flow'!$B88="Resource"),"A",IF(AND(D$1='List of Flows'!$B80,'Elementary Flow'!$B88&lt;&gt;"Emission"),"B",0))</f>
        <v>0</v>
      </c>
      <c r="E82">
        <f>IF(AND(E$1='List of Flows'!$B80,'Elementary Flow'!$B88="Resource"),"A",IF(AND(E$1='List of Flows'!$B80,'Elementary Flow'!$B88&lt;&gt;"Emission"),"B",0))</f>
        <v>0</v>
      </c>
      <c r="F82">
        <f>IF(AND(F$1='List of Flows'!$B80,'Elementary Flow'!$B88="Resource"),"A",IF(AND(F$1='List of Flows'!$B80,'Elementary Flow'!$B88&lt;&gt;"Emission"),"B",0))</f>
        <v>0</v>
      </c>
      <c r="G82">
        <f>IF(AND(G$1='List of Flows'!$B80,'Elementary Flow'!$B88="Resource"),"A",IF(AND(G$1='List of Flows'!$B80,'Elementary Flow'!$B88&lt;&gt;"Emission"),"B",0))</f>
        <v>0</v>
      </c>
      <c r="H82">
        <f>IF(AND(H$1='List of Flows'!$B80,'Elementary Flow'!$B88="Resource"),"A",IF(AND(H$1='List of Flows'!$B80,'Elementary Flow'!$B88&lt;&gt;"Emission"),"B",0))</f>
        <v>0</v>
      </c>
      <c r="I82">
        <f>IF(AND(I$1='List of Flows'!$B80,'Elementary Flow'!$B88="Resource"),"A",IF(AND(I$1='List of Flows'!$B80,'Elementary Flow'!$B88&lt;&gt;"Emission"),"B",0))</f>
        <v>0</v>
      </c>
      <c r="J82">
        <f>IF(AND(J$1='List of Flows'!$B80,'Elementary Flow'!$B88="Resource"),"A",IF(AND(J$1='List of Flows'!$B80,'Elementary Flow'!$B88&lt;&gt;"Emission"),"B",0))</f>
        <v>0</v>
      </c>
      <c r="K82">
        <f>IF(AND(K$1='List of Flows'!$B80,'Elementary Flow'!$B88="Resource"),"A",IF(AND(K$1='List of Flows'!$B80,'Elementary Flow'!$B88&lt;&gt;"Emission"),"B",0))</f>
        <v>0</v>
      </c>
      <c r="L82" t="str">
        <f>IF(AND(L$1='List of Flows'!$B80,'Elementary Flow'!$B88="Resource"),"A",IF(AND(L$1='List of Flows'!$B80,'Elementary Flow'!$B88&lt;&gt;"Emission"),"B",0))</f>
        <v>A</v>
      </c>
      <c r="M82">
        <f>IF(AND(M$1='List of Flows'!$B80,'Elementary Flow'!$B88="Resource"),"A",IF(AND(M$1='List of Flows'!$B80,'Elementary Flow'!$B88&lt;&gt;"Emission"),"B",0))</f>
        <v>0</v>
      </c>
      <c r="N82">
        <f>IF(AND(N$1='List of Flows'!$B80,'Elementary Flow'!$B88="Resource"),"A",IF(AND(N$1='List of Flows'!$B80,'Elementary Flow'!$B88&lt;&gt;"Emission"),"B",0))</f>
        <v>0</v>
      </c>
      <c r="O82">
        <f>IF(AND(O$1='List of Flows'!$B80,'Elementary Flow'!$B88="Resource"),"A",IF(AND(O$1='List of Flows'!$B80,'Elementary Flow'!$B88&lt;&gt;"Emission"),"B",0))</f>
        <v>0</v>
      </c>
    </row>
    <row r="83" spans="3:15" x14ac:dyDescent="0.3">
      <c r="C83">
        <f>IF(AND(C$1='List of Flows'!$B81,'Elementary Flow'!$B89="Resource"),"A",IF(AND(C$1='List of Flows'!$B81,'Elementary Flow'!$B89&lt;&gt;"Emission"),"B",0))</f>
        <v>0</v>
      </c>
      <c r="D83">
        <f>IF(AND(D$1='List of Flows'!$B81,'Elementary Flow'!$B89="Resource"),"A",IF(AND(D$1='List of Flows'!$B81,'Elementary Flow'!$B89&lt;&gt;"Emission"),"B",0))</f>
        <v>0</v>
      </c>
      <c r="E83">
        <f>IF(AND(E$1='List of Flows'!$B81,'Elementary Flow'!$B89="Resource"),"A",IF(AND(E$1='List of Flows'!$B81,'Elementary Flow'!$B89&lt;&gt;"Emission"),"B",0))</f>
        <v>0</v>
      </c>
      <c r="F83">
        <f>IF(AND(F$1='List of Flows'!$B81,'Elementary Flow'!$B89="Resource"),"A",IF(AND(F$1='List of Flows'!$B81,'Elementary Flow'!$B89&lt;&gt;"Emission"),"B",0))</f>
        <v>0</v>
      </c>
      <c r="G83">
        <f>IF(AND(G$1='List of Flows'!$B81,'Elementary Flow'!$B89="Resource"),"A",IF(AND(G$1='List of Flows'!$B81,'Elementary Flow'!$B89&lt;&gt;"Emission"),"B",0))</f>
        <v>0</v>
      </c>
      <c r="H83">
        <f>IF(AND(H$1='List of Flows'!$B81,'Elementary Flow'!$B89="Resource"),"A",IF(AND(H$1='List of Flows'!$B81,'Elementary Flow'!$B89&lt;&gt;"Emission"),"B",0))</f>
        <v>0</v>
      </c>
      <c r="I83">
        <f>IF(AND(I$1='List of Flows'!$B81,'Elementary Flow'!$B89="Resource"),"A",IF(AND(I$1='List of Flows'!$B81,'Elementary Flow'!$B89&lt;&gt;"Emission"),"B",0))</f>
        <v>0</v>
      </c>
      <c r="J83">
        <f>IF(AND(J$1='List of Flows'!$B81,'Elementary Flow'!$B89="Resource"),"A",IF(AND(J$1='List of Flows'!$B81,'Elementary Flow'!$B89&lt;&gt;"Emission"),"B",0))</f>
        <v>0</v>
      </c>
      <c r="K83">
        <f>IF(AND(K$1='List of Flows'!$B81,'Elementary Flow'!$B89="Resource"),"A",IF(AND(K$1='List of Flows'!$B81,'Elementary Flow'!$B89&lt;&gt;"Emission"),"B",0))</f>
        <v>0</v>
      </c>
      <c r="L83" t="str">
        <f>IF(AND(L$1='List of Flows'!$B81,'Elementary Flow'!$B89="Resource"),"A",IF(AND(L$1='List of Flows'!$B81,'Elementary Flow'!$B89&lt;&gt;"Emission"),"B",0))</f>
        <v>A</v>
      </c>
      <c r="M83">
        <f>IF(AND(M$1='List of Flows'!$B81,'Elementary Flow'!$B89="Resource"),"A",IF(AND(M$1='List of Flows'!$B81,'Elementary Flow'!$B89&lt;&gt;"Emission"),"B",0))</f>
        <v>0</v>
      </c>
      <c r="N83">
        <f>IF(AND(N$1='List of Flows'!$B81,'Elementary Flow'!$B89="Resource"),"A",IF(AND(N$1='List of Flows'!$B81,'Elementary Flow'!$B89&lt;&gt;"Emission"),"B",0))</f>
        <v>0</v>
      </c>
      <c r="O83">
        <f>IF(AND(O$1='List of Flows'!$B81,'Elementary Flow'!$B89="Resource"),"A",IF(AND(O$1='List of Flows'!$B81,'Elementary Flow'!$B89&lt;&gt;"Emission"),"B",0))</f>
        <v>0</v>
      </c>
    </row>
    <row r="84" spans="3:15" x14ac:dyDescent="0.3">
      <c r="C84">
        <f>IF(AND(C$1='List of Flows'!$B82,'Elementary Flow'!$B90="Resource"),"A",IF(AND(C$1='List of Flows'!$B82,'Elementary Flow'!$B90&lt;&gt;"Emission"),"B",0))</f>
        <v>0</v>
      </c>
      <c r="D84">
        <f>IF(AND(D$1='List of Flows'!$B82,'Elementary Flow'!$B90="Resource"),"A",IF(AND(D$1='List of Flows'!$B82,'Elementary Flow'!$B90&lt;&gt;"Emission"),"B",0))</f>
        <v>0</v>
      </c>
      <c r="E84">
        <f>IF(AND(E$1='List of Flows'!$B82,'Elementary Flow'!$B90="Resource"),"A",IF(AND(E$1='List of Flows'!$B82,'Elementary Flow'!$B90&lt;&gt;"Emission"),"B",0))</f>
        <v>0</v>
      </c>
      <c r="F84">
        <f>IF(AND(F$1='List of Flows'!$B82,'Elementary Flow'!$B90="Resource"),"A",IF(AND(F$1='List of Flows'!$B82,'Elementary Flow'!$B90&lt;&gt;"Emission"),"B",0))</f>
        <v>0</v>
      </c>
      <c r="G84">
        <f>IF(AND(G$1='List of Flows'!$B82,'Elementary Flow'!$B90="Resource"),"A",IF(AND(G$1='List of Flows'!$B82,'Elementary Flow'!$B90&lt;&gt;"Emission"),"B",0))</f>
        <v>0</v>
      </c>
      <c r="H84">
        <f>IF(AND(H$1='List of Flows'!$B82,'Elementary Flow'!$B90="Resource"),"A",IF(AND(H$1='List of Flows'!$B82,'Elementary Flow'!$B90&lt;&gt;"Emission"),"B",0))</f>
        <v>0</v>
      </c>
      <c r="I84">
        <f>IF(AND(I$1='List of Flows'!$B82,'Elementary Flow'!$B90="Resource"),"A",IF(AND(I$1='List of Flows'!$B82,'Elementary Flow'!$B90&lt;&gt;"Emission"),"B",0))</f>
        <v>0</v>
      </c>
      <c r="J84">
        <f>IF(AND(J$1='List of Flows'!$B82,'Elementary Flow'!$B90="Resource"),"A",IF(AND(J$1='List of Flows'!$B82,'Elementary Flow'!$B90&lt;&gt;"Emission"),"B",0))</f>
        <v>0</v>
      </c>
      <c r="K84">
        <f>IF(AND(K$1='List of Flows'!$B82,'Elementary Flow'!$B90="Resource"),"A",IF(AND(K$1='List of Flows'!$B82,'Elementary Flow'!$B90&lt;&gt;"Emission"),"B",0))</f>
        <v>0</v>
      </c>
      <c r="L84" t="str">
        <f>IF(AND(L$1='List of Flows'!$B82,'Elementary Flow'!$B90="Resource"),"A",IF(AND(L$1='List of Flows'!$B82,'Elementary Flow'!$B90&lt;&gt;"Emission"),"B",0))</f>
        <v>A</v>
      </c>
      <c r="M84">
        <f>IF(AND(M$1='List of Flows'!$B82,'Elementary Flow'!$B90="Resource"),"A",IF(AND(M$1='List of Flows'!$B82,'Elementary Flow'!$B90&lt;&gt;"Emission"),"B",0))</f>
        <v>0</v>
      </c>
      <c r="N84">
        <f>IF(AND(N$1='List of Flows'!$B82,'Elementary Flow'!$B90="Resource"),"A",IF(AND(N$1='List of Flows'!$B82,'Elementary Flow'!$B90&lt;&gt;"Emission"),"B",0))</f>
        <v>0</v>
      </c>
      <c r="O84">
        <f>IF(AND(O$1='List of Flows'!$B82,'Elementary Flow'!$B90="Resource"),"A",IF(AND(O$1='List of Flows'!$B82,'Elementary Flow'!$B90&lt;&gt;"Emission"),"B",0))</f>
        <v>0</v>
      </c>
    </row>
    <row r="85" spans="3:15" x14ac:dyDescent="0.3">
      <c r="C85">
        <f>IF(AND(C$1='List of Flows'!$B83,'Elementary Flow'!$B91="Resource"),"A",IF(AND(C$1='List of Flows'!$B83,'Elementary Flow'!$B91&lt;&gt;"Emission"),"B",0))</f>
        <v>0</v>
      </c>
      <c r="D85">
        <f>IF(AND(D$1='List of Flows'!$B83,'Elementary Flow'!$B91="Resource"),"A",IF(AND(D$1='List of Flows'!$B83,'Elementary Flow'!$B91&lt;&gt;"Emission"),"B",0))</f>
        <v>0</v>
      </c>
      <c r="E85">
        <f>IF(AND(E$1='List of Flows'!$B83,'Elementary Flow'!$B91="Resource"),"A",IF(AND(E$1='List of Flows'!$B83,'Elementary Flow'!$B91&lt;&gt;"Emission"),"B",0))</f>
        <v>0</v>
      </c>
      <c r="F85">
        <f>IF(AND(F$1='List of Flows'!$B83,'Elementary Flow'!$B91="Resource"),"A",IF(AND(F$1='List of Flows'!$B83,'Elementary Flow'!$B91&lt;&gt;"Emission"),"B",0))</f>
        <v>0</v>
      </c>
      <c r="G85">
        <f>IF(AND(G$1='List of Flows'!$B83,'Elementary Flow'!$B91="Resource"),"A",IF(AND(G$1='List of Flows'!$B83,'Elementary Flow'!$B91&lt;&gt;"Emission"),"B",0))</f>
        <v>0</v>
      </c>
      <c r="H85">
        <f>IF(AND(H$1='List of Flows'!$B83,'Elementary Flow'!$B91="Resource"),"A",IF(AND(H$1='List of Flows'!$B83,'Elementary Flow'!$B91&lt;&gt;"Emission"),"B",0))</f>
        <v>0</v>
      </c>
      <c r="I85">
        <f>IF(AND(I$1='List of Flows'!$B83,'Elementary Flow'!$B91="Resource"),"A",IF(AND(I$1='List of Flows'!$B83,'Elementary Flow'!$B91&lt;&gt;"Emission"),"B",0))</f>
        <v>0</v>
      </c>
      <c r="J85">
        <f>IF(AND(J$1='List of Flows'!$B83,'Elementary Flow'!$B91="Resource"),"A",IF(AND(J$1='List of Flows'!$B83,'Elementary Flow'!$B91&lt;&gt;"Emission"),"B",0))</f>
        <v>0</v>
      </c>
      <c r="K85">
        <f>IF(AND(K$1='List of Flows'!$B83,'Elementary Flow'!$B91="Resource"),"A",IF(AND(K$1='List of Flows'!$B83,'Elementary Flow'!$B91&lt;&gt;"Emission"),"B",0))</f>
        <v>0</v>
      </c>
      <c r="L85" t="str">
        <f>IF(AND(L$1='List of Flows'!$B83,'Elementary Flow'!$B91="Resource"),"A",IF(AND(L$1='List of Flows'!$B83,'Elementary Flow'!$B91&lt;&gt;"Emission"),"B",0))</f>
        <v>A</v>
      </c>
      <c r="M85">
        <f>IF(AND(M$1='List of Flows'!$B83,'Elementary Flow'!$B91="Resource"),"A",IF(AND(M$1='List of Flows'!$B83,'Elementary Flow'!$B91&lt;&gt;"Emission"),"B",0))</f>
        <v>0</v>
      </c>
      <c r="N85">
        <f>IF(AND(N$1='List of Flows'!$B83,'Elementary Flow'!$B91="Resource"),"A",IF(AND(N$1='List of Flows'!$B83,'Elementary Flow'!$B91&lt;&gt;"Emission"),"B",0))</f>
        <v>0</v>
      </c>
      <c r="O85">
        <f>IF(AND(O$1='List of Flows'!$B83,'Elementary Flow'!$B91="Resource"),"A",IF(AND(O$1='List of Flows'!$B83,'Elementary Flow'!$B91&lt;&gt;"Emission"),"B",0))</f>
        <v>0</v>
      </c>
    </row>
    <row r="86" spans="3:15" x14ac:dyDescent="0.3">
      <c r="C86">
        <f>IF(AND(C$1='List of Flows'!$B84,'Elementary Flow'!$B92="Resource"),"A",IF(AND(C$1='List of Flows'!$B84,'Elementary Flow'!$B92&lt;&gt;"Emission"),"B",0))</f>
        <v>0</v>
      </c>
      <c r="D86">
        <f>IF(AND(D$1='List of Flows'!$B84,'Elementary Flow'!$B92="Resource"),"A",IF(AND(D$1='List of Flows'!$B84,'Elementary Flow'!$B92&lt;&gt;"Emission"),"B",0))</f>
        <v>0</v>
      </c>
      <c r="E86">
        <f>IF(AND(E$1='List of Flows'!$B84,'Elementary Flow'!$B92="Resource"),"A",IF(AND(E$1='List of Flows'!$B84,'Elementary Flow'!$B92&lt;&gt;"Emission"),"B",0))</f>
        <v>0</v>
      </c>
      <c r="F86">
        <f>IF(AND(F$1='List of Flows'!$B84,'Elementary Flow'!$B92="Resource"),"A",IF(AND(F$1='List of Flows'!$B84,'Elementary Flow'!$B92&lt;&gt;"Emission"),"B",0))</f>
        <v>0</v>
      </c>
      <c r="G86">
        <f>IF(AND(G$1='List of Flows'!$B84,'Elementary Flow'!$B92="Resource"),"A",IF(AND(G$1='List of Flows'!$B84,'Elementary Flow'!$B92&lt;&gt;"Emission"),"B",0))</f>
        <v>0</v>
      </c>
      <c r="H86">
        <f>IF(AND(H$1='List of Flows'!$B84,'Elementary Flow'!$B92="Resource"),"A",IF(AND(H$1='List of Flows'!$B84,'Elementary Flow'!$B92&lt;&gt;"Emission"),"B",0))</f>
        <v>0</v>
      </c>
      <c r="I86">
        <f>IF(AND(I$1='List of Flows'!$B84,'Elementary Flow'!$B92="Resource"),"A",IF(AND(I$1='List of Flows'!$B84,'Elementary Flow'!$B92&lt;&gt;"Emission"),"B",0))</f>
        <v>0</v>
      </c>
      <c r="J86">
        <f>IF(AND(J$1='List of Flows'!$B84,'Elementary Flow'!$B92="Resource"),"A",IF(AND(J$1='List of Flows'!$B84,'Elementary Flow'!$B92&lt;&gt;"Emission"),"B",0))</f>
        <v>0</v>
      </c>
      <c r="K86">
        <f>IF(AND(K$1='List of Flows'!$B84,'Elementary Flow'!$B92="Resource"),"A",IF(AND(K$1='List of Flows'!$B84,'Elementary Flow'!$B92&lt;&gt;"Emission"),"B",0))</f>
        <v>0</v>
      </c>
      <c r="L86" t="str">
        <f>IF(AND(L$1='List of Flows'!$B84,'Elementary Flow'!$B92="Resource"),"A",IF(AND(L$1='List of Flows'!$B84,'Elementary Flow'!$B92&lt;&gt;"Emission"),"B",0))</f>
        <v>A</v>
      </c>
      <c r="M86">
        <f>IF(AND(M$1='List of Flows'!$B84,'Elementary Flow'!$B92="Resource"),"A",IF(AND(M$1='List of Flows'!$B84,'Elementary Flow'!$B92&lt;&gt;"Emission"),"B",0))</f>
        <v>0</v>
      </c>
      <c r="N86">
        <f>IF(AND(N$1='List of Flows'!$B84,'Elementary Flow'!$B92="Resource"),"A",IF(AND(N$1='List of Flows'!$B84,'Elementary Flow'!$B92&lt;&gt;"Emission"),"B",0))</f>
        <v>0</v>
      </c>
      <c r="O86">
        <f>IF(AND(O$1='List of Flows'!$B84,'Elementary Flow'!$B92="Resource"),"A",IF(AND(O$1='List of Flows'!$B84,'Elementary Flow'!$B92&lt;&gt;"Emission"),"B",0))</f>
        <v>0</v>
      </c>
    </row>
    <row r="87" spans="3:15" x14ac:dyDescent="0.3">
      <c r="C87">
        <f>IF(AND(C$1='List of Flows'!$B85,'Elementary Flow'!$B93="Resource"),"A",IF(AND(C$1='List of Flows'!$B85,'Elementary Flow'!$B93&lt;&gt;"Emission"),"B",0))</f>
        <v>0</v>
      </c>
      <c r="D87">
        <f>IF(AND(D$1='List of Flows'!$B85,'Elementary Flow'!$B93="Resource"),"A",IF(AND(D$1='List of Flows'!$B85,'Elementary Flow'!$B93&lt;&gt;"Emission"),"B",0))</f>
        <v>0</v>
      </c>
      <c r="E87">
        <f>IF(AND(E$1='List of Flows'!$B85,'Elementary Flow'!$B93="Resource"),"A",IF(AND(E$1='List of Flows'!$B85,'Elementary Flow'!$B93&lt;&gt;"Emission"),"B",0))</f>
        <v>0</v>
      </c>
      <c r="F87">
        <f>IF(AND(F$1='List of Flows'!$B85,'Elementary Flow'!$B93="Resource"),"A",IF(AND(F$1='List of Flows'!$B85,'Elementary Flow'!$B93&lt;&gt;"Emission"),"B",0))</f>
        <v>0</v>
      </c>
      <c r="G87">
        <f>IF(AND(G$1='List of Flows'!$B85,'Elementary Flow'!$B93="Resource"),"A",IF(AND(G$1='List of Flows'!$B85,'Elementary Flow'!$B93&lt;&gt;"Emission"),"B",0))</f>
        <v>0</v>
      </c>
      <c r="H87">
        <f>IF(AND(H$1='List of Flows'!$B85,'Elementary Flow'!$B93="Resource"),"A",IF(AND(H$1='List of Flows'!$B85,'Elementary Flow'!$B93&lt;&gt;"Emission"),"B",0))</f>
        <v>0</v>
      </c>
      <c r="I87">
        <f>IF(AND(I$1='List of Flows'!$B85,'Elementary Flow'!$B93="Resource"),"A",IF(AND(I$1='List of Flows'!$B85,'Elementary Flow'!$B93&lt;&gt;"Emission"),"B",0))</f>
        <v>0</v>
      </c>
      <c r="J87">
        <f>IF(AND(J$1='List of Flows'!$B85,'Elementary Flow'!$B93="Resource"),"A",IF(AND(J$1='List of Flows'!$B85,'Elementary Flow'!$B93&lt;&gt;"Emission"),"B",0))</f>
        <v>0</v>
      </c>
      <c r="K87">
        <f>IF(AND(K$1='List of Flows'!$B85,'Elementary Flow'!$B93="Resource"),"A",IF(AND(K$1='List of Flows'!$B85,'Elementary Flow'!$B93&lt;&gt;"Emission"),"B",0))</f>
        <v>0</v>
      </c>
      <c r="L87" t="str">
        <f>IF(AND(L$1='List of Flows'!$B85,'Elementary Flow'!$B93="Resource"),"A",IF(AND(L$1='List of Flows'!$B85,'Elementary Flow'!$B93&lt;&gt;"Emission"),"B",0))</f>
        <v>A</v>
      </c>
      <c r="M87">
        <f>IF(AND(M$1='List of Flows'!$B85,'Elementary Flow'!$B93="Resource"),"A",IF(AND(M$1='List of Flows'!$B85,'Elementary Flow'!$B93&lt;&gt;"Emission"),"B",0))</f>
        <v>0</v>
      </c>
      <c r="N87">
        <f>IF(AND(N$1='List of Flows'!$B85,'Elementary Flow'!$B93="Resource"),"A",IF(AND(N$1='List of Flows'!$B85,'Elementary Flow'!$B93&lt;&gt;"Emission"),"B",0))</f>
        <v>0</v>
      </c>
      <c r="O87">
        <f>IF(AND(O$1='List of Flows'!$B85,'Elementary Flow'!$B93="Resource"),"A",IF(AND(O$1='List of Flows'!$B85,'Elementary Flow'!$B93&lt;&gt;"Emission"),"B",0))</f>
        <v>0</v>
      </c>
    </row>
    <row r="88" spans="3:15" x14ac:dyDescent="0.3">
      <c r="C88">
        <f>IF(AND(C$1='List of Flows'!$B86,'Elementary Flow'!$B94="Resource"),"A",IF(AND(C$1='List of Flows'!$B86,'Elementary Flow'!$B94&lt;&gt;"Emission"),"B",0))</f>
        <v>0</v>
      </c>
      <c r="D88">
        <f>IF(AND(D$1='List of Flows'!$B86,'Elementary Flow'!$B94="Resource"),"A",IF(AND(D$1='List of Flows'!$B86,'Elementary Flow'!$B94&lt;&gt;"Emission"),"B",0))</f>
        <v>0</v>
      </c>
      <c r="E88">
        <f>IF(AND(E$1='List of Flows'!$B86,'Elementary Flow'!$B94="Resource"),"A",IF(AND(E$1='List of Flows'!$B86,'Elementary Flow'!$B94&lt;&gt;"Emission"),"B",0))</f>
        <v>0</v>
      </c>
      <c r="F88">
        <f>IF(AND(F$1='List of Flows'!$B86,'Elementary Flow'!$B94="Resource"),"A",IF(AND(F$1='List of Flows'!$B86,'Elementary Flow'!$B94&lt;&gt;"Emission"),"B",0))</f>
        <v>0</v>
      </c>
      <c r="G88">
        <f>IF(AND(G$1='List of Flows'!$B86,'Elementary Flow'!$B94="Resource"),"A",IF(AND(G$1='List of Flows'!$B86,'Elementary Flow'!$B94&lt;&gt;"Emission"),"B",0))</f>
        <v>0</v>
      </c>
      <c r="H88">
        <f>IF(AND(H$1='List of Flows'!$B86,'Elementary Flow'!$B94="Resource"),"A",IF(AND(H$1='List of Flows'!$B86,'Elementary Flow'!$B94&lt;&gt;"Emission"),"B",0))</f>
        <v>0</v>
      </c>
      <c r="I88">
        <f>IF(AND(I$1='List of Flows'!$B86,'Elementary Flow'!$B94="Resource"),"A",IF(AND(I$1='List of Flows'!$B86,'Elementary Flow'!$B94&lt;&gt;"Emission"),"B",0))</f>
        <v>0</v>
      </c>
      <c r="J88">
        <f>IF(AND(J$1='List of Flows'!$B86,'Elementary Flow'!$B94="Resource"),"A",IF(AND(J$1='List of Flows'!$B86,'Elementary Flow'!$B94&lt;&gt;"Emission"),"B",0))</f>
        <v>0</v>
      </c>
      <c r="K88">
        <f>IF(AND(K$1='List of Flows'!$B86,'Elementary Flow'!$B94="Resource"),"A",IF(AND(K$1='List of Flows'!$B86,'Elementary Flow'!$B94&lt;&gt;"Emission"),"B",0))</f>
        <v>0</v>
      </c>
      <c r="L88" t="str">
        <f>IF(AND(L$1='List of Flows'!$B86,'Elementary Flow'!$B94="Resource"),"A",IF(AND(L$1='List of Flows'!$B86,'Elementary Flow'!$B94&lt;&gt;"Emission"),"B",0))</f>
        <v>A</v>
      </c>
      <c r="M88">
        <f>IF(AND(M$1='List of Flows'!$B86,'Elementary Flow'!$B94="Resource"),"A",IF(AND(M$1='List of Flows'!$B86,'Elementary Flow'!$B94&lt;&gt;"Emission"),"B",0))</f>
        <v>0</v>
      </c>
      <c r="N88">
        <f>IF(AND(N$1='List of Flows'!$B86,'Elementary Flow'!$B94="Resource"),"A",IF(AND(N$1='List of Flows'!$B86,'Elementary Flow'!$B94&lt;&gt;"Emission"),"B",0))</f>
        <v>0</v>
      </c>
      <c r="O88">
        <f>IF(AND(O$1='List of Flows'!$B86,'Elementary Flow'!$B94="Resource"),"A",IF(AND(O$1='List of Flows'!$B86,'Elementary Flow'!$B94&lt;&gt;"Emission"),"B",0))</f>
        <v>0</v>
      </c>
    </row>
    <row r="89" spans="3:15" x14ac:dyDescent="0.3">
      <c r="C89">
        <f>IF(AND(C$1='List of Flows'!$B87,'Elementary Flow'!$B95="Resource"),"A",IF(AND(C$1='List of Flows'!$B87,'Elementary Flow'!$B95&lt;&gt;"Emission"),"B",0))</f>
        <v>0</v>
      </c>
      <c r="D89">
        <f>IF(AND(D$1='List of Flows'!$B87,'Elementary Flow'!$B95="Resource"),"A",IF(AND(D$1='List of Flows'!$B87,'Elementary Flow'!$B95&lt;&gt;"Emission"),"B",0))</f>
        <v>0</v>
      </c>
      <c r="E89">
        <f>IF(AND(E$1='List of Flows'!$B87,'Elementary Flow'!$B95="Resource"),"A",IF(AND(E$1='List of Flows'!$B87,'Elementary Flow'!$B95&lt;&gt;"Emission"),"B",0))</f>
        <v>0</v>
      </c>
      <c r="F89">
        <f>IF(AND(F$1='List of Flows'!$B87,'Elementary Flow'!$B95="Resource"),"A",IF(AND(F$1='List of Flows'!$B87,'Elementary Flow'!$B95&lt;&gt;"Emission"),"B",0))</f>
        <v>0</v>
      </c>
      <c r="G89">
        <f>IF(AND(G$1='List of Flows'!$B87,'Elementary Flow'!$B95="Resource"),"A",IF(AND(G$1='List of Flows'!$B87,'Elementary Flow'!$B95&lt;&gt;"Emission"),"B",0))</f>
        <v>0</v>
      </c>
      <c r="H89">
        <f>IF(AND(H$1='List of Flows'!$B87,'Elementary Flow'!$B95="Resource"),"A",IF(AND(H$1='List of Flows'!$B87,'Elementary Flow'!$B95&lt;&gt;"Emission"),"B",0))</f>
        <v>0</v>
      </c>
      <c r="I89">
        <f>IF(AND(I$1='List of Flows'!$B87,'Elementary Flow'!$B95="Resource"),"A",IF(AND(I$1='List of Flows'!$B87,'Elementary Flow'!$B95&lt;&gt;"Emission"),"B",0))</f>
        <v>0</v>
      </c>
      <c r="J89">
        <f>IF(AND(J$1='List of Flows'!$B87,'Elementary Flow'!$B95="Resource"),"A",IF(AND(J$1='List of Flows'!$B87,'Elementary Flow'!$B95&lt;&gt;"Emission"),"B",0))</f>
        <v>0</v>
      </c>
      <c r="K89">
        <f>IF(AND(K$1='List of Flows'!$B87,'Elementary Flow'!$B95="Resource"),"A",IF(AND(K$1='List of Flows'!$B87,'Elementary Flow'!$B95&lt;&gt;"Emission"),"B",0))</f>
        <v>0</v>
      </c>
      <c r="L89" t="str">
        <f>IF(AND(L$1='List of Flows'!$B87,'Elementary Flow'!$B95="Resource"),"A",IF(AND(L$1='List of Flows'!$B87,'Elementary Flow'!$B95&lt;&gt;"Emission"),"B",0))</f>
        <v>A</v>
      </c>
      <c r="M89">
        <f>IF(AND(M$1='List of Flows'!$B87,'Elementary Flow'!$B95="Resource"),"A",IF(AND(M$1='List of Flows'!$B87,'Elementary Flow'!$B95&lt;&gt;"Emission"),"B",0))</f>
        <v>0</v>
      </c>
      <c r="N89">
        <f>IF(AND(N$1='List of Flows'!$B87,'Elementary Flow'!$B95="Resource"),"A",IF(AND(N$1='List of Flows'!$B87,'Elementary Flow'!$B95&lt;&gt;"Emission"),"B",0))</f>
        <v>0</v>
      </c>
      <c r="O89">
        <f>IF(AND(O$1='List of Flows'!$B87,'Elementary Flow'!$B95="Resource"),"A",IF(AND(O$1='List of Flows'!$B87,'Elementary Flow'!$B95&lt;&gt;"Emission"),"B",0))</f>
        <v>0</v>
      </c>
    </row>
    <row r="90" spans="3:15" x14ac:dyDescent="0.3">
      <c r="C90">
        <f>IF(AND(C$1='List of Flows'!$B88,'Elementary Flow'!$B96="Resource"),"A",IF(AND(C$1='List of Flows'!$B88,'Elementary Flow'!$B96&lt;&gt;"Emission"),"B",0))</f>
        <v>0</v>
      </c>
      <c r="D90">
        <f>IF(AND(D$1='List of Flows'!$B88,'Elementary Flow'!$B96="Resource"),"A",IF(AND(D$1='List of Flows'!$B88,'Elementary Flow'!$B96&lt;&gt;"Emission"),"B",0))</f>
        <v>0</v>
      </c>
      <c r="E90">
        <f>IF(AND(E$1='List of Flows'!$B88,'Elementary Flow'!$B96="Resource"),"A",IF(AND(E$1='List of Flows'!$B88,'Elementary Flow'!$B96&lt;&gt;"Emission"),"B",0))</f>
        <v>0</v>
      </c>
      <c r="F90">
        <f>IF(AND(F$1='List of Flows'!$B88,'Elementary Flow'!$B96="Resource"),"A",IF(AND(F$1='List of Flows'!$B88,'Elementary Flow'!$B96&lt;&gt;"Emission"),"B",0))</f>
        <v>0</v>
      </c>
      <c r="G90">
        <f>IF(AND(G$1='List of Flows'!$B88,'Elementary Flow'!$B96="Resource"),"A",IF(AND(G$1='List of Flows'!$B88,'Elementary Flow'!$B96&lt;&gt;"Emission"),"B",0))</f>
        <v>0</v>
      </c>
      <c r="H90">
        <f>IF(AND(H$1='List of Flows'!$B88,'Elementary Flow'!$B96="Resource"),"A",IF(AND(H$1='List of Flows'!$B88,'Elementary Flow'!$B96&lt;&gt;"Emission"),"B",0))</f>
        <v>0</v>
      </c>
      <c r="I90">
        <f>IF(AND(I$1='List of Flows'!$B88,'Elementary Flow'!$B96="Resource"),"A",IF(AND(I$1='List of Flows'!$B88,'Elementary Flow'!$B96&lt;&gt;"Emission"),"B",0))</f>
        <v>0</v>
      </c>
      <c r="J90">
        <f>IF(AND(J$1='List of Flows'!$B88,'Elementary Flow'!$B96="Resource"),"A",IF(AND(J$1='List of Flows'!$B88,'Elementary Flow'!$B96&lt;&gt;"Emission"),"B",0))</f>
        <v>0</v>
      </c>
      <c r="K90">
        <f>IF(AND(K$1='List of Flows'!$B88,'Elementary Flow'!$B96="Resource"),"A",IF(AND(K$1='List of Flows'!$B88,'Elementary Flow'!$B96&lt;&gt;"Emission"),"B",0))</f>
        <v>0</v>
      </c>
      <c r="L90" t="str">
        <f>IF(AND(L$1='List of Flows'!$B88,'Elementary Flow'!$B96="Resource"),"A",IF(AND(L$1='List of Flows'!$B88,'Elementary Flow'!$B96&lt;&gt;"Emission"),"B",0))</f>
        <v>A</v>
      </c>
      <c r="M90">
        <f>IF(AND(M$1='List of Flows'!$B88,'Elementary Flow'!$B96="Resource"),"A",IF(AND(M$1='List of Flows'!$B88,'Elementary Flow'!$B96&lt;&gt;"Emission"),"B",0))</f>
        <v>0</v>
      </c>
      <c r="N90">
        <f>IF(AND(N$1='List of Flows'!$B88,'Elementary Flow'!$B96="Resource"),"A",IF(AND(N$1='List of Flows'!$B88,'Elementary Flow'!$B96&lt;&gt;"Emission"),"B",0))</f>
        <v>0</v>
      </c>
      <c r="O90">
        <f>IF(AND(O$1='List of Flows'!$B88,'Elementary Flow'!$B96="Resource"),"A",IF(AND(O$1='List of Flows'!$B88,'Elementary Flow'!$B96&lt;&gt;"Emission"),"B",0))</f>
        <v>0</v>
      </c>
    </row>
    <row r="91" spans="3:15" x14ac:dyDescent="0.3">
      <c r="C91">
        <f>IF(AND(C$1='List of Flows'!$B89,'Elementary Flow'!$B97="Resource"),"A",IF(AND(C$1='List of Flows'!$B89,'Elementary Flow'!$B97&lt;&gt;"Emission"),"B",0))</f>
        <v>0</v>
      </c>
      <c r="D91">
        <f>IF(AND(D$1='List of Flows'!$B89,'Elementary Flow'!$B97="Resource"),"A",IF(AND(D$1='List of Flows'!$B89,'Elementary Flow'!$B97&lt;&gt;"Emission"),"B",0))</f>
        <v>0</v>
      </c>
      <c r="E91">
        <f>IF(AND(E$1='List of Flows'!$B89,'Elementary Flow'!$B97="Resource"),"A",IF(AND(E$1='List of Flows'!$B89,'Elementary Flow'!$B97&lt;&gt;"Emission"),"B",0))</f>
        <v>0</v>
      </c>
      <c r="F91">
        <f>IF(AND(F$1='List of Flows'!$B89,'Elementary Flow'!$B97="Resource"),"A",IF(AND(F$1='List of Flows'!$B89,'Elementary Flow'!$B97&lt;&gt;"Emission"),"B",0))</f>
        <v>0</v>
      </c>
      <c r="G91">
        <f>IF(AND(G$1='List of Flows'!$B89,'Elementary Flow'!$B97="Resource"),"A",IF(AND(G$1='List of Flows'!$B89,'Elementary Flow'!$B97&lt;&gt;"Emission"),"B",0))</f>
        <v>0</v>
      </c>
      <c r="H91">
        <f>IF(AND(H$1='List of Flows'!$B89,'Elementary Flow'!$B97="Resource"),"A",IF(AND(H$1='List of Flows'!$B89,'Elementary Flow'!$B97&lt;&gt;"Emission"),"B",0))</f>
        <v>0</v>
      </c>
      <c r="I91">
        <f>IF(AND(I$1='List of Flows'!$B89,'Elementary Flow'!$B97="Resource"),"A",IF(AND(I$1='List of Flows'!$B89,'Elementary Flow'!$B97&lt;&gt;"Emission"),"B",0))</f>
        <v>0</v>
      </c>
      <c r="J91">
        <f>IF(AND(J$1='List of Flows'!$B89,'Elementary Flow'!$B97="Resource"),"A",IF(AND(J$1='List of Flows'!$B89,'Elementary Flow'!$B97&lt;&gt;"Emission"),"B",0))</f>
        <v>0</v>
      </c>
      <c r="K91">
        <f>IF(AND(K$1='List of Flows'!$B89,'Elementary Flow'!$B97="Resource"),"A",IF(AND(K$1='List of Flows'!$B89,'Elementary Flow'!$B97&lt;&gt;"Emission"),"B",0))</f>
        <v>0</v>
      </c>
      <c r="L91" t="str">
        <f>IF(AND(L$1='List of Flows'!$B89,'Elementary Flow'!$B97="Resource"),"A",IF(AND(L$1='List of Flows'!$B89,'Elementary Flow'!$B97&lt;&gt;"Emission"),"B",0))</f>
        <v>A</v>
      </c>
      <c r="M91">
        <f>IF(AND(M$1='List of Flows'!$B89,'Elementary Flow'!$B97="Resource"),"A",IF(AND(M$1='List of Flows'!$B89,'Elementary Flow'!$B97&lt;&gt;"Emission"),"B",0))</f>
        <v>0</v>
      </c>
      <c r="N91">
        <f>IF(AND(N$1='List of Flows'!$B89,'Elementary Flow'!$B97="Resource"),"A",IF(AND(N$1='List of Flows'!$B89,'Elementary Flow'!$B97&lt;&gt;"Emission"),"B",0))</f>
        <v>0</v>
      </c>
      <c r="O91">
        <f>IF(AND(O$1='List of Flows'!$B89,'Elementary Flow'!$B97="Resource"),"A",IF(AND(O$1='List of Flows'!$B89,'Elementary Flow'!$B97&lt;&gt;"Emission"),"B",0))</f>
        <v>0</v>
      </c>
    </row>
    <row r="92" spans="3:15" x14ac:dyDescent="0.3">
      <c r="C92">
        <f>IF(AND(C$1='List of Flows'!$B90,'Elementary Flow'!$B98="Resource"),"A",IF(AND(C$1='List of Flows'!$B90,'Elementary Flow'!$B98&lt;&gt;"Emission"),"B",0))</f>
        <v>0</v>
      </c>
      <c r="D92">
        <f>IF(AND(D$1='List of Flows'!$B90,'Elementary Flow'!$B98="Resource"),"A",IF(AND(D$1='List of Flows'!$B90,'Elementary Flow'!$B98&lt;&gt;"Emission"),"B",0))</f>
        <v>0</v>
      </c>
      <c r="E92">
        <f>IF(AND(E$1='List of Flows'!$B90,'Elementary Flow'!$B98="Resource"),"A",IF(AND(E$1='List of Flows'!$B90,'Elementary Flow'!$B98&lt;&gt;"Emission"),"B",0))</f>
        <v>0</v>
      </c>
      <c r="F92">
        <f>IF(AND(F$1='List of Flows'!$B90,'Elementary Flow'!$B98="Resource"),"A",IF(AND(F$1='List of Flows'!$B90,'Elementary Flow'!$B98&lt;&gt;"Emission"),"B",0))</f>
        <v>0</v>
      </c>
      <c r="G92">
        <f>IF(AND(G$1='List of Flows'!$B90,'Elementary Flow'!$B98="Resource"),"A",IF(AND(G$1='List of Flows'!$B90,'Elementary Flow'!$B98&lt;&gt;"Emission"),"B",0))</f>
        <v>0</v>
      </c>
      <c r="H92">
        <f>IF(AND(H$1='List of Flows'!$B90,'Elementary Flow'!$B98="Resource"),"A",IF(AND(H$1='List of Flows'!$B90,'Elementary Flow'!$B98&lt;&gt;"Emission"),"B",0))</f>
        <v>0</v>
      </c>
      <c r="I92">
        <f>IF(AND(I$1='List of Flows'!$B90,'Elementary Flow'!$B98="Resource"),"A",IF(AND(I$1='List of Flows'!$B90,'Elementary Flow'!$B98&lt;&gt;"Emission"),"B",0))</f>
        <v>0</v>
      </c>
      <c r="J92">
        <f>IF(AND(J$1='List of Flows'!$B90,'Elementary Flow'!$B98="Resource"),"A",IF(AND(J$1='List of Flows'!$B90,'Elementary Flow'!$B98&lt;&gt;"Emission"),"B",0))</f>
        <v>0</v>
      </c>
      <c r="K92">
        <f>IF(AND(K$1='List of Flows'!$B90,'Elementary Flow'!$B98="Resource"),"A",IF(AND(K$1='List of Flows'!$B90,'Elementary Flow'!$B98&lt;&gt;"Emission"),"B",0))</f>
        <v>0</v>
      </c>
      <c r="L92" t="str">
        <f>IF(AND(L$1='List of Flows'!$B90,'Elementary Flow'!$B98="Resource"),"A",IF(AND(L$1='List of Flows'!$B90,'Elementary Flow'!$B98&lt;&gt;"Emission"),"B",0))</f>
        <v>A</v>
      </c>
      <c r="M92">
        <f>IF(AND(M$1='List of Flows'!$B90,'Elementary Flow'!$B98="Resource"),"A",IF(AND(M$1='List of Flows'!$B90,'Elementary Flow'!$B98&lt;&gt;"Emission"),"B",0))</f>
        <v>0</v>
      </c>
      <c r="N92">
        <f>IF(AND(N$1='List of Flows'!$B90,'Elementary Flow'!$B98="Resource"),"A",IF(AND(N$1='List of Flows'!$B90,'Elementary Flow'!$B98&lt;&gt;"Emission"),"B",0))</f>
        <v>0</v>
      </c>
      <c r="O92">
        <f>IF(AND(O$1='List of Flows'!$B90,'Elementary Flow'!$B98="Resource"),"A",IF(AND(O$1='List of Flows'!$B90,'Elementary Flow'!$B98&lt;&gt;"Emission"),"B",0))</f>
        <v>0</v>
      </c>
    </row>
    <row r="93" spans="3:15" x14ac:dyDescent="0.3">
      <c r="C93">
        <f>IF(AND(C$1='List of Flows'!$B91,'Elementary Flow'!$B99="Resource"),"A",IF(AND(C$1='List of Flows'!$B91,'Elementary Flow'!$B99&lt;&gt;"Emission"),"B",0))</f>
        <v>0</v>
      </c>
      <c r="D93">
        <f>IF(AND(D$1='List of Flows'!$B91,'Elementary Flow'!$B99="Resource"),"A",IF(AND(D$1='List of Flows'!$B91,'Elementary Flow'!$B99&lt;&gt;"Emission"),"B",0))</f>
        <v>0</v>
      </c>
      <c r="E93">
        <f>IF(AND(E$1='List of Flows'!$B91,'Elementary Flow'!$B99="Resource"),"A",IF(AND(E$1='List of Flows'!$B91,'Elementary Flow'!$B99&lt;&gt;"Emission"),"B",0))</f>
        <v>0</v>
      </c>
      <c r="F93">
        <f>IF(AND(F$1='List of Flows'!$B91,'Elementary Flow'!$B99="Resource"),"A",IF(AND(F$1='List of Flows'!$B91,'Elementary Flow'!$B99&lt;&gt;"Emission"),"B",0))</f>
        <v>0</v>
      </c>
      <c r="G93">
        <f>IF(AND(G$1='List of Flows'!$B91,'Elementary Flow'!$B99="Resource"),"A",IF(AND(G$1='List of Flows'!$B91,'Elementary Flow'!$B99&lt;&gt;"Emission"),"B",0))</f>
        <v>0</v>
      </c>
      <c r="H93">
        <f>IF(AND(H$1='List of Flows'!$B91,'Elementary Flow'!$B99="Resource"),"A",IF(AND(H$1='List of Flows'!$B91,'Elementary Flow'!$B99&lt;&gt;"Emission"),"B",0))</f>
        <v>0</v>
      </c>
      <c r="I93">
        <f>IF(AND(I$1='List of Flows'!$B91,'Elementary Flow'!$B99="Resource"),"A",IF(AND(I$1='List of Flows'!$B91,'Elementary Flow'!$B99&lt;&gt;"Emission"),"B",0))</f>
        <v>0</v>
      </c>
      <c r="J93">
        <f>IF(AND(J$1='List of Flows'!$B91,'Elementary Flow'!$B99="Resource"),"A",IF(AND(J$1='List of Flows'!$B91,'Elementary Flow'!$B99&lt;&gt;"Emission"),"B",0))</f>
        <v>0</v>
      </c>
      <c r="K93">
        <f>IF(AND(K$1='List of Flows'!$B91,'Elementary Flow'!$B99="Resource"),"A",IF(AND(K$1='List of Flows'!$B91,'Elementary Flow'!$B99&lt;&gt;"Emission"),"B",0))</f>
        <v>0</v>
      </c>
      <c r="L93" t="str">
        <f>IF(AND(L$1='List of Flows'!$B91,'Elementary Flow'!$B99="Resource"),"A",IF(AND(L$1='List of Flows'!$B91,'Elementary Flow'!$B99&lt;&gt;"Emission"),"B",0))</f>
        <v>A</v>
      </c>
      <c r="M93">
        <f>IF(AND(M$1='List of Flows'!$B91,'Elementary Flow'!$B99="Resource"),"A",IF(AND(M$1='List of Flows'!$B91,'Elementary Flow'!$B99&lt;&gt;"Emission"),"B",0))</f>
        <v>0</v>
      </c>
      <c r="N93">
        <f>IF(AND(N$1='List of Flows'!$B91,'Elementary Flow'!$B99="Resource"),"A",IF(AND(N$1='List of Flows'!$B91,'Elementary Flow'!$B99&lt;&gt;"Emission"),"B",0))</f>
        <v>0</v>
      </c>
      <c r="O93">
        <f>IF(AND(O$1='List of Flows'!$B91,'Elementary Flow'!$B99="Resource"),"A",IF(AND(O$1='List of Flows'!$B91,'Elementary Flow'!$B99&lt;&gt;"Emission"),"B",0))</f>
        <v>0</v>
      </c>
    </row>
    <row r="94" spans="3:15" x14ac:dyDescent="0.3">
      <c r="C94">
        <f>IF(AND(C$1='List of Flows'!$B92,'Elementary Flow'!$B100="Resource"),"A",IF(AND(C$1='List of Flows'!$B92,'Elementary Flow'!$B100&lt;&gt;"Emission"),"B",0))</f>
        <v>0</v>
      </c>
      <c r="D94">
        <f>IF(AND(D$1='List of Flows'!$B92,'Elementary Flow'!$B100="Resource"),"A",IF(AND(D$1='List of Flows'!$B92,'Elementary Flow'!$B100&lt;&gt;"Emission"),"B",0))</f>
        <v>0</v>
      </c>
      <c r="E94">
        <f>IF(AND(E$1='List of Flows'!$B92,'Elementary Flow'!$B100="Resource"),"A",IF(AND(E$1='List of Flows'!$B92,'Elementary Flow'!$B100&lt;&gt;"Emission"),"B",0))</f>
        <v>0</v>
      </c>
      <c r="F94">
        <f>IF(AND(F$1='List of Flows'!$B92,'Elementary Flow'!$B100="Resource"),"A",IF(AND(F$1='List of Flows'!$B92,'Elementary Flow'!$B100&lt;&gt;"Emission"),"B",0))</f>
        <v>0</v>
      </c>
      <c r="G94">
        <f>IF(AND(G$1='List of Flows'!$B92,'Elementary Flow'!$B100="Resource"),"A",IF(AND(G$1='List of Flows'!$B92,'Elementary Flow'!$B100&lt;&gt;"Emission"),"B",0))</f>
        <v>0</v>
      </c>
      <c r="H94">
        <f>IF(AND(H$1='List of Flows'!$B92,'Elementary Flow'!$B100="Resource"),"A",IF(AND(H$1='List of Flows'!$B92,'Elementary Flow'!$B100&lt;&gt;"Emission"),"B",0))</f>
        <v>0</v>
      </c>
      <c r="I94">
        <f>IF(AND(I$1='List of Flows'!$B92,'Elementary Flow'!$B100="Resource"),"A",IF(AND(I$1='List of Flows'!$B92,'Elementary Flow'!$B100&lt;&gt;"Emission"),"B",0))</f>
        <v>0</v>
      </c>
      <c r="J94">
        <f>IF(AND(J$1='List of Flows'!$B92,'Elementary Flow'!$B100="Resource"),"A",IF(AND(J$1='List of Flows'!$B92,'Elementary Flow'!$B100&lt;&gt;"Emission"),"B",0))</f>
        <v>0</v>
      </c>
      <c r="K94">
        <f>IF(AND(K$1='List of Flows'!$B92,'Elementary Flow'!$B100="Resource"),"A",IF(AND(K$1='List of Flows'!$B92,'Elementary Flow'!$B100&lt;&gt;"Emission"),"B",0))</f>
        <v>0</v>
      </c>
      <c r="L94" t="str">
        <f>IF(AND(L$1='List of Flows'!$B92,'Elementary Flow'!$B100="Resource"),"A",IF(AND(L$1='List of Flows'!$B92,'Elementary Flow'!$B100&lt;&gt;"Emission"),"B",0))</f>
        <v>A</v>
      </c>
      <c r="M94">
        <f>IF(AND(M$1='List of Flows'!$B92,'Elementary Flow'!$B100="Resource"),"A",IF(AND(M$1='List of Flows'!$B92,'Elementary Flow'!$B100&lt;&gt;"Emission"),"B",0))</f>
        <v>0</v>
      </c>
      <c r="N94">
        <f>IF(AND(N$1='List of Flows'!$B92,'Elementary Flow'!$B100="Resource"),"A",IF(AND(N$1='List of Flows'!$B92,'Elementary Flow'!$B100&lt;&gt;"Emission"),"B",0))</f>
        <v>0</v>
      </c>
      <c r="O94">
        <f>IF(AND(O$1='List of Flows'!$B92,'Elementary Flow'!$B100="Resource"),"A",IF(AND(O$1='List of Flows'!$B92,'Elementary Flow'!$B100&lt;&gt;"Emission"),"B",0))</f>
        <v>0</v>
      </c>
    </row>
    <row r="95" spans="3:15" x14ac:dyDescent="0.3">
      <c r="C95">
        <f>IF(AND(C$1='List of Flows'!$B93,'Elementary Flow'!$B101="Resource"),"A",IF(AND(C$1='List of Flows'!$B93,'Elementary Flow'!$B101&lt;&gt;"Emission"),"B",0))</f>
        <v>0</v>
      </c>
      <c r="D95">
        <f>IF(AND(D$1='List of Flows'!$B93,'Elementary Flow'!$B101="Resource"),"A",IF(AND(D$1='List of Flows'!$B93,'Elementary Flow'!$B101&lt;&gt;"Emission"),"B",0))</f>
        <v>0</v>
      </c>
      <c r="E95">
        <f>IF(AND(E$1='List of Flows'!$B93,'Elementary Flow'!$B101="Resource"),"A",IF(AND(E$1='List of Flows'!$B93,'Elementary Flow'!$B101&lt;&gt;"Emission"),"B",0))</f>
        <v>0</v>
      </c>
      <c r="F95">
        <f>IF(AND(F$1='List of Flows'!$B93,'Elementary Flow'!$B101="Resource"),"A",IF(AND(F$1='List of Flows'!$B93,'Elementary Flow'!$B101&lt;&gt;"Emission"),"B",0))</f>
        <v>0</v>
      </c>
      <c r="G95">
        <f>IF(AND(G$1='List of Flows'!$B93,'Elementary Flow'!$B101="Resource"),"A",IF(AND(G$1='List of Flows'!$B93,'Elementary Flow'!$B101&lt;&gt;"Emission"),"B",0))</f>
        <v>0</v>
      </c>
      <c r="H95">
        <f>IF(AND(H$1='List of Flows'!$B93,'Elementary Flow'!$B101="Resource"),"A",IF(AND(H$1='List of Flows'!$B93,'Elementary Flow'!$B101&lt;&gt;"Emission"),"B",0))</f>
        <v>0</v>
      </c>
      <c r="I95">
        <f>IF(AND(I$1='List of Flows'!$B93,'Elementary Flow'!$B101="Resource"),"A",IF(AND(I$1='List of Flows'!$B93,'Elementary Flow'!$B101&lt;&gt;"Emission"),"B",0))</f>
        <v>0</v>
      </c>
      <c r="J95">
        <f>IF(AND(J$1='List of Flows'!$B93,'Elementary Flow'!$B101="Resource"),"A",IF(AND(J$1='List of Flows'!$B93,'Elementary Flow'!$B101&lt;&gt;"Emission"),"B",0))</f>
        <v>0</v>
      </c>
      <c r="K95">
        <f>IF(AND(K$1='List of Flows'!$B93,'Elementary Flow'!$B101="Resource"),"A",IF(AND(K$1='List of Flows'!$B93,'Elementary Flow'!$B101&lt;&gt;"Emission"),"B",0))</f>
        <v>0</v>
      </c>
      <c r="L95" t="str">
        <f>IF(AND(L$1='List of Flows'!$B93,'Elementary Flow'!$B101="Resource"),"A",IF(AND(L$1='List of Flows'!$B93,'Elementary Flow'!$B101&lt;&gt;"Emission"),"B",0))</f>
        <v>A</v>
      </c>
      <c r="M95">
        <f>IF(AND(M$1='List of Flows'!$B93,'Elementary Flow'!$B101="Resource"),"A",IF(AND(M$1='List of Flows'!$B93,'Elementary Flow'!$B101&lt;&gt;"Emission"),"B",0))</f>
        <v>0</v>
      </c>
      <c r="N95">
        <f>IF(AND(N$1='List of Flows'!$B93,'Elementary Flow'!$B101="Resource"),"A",IF(AND(N$1='List of Flows'!$B93,'Elementary Flow'!$B101&lt;&gt;"Emission"),"B",0))</f>
        <v>0</v>
      </c>
      <c r="O95">
        <f>IF(AND(O$1='List of Flows'!$B93,'Elementary Flow'!$B101="Resource"),"A",IF(AND(O$1='List of Flows'!$B93,'Elementary Flow'!$B101&lt;&gt;"Emission"),"B",0))</f>
        <v>0</v>
      </c>
    </row>
    <row r="96" spans="3:15" x14ac:dyDescent="0.3">
      <c r="C96">
        <f>IF(AND(C$1='List of Flows'!$B94,'Elementary Flow'!$B102="Resource"),"A",IF(AND(C$1='List of Flows'!$B94,'Elementary Flow'!$B102&lt;&gt;"Emission"),"B",0))</f>
        <v>0</v>
      </c>
      <c r="D96">
        <f>IF(AND(D$1='List of Flows'!$B94,'Elementary Flow'!$B102="Resource"),"A",IF(AND(D$1='List of Flows'!$B94,'Elementary Flow'!$B102&lt;&gt;"Emission"),"B",0))</f>
        <v>0</v>
      </c>
      <c r="E96">
        <f>IF(AND(E$1='List of Flows'!$B94,'Elementary Flow'!$B102="Resource"),"A",IF(AND(E$1='List of Flows'!$B94,'Elementary Flow'!$B102&lt;&gt;"Emission"),"B",0))</f>
        <v>0</v>
      </c>
      <c r="F96">
        <f>IF(AND(F$1='List of Flows'!$B94,'Elementary Flow'!$B102="Resource"),"A",IF(AND(F$1='List of Flows'!$B94,'Elementary Flow'!$B102&lt;&gt;"Emission"),"B",0))</f>
        <v>0</v>
      </c>
      <c r="G96">
        <f>IF(AND(G$1='List of Flows'!$B94,'Elementary Flow'!$B102="Resource"),"A",IF(AND(G$1='List of Flows'!$B94,'Elementary Flow'!$B102&lt;&gt;"Emission"),"B",0))</f>
        <v>0</v>
      </c>
      <c r="H96">
        <f>IF(AND(H$1='List of Flows'!$B94,'Elementary Flow'!$B102="Resource"),"A",IF(AND(H$1='List of Flows'!$B94,'Elementary Flow'!$B102&lt;&gt;"Emission"),"B",0))</f>
        <v>0</v>
      </c>
      <c r="I96">
        <f>IF(AND(I$1='List of Flows'!$B94,'Elementary Flow'!$B102="Resource"),"A",IF(AND(I$1='List of Flows'!$B94,'Elementary Flow'!$B102&lt;&gt;"Emission"),"B",0))</f>
        <v>0</v>
      </c>
      <c r="J96">
        <f>IF(AND(J$1='List of Flows'!$B94,'Elementary Flow'!$B102="Resource"),"A",IF(AND(J$1='List of Flows'!$B94,'Elementary Flow'!$B102&lt;&gt;"Emission"),"B",0))</f>
        <v>0</v>
      </c>
      <c r="K96">
        <f>IF(AND(K$1='List of Flows'!$B94,'Elementary Flow'!$B102="Resource"),"A",IF(AND(K$1='List of Flows'!$B94,'Elementary Flow'!$B102&lt;&gt;"Emission"),"B",0))</f>
        <v>0</v>
      </c>
      <c r="L96" t="str">
        <f>IF(AND(L$1='List of Flows'!$B94,'Elementary Flow'!$B102="Resource"),"A",IF(AND(L$1='List of Flows'!$B94,'Elementary Flow'!$B102&lt;&gt;"Emission"),"B",0))</f>
        <v>A</v>
      </c>
      <c r="M96">
        <f>IF(AND(M$1='List of Flows'!$B94,'Elementary Flow'!$B102="Resource"),"A",IF(AND(M$1='List of Flows'!$B94,'Elementary Flow'!$B102&lt;&gt;"Emission"),"B",0))</f>
        <v>0</v>
      </c>
      <c r="N96">
        <f>IF(AND(N$1='List of Flows'!$B94,'Elementary Flow'!$B102="Resource"),"A",IF(AND(N$1='List of Flows'!$B94,'Elementary Flow'!$B102&lt;&gt;"Emission"),"B",0))</f>
        <v>0</v>
      </c>
      <c r="O96">
        <f>IF(AND(O$1='List of Flows'!$B94,'Elementary Flow'!$B102="Resource"),"A",IF(AND(O$1='List of Flows'!$B94,'Elementary Flow'!$B102&lt;&gt;"Emission"),"B",0))</f>
        <v>0</v>
      </c>
    </row>
    <row r="97" spans="3:15" x14ac:dyDescent="0.3">
      <c r="C97">
        <f>IF(AND(C$1='List of Flows'!$B95,'Elementary Flow'!$B103="Resource"),"A",IF(AND(C$1='List of Flows'!$B95,'Elementary Flow'!$B103&lt;&gt;"Emission"),"B",0))</f>
        <v>0</v>
      </c>
      <c r="D97">
        <f>IF(AND(D$1='List of Flows'!$B95,'Elementary Flow'!$B103="Resource"),"A",IF(AND(D$1='List of Flows'!$B95,'Elementary Flow'!$B103&lt;&gt;"Emission"),"B",0))</f>
        <v>0</v>
      </c>
      <c r="E97">
        <f>IF(AND(E$1='List of Flows'!$B95,'Elementary Flow'!$B103="Resource"),"A",IF(AND(E$1='List of Flows'!$B95,'Elementary Flow'!$B103&lt;&gt;"Emission"),"B",0))</f>
        <v>0</v>
      </c>
      <c r="F97">
        <f>IF(AND(F$1='List of Flows'!$B95,'Elementary Flow'!$B103="Resource"),"A",IF(AND(F$1='List of Flows'!$B95,'Elementary Flow'!$B103&lt;&gt;"Emission"),"B",0))</f>
        <v>0</v>
      </c>
      <c r="G97">
        <f>IF(AND(G$1='List of Flows'!$B95,'Elementary Flow'!$B103="Resource"),"A",IF(AND(G$1='List of Flows'!$B95,'Elementary Flow'!$B103&lt;&gt;"Emission"),"B",0))</f>
        <v>0</v>
      </c>
      <c r="H97">
        <f>IF(AND(H$1='List of Flows'!$B95,'Elementary Flow'!$B103="Resource"),"A",IF(AND(H$1='List of Flows'!$B95,'Elementary Flow'!$B103&lt;&gt;"Emission"),"B",0))</f>
        <v>0</v>
      </c>
      <c r="I97">
        <f>IF(AND(I$1='List of Flows'!$B95,'Elementary Flow'!$B103="Resource"),"A",IF(AND(I$1='List of Flows'!$B95,'Elementary Flow'!$B103&lt;&gt;"Emission"),"B",0))</f>
        <v>0</v>
      </c>
      <c r="J97">
        <f>IF(AND(J$1='List of Flows'!$B95,'Elementary Flow'!$B103="Resource"),"A",IF(AND(J$1='List of Flows'!$B95,'Elementary Flow'!$B103&lt;&gt;"Emission"),"B",0))</f>
        <v>0</v>
      </c>
      <c r="K97">
        <f>IF(AND(K$1='List of Flows'!$B95,'Elementary Flow'!$B103="Resource"),"A",IF(AND(K$1='List of Flows'!$B95,'Elementary Flow'!$B103&lt;&gt;"Emission"),"B",0))</f>
        <v>0</v>
      </c>
      <c r="L97" t="str">
        <f>IF(AND(L$1='List of Flows'!$B95,'Elementary Flow'!$B103="Resource"),"A",IF(AND(L$1='List of Flows'!$B95,'Elementary Flow'!$B103&lt;&gt;"Emission"),"B",0))</f>
        <v>A</v>
      </c>
      <c r="M97">
        <f>IF(AND(M$1='List of Flows'!$B95,'Elementary Flow'!$B103="Resource"),"A",IF(AND(M$1='List of Flows'!$B95,'Elementary Flow'!$B103&lt;&gt;"Emission"),"B",0))</f>
        <v>0</v>
      </c>
      <c r="N97">
        <f>IF(AND(N$1='List of Flows'!$B95,'Elementary Flow'!$B103="Resource"),"A",IF(AND(N$1='List of Flows'!$B95,'Elementary Flow'!$B103&lt;&gt;"Emission"),"B",0))</f>
        <v>0</v>
      </c>
      <c r="O97">
        <f>IF(AND(O$1='List of Flows'!$B95,'Elementary Flow'!$B103="Resource"),"A",IF(AND(O$1='List of Flows'!$B95,'Elementary Flow'!$B103&lt;&gt;"Emission"),"B",0))</f>
        <v>0</v>
      </c>
    </row>
    <row r="98" spans="3:15" x14ac:dyDescent="0.3">
      <c r="C98">
        <f>IF(AND(C$1='List of Flows'!$B96,'Elementary Flow'!$B104="Resource"),"A",IF(AND(C$1='List of Flows'!$B96,'Elementary Flow'!$B104&lt;&gt;"Emission"),"B",0))</f>
        <v>0</v>
      </c>
      <c r="D98">
        <f>IF(AND(D$1='List of Flows'!$B96,'Elementary Flow'!$B104="Resource"),"A",IF(AND(D$1='List of Flows'!$B96,'Elementary Flow'!$B104&lt;&gt;"Emission"),"B",0))</f>
        <v>0</v>
      </c>
      <c r="E98">
        <f>IF(AND(E$1='List of Flows'!$B96,'Elementary Flow'!$B104="Resource"),"A",IF(AND(E$1='List of Flows'!$B96,'Elementary Flow'!$B104&lt;&gt;"Emission"),"B",0))</f>
        <v>0</v>
      </c>
      <c r="F98">
        <f>IF(AND(F$1='List of Flows'!$B96,'Elementary Flow'!$B104="Resource"),"A",IF(AND(F$1='List of Flows'!$B96,'Elementary Flow'!$B104&lt;&gt;"Emission"),"B",0))</f>
        <v>0</v>
      </c>
      <c r="G98">
        <f>IF(AND(G$1='List of Flows'!$B96,'Elementary Flow'!$B104="Resource"),"A",IF(AND(G$1='List of Flows'!$B96,'Elementary Flow'!$B104&lt;&gt;"Emission"),"B",0))</f>
        <v>0</v>
      </c>
      <c r="H98">
        <f>IF(AND(H$1='List of Flows'!$B96,'Elementary Flow'!$B104="Resource"),"A",IF(AND(H$1='List of Flows'!$B96,'Elementary Flow'!$B104&lt;&gt;"Emission"),"B",0))</f>
        <v>0</v>
      </c>
      <c r="I98">
        <f>IF(AND(I$1='List of Flows'!$B96,'Elementary Flow'!$B104="Resource"),"A",IF(AND(I$1='List of Flows'!$B96,'Elementary Flow'!$B104&lt;&gt;"Emission"),"B",0))</f>
        <v>0</v>
      </c>
      <c r="J98">
        <f>IF(AND(J$1='List of Flows'!$B96,'Elementary Flow'!$B104="Resource"),"A",IF(AND(J$1='List of Flows'!$B96,'Elementary Flow'!$B104&lt;&gt;"Emission"),"B",0))</f>
        <v>0</v>
      </c>
      <c r="K98">
        <f>IF(AND(K$1='List of Flows'!$B96,'Elementary Flow'!$B104="Resource"),"A",IF(AND(K$1='List of Flows'!$B96,'Elementary Flow'!$B104&lt;&gt;"Emission"),"B",0))</f>
        <v>0</v>
      </c>
      <c r="L98" t="str">
        <f>IF(AND(L$1='List of Flows'!$B96,'Elementary Flow'!$B104="Resource"),"A",IF(AND(L$1='List of Flows'!$B96,'Elementary Flow'!$B104&lt;&gt;"Emission"),"B",0))</f>
        <v>A</v>
      </c>
      <c r="M98">
        <f>IF(AND(M$1='List of Flows'!$B96,'Elementary Flow'!$B104="Resource"),"A",IF(AND(M$1='List of Flows'!$B96,'Elementary Flow'!$B104&lt;&gt;"Emission"),"B",0))</f>
        <v>0</v>
      </c>
      <c r="N98">
        <f>IF(AND(N$1='List of Flows'!$B96,'Elementary Flow'!$B104="Resource"),"A",IF(AND(N$1='List of Flows'!$B96,'Elementary Flow'!$B104&lt;&gt;"Emission"),"B",0))</f>
        <v>0</v>
      </c>
      <c r="O98">
        <f>IF(AND(O$1='List of Flows'!$B96,'Elementary Flow'!$B104="Resource"),"A",IF(AND(O$1='List of Flows'!$B96,'Elementary Flow'!$B104&lt;&gt;"Emission"),"B",0))</f>
        <v>0</v>
      </c>
    </row>
    <row r="99" spans="3:15" x14ac:dyDescent="0.3">
      <c r="C99">
        <f>IF(AND(C$1='List of Flows'!$B97,'Elementary Flow'!$B105="Resource"),"A",IF(AND(C$1='List of Flows'!$B97,'Elementary Flow'!$B105&lt;&gt;"Emission"),"B",0))</f>
        <v>0</v>
      </c>
      <c r="D99">
        <f>IF(AND(D$1='List of Flows'!$B97,'Elementary Flow'!$B105="Resource"),"A",IF(AND(D$1='List of Flows'!$B97,'Elementary Flow'!$B105&lt;&gt;"Emission"),"B",0))</f>
        <v>0</v>
      </c>
      <c r="E99">
        <f>IF(AND(E$1='List of Flows'!$B97,'Elementary Flow'!$B105="Resource"),"A",IF(AND(E$1='List of Flows'!$B97,'Elementary Flow'!$B105&lt;&gt;"Emission"),"B",0))</f>
        <v>0</v>
      </c>
      <c r="F99">
        <f>IF(AND(F$1='List of Flows'!$B97,'Elementary Flow'!$B105="Resource"),"A",IF(AND(F$1='List of Flows'!$B97,'Elementary Flow'!$B105&lt;&gt;"Emission"),"B",0))</f>
        <v>0</v>
      </c>
      <c r="G99">
        <f>IF(AND(G$1='List of Flows'!$B97,'Elementary Flow'!$B105="Resource"),"A",IF(AND(G$1='List of Flows'!$B97,'Elementary Flow'!$B105&lt;&gt;"Emission"),"B",0))</f>
        <v>0</v>
      </c>
      <c r="H99">
        <f>IF(AND(H$1='List of Flows'!$B97,'Elementary Flow'!$B105="Resource"),"A",IF(AND(H$1='List of Flows'!$B97,'Elementary Flow'!$B105&lt;&gt;"Emission"),"B",0))</f>
        <v>0</v>
      </c>
      <c r="I99">
        <f>IF(AND(I$1='List of Flows'!$B97,'Elementary Flow'!$B105="Resource"),"A",IF(AND(I$1='List of Flows'!$B97,'Elementary Flow'!$B105&lt;&gt;"Emission"),"B",0))</f>
        <v>0</v>
      </c>
      <c r="J99">
        <f>IF(AND(J$1='List of Flows'!$B97,'Elementary Flow'!$B105="Resource"),"A",IF(AND(J$1='List of Flows'!$B97,'Elementary Flow'!$B105&lt;&gt;"Emission"),"B",0))</f>
        <v>0</v>
      </c>
      <c r="K99">
        <f>IF(AND(K$1='List of Flows'!$B97,'Elementary Flow'!$B105="Resource"),"A",IF(AND(K$1='List of Flows'!$B97,'Elementary Flow'!$B105&lt;&gt;"Emission"),"B",0))</f>
        <v>0</v>
      </c>
      <c r="L99" t="str">
        <f>IF(AND(L$1='List of Flows'!$B97,'Elementary Flow'!$B105="Resource"),"A",IF(AND(L$1='List of Flows'!$B97,'Elementary Flow'!$B105&lt;&gt;"Emission"),"B",0))</f>
        <v>A</v>
      </c>
      <c r="M99">
        <f>IF(AND(M$1='List of Flows'!$B97,'Elementary Flow'!$B105="Resource"),"A",IF(AND(M$1='List of Flows'!$B97,'Elementary Flow'!$B105&lt;&gt;"Emission"),"B",0))</f>
        <v>0</v>
      </c>
      <c r="N99">
        <f>IF(AND(N$1='List of Flows'!$B97,'Elementary Flow'!$B105="Resource"),"A",IF(AND(N$1='List of Flows'!$B97,'Elementary Flow'!$B105&lt;&gt;"Emission"),"B",0))</f>
        <v>0</v>
      </c>
      <c r="O99">
        <f>IF(AND(O$1='List of Flows'!$B97,'Elementary Flow'!$B105="Resource"),"A",IF(AND(O$1='List of Flows'!$B97,'Elementary Flow'!$B105&lt;&gt;"Emission"),"B",0))</f>
        <v>0</v>
      </c>
    </row>
    <row r="100" spans="3:15" x14ac:dyDescent="0.3">
      <c r="C100">
        <f>IF(AND(C$1='List of Flows'!$B98,'Elementary Flow'!$B106="Resource"),"A",IF(AND(C$1='List of Flows'!$B98,'Elementary Flow'!$B106&lt;&gt;"Emission"),"B",0))</f>
        <v>0</v>
      </c>
      <c r="D100">
        <f>IF(AND(D$1='List of Flows'!$B98,'Elementary Flow'!$B106="Resource"),"A",IF(AND(D$1='List of Flows'!$B98,'Elementary Flow'!$B106&lt;&gt;"Emission"),"B",0))</f>
        <v>0</v>
      </c>
      <c r="E100">
        <f>IF(AND(E$1='List of Flows'!$B98,'Elementary Flow'!$B106="Resource"),"A",IF(AND(E$1='List of Flows'!$B98,'Elementary Flow'!$B106&lt;&gt;"Emission"),"B",0))</f>
        <v>0</v>
      </c>
      <c r="F100">
        <f>IF(AND(F$1='List of Flows'!$B98,'Elementary Flow'!$B106="Resource"),"A",IF(AND(F$1='List of Flows'!$B98,'Elementary Flow'!$B106&lt;&gt;"Emission"),"B",0))</f>
        <v>0</v>
      </c>
      <c r="G100">
        <f>IF(AND(G$1='List of Flows'!$B98,'Elementary Flow'!$B106="Resource"),"A",IF(AND(G$1='List of Flows'!$B98,'Elementary Flow'!$B106&lt;&gt;"Emission"),"B",0))</f>
        <v>0</v>
      </c>
      <c r="H100">
        <f>IF(AND(H$1='List of Flows'!$B98,'Elementary Flow'!$B106="Resource"),"A",IF(AND(H$1='List of Flows'!$B98,'Elementary Flow'!$B106&lt;&gt;"Emission"),"B",0))</f>
        <v>0</v>
      </c>
      <c r="I100">
        <f>IF(AND(I$1='List of Flows'!$B98,'Elementary Flow'!$B106="Resource"),"A",IF(AND(I$1='List of Flows'!$B98,'Elementary Flow'!$B106&lt;&gt;"Emission"),"B",0))</f>
        <v>0</v>
      </c>
      <c r="J100">
        <f>IF(AND(J$1='List of Flows'!$B98,'Elementary Flow'!$B106="Resource"),"A",IF(AND(J$1='List of Flows'!$B98,'Elementary Flow'!$B106&lt;&gt;"Emission"),"B",0))</f>
        <v>0</v>
      </c>
      <c r="K100">
        <f>IF(AND(K$1='List of Flows'!$B98,'Elementary Flow'!$B106="Resource"),"A",IF(AND(K$1='List of Flows'!$B98,'Elementary Flow'!$B106&lt;&gt;"Emission"),"B",0))</f>
        <v>0</v>
      </c>
      <c r="L100" t="str">
        <f>IF(AND(L$1='List of Flows'!$B98,'Elementary Flow'!$B106="Resource"),"A",IF(AND(L$1='List of Flows'!$B98,'Elementary Flow'!$B106&lt;&gt;"Emission"),"B",0))</f>
        <v>A</v>
      </c>
      <c r="M100">
        <f>IF(AND(M$1='List of Flows'!$B98,'Elementary Flow'!$B106="Resource"),"A",IF(AND(M$1='List of Flows'!$B98,'Elementary Flow'!$B106&lt;&gt;"Emission"),"B",0))</f>
        <v>0</v>
      </c>
      <c r="N100">
        <f>IF(AND(N$1='List of Flows'!$B98,'Elementary Flow'!$B106="Resource"),"A",IF(AND(N$1='List of Flows'!$B98,'Elementary Flow'!$B106&lt;&gt;"Emission"),"B",0))</f>
        <v>0</v>
      </c>
      <c r="O100">
        <f>IF(AND(O$1='List of Flows'!$B98,'Elementary Flow'!$B106="Resource"),"A",IF(AND(O$1='List of Flows'!$B98,'Elementary Flow'!$B106&lt;&gt;"Emission"),"B",0))</f>
        <v>0</v>
      </c>
    </row>
    <row r="101" spans="3:15" x14ac:dyDescent="0.3">
      <c r="C101">
        <f>IF(AND(C$1='List of Flows'!$B99,'Elementary Flow'!$B107="Resource"),"A",IF(AND(C$1='List of Flows'!$B99,'Elementary Flow'!$B107&lt;&gt;"Emission"),"B",0))</f>
        <v>0</v>
      </c>
      <c r="D101">
        <f>IF(AND(D$1='List of Flows'!$B99,'Elementary Flow'!$B107="Resource"),"A",IF(AND(D$1='List of Flows'!$B99,'Elementary Flow'!$B107&lt;&gt;"Emission"),"B",0))</f>
        <v>0</v>
      </c>
      <c r="E101">
        <f>IF(AND(E$1='List of Flows'!$B99,'Elementary Flow'!$B107="Resource"),"A",IF(AND(E$1='List of Flows'!$B99,'Elementary Flow'!$B107&lt;&gt;"Emission"),"B",0))</f>
        <v>0</v>
      </c>
      <c r="F101">
        <f>IF(AND(F$1='List of Flows'!$B99,'Elementary Flow'!$B107="Resource"),"A",IF(AND(F$1='List of Flows'!$B99,'Elementary Flow'!$B107&lt;&gt;"Emission"),"B",0))</f>
        <v>0</v>
      </c>
      <c r="G101">
        <f>IF(AND(G$1='List of Flows'!$B99,'Elementary Flow'!$B107="Resource"),"A",IF(AND(G$1='List of Flows'!$B99,'Elementary Flow'!$B107&lt;&gt;"Emission"),"B",0))</f>
        <v>0</v>
      </c>
      <c r="H101">
        <f>IF(AND(H$1='List of Flows'!$B99,'Elementary Flow'!$B107="Resource"),"A",IF(AND(H$1='List of Flows'!$B99,'Elementary Flow'!$B107&lt;&gt;"Emission"),"B",0))</f>
        <v>0</v>
      </c>
      <c r="I101">
        <f>IF(AND(I$1='List of Flows'!$B99,'Elementary Flow'!$B107="Resource"),"A",IF(AND(I$1='List of Flows'!$B99,'Elementary Flow'!$B107&lt;&gt;"Emission"),"B",0))</f>
        <v>0</v>
      </c>
      <c r="J101">
        <f>IF(AND(J$1='List of Flows'!$B99,'Elementary Flow'!$B107="Resource"),"A",IF(AND(J$1='List of Flows'!$B99,'Elementary Flow'!$B107&lt;&gt;"Emission"),"B",0))</f>
        <v>0</v>
      </c>
      <c r="K101">
        <f>IF(AND(K$1='List of Flows'!$B99,'Elementary Flow'!$B107="Resource"),"A",IF(AND(K$1='List of Flows'!$B99,'Elementary Flow'!$B107&lt;&gt;"Emission"),"B",0))</f>
        <v>0</v>
      </c>
      <c r="L101" t="str">
        <f>IF(AND(L$1='List of Flows'!$B99,'Elementary Flow'!$B107="Resource"),"A",IF(AND(L$1='List of Flows'!$B99,'Elementary Flow'!$B107&lt;&gt;"Emission"),"B",0))</f>
        <v>A</v>
      </c>
      <c r="M101">
        <f>IF(AND(M$1='List of Flows'!$B99,'Elementary Flow'!$B107="Resource"),"A",IF(AND(M$1='List of Flows'!$B99,'Elementary Flow'!$B107&lt;&gt;"Emission"),"B",0))</f>
        <v>0</v>
      </c>
      <c r="N101">
        <f>IF(AND(N$1='List of Flows'!$B99,'Elementary Flow'!$B107="Resource"),"A",IF(AND(N$1='List of Flows'!$B99,'Elementary Flow'!$B107&lt;&gt;"Emission"),"B",0))</f>
        <v>0</v>
      </c>
      <c r="O101">
        <f>IF(AND(O$1='List of Flows'!$B99,'Elementary Flow'!$B107="Resource"),"A",IF(AND(O$1='List of Flows'!$B99,'Elementary Flow'!$B107&lt;&gt;"Emission"),"B",0))</f>
        <v>0</v>
      </c>
    </row>
    <row r="102" spans="3:15" x14ac:dyDescent="0.3">
      <c r="C102">
        <f>IF(AND(C$1='List of Flows'!$B100,'Elementary Flow'!$B108="Resource"),"A",IF(AND(C$1='List of Flows'!$B100,'Elementary Flow'!$B108&lt;&gt;"Emission"),"B",0))</f>
        <v>0</v>
      </c>
      <c r="D102">
        <f>IF(AND(D$1='List of Flows'!$B100,'Elementary Flow'!$B108="Resource"),"A",IF(AND(D$1='List of Flows'!$B100,'Elementary Flow'!$B108&lt;&gt;"Emission"),"B",0))</f>
        <v>0</v>
      </c>
      <c r="E102">
        <f>IF(AND(E$1='List of Flows'!$B100,'Elementary Flow'!$B108="Resource"),"A",IF(AND(E$1='List of Flows'!$B100,'Elementary Flow'!$B108&lt;&gt;"Emission"),"B",0))</f>
        <v>0</v>
      </c>
      <c r="F102">
        <f>IF(AND(F$1='List of Flows'!$B100,'Elementary Flow'!$B108="Resource"),"A",IF(AND(F$1='List of Flows'!$B100,'Elementary Flow'!$B108&lt;&gt;"Emission"),"B",0))</f>
        <v>0</v>
      </c>
      <c r="G102">
        <f>IF(AND(G$1='List of Flows'!$B100,'Elementary Flow'!$B108="Resource"),"A",IF(AND(G$1='List of Flows'!$B100,'Elementary Flow'!$B108&lt;&gt;"Emission"),"B",0))</f>
        <v>0</v>
      </c>
      <c r="H102">
        <f>IF(AND(H$1='List of Flows'!$B100,'Elementary Flow'!$B108="Resource"),"A",IF(AND(H$1='List of Flows'!$B100,'Elementary Flow'!$B108&lt;&gt;"Emission"),"B",0))</f>
        <v>0</v>
      </c>
      <c r="I102">
        <f>IF(AND(I$1='List of Flows'!$B100,'Elementary Flow'!$B108="Resource"),"A",IF(AND(I$1='List of Flows'!$B100,'Elementary Flow'!$B108&lt;&gt;"Emission"),"B",0))</f>
        <v>0</v>
      </c>
      <c r="J102">
        <f>IF(AND(J$1='List of Flows'!$B100,'Elementary Flow'!$B108="Resource"),"A",IF(AND(J$1='List of Flows'!$B100,'Elementary Flow'!$B108&lt;&gt;"Emission"),"B",0))</f>
        <v>0</v>
      </c>
      <c r="K102">
        <f>IF(AND(K$1='List of Flows'!$B100,'Elementary Flow'!$B108="Resource"),"A",IF(AND(K$1='List of Flows'!$B100,'Elementary Flow'!$B108&lt;&gt;"Emission"),"B",0))</f>
        <v>0</v>
      </c>
      <c r="L102" t="str">
        <f>IF(AND(L$1='List of Flows'!$B100,'Elementary Flow'!$B108="Resource"),"A",IF(AND(L$1='List of Flows'!$B100,'Elementary Flow'!$B108&lt;&gt;"Emission"),"B",0))</f>
        <v>A</v>
      </c>
      <c r="M102">
        <f>IF(AND(M$1='List of Flows'!$B100,'Elementary Flow'!$B108="Resource"),"A",IF(AND(M$1='List of Flows'!$B100,'Elementary Flow'!$B108&lt;&gt;"Emission"),"B",0))</f>
        <v>0</v>
      </c>
      <c r="N102">
        <f>IF(AND(N$1='List of Flows'!$B100,'Elementary Flow'!$B108="Resource"),"A",IF(AND(N$1='List of Flows'!$B100,'Elementary Flow'!$B108&lt;&gt;"Emission"),"B",0))</f>
        <v>0</v>
      </c>
      <c r="O102">
        <f>IF(AND(O$1='List of Flows'!$B100,'Elementary Flow'!$B108="Resource"),"A",IF(AND(O$1='List of Flows'!$B100,'Elementary Flow'!$B108&lt;&gt;"Emission"),"B",0))</f>
        <v>0</v>
      </c>
    </row>
    <row r="103" spans="3:15" x14ac:dyDescent="0.3">
      <c r="C103">
        <f>IF(AND(C$1='List of Flows'!$B101,'Elementary Flow'!$B109="Resource"),"A",IF(AND(C$1='List of Flows'!$B101,'Elementary Flow'!$B109&lt;&gt;"Emission"),"B",0))</f>
        <v>0</v>
      </c>
      <c r="D103">
        <f>IF(AND(D$1='List of Flows'!$B101,'Elementary Flow'!$B109="Resource"),"A",IF(AND(D$1='List of Flows'!$B101,'Elementary Flow'!$B109&lt;&gt;"Emission"),"B",0))</f>
        <v>0</v>
      </c>
      <c r="E103">
        <f>IF(AND(E$1='List of Flows'!$B101,'Elementary Flow'!$B109="Resource"),"A",IF(AND(E$1='List of Flows'!$B101,'Elementary Flow'!$B109&lt;&gt;"Emission"),"B",0))</f>
        <v>0</v>
      </c>
      <c r="F103">
        <f>IF(AND(F$1='List of Flows'!$B101,'Elementary Flow'!$B109="Resource"),"A",IF(AND(F$1='List of Flows'!$B101,'Elementary Flow'!$B109&lt;&gt;"Emission"),"B",0))</f>
        <v>0</v>
      </c>
      <c r="G103">
        <f>IF(AND(G$1='List of Flows'!$B101,'Elementary Flow'!$B109="Resource"),"A",IF(AND(G$1='List of Flows'!$B101,'Elementary Flow'!$B109&lt;&gt;"Emission"),"B",0))</f>
        <v>0</v>
      </c>
      <c r="H103">
        <f>IF(AND(H$1='List of Flows'!$B101,'Elementary Flow'!$B109="Resource"),"A",IF(AND(H$1='List of Flows'!$B101,'Elementary Flow'!$B109&lt;&gt;"Emission"),"B",0))</f>
        <v>0</v>
      </c>
      <c r="I103">
        <f>IF(AND(I$1='List of Flows'!$B101,'Elementary Flow'!$B109="Resource"),"A",IF(AND(I$1='List of Flows'!$B101,'Elementary Flow'!$B109&lt;&gt;"Emission"),"B",0))</f>
        <v>0</v>
      </c>
      <c r="J103">
        <f>IF(AND(J$1='List of Flows'!$B101,'Elementary Flow'!$B109="Resource"),"A",IF(AND(J$1='List of Flows'!$B101,'Elementary Flow'!$B109&lt;&gt;"Emission"),"B",0))</f>
        <v>0</v>
      </c>
      <c r="K103">
        <f>IF(AND(K$1='List of Flows'!$B101,'Elementary Flow'!$B109="Resource"),"A",IF(AND(K$1='List of Flows'!$B101,'Elementary Flow'!$B109&lt;&gt;"Emission"),"B",0))</f>
        <v>0</v>
      </c>
      <c r="L103" t="str">
        <f>IF(AND(L$1='List of Flows'!$B101,'Elementary Flow'!$B109="Resource"),"A",IF(AND(L$1='List of Flows'!$B101,'Elementary Flow'!$B109&lt;&gt;"Emission"),"B",0))</f>
        <v>A</v>
      </c>
      <c r="M103">
        <f>IF(AND(M$1='List of Flows'!$B101,'Elementary Flow'!$B109="Resource"),"A",IF(AND(M$1='List of Flows'!$B101,'Elementary Flow'!$B109&lt;&gt;"Emission"),"B",0))</f>
        <v>0</v>
      </c>
      <c r="N103">
        <f>IF(AND(N$1='List of Flows'!$B101,'Elementary Flow'!$B109="Resource"),"A",IF(AND(N$1='List of Flows'!$B101,'Elementary Flow'!$B109&lt;&gt;"Emission"),"B",0))</f>
        <v>0</v>
      </c>
      <c r="O103">
        <f>IF(AND(O$1='List of Flows'!$B101,'Elementary Flow'!$B109="Resource"),"A",IF(AND(O$1='List of Flows'!$B101,'Elementary Flow'!$B109&lt;&gt;"Emission"),"B",0))</f>
        <v>0</v>
      </c>
    </row>
    <row r="104" spans="3:15" x14ac:dyDescent="0.3">
      <c r="C104">
        <f>IF(AND(C$1='List of Flows'!$B102,'Elementary Flow'!$B110="Resource"),"A",IF(AND(C$1='List of Flows'!$B102,'Elementary Flow'!$B110&lt;&gt;"Emission"),"B",0))</f>
        <v>0</v>
      </c>
      <c r="D104">
        <f>IF(AND(D$1='List of Flows'!$B102,'Elementary Flow'!$B110="Resource"),"A",IF(AND(D$1='List of Flows'!$B102,'Elementary Flow'!$B110&lt;&gt;"Emission"),"B",0))</f>
        <v>0</v>
      </c>
      <c r="E104">
        <f>IF(AND(E$1='List of Flows'!$B102,'Elementary Flow'!$B110="Resource"),"A",IF(AND(E$1='List of Flows'!$B102,'Elementary Flow'!$B110&lt;&gt;"Emission"),"B",0))</f>
        <v>0</v>
      </c>
      <c r="F104">
        <f>IF(AND(F$1='List of Flows'!$B102,'Elementary Flow'!$B110="Resource"),"A",IF(AND(F$1='List of Flows'!$B102,'Elementary Flow'!$B110&lt;&gt;"Emission"),"B",0))</f>
        <v>0</v>
      </c>
      <c r="G104">
        <f>IF(AND(G$1='List of Flows'!$B102,'Elementary Flow'!$B110="Resource"),"A",IF(AND(G$1='List of Flows'!$B102,'Elementary Flow'!$B110&lt;&gt;"Emission"),"B",0))</f>
        <v>0</v>
      </c>
      <c r="H104">
        <f>IF(AND(H$1='List of Flows'!$B102,'Elementary Flow'!$B110="Resource"),"A",IF(AND(H$1='List of Flows'!$B102,'Elementary Flow'!$B110&lt;&gt;"Emission"),"B",0))</f>
        <v>0</v>
      </c>
      <c r="I104">
        <f>IF(AND(I$1='List of Flows'!$B102,'Elementary Flow'!$B110="Resource"),"A",IF(AND(I$1='List of Flows'!$B102,'Elementary Flow'!$B110&lt;&gt;"Emission"),"B",0))</f>
        <v>0</v>
      </c>
      <c r="J104">
        <f>IF(AND(J$1='List of Flows'!$B102,'Elementary Flow'!$B110="Resource"),"A",IF(AND(J$1='List of Flows'!$B102,'Elementary Flow'!$B110&lt;&gt;"Emission"),"B",0))</f>
        <v>0</v>
      </c>
      <c r="K104">
        <f>IF(AND(K$1='List of Flows'!$B102,'Elementary Flow'!$B110="Resource"),"A",IF(AND(K$1='List of Flows'!$B102,'Elementary Flow'!$B110&lt;&gt;"Emission"),"B",0))</f>
        <v>0</v>
      </c>
      <c r="L104" t="str">
        <f>IF(AND(L$1='List of Flows'!$B102,'Elementary Flow'!$B110="Resource"),"A",IF(AND(L$1='List of Flows'!$B102,'Elementary Flow'!$B110&lt;&gt;"Emission"),"B",0))</f>
        <v>A</v>
      </c>
      <c r="M104">
        <f>IF(AND(M$1='List of Flows'!$B102,'Elementary Flow'!$B110="Resource"),"A",IF(AND(M$1='List of Flows'!$B102,'Elementary Flow'!$B110&lt;&gt;"Emission"),"B",0))</f>
        <v>0</v>
      </c>
      <c r="N104">
        <f>IF(AND(N$1='List of Flows'!$B102,'Elementary Flow'!$B110="Resource"),"A",IF(AND(N$1='List of Flows'!$B102,'Elementary Flow'!$B110&lt;&gt;"Emission"),"B",0))</f>
        <v>0</v>
      </c>
      <c r="O104">
        <f>IF(AND(O$1='List of Flows'!$B102,'Elementary Flow'!$B110="Resource"),"A",IF(AND(O$1='List of Flows'!$B102,'Elementary Flow'!$B110&lt;&gt;"Emission"),"B",0))</f>
        <v>0</v>
      </c>
    </row>
    <row r="105" spans="3:15" x14ac:dyDescent="0.3">
      <c r="C105">
        <f>IF(AND(C$1='List of Flows'!$B103,'Elementary Flow'!$B111="Resource"),"A",IF(AND(C$1='List of Flows'!$B103,'Elementary Flow'!$B111&lt;&gt;"Emission"),"B",0))</f>
        <v>0</v>
      </c>
      <c r="D105">
        <f>IF(AND(D$1='List of Flows'!$B103,'Elementary Flow'!$B111="Resource"),"A",IF(AND(D$1='List of Flows'!$B103,'Elementary Flow'!$B111&lt;&gt;"Emission"),"B",0))</f>
        <v>0</v>
      </c>
      <c r="E105">
        <f>IF(AND(E$1='List of Flows'!$B103,'Elementary Flow'!$B111="Resource"),"A",IF(AND(E$1='List of Flows'!$B103,'Elementary Flow'!$B111&lt;&gt;"Emission"),"B",0))</f>
        <v>0</v>
      </c>
      <c r="F105">
        <f>IF(AND(F$1='List of Flows'!$B103,'Elementary Flow'!$B111="Resource"),"A",IF(AND(F$1='List of Flows'!$B103,'Elementary Flow'!$B111&lt;&gt;"Emission"),"B",0))</f>
        <v>0</v>
      </c>
      <c r="G105">
        <f>IF(AND(G$1='List of Flows'!$B103,'Elementary Flow'!$B111="Resource"),"A",IF(AND(G$1='List of Flows'!$B103,'Elementary Flow'!$B111&lt;&gt;"Emission"),"B",0))</f>
        <v>0</v>
      </c>
      <c r="H105">
        <f>IF(AND(H$1='List of Flows'!$B103,'Elementary Flow'!$B111="Resource"),"A",IF(AND(H$1='List of Flows'!$B103,'Elementary Flow'!$B111&lt;&gt;"Emission"),"B",0))</f>
        <v>0</v>
      </c>
      <c r="I105">
        <f>IF(AND(I$1='List of Flows'!$B103,'Elementary Flow'!$B111="Resource"),"A",IF(AND(I$1='List of Flows'!$B103,'Elementary Flow'!$B111&lt;&gt;"Emission"),"B",0))</f>
        <v>0</v>
      </c>
      <c r="J105">
        <f>IF(AND(J$1='List of Flows'!$B103,'Elementary Flow'!$B111="Resource"),"A",IF(AND(J$1='List of Flows'!$B103,'Elementary Flow'!$B111&lt;&gt;"Emission"),"B",0))</f>
        <v>0</v>
      </c>
      <c r="K105">
        <f>IF(AND(K$1='List of Flows'!$B103,'Elementary Flow'!$B111="Resource"),"A",IF(AND(K$1='List of Flows'!$B103,'Elementary Flow'!$B111&lt;&gt;"Emission"),"B",0))</f>
        <v>0</v>
      </c>
      <c r="L105" t="str">
        <f>IF(AND(L$1='List of Flows'!$B103,'Elementary Flow'!$B111="Resource"),"A",IF(AND(L$1='List of Flows'!$B103,'Elementary Flow'!$B111&lt;&gt;"Emission"),"B",0))</f>
        <v>A</v>
      </c>
      <c r="M105">
        <f>IF(AND(M$1='List of Flows'!$B103,'Elementary Flow'!$B111="Resource"),"A",IF(AND(M$1='List of Flows'!$B103,'Elementary Flow'!$B111&lt;&gt;"Emission"),"B",0))</f>
        <v>0</v>
      </c>
      <c r="N105">
        <f>IF(AND(N$1='List of Flows'!$B103,'Elementary Flow'!$B111="Resource"),"A",IF(AND(N$1='List of Flows'!$B103,'Elementary Flow'!$B111&lt;&gt;"Emission"),"B",0))</f>
        <v>0</v>
      </c>
      <c r="O105">
        <f>IF(AND(O$1='List of Flows'!$B103,'Elementary Flow'!$B111="Resource"),"A",IF(AND(O$1='List of Flows'!$B103,'Elementary Flow'!$B111&lt;&gt;"Emission"),"B",0))</f>
        <v>0</v>
      </c>
    </row>
    <row r="106" spans="3:15" x14ac:dyDescent="0.3">
      <c r="C106">
        <f>IF(AND(C$1='List of Flows'!$B104,'Elementary Flow'!$B112="Resource"),"A",IF(AND(C$1='List of Flows'!$B104,'Elementary Flow'!$B112&lt;&gt;"Emission"),"B",0))</f>
        <v>0</v>
      </c>
      <c r="D106">
        <f>IF(AND(D$1='List of Flows'!$B104,'Elementary Flow'!$B112="Resource"),"A",IF(AND(D$1='List of Flows'!$B104,'Elementary Flow'!$B112&lt;&gt;"Emission"),"B",0))</f>
        <v>0</v>
      </c>
      <c r="E106">
        <f>IF(AND(E$1='List of Flows'!$B104,'Elementary Flow'!$B112="Resource"),"A",IF(AND(E$1='List of Flows'!$B104,'Elementary Flow'!$B112&lt;&gt;"Emission"),"B",0))</f>
        <v>0</v>
      </c>
      <c r="F106">
        <f>IF(AND(F$1='List of Flows'!$B104,'Elementary Flow'!$B112="Resource"),"A",IF(AND(F$1='List of Flows'!$B104,'Elementary Flow'!$B112&lt;&gt;"Emission"),"B",0))</f>
        <v>0</v>
      </c>
      <c r="G106">
        <f>IF(AND(G$1='List of Flows'!$B104,'Elementary Flow'!$B112="Resource"),"A",IF(AND(G$1='List of Flows'!$B104,'Elementary Flow'!$B112&lt;&gt;"Emission"),"B",0))</f>
        <v>0</v>
      </c>
      <c r="H106">
        <f>IF(AND(H$1='List of Flows'!$B104,'Elementary Flow'!$B112="Resource"),"A",IF(AND(H$1='List of Flows'!$B104,'Elementary Flow'!$B112&lt;&gt;"Emission"),"B",0))</f>
        <v>0</v>
      </c>
      <c r="I106">
        <f>IF(AND(I$1='List of Flows'!$B104,'Elementary Flow'!$B112="Resource"),"A",IF(AND(I$1='List of Flows'!$B104,'Elementary Flow'!$B112&lt;&gt;"Emission"),"B",0))</f>
        <v>0</v>
      </c>
      <c r="J106">
        <f>IF(AND(J$1='List of Flows'!$B104,'Elementary Flow'!$B112="Resource"),"A",IF(AND(J$1='List of Flows'!$B104,'Elementary Flow'!$B112&lt;&gt;"Emission"),"B",0))</f>
        <v>0</v>
      </c>
      <c r="K106">
        <f>IF(AND(K$1='List of Flows'!$B104,'Elementary Flow'!$B112="Resource"),"A",IF(AND(K$1='List of Flows'!$B104,'Elementary Flow'!$B112&lt;&gt;"Emission"),"B",0))</f>
        <v>0</v>
      </c>
      <c r="L106" t="str">
        <f>IF(AND(L$1='List of Flows'!$B104,'Elementary Flow'!$B112="Resource"),"A",IF(AND(L$1='List of Flows'!$B104,'Elementary Flow'!$B112&lt;&gt;"Emission"),"B",0))</f>
        <v>A</v>
      </c>
      <c r="M106">
        <f>IF(AND(M$1='List of Flows'!$B104,'Elementary Flow'!$B112="Resource"),"A",IF(AND(M$1='List of Flows'!$B104,'Elementary Flow'!$B112&lt;&gt;"Emission"),"B",0))</f>
        <v>0</v>
      </c>
      <c r="N106">
        <f>IF(AND(N$1='List of Flows'!$B104,'Elementary Flow'!$B112="Resource"),"A",IF(AND(N$1='List of Flows'!$B104,'Elementary Flow'!$B112&lt;&gt;"Emission"),"B",0))</f>
        <v>0</v>
      </c>
      <c r="O106">
        <f>IF(AND(O$1='List of Flows'!$B104,'Elementary Flow'!$B112="Resource"),"A",IF(AND(O$1='List of Flows'!$B104,'Elementary Flow'!$B112&lt;&gt;"Emission"),"B",0))</f>
        <v>0</v>
      </c>
    </row>
    <row r="107" spans="3:15" x14ac:dyDescent="0.3">
      <c r="C107">
        <f>IF(AND(C$1='List of Flows'!$B105,'Elementary Flow'!$B113="Resource"),"A",IF(AND(C$1='List of Flows'!$B105,'Elementary Flow'!$B113&lt;&gt;"Emission"),"B",0))</f>
        <v>0</v>
      </c>
      <c r="D107">
        <f>IF(AND(D$1='List of Flows'!$B105,'Elementary Flow'!$B113="Resource"),"A",IF(AND(D$1='List of Flows'!$B105,'Elementary Flow'!$B113&lt;&gt;"Emission"),"B",0))</f>
        <v>0</v>
      </c>
      <c r="E107">
        <f>IF(AND(E$1='List of Flows'!$B105,'Elementary Flow'!$B113="Resource"),"A",IF(AND(E$1='List of Flows'!$B105,'Elementary Flow'!$B113&lt;&gt;"Emission"),"B",0))</f>
        <v>0</v>
      </c>
      <c r="F107">
        <f>IF(AND(F$1='List of Flows'!$B105,'Elementary Flow'!$B113="Resource"),"A",IF(AND(F$1='List of Flows'!$B105,'Elementary Flow'!$B113&lt;&gt;"Emission"),"B",0))</f>
        <v>0</v>
      </c>
      <c r="G107">
        <f>IF(AND(G$1='List of Flows'!$B105,'Elementary Flow'!$B113="Resource"),"A",IF(AND(G$1='List of Flows'!$B105,'Elementary Flow'!$B113&lt;&gt;"Emission"),"B",0))</f>
        <v>0</v>
      </c>
      <c r="H107">
        <f>IF(AND(H$1='List of Flows'!$B105,'Elementary Flow'!$B113="Resource"),"A",IF(AND(H$1='List of Flows'!$B105,'Elementary Flow'!$B113&lt;&gt;"Emission"),"B",0))</f>
        <v>0</v>
      </c>
      <c r="I107">
        <f>IF(AND(I$1='List of Flows'!$B105,'Elementary Flow'!$B113="Resource"),"A",IF(AND(I$1='List of Flows'!$B105,'Elementary Flow'!$B113&lt;&gt;"Emission"),"B",0))</f>
        <v>0</v>
      </c>
      <c r="J107">
        <f>IF(AND(J$1='List of Flows'!$B105,'Elementary Flow'!$B113="Resource"),"A",IF(AND(J$1='List of Flows'!$B105,'Elementary Flow'!$B113&lt;&gt;"Emission"),"B",0))</f>
        <v>0</v>
      </c>
      <c r="K107">
        <f>IF(AND(K$1='List of Flows'!$B105,'Elementary Flow'!$B113="Resource"),"A",IF(AND(K$1='List of Flows'!$B105,'Elementary Flow'!$B113&lt;&gt;"Emission"),"B",0))</f>
        <v>0</v>
      </c>
      <c r="L107" t="str">
        <f>IF(AND(L$1='List of Flows'!$B105,'Elementary Flow'!$B113="Resource"),"A",IF(AND(L$1='List of Flows'!$B105,'Elementary Flow'!$B113&lt;&gt;"Emission"),"B",0))</f>
        <v>A</v>
      </c>
      <c r="M107">
        <f>IF(AND(M$1='List of Flows'!$B105,'Elementary Flow'!$B113="Resource"),"A",IF(AND(M$1='List of Flows'!$B105,'Elementary Flow'!$B113&lt;&gt;"Emission"),"B",0))</f>
        <v>0</v>
      </c>
      <c r="N107">
        <f>IF(AND(N$1='List of Flows'!$B105,'Elementary Flow'!$B113="Resource"),"A",IF(AND(N$1='List of Flows'!$B105,'Elementary Flow'!$B113&lt;&gt;"Emission"),"B",0))</f>
        <v>0</v>
      </c>
      <c r="O107">
        <f>IF(AND(O$1='List of Flows'!$B105,'Elementary Flow'!$B113="Resource"),"A",IF(AND(O$1='List of Flows'!$B105,'Elementary Flow'!$B113&lt;&gt;"Emission"),"B",0))</f>
        <v>0</v>
      </c>
    </row>
    <row r="108" spans="3:15" x14ac:dyDescent="0.3">
      <c r="C108">
        <f>IF(AND(C$1='List of Flows'!$B106,'Elementary Flow'!$B114="Resource"),"A",IF(AND(C$1='List of Flows'!$B106,'Elementary Flow'!$B114&lt;&gt;"Emission"),"B",0))</f>
        <v>0</v>
      </c>
      <c r="D108">
        <f>IF(AND(D$1='List of Flows'!$B106,'Elementary Flow'!$B114="Resource"),"A",IF(AND(D$1='List of Flows'!$B106,'Elementary Flow'!$B114&lt;&gt;"Emission"),"B",0))</f>
        <v>0</v>
      </c>
      <c r="E108">
        <f>IF(AND(E$1='List of Flows'!$B106,'Elementary Flow'!$B114="Resource"),"A",IF(AND(E$1='List of Flows'!$B106,'Elementary Flow'!$B114&lt;&gt;"Emission"),"B",0))</f>
        <v>0</v>
      </c>
      <c r="F108">
        <f>IF(AND(F$1='List of Flows'!$B106,'Elementary Flow'!$B114="Resource"),"A",IF(AND(F$1='List of Flows'!$B106,'Elementary Flow'!$B114&lt;&gt;"Emission"),"B",0))</f>
        <v>0</v>
      </c>
      <c r="G108">
        <f>IF(AND(G$1='List of Flows'!$B106,'Elementary Flow'!$B114="Resource"),"A",IF(AND(G$1='List of Flows'!$B106,'Elementary Flow'!$B114&lt;&gt;"Emission"),"B",0))</f>
        <v>0</v>
      </c>
      <c r="H108">
        <f>IF(AND(H$1='List of Flows'!$B106,'Elementary Flow'!$B114="Resource"),"A",IF(AND(H$1='List of Flows'!$B106,'Elementary Flow'!$B114&lt;&gt;"Emission"),"B",0))</f>
        <v>0</v>
      </c>
      <c r="I108">
        <f>IF(AND(I$1='List of Flows'!$B106,'Elementary Flow'!$B114="Resource"),"A",IF(AND(I$1='List of Flows'!$B106,'Elementary Flow'!$B114&lt;&gt;"Emission"),"B",0))</f>
        <v>0</v>
      </c>
      <c r="J108">
        <f>IF(AND(J$1='List of Flows'!$B106,'Elementary Flow'!$B114="Resource"),"A",IF(AND(J$1='List of Flows'!$B106,'Elementary Flow'!$B114&lt;&gt;"Emission"),"B",0))</f>
        <v>0</v>
      </c>
      <c r="K108">
        <f>IF(AND(K$1='List of Flows'!$B106,'Elementary Flow'!$B114="Resource"),"A",IF(AND(K$1='List of Flows'!$B106,'Elementary Flow'!$B114&lt;&gt;"Emission"),"B",0))</f>
        <v>0</v>
      </c>
      <c r="L108" t="str">
        <f>IF(AND(L$1='List of Flows'!$B106,'Elementary Flow'!$B114="Resource"),"A",IF(AND(L$1='List of Flows'!$B106,'Elementary Flow'!$B114&lt;&gt;"Emission"),"B",0))</f>
        <v>A</v>
      </c>
      <c r="M108">
        <f>IF(AND(M$1='List of Flows'!$B106,'Elementary Flow'!$B114="Resource"),"A",IF(AND(M$1='List of Flows'!$B106,'Elementary Flow'!$B114&lt;&gt;"Emission"),"B",0))</f>
        <v>0</v>
      </c>
      <c r="N108">
        <f>IF(AND(N$1='List of Flows'!$B106,'Elementary Flow'!$B114="Resource"),"A",IF(AND(N$1='List of Flows'!$B106,'Elementary Flow'!$B114&lt;&gt;"Emission"),"B",0))</f>
        <v>0</v>
      </c>
      <c r="O108">
        <f>IF(AND(O$1='List of Flows'!$B106,'Elementary Flow'!$B114="Resource"),"A",IF(AND(O$1='List of Flows'!$B106,'Elementary Flow'!$B114&lt;&gt;"Emission"),"B",0))</f>
        <v>0</v>
      </c>
    </row>
    <row r="109" spans="3:15" x14ac:dyDescent="0.3">
      <c r="C109">
        <f>IF(AND(C$1='List of Flows'!$B107,'Elementary Flow'!$B115="Resource"),"A",IF(AND(C$1='List of Flows'!$B107,'Elementary Flow'!$B115&lt;&gt;"Emission"),"B",0))</f>
        <v>0</v>
      </c>
      <c r="D109">
        <f>IF(AND(D$1='List of Flows'!$B107,'Elementary Flow'!$B115="Resource"),"A",IF(AND(D$1='List of Flows'!$B107,'Elementary Flow'!$B115&lt;&gt;"Emission"),"B",0))</f>
        <v>0</v>
      </c>
      <c r="E109">
        <f>IF(AND(E$1='List of Flows'!$B107,'Elementary Flow'!$B115="Resource"),"A",IF(AND(E$1='List of Flows'!$B107,'Elementary Flow'!$B115&lt;&gt;"Emission"),"B",0))</f>
        <v>0</v>
      </c>
      <c r="F109">
        <f>IF(AND(F$1='List of Flows'!$B107,'Elementary Flow'!$B115="Resource"),"A",IF(AND(F$1='List of Flows'!$B107,'Elementary Flow'!$B115&lt;&gt;"Emission"),"B",0))</f>
        <v>0</v>
      </c>
      <c r="G109">
        <f>IF(AND(G$1='List of Flows'!$B107,'Elementary Flow'!$B115="Resource"),"A",IF(AND(G$1='List of Flows'!$B107,'Elementary Flow'!$B115&lt;&gt;"Emission"),"B",0))</f>
        <v>0</v>
      </c>
      <c r="H109">
        <f>IF(AND(H$1='List of Flows'!$B107,'Elementary Flow'!$B115="Resource"),"A",IF(AND(H$1='List of Flows'!$B107,'Elementary Flow'!$B115&lt;&gt;"Emission"),"B",0))</f>
        <v>0</v>
      </c>
      <c r="I109">
        <f>IF(AND(I$1='List of Flows'!$B107,'Elementary Flow'!$B115="Resource"),"A",IF(AND(I$1='List of Flows'!$B107,'Elementary Flow'!$B115&lt;&gt;"Emission"),"B",0))</f>
        <v>0</v>
      </c>
      <c r="J109">
        <f>IF(AND(J$1='List of Flows'!$B107,'Elementary Flow'!$B115="Resource"),"A",IF(AND(J$1='List of Flows'!$B107,'Elementary Flow'!$B115&lt;&gt;"Emission"),"B",0))</f>
        <v>0</v>
      </c>
      <c r="K109">
        <f>IF(AND(K$1='List of Flows'!$B107,'Elementary Flow'!$B115="Resource"),"A",IF(AND(K$1='List of Flows'!$B107,'Elementary Flow'!$B115&lt;&gt;"Emission"),"B",0))</f>
        <v>0</v>
      </c>
      <c r="L109" t="str">
        <f>IF(AND(L$1='List of Flows'!$B107,'Elementary Flow'!$B115="Resource"),"A",IF(AND(L$1='List of Flows'!$B107,'Elementary Flow'!$B115&lt;&gt;"Emission"),"B",0))</f>
        <v>A</v>
      </c>
      <c r="M109">
        <f>IF(AND(M$1='List of Flows'!$B107,'Elementary Flow'!$B115="Resource"),"A",IF(AND(M$1='List of Flows'!$B107,'Elementary Flow'!$B115&lt;&gt;"Emission"),"B",0))</f>
        <v>0</v>
      </c>
      <c r="N109">
        <f>IF(AND(N$1='List of Flows'!$B107,'Elementary Flow'!$B115="Resource"),"A",IF(AND(N$1='List of Flows'!$B107,'Elementary Flow'!$B115&lt;&gt;"Emission"),"B",0))</f>
        <v>0</v>
      </c>
      <c r="O109">
        <f>IF(AND(O$1='List of Flows'!$B107,'Elementary Flow'!$B115="Resource"),"A",IF(AND(O$1='List of Flows'!$B107,'Elementary Flow'!$B115&lt;&gt;"Emission"),"B",0))</f>
        <v>0</v>
      </c>
    </row>
    <row r="110" spans="3:15" x14ac:dyDescent="0.3">
      <c r="C110">
        <f>IF(AND(C$1='List of Flows'!$B108,'Elementary Flow'!$B116="Resource"),"A",IF(AND(C$1='List of Flows'!$B108,'Elementary Flow'!$B116&lt;&gt;"Emission"),"B",0))</f>
        <v>0</v>
      </c>
      <c r="D110">
        <f>IF(AND(D$1='List of Flows'!$B108,'Elementary Flow'!$B116="Resource"),"A",IF(AND(D$1='List of Flows'!$B108,'Elementary Flow'!$B116&lt;&gt;"Emission"),"B",0))</f>
        <v>0</v>
      </c>
      <c r="E110">
        <f>IF(AND(E$1='List of Flows'!$B108,'Elementary Flow'!$B116="Resource"),"A",IF(AND(E$1='List of Flows'!$B108,'Elementary Flow'!$B116&lt;&gt;"Emission"),"B",0))</f>
        <v>0</v>
      </c>
      <c r="F110">
        <f>IF(AND(F$1='List of Flows'!$B108,'Elementary Flow'!$B116="Resource"),"A",IF(AND(F$1='List of Flows'!$B108,'Elementary Flow'!$B116&lt;&gt;"Emission"),"B",0))</f>
        <v>0</v>
      </c>
      <c r="G110">
        <f>IF(AND(G$1='List of Flows'!$B108,'Elementary Flow'!$B116="Resource"),"A",IF(AND(G$1='List of Flows'!$B108,'Elementary Flow'!$B116&lt;&gt;"Emission"),"B",0))</f>
        <v>0</v>
      </c>
      <c r="H110">
        <f>IF(AND(H$1='List of Flows'!$B108,'Elementary Flow'!$B116="Resource"),"A",IF(AND(H$1='List of Flows'!$B108,'Elementary Flow'!$B116&lt;&gt;"Emission"),"B",0))</f>
        <v>0</v>
      </c>
      <c r="I110">
        <f>IF(AND(I$1='List of Flows'!$B108,'Elementary Flow'!$B116="Resource"),"A",IF(AND(I$1='List of Flows'!$B108,'Elementary Flow'!$B116&lt;&gt;"Emission"),"B",0))</f>
        <v>0</v>
      </c>
      <c r="J110">
        <f>IF(AND(J$1='List of Flows'!$B108,'Elementary Flow'!$B116="Resource"),"A",IF(AND(J$1='List of Flows'!$B108,'Elementary Flow'!$B116&lt;&gt;"Emission"),"B",0))</f>
        <v>0</v>
      </c>
      <c r="K110">
        <f>IF(AND(K$1='List of Flows'!$B108,'Elementary Flow'!$B116="Resource"),"A",IF(AND(K$1='List of Flows'!$B108,'Elementary Flow'!$B116&lt;&gt;"Emission"),"B",0))</f>
        <v>0</v>
      </c>
      <c r="L110" t="str">
        <f>IF(AND(L$1='List of Flows'!$B108,'Elementary Flow'!$B116="Resource"),"A",IF(AND(L$1='List of Flows'!$B108,'Elementary Flow'!$B116&lt;&gt;"Emission"),"B",0))</f>
        <v>A</v>
      </c>
      <c r="M110">
        <f>IF(AND(M$1='List of Flows'!$B108,'Elementary Flow'!$B116="Resource"),"A",IF(AND(M$1='List of Flows'!$B108,'Elementary Flow'!$B116&lt;&gt;"Emission"),"B",0))</f>
        <v>0</v>
      </c>
      <c r="N110">
        <f>IF(AND(N$1='List of Flows'!$B108,'Elementary Flow'!$B116="Resource"),"A",IF(AND(N$1='List of Flows'!$B108,'Elementary Flow'!$B116&lt;&gt;"Emission"),"B",0))</f>
        <v>0</v>
      </c>
      <c r="O110">
        <f>IF(AND(O$1='List of Flows'!$B108,'Elementary Flow'!$B116="Resource"),"A",IF(AND(O$1='List of Flows'!$B108,'Elementary Flow'!$B116&lt;&gt;"Emission"),"B",0))</f>
        <v>0</v>
      </c>
    </row>
    <row r="111" spans="3:15" x14ac:dyDescent="0.3">
      <c r="C111">
        <f>IF(AND(C$1='List of Flows'!$B109,'Elementary Flow'!$B117="Resource"),"A",IF(AND(C$1='List of Flows'!$B109,'Elementary Flow'!$B117&lt;&gt;"Emission"),"B",0))</f>
        <v>0</v>
      </c>
      <c r="D111">
        <f>IF(AND(D$1='List of Flows'!$B109,'Elementary Flow'!$B117="Resource"),"A",IF(AND(D$1='List of Flows'!$B109,'Elementary Flow'!$B117&lt;&gt;"Emission"),"B",0))</f>
        <v>0</v>
      </c>
      <c r="E111">
        <f>IF(AND(E$1='List of Flows'!$B109,'Elementary Flow'!$B117="Resource"),"A",IF(AND(E$1='List of Flows'!$B109,'Elementary Flow'!$B117&lt;&gt;"Emission"),"B",0))</f>
        <v>0</v>
      </c>
      <c r="F111">
        <f>IF(AND(F$1='List of Flows'!$B109,'Elementary Flow'!$B117="Resource"),"A",IF(AND(F$1='List of Flows'!$B109,'Elementary Flow'!$B117&lt;&gt;"Emission"),"B",0))</f>
        <v>0</v>
      </c>
      <c r="G111">
        <f>IF(AND(G$1='List of Flows'!$B109,'Elementary Flow'!$B117="Resource"),"A",IF(AND(G$1='List of Flows'!$B109,'Elementary Flow'!$B117&lt;&gt;"Emission"),"B",0))</f>
        <v>0</v>
      </c>
      <c r="H111">
        <f>IF(AND(H$1='List of Flows'!$B109,'Elementary Flow'!$B117="Resource"),"A",IF(AND(H$1='List of Flows'!$B109,'Elementary Flow'!$B117&lt;&gt;"Emission"),"B",0))</f>
        <v>0</v>
      </c>
      <c r="I111">
        <f>IF(AND(I$1='List of Flows'!$B109,'Elementary Flow'!$B117="Resource"),"A",IF(AND(I$1='List of Flows'!$B109,'Elementary Flow'!$B117&lt;&gt;"Emission"),"B",0))</f>
        <v>0</v>
      </c>
      <c r="J111">
        <f>IF(AND(J$1='List of Flows'!$B109,'Elementary Flow'!$B117="Resource"),"A",IF(AND(J$1='List of Flows'!$B109,'Elementary Flow'!$B117&lt;&gt;"Emission"),"B",0))</f>
        <v>0</v>
      </c>
      <c r="K111">
        <f>IF(AND(K$1='List of Flows'!$B109,'Elementary Flow'!$B117="Resource"),"A",IF(AND(K$1='List of Flows'!$B109,'Elementary Flow'!$B117&lt;&gt;"Emission"),"B",0))</f>
        <v>0</v>
      </c>
      <c r="L111" t="str">
        <f>IF(AND(L$1='List of Flows'!$B109,'Elementary Flow'!$B117="Resource"),"A",IF(AND(L$1='List of Flows'!$B109,'Elementary Flow'!$B117&lt;&gt;"Emission"),"B",0))</f>
        <v>A</v>
      </c>
      <c r="M111">
        <f>IF(AND(M$1='List of Flows'!$B109,'Elementary Flow'!$B117="Resource"),"A",IF(AND(M$1='List of Flows'!$B109,'Elementary Flow'!$B117&lt;&gt;"Emission"),"B",0))</f>
        <v>0</v>
      </c>
      <c r="N111">
        <f>IF(AND(N$1='List of Flows'!$B109,'Elementary Flow'!$B117="Resource"),"A",IF(AND(N$1='List of Flows'!$B109,'Elementary Flow'!$B117&lt;&gt;"Emission"),"B",0))</f>
        <v>0</v>
      </c>
      <c r="O111">
        <f>IF(AND(O$1='List of Flows'!$B109,'Elementary Flow'!$B117="Resource"),"A",IF(AND(O$1='List of Flows'!$B109,'Elementary Flow'!$B117&lt;&gt;"Emission"),"B",0))</f>
        <v>0</v>
      </c>
    </row>
    <row r="112" spans="3:15" x14ac:dyDescent="0.3">
      <c r="C112">
        <f>IF(AND(C$1='List of Flows'!$B110,'Elementary Flow'!$B118="Resource"),"A",IF(AND(C$1='List of Flows'!$B110,'Elementary Flow'!$B118&lt;&gt;"Emission"),"B",0))</f>
        <v>0</v>
      </c>
      <c r="D112">
        <f>IF(AND(D$1='List of Flows'!$B110,'Elementary Flow'!$B118="Resource"),"A",IF(AND(D$1='List of Flows'!$B110,'Elementary Flow'!$B118&lt;&gt;"Emission"),"B",0))</f>
        <v>0</v>
      </c>
      <c r="E112">
        <f>IF(AND(E$1='List of Flows'!$B110,'Elementary Flow'!$B118="Resource"),"A",IF(AND(E$1='List of Flows'!$B110,'Elementary Flow'!$B118&lt;&gt;"Emission"),"B",0))</f>
        <v>0</v>
      </c>
      <c r="F112">
        <f>IF(AND(F$1='List of Flows'!$B110,'Elementary Flow'!$B118="Resource"),"A",IF(AND(F$1='List of Flows'!$B110,'Elementary Flow'!$B118&lt;&gt;"Emission"),"B",0))</f>
        <v>0</v>
      </c>
      <c r="G112">
        <f>IF(AND(G$1='List of Flows'!$B110,'Elementary Flow'!$B118="Resource"),"A",IF(AND(G$1='List of Flows'!$B110,'Elementary Flow'!$B118&lt;&gt;"Emission"),"B",0))</f>
        <v>0</v>
      </c>
      <c r="H112">
        <f>IF(AND(H$1='List of Flows'!$B110,'Elementary Flow'!$B118="Resource"),"A",IF(AND(H$1='List of Flows'!$B110,'Elementary Flow'!$B118&lt;&gt;"Emission"),"B",0))</f>
        <v>0</v>
      </c>
      <c r="I112">
        <f>IF(AND(I$1='List of Flows'!$B110,'Elementary Flow'!$B118="Resource"),"A",IF(AND(I$1='List of Flows'!$B110,'Elementary Flow'!$B118&lt;&gt;"Emission"),"B",0))</f>
        <v>0</v>
      </c>
      <c r="J112">
        <f>IF(AND(J$1='List of Flows'!$B110,'Elementary Flow'!$B118="Resource"),"A",IF(AND(J$1='List of Flows'!$B110,'Elementary Flow'!$B118&lt;&gt;"Emission"),"B",0))</f>
        <v>0</v>
      </c>
      <c r="K112">
        <f>IF(AND(K$1='List of Flows'!$B110,'Elementary Flow'!$B118="Resource"),"A",IF(AND(K$1='List of Flows'!$B110,'Elementary Flow'!$B118&lt;&gt;"Emission"),"B",0))</f>
        <v>0</v>
      </c>
      <c r="L112" t="str">
        <f>IF(AND(L$1='List of Flows'!$B110,'Elementary Flow'!$B118="Resource"),"A",IF(AND(L$1='List of Flows'!$B110,'Elementary Flow'!$B118&lt;&gt;"Emission"),"B",0))</f>
        <v>A</v>
      </c>
      <c r="M112">
        <f>IF(AND(M$1='List of Flows'!$B110,'Elementary Flow'!$B118="Resource"),"A",IF(AND(M$1='List of Flows'!$B110,'Elementary Flow'!$B118&lt;&gt;"Emission"),"B",0))</f>
        <v>0</v>
      </c>
      <c r="N112">
        <f>IF(AND(N$1='List of Flows'!$B110,'Elementary Flow'!$B118="Resource"),"A",IF(AND(N$1='List of Flows'!$B110,'Elementary Flow'!$B118&lt;&gt;"Emission"),"B",0))</f>
        <v>0</v>
      </c>
      <c r="O112">
        <f>IF(AND(O$1='List of Flows'!$B110,'Elementary Flow'!$B118="Resource"),"A",IF(AND(O$1='List of Flows'!$B110,'Elementary Flow'!$B118&lt;&gt;"Emission"),"B",0))</f>
        <v>0</v>
      </c>
    </row>
    <row r="113" spans="3:15" x14ac:dyDescent="0.3">
      <c r="C113">
        <f>IF(AND(C$1='List of Flows'!$B111,'Elementary Flow'!$B119="Resource"),"A",IF(AND(C$1='List of Flows'!$B111,'Elementary Flow'!$B119&lt;&gt;"Emission"),"B",0))</f>
        <v>0</v>
      </c>
      <c r="D113">
        <f>IF(AND(D$1='List of Flows'!$B111,'Elementary Flow'!$B119="Resource"),"A",IF(AND(D$1='List of Flows'!$B111,'Elementary Flow'!$B119&lt;&gt;"Emission"),"B",0))</f>
        <v>0</v>
      </c>
      <c r="E113">
        <f>IF(AND(E$1='List of Flows'!$B111,'Elementary Flow'!$B119="Resource"),"A",IF(AND(E$1='List of Flows'!$B111,'Elementary Flow'!$B119&lt;&gt;"Emission"),"B",0))</f>
        <v>0</v>
      </c>
      <c r="F113">
        <f>IF(AND(F$1='List of Flows'!$B111,'Elementary Flow'!$B119="Resource"),"A",IF(AND(F$1='List of Flows'!$B111,'Elementary Flow'!$B119&lt;&gt;"Emission"),"B",0))</f>
        <v>0</v>
      </c>
      <c r="G113">
        <f>IF(AND(G$1='List of Flows'!$B111,'Elementary Flow'!$B119="Resource"),"A",IF(AND(G$1='List of Flows'!$B111,'Elementary Flow'!$B119&lt;&gt;"Emission"),"B",0))</f>
        <v>0</v>
      </c>
      <c r="H113">
        <f>IF(AND(H$1='List of Flows'!$B111,'Elementary Flow'!$B119="Resource"),"A",IF(AND(H$1='List of Flows'!$B111,'Elementary Flow'!$B119&lt;&gt;"Emission"),"B",0))</f>
        <v>0</v>
      </c>
      <c r="I113">
        <f>IF(AND(I$1='List of Flows'!$B111,'Elementary Flow'!$B119="Resource"),"A",IF(AND(I$1='List of Flows'!$B111,'Elementary Flow'!$B119&lt;&gt;"Emission"),"B",0))</f>
        <v>0</v>
      </c>
      <c r="J113">
        <f>IF(AND(J$1='List of Flows'!$B111,'Elementary Flow'!$B119="Resource"),"A",IF(AND(J$1='List of Flows'!$B111,'Elementary Flow'!$B119&lt;&gt;"Emission"),"B",0))</f>
        <v>0</v>
      </c>
      <c r="K113">
        <f>IF(AND(K$1='List of Flows'!$B111,'Elementary Flow'!$B119="Resource"),"A",IF(AND(K$1='List of Flows'!$B111,'Elementary Flow'!$B119&lt;&gt;"Emission"),"B",0))</f>
        <v>0</v>
      </c>
      <c r="L113" t="str">
        <f>IF(AND(L$1='List of Flows'!$B111,'Elementary Flow'!$B119="Resource"),"A",IF(AND(L$1='List of Flows'!$B111,'Elementary Flow'!$B119&lt;&gt;"Emission"),"B",0))</f>
        <v>A</v>
      </c>
      <c r="M113">
        <f>IF(AND(M$1='List of Flows'!$B111,'Elementary Flow'!$B119="Resource"),"A",IF(AND(M$1='List of Flows'!$B111,'Elementary Flow'!$B119&lt;&gt;"Emission"),"B",0))</f>
        <v>0</v>
      </c>
      <c r="N113">
        <f>IF(AND(N$1='List of Flows'!$B111,'Elementary Flow'!$B119="Resource"),"A",IF(AND(N$1='List of Flows'!$B111,'Elementary Flow'!$B119&lt;&gt;"Emission"),"B",0))</f>
        <v>0</v>
      </c>
      <c r="O113">
        <f>IF(AND(O$1='List of Flows'!$B111,'Elementary Flow'!$B119="Resource"),"A",IF(AND(O$1='List of Flows'!$B111,'Elementary Flow'!$B119&lt;&gt;"Emission"),"B",0))</f>
        <v>0</v>
      </c>
    </row>
    <row r="114" spans="3:15" x14ac:dyDescent="0.3">
      <c r="C114">
        <f>IF(AND(C$1='List of Flows'!$B112,'Elementary Flow'!$B120="Resource"),"A",IF(AND(C$1='List of Flows'!$B112,'Elementary Flow'!$B120&lt;&gt;"Emission"),"B",0))</f>
        <v>0</v>
      </c>
      <c r="D114">
        <f>IF(AND(D$1='List of Flows'!$B112,'Elementary Flow'!$B120="Resource"),"A",IF(AND(D$1='List of Flows'!$B112,'Elementary Flow'!$B120&lt;&gt;"Emission"),"B",0))</f>
        <v>0</v>
      </c>
      <c r="E114">
        <f>IF(AND(E$1='List of Flows'!$B112,'Elementary Flow'!$B120="Resource"),"A",IF(AND(E$1='List of Flows'!$B112,'Elementary Flow'!$B120&lt;&gt;"Emission"),"B",0))</f>
        <v>0</v>
      </c>
      <c r="F114">
        <f>IF(AND(F$1='List of Flows'!$B112,'Elementary Flow'!$B120="Resource"),"A",IF(AND(F$1='List of Flows'!$B112,'Elementary Flow'!$B120&lt;&gt;"Emission"),"B",0))</f>
        <v>0</v>
      </c>
      <c r="G114">
        <f>IF(AND(G$1='List of Flows'!$B112,'Elementary Flow'!$B120="Resource"),"A",IF(AND(G$1='List of Flows'!$B112,'Elementary Flow'!$B120&lt;&gt;"Emission"),"B",0))</f>
        <v>0</v>
      </c>
      <c r="H114">
        <f>IF(AND(H$1='List of Flows'!$B112,'Elementary Flow'!$B120="Resource"),"A",IF(AND(H$1='List of Flows'!$B112,'Elementary Flow'!$B120&lt;&gt;"Emission"),"B",0))</f>
        <v>0</v>
      </c>
      <c r="I114">
        <f>IF(AND(I$1='List of Flows'!$B112,'Elementary Flow'!$B120="Resource"),"A",IF(AND(I$1='List of Flows'!$B112,'Elementary Flow'!$B120&lt;&gt;"Emission"),"B",0))</f>
        <v>0</v>
      </c>
      <c r="J114">
        <f>IF(AND(J$1='List of Flows'!$B112,'Elementary Flow'!$B120="Resource"),"A",IF(AND(J$1='List of Flows'!$B112,'Elementary Flow'!$B120&lt;&gt;"Emission"),"B",0))</f>
        <v>0</v>
      </c>
      <c r="K114">
        <f>IF(AND(K$1='List of Flows'!$B112,'Elementary Flow'!$B120="Resource"),"A",IF(AND(K$1='List of Flows'!$B112,'Elementary Flow'!$B120&lt;&gt;"Emission"),"B",0))</f>
        <v>0</v>
      </c>
      <c r="L114" t="str">
        <f>IF(AND(L$1='List of Flows'!$B112,'Elementary Flow'!$B120="Resource"),"A",IF(AND(L$1='List of Flows'!$B112,'Elementary Flow'!$B120&lt;&gt;"Emission"),"B",0))</f>
        <v>A</v>
      </c>
      <c r="M114">
        <f>IF(AND(M$1='List of Flows'!$B112,'Elementary Flow'!$B120="Resource"),"A",IF(AND(M$1='List of Flows'!$B112,'Elementary Flow'!$B120&lt;&gt;"Emission"),"B",0))</f>
        <v>0</v>
      </c>
      <c r="N114">
        <f>IF(AND(N$1='List of Flows'!$B112,'Elementary Flow'!$B120="Resource"),"A",IF(AND(N$1='List of Flows'!$B112,'Elementary Flow'!$B120&lt;&gt;"Emission"),"B",0))</f>
        <v>0</v>
      </c>
      <c r="O114">
        <f>IF(AND(O$1='List of Flows'!$B112,'Elementary Flow'!$B120="Resource"),"A",IF(AND(O$1='List of Flows'!$B112,'Elementary Flow'!$B120&lt;&gt;"Emission"),"B",0))</f>
        <v>0</v>
      </c>
    </row>
    <row r="115" spans="3:15" x14ac:dyDescent="0.3">
      <c r="C115">
        <f>IF(AND(C$1='List of Flows'!$B113,'Elementary Flow'!$B121="Resource"),"A",IF(AND(C$1='List of Flows'!$B113,'Elementary Flow'!$B121&lt;&gt;"Emission"),"B",0))</f>
        <v>0</v>
      </c>
      <c r="D115">
        <f>IF(AND(D$1='List of Flows'!$B113,'Elementary Flow'!$B121="Resource"),"A",IF(AND(D$1='List of Flows'!$B113,'Elementary Flow'!$B121&lt;&gt;"Emission"),"B",0))</f>
        <v>0</v>
      </c>
      <c r="E115">
        <f>IF(AND(E$1='List of Flows'!$B113,'Elementary Flow'!$B121="Resource"),"A",IF(AND(E$1='List of Flows'!$B113,'Elementary Flow'!$B121&lt;&gt;"Emission"),"B",0))</f>
        <v>0</v>
      </c>
      <c r="F115">
        <f>IF(AND(F$1='List of Flows'!$B113,'Elementary Flow'!$B121="Resource"),"A",IF(AND(F$1='List of Flows'!$B113,'Elementary Flow'!$B121&lt;&gt;"Emission"),"B",0))</f>
        <v>0</v>
      </c>
      <c r="G115">
        <f>IF(AND(G$1='List of Flows'!$B113,'Elementary Flow'!$B121="Resource"),"A",IF(AND(G$1='List of Flows'!$B113,'Elementary Flow'!$B121&lt;&gt;"Emission"),"B",0))</f>
        <v>0</v>
      </c>
      <c r="H115">
        <f>IF(AND(H$1='List of Flows'!$B113,'Elementary Flow'!$B121="Resource"),"A",IF(AND(H$1='List of Flows'!$B113,'Elementary Flow'!$B121&lt;&gt;"Emission"),"B",0))</f>
        <v>0</v>
      </c>
      <c r="I115">
        <f>IF(AND(I$1='List of Flows'!$B113,'Elementary Flow'!$B121="Resource"),"A",IF(AND(I$1='List of Flows'!$B113,'Elementary Flow'!$B121&lt;&gt;"Emission"),"B",0))</f>
        <v>0</v>
      </c>
      <c r="J115">
        <f>IF(AND(J$1='List of Flows'!$B113,'Elementary Flow'!$B121="Resource"),"A",IF(AND(J$1='List of Flows'!$B113,'Elementary Flow'!$B121&lt;&gt;"Emission"),"B",0))</f>
        <v>0</v>
      </c>
      <c r="K115">
        <f>IF(AND(K$1='List of Flows'!$B113,'Elementary Flow'!$B121="Resource"),"A",IF(AND(K$1='List of Flows'!$B113,'Elementary Flow'!$B121&lt;&gt;"Emission"),"B",0))</f>
        <v>0</v>
      </c>
      <c r="L115" t="str">
        <f>IF(AND(L$1='List of Flows'!$B113,'Elementary Flow'!$B121="Resource"),"A",IF(AND(L$1='List of Flows'!$B113,'Elementary Flow'!$B121&lt;&gt;"Emission"),"B",0))</f>
        <v>A</v>
      </c>
      <c r="M115">
        <f>IF(AND(M$1='List of Flows'!$B113,'Elementary Flow'!$B121="Resource"),"A",IF(AND(M$1='List of Flows'!$B113,'Elementary Flow'!$B121&lt;&gt;"Emission"),"B",0))</f>
        <v>0</v>
      </c>
      <c r="N115">
        <f>IF(AND(N$1='List of Flows'!$B113,'Elementary Flow'!$B121="Resource"),"A",IF(AND(N$1='List of Flows'!$B113,'Elementary Flow'!$B121&lt;&gt;"Emission"),"B",0))</f>
        <v>0</v>
      </c>
      <c r="O115">
        <f>IF(AND(O$1='List of Flows'!$B113,'Elementary Flow'!$B121="Resource"),"A",IF(AND(O$1='List of Flows'!$B113,'Elementary Flow'!$B121&lt;&gt;"Emission"),"B",0))</f>
        <v>0</v>
      </c>
    </row>
    <row r="116" spans="3:15" x14ac:dyDescent="0.3">
      <c r="C116">
        <f>IF(AND(C$1='List of Flows'!$B114,'Elementary Flow'!$B122="Resource"),"A",IF(AND(C$1='List of Flows'!$B114,'Elementary Flow'!$B122&lt;&gt;"Emission"),"B",0))</f>
        <v>0</v>
      </c>
      <c r="D116">
        <f>IF(AND(D$1='List of Flows'!$B114,'Elementary Flow'!$B122="Resource"),"A",IF(AND(D$1='List of Flows'!$B114,'Elementary Flow'!$B122&lt;&gt;"Emission"),"B",0))</f>
        <v>0</v>
      </c>
      <c r="E116">
        <f>IF(AND(E$1='List of Flows'!$B114,'Elementary Flow'!$B122="Resource"),"A",IF(AND(E$1='List of Flows'!$B114,'Elementary Flow'!$B122&lt;&gt;"Emission"),"B",0))</f>
        <v>0</v>
      </c>
      <c r="F116">
        <f>IF(AND(F$1='List of Flows'!$B114,'Elementary Flow'!$B122="Resource"),"A",IF(AND(F$1='List of Flows'!$B114,'Elementary Flow'!$B122&lt;&gt;"Emission"),"B",0))</f>
        <v>0</v>
      </c>
      <c r="G116">
        <f>IF(AND(G$1='List of Flows'!$B114,'Elementary Flow'!$B122="Resource"),"A",IF(AND(G$1='List of Flows'!$B114,'Elementary Flow'!$B122&lt;&gt;"Emission"),"B",0))</f>
        <v>0</v>
      </c>
      <c r="H116">
        <f>IF(AND(H$1='List of Flows'!$B114,'Elementary Flow'!$B122="Resource"),"A",IF(AND(H$1='List of Flows'!$B114,'Elementary Flow'!$B122&lt;&gt;"Emission"),"B",0))</f>
        <v>0</v>
      </c>
      <c r="I116">
        <f>IF(AND(I$1='List of Flows'!$B114,'Elementary Flow'!$B122="Resource"),"A",IF(AND(I$1='List of Flows'!$B114,'Elementary Flow'!$B122&lt;&gt;"Emission"),"B",0))</f>
        <v>0</v>
      </c>
      <c r="J116">
        <f>IF(AND(J$1='List of Flows'!$B114,'Elementary Flow'!$B122="Resource"),"A",IF(AND(J$1='List of Flows'!$B114,'Elementary Flow'!$B122&lt;&gt;"Emission"),"B",0))</f>
        <v>0</v>
      </c>
      <c r="K116">
        <f>IF(AND(K$1='List of Flows'!$B114,'Elementary Flow'!$B122="Resource"),"A",IF(AND(K$1='List of Flows'!$B114,'Elementary Flow'!$B122&lt;&gt;"Emission"),"B",0))</f>
        <v>0</v>
      </c>
      <c r="L116" t="str">
        <f>IF(AND(L$1='List of Flows'!$B114,'Elementary Flow'!$B122="Resource"),"A",IF(AND(L$1='List of Flows'!$B114,'Elementary Flow'!$B122&lt;&gt;"Emission"),"B",0))</f>
        <v>A</v>
      </c>
      <c r="M116">
        <f>IF(AND(M$1='List of Flows'!$B114,'Elementary Flow'!$B122="Resource"),"A",IF(AND(M$1='List of Flows'!$B114,'Elementary Flow'!$B122&lt;&gt;"Emission"),"B",0))</f>
        <v>0</v>
      </c>
      <c r="N116">
        <f>IF(AND(N$1='List of Flows'!$B114,'Elementary Flow'!$B122="Resource"),"A",IF(AND(N$1='List of Flows'!$B114,'Elementary Flow'!$B122&lt;&gt;"Emission"),"B",0))</f>
        <v>0</v>
      </c>
      <c r="O116">
        <f>IF(AND(O$1='List of Flows'!$B114,'Elementary Flow'!$B122="Resource"),"A",IF(AND(O$1='List of Flows'!$B114,'Elementary Flow'!$B122&lt;&gt;"Emission"),"B",0))</f>
        <v>0</v>
      </c>
    </row>
    <row r="117" spans="3:15" x14ac:dyDescent="0.3">
      <c r="C117">
        <f>IF(AND(C$1='List of Flows'!$B115,'Elementary Flow'!$B123="Resource"),"A",IF(AND(C$1='List of Flows'!$B115,'Elementary Flow'!$B123&lt;&gt;"Emission"),"B",0))</f>
        <v>0</v>
      </c>
      <c r="D117">
        <f>IF(AND(D$1='List of Flows'!$B115,'Elementary Flow'!$B123="Resource"),"A",IF(AND(D$1='List of Flows'!$B115,'Elementary Flow'!$B123&lt;&gt;"Emission"),"B",0))</f>
        <v>0</v>
      </c>
      <c r="E117">
        <f>IF(AND(E$1='List of Flows'!$B115,'Elementary Flow'!$B123="Resource"),"A",IF(AND(E$1='List of Flows'!$B115,'Elementary Flow'!$B123&lt;&gt;"Emission"),"B",0))</f>
        <v>0</v>
      </c>
      <c r="F117">
        <f>IF(AND(F$1='List of Flows'!$B115,'Elementary Flow'!$B123="Resource"),"A",IF(AND(F$1='List of Flows'!$B115,'Elementary Flow'!$B123&lt;&gt;"Emission"),"B",0))</f>
        <v>0</v>
      </c>
      <c r="G117">
        <f>IF(AND(G$1='List of Flows'!$B115,'Elementary Flow'!$B123="Resource"),"A",IF(AND(G$1='List of Flows'!$B115,'Elementary Flow'!$B123&lt;&gt;"Emission"),"B",0))</f>
        <v>0</v>
      </c>
      <c r="H117">
        <f>IF(AND(H$1='List of Flows'!$B115,'Elementary Flow'!$B123="Resource"),"A",IF(AND(H$1='List of Flows'!$B115,'Elementary Flow'!$B123&lt;&gt;"Emission"),"B",0))</f>
        <v>0</v>
      </c>
      <c r="I117">
        <f>IF(AND(I$1='List of Flows'!$B115,'Elementary Flow'!$B123="Resource"),"A",IF(AND(I$1='List of Flows'!$B115,'Elementary Flow'!$B123&lt;&gt;"Emission"),"B",0))</f>
        <v>0</v>
      </c>
      <c r="J117">
        <f>IF(AND(J$1='List of Flows'!$B115,'Elementary Flow'!$B123="Resource"),"A",IF(AND(J$1='List of Flows'!$B115,'Elementary Flow'!$B123&lt;&gt;"Emission"),"B",0))</f>
        <v>0</v>
      </c>
      <c r="K117">
        <f>IF(AND(K$1='List of Flows'!$B115,'Elementary Flow'!$B123="Resource"),"A",IF(AND(K$1='List of Flows'!$B115,'Elementary Flow'!$B123&lt;&gt;"Emission"),"B",0))</f>
        <v>0</v>
      </c>
      <c r="L117" t="str">
        <f>IF(AND(L$1='List of Flows'!$B115,'Elementary Flow'!$B123="Resource"),"A",IF(AND(L$1='List of Flows'!$B115,'Elementary Flow'!$B123&lt;&gt;"Emission"),"B",0))</f>
        <v>A</v>
      </c>
      <c r="M117">
        <f>IF(AND(M$1='List of Flows'!$B115,'Elementary Flow'!$B123="Resource"),"A",IF(AND(M$1='List of Flows'!$B115,'Elementary Flow'!$B123&lt;&gt;"Emission"),"B",0))</f>
        <v>0</v>
      </c>
      <c r="N117">
        <f>IF(AND(N$1='List of Flows'!$B115,'Elementary Flow'!$B123="Resource"),"A",IF(AND(N$1='List of Flows'!$B115,'Elementary Flow'!$B123&lt;&gt;"Emission"),"B",0))</f>
        <v>0</v>
      </c>
      <c r="O117">
        <f>IF(AND(O$1='List of Flows'!$B115,'Elementary Flow'!$B123="Resource"),"A",IF(AND(O$1='List of Flows'!$B115,'Elementary Flow'!$B123&lt;&gt;"Emission"),"B",0))</f>
        <v>0</v>
      </c>
    </row>
    <row r="118" spans="3:15" x14ac:dyDescent="0.3">
      <c r="C118">
        <f>IF(AND(C$1='List of Flows'!$B116,'Elementary Flow'!$B124="Resource"),"A",IF(AND(C$1='List of Flows'!$B116,'Elementary Flow'!$B124&lt;&gt;"Emission"),"B",0))</f>
        <v>0</v>
      </c>
      <c r="D118">
        <f>IF(AND(D$1='List of Flows'!$B116,'Elementary Flow'!$B124="Resource"),"A",IF(AND(D$1='List of Flows'!$B116,'Elementary Flow'!$B124&lt;&gt;"Emission"),"B",0))</f>
        <v>0</v>
      </c>
      <c r="E118">
        <f>IF(AND(E$1='List of Flows'!$B116,'Elementary Flow'!$B124="Resource"),"A",IF(AND(E$1='List of Flows'!$B116,'Elementary Flow'!$B124&lt;&gt;"Emission"),"B",0))</f>
        <v>0</v>
      </c>
      <c r="F118">
        <f>IF(AND(F$1='List of Flows'!$B116,'Elementary Flow'!$B124="Resource"),"A",IF(AND(F$1='List of Flows'!$B116,'Elementary Flow'!$B124&lt;&gt;"Emission"),"B",0))</f>
        <v>0</v>
      </c>
      <c r="G118">
        <f>IF(AND(G$1='List of Flows'!$B116,'Elementary Flow'!$B124="Resource"),"A",IF(AND(G$1='List of Flows'!$B116,'Elementary Flow'!$B124&lt;&gt;"Emission"),"B",0))</f>
        <v>0</v>
      </c>
      <c r="H118">
        <f>IF(AND(H$1='List of Flows'!$B116,'Elementary Flow'!$B124="Resource"),"A",IF(AND(H$1='List of Flows'!$B116,'Elementary Flow'!$B124&lt;&gt;"Emission"),"B",0))</f>
        <v>0</v>
      </c>
      <c r="I118">
        <f>IF(AND(I$1='List of Flows'!$B116,'Elementary Flow'!$B124="Resource"),"A",IF(AND(I$1='List of Flows'!$B116,'Elementary Flow'!$B124&lt;&gt;"Emission"),"B",0))</f>
        <v>0</v>
      </c>
      <c r="J118">
        <f>IF(AND(J$1='List of Flows'!$B116,'Elementary Flow'!$B124="Resource"),"A",IF(AND(J$1='List of Flows'!$B116,'Elementary Flow'!$B124&lt;&gt;"Emission"),"B",0))</f>
        <v>0</v>
      </c>
      <c r="K118">
        <f>IF(AND(K$1='List of Flows'!$B116,'Elementary Flow'!$B124="Resource"),"A",IF(AND(K$1='List of Flows'!$B116,'Elementary Flow'!$B124&lt;&gt;"Emission"),"B",0))</f>
        <v>0</v>
      </c>
      <c r="L118" t="str">
        <f>IF(AND(L$1='List of Flows'!$B116,'Elementary Flow'!$B124="Resource"),"A",IF(AND(L$1='List of Flows'!$B116,'Elementary Flow'!$B124&lt;&gt;"Emission"),"B",0))</f>
        <v>A</v>
      </c>
      <c r="M118">
        <f>IF(AND(M$1='List of Flows'!$B116,'Elementary Flow'!$B124="Resource"),"A",IF(AND(M$1='List of Flows'!$B116,'Elementary Flow'!$B124&lt;&gt;"Emission"),"B",0))</f>
        <v>0</v>
      </c>
      <c r="N118">
        <f>IF(AND(N$1='List of Flows'!$B116,'Elementary Flow'!$B124="Resource"),"A",IF(AND(N$1='List of Flows'!$B116,'Elementary Flow'!$B124&lt;&gt;"Emission"),"B",0))</f>
        <v>0</v>
      </c>
      <c r="O118">
        <f>IF(AND(O$1='List of Flows'!$B116,'Elementary Flow'!$B124="Resource"),"A",IF(AND(O$1='List of Flows'!$B116,'Elementary Flow'!$B124&lt;&gt;"Emission"),"B",0))</f>
        <v>0</v>
      </c>
    </row>
    <row r="119" spans="3:15" x14ac:dyDescent="0.3">
      <c r="C119">
        <f>IF(AND(C$1='List of Flows'!$B117,'Elementary Flow'!$B125="Resource"),"A",IF(AND(C$1='List of Flows'!$B117,'Elementary Flow'!$B125&lt;&gt;"Emission"),"B",0))</f>
        <v>0</v>
      </c>
      <c r="D119">
        <f>IF(AND(D$1='List of Flows'!$B117,'Elementary Flow'!$B125="Resource"),"A",IF(AND(D$1='List of Flows'!$B117,'Elementary Flow'!$B125&lt;&gt;"Emission"),"B",0))</f>
        <v>0</v>
      </c>
      <c r="E119">
        <f>IF(AND(E$1='List of Flows'!$B117,'Elementary Flow'!$B125="Resource"),"A",IF(AND(E$1='List of Flows'!$B117,'Elementary Flow'!$B125&lt;&gt;"Emission"),"B",0))</f>
        <v>0</v>
      </c>
      <c r="F119">
        <f>IF(AND(F$1='List of Flows'!$B117,'Elementary Flow'!$B125="Resource"),"A",IF(AND(F$1='List of Flows'!$B117,'Elementary Flow'!$B125&lt;&gt;"Emission"),"B",0))</f>
        <v>0</v>
      </c>
      <c r="G119">
        <f>IF(AND(G$1='List of Flows'!$B117,'Elementary Flow'!$B125="Resource"),"A",IF(AND(G$1='List of Flows'!$B117,'Elementary Flow'!$B125&lt;&gt;"Emission"),"B",0))</f>
        <v>0</v>
      </c>
      <c r="H119">
        <f>IF(AND(H$1='List of Flows'!$B117,'Elementary Flow'!$B125="Resource"),"A",IF(AND(H$1='List of Flows'!$B117,'Elementary Flow'!$B125&lt;&gt;"Emission"),"B",0))</f>
        <v>0</v>
      </c>
      <c r="I119">
        <f>IF(AND(I$1='List of Flows'!$B117,'Elementary Flow'!$B125="Resource"),"A",IF(AND(I$1='List of Flows'!$B117,'Elementary Flow'!$B125&lt;&gt;"Emission"),"B",0))</f>
        <v>0</v>
      </c>
      <c r="J119">
        <f>IF(AND(J$1='List of Flows'!$B117,'Elementary Flow'!$B125="Resource"),"A",IF(AND(J$1='List of Flows'!$B117,'Elementary Flow'!$B125&lt;&gt;"Emission"),"B",0))</f>
        <v>0</v>
      </c>
      <c r="K119">
        <f>IF(AND(K$1='List of Flows'!$B117,'Elementary Flow'!$B125="Resource"),"A",IF(AND(K$1='List of Flows'!$B117,'Elementary Flow'!$B125&lt;&gt;"Emission"),"B",0))</f>
        <v>0</v>
      </c>
      <c r="L119" t="str">
        <f>IF(AND(L$1='List of Flows'!$B117,'Elementary Flow'!$B125="Resource"),"A",IF(AND(L$1='List of Flows'!$B117,'Elementary Flow'!$B125&lt;&gt;"Emission"),"B",0))</f>
        <v>A</v>
      </c>
      <c r="M119">
        <f>IF(AND(M$1='List of Flows'!$B117,'Elementary Flow'!$B125="Resource"),"A",IF(AND(M$1='List of Flows'!$B117,'Elementary Flow'!$B125&lt;&gt;"Emission"),"B",0))</f>
        <v>0</v>
      </c>
      <c r="N119">
        <f>IF(AND(N$1='List of Flows'!$B117,'Elementary Flow'!$B125="Resource"),"A",IF(AND(N$1='List of Flows'!$B117,'Elementary Flow'!$B125&lt;&gt;"Emission"),"B",0))</f>
        <v>0</v>
      </c>
      <c r="O119">
        <f>IF(AND(O$1='List of Flows'!$B117,'Elementary Flow'!$B125="Resource"),"A",IF(AND(O$1='List of Flows'!$B117,'Elementary Flow'!$B125&lt;&gt;"Emission"),"B",0))</f>
        <v>0</v>
      </c>
    </row>
    <row r="120" spans="3:15" x14ac:dyDescent="0.3">
      <c r="C120">
        <f>IF(AND(C$1='List of Flows'!$B118,'Elementary Flow'!$B126="Resource"),"A",IF(AND(C$1='List of Flows'!$B118,'Elementary Flow'!$B126&lt;&gt;"Emission"),"B",0))</f>
        <v>0</v>
      </c>
      <c r="D120">
        <f>IF(AND(D$1='List of Flows'!$B118,'Elementary Flow'!$B126="Resource"),"A",IF(AND(D$1='List of Flows'!$B118,'Elementary Flow'!$B126&lt;&gt;"Emission"),"B",0))</f>
        <v>0</v>
      </c>
      <c r="E120">
        <f>IF(AND(E$1='List of Flows'!$B118,'Elementary Flow'!$B126="Resource"),"A",IF(AND(E$1='List of Flows'!$B118,'Elementary Flow'!$B126&lt;&gt;"Emission"),"B",0))</f>
        <v>0</v>
      </c>
      <c r="F120">
        <f>IF(AND(F$1='List of Flows'!$B118,'Elementary Flow'!$B126="Resource"),"A",IF(AND(F$1='List of Flows'!$B118,'Elementary Flow'!$B126&lt;&gt;"Emission"),"B",0))</f>
        <v>0</v>
      </c>
      <c r="G120">
        <f>IF(AND(G$1='List of Flows'!$B118,'Elementary Flow'!$B126="Resource"),"A",IF(AND(G$1='List of Flows'!$B118,'Elementary Flow'!$B126&lt;&gt;"Emission"),"B",0))</f>
        <v>0</v>
      </c>
      <c r="H120">
        <f>IF(AND(H$1='List of Flows'!$B118,'Elementary Flow'!$B126="Resource"),"A",IF(AND(H$1='List of Flows'!$B118,'Elementary Flow'!$B126&lt;&gt;"Emission"),"B",0))</f>
        <v>0</v>
      </c>
      <c r="I120">
        <f>IF(AND(I$1='List of Flows'!$B118,'Elementary Flow'!$B126="Resource"),"A",IF(AND(I$1='List of Flows'!$B118,'Elementary Flow'!$B126&lt;&gt;"Emission"),"B",0))</f>
        <v>0</v>
      </c>
      <c r="J120">
        <f>IF(AND(J$1='List of Flows'!$B118,'Elementary Flow'!$B126="Resource"),"A",IF(AND(J$1='List of Flows'!$B118,'Elementary Flow'!$B126&lt;&gt;"Emission"),"B",0))</f>
        <v>0</v>
      </c>
      <c r="K120">
        <f>IF(AND(K$1='List of Flows'!$B118,'Elementary Flow'!$B126="Resource"),"A",IF(AND(K$1='List of Flows'!$B118,'Elementary Flow'!$B126&lt;&gt;"Emission"),"B",0))</f>
        <v>0</v>
      </c>
      <c r="L120" t="str">
        <f>IF(AND(L$1='List of Flows'!$B118,'Elementary Flow'!$B126="Resource"),"A",IF(AND(L$1='List of Flows'!$B118,'Elementary Flow'!$B126&lt;&gt;"Emission"),"B",0))</f>
        <v>A</v>
      </c>
      <c r="M120">
        <f>IF(AND(M$1='List of Flows'!$B118,'Elementary Flow'!$B126="Resource"),"A",IF(AND(M$1='List of Flows'!$B118,'Elementary Flow'!$B126&lt;&gt;"Emission"),"B",0))</f>
        <v>0</v>
      </c>
      <c r="N120">
        <f>IF(AND(N$1='List of Flows'!$B118,'Elementary Flow'!$B126="Resource"),"A",IF(AND(N$1='List of Flows'!$B118,'Elementary Flow'!$B126&lt;&gt;"Emission"),"B",0))</f>
        <v>0</v>
      </c>
      <c r="O120">
        <f>IF(AND(O$1='List of Flows'!$B118,'Elementary Flow'!$B126="Resource"),"A",IF(AND(O$1='List of Flows'!$B118,'Elementary Flow'!$B126&lt;&gt;"Emission"),"B",0))</f>
        <v>0</v>
      </c>
    </row>
    <row r="121" spans="3:15" x14ac:dyDescent="0.3">
      <c r="C121">
        <f>IF(AND(C$1='List of Flows'!$B119,'Elementary Flow'!$B127="Resource"),"A",IF(AND(C$1='List of Flows'!$B119,'Elementary Flow'!$B127&lt;&gt;"Emission"),"B",0))</f>
        <v>0</v>
      </c>
      <c r="D121">
        <f>IF(AND(D$1='List of Flows'!$B119,'Elementary Flow'!$B127="Resource"),"A",IF(AND(D$1='List of Flows'!$B119,'Elementary Flow'!$B127&lt;&gt;"Emission"),"B",0))</f>
        <v>0</v>
      </c>
      <c r="E121">
        <f>IF(AND(E$1='List of Flows'!$B119,'Elementary Flow'!$B127="Resource"),"A",IF(AND(E$1='List of Flows'!$B119,'Elementary Flow'!$B127&lt;&gt;"Emission"),"B",0))</f>
        <v>0</v>
      </c>
      <c r="F121">
        <f>IF(AND(F$1='List of Flows'!$B119,'Elementary Flow'!$B127="Resource"),"A",IF(AND(F$1='List of Flows'!$B119,'Elementary Flow'!$B127&lt;&gt;"Emission"),"B",0))</f>
        <v>0</v>
      </c>
      <c r="G121">
        <f>IF(AND(G$1='List of Flows'!$B119,'Elementary Flow'!$B127="Resource"),"A",IF(AND(G$1='List of Flows'!$B119,'Elementary Flow'!$B127&lt;&gt;"Emission"),"B",0))</f>
        <v>0</v>
      </c>
      <c r="H121">
        <f>IF(AND(H$1='List of Flows'!$B119,'Elementary Flow'!$B127="Resource"),"A",IF(AND(H$1='List of Flows'!$B119,'Elementary Flow'!$B127&lt;&gt;"Emission"),"B",0))</f>
        <v>0</v>
      </c>
      <c r="I121">
        <f>IF(AND(I$1='List of Flows'!$B119,'Elementary Flow'!$B127="Resource"),"A",IF(AND(I$1='List of Flows'!$B119,'Elementary Flow'!$B127&lt;&gt;"Emission"),"B",0))</f>
        <v>0</v>
      </c>
      <c r="J121">
        <f>IF(AND(J$1='List of Flows'!$B119,'Elementary Flow'!$B127="Resource"),"A",IF(AND(J$1='List of Flows'!$B119,'Elementary Flow'!$B127&lt;&gt;"Emission"),"B",0))</f>
        <v>0</v>
      </c>
      <c r="K121">
        <f>IF(AND(K$1='List of Flows'!$B119,'Elementary Flow'!$B127="Resource"),"A",IF(AND(K$1='List of Flows'!$B119,'Elementary Flow'!$B127&lt;&gt;"Emission"),"B",0))</f>
        <v>0</v>
      </c>
      <c r="L121" t="str">
        <f>IF(AND(L$1='List of Flows'!$B119,'Elementary Flow'!$B127="Resource"),"A",IF(AND(L$1='List of Flows'!$B119,'Elementary Flow'!$B127&lt;&gt;"Emission"),"B",0))</f>
        <v>A</v>
      </c>
      <c r="M121">
        <f>IF(AND(M$1='List of Flows'!$B119,'Elementary Flow'!$B127="Resource"),"A",IF(AND(M$1='List of Flows'!$B119,'Elementary Flow'!$B127&lt;&gt;"Emission"),"B",0))</f>
        <v>0</v>
      </c>
      <c r="N121">
        <f>IF(AND(N$1='List of Flows'!$B119,'Elementary Flow'!$B127="Resource"),"A",IF(AND(N$1='List of Flows'!$B119,'Elementary Flow'!$B127&lt;&gt;"Emission"),"B",0))</f>
        <v>0</v>
      </c>
      <c r="O121">
        <f>IF(AND(O$1='List of Flows'!$B119,'Elementary Flow'!$B127="Resource"),"A",IF(AND(O$1='List of Flows'!$B119,'Elementary Flow'!$B127&lt;&gt;"Emission"),"B",0))</f>
        <v>0</v>
      </c>
    </row>
    <row r="122" spans="3:15" x14ac:dyDescent="0.3">
      <c r="C122">
        <f>IF(AND(C$1='List of Flows'!$B120,'Elementary Flow'!$B128="Resource"),"A",IF(AND(C$1='List of Flows'!$B120,'Elementary Flow'!$B128&lt;&gt;"Emission"),"B",0))</f>
        <v>0</v>
      </c>
      <c r="D122">
        <f>IF(AND(D$1='List of Flows'!$B120,'Elementary Flow'!$B128="Resource"),"A",IF(AND(D$1='List of Flows'!$B120,'Elementary Flow'!$B128&lt;&gt;"Emission"),"B",0))</f>
        <v>0</v>
      </c>
      <c r="E122">
        <f>IF(AND(E$1='List of Flows'!$B120,'Elementary Flow'!$B128="Resource"),"A",IF(AND(E$1='List of Flows'!$B120,'Elementary Flow'!$B128&lt;&gt;"Emission"),"B",0))</f>
        <v>0</v>
      </c>
      <c r="F122">
        <f>IF(AND(F$1='List of Flows'!$B120,'Elementary Flow'!$B128="Resource"),"A",IF(AND(F$1='List of Flows'!$B120,'Elementary Flow'!$B128&lt;&gt;"Emission"),"B",0))</f>
        <v>0</v>
      </c>
      <c r="G122">
        <f>IF(AND(G$1='List of Flows'!$B120,'Elementary Flow'!$B128="Resource"),"A",IF(AND(G$1='List of Flows'!$B120,'Elementary Flow'!$B128&lt;&gt;"Emission"),"B",0))</f>
        <v>0</v>
      </c>
      <c r="H122">
        <f>IF(AND(H$1='List of Flows'!$B120,'Elementary Flow'!$B128="Resource"),"A",IF(AND(H$1='List of Flows'!$B120,'Elementary Flow'!$B128&lt;&gt;"Emission"),"B",0))</f>
        <v>0</v>
      </c>
      <c r="I122">
        <f>IF(AND(I$1='List of Flows'!$B120,'Elementary Flow'!$B128="Resource"),"A",IF(AND(I$1='List of Flows'!$B120,'Elementary Flow'!$B128&lt;&gt;"Emission"),"B",0))</f>
        <v>0</v>
      </c>
      <c r="J122">
        <f>IF(AND(J$1='List of Flows'!$B120,'Elementary Flow'!$B128="Resource"),"A",IF(AND(J$1='List of Flows'!$B120,'Elementary Flow'!$B128&lt;&gt;"Emission"),"B",0))</f>
        <v>0</v>
      </c>
      <c r="K122">
        <f>IF(AND(K$1='List of Flows'!$B120,'Elementary Flow'!$B128="Resource"),"A",IF(AND(K$1='List of Flows'!$B120,'Elementary Flow'!$B128&lt;&gt;"Emission"),"B",0))</f>
        <v>0</v>
      </c>
      <c r="L122" t="str">
        <f>IF(AND(L$1='List of Flows'!$B120,'Elementary Flow'!$B128="Resource"),"A",IF(AND(L$1='List of Flows'!$B120,'Elementary Flow'!$B128&lt;&gt;"Emission"),"B",0))</f>
        <v>A</v>
      </c>
      <c r="M122">
        <f>IF(AND(M$1='List of Flows'!$B120,'Elementary Flow'!$B128="Resource"),"A",IF(AND(M$1='List of Flows'!$B120,'Elementary Flow'!$B128&lt;&gt;"Emission"),"B",0))</f>
        <v>0</v>
      </c>
      <c r="N122">
        <f>IF(AND(N$1='List of Flows'!$B120,'Elementary Flow'!$B128="Resource"),"A",IF(AND(N$1='List of Flows'!$B120,'Elementary Flow'!$B128&lt;&gt;"Emission"),"B",0))</f>
        <v>0</v>
      </c>
      <c r="O122">
        <f>IF(AND(O$1='List of Flows'!$B120,'Elementary Flow'!$B128="Resource"),"A",IF(AND(O$1='List of Flows'!$B120,'Elementary Flow'!$B128&lt;&gt;"Emission"),"B",0))</f>
        <v>0</v>
      </c>
    </row>
    <row r="123" spans="3:15" x14ac:dyDescent="0.3">
      <c r="C123">
        <f>IF(AND(C$1='List of Flows'!$B121,'Elementary Flow'!$B129="Resource"),"A",IF(AND(C$1='List of Flows'!$B121,'Elementary Flow'!$B129&lt;&gt;"Emission"),"B",0))</f>
        <v>0</v>
      </c>
      <c r="D123">
        <f>IF(AND(D$1='List of Flows'!$B121,'Elementary Flow'!$B129="Resource"),"A",IF(AND(D$1='List of Flows'!$B121,'Elementary Flow'!$B129&lt;&gt;"Emission"),"B",0))</f>
        <v>0</v>
      </c>
      <c r="E123">
        <f>IF(AND(E$1='List of Flows'!$B121,'Elementary Flow'!$B129="Resource"),"A",IF(AND(E$1='List of Flows'!$B121,'Elementary Flow'!$B129&lt;&gt;"Emission"),"B",0))</f>
        <v>0</v>
      </c>
      <c r="F123">
        <f>IF(AND(F$1='List of Flows'!$B121,'Elementary Flow'!$B129="Resource"),"A",IF(AND(F$1='List of Flows'!$B121,'Elementary Flow'!$B129&lt;&gt;"Emission"),"B",0))</f>
        <v>0</v>
      </c>
      <c r="G123">
        <f>IF(AND(G$1='List of Flows'!$B121,'Elementary Flow'!$B129="Resource"),"A",IF(AND(G$1='List of Flows'!$B121,'Elementary Flow'!$B129&lt;&gt;"Emission"),"B",0))</f>
        <v>0</v>
      </c>
      <c r="H123">
        <f>IF(AND(H$1='List of Flows'!$B121,'Elementary Flow'!$B129="Resource"),"A",IF(AND(H$1='List of Flows'!$B121,'Elementary Flow'!$B129&lt;&gt;"Emission"),"B",0))</f>
        <v>0</v>
      </c>
      <c r="I123">
        <f>IF(AND(I$1='List of Flows'!$B121,'Elementary Flow'!$B129="Resource"),"A",IF(AND(I$1='List of Flows'!$B121,'Elementary Flow'!$B129&lt;&gt;"Emission"),"B",0))</f>
        <v>0</v>
      </c>
      <c r="J123">
        <f>IF(AND(J$1='List of Flows'!$B121,'Elementary Flow'!$B129="Resource"),"A",IF(AND(J$1='List of Flows'!$B121,'Elementary Flow'!$B129&lt;&gt;"Emission"),"B",0))</f>
        <v>0</v>
      </c>
      <c r="K123">
        <f>IF(AND(K$1='List of Flows'!$B121,'Elementary Flow'!$B129="Resource"),"A",IF(AND(K$1='List of Flows'!$B121,'Elementary Flow'!$B129&lt;&gt;"Emission"),"B",0))</f>
        <v>0</v>
      </c>
      <c r="L123" t="str">
        <f>IF(AND(L$1='List of Flows'!$B121,'Elementary Flow'!$B129="Resource"),"A",IF(AND(L$1='List of Flows'!$B121,'Elementary Flow'!$B129&lt;&gt;"Emission"),"B",0))</f>
        <v>A</v>
      </c>
      <c r="M123">
        <f>IF(AND(M$1='List of Flows'!$B121,'Elementary Flow'!$B129="Resource"),"A",IF(AND(M$1='List of Flows'!$B121,'Elementary Flow'!$B129&lt;&gt;"Emission"),"B",0))</f>
        <v>0</v>
      </c>
      <c r="N123">
        <f>IF(AND(N$1='List of Flows'!$B121,'Elementary Flow'!$B129="Resource"),"A",IF(AND(N$1='List of Flows'!$B121,'Elementary Flow'!$B129&lt;&gt;"Emission"),"B",0))</f>
        <v>0</v>
      </c>
      <c r="O123">
        <f>IF(AND(O$1='List of Flows'!$B121,'Elementary Flow'!$B129="Resource"),"A",IF(AND(O$1='List of Flows'!$B121,'Elementary Flow'!$B129&lt;&gt;"Emission"),"B",0))</f>
        <v>0</v>
      </c>
    </row>
    <row r="124" spans="3:15" x14ac:dyDescent="0.3">
      <c r="C124">
        <f>IF(AND(C$1='List of Flows'!$B122,'Elementary Flow'!$B130="Resource"),"A",IF(AND(C$1='List of Flows'!$B122,'Elementary Flow'!$B130&lt;&gt;"Emission"),"B",0))</f>
        <v>0</v>
      </c>
      <c r="D124">
        <f>IF(AND(D$1='List of Flows'!$B122,'Elementary Flow'!$B130="Resource"),"A",IF(AND(D$1='List of Flows'!$B122,'Elementary Flow'!$B130&lt;&gt;"Emission"),"B",0))</f>
        <v>0</v>
      </c>
      <c r="E124">
        <f>IF(AND(E$1='List of Flows'!$B122,'Elementary Flow'!$B130="Resource"),"A",IF(AND(E$1='List of Flows'!$B122,'Elementary Flow'!$B130&lt;&gt;"Emission"),"B",0))</f>
        <v>0</v>
      </c>
      <c r="F124">
        <f>IF(AND(F$1='List of Flows'!$B122,'Elementary Flow'!$B130="Resource"),"A",IF(AND(F$1='List of Flows'!$B122,'Elementary Flow'!$B130&lt;&gt;"Emission"),"B",0))</f>
        <v>0</v>
      </c>
      <c r="G124">
        <f>IF(AND(G$1='List of Flows'!$B122,'Elementary Flow'!$B130="Resource"),"A",IF(AND(G$1='List of Flows'!$B122,'Elementary Flow'!$B130&lt;&gt;"Emission"),"B",0))</f>
        <v>0</v>
      </c>
      <c r="H124">
        <f>IF(AND(H$1='List of Flows'!$B122,'Elementary Flow'!$B130="Resource"),"A",IF(AND(H$1='List of Flows'!$B122,'Elementary Flow'!$B130&lt;&gt;"Emission"),"B",0))</f>
        <v>0</v>
      </c>
      <c r="I124">
        <f>IF(AND(I$1='List of Flows'!$B122,'Elementary Flow'!$B130="Resource"),"A",IF(AND(I$1='List of Flows'!$B122,'Elementary Flow'!$B130&lt;&gt;"Emission"),"B",0))</f>
        <v>0</v>
      </c>
      <c r="J124">
        <f>IF(AND(J$1='List of Flows'!$B122,'Elementary Flow'!$B130="Resource"),"A",IF(AND(J$1='List of Flows'!$B122,'Elementary Flow'!$B130&lt;&gt;"Emission"),"B",0))</f>
        <v>0</v>
      </c>
      <c r="K124">
        <f>IF(AND(K$1='List of Flows'!$B122,'Elementary Flow'!$B130="Resource"),"A",IF(AND(K$1='List of Flows'!$B122,'Elementary Flow'!$B130&lt;&gt;"Emission"),"B",0))</f>
        <v>0</v>
      </c>
      <c r="L124" t="str">
        <f>IF(AND(L$1='List of Flows'!$B122,'Elementary Flow'!$B130="Resource"),"A",IF(AND(L$1='List of Flows'!$B122,'Elementary Flow'!$B130&lt;&gt;"Emission"),"B",0))</f>
        <v>A</v>
      </c>
      <c r="M124">
        <f>IF(AND(M$1='List of Flows'!$B122,'Elementary Flow'!$B130="Resource"),"A",IF(AND(M$1='List of Flows'!$B122,'Elementary Flow'!$B130&lt;&gt;"Emission"),"B",0))</f>
        <v>0</v>
      </c>
      <c r="N124">
        <f>IF(AND(N$1='List of Flows'!$B122,'Elementary Flow'!$B130="Resource"),"A",IF(AND(N$1='List of Flows'!$B122,'Elementary Flow'!$B130&lt;&gt;"Emission"),"B",0))</f>
        <v>0</v>
      </c>
      <c r="O124">
        <f>IF(AND(O$1='List of Flows'!$B122,'Elementary Flow'!$B130="Resource"),"A",IF(AND(O$1='List of Flows'!$B122,'Elementary Flow'!$B130&lt;&gt;"Emission"),"B",0))</f>
        <v>0</v>
      </c>
    </row>
    <row r="125" spans="3:15" x14ac:dyDescent="0.3">
      <c r="C125">
        <f>IF(AND(C$1='List of Flows'!$B123,'Elementary Flow'!$B131="Resource"),"A",IF(AND(C$1='List of Flows'!$B123,'Elementary Flow'!$B131&lt;&gt;"Emission"),"B",0))</f>
        <v>0</v>
      </c>
      <c r="D125">
        <f>IF(AND(D$1='List of Flows'!$B123,'Elementary Flow'!$B131="Resource"),"A",IF(AND(D$1='List of Flows'!$B123,'Elementary Flow'!$B131&lt;&gt;"Emission"),"B",0))</f>
        <v>0</v>
      </c>
      <c r="E125">
        <f>IF(AND(E$1='List of Flows'!$B123,'Elementary Flow'!$B131="Resource"),"A",IF(AND(E$1='List of Flows'!$B123,'Elementary Flow'!$B131&lt;&gt;"Emission"),"B",0))</f>
        <v>0</v>
      </c>
      <c r="F125">
        <f>IF(AND(F$1='List of Flows'!$B123,'Elementary Flow'!$B131="Resource"),"A",IF(AND(F$1='List of Flows'!$B123,'Elementary Flow'!$B131&lt;&gt;"Emission"),"B",0))</f>
        <v>0</v>
      </c>
      <c r="G125">
        <f>IF(AND(G$1='List of Flows'!$B123,'Elementary Flow'!$B131="Resource"),"A",IF(AND(G$1='List of Flows'!$B123,'Elementary Flow'!$B131&lt;&gt;"Emission"),"B",0))</f>
        <v>0</v>
      </c>
      <c r="H125">
        <f>IF(AND(H$1='List of Flows'!$B123,'Elementary Flow'!$B131="Resource"),"A",IF(AND(H$1='List of Flows'!$B123,'Elementary Flow'!$B131&lt;&gt;"Emission"),"B",0))</f>
        <v>0</v>
      </c>
      <c r="I125">
        <f>IF(AND(I$1='List of Flows'!$B123,'Elementary Flow'!$B131="Resource"),"A",IF(AND(I$1='List of Flows'!$B123,'Elementary Flow'!$B131&lt;&gt;"Emission"),"B",0))</f>
        <v>0</v>
      </c>
      <c r="J125">
        <f>IF(AND(J$1='List of Flows'!$B123,'Elementary Flow'!$B131="Resource"),"A",IF(AND(J$1='List of Flows'!$B123,'Elementary Flow'!$B131&lt;&gt;"Emission"),"B",0))</f>
        <v>0</v>
      </c>
      <c r="K125">
        <f>IF(AND(K$1='List of Flows'!$B123,'Elementary Flow'!$B131="Resource"),"A",IF(AND(K$1='List of Flows'!$B123,'Elementary Flow'!$B131&lt;&gt;"Emission"),"B",0))</f>
        <v>0</v>
      </c>
      <c r="L125" t="str">
        <f>IF(AND(L$1='List of Flows'!$B123,'Elementary Flow'!$B131="Resource"),"A",IF(AND(L$1='List of Flows'!$B123,'Elementary Flow'!$B131&lt;&gt;"Emission"),"B",0))</f>
        <v>A</v>
      </c>
      <c r="M125">
        <f>IF(AND(M$1='List of Flows'!$B123,'Elementary Flow'!$B131="Resource"),"A",IF(AND(M$1='List of Flows'!$B123,'Elementary Flow'!$B131&lt;&gt;"Emission"),"B",0))</f>
        <v>0</v>
      </c>
      <c r="N125">
        <f>IF(AND(N$1='List of Flows'!$B123,'Elementary Flow'!$B131="Resource"),"A",IF(AND(N$1='List of Flows'!$B123,'Elementary Flow'!$B131&lt;&gt;"Emission"),"B",0))</f>
        <v>0</v>
      </c>
      <c r="O125">
        <f>IF(AND(O$1='List of Flows'!$B123,'Elementary Flow'!$B131="Resource"),"A",IF(AND(O$1='List of Flows'!$B123,'Elementary Flow'!$B131&lt;&gt;"Emission"),"B",0))</f>
        <v>0</v>
      </c>
    </row>
    <row r="126" spans="3:15" x14ac:dyDescent="0.3">
      <c r="C126">
        <f>IF(AND(C$1='List of Flows'!$B124,'Elementary Flow'!$B132="Resource"),"A",IF(AND(C$1='List of Flows'!$B124,'Elementary Flow'!$B132&lt;&gt;"Emission"),"B",0))</f>
        <v>0</v>
      </c>
      <c r="D126">
        <f>IF(AND(D$1='List of Flows'!$B124,'Elementary Flow'!$B132="Resource"),"A",IF(AND(D$1='List of Flows'!$B124,'Elementary Flow'!$B132&lt;&gt;"Emission"),"B",0))</f>
        <v>0</v>
      </c>
      <c r="E126">
        <f>IF(AND(E$1='List of Flows'!$B124,'Elementary Flow'!$B132="Resource"),"A",IF(AND(E$1='List of Flows'!$B124,'Elementary Flow'!$B132&lt;&gt;"Emission"),"B",0))</f>
        <v>0</v>
      </c>
      <c r="F126">
        <f>IF(AND(F$1='List of Flows'!$B124,'Elementary Flow'!$B132="Resource"),"A",IF(AND(F$1='List of Flows'!$B124,'Elementary Flow'!$B132&lt;&gt;"Emission"),"B",0))</f>
        <v>0</v>
      </c>
      <c r="G126">
        <f>IF(AND(G$1='List of Flows'!$B124,'Elementary Flow'!$B132="Resource"),"A",IF(AND(G$1='List of Flows'!$B124,'Elementary Flow'!$B132&lt;&gt;"Emission"),"B",0))</f>
        <v>0</v>
      </c>
      <c r="H126">
        <f>IF(AND(H$1='List of Flows'!$B124,'Elementary Flow'!$B132="Resource"),"A",IF(AND(H$1='List of Flows'!$B124,'Elementary Flow'!$B132&lt;&gt;"Emission"),"B",0))</f>
        <v>0</v>
      </c>
      <c r="I126">
        <f>IF(AND(I$1='List of Flows'!$B124,'Elementary Flow'!$B132="Resource"),"A",IF(AND(I$1='List of Flows'!$B124,'Elementary Flow'!$B132&lt;&gt;"Emission"),"B",0))</f>
        <v>0</v>
      </c>
      <c r="J126">
        <f>IF(AND(J$1='List of Flows'!$B124,'Elementary Flow'!$B132="Resource"),"A",IF(AND(J$1='List of Flows'!$B124,'Elementary Flow'!$B132&lt;&gt;"Emission"),"B",0))</f>
        <v>0</v>
      </c>
      <c r="K126">
        <f>IF(AND(K$1='List of Flows'!$B124,'Elementary Flow'!$B132="Resource"),"A",IF(AND(K$1='List of Flows'!$B124,'Elementary Flow'!$B132&lt;&gt;"Emission"),"B",0))</f>
        <v>0</v>
      </c>
      <c r="L126" t="str">
        <f>IF(AND(L$1='List of Flows'!$B124,'Elementary Flow'!$B132="Resource"),"A",IF(AND(L$1='List of Flows'!$B124,'Elementary Flow'!$B132&lt;&gt;"Emission"),"B",0))</f>
        <v>A</v>
      </c>
      <c r="M126">
        <f>IF(AND(M$1='List of Flows'!$B124,'Elementary Flow'!$B132="Resource"),"A",IF(AND(M$1='List of Flows'!$B124,'Elementary Flow'!$B132&lt;&gt;"Emission"),"B",0))</f>
        <v>0</v>
      </c>
      <c r="N126">
        <f>IF(AND(N$1='List of Flows'!$B124,'Elementary Flow'!$B132="Resource"),"A",IF(AND(N$1='List of Flows'!$B124,'Elementary Flow'!$B132&lt;&gt;"Emission"),"B",0))</f>
        <v>0</v>
      </c>
      <c r="O126">
        <f>IF(AND(O$1='List of Flows'!$B124,'Elementary Flow'!$B132="Resource"),"A",IF(AND(O$1='List of Flows'!$B124,'Elementary Flow'!$B132&lt;&gt;"Emission"),"B",0))</f>
        <v>0</v>
      </c>
    </row>
    <row r="127" spans="3:15" x14ac:dyDescent="0.3">
      <c r="C127">
        <f>IF(AND(C$1='List of Flows'!$B125,'Elementary Flow'!$B133="Resource"),"A",IF(AND(C$1='List of Flows'!$B125,'Elementary Flow'!$B133&lt;&gt;"Emission"),"B",0))</f>
        <v>0</v>
      </c>
      <c r="D127">
        <f>IF(AND(D$1='List of Flows'!$B125,'Elementary Flow'!$B133="Resource"),"A",IF(AND(D$1='List of Flows'!$B125,'Elementary Flow'!$B133&lt;&gt;"Emission"),"B",0))</f>
        <v>0</v>
      </c>
      <c r="E127">
        <f>IF(AND(E$1='List of Flows'!$B125,'Elementary Flow'!$B133="Resource"),"A",IF(AND(E$1='List of Flows'!$B125,'Elementary Flow'!$B133&lt;&gt;"Emission"),"B",0))</f>
        <v>0</v>
      </c>
      <c r="F127">
        <f>IF(AND(F$1='List of Flows'!$B125,'Elementary Flow'!$B133="Resource"),"A",IF(AND(F$1='List of Flows'!$B125,'Elementary Flow'!$B133&lt;&gt;"Emission"),"B",0))</f>
        <v>0</v>
      </c>
      <c r="G127">
        <f>IF(AND(G$1='List of Flows'!$B125,'Elementary Flow'!$B133="Resource"),"A",IF(AND(G$1='List of Flows'!$B125,'Elementary Flow'!$B133&lt;&gt;"Emission"),"B",0))</f>
        <v>0</v>
      </c>
      <c r="H127">
        <f>IF(AND(H$1='List of Flows'!$B125,'Elementary Flow'!$B133="Resource"),"A",IF(AND(H$1='List of Flows'!$B125,'Elementary Flow'!$B133&lt;&gt;"Emission"),"B",0))</f>
        <v>0</v>
      </c>
      <c r="I127">
        <f>IF(AND(I$1='List of Flows'!$B125,'Elementary Flow'!$B133="Resource"),"A",IF(AND(I$1='List of Flows'!$B125,'Elementary Flow'!$B133&lt;&gt;"Emission"),"B",0))</f>
        <v>0</v>
      </c>
      <c r="J127">
        <f>IF(AND(J$1='List of Flows'!$B125,'Elementary Flow'!$B133="Resource"),"A",IF(AND(J$1='List of Flows'!$B125,'Elementary Flow'!$B133&lt;&gt;"Emission"),"B",0))</f>
        <v>0</v>
      </c>
      <c r="K127">
        <f>IF(AND(K$1='List of Flows'!$B125,'Elementary Flow'!$B133="Resource"),"A",IF(AND(K$1='List of Flows'!$B125,'Elementary Flow'!$B133&lt;&gt;"Emission"),"B",0))</f>
        <v>0</v>
      </c>
      <c r="L127" t="str">
        <f>IF(AND(L$1='List of Flows'!$B125,'Elementary Flow'!$B133="Resource"),"A",IF(AND(L$1='List of Flows'!$B125,'Elementary Flow'!$B133&lt;&gt;"Emission"),"B",0))</f>
        <v>A</v>
      </c>
      <c r="M127">
        <f>IF(AND(M$1='List of Flows'!$B125,'Elementary Flow'!$B133="Resource"),"A",IF(AND(M$1='List of Flows'!$B125,'Elementary Flow'!$B133&lt;&gt;"Emission"),"B",0))</f>
        <v>0</v>
      </c>
      <c r="N127">
        <f>IF(AND(N$1='List of Flows'!$B125,'Elementary Flow'!$B133="Resource"),"A",IF(AND(N$1='List of Flows'!$B125,'Elementary Flow'!$B133&lt;&gt;"Emission"),"B",0))</f>
        <v>0</v>
      </c>
      <c r="O127">
        <f>IF(AND(O$1='List of Flows'!$B125,'Elementary Flow'!$B133="Resource"),"A",IF(AND(O$1='List of Flows'!$B125,'Elementary Flow'!$B133&lt;&gt;"Emission"),"B",0))</f>
        <v>0</v>
      </c>
    </row>
    <row r="128" spans="3:15" x14ac:dyDescent="0.3">
      <c r="C128">
        <f>IF(AND(C$1='List of Flows'!$B126,'Elementary Flow'!$B134="Resource"),"A",IF(AND(C$1='List of Flows'!$B126,'Elementary Flow'!$B134&lt;&gt;"Emission"),"B",0))</f>
        <v>0</v>
      </c>
      <c r="D128">
        <f>IF(AND(D$1='List of Flows'!$B126,'Elementary Flow'!$B134="Resource"),"A",IF(AND(D$1='List of Flows'!$B126,'Elementary Flow'!$B134&lt;&gt;"Emission"),"B",0))</f>
        <v>0</v>
      </c>
      <c r="E128">
        <f>IF(AND(E$1='List of Flows'!$B126,'Elementary Flow'!$B134="Resource"),"A",IF(AND(E$1='List of Flows'!$B126,'Elementary Flow'!$B134&lt;&gt;"Emission"),"B",0))</f>
        <v>0</v>
      </c>
      <c r="F128">
        <f>IF(AND(F$1='List of Flows'!$B126,'Elementary Flow'!$B134="Resource"),"A",IF(AND(F$1='List of Flows'!$B126,'Elementary Flow'!$B134&lt;&gt;"Emission"),"B",0))</f>
        <v>0</v>
      </c>
      <c r="G128">
        <f>IF(AND(G$1='List of Flows'!$B126,'Elementary Flow'!$B134="Resource"),"A",IF(AND(G$1='List of Flows'!$B126,'Elementary Flow'!$B134&lt;&gt;"Emission"),"B",0))</f>
        <v>0</v>
      </c>
      <c r="H128">
        <f>IF(AND(H$1='List of Flows'!$B126,'Elementary Flow'!$B134="Resource"),"A",IF(AND(H$1='List of Flows'!$B126,'Elementary Flow'!$B134&lt;&gt;"Emission"),"B",0))</f>
        <v>0</v>
      </c>
      <c r="I128">
        <f>IF(AND(I$1='List of Flows'!$B126,'Elementary Flow'!$B134="Resource"),"A",IF(AND(I$1='List of Flows'!$B126,'Elementary Flow'!$B134&lt;&gt;"Emission"),"B",0))</f>
        <v>0</v>
      </c>
      <c r="J128">
        <f>IF(AND(J$1='List of Flows'!$B126,'Elementary Flow'!$B134="Resource"),"A",IF(AND(J$1='List of Flows'!$B126,'Elementary Flow'!$B134&lt;&gt;"Emission"),"B",0))</f>
        <v>0</v>
      </c>
      <c r="K128">
        <f>IF(AND(K$1='List of Flows'!$B126,'Elementary Flow'!$B134="Resource"),"A",IF(AND(K$1='List of Flows'!$B126,'Elementary Flow'!$B134&lt;&gt;"Emission"),"B",0))</f>
        <v>0</v>
      </c>
      <c r="L128" t="str">
        <f>IF(AND(L$1='List of Flows'!$B126,'Elementary Flow'!$B134="Resource"),"A",IF(AND(L$1='List of Flows'!$B126,'Elementary Flow'!$B134&lt;&gt;"Emission"),"B",0))</f>
        <v>A</v>
      </c>
      <c r="M128">
        <f>IF(AND(M$1='List of Flows'!$B126,'Elementary Flow'!$B134="Resource"),"A",IF(AND(M$1='List of Flows'!$B126,'Elementary Flow'!$B134&lt;&gt;"Emission"),"B",0))</f>
        <v>0</v>
      </c>
      <c r="N128">
        <f>IF(AND(N$1='List of Flows'!$B126,'Elementary Flow'!$B134="Resource"),"A",IF(AND(N$1='List of Flows'!$B126,'Elementary Flow'!$B134&lt;&gt;"Emission"),"B",0))</f>
        <v>0</v>
      </c>
      <c r="O128">
        <f>IF(AND(O$1='List of Flows'!$B126,'Elementary Flow'!$B134="Resource"),"A",IF(AND(O$1='List of Flows'!$B126,'Elementary Flow'!$B134&lt;&gt;"Emission"),"B",0))</f>
        <v>0</v>
      </c>
    </row>
    <row r="129" spans="3:15" x14ac:dyDescent="0.3">
      <c r="C129">
        <f>IF(AND(C$1='List of Flows'!$B127,'Elementary Flow'!$B135="Resource"),"A",IF(AND(C$1='List of Flows'!$B127,'Elementary Flow'!$B135&lt;&gt;"Emission"),"B",0))</f>
        <v>0</v>
      </c>
      <c r="D129">
        <f>IF(AND(D$1='List of Flows'!$B127,'Elementary Flow'!$B135="Resource"),"A",IF(AND(D$1='List of Flows'!$B127,'Elementary Flow'!$B135&lt;&gt;"Emission"),"B",0))</f>
        <v>0</v>
      </c>
      <c r="E129">
        <f>IF(AND(E$1='List of Flows'!$B127,'Elementary Flow'!$B135="Resource"),"A",IF(AND(E$1='List of Flows'!$B127,'Elementary Flow'!$B135&lt;&gt;"Emission"),"B",0))</f>
        <v>0</v>
      </c>
      <c r="F129">
        <f>IF(AND(F$1='List of Flows'!$B127,'Elementary Flow'!$B135="Resource"),"A",IF(AND(F$1='List of Flows'!$B127,'Elementary Flow'!$B135&lt;&gt;"Emission"),"B",0))</f>
        <v>0</v>
      </c>
      <c r="G129">
        <f>IF(AND(G$1='List of Flows'!$B127,'Elementary Flow'!$B135="Resource"),"A",IF(AND(G$1='List of Flows'!$B127,'Elementary Flow'!$B135&lt;&gt;"Emission"),"B",0))</f>
        <v>0</v>
      </c>
      <c r="H129">
        <f>IF(AND(H$1='List of Flows'!$B127,'Elementary Flow'!$B135="Resource"),"A",IF(AND(H$1='List of Flows'!$B127,'Elementary Flow'!$B135&lt;&gt;"Emission"),"B",0))</f>
        <v>0</v>
      </c>
      <c r="I129">
        <f>IF(AND(I$1='List of Flows'!$B127,'Elementary Flow'!$B135="Resource"),"A",IF(AND(I$1='List of Flows'!$B127,'Elementary Flow'!$B135&lt;&gt;"Emission"),"B",0))</f>
        <v>0</v>
      </c>
      <c r="J129">
        <f>IF(AND(J$1='List of Flows'!$B127,'Elementary Flow'!$B135="Resource"),"A",IF(AND(J$1='List of Flows'!$B127,'Elementary Flow'!$B135&lt;&gt;"Emission"),"B",0))</f>
        <v>0</v>
      </c>
      <c r="K129">
        <f>IF(AND(K$1='List of Flows'!$B127,'Elementary Flow'!$B135="Resource"),"A",IF(AND(K$1='List of Flows'!$B127,'Elementary Flow'!$B135&lt;&gt;"Emission"),"B",0))</f>
        <v>0</v>
      </c>
      <c r="L129" t="str">
        <f>IF(AND(L$1='List of Flows'!$B127,'Elementary Flow'!$B135="Resource"),"A",IF(AND(L$1='List of Flows'!$B127,'Elementary Flow'!$B135&lt;&gt;"Emission"),"B",0))</f>
        <v>A</v>
      </c>
      <c r="M129">
        <f>IF(AND(M$1='List of Flows'!$B127,'Elementary Flow'!$B135="Resource"),"A",IF(AND(M$1='List of Flows'!$B127,'Elementary Flow'!$B135&lt;&gt;"Emission"),"B",0))</f>
        <v>0</v>
      </c>
      <c r="N129">
        <f>IF(AND(N$1='List of Flows'!$B127,'Elementary Flow'!$B135="Resource"),"A",IF(AND(N$1='List of Flows'!$B127,'Elementary Flow'!$B135&lt;&gt;"Emission"),"B",0))</f>
        <v>0</v>
      </c>
      <c r="O129">
        <f>IF(AND(O$1='List of Flows'!$B127,'Elementary Flow'!$B135="Resource"),"A",IF(AND(O$1='List of Flows'!$B127,'Elementary Flow'!$B135&lt;&gt;"Emission"),"B",0))</f>
        <v>0</v>
      </c>
    </row>
    <row r="130" spans="3:15" x14ac:dyDescent="0.3">
      <c r="C130">
        <f>IF(AND(C$1='List of Flows'!$B128,'Elementary Flow'!$B136="Resource"),"A",IF(AND(C$1='List of Flows'!$B128,'Elementary Flow'!$B136&lt;&gt;"Emission"),"B",0))</f>
        <v>0</v>
      </c>
      <c r="D130">
        <f>IF(AND(D$1='List of Flows'!$B128,'Elementary Flow'!$B136="Resource"),"A",IF(AND(D$1='List of Flows'!$B128,'Elementary Flow'!$B136&lt;&gt;"Emission"),"B",0))</f>
        <v>0</v>
      </c>
      <c r="E130">
        <f>IF(AND(E$1='List of Flows'!$B128,'Elementary Flow'!$B136="Resource"),"A",IF(AND(E$1='List of Flows'!$B128,'Elementary Flow'!$B136&lt;&gt;"Emission"),"B",0))</f>
        <v>0</v>
      </c>
      <c r="F130">
        <f>IF(AND(F$1='List of Flows'!$B128,'Elementary Flow'!$B136="Resource"),"A",IF(AND(F$1='List of Flows'!$B128,'Elementary Flow'!$B136&lt;&gt;"Emission"),"B",0))</f>
        <v>0</v>
      </c>
      <c r="G130">
        <f>IF(AND(G$1='List of Flows'!$B128,'Elementary Flow'!$B136="Resource"),"A",IF(AND(G$1='List of Flows'!$B128,'Elementary Flow'!$B136&lt;&gt;"Emission"),"B",0))</f>
        <v>0</v>
      </c>
      <c r="H130">
        <f>IF(AND(H$1='List of Flows'!$B128,'Elementary Flow'!$B136="Resource"),"A",IF(AND(H$1='List of Flows'!$B128,'Elementary Flow'!$B136&lt;&gt;"Emission"),"B",0))</f>
        <v>0</v>
      </c>
      <c r="I130">
        <f>IF(AND(I$1='List of Flows'!$B128,'Elementary Flow'!$B136="Resource"),"A",IF(AND(I$1='List of Flows'!$B128,'Elementary Flow'!$B136&lt;&gt;"Emission"),"B",0))</f>
        <v>0</v>
      </c>
      <c r="J130">
        <f>IF(AND(J$1='List of Flows'!$B128,'Elementary Flow'!$B136="Resource"),"A",IF(AND(J$1='List of Flows'!$B128,'Elementary Flow'!$B136&lt;&gt;"Emission"),"B",0))</f>
        <v>0</v>
      </c>
      <c r="K130">
        <f>IF(AND(K$1='List of Flows'!$B128,'Elementary Flow'!$B136="Resource"),"A",IF(AND(K$1='List of Flows'!$B128,'Elementary Flow'!$B136&lt;&gt;"Emission"),"B",0))</f>
        <v>0</v>
      </c>
      <c r="L130" t="str">
        <f>IF(AND(L$1='List of Flows'!$B128,'Elementary Flow'!$B136="Resource"),"A",IF(AND(L$1='List of Flows'!$B128,'Elementary Flow'!$B136&lt;&gt;"Emission"),"B",0))</f>
        <v>A</v>
      </c>
      <c r="M130">
        <f>IF(AND(M$1='List of Flows'!$B128,'Elementary Flow'!$B136="Resource"),"A",IF(AND(M$1='List of Flows'!$B128,'Elementary Flow'!$B136&lt;&gt;"Emission"),"B",0))</f>
        <v>0</v>
      </c>
      <c r="N130">
        <f>IF(AND(N$1='List of Flows'!$B128,'Elementary Flow'!$B136="Resource"),"A",IF(AND(N$1='List of Flows'!$B128,'Elementary Flow'!$B136&lt;&gt;"Emission"),"B",0))</f>
        <v>0</v>
      </c>
      <c r="O130">
        <f>IF(AND(O$1='List of Flows'!$B128,'Elementary Flow'!$B136="Resource"),"A",IF(AND(O$1='List of Flows'!$B128,'Elementary Flow'!$B136&lt;&gt;"Emission"),"B",0))</f>
        <v>0</v>
      </c>
    </row>
    <row r="131" spans="3:15" x14ac:dyDescent="0.3">
      <c r="C131">
        <f>IF(AND(C$1='List of Flows'!$B129,'Elementary Flow'!$B137="Resource"),"A",IF(AND(C$1='List of Flows'!$B129,'Elementary Flow'!$B137&lt;&gt;"Emission"),"B",0))</f>
        <v>0</v>
      </c>
      <c r="D131">
        <f>IF(AND(D$1='List of Flows'!$B129,'Elementary Flow'!$B137="Resource"),"A",IF(AND(D$1='List of Flows'!$B129,'Elementary Flow'!$B137&lt;&gt;"Emission"),"B",0))</f>
        <v>0</v>
      </c>
      <c r="E131">
        <f>IF(AND(E$1='List of Flows'!$B129,'Elementary Flow'!$B137="Resource"),"A",IF(AND(E$1='List of Flows'!$B129,'Elementary Flow'!$B137&lt;&gt;"Emission"),"B",0))</f>
        <v>0</v>
      </c>
      <c r="F131">
        <f>IF(AND(F$1='List of Flows'!$B129,'Elementary Flow'!$B137="Resource"),"A",IF(AND(F$1='List of Flows'!$B129,'Elementary Flow'!$B137&lt;&gt;"Emission"),"B",0))</f>
        <v>0</v>
      </c>
      <c r="G131">
        <f>IF(AND(G$1='List of Flows'!$B129,'Elementary Flow'!$B137="Resource"),"A",IF(AND(G$1='List of Flows'!$B129,'Elementary Flow'!$B137&lt;&gt;"Emission"),"B",0))</f>
        <v>0</v>
      </c>
      <c r="H131">
        <f>IF(AND(H$1='List of Flows'!$B129,'Elementary Flow'!$B137="Resource"),"A",IF(AND(H$1='List of Flows'!$B129,'Elementary Flow'!$B137&lt;&gt;"Emission"),"B",0))</f>
        <v>0</v>
      </c>
      <c r="I131">
        <f>IF(AND(I$1='List of Flows'!$B129,'Elementary Flow'!$B137="Resource"),"A",IF(AND(I$1='List of Flows'!$B129,'Elementary Flow'!$B137&lt;&gt;"Emission"),"B",0))</f>
        <v>0</v>
      </c>
      <c r="J131">
        <f>IF(AND(J$1='List of Flows'!$B129,'Elementary Flow'!$B137="Resource"),"A",IF(AND(J$1='List of Flows'!$B129,'Elementary Flow'!$B137&lt;&gt;"Emission"),"B",0))</f>
        <v>0</v>
      </c>
      <c r="K131">
        <f>IF(AND(K$1='List of Flows'!$B129,'Elementary Flow'!$B137="Resource"),"A",IF(AND(K$1='List of Flows'!$B129,'Elementary Flow'!$B137&lt;&gt;"Emission"),"B",0))</f>
        <v>0</v>
      </c>
      <c r="L131" t="str">
        <f>IF(AND(L$1='List of Flows'!$B129,'Elementary Flow'!$B137="Resource"),"A",IF(AND(L$1='List of Flows'!$B129,'Elementary Flow'!$B137&lt;&gt;"Emission"),"B",0))</f>
        <v>A</v>
      </c>
      <c r="M131">
        <f>IF(AND(M$1='List of Flows'!$B129,'Elementary Flow'!$B137="Resource"),"A",IF(AND(M$1='List of Flows'!$B129,'Elementary Flow'!$B137&lt;&gt;"Emission"),"B",0))</f>
        <v>0</v>
      </c>
      <c r="N131">
        <f>IF(AND(N$1='List of Flows'!$B129,'Elementary Flow'!$B137="Resource"),"A",IF(AND(N$1='List of Flows'!$B129,'Elementary Flow'!$B137&lt;&gt;"Emission"),"B",0))</f>
        <v>0</v>
      </c>
      <c r="O131">
        <f>IF(AND(O$1='List of Flows'!$B129,'Elementary Flow'!$B137="Resource"),"A",IF(AND(O$1='List of Flows'!$B129,'Elementary Flow'!$B137&lt;&gt;"Emission"),"B",0))</f>
        <v>0</v>
      </c>
    </row>
    <row r="132" spans="3:15" x14ac:dyDescent="0.3">
      <c r="C132">
        <f>IF(AND(C$1='List of Flows'!$B130,'Elementary Flow'!$B138="Resource"),"A",IF(AND(C$1='List of Flows'!$B130,'Elementary Flow'!$B138&lt;&gt;"Emission"),"B",0))</f>
        <v>0</v>
      </c>
      <c r="D132">
        <f>IF(AND(D$1='List of Flows'!$B130,'Elementary Flow'!$B138="Resource"),"A",IF(AND(D$1='List of Flows'!$B130,'Elementary Flow'!$B138&lt;&gt;"Emission"),"B",0))</f>
        <v>0</v>
      </c>
      <c r="E132">
        <f>IF(AND(E$1='List of Flows'!$B130,'Elementary Flow'!$B138="Resource"),"A",IF(AND(E$1='List of Flows'!$B130,'Elementary Flow'!$B138&lt;&gt;"Emission"),"B",0))</f>
        <v>0</v>
      </c>
      <c r="F132">
        <f>IF(AND(F$1='List of Flows'!$B130,'Elementary Flow'!$B138="Resource"),"A",IF(AND(F$1='List of Flows'!$B130,'Elementary Flow'!$B138&lt;&gt;"Emission"),"B",0))</f>
        <v>0</v>
      </c>
      <c r="G132">
        <f>IF(AND(G$1='List of Flows'!$B130,'Elementary Flow'!$B138="Resource"),"A",IF(AND(G$1='List of Flows'!$B130,'Elementary Flow'!$B138&lt;&gt;"Emission"),"B",0))</f>
        <v>0</v>
      </c>
      <c r="H132">
        <f>IF(AND(H$1='List of Flows'!$B130,'Elementary Flow'!$B138="Resource"),"A",IF(AND(H$1='List of Flows'!$B130,'Elementary Flow'!$B138&lt;&gt;"Emission"),"B",0))</f>
        <v>0</v>
      </c>
      <c r="I132">
        <f>IF(AND(I$1='List of Flows'!$B130,'Elementary Flow'!$B138="Resource"),"A",IF(AND(I$1='List of Flows'!$B130,'Elementary Flow'!$B138&lt;&gt;"Emission"),"B",0))</f>
        <v>0</v>
      </c>
      <c r="J132">
        <f>IF(AND(J$1='List of Flows'!$B130,'Elementary Flow'!$B138="Resource"),"A",IF(AND(J$1='List of Flows'!$B130,'Elementary Flow'!$B138&lt;&gt;"Emission"),"B",0))</f>
        <v>0</v>
      </c>
      <c r="K132">
        <f>IF(AND(K$1='List of Flows'!$B130,'Elementary Flow'!$B138="Resource"),"A",IF(AND(K$1='List of Flows'!$B130,'Elementary Flow'!$B138&lt;&gt;"Emission"),"B",0))</f>
        <v>0</v>
      </c>
      <c r="L132" t="str">
        <f>IF(AND(L$1='List of Flows'!$B130,'Elementary Flow'!$B138="Resource"),"A",IF(AND(L$1='List of Flows'!$B130,'Elementary Flow'!$B138&lt;&gt;"Emission"),"B",0))</f>
        <v>A</v>
      </c>
      <c r="M132">
        <f>IF(AND(M$1='List of Flows'!$B130,'Elementary Flow'!$B138="Resource"),"A",IF(AND(M$1='List of Flows'!$B130,'Elementary Flow'!$B138&lt;&gt;"Emission"),"B",0))</f>
        <v>0</v>
      </c>
      <c r="N132">
        <f>IF(AND(N$1='List of Flows'!$B130,'Elementary Flow'!$B138="Resource"),"A",IF(AND(N$1='List of Flows'!$B130,'Elementary Flow'!$B138&lt;&gt;"Emission"),"B",0))</f>
        <v>0</v>
      </c>
      <c r="O132">
        <f>IF(AND(O$1='List of Flows'!$B130,'Elementary Flow'!$B138="Resource"),"A",IF(AND(O$1='List of Flows'!$B130,'Elementary Flow'!$B138&lt;&gt;"Emission"),"B",0))</f>
        <v>0</v>
      </c>
    </row>
    <row r="133" spans="3:15" x14ac:dyDescent="0.3">
      <c r="C133">
        <f>IF(AND(C$1='List of Flows'!$B131,'Elementary Flow'!$B139="Resource"),"A",IF(AND(C$1='List of Flows'!$B131,'Elementary Flow'!$B139&lt;&gt;"Emission"),"B",0))</f>
        <v>0</v>
      </c>
      <c r="D133">
        <f>IF(AND(D$1='List of Flows'!$B131,'Elementary Flow'!$B139="Resource"),"A",IF(AND(D$1='List of Flows'!$B131,'Elementary Flow'!$B139&lt;&gt;"Emission"),"B",0))</f>
        <v>0</v>
      </c>
      <c r="E133">
        <f>IF(AND(E$1='List of Flows'!$B131,'Elementary Flow'!$B139="Resource"),"A",IF(AND(E$1='List of Flows'!$B131,'Elementary Flow'!$B139&lt;&gt;"Emission"),"B",0))</f>
        <v>0</v>
      </c>
      <c r="F133">
        <f>IF(AND(F$1='List of Flows'!$B131,'Elementary Flow'!$B139="Resource"),"A",IF(AND(F$1='List of Flows'!$B131,'Elementary Flow'!$B139&lt;&gt;"Emission"),"B",0))</f>
        <v>0</v>
      </c>
      <c r="G133">
        <f>IF(AND(G$1='List of Flows'!$B131,'Elementary Flow'!$B139="Resource"),"A",IF(AND(G$1='List of Flows'!$B131,'Elementary Flow'!$B139&lt;&gt;"Emission"),"B",0))</f>
        <v>0</v>
      </c>
      <c r="H133">
        <f>IF(AND(H$1='List of Flows'!$B131,'Elementary Flow'!$B139="Resource"),"A",IF(AND(H$1='List of Flows'!$B131,'Elementary Flow'!$B139&lt;&gt;"Emission"),"B",0))</f>
        <v>0</v>
      </c>
      <c r="I133">
        <f>IF(AND(I$1='List of Flows'!$B131,'Elementary Flow'!$B139="Resource"),"A",IF(AND(I$1='List of Flows'!$B131,'Elementary Flow'!$B139&lt;&gt;"Emission"),"B",0))</f>
        <v>0</v>
      </c>
      <c r="J133">
        <f>IF(AND(J$1='List of Flows'!$B131,'Elementary Flow'!$B139="Resource"),"A",IF(AND(J$1='List of Flows'!$B131,'Elementary Flow'!$B139&lt;&gt;"Emission"),"B",0))</f>
        <v>0</v>
      </c>
      <c r="K133">
        <f>IF(AND(K$1='List of Flows'!$B131,'Elementary Flow'!$B139="Resource"),"A",IF(AND(K$1='List of Flows'!$B131,'Elementary Flow'!$B139&lt;&gt;"Emission"),"B",0))</f>
        <v>0</v>
      </c>
      <c r="L133" t="str">
        <f>IF(AND(L$1='List of Flows'!$B131,'Elementary Flow'!$B139="Resource"),"A",IF(AND(L$1='List of Flows'!$B131,'Elementary Flow'!$B139&lt;&gt;"Emission"),"B",0))</f>
        <v>A</v>
      </c>
      <c r="M133">
        <f>IF(AND(M$1='List of Flows'!$B131,'Elementary Flow'!$B139="Resource"),"A",IF(AND(M$1='List of Flows'!$B131,'Elementary Flow'!$B139&lt;&gt;"Emission"),"B",0))</f>
        <v>0</v>
      </c>
      <c r="N133">
        <f>IF(AND(N$1='List of Flows'!$B131,'Elementary Flow'!$B139="Resource"),"A",IF(AND(N$1='List of Flows'!$B131,'Elementary Flow'!$B139&lt;&gt;"Emission"),"B",0))</f>
        <v>0</v>
      </c>
      <c r="O133">
        <f>IF(AND(O$1='List of Flows'!$B131,'Elementary Flow'!$B139="Resource"),"A",IF(AND(O$1='List of Flows'!$B131,'Elementary Flow'!$B139&lt;&gt;"Emission"),"B",0))</f>
        <v>0</v>
      </c>
    </row>
    <row r="134" spans="3:15" x14ac:dyDescent="0.3">
      <c r="C134">
        <f>IF(AND(C$1='List of Flows'!$B132,'Elementary Flow'!$B140="Resource"),"A",IF(AND(C$1='List of Flows'!$B132,'Elementary Flow'!$B140&lt;&gt;"Emission"),"B",0))</f>
        <v>0</v>
      </c>
      <c r="D134">
        <f>IF(AND(D$1='List of Flows'!$B132,'Elementary Flow'!$B140="Resource"),"A",IF(AND(D$1='List of Flows'!$B132,'Elementary Flow'!$B140&lt;&gt;"Emission"),"B",0))</f>
        <v>0</v>
      </c>
      <c r="E134">
        <f>IF(AND(E$1='List of Flows'!$B132,'Elementary Flow'!$B140="Resource"),"A",IF(AND(E$1='List of Flows'!$B132,'Elementary Flow'!$B140&lt;&gt;"Emission"),"B",0))</f>
        <v>0</v>
      </c>
      <c r="F134">
        <f>IF(AND(F$1='List of Flows'!$B132,'Elementary Flow'!$B140="Resource"),"A",IF(AND(F$1='List of Flows'!$B132,'Elementary Flow'!$B140&lt;&gt;"Emission"),"B",0))</f>
        <v>0</v>
      </c>
      <c r="G134">
        <f>IF(AND(G$1='List of Flows'!$B132,'Elementary Flow'!$B140="Resource"),"A",IF(AND(G$1='List of Flows'!$B132,'Elementary Flow'!$B140&lt;&gt;"Emission"),"B",0))</f>
        <v>0</v>
      </c>
      <c r="H134">
        <f>IF(AND(H$1='List of Flows'!$B132,'Elementary Flow'!$B140="Resource"),"A",IF(AND(H$1='List of Flows'!$B132,'Elementary Flow'!$B140&lt;&gt;"Emission"),"B",0))</f>
        <v>0</v>
      </c>
      <c r="I134">
        <f>IF(AND(I$1='List of Flows'!$B132,'Elementary Flow'!$B140="Resource"),"A",IF(AND(I$1='List of Flows'!$B132,'Elementary Flow'!$B140&lt;&gt;"Emission"),"B",0))</f>
        <v>0</v>
      </c>
      <c r="J134">
        <f>IF(AND(J$1='List of Flows'!$B132,'Elementary Flow'!$B140="Resource"),"A",IF(AND(J$1='List of Flows'!$B132,'Elementary Flow'!$B140&lt;&gt;"Emission"),"B",0))</f>
        <v>0</v>
      </c>
      <c r="K134">
        <f>IF(AND(K$1='List of Flows'!$B132,'Elementary Flow'!$B140="Resource"),"A",IF(AND(K$1='List of Flows'!$B132,'Elementary Flow'!$B140&lt;&gt;"Emission"),"B",0))</f>
        <v>0</v>
      </c>
      <c r="L134" t="str">
        <f>IF(AND(L$1='List of Flows'!$B132,'Elementary Flow'!$B140="Resource"),"A",IF(AND(L$1='List of Flows'!$B132,'Elementary Flow'!$B140&lt;&gt;"Emission"),"B",0))</f>
        <v>A</v>
      </c>
      <c r="M134">
        <f>IF(AND(M$1='List of Flows'!$B132,'Elementary Flow'!$B140="Resource"),"A",IF(AND(M$1='List of Flows'!$B132,'Elementary Flow'!$B140&lt;&gt;"Emission"),"B",0))</f>
        <v>0</v>
      </c>
      <c r="N134">
        <f>IF(AND(N$1='List of Flows'!$B132,'Elementary Flow'!$B140="Resource"),"A",IF(AND(N$1='List of Flows'!$B132,'Elementary Flow'!$B140&lt;&gt;"Emission"),"B",0))</f>
        <v>0</v>
      </c>
      <c r="O134">
        <f>IF(AND(O$1='List of Flows'!$B132,'Elementary Flow'!$B140="Resource"),"A",IF(AND(O$1='List of Flows'!$B132,'Elementary Flow'!$B140&lt;&gt;"Emission"),"B",0))</f>
        <v>0</v>
      </c>
    </row>
    <row r="135" spans="3:15" x14ac:dyDescent="0.3">
      <c r="C135">
        <f>IF(AND(C$1='List of Flows'!$B133,'Elementary Flow'!$B141="Resource"),"A",IF(AND(C$1='List of Flows'!$B133,'Elementary Flow'!$B141&lt;&gt;"Emission"),"B",0))</f>
        <v>0</v>
      </c>
      <c r="D135">
        <f>IF(AND(D$1='List of Flows'!$B133,'Elementary Flow'!$B141="Resource"),"A",IF(AND(D$1='List of Flows'!$B133,'Elementary Flow'!$B141&lt;&gt;"Emission"),"B",0))</f>
        <v>0</v>
      </c>
      <c r="E135">
        <f>IF(AND(E$1='List of Flows'!$B133,'Elementary Flow'!$B141="Resource"),"A",IF(AND(E$1='List of Flows'!$B133,'Elementary Flow'!$B141&lt;&gt;"Emission"),"B",0))</f>
        <v>0</v>
      </c>
      <c r="F135">
        <f>IF(AND(F$1='List of Flows'!$B133,'Elementary Flow'!$B141="Resource"),"A",IF(AND(F$1='List of Flows'!$B133,'Elementary Flow'!$B141&lt;&gt;"Emission"),"B",0))</f>
        <v>0</v>
      </c>
      <c r="G135">
        <f>IF(AND(G$1='List of Flows'!$B133,'Elementary Flow'!$B141="Resource"),"A",IF(AND(G$1='List of Flows'!$B133,'Elementary Flow'!$B141&lt;&gt;"Emission"),"B",0))</f>
        <v>0</v>
      </c>
      <c r="H135">
        <f>IF(AND(H$1='List of Flows'!$B133,'Elementary Flow'!$B141="Resource"),"A",IF(AND(H$1='List of Flows'!$B133,'Elementary Flow'!$B141&lt;&gt;"Emission"),"B",0))</f>
        <v>0</v>
      </c>
      <c r="I135">
        <f>IF(AND(I$1='List of Flows'!$B133,'Elementary Flow'!$B141="Resource"),"A",IF(AND(I$1='List of Flows'!$B133,'Elementary Flow'!$B141&lt;&gt;"Emission"),"B",0))</f>
        <v>0</v>
      </c>
      <c r="J135">
        <f>IF(AND(J$1='List of Flows'!$B133,'Elementary Flow'!$B141="Resource"),"A",IF(AND(J$1='List of Flows'!$B133,'Elementary Flow'!$B141&lt;&gt;"Emission"),"B",0))</f>
        <v>0</v>
      </c>
      <c r="K135">
        <f>IF(AND(K$1='List of Flows'!$B133,'Elementary Flow'!$B141="Resource"),"A",IF(AND(K$1='List of Flows'!$B133,'Elementary Flow'!$B141&lt;&gt;"Emission"),"B",0))</f>
        <v>0</v>
      </c>
      <c r="L135" t="str">
        <f>IF(AND(L$1='List of Flows'!$B133,'Elementary Flow'!$B141="Resource"),"A",IF(AND(L$1='List of Flows'!$B133,'Elementary Flow'!$B141&lt;&gt;"Emission"),"B",0))</f>
        <v>A</v>
      </c>
      <c r="M135">
        <f>IF(AND(M$1='List of Flows'!$B133,'Elementary Flow'!$B141="Resource"),"A",IF(AND(M$1='List of Flows'!$B133,'Elementary Flow'!$B141&lt;&gt;"Emission"),"B",0))</f>
        <v>0</v>
      </c>
      <c r="N135">
        <f>IF(AND(N$1='List of Flows'!$B133,'Elementary Flow'!$B141="Resource"),"A",IF(AND(N$1='List of Flows'!$B133,'Elementary Flow'!$B141&lt;&gt;"Emission"),"B",0))</f>
        <v>0</v>
      </c>
      <c r="O135">
        <f>IF(AND(O$1='List of Flows'!$B133,'Elementary Flow'!$B141="Resource"),"A",IF(AND(O$1='List of Flows'!$B133,'Elementary Flow'!$B141&lt;&gt;"Emission"),"B",0))</f>
        <v>0</v>
      </c>
    </row>
    <row r="136" spans="3:15" x14ac:dyDescent="0.3">
      <c r="C136">
        <f>IF(AND(C$1='List of Flows'!$B134,'Elementary Flow'!$B142="Resource"),"A",IF(AND(C$1='List of Flows'!$B134,'Elementary Flow'!$B142&lt;&gt;"Emission"),"B",0))</f>
        <v>0</v>
      </c>
      <c r="D136">
        <f>IF(AND(D$1='List of Flows'!$B134,'Elementary Flow'!$B142="Resource"),"A",IF(AND(D$1='List of Flows'!$B134,'Elementary Flow'!$B142&lt;&gt;"Emission"),"B",0))</f>
        <v>0</v>
      </c>
      <c r="E136">
        <f>IF(AND(E$1='List of Flows'!$B134,'Elementary Flow'!$B142="Resource"),"A",IF(AND(E$1='List of Flows'!$B134,'Elementary Flow'!$B142&lt;&gt;"Emission"),"B",0))</f>
        <v>0</v>
      </c>
      <c r="F136">
        <f>IF(AND(F$1='List of Flows'!$B134,'Elementary Flow'!$B142="Resource"),"A",IF(AND(F$1='List of Flows'!$B134,'Elementary Flow'!$B142&lt;&gt;"Emission"),"B",0))</f>
        <v>0</v>
      </c>
      <c r="G136">
        <f>IF(AND(G$1='List of Flows'!$B134,'Elementary Flow'!$B142="Resource"),"A",IF(AND(G$1='List of Flows'!$B134,'Elementary Flow'!$B142&lt;&gt;"Emission"),"B",0))</f>
        <v>0</v>
      </c>
      <c r="H136">
        <f>IF(AND(H$1='List of Flows'!$B134,'Elementary Flow'!$B142="Resource"),"A",IF(AND(H$1='List of Flows'!$B134,'Elementary Flow'!$B142&lt;&gt;"Emission"),"B",0))</f>
        <v>0</v>
      </c>
      <c r="I136">
        <f>IF(AND(I$1='List of Flows'!$B134,'Elementary Flow'!$B142="Resource"),"A",IF(AND(I$1='List of Flows'!$B134,'Elementary Flow'!$B142&lt;&gt;"Emission"),"B",0))</f>
        <v>0</v>
      </c>
      <c r="J136">
        <f>IF(AND(J$1='List of Flows'!$B134,'Elementary Flow'!$B142="Resource"),"A",IF(AND(J$1='List of Flows'!$B134,'Elementary Flow'!$B142&lt;&gt;"Emission"),"B",0))</f>
        <v>0</v>
      </c>
      <c r="K136">
        <f>IF(AND(K$1='List of Flows'!$B134,'Elementary Flow'!$B142="Resource"),"A",IF(AND(K$1='List of Flows'!$B134,'Elementary Flow'!$B142&lt;&gt;"Emission"),"B",0))</f>
        <v>0</v>
      </c>
      <c r="L136" t="str">
        <f>IF(AND(L$1='List of Flows'!$B134,'Elementary Flow'!$B142="Resource"),"A",IF(AND(L$1='List of Flows'!$B134,'Elementary Flow'!$B142&lt;&gt;"Emission"),"B",0))</f>
        <v>A</v>
      </c>
      <c r="M136">
        <f>IF(AND(M$1='List of Flows'!$B134,'Elementary Flow'!$B142="Resource"),"A",IF(AND(M$1='List of Flows'!$B134,'Elementary Flow'!$B142&lt;&gt;"Emission"),"B",0))</f>
        <v>0</v>
      </c>
      <c r="N136">
        <f>IF(AND(N$1='List of Flows'!$B134,'Elementary Flow'!$B142="Resource"),"A",IF(AND(N$1='List of Flows'!$B134,'Elementary Flow'!$B142&lt;&gt;"Emission"),"B",0))</f>
        <v>0</v>
      </c>
      <c r="O136">
        <f>IF(AND(O$1='List of Flows'!$B134,'Elementary Flow'!$B142="Resource"),"A",IF(AND(O$1='List of Flows'!$B134,'Elementary Flow'!$B142&lt;&gt;"Emission"),"B",0))</f>
        <v>0</v>
      </c>
    </row>
    <row r="137" spans="3:15" x14ac:dyDescent="0.3">
      <c r="C137">
        <f>IF(AND(C$1='List of Flows'!$B135,'Elementary Flow'!$B143="Resource"),"A",IF(AND(C$1='List of Flows'!$B135,'Elementary Flow'!$B143&lt;&gt;"Emission"),"B",0))</f>
        <v>0</v>
      </c>
      <c r="D137">
        <f>IF(AND(D$1='List of Flows'!$B135,'Elementary Flow'!$B143="Resource"),"A",IF(AND(D$1='List of Flows'!$B135,'Elementary Flow'!$B143&lt;&gt;"Emission"),"B",0))</f>
        <v>0</v>
      </c>
      <c r="E137">
        <f>IF(AND(E$1='List of Flows'!$B135,'Elementary Flow'!$B143="Resource"),"A",IF(AND(E$1='List of Flows'!$B135,'Elementary Flow'!$B143&lt;&gt;"Emission"),"B",0))</f>
        <v>0</v>
      </c>
      <c r="F137">
        <f>IF(AND(F$1='List of Flows'!$B135,'Elementary Flow'!$B143="Resource"),"A",IF(AND(F$1='List of Flows'!$B135,'Elementary Flow'!$B143&lt;&gt;"Emission"),"B",0))</f>
        <v>0</v>
      </c>
      <c r="G137">
        <f>IF(AND(G$1='List of Flows'!$B135,'Elementary Flow'!$B143="Resource"),"A",IF(AND(G$1='List of Flows'!$B135,'Elementary Flow'!$B143&lt;&gt;"Emission"),"B",0))</f>
        <v>0</v>
      </c>
      <c r="H137">
        <f>IF(AND(H$1='List of Flows'!$B135,'Elementary Flow'!$B143="Resource"),"A",IF(AND(H$1='List of Flows'!$B135,'Elementary Flow'!$B143&lt;&gt;"Emission"),"B",0))</f>
        <v>0</v>
      </c>
      <c r="I137">
        <f>IF(AND(I$1='List of Flows'!$B135,'Elementary Flow'!$B143="Resource"),"A",IF(AND(I$1='List of Flows'!$B135,'Elementary Flow'!$B143&lt;&gt;"Emission"),"B",0))</f>
        <v>0</v>
      </c>
      <c r="J137">
        <f>IF(AND(J$1='List of Flows'!$B135,'Elementary Flow'!$B143="Resource"),"A",IF(AND(J$1='List of Flows'!$B135,'Elementary Flow'!$B143&lt;&gt;"Emission"),"B",0))</f>
        <v>0</v>
      </c>
      <c r="K137">
        <f>IF(AND(K$1='List of Flows'!$B135,'Elementary Flow'!$B143="Resource"),"A",IF(AND(K$1='List of Flows'!$B135,'Elementary Flow'!$B143&lt;&gt;"Emission"),"B",0))</f>
        <v>0</v>
      </c>
      <c r="L137" t="str">
        <f>IF(AND(L$1='List of Flows'!$B135,'Elementary Flow'!$B143="Resource"),"A",IF(AND(L$1='List of Flows'!$B135,'Elementary Flow'!$B143&lt;&gt;"Emission"),"B",0))</f>
        <v>A</v>
      </c>
      <c r="M137">
        <f>IF(AND(M$1='List of Flows'!$B135,'Elementary Flow'!$B143="Resource"),"A",IF(AND(M$1='List of Flows'!$B135,'Elementary Flow'!$B143&lt;&gt;"Emission"),"B",0))</f>
        <v>0</v>
      </c>
      <c r="N137">
        <f>IF(AND(N$1='List of Flows'!$B135,'Elementary Flow'!$B143="Resource"),"A",IF(AND(N$1='List of Flows'!$B135,'Elementary Flow'!$B143&lt;&gt;"Emission"),"B",0))</f>
        <v>0</v>
      </c>
      <c r="O137">
        <f>IF(AND(O$1='List of Flows'!$B135,'Elementary Flow'!$B143="Resource"),"A",IF(AND(O$1='List of Flows'!$B135,'Elementary Flow'!$B143&lt;&gt;"Emission"),"B",0))</f>
        <v>0</v>
      </c>
    </row>
    <row r="138" spans="3:15" x14ac:dyDescent="0.3">
      <c r="C138">
        <f>IF(AND(C$1='List of Flows'!$B136,'Elementary Flow'!$B144="Resource"),"A",IF(AND(C$1='List of Flows'!$B136,'Elementary Flow'!$B144&lt;&gt;"Emission"),"B",0))</f>
        <v>0</v>
      </c>
      <c r="D138">
        <f>IF(AND(D$1='List of Flows'!$B136,'Elementary Flow'!$B144="Resource"),"A",IF(AND(D$1='List of Flows'!$B136,'Elementary Flow'!$B144&lt;&gt;"Emission"),"B",0))</f>
        <v>0</v>
      </c>
      <c r="E138">
        <f>IF(AND(E$1='List of Flows'!$B136,'Elementary Flow'!$B144="Resource"),"A",IF(AND(E$1='List of Flows'!$B136,'Elementary Flow'!$B144&lt;&gt;"Emission"),"B",0))</f>
        <v>0</v>
      </c>
      <c r="F138">
        <f>IF(AND(F$1='List of Flows'!$B136,'Elementary Flow'!$B144="Resource"),"A",IF(AND(F$1='List of Flows'!$B136,'Elementary Flow'!$B144&lt;&gt;"Emission"),"B",0))</f>
        <v>0</v>
      </c>
      <c r="G138">
        <f>IF(AND(G$1='List of Flows'!$B136,'Elementary Flow'!$B144="Resource"),"A",IF(AND(G$1='List of Flows'!$B136,'Elementary Flow'!$B144&lt;&gt;"Emission"),"B",0))</f>
        <v>0</v>
      </c>
      <c r="H138">
        <f>IF(AND(H$1='List of Flows'!$B136,'Elementary Flow'!$B144="Resource"),"A",IF(AND(H$1='List of Flows'!$B136,'Elementary Flow'!$B144&lt;&gt;"Emission"),"B",0))</f>
        <v>0</v>
      </c>
      <c r="I138">
        <f>IF(AND(I$1='List of Flows'!$B136,'Elementary Flow'!$B144="Resource"),"A",IF(AND(I$1='List of Flows'!$B136,'Elementary Flow'!$B144&lt;&gt;"Emission"),"B",0))</f>
        <v>0</v>
      </c>
      <c r="J138">
        <f>IF(AND(J$1='List of Flows'!$B136,'Elementary Flow'!$B144="Resource"),"A",IF(AND(J$1='List of Flows'!$B136,'Elementary Flow'!$B144&lt;&gt;"Emission"),"B",0))</f>
        <v>0</v>
      </c>
      <c r="K138">
        <f>IF(AND(K$1='List of Flows'!$B136,'Elementary Flow'!$B144="Resource"),"A",IF(AND(K$1='List of Flows'!$B136,'Elementary Flow'!$B144&lt;&gt;"Emission"),"B",0))</f>
        <v>0</v>
      </c>
      <c r="L138" t="str">
        <f>IF(AND(L$1='List of Flows'!$B136,'Elementary Flow'!$B144="Resource"),"A",IF(AND(L$1='List of Flows'!$B136,'Elementary Flow'!$B144&lt;&gt;"Emission"),"B",0))</f>
        <v>A</v>
      </c>
      <c r="M138">
        <f>IF(AND(M$1='List of Flows'!$B136,'Elementary Flow'!$B144="Resource"),"A",IF(AND(M$1='List of Flows'!$B136,'Elementary Flow'!$B144&lt;&gt;"Emission"),"B",0))</f>
        <v>0</v>
      </c>
      <c r="N138">
        <f>IF(AND(N$1='List of Flows'!$B136,'Elementary Flow'!$B144="Resource"),"A",IF(AND(N$1='List of Flows'!$B136,'Elementary Flow'!$B144&lt;&gt;"Emission"),"B",0))</f>
        <v>0</v>
      </c>
      <c r="O138">
        <f>IF(AND(O$1='List of Flows'!$B136,'Elementary Flow'!$B144="Resource"),"A",IF(AND(O$1='List of Flows'!$B136,'Elementary Flow'!$B144&lt;&gt;"Emission"),"B",0))</f>
        <v>0</v>
      </c>
    </row>
    <row r="139" spans="3:15" x14ac:dyDescent="0.3">
      <c r="C139">
        <f>IF(AND(C$1='List of Flows'!$B137,'Elementary Flow'!$B145="Resource"),"A",IF(AND(C$1='List of Flows'!$B137,'Elementary Flow'!$B145&lt;&gt;"Emission"),"B",0))</f>
        <v>0</v>
      </c>
      <c r="D139">
        <f>IF(AND(D$1='List of Flows'!$B137,'Elementary Flow'!$B145="Resource"),"A",IF(AND(D$1='List of Flows'!$B137,'Elementary Flow'!$B145&lt;&gt;"Emission"),"B",0))</f>
        <v>0</v>
      </c>
      <c r="E139">
        <f>IF(AND(E$1='List of Flows'!$B137,'Elementary Flow'!$B145="Resource"),"A",IF(AND(E$1='List of Flows'!$B137,'Elementary Flow'!$B145&lt;&gt;"Emission"),"B",0))</f>
        <v>0</v>
      </c>
      <c r="F139">
        <f>IF(AND(F$1='List of Flows'!$B137,'Elementary Flow'!$B145="Resource"),"A",IF(AND(F$1='List of Flows'!$B137,'Elementary Flow'!$B145&lt;&gt;"Emission"),"B",0))</f>
        <v>0</v>
      </c>
      <c r="G139">
        <f>IF(AND(G$1='List of Flows'!$B137,'Elementary Flow'!$B145="Resource"),"A",IF(AND(G$1='List of Flows'!$B137,'Elementary Flow'!$B145&lt;&gt;"Emission"),"B",0))</f>
        <v>0</v>
      </c>
      <c r="H139">
        <f>IF(AND(H$1='List of Flows'!$B137,'Elementary Flow'!$B145="Resource"),"A",IF(AND(H$1='List of Flows'!$B137,'Elementary Flow'!$B145&lt;&gt;"Emission"),"B",0))</f>
        <v>0</v>
      </c>
      <c r="I139">
        <f>IF(AND(I$1='List of Flows'!$B137,'Elementary Flow'!$B145="Resource"),"A",IF(AND(I$1='List of Flows'!$B137,'Elementary Flow'!$B145&lt;&gt;"Emission"),"B",0))</f>
        <v>0</v>
      </c>
      <c r="J139">
        <f>IF(AND(J$1='List of Flows'!$B137,'Elementary Flow'!$B145="Resource"),"A",IF(AND(J$1='List of Flows'!$B137,'Elementary Flow'!$B145&lt;&gt;"Emission"),"B",0))</f>
        <v>0</v>
      </c>
      <c r="K139">
        <f>IF(AND(K$1='List of Flows'!$B137,'Elementary Flow'!$B145="Resource"),"A",IF(AND(K$1='List of Flows'!$B137,'Elementary Flow'!$B145&lt;&gt;"Emission"),"B",0))</f>
        <v>0</v>
      </c>
      <c r="L139" t="str">
        <f>IF(AND(L$1='List of Flows'!$B137,'Elementary Flow'!$B145="Resource"),"A",IF(AND(L$1='List of Flows'!$B137,'Elementary Flow'!$B145&lt;&gt;"Emission"),"B",0))</f>
        <v>A</v>
      </c>
      <c r="M139">
        <f>IF(AND(M$1='List of Flows'!$B137,'Elementary Flow'!$B145="Resource"),"A",IF(AND(M$1='List of Flows'!$B137,'Elementary Flow'!$B145&lt;&gt;"Emission"),"B",0))</f>
        <v>0</v>
      </c>
      <c r="N139">
        <f>IF(AND(N$1='List of Flows'!$B137,'Elementary Flow'!$B145="Resource"),"A",IF(AND(N$1='List of Flows'!$B137,'Elementary Flow'!$B145&lt;&gt;"Emission"),"B",0))</f>
        <v>0</v>
      </c>
      <c r="O139">
        <f>IF(AND(O$1='List of Flows'!$B137,'Elementary Flow'!$B145="Resource"),"A",IF(AND(O$1='List of Flows'!$B137,'Elementary Flow'!$B145&lt;&gt;"Emission"),"B",0))</f>
        <v>0</v>
      </c>
    </row>
    <row r="140" spans="3:15" x14ac:dyDescent="0.3">
      <c r="C140">
        <f>IF(AND(C$1='List of Flows'!$B138,'Elementary Flow'!$B146="Resource"),"A",IF(AND(C$1='List of Flows'!$B138,'Elementary Flow'!$B146&lt;&gt;"Emission"),"B",0))</f>
        <v>0</v>
      </c>
      <c r="D140">
        <f>IF(AND(D$1='List of Flows'!$B138,'Elementary Flow'!$B146="Resource"),"A",IF(AND(D$1='List of Flows'!$B138,'Elementary Flow'!$B146&lt;&gt;"Emission"),"B",0))</f>
        <v>0</v>
      </c>
      <c r="E140">
        <f>IF(AND(E$1='List of Flows'!$B138,'Elementary Flow'!$B146="Resource"),"A",IF(AND(E$1='List of Flows'!$B138,'Elementary Flow'!$B146&lt;&gt;"Emission"),"B",0))</f>
        <v>0</v>
      </c>
      <c r="F140">
        <f>IF(AND(F$1='List of Flows'!$B138,'Elementary Flow'!$B146="Resource"),"A",IF(AND(F$1='List of Flows'!$B138,'Elementary Flow'!$B146&lt;&gt;"Emission"),"B",0))</f>
        <v>0</v>
      </c>
      <c r="G140">
        <f>IF(AND(G$1='List of Flows'!$B138,'Elementary Flow'!$B146="Resource"),"A",IF(AND(G$1='List of Flows'!$B138,'Elementary Flow'!$B146&lt;&gt;"Emission"),"B",0))</f>
        <v>0</v>
      </c>
      <c r="H140">
        <f>IF(AND(H$1='List of Flows'!$B138,'Elementary Flow'!$B146="Resource"),"A",IF(AND(H$1='List of Flows'!$B138,'Elementary Flow'!$B146&lt;&gt;"Emission"),"B",0))</f>
        <v>0</v>
      </c>
      <c r="I140">
        <f>IF(AND(I$1='List of Flows'!$B138,'Elementary Flow'!$B146="Resource"),"A",IF(AND(I$1='List of Flows'!$B138,'Elementary Flow'!$B146&lt;&gt;"Emission"),"B",0))</f>
        <v>0</v>
      </c>
      <c r="J140">
        <f>IF(AND(J$1='List of Flows'!$B138,'Elementary Flow'!$B146="Resource"),"A",IF(AND(J$1='List of Flows'!$B138,'Elementary Flow'!$B146&lt;&gt;"Emission"),"B",0))</f>
        <v>0</v>
      </c>
      <c r="K140">
        <f>IF(AND(K$1='List of Flows'!$B138,'Elementary Flow'!$B146="Resource"),"A",IF(AND(K$1='List of Flows'!$B138,'Elementary Flow'!$B146&lt;&gt;"Emission"),"B",0))</f>
        <v>0</v>
      </c>
      <c r="L140" t="str">
        <f>IF(AND(L$1='List of Flows'!$B138,'Elementary Flow'!$B146="Resource"),"A",IF(AND(L$1='List of Flows'!$B138,'Elementary Flow'!$B146&lt;&gt;"Emission"),"B",0))</f>
        <v>A</v>
      </c>
      <c r="M140">
        <f>IF(AND(M$1='List of Flows'!$B138,'Elementary Flow'!$B146="Resource"),"A",IF(AND(M$1='List of Flows'!$B138,'Elementary Flow'!$B146&lt;&gt;"Emission"),"B",0))</f>
        <v>0</v>
      </c>
      <c r="N140">
        <f>IF(AND(N$1='List of Flows'!$B138,'Elementary Flow'!$B146="Resource"),"A",IF(AND(N$1='List of Flows'!$B138,'Elementary Flow'!$B146&lt;&gt;"Emission"),"B",0))</f>
        <v>0</v>
      </c>
      <c r="O140">
        <f>IF(AND(O$1='List of Flows'!$B138,'Elementary Flow'!$B146="Resource"),"A",IF(AND(O$1='List of Flows'!$B138,'Elementary Flow'!$B146&lt;&gt;"Emission"),"B",0))</f>
        <v>0</v>
      </c>
    </row>
    <row r="141" spans="3:15" x14ac:dyDescent="0.3">
      <c r="C141">
        <f>IF(AND(C$1='List of Flows'!$B139,'Elementary Flow'!$B147="Resource"),"A",IF(AND(C$1='List of Flows'!$B139,'Elementary Flow'!$B147&lt;&gt;"Emission"),"B",0))</f>
        <v>0</v>
      </c>
      <c r="D141">
        <f>IF(AND(D$1='List of Flows'!$B139,'Elementary Flow'!$B147="Resource"),"A",IF(AND(D$1='List of Flows'!$B139,'Elementary Flow'!$B147&lt;&gt;"Emission"),"B",0))</f>
        <v>0</v>
      </c>
      <c r="E141">
        <f>IF(AND(E$1='List of Flows'!$B139,'Elementary Flow'!$B147="Resource"),"A",IF(AND(E$1='List of Flows'!$B139,'Elementary Flow'!$B147&lt;&gt;"Emission"),"B",0))</f>
        <v>0</v>
      </c>
      <c r="F141">
        <f>IF(AND(F$1='List of Flows'!$B139,'Elementary Flow'!$B147="Resource"),"A",IF(AND(F$1='List of Flows'!$B139,'Elementary Flow'!$B147&lt;&gt;"Emission"),"B",0))</f>
        <v>0</v>
      </c>
      <c r="G141">
        <f>IF(AND(G$1='List of Flows'!$B139,'Elementary Flow'!$B147="Resource"),"A",IF(AND(G$1='List of Flows'!$B139,'Elementary Flow'!$B147&lt;&gt;"Emission"),"B",0))</f>
        <v>0</v>
      </c>
      <c r="H141">
        <f>IF(AND(H$1='List of Flows'!$B139,'Elementary Flow'!$B147="Resource"),"A",IF(AND(H$1='List of Flows'!$B139,'Elementary Flow'!$B147&lt;&gt;"Emission"),"B",0))</f>
        <v>0</v>
      </c>
      <c r="I141">
        <f>IF(AND(I$1='List of Flows'!$B139,'Elementary Flow'!$B147="Resource"),"A",IF(AND(I$1='List of Flows'!$B139,'Elementary Flow'!$B147&lt;&gt;"Emission"),"B",0))</f>
        <v>0</v>
      </c>
      <c r="J141">
        <f>IF(AND(J$1='List of Flows'!$B139,'Elementary Flow'!$B147="Resource"),"A",IF(AND(J$1='List of Flows'!$B139,'Elementary Flow'!$B147&lt;&gt;"Emission"),"B",0))</f>
        <v>0</v>
      </c>
      <c r="K141">
        <f>IF(AND(K$1='List of Flows'!$B139,'Elementary Flow'!$B147="Resource"),"A",IF(AND(K$1='List of Flows'!$B139,'Elementary Flow'!$B147&lt;&gt;"Emission"),"B",0))</f>
        <v>0</v>
      </c>
      <c r="L141" t="str">
        <f>IF(AND(L$1='List of Flows'!$B139,'Elementary Flow'!$B147="Resource"),"A",IF(AND(L$1='List of Flows'!$B139,'Elementary Flow'!$B147&lt;&gt;"Emission"),"B",0))</f>
        <v>A</v>
      </c>
      <c r="M141">
        <f>IF(AND(M$1='List of Flows'!$B139,'Elementary Flow'!$B147="Resource"),"A",IF(AND(M$1='List of Flows'!$B139,'Elementary Flow'!$B147&lt;&gt;"Emission"),"B",0))</f>
        <v>0</v>
      </c>
      <c r="N141">
        <f>IF(AND(N$1='List of Flows'!$B139,'Elementary Flow'!$B147="Resource"),"A",IF(AND(N$1='List of Flows'!$B139,'Elementary Flow'!$B147&lt;&gt;"Emission"),"B",0))</f>
        <v>0</v>
      </c>
      <c r="O141">
        <f>IF(AND(O$1='List of Flows'!$B139,'Elementary Flow'!$B147="Resource"),"A",IF(AND(O$1='List of Flows'!$B139,'Elementary Flow'!$B147&lt;&gt;"Emission"),"B",0))</f>
        <v>0</v>
      </c>
    </row>
    <row r="142" spans="3:15" x14ac:dyDescent="0.3">
      <c r="C142">
        <f>IF(AND(C$1='List of Flows'!$B140,'Elementary Flow'!$B148="Resource"),"A",IF(AND(C$1='List of Flows'!$B140,'Elementary Flow'!$B148&lt;&gt;"Emission"),"B",0))</f>
        <v>0</v>
      </c>
      <c r="D142">
        <f>IF(AND(D$1='List of Flows'!$B140,'Elementary Flow'!$B148="Resource"),"A",IF(AND(D$1='List of Flows'!$B140,'Elementary Flow'!$B148&lt;&gt;"Emission"),"B",0))</f>
        <v>0</v>
      </c>
      <c r="E142">
        <f>IF(AND(E$1='List of Flows'!$B140,'Elementary Flow'!$B148="Resource"),"A",IF(AND(E$1='List of Flows'!$B140,'Elementary Flow'!$B148&lt;&gt;"Emission"),"B",0))</f>
        <v>0</v>
      </c>
      <c r="F142">
        <f>IF(AND(F$1='List of Flows'!$B140,'Elementary Flow'!$B148="Resource"),"A",IF(AND(F$1='List of Flows'!$B140,'Elementary Flow'!$B148&lt;&gt;"Emission"),"B",0))</f>
        <v>0</v>
      </c>
      <c r="G142">
        <f>IF(AND(G$1='List of Flows'!$B140,'Elementary Flow'!$B148="Resource"),"A",IF(AND(G$1='List of Flows'!$B140,'Elementary Flow'!$B148&lt;&gt;"Emission"),"B",0))</f>
        <v>0</v>
      </c>
      <c r="H142">
        <f>IF(AND(H$1='List of Flows'!$B140,'Elementary Flow'!$B148="Resource"),"A",IF(AND(H$1='List of Flows'!$B140,'Elementary Flow'!$B148&lt;&gt;"Emission"),"B",0))</f>
        <v>0</v>
      </c>
      <c r="I142">
        <f>IF(AND(I$1='List of Flows'!$B140,'Elementary Flow'!$B148="Resource"),"A",IF(AND(I$1='List of Flows'!$B140,'Elementary Flow'!$B148&lt;&gt;"Emission"),"B",0))</f>
        <v>0</v>
      </c>
      <c r="J142">
        <f>IF(AND(J$1='List of Flows'!$B140,'Elementary Flow'!$B148="Resource"),"A",IF(AND(J$1='List of Flows'!$B140,'Elementary Flow'!$B148&lt;&gt;"Emission"),"B",0))</f>
        <v>0</v>
      </c>
      <c r="K142">
        <f>IF(AND(K$1='List of Flows'!$B140,'Elementary Flow'!$B148="Resource"),"A",IF(AND(K$1='List of Flows'!$B140,'Elementary Flow'!$B148&lt;&gt;"Emission"),"B",0))</f>
        <v>0</v>
      </c>
      <c r="L142" t="str">
        <f>IF(AND(L$1='List of Flows'!$B140,'Elementary Flow'!$B148="Resource"),"A",IF(AND(L$1='List of Flows'!$B140,'Elementary Flow'!$B148&lt;&gt;"Emission"),"B",0))</f>
        <v>A</v>
      </c>
      <c r="M142">
        <f>IF(AND(M$1='List of Flows'!$B140,'Elementary Flow'!$B148="Resource"),"A",IF(AND(M$1='List of Flows'!$B140,'Elementary Flow'!$B148&lt;&gt;"Emission"),"B",0))</f>
        <v>0</v>
      </c>
      <c r="N142">
        <f>IF(AND(N$1='List of Flows'!$B140,'Elementary Flow'!$B148="Resource"),"A",IF(AND(N$1='List of Flows'!$B140,'Elementary Flow'!$B148&lt;&gt;"Emission"),"B",0))</f>
        <v>0</v>
      </c>
      <c r="O142">
        <f>IF(AND(O$1='List of Flows'!$B140,'Elementary Flow'!$B148="Resource"),"A",IF(AND(O$1='List of Flows'!$B140,'Elementary Flow'!$B148&lt;&gt;"Emission"),"B",0))</f>
        <v>0</v>
      </c>
    </row>
    <row r="143" spans="3:15" x14ac:dyDescent="0.3">
      <c r="C143">
        <f>IF(AND(C$1='List of Flows'!$B141,'Elementary Flow'!$B149="Resource"),"A",IF(AND(C$1='List of Flows'!$B141,'Elementary Flow'!$B149&lt;&gt;"Emission"),"B",0))</f>
        <v>0</v>
      </c>
      <c r="D143">
        <f>IF(AND(D$1='List of Flows'!$B141,'Elementary Flow'!$B149="Resource"),"A",IF(AND(D$1='List of Flows'!$B141,'Elementary Flow'!$B149&lt;&gt;"Emission"),"B",0))</f>
        <v>0</v>
      </c>
      <c r="E143">
        <f>IF(AND(E$1='List of Flows'!$B141,'Elementary Flow'!$B149="Resource"),"A",IF(AND(E$1='List of Flows'!$B141,'Elementary Flow'!$B149&lt;&gt;"Emission"),"B",0))</f>
        <v>0</v>
      </c>
      <c r="F143">
        <f>IF(AND(F$1='List of Flows'!$B141,'Elementary Flow'!$B149="Resource"),"A",IF(AND(F$1='List of Flows'!$B141,'Elementary Flow'!$B149&lt;&gt;"Emission"),"B",0))</f>
        <v>0</v>
      </c>
      <c r="G143">
        <f>IF(AND(G$1='List of Flows'!$B141,'Elementary Flow'!$B149="Resource"),"A",IF(AND(G$1='List of Flows'!$B141,'Elementary Flow'!$B149&lt;&gt;"Emission"),"B",0))</f>
        <v>0</v>
      </c>
      <c r="H143">
        <f>IF(AND(H$1='List of Flows'!$B141,'Elementary Flow'!$B149="Resource"),"A",IF(AND(H$1='List of Flows'!$B141,'Elementary Flow'!$B149&lt;&gt;"Emission"),"B",0))</f>
        <v>0</v>
      </c>
      <c r="I143">
        <f>IF(AND(I$1='List of Flows'!$B141,'Elementary Flow'!$B149="Resource"),"A",IF(AND(I$1='List of Flows'!$B141,'Elementary Flow'!$B149&lt;&gt;"Emission"),"B",0))</f>
        <v>0</v>
      </c>
      <c r="J143">
        <f>IF(AND(J$1='List of Flows'!$B141,'Elementary Flow'!$B149="Resource"),"A",IF(AND(J$1='List of Flows'!$B141,'Elementary Flow'!$B149&lt;&gt;"Emission"),"B",0))</f>
        <v>0</v>
      </c>
      <c r="K143">
        <f>IF(AND(K$1='List of Flows'!$B141,'Elementary Flow'!$B149="Resource"),"A",IF(AND(K$1='List of Flows'!$B141,'Elementary Flow'!$B149&lt;&gt;"Emission"),"B",0))</f>
        <v>0</v>
      </c>
      <c r="L143" t="str">
        <f>IF(AND(L$1='List of Flows'!$B141,'Elementary Flow'!$B149="Resource"),"A",IF(AND(L$1='List of Flows'!$B141,'Elementary Flow'!$B149&lt;&gt;"Emission"),"B",0))</f>
        <v>A</v>
      </c>
      <c r="M143">
        <f>IF(AND(M$1='List of Flows'!$B141,'Elementary Flow'!$B149="Resource"),"A",IF(AND(M$1='List of Flows'!$B141,'Elementary Flow'!$B149&lt;&gt;"Emission"),"B",0))</f>
        <v>0</v>
      </c>
      <c r="N143">
        <f>IF(AND(N$1='List of Flows'!$B141,'Elementary Flow'!$B149="Resource"),"A",IF(AND(N$1='List of Flows'!$B141,'Elementary Flow'!$B149&lt;&gt;"Emission"),"B",0))</f>
        <v>0</v>
      </c>
      <c r="O143">
        <f>IF(AND(O$1='List of Flows'!$B141,'Elementary Flow'!$B149="Resource"),"A",IF(AND(O$1='List of Flows'!$B141,'Elementary Flow'!$B149&lt;&gt;"Emission"),"B",0))</f>
        <v>0</v>
      </c>
    </row>
    <row r="144" spans="3:15" x14ac:dyDescent="0.3">
      <c r="C144">
        <f>IF(AND(C$1='List of Flows'!$B142,'Elementary Flow'!$B150="Resource"),"A",IF(AND(C$1='List of Flows'!$B142,'Elementary Flow'!$B150&lt;&gt;"Emission"),"B",0))</f>
        <v>0</v>
      </c>
      <c r="D144">
        <f>IF(AND(D$1='List of Flows'!$B142,'Elementary Flow'!$B150="Resource"),"A",IF(AND(D$1='List of Flows'!$B142,'Elementary Flow'!$B150&lt;&gt;"Emission"),"B",0))</f>
        <v>0</v>
      </c>
      <c r="E144">
        <f>IF(AND(E$1='List of Flows'!$B142,'Elementary Flow'!$B150="Resource"),"A",IF(AND(E$1='List of Flows'!$B142,'Elementary Flow'!$B150&lt;&gt;"Emission"),"B",0))</f>
        <v>0</v>
      </c>
      <c r="F144">
        <f>IF(AND(F$1='List of Flows'!$B142,'Elementary Flow'!$B150="Resource"),"A",IF(AND(F$1='List of Flows'!$B142,'Elementary Flow'!$B150&lt;&gt;"Emission"),"B",0))</f>
        <v>0</v>
      </c>
      <c r="G144">
        <f>IF(AND(G$1='List of Flows'!$B142,'Elementary Flow'!$B150="Resource"),"A",IF(AND(G$1='List of Flows'!$B142,'Elementary Flow'!$B150&lt;&gt;"Emission"),"B",0))</f>
        <v>0</v>
      </c>
      <c r="H144">
        <f>IF(AND(H$1='List of Flows'!$B142,'Elementary Flow'!$B150="Resource"),"A",IF(AND(H$1='List of Flows'!$B142,'Elementary Flow'!$B150&lt;&gt;"Emission"),"B",0))</f>
        <v>0</v>
      </c>
      <c r="I144">
        <f>IF(AND(I$1='List of Flows'!$B142,'Elementary Flow'!$B150="Resource"),"A",IF(AND(I$1='List of Flows'!$B142,'Elementary Flow'!$B150&lt;&gt;"Emission"),"B",0))</f>
        <v>0</v>
      </c>
      <c r="J144">
        <f>IF(AND(J$1='List of Flows'!$B142,'Elementary Flow'!$B150="Resource"),"A",IF(AND(J$1='List of Flows'!$B142,'Elementary Flow'!$B150&lt;&gt;"Emission"),"B",0))</f>
        <v>0</v>
      </c>
      <c r="K144">
        <f>IF(AND(K$1='List of Flows'!$B142,'Elementary Flow'!$B150="Resource"),"A",IF(AND(K$1='List of Flows'!$B142,'Elementary Flow'!$B150&lt;&gt;"Emission"),"B",0))</f>
        <v>0</v>
      </c>
      <c r="L144" t="str">
        <f>IF(AND(L$1='List of Flows'!$B142,'Elementary Flow'!$B150="Resource"),"A",IF(AND(L$1='List of Flows'!$B142,'Elementary Flow'!$B150&lt;&gt;"Emission"),"B",0))</f>
        <v>A</v>
      </c>
      <c r="M144">
        <f>IF(AND(M$1='List of Flows'!$B142,'Elementary Flow'!$B150="Resource"),"A",IF(AND(M$1='List of Flows'!$B142,'Elementary Flow'!$B150&lt;&gt;"Emission"),"B",0))</f>
        <v>0</v>
      </c>
      <c r="N144">
        <f>IF(AND(N$1='List of Flows'!$B142,'Elementary Flow'!$B150="Resource"),"A",IF(AND(N$1='List of Flows'!$B142,'Elementary Flow'!$B150&lt;&gt;"Emission"),"B",0))</f>
        <v>0</v>
      </c>
      <c r="O144">
        <f>IF(AND(O$1='List of Flows'!$B142,'Elementary Flow'!$B150="Resource"),"A",IF(AND(O$1='List of Flows'!$B142,'Elementary Flow'!$B150&lt;&gt;"Emission"),"B",0))</f>
        <v>0</v>
      </c>
    </row>
    <row r="145" spans="3:15" x14ac:dyDescent="0.3">
      <c r="C145">
        <f>IF(AND(C$1='List of Flows'!$B143,'Elementary Flow'!$B151="Resource"),"A",IF(AND(C$1='List of Flows'!$B143,'Elementary Flow'!$B151&lt;&gt;"Emission"),"B",0))</f>
        <v>0</v>
      </c>
      <c r="D145">
        <f>IF(AND(D$1='List of Flows'!$B143,'Elementary Flow'!$B151="Resource"),"A",IF(AND(D$1='List of Flows'!$B143,'Elementary Flow'!$B151&lt;&gt;"Emission"),"B",0))</f>
        <v>0</v>
      </c>
      <c r="E145">
        <f>IF(AND(E$1='List of Flows'!$B143,'Elementary Flow'!$B151="Resource"),"A",IF(AND(E$1='List of Flows'!$B143,'Elementary Flow'!$B151&lt;&gt;"Emission"),"B",0))</f>
        <v>0</v>
      </c>
      <c r="F145">
        <f>IF(AND(F$1='List of Flows'!$B143,'Elementary Flow'!$B151="Resource"),"A",IF(AND(F$1='List of Flows'!$B143,'Elementary Flow'!$B151&lt;&gt;"Emission"),"B",0))</f>
        <v>0</v>
      </c>
      <c r="G145">
        <f>IF(AND(G$1='List of Flows'!$B143,'Elementary Flow'!$B151="Resource"),"A",IF(AND(G$1='List of Flows'!$B143,'Elementary Flow'!$B151&lt;&gt;"Emission"),"B",0))</f>
        <v>0</v>
      </c>
      <c r="H145">
        <f>IF(AND(H$1='List of Flows'!$B143,'Elementary Flow'!$B151="Resource"),"A",IF(AND(H$1='List of Flows'!$B143,'Elementary Flow'!$B151&lt;&gt;"Emission"),"B",0))</f>
        <v>0</v>
      </c>
      <c r="I145">
        <f>IF(AND(I$1='List of Flows'!$B143,'Elementary Flow'!$B151="Resource"),"A",IF(AND(I$1='List of Flows'!$B143,'Elementary Flow'!$B151&lt;&gt;"Emission"),"B",0))</f>
        <v>0</v>
      </c>
      <c r="J145">
        <f>IF(AND(J$1='List of Flows'!$B143,'Elementary Flow'!$B151="Resource"),"A",IF(AND(J$1='List of Flows'!$B143,'Elementary Flow'!$B151&lt;&gt;"Emission"),"B",0))</f>
        <v>0</v>
      </c>
      <c r="K145">
        <f>IF(AND(K$1='List of Flows'!$B143,'Elementary Flow'!$B151="Resource"),"A",IF(AND(K$1='List of Flows'!$B143,'Elementary Flow'!$B151&lt;&gt;"Emission"),"B",0))</f>
        <v>0</v>
      </c>
      <c r="L145" t="str">
        <f>IF(AND(L$1='List of Flows'!$B143,'Elementary Flow'!$B151="Resource"),"A",IF(AND(L$1='List of Flows'!$B143,'Elementary Flow'!$B151&lt;&gt;"Emission"),"B",0))</f>
        <v>A</v>
      </c>
      <c r="M145">
        <f>IF(AND(M$1='List of Flows'!$B143,'Elementary Flow'!$B151="Resource"),"A",IF(AND(M$1='List of Flows'!$B143,'Elementary Flow'!$B151&lt;&gt;"Emission"),"B",0))</f>
        <v>0</v>
      </c>
      <c r="N145">
        <f>IF(AND(N$1='List of Flows'!$B143,'Elementary Flow'!$B151="Resource"),"A",IF(AND(N$1='List of Flows'!$B143,'Elementary Flow'!$B151&lt;&gt;"Emission"),"B",0))</f>
        <v>0</v>
      </c>
      <c r="O145">
        <f>IF(AND(O$1='List of Flows'!$B143,'Elementary Flow'!$B151="Resource"),"A",IF(AND(O$1='List of Flows'!$B143,'Elementary Flow'!$B151&lt;&gt;"Emission"),"B",0))</f>
        <v>0</v>
      </c>
    </row>
    <row r="146" spans="3:15" x14ac:dyDescent="0.3">
      <c r="C146">
        <f>IF(AND(C$1='List of Flows'!$B144,'Elementary Flow'!$B152="Resource"),"A",IF(AND(C$1='List of Flows'!$B144,'Elementary Flow'!$B152&lt;&gt;"Emission"),"B",0))</f>
        <v>0</v>
      </c>
      <c r="D146">
        <f>IF(AND(D$1='List of Flows'!$B144,'Elementary Flow'!$B152="Resource"),"A",IF(AND(D$1='List of Flows'!$B144,'Elementary Flow'!$B152&lt;&gt;"Emission"),"B",0))</f>
        <v>0</v>
      </c>
      <c r="E146">
        <f>IF(AND(E$1='List of Flows'!$B144,'Elementary Flow'!$B152="Resource"),"A",IF(AND(E$1='List of Flows'!$B144,'Elementary Flow'!$B152&lt;&gt;"Emission"),"B",0))</f>
        <v>0</v>
      </c>
      <c r="F146">
        <f>IF(AND(F$1='List of Flows'!$B144,'Elementary Flow'!$B152="Resource"),"A",IF(AND(F$1='List of Flows'!$B144,'Elementary Flow'!$B152&lt;&gt;"Emission"),"B",0))</f>
        <v>0</v>
      </c>
      <c r="G146">
        <f>IF(AND(G$1='List of Flows'!$B144,'Elementary Flow'!$B152="Resource"),"A",IF(AND(G$1='List of Flows'!$B144,'Elementary Flow'!$B152&lt;&gt;"Emission"),"B",0))</f>
        <v>0</v>
      </c>
      <c r="H146">
        <f>IF(AND(H$1='List of Flows'!$B144,'Elementary Flow'!$B152="Resource"),"A",IF(AND(H$1='List of Flows'!$B144,'Elementary Flow'!$B152&lt;&gt;"Emission"),"B",0))</f>
        <v>0</v>
      </c>
      <c r="I146">
        <f>IF(AND(I$1='List of Flows'!$B144,'Elementary Flow'!$B152="Resource"),"A",IF(AND(I$1='List of Flows'!$B144,'Elementary Flow'!$B152&lt;&gt;"Emission"),"B",0))</f>
        <v>0</v>
      </c>
      <c r="J146">
        <f>IF(AND(J$1='List of Flows'!$B144,'Elementary Flow'!$B152="Resource"),"A",IF(AND(J$1='List of Flows'!$B144,'Elementary Flow'!$B152&lt;&gt;"Emission"),"B",0))</f>
        <v>0</v>
      </c>
      <c r="K146">
        <f>IF(AND(K$1='List of Flows'!$B144,'Elementary Flow'!$B152="Resource"),"A",IF(AND(K$1='List of Flows'!$B144,'Elementary Flow'!$B152&lt;&gt;"Emission"),"B",0))</f>
        <v>0</v>
      </c>
      <c r="L146" t="str">
        <f>IF(AND(L$1='List of Flows'!$B144,'Elementary Flow'!$B152="Resource"),"A",IF(AND(L$1='List of Flows'!$B144,'Elementary Flow'!$B152&lt;&gt;"Emission"),"B",0))</f>
        <v>A</v>
      </c>
      <c r="M146">
        <f>IF(AND(M$1='List of Flows'!$B144,'Elementary Flow'!$B152="Resource"),"A",IF(AND(M$1='List of Flows'!$B144,'Elementary Flow'!$B152&lt;&gt;"Emission"),"B",0))</f>
        <v>0</v>
      </c>
      <c r="N146">
        <f>IF(AND(N$1='List of Flows'!$B144,'Elementary Flow'!$B152="Resource"),"A",IF(AND(N$1='List of Flows'!$B144,'Elementary Flow'!$B152&lt;&gt;"Emission"),"B",0))</f>
        <v>0</v>
      </c>
      <c r="O146">
        <f>IF(AND(O$1='List of Flows'!$B144,'Elementary Flow'!$B152="Resource"),"A",IF(AND(O$1='List of Flows'!$B144,'Elementary Flow'!$B152&lt;&gt;"Emission"),"B",0))</f>
        <v>0</v>
      </c>
    </row>
    <row r="147" spans="3:15" x14ac:dyDescent="0.3">
      <c r="C147">
        <f>IF(AND(C$1='List of Flows'!$B145,'Elementary Flow'!$B153="Resource"),"A",IF(AND(C$1='List of Flows'!$B145,'Elementary Flow'!$B153&lt;&gt;"Emission"),"B",0))</f>
        <v>0</v>
      </c>
      <c r="D147">
        <f>IF(AND(D$1='List of Flows'!$B145,'Elementary Flow'!$B153="Resource"),"A",IF(AND(D$1='List of Flows'!$B145,'Elementary Flow'!$B153&lt;&gt;"Emission"),"B",0))</f>
        <v>0</v>
      </c>
      <c r="E147">
        <f>IF(AND(E$1='List of Flows'!$B145,'Elementary Flow'!$B153="Resource"),"A",IF(AND(E$1='List of Flows'!$B145,'Elementary Flow'!$B153&lt;&gt;"Emission"),"B",0))</f>
        <v>0</v>
      </c>
      <c r="F147">
        <f>IF(AND(F$1='List of Flows'!$B145,'Elementary Flow'!$B153="Resource"),"A",IF(AND(F$1='List of Flows'!$B145,'Elementary Flow'!$B153&lt;&gt;"Emission"),"B",0))</f>
        <v>0</v>
      </c>
      <c r="G147">
        <f>IF(AND(G$1='List of Flows'!$B145,'Elementary Flow'!$B153="Resource"),"A",IF(AND(G$1='List of Flows'!$B145,'Elementary Flow'!$B153&lt;&gt;"Emission"),"B",0))</f>
        <v>0</v>
      </c>
      <c r="H147">
        <f>IF(AND(H$1='List of Flows'!$B145,'Elementary Flow'!$B153="Resource"),"A",IF(AND(H$1='List of Flows'!$B145,'Elementary Flow'!$B153&lt;&gt;"Emission"),"B",0))</f>
        <v>0</v>
      </c>
      <c r="I147">
        <f>IF(AND(I$1='List of Flows'!$B145,'Elementary Flow'!$B153="Resource"),"A",IF(AND(I$1='List of Flows'!$B145,'Elementary Flow'!$B153&lt;&gt;"Emission"),"B",0))</f>
        <v>0</v>
      </c>
      <c r="J147">
        <f>IF(AND(J$1='List of Flows'!$B145,'Elementary Flow'!$B153="Resource"),"A",IF(AND(J$1='List of Flows'!$B145,'Elementary Flow'!$B153&lt;&gt;"Emission"),"B",0))</f>
        <v>0</v>
      </c>
      <c r="K147">
        <f>IF(AND(K$1='List of Flows'!$B145,'Elementary Flow'!$B153="Resource"),"A",IF(AND(K$1='List of Flows'!$B145,'Elementary Flow'!$B153&lt;&gt;"Emission"),"B",0))</f>
        <v>0</v>
      </c>
      <c r="L147" t="str">
        <f>IF(AND(L$1='List of Flows'!$B145,'Elementary Flow'!$B153="Resource"),"A",IF(AND(L$1='List of Flows'!$B145,'Elementary Flow'!$B153&lt;&gt;"Emission"),"B",0))</f>
        <v>A</v>
      </c>
      <c r="M147">
        <f>IF(AND(M$1='List of Flows'!$B145,'Elementary Flow'!$B153="Resource"),"A",IF(AND(M$1='List of Flows'!$B145,'Elementary Flow'!$B153&lt;&gt;"Emission"),"B",0))</f>
        <v>0</v>
      </c>
      <c r="N147">
        <f>IF(AND(N$1='List of Flows'!$B145,'Elementary Flow'!$B153="Resource"),"A",IF(AND(N$1='List of Flows'!$B145,'Elementary Flow'!$B153&lt;&gt;"Emission"),"B",0))</f>
        <v>0</v>
      </c>
      <c r="O147">
        <f>IF(AND(O$1='List of Flows'!$B145,'Elementary Flow'!$B153="Resource"),"A",IF(AND(O$1='List of Flows'!$B145,'Elementary Flow'!$B153&lt;&gt;"Emission"),"B",0))</f>
        <v>0</v>
      </c>
    </row>
    <row r="148" spans="3:15" x14ac:dyDescent="0.3">
      <c r="C148">
        <f>IF(AND(C$1='List of Flows'!$B146,'Elementary Flow'!$B154="Resource"),"A",IF(AND(C$1='List of Flows'!$B146,'Elementary Flow'!$B154&lt;&gt;"Emission"),"B",0))</f>
        <v>0</v>
      </c>
      <c r="D148">
        <f>IF(AND(D$1='List of Flows'!$B146,'Elementary Flow'!$B154="Resource"),"A",IF(AND(D$1='List of Flows'!$B146,'Elementary Flow'!$B154&lt;&gt;"Emission"),"B",0))</f>
        <v>0</v>
      </c>
      <c r="E148">
        <f>IF(AND(E$1='List of Flows'!$B146,'Elementary Flow'!$B154="Resource"),"A",IF(AND(E$1='List of Flows'!$B146,'Elementary Flow'!$B154&lt;&gt;"Emission"),"B",0))</f>
        <v>0</v>
      </c>
      <c r="F148">
        <f>IF(AND(F$1='List of Flows'!$B146,'Elementary Flow'!$B154="Resource"),"A",IF(AND(F$1='List of Flows'!$B146,'Elementary Flow'!$B154&lt;&gt;"Emission"),"B",0))</f>
        <v>0</v>
      </c>
      <c r="G148">
        <f>IF(AND(G$1='List of Flows'!$B146,'Elementary Flow'!$B154="Resource"),"A",IF(AND(G$1='List of Flows'!$B146,'Elementary Flow'!$B154&lt;&gt;"Emission"),"B",0))</f>
        <v>0</v>
      </c>
      <c r="H148">
        <f>IF(AND(H$1='List of Flows'!$B146,'Elementary Flow'!$B154="Resource"),"A",IF(AND(H$1='List of Flows'!$B146,'Elementary Flow'!$B154&lt;&gt;"Emission"),"B",0))</f>
        <v>0</v>
      </c>
      <c r="I148">
        <f>IF(AND(I$1='List of Flows'!$B146,'Elementary Flow'!$B154="Resource"),"A",IF(AND(I$1='List of Flows'!$B146,'Elementary Flow'!$B154&lt;&gt;"Emission"),"B",0))</f>
        <v>0</v>
      </c>
      <c r="J148">
        <f>IF(AND(J$1='List of Flows'!$B146,'Elementary Flow'!$B154="Resource"),"A",IF(AND(J$1='List of Flows'!$B146,'Elementary Flow'!$B154&lt;&gt;"Emission"),"B",0))</f>
        <v>0</v>
      </c>
      <c r="K148">
        <f>IF(AND(K$1='List of Flows'!$B146,'Elementary Flow'!$B154="Resource"),"A",IF(AND(K$1='List of Flows'!$B146,'Elementary Flow'!$B154&lt;&gt;"Emission"),"B",0))</f>
        <v>0</v>
      </c>
      <c r="L148" t="str">
        <f>IF(AND(L$1='List of Flows'!$B146,'Elementary Flow'!$B154="Resource"),"A",IF(AND(L$1='List of Flows'!$B146,'Elementary Flow'!$B154&lt;&gt;"Emission"),"B",0))</f>
        <v>A</v>
      </c>
      <c r="M148">
        <f>IF(AND(M$1='List of Flows'!$B146,'Elementary Flow'!$B154="Resource"),"A",IF(AND(M$1='List of Flows'!$B146,'Elementary Flow'!$B154&lt;&gt;"Emission"),"B",0))</f>
        <v>0</v>
      </c>
      <c r="N148">
        <f>IF(AND(N$1='List of Flows'!$B146,'Elementary Flow'!$B154="Resource"),"A",IF(AND(N$1='List of Flows'!$B146,'Elementary Flow'!$B154&lt;&gt;"Emission"),"B",0))</f>
        <v>0</v>
      </c>
      <c r="O148">
        <f>IF(AND(O$1='List of Flows'!$B146,'Elementary Flow'!$B154="Resource"),"A",IF(AND(O$1='List of Flows'!$B146,'Elementary Flow'!$B154&lt;&gt;"Emission"),"B",0))</f>
        <v>0</v>
      </c>
    </row>
    <row r="149" spans="3:15" x14ac:dyDescent="0.3">
      <c r="C149">
        <f>IF(AND(C$1='List of Flows'!$B147,'Elementary Flow'!$B155="Resource"),"A",IF(AND(C$1='List of Flows'!$B147,'Elementary Flow'!$B155&lt;&gt;"Emission"),"B",0))</f>
        <v>0</v>
      </c>
      <c r="D149">
        <f>IF(AND(D$1='List of Flows'!$B147,'Elementary Flow'!$B155="Resource"),"A",IF(AND(D$1='List of Flows'!$B147,'Elementary Flow'!$B155&lt;&gt;"Emission"),"B",0))</f>
        <v>0</v>
      </c>
      <c r="E149">
        <f>IF(AND(E$1='List of Flows'!$B147,'Elementary Flow'!$B155="Resource"),"A",IF(AND(E$1='List of Flows'!$B147,'Elementary Flow'!$B155&lt;&gt;"Emission"),"B",0))</f>
        <v>0</v>
      </c>
      <c r="F149">
        <f>IF(AND(F$1='List of Flows'!$B147,'Elementary Flow'!$B155="Resource"),"A",IF(AND(F$1='List of Flows'!$B147,'Elementary Flow'!$B155&lt;&gt;"Emission"),"B",0))</f>
        <v>0</v>
      </c>
      <c r="G149">
        <f>IF(AND(G$1='List of Flows'!$B147,'Elementary Flow'!$B155="Resource"),"A",IF(AND(G$1='List of Flows'!$B147,'Elementary Flow'!$B155&lt;&gt;"Emission"),"B",0))</f>
        <v>0</v>
      </c>
      <c r="H149">
        <f>IF(AND(H$1='List of Flows'!$B147,'Elementary Flow'!$B155="Resource"),"A",IF(AND(H$1='List of Flows'!$B147,'Elementary Flow'!$B155&lt;&gt;"Emission"),"B",0))</f>
        <v>0</v>
      </c>
      <c r="I149">
        <f>IF(AND(I$1='List of Flows'!$B147,'Elementary Flow'!$B155="Resource"),"A",IF(AND(I$1='List of Flows'!$B147,'Elementary Flow'!$B155&lt;&gt;"Emission"),"B",0))</f>
        <v>0</v>
      </c>
      <c r="J149">
        <f>IF(AND(J$1='List of Flows'!$B147,'Elementary Flow'!$B155="Resource"),"A",IF(AND(J$1='List of Flows'!$B147,'Elementary Flow'!$B155&lt;&gt;"Emission"),"B",0))</f>
        <v>0</v>
      </c>
      <c r="K149">
        <f>IF(AND(K$1='List of Flows'!$B147,'Elementary Flow'!$B155="Resource"),"A",IF(AND(K$1='List of Flows'!$B147,'Elementary Flow'!$B155&lt;&gt;"Emission"),"B",0))</f>
        <v>0</v>
      </c>
      <c r="L149" t="str">
        <f>IF(AND(L$1='List of Flows'!$B147,'Elementary Flow'!$B155="Resource"),"A",IF(AND(L$1='List of Flows'!$B147,'Elementary Flow'!$B155&lt;&gt;"Emission"),"B",0))</f>
        <v>A</v>
      </c>
      <c r="M149">
        <f>IF(AND(M$1='List of Flows'!$B147,'Elementary Flow'!$B155="Resource"),"A",IF(AND(M$1='List of Flows'!$B147,'Elementary Flow'!$B155&lt;&gt;"Emission"),"B",0))</f>
        <v>0</v>
      </c>
      <c r="N149">
        <f>IF(AND(N$1='List of Flows'!$B147,'Elementary Flow'!$B155="Resource"),"A",IF(AND(N$1='List of Flows'!$B147,'Elementary Flow'!$B155&lt;&gt;"Emission"),"B",0))</f>
        <v>0</v>
      </c>
      <c r="O149">
        <f>IF(AND(O$1='List of Flows'!$B147,'Elementary Flow'!$B155="Resource"),"A",IF(AND(O$1='List of Flows'!$B147,'Elementary Flow'!$B155&lt;&gt;"Emission"),"B",0))</f>
        <v>0</v>
      </c>
    </row>
    <row r="150" spans="3:15" x14ac:dyDescent="0.3">
      <c r="C150">
        <f>IF(AND(C$1='List of Flows'!$B148,'Elementary Flow'!$B156="Resource"),"A",IF(AND(C$1='List of Flows'!$B148,'Elementary Flow'!$B156&lt;&gt;"Emission"),"B",0))</f>
        <v>0</v>
      </c>
      <c r="D150">
        <f>IF(AND(D$1='List of Flows'!$B148,'Elementary Flow'!$B156="Resource"),"A",IF(AND(D$1='List of Flows'!$B148,'Elementary Flow'!$B156&lt;&gt;"Emission"),"B",0))</f>
        <v>0</v>
      </c>
      <c r="E150">
        <f>IF(AND(E$1='List of Flows'!$B148,'Elementary Flow'!$B156="Resource"),"A",IF(AND(E$1='List of Flows'!$B148,'Elementary Flow'!$B156&lt;&gt;"Emission"),"B",0))</f>
        <v>0</v>
      </c>
      <c r="F150">
        <f>IF(AND(F$1='List of Flows'!$B148,'Elementary Flow'!$B156="Resource"),"A",IF(AND(F$1='List of Flows'!$B148,'Elementary Flow'!$B156&lt;&gt;"Emission"),"B",0))</f>
        <v>0</v>
      </c>
      <c r="G150">
        <f>IF(AND(G$1='List of Flows'!$B148,'Elementary Flow'!$B156="Resource"),"A",IF(AND(G$1='List of Flows'!$B148,'Elementary Flow'!$B156&lt;&gt;"Emission"),"B",0))</f>
        <v>0</v>
      </c>
      <c r="H150">
        <f>IF(AND(H$1='List of Flows'!$B148,'Elementary Flow'!$B156="Resource"),"A",IF(AND(H$1='List of Flows'!$B148,'Elementary Flow'!$B156&lt;&gt;"Emission"),"B",0))</f>
        <v>0</v>
      </c>
      <c r="I150">
        <f>IF(AND(I$1='List of Flows'!$B148,'Elementary Flow'!$B156="Resource"),"A",IF(AND(I$1='List of Flows'!$B148,'Elementary Flow'!$B156&lt;&gt;"Emission"),"B",0))</f>
        <v>0</v>
      </c>
      <c r="J150">
        <f>IF(AND(J$1='List of Flows'!$B148,'Elementary Flow'!$B156="Resource"),"A",IF(AND(J$1='List of Flows'!$B148,'Elementary Flow'!$B156&lt;&gt;"Emission"),"B",0))</f>
        <v>0</v>
      </c>
      <c r="K150">
        <f>IF(AND(K$1='List of Flows'!$B148,'Elementary Flow'!$B156="Resource"),"A",IF(AND(K$1='List of Flows'!$B148,'Elementary Flow'!$B156&lt;&gt;"Emission"),"B",0))</f>
        <v>0</v>
      </c>
      <c r="L150" t="str">
        <f>IF(AND(L$1='List of Flows'!$B148,'Elementary Flow'!$B156="Resource"),"A",IF(AND(L$1='List of Flows'!$B148,'Elementary Flow'!$B156&lt;&gt;"Emission"),"B",0))</f>
        <v>A</v>
      </c>
      <c r="M150">
        <f>IF(AND(M$1='List of Flows'!$B148,'Elementary Flow'!$B156="Resource"),"A",IF(AND(M$1='List of Flows'!$B148,'Elementary Flow'!$B156&lt;&gt;"Emission"),"B",0))</f>
        <v>0</v>
      </c>
      <c r="N150">
        <f>IF(AND(N$1='List of Flows'!$B148,'Elementary Flow'!$B156="Resource"),"A",IF(AND(N$1='List of Flows'!$B148,'Elementary Flow'!$B156&lt;&gt;"Emission"),"B",0))</f>
        <v>0</v>
      </c>
      <c r="O150">
        <f>IF(AND(O$1='List of Flows'!$B148,'Elementary Flow'!$B156="Resource"),"A",IF(AND(O$1='List of Flows'!$B148,'Elementary Flow'!$B156&lt;&gt;"Emission"),"B",0))</f>
        <v>0</v>
      </c>
    </row>
    <row r="151" spans="3:15" x14ac:dyDescent="0.3">
      <c r="C151">
        <f>IF(AND(C$1='List of Flows'!$B149,'Elementary Flow'!$B157="Resource"),"A",IF(AND(C$1='List of Flows'!$B149,'Elementary Flow'!$B157&lt;&gt;"Emission"),"B",0))</f>
        <v>0</v>
      </c>
      <c r="D151">
        <f>IF(AND(D$1='List of Flows'!$B149,'Elementary Flow'!$B157="Resource"),"A",IF(AND(D$1='List of Flows'!$B149,'Elementary Flow'!$B157&lt;&gt;"Emission"),"B",0))</f>
        <v>0</v>
      </c>
      <c r="E151">
        <f>IF(AND(E$1='List of Flows'!$B149,'Elementary Flow'!$B157="Resource"),"A",IF(AND(E$1='List of Flows'!$B149,'Elementary Flow'!$B157&lt;&gt;"Emission"),"B",0))</f>
        <v>0</v>
      </c>
      <c r="F151">
        <f>IF(AND(F$1='List of Flows'!$B149,'Elementary Flow'!$B157="Resource"),"A",IF(AND(F$1='List of Flows'!$B149,'Elementary Flow'!$B157&lt;&gt;"Emission"),"B",0))</f>
        <v>0</v>
      </c>
      <c r="G151">
        <f>IF(AND(G$1='List of Flows'!$B149,'Elementary Flow'!$B157="Resource"),"A",IF(AND(G$1='List of Flows'!$B149,'Elementary Flow'!$B157&lt;&gt;"Emission"),"B",0))</f>
        <v>0</v>
      </c>
      <c r="H151">
        <f>IF(AND(H$1='List of Flows'!$B149,'Elementary Flow'!$B157="Resource"),"A",IF(AND(H$1='List of Flows'!$B149,'Elementary Flow'!$B157&lt;&gt;"Emission"),"B",0))</f>
        <v>0</v>
      </c>
      <c r="I151">
        <f>IF(AND(I$1='List of Flows'!$B149,'Elementary Flow'!$B157="Resource"),"A",IF(AND(I$1='List of Flows'!$B149,'Elementary Flow'!$B157&lt;&gt;"Emission"),"B",0))</f>
        <v>0</v>
      </c>
      <c r="J151">
        <f>IF(AND(J$1='List of Flows'!$B149,'Elementary Flow'!$B157="Resource"),"A",IF(AND(J$1='List of Flows'!$B149,'Elementary Flow'!$B157&lt;&gt;"Emission"),"B",0))</f>
        <v>0</v>
      </c>
      <c r="K151">
        <f>IF(AND(K$1='List of Flows'!$B149,'Elementary Flow'!$B157="Resource"),"A",IF(AND(K$1='List of Flows'!$B149,'Elementary Flow'!$B157&lt;&gt;"Emission"),"B",0))</f>
        <v>0</v>
      </c>
      <c r="L151" t="str">
        <f>IF(AND(L$1='List of Flows'!$B149,'Elementary Flow'!$B157="Resource"),"A",IF(AND(L$1='List of Flows'!$B149,'Elementary Flow'!$B157&lt;&gt;"Emission"),"B",0))</f>
        <v>A</v>
      </c>
      <c r="M151">
        <f>IF(AND(M$1='List of Flows'!$B149,'Elementary Flow'!$B157="Resource"),"A",IF(AND(M$1='List of Flows'!$B149,'Elementary Flow'!$B157&lt;&gt;"Emission"),"B",0))</f>
        <v>0</v>
      </c>
      <c r="N151">
        <f>IF(AND(N$1='List of Flows'!$B149,'Elementary Flow'!$B157="Resource"),"A",IF(AND(N$1='List of Flows'!$B149,'Elementary Flow'!$B157&lt;&gt;"Emission"),"B",0))</f>
        <v>0</v>
      </c>
      <c r="O151">
        <f>IF(AND(O$1='List of Flows'!$B149,'Elementary Flow'!$B157="Resource"),"A",IF(AND(O$1='List of Flows'!$B149,'Elementary Flow'!$B157&lt;&gt;"Emission"),"B",0))</f>
        <v>0</v>
      </c>
    </row>
    <row r="152" spans="3:15" x14ac:dyDescent="0.3">
      <c r="C152">
        <f>IF(AND(C$1='List of Flows'!$B150,'Elementary Flow'!$B158="Resource"),"A",IF(AND(C$1='List of Flows'!$B150,'Elementary Flow'!$B158&lt;&gt;"Emission"),"B",0))</f>
        <v>0</v>
      </c>
      <c r="D152">
        <f>IF(AND(D$1='List of Flows'!$B150,'Elementary Flow'!$B158="Resource"),"A",IF(AND(D$1='List of Flows'!$B150,'Elementary Flow'!$B158&lt;&gt;"Emission"),"B",0))</f>
        <v>0</v>
      </c>
      <c r="E152">
        <f>IF(AND(E$1='List of Flows'!$B150,'Elementary Flow'!$B158="Resource"),"A",IF(AND(E$1='List of Flows'!$B150,'Elementary Flow'!$B158&lt;&gt;"Emission"),"B",0))</f>
        <v>0</v>
      </c>
      <c r="F152">
        <f>IF(AND(F$1='List of Flows'!$B150,'Elementary Flow'!$B158="Resource"),"A",IF(AND(F$1='List of Flows'!$B150,'Elementary Flow'!$B158&lt;&gt;"Emission"),"B",0))</f>
        <v>0</v>
      </c>
      <c r="G152">
        <f>IF(AND(G$1='List of Flows'!$B150,'Elementary Flow'!$B158="Resource"),"A",IF(AND(G$1='List of Flows'!$B150,'Elementary Flow'!$B158&lt;&gt;"Emission"),"B",0))</f>
        <v>0</v>
      </c>
      <c r="H152">
        <f>IF(AND(H$1='List of Flows'!$B150,'Elementary Flow'!$B158="Resource"),"A",IF(AND(H$1='List of Flows'!$B150,'Elementary Flow'!$B158&lt;&gt;"Emission"),"B",0))</f>
        <v>0</v>
      </c>
      <c r="I152">
        <f>IF(AND(I$1='List of Flows'!$B150,'Elementary Flow'!$B158="Resource"),"A",IF(AND(I$1='List of Flows'!$B150,'Elementary Flow'!$B158&lt;&gt;"Emission"),"B",0))</f>
        <v>0</v>
      </c>
      <c r="J152">
        <f>IF(AND(J$1='List of Flows'!$B150,'Elementary Flow'!$B158="Resource"),"A",IF(AND(J$1='List of Flows'!$B150,'Elementary Flow'!$B158&lt;&gt;"Emission"),"B",0))</f>
        <v>0</v>
      </c>
      <c r="K152">
        <f>IF(AND(K$1='List of Flows'!$B150,'Elementary Flow'!$B158="Resource"),"A",IF(AND(K$1='List of Flows'!$B150,'Elementary Flow'!$B158&lt;&gt;"Emission"),"B",0))</f>
        <v>0</v>
      </c>
      <c r="L152" t="str">
        <f>IF(AND(L$1='List of Flows'!$B150,'Elementary Flow'!$B158="Resource"),"A",IF(AND(L$1='List of Flows'!$B150,'Elementary Flow'!$B158&lt;&gt;"Emission"),"B",0))</f>
        <v>A</v>
      </c>
      <c r="M152">
        <f>IF(AND(M$1='List of Flows'!$B150,'Elementary Flow'!$B158="Resource"),"A",IF(AND(M$1='List of Flows'!$B150,'Elementary Flow'!$B158&lt;&gt;"Emission"),"B",0))</f>
        <v>0</v>
      </c>
      <c r="N152">
        <f>IF(AND(N$1='List of Flows'!$B150,'Elementary Flow'!$B158="Resource"),"A",IF(AND(N$1='List of Flows'!$B150,'Elementary Flow'!$B158&lt;&gt;"Emission"),"B",0))</f>
        <v>0</v>
      </c>
      <c r="O152">
        <f>IF(AND(O$1='List of Flows'!$B150,'Elementary Flow'!$B158="Resource"),"A",IF(AND(O$1='List of Flows'!$B150,'Elementary Flow'!$B158&lt;&gt;"Emission"),"B",0))</f>
        <v>0</v>
      </c>
    </row>
    <row r="153" spans="3:15" x14ac:dyDescent="0.3">
      <c r="C153">
        <f>IF(AND(C$1='List of Flows'!$B151,'Elementary Flow'!$B159="Resource"),"A",IF(AND(C$1='List of Flows'!$B151,'Elementary Flow'!$B159&lt;&gt;"Emission"),"B",0))</f>
        <v>0</v>
      </c>
      <c r="D153">
        <f>IF(AND(D$1='List of Flows'!$B151,'Elementary Flow'!$B159="Resource"),"A",IF(AND(D$1='List of Flows'!$B151,'Elementary Flow'!$B159&lt;&gt;"Emission"),"B",0))</f>
        <v>0</v>
      </c>
      <c r="E153">
        <f>IF(AND(E$1='List of Flows'!$B151,'Elementary Flow'!$B159="Resource"),"A",IF(AND(E$1='List of Flows'!$B151,'Elementary Flow'!$B159&lt;&gt;"Emission"),"B",0))</f>
        <v>0</v>
      </c>
      <c r="F153">
        <f>IF(AND(F$1='List of Flows'!$B151,'Elementary Flow'!$B159="Resource"),"A",IF(AND(F$1='List of Flows'!$B151,'Elementary Flow'!$B159&lt;&gt;"Emission"),"B",0))</f>
        <v>0</v>
      </c>
      <c r="G153">
        <f>IF(AND(G$1='List of Flows'!$B151,'Elementary Flow'!$B159="Resource"),"A",IF(AND(G$1='List of Flows'!$B151,'Elementary Flow'!$B159&lt;&gt;"Emission"),"B",0))</f>
        <v>0</v>
      </c>
      <c r="H153">
        <f>IF(AND(H$1='List of Flows'!$B151,'Elementary Flow'!$B159="Resource"),"A",IF(AND(H$1='List of Flows'!$B151,'Elementary Flow'!$B159&lt;&gt;"Emission"),"B",0))</f>
        <v>0</v>
      </c>
      <c r="I153">
        <f>IF(AND(I$1='List of Flows'!$B151,'Elementary Flow'!$B159="Resource"),"A",IF(AND(I$1='List of Flows'!$B151,'Elementary Flow'!$B159&lt;&gt;"Emission"),"B",0))</f>
        <v>0</v>
      </c>
      <c r="J153">
        <f>IF(AND(J$1='List of Flows'!$B151,'Elementary Flow'!$B159="Resource"),"A",IF(AND(J$1='List of Flows'!$B151,'Elementary Flow'!$B159&lt;&gt;"Emission"),"B",0))</f>
        <v>0</v>
      </c>
      <c r="K153">
        <f>IF(AND(K$1='List of Flows'!$B151,'Elementary Flow'!$B159="Resource"),"A",IF(AND(K$1='List of Flows'!$B151,'Elementary Flow'!$B159&lt;&gt;"Emission"),"B",0))</f>
        <v>0</v>
      </c>
      <c r="L153" t="str">
        <f>IF(AND(L$1='List of Flows'!$B151,'Elementary Flow'!$B159="Resource"),"A",IF(AND(L$1='List of Flows'!$B151,'Elementary Flow'!$B159&lt;&gt;"Emission"),"B",0))</f>
        <v>A</v>
      </c>
      <c r="M153">
        <f>IF(AND(M$1='List of Flows'!$B151,'Elementary Flow'!$B159="Resource"),"A",IF(AND(M$1='List of Flows'!$B151,'Elementary Flow'!$B159&lt;&gt;"Emission"),"B",0))</f>
        <v>0</v>
      </c>
      <c r="N153">
        <f>IF(AND(N$1='List of Flows'!$B151,'Elementary Flow'!$B159="Resource"),"A",IF(AND(N$1='List of Flows'!$B151,'Elementary Flow'!$B159&lt;&gt;"Emission"),"B",0))</f>
        <v>0</v>
      </c>
      <c r="O153">
        <f>IF(AND(O$1='List of Flows'!$B151,'Elementary Flow'!$B159="Resource"),"A",IF(AND(O$1='List of Flows'!$B151,'Elementary Flow'!$B159&lt;&gt;"Emission"),"B",0))</f>
        <v>0</v>
      </c>
    </row>
    <row r="154" spans="3:15" x14ac:dyDescent="0.3">
      <c r="C154">
        <f>IF(AND(C$1='List of Flows'!$B152,'Elementary Flow'!$B160="Resource"),"A",IF(AND(C$1='List of Flows'!$B152,'Elementary Flow'!$B160&lt;&gt;"Emission"),"B",0))</f>
        <v>0</v>
      </c>
      <c r="D154">
        <f>IF(AND(D$1='List of Flows'!$B152,'Elementary Flow'!$B160="Resource"),"A",IF(AND(D$1='List of Flows'!$B152,'Elementary Flow'!$B160&lt;&gt;"Emission"),"B",0))</f>
        <v>0</v>
      </c>
      <c r="E154">
        <f>IF(AND(E$1='List of Flows'!$B152,'Elementary Flow'!$B160="Resource"),"A",IF(AND(E$1='List of Flows'!$B152,'Elementary Flow'!$B160&lt;&gt;"Emission"),"B",0))</f>
        <v>0</v>
      </c>
      <c r="F154">
        <f>IF(AND(F$1='List of Flows'!$B152,'Elementary Flow'!$B160="Resource"),"A",IF(AND(F$1='List of Flows'!$B152,'Elementary Flow'!$B160&lt;&gt;"Emission"),"B",0))</f>
        <v>0</v>
      </c>
      <c r="G154">
        <f>IF(AND(G$1='List of Flows'!$B152,'Elementary Flow'!$B160="Resource"),"A",IF(AND(G$1='List of Flows'!$B152,'Elementary Flow'!$B160&lt;&gt;"Emission"),"B",0))</f>
        <v>0</v>
      </c>
      <c r="H154">
        <f>IF(AND(H$1='List of Flows'!$B152,'Elementary Flow'!$B160="Resource"),"A",IF(AND(H$1='List of Flows'!$B152,'Elementary Flow'!$B160&lt;&gt;"Emission"),"B",0))</f>
        <v>0</v>
      </c>
      <c r="I154">
        <f>IF(AND(I$1='List of Flows'!$B152,'Elementary Flow'!$B160="Resource"),"A",IF(AND(I$1='List of Flows'!$B152,'Elementary Flow'!$B160&lt;&gt;"Emission"),"B",0))</f>
        <v>0</v>
      </c>
      <c r="J154">
        <f>IF(AND(J$1='List of Flows'!$B152,'Elementary Flow'!$B160="Resource"),"A",IF(AND(J$1='List of Flows'!$B152,'Elementary Flow'!$B160&lt;&gt;"Emission"),"B",0))</f>
        <v>0</v>
      </c>
      <c r="K154">
        <f>IF(AND(K$1='List of Flows'!$B152,'Elementary Flow'!$B160="Resource"),"A",IF(AND(K$1='List of Flows'!$B152,'Elementary Flow'!$B160&lt;&gt;"Emission"),"B",0))</f>
        <v>0</v>
      </c>
      <c r="L154" t="str">
        <f>IF(AND(L$1='List of Flows'!$B152,'Elementary Flow'!$B160="Resource"),"A",IF(AND(L$1='List of Flows'!$B152,'Elementary Flow'!$B160&lt;&gt;"Emission"),"B",0))</f>
        <v>A</v>
      </c>
      <c r="M154">
        <f>IF(AND(M$1='List of Flows'!$B152,'Elementary Flow'!$B160="Resource"),"A",IF(AND(M$1='List of Flows'!$B152,'Elementary Flow'!$B160&lt;&gt;"Emission"),"B",0))</f>
        <v>0</v>
      </c>
      <c r="N154">
        <f>IF(AND(N$1='List of Flows'!$B152,'Elementary Flow'!$B160="Resource"),"A",IF(AND(N$1='List of Flows'!$B152,'Elementary Flow'!$B160&lt;&gt;"Emission"),"B",0))</f>
        <v>0</v>
      </c>
      <c r="O154">
        <f>IF(AND(O$1='List of Flows'!$B152,'Elementary Flow'!$B160="Resource"),"A",IF(AND(O$1='List of Flows'!$B152,'Elementary Flow'!$B160&lt;&gt;"Emission"),"B",0))</f>
        <v>0</v>
      </c>
    </row>
    <row r="155" spans="3:15" x14ac:dyDescent="0.3">
      <c r="C155">
        <f>IF(AND(C$1='List of Flows'!$B153,'Elementary Flow'!$B161="Resource"),"A",IF(AND(C$1='List of Flows'!$B153,'Elementary Flow'!$B161&lt;&gt;"Emission"),"B",0))</f>
        <v>0</v>
      </c>
      <c r="D155">
        <f>IF(AND(D$1='List of Flows'!$B153,'Elementary Flow'!$B161="Resource"),"A",IF(AND(D$1='List of Flows'!$B153,'Elementary Flow'!$B161&lt;&gt;"Emission"),"B",0))</f>
        <v>0</v>
      </c>
      <c r="E155">
        <f>IF(AND(E$1='List of Flows'!$B153,'Elementary Flow'!$B161="Resource"),"A",IF(AND(E$1='List of Flows'!$B153,'Elementary Flow'!$B161&lt;&gt;"Emission"),"B",0))</f>
        <v>0</v>
      </c>
      <c r="F155">
        <f>IF(AND(F$1='List of Flows'!$B153,'Elementary Flow'!$B161="Resource"),"A",IF(AND(F$1='List of Flows'!$B153,'Elementary Flow'!$B161&lt;&gt;"Emission"),"B",0))</f>
        <v>0</v>
      </c>
      <c r="G155">
        <f>IF(AND(G$1='List of Flows'!$B153,'Elementary Flow'!$B161="Resource"),"A",IF(AND(G$1='List of Flows'!$B153,'Elementary Flow'!$B161&lt;&gt;"Emission"),"B",0))</f>
        <v>0</v>
      </c>
      <c r="H155">
        <f>IF(AND(H$1='List of Flows'!$B153,'Elementary Flow'!$B161="Resource"),"A",IF(AND(H$1='List of Flows'!$B153,'Elementary Flow'!$B161&lt;&gt;"Emission"),"B",0))</f>
        <v>0</v>
      </c>
      <c r="I155">
        <f>IF(AND(I$1='List of Flows'!$B153,'Elementary Flow'!$B161="Resource"),"A",IF(AND(I$1='List of Flows'!$B153,'Elementary Flow'!$B161&lt;&gt;"Emission"),"B",0))</f>
        <v>0</v>
      </c>
      <c r="J155">
        <f>IF(AND(J$1='List of Flows'!$B153,'Elementary Flow'!$B161="Resource"),"A",IF(AND(J$1='List of Flows'!$B153,'Elementary Flow'!$B161&lt;&gt;"Emission"),"B",0))</f>
        <v>0</v>
      </c>
      <c r="K155">
        <f>IF(AND(K$1='List of Flows'!$B153,'Elementary Flow'!$B161="Resource"),"A",IF(AND(K$1='List of Flows'!$B153,'Elementary Flow'!$B161&lt;&gt;"Emission"),"B",0))</f>
        <v>0</v>
      </c>
      <c r="L155" t="str">
        <f>IF(AND(L$1='List of Flows'!$B153,'Elementary Flow'!$B161="Resource"),"A",IF(AND(L$1='List of Flows'!$B153,'Elementary Flow'!$B161&lt;&gt;"Emission"),"B",0))</f>
        <v>A</v>
      </c>
      <c r="M155">
        <f>IF(AND(M$1='List of Flows'!$B153,'Elementary Flow'!$B161="Resource"),"A",IF(AND(M$1='List of Flows'!$B153,'Elementary Flow'!$B161&lt;&gt;"Emission"),"B",0))</f>
        <v>0</v>
      </c>
      <c r="N155">
        <f>IF(AND(N$1='List of Flows'!$B153,'Elementary Flow'!$B161="Resource"),"A",IF(AND(N$1='List of Flows'!$B153,'Elementary Flow'!$B161&lt;&gt;"Emission"),"B",0))</f>
        <v>0</v>
      </c>
      <c r="O155">
        <f>IF(AND(O$1='List of Flows'!$B153,'Elementary Flow'!$B161="Resource"),"A",IF(AND(O$1='List of Flows'!$B153,'Elementary Flow'!$B161&lt;&gt;"Emission"),"B",0))</f>
        <v>0</v>
      </c>
    </row>
    <row r="156" spans="3:15" x14ac:dyDescent="0.3">
      <c r="C156">
        <f>IF(AND(C$1='List of Flows'!$B154,'Elementary Flow'!$B162="Resource"),"A",IF(AND(C$1='List of Flows'!$B154,'Elementary Flow'!$B162&lt;&gt;"Emission"),"B",0))</f>
        <v>0</v>
      </c>
      <c r="D156">
        <f>IF(AND(D$1='List of Flows'!$B154,'Elementary Flow'!$B162="Resource"),"A",IF(AND(D$1='List of Flows'!$B154,'Elementary Flow'!$B162&lt;&gt;"Emission"),"B",0))</f>
        <v>0</v>
      </c>
      <c r="E156">
        <f>IF(AND(E$1='List of Flows'!$B154,'Elementary Flow'!$B162="Resource"),"A",IF(AND(E$1='List of Flows'!$B154,'Elementary Flow'!$B162&lt;&gt;"Emission"),"B",0))</f>
        <v>0</v>
      </c>
      <c r="F156">
        <f>IF(AND(F$1='List of Flows'!$B154,'Elementary Flow'!$B162="Resource"),"A",IF(AND(F$1='List of Flows'!$B154,'Elementary Flow'!$B162&lt;&gt;"Emission"),"B",0))</f>
        <v>0</v>
      </c>
      <c r="G156">
        <f>IF(AND(G$1='List of Flows'!$B154,'Elementary Flow'!$B162="Resource"),"A",IF(AND(G$1='List of Flows'!$B154,'Elementary Flow'!$B162&lt;&gt;"Emission"),"B",0))</f>
        <v>0</v>
      </c>
      <c r="H156">
        <f>IF(AND(H$1='List of Flows'!$B154,'Elementary Flow'!$B162="Resource"),"A",IF(AND(H$1='List of Flows'!$B154,'Elementary Flow'!$B162&lt;&gt;"Emission"),"B",0))</f>
        <v>0</v>
      </c>
      <c r="I156">
        <f>IF(AND(I$1='List of Flows'!$B154,'Elementary Flow'!$B162="Resource"),"A",IF(AND(I$1='List of Flows'!$B154,'Elementary Flow'!$B162&lt;&gt;"Emission"),"B",0))</f>
        <v>0</v>
      </c>
      <c r="J156">
        <f>IF(AND(J$1='List of Flows'!$B154,'Elementary Flow'!$B162="Resource"),"A",IF(AND(J$1='List of Flows'!$B154,'Elementary Flow'!$B162&lt;&gt;"Emission"),"B",0))</f>
        <v>0</v>
      </c>
      <c r="K156">
        <f>IF(AND(K$1='List of Flows'!$B154,'Elementary Flow'!$B162="Resource"),"A",IF(AND(K$1='List of Flows'!$B154,'Elementary Flow'!$B162&lt;&gt;"Emission"),"B",0))</f>
        <v>0</v>
      </c>
      <c r="L156" t="str">
        <f>IF(AND(L$1='List of Flows'!$B154,'Elementary Flow'!$B162="Resource"),"A",IF(AND(L$1='List of Flows'!$B154,'Elementary Flow'!$B162&lt;&gt;"Emission"),"B",0))</f>
        <v>A</v>
      </c>
      <c r="M156">
        <f>IF(AND(M$1='List of Flows'!$B154,'Elementary Flow'!$B162="Resource"),"A",IF(AND(M$1='List of Flows'!$B154,'Elementary Flow'!$B162&lt;&gt;"Emission"),"B",0))</f>
        <v>0</v>
      </c>
      <c r="N156">
        <f>IF(AND(N$1='List of Flows'!$B154,'Elementary Flow'!$B162="Resource"),"A",IF(AND(N$1='List of Flows'!$B154,'Elementary Flow'!$B162&lt;&gt;"Emission"),"B",0))</f>
        <v>0</v>
      </c>
      <c r="O156">
        <f>IF(AND(O$1='List of Flows'!$B154,'Elementary Flow'!$B162="Resource"),"A",IF(AND(O$1='List of Flows'!$B154,'Elementary Flow'!$B162&lt;&gt;"Emission"),"B",0))</f>
        <v>0</v>
      </c>
    </row>
    <row r="157" spans="3:15" x14ac:dyDescent="0.3">
      <c r="C157">
        <f>IF(AND(C$1='List of Flows'!$B155,'Elementary Flow'!$B163="Resource"),"A",IF(AND(C$1='List of Flows'!$B155,'Elementary Flow'!$B163&lt;&gt;"Emission"),"B",0))</f>
        <v>0</v>
      </c>
      <c r="D157">
        <f>IF(AND(D$1='List of Flows'!$B155,'Elementary Flow'!$B163="Resource"),"A",IF(AND(D$1='List of Flows'!$B155,'Elementary Flow'!$B163&lt;&gt;"Emission"),"B",0))</f>
        <v>0</v>
      </c>
      <c r="E157">
        <f>IF(AND(E$1='List of Flows'!$B155,'Elementary Flow'!$B163="Resource"),"A",IF(AND(E$1='List of Flows'!$B155,'Elementary Flow'!$B163&lt;&gt;"Emission"),"B",0))</f>
        <v>0</v>
      </c>
      <c r="F157">
        <f>IF(AND(F$1='List of Flows'!$B155,'Elementary Flow'!$B163="Resource"),"A",IF(AND(F$1='List of Flows'!$B155,'Elementary Flow'!$B163&lt;&gt;"Emission"),"B",0))</f>
        <v>0</v>
      </c>
      <c r="G157">
        <f>IF(AND(G$1='List of Flows'!$B155,'Elementary Flow'!$B163="Resource"),"A",IF(AND(G$1='List of Flows'!$B155,'Elementary Flow'!$B163&lt;&gt;"Emission"),"B",0))</f>
        <v>0</v>
      </c>
      <c r="H157">
        <f>IF(AND(H$1='List of Flows'!$B155,'Elementary Flow'!$B163="Resource"),"A",IF(AND(H$1='List of Flows'!$B155,'Elementary Flow'!$B163&lt;&gt;"Emission"),"B",0))</f>
        <v>0</v>
      </c>
      <c r="I157">
        <f>IF(AND(I$1='List of Flows'!$B155,'Elementary Flow'!$B163="Resource"),"A",IF(AND(I$1='List of Flows'!$B155,'Elementary Flow'!$B163&lt;&gt;"Emission"),"B",0))</f>
        <v>0</v>
      </c>
      <c r="J157">
        <f>IF(AND(J$1='List of Flows'!$B155,'Elementary Flow'!$B163="Resource"),"A",IF(AND(J$1='List of Flows'!$B155,'Elementary Flow'!$B163&lt;&gt;"Emission"),"B",0))</f>
        <v>0</v>
      </c>
      <c r="K157">
        <f>IF(AND(K$1='List of Flows'!$B155,'Elementary Flow'!$B163="Resource"),"A",IF(AND(K$1='List of Flows'!$B155,'Elementary Flow'!$B163&lt;&gt;"Emission"),"B",0))</f>
        <v>0</v>
      </c>
      <c r="L157" t="str">
        <f>IF(AND(L$1='List of Flows'!$B155,'Elementary Flow'!$B163="Resource"),"A",IF(AND(L$1='List of Flows'!$B155,'Elementary Flow'!$B163&lt;&gt;"Emission"),"B",0))</f>
        <v>A</v>
      </c>
      <c r="M157">
        <f>IF(AND(M$1='List of Flows'!$B155,'Elementary Flow'!$B163="Resource"),"A",IF(AND(M$1='List of Flows'!$B155,'Elementary Flow'!$B163&lt;&gt;"Emission"),"B",0))</f>
        <v>0</v>
      </c>
      <c r="N157">
        <f>IF(AND(N$1='List of Flows'!$B155,'Elementary Flow'!$B163="Resource"),"A",IF(AND(N$1='List of Flows'!$B155,'Elementary Flow'!$B163&lt;&gt;"Emission"),"B",0))</f>
        <v>0</v>
      </c>
      <c r="O157">
        <f>IF(AND(O$1='List of Flows'!$B155,'Elementary Flow'!$B163="Resource"),"A",IF(AND(O$1='List of Flows'!$B155,'Elementary Flow'!$B163&lt;&gt;"Emission"),"B",0))</f>
        <v>0</v>
      </c>
    </row>
    <row r="158" spans="3:15" x14ac:dyDescent="0.3">
      <c r="C158">
        <f>IF(AND(C$1='List of Flows'!$B156,'Elementary Flow'!$B164="Resource"),"A",IF(AND(C$1='List of Flows'!$B156,'Elementary Flow'!$B164&lt;&gt;"Emission"),"B",0))</f>
        <v>0</v>
      </c>
      <c r="D158">
        <f>IF(AND(D$1='List of Flows'!$B156,'Elementary Flow'!$B164="Resource"),"A",IF(AND(D$1='List of Flows'!$B156,'Elementary Flow'!$B164&lt;&gt;"Emission"),"B",0))</f>
        <v>0</v>
      </c>
      <c r="E158">
        <f>IF(AND(E$1='List of Flows'!$B156,'Elementary Flow'!$B164="Resource"),"A",IF(AND(E$1='List of Flows'!$B156,'Elementary Flow'!$B164&lt;&gt;"Emission"),"B",0))</f>
        <v>0</v>
      </c>
      <c r="F158">
        <f>IF(AND(F$1='List of Flows'!$B156,'Elementary Flow'!$B164="Resource"),"A",IF(AND(F$1='List of Flows'!$B156,'Elementary Flow'!$B164&lt;&gt;"Emission"),"B",0))</f>
        <v>0</v>
      </c>
      <c r="G158">
        <f>IF(AND(G$1='List of Flows'!$B156,'Elementary Flow'!$B164="Resource"),"A",IF(AND(G$1='List of Flows'!$B156,'Elementary Flow'!$B164&lt;&gt;"Emission"),"B",0))</f>
        <v>0</v>
      </c>
      <c r="H158">
        <f>IF(AND(H$1='List of Flows'!$B156,'Elementary Flow'!$B164="Resource"),"A",IF(AND(H$1='List of Flows'!$B156,'Elementary Flow'!$B164&lt;&gt;"Emission"),"B",0))</f>
        <v>0</v>
      </c>
      <c r="I158">
        <f>IF(AND(I$1='List of Flows'!$B156,'Elementary Flow'!$B164="Resource"),"A",IF(AND(I$1='List of Flows'!$B156,'Elementary Flow'!$B164&lt;&gt;"Emission"),"B",0))</f>
        <v>0</v>
      </c>
      <c r="J158">
        <f>IF(AND(J$1='List of Flows'!$B156,'Elementary Flow'!$B164="Resource"),"A",IF(AND(J$1='List of Flows'!$B156,'Elementary Flow'!$B164&lt;&gt;"Emission"),"B",0))</f>
        <v>0</v>
      </c>
      <c r="K158">
        <f>IF(AND(K$1='List of Flows'!$B156,'Elementary Flow'!$B164="Resource"),"A",IF(AND(K$1='List of Flows'!$B156,'Elementary Flow'!$B164&lt;&gt;"Emission"),"B",0))</f>
        <v>0</v>
      </c>
      <c r="L158" t="str">
        <f>IF(AND(L$1='List of Flows'!$B156,'Elementary Flow'!$B164="Resource"),"A",IF(AND(L$1='List of Flows'!$B156,'Elementary Flow'!$B164&lt;&gt;"Emission"),"B",0))</f>
        <v>A</v>
      </c>
      <c r="M158">
        <f>IF(AND(M$1='List of Flows'!$B156,'Elementary Flow'!$B164="Resource"),"A",IF(AND(M$1='List of Flows'!$B156,'Elementary Flow'!$B164&lt;&gt;"Emission"),"B",0))</f>
        <v>0</v>
      </c>
      <c r="N158">
        <f>IF(AND(N$1='List of Flows'!$B156,'Elementary Flow'!$B164="Resource"),"A",IF(AND(N$1='List of Flows'!$B156,'Elementary Flow'!$B164&lt;&gt;"Emission"),"B",0))</f>
        <v>0</v>
      </c>
      <c r="O158">
        <f>IF(AND(O$1='List of Flows'!$B156,'Elementary Flow'!$B164="Resource"),"A",IF(AND(O$1='List of Flows'!$B156,'Elementary Flow'!$B164&lt;&gt;"Emission"),"B",0))</f>
        <v>0</v>
      </c>
    </row>
    <row r="159" spans="3:15" x14ac:dyDescent="0.3">
      <c r="C159">
        <f>IF(AND(C$1='List of Flows'!$B157,'Elementary Flow'!$B165="Resource"),"A",IF(AND(C$1='List of Flows'!$B157,'Elementary Flow'!$B165&lt;&gt;"Emission"),"B",0))</f>
        <v>0</v>
      </c>
      <c r="D159">
        <f>IF(AND(D$1='List of Flows'!$B157,'Elementary Flow'!$B165="Resource"),"A",IF(AND(D$1='List of Flows'!$B157,'Elementary Flow'!$B165&lt;&gt;"Emission"),"B",0))</f>
        <v>0</v>
      </c>
      <c r="E159">
        <f>IF(AND(E$1='List of Flows'!$B157,'Elementary Flow'!$B165="Resource"),"A",IF(AND(E$1='List of Flows'!$B157,'Elementary Flow'!$B165&lt;&gt;"Emission"),"B",0))</f>
        <v>0</v>
      </c>
      <c r="F159">
        <f>IF(AND(F$1='List of Flows'!$B157,'Elementary Flow'!$B165="Resource"),"A",IF(AND(F$1='List of Flows'!$B157,'Elementary Flow'!$B165&lt;&gt;"Emission"),"B",0))</f>
        <v>0</v>
      </c>
      <c r="G159">
        <f>IF(AND(G$1='List of Flows'!$B157,'Elementary Flow'!$B165="Resource"),"A",IF(AND(G$1='List of Flows'!$B157,'Elementary Flow'!$B165&lt;&gt;"Emission"),"B",0))</f>
        <v>0</v>
      </c>
      <c r="H159">
        <f>IF(AND(H$1='List of Flows'!$B157,'Elementary Flow'!$B165="Resource"),"A",IF(AND(H$1='List of Flows'!$B157,'Elementary Flow'!$B165&lt;&gt;"Emission"),"B",0))</f>
        <v>0</v>
      </c>
      <c r="I159">
        <f>IF(AND(I$1='List of Flows'!$B157,'Elementary Flow'!$B165="Resource"),"A",IF(AND(I$1='List of Flows'!$B157,'Elementary Flow'!$B165&lt;&gt;"Emission"),"B",0))</f>
        <v>0</v>
      </c>
      <c r="J159">
        <f>IF(AND(J$1='List of Flows'!$B157,'Elementary Flow'!$B165="Resource"),"A",IF(AND(J$1='List of Flows'!$B157,'Elementary Flow'!$B165&lt;&gt;"Emission"),"B",0))</f>
        <v>0</v>
      </c>
      <c r="K159">
        <f>IF(AND(K$1='List of Flows'!$B157,'Elementary Flow'!$B165="Resource"),"A",IF(AND(K$1='List of Flows'!$B157,'Elementary Flow'!$B165&lt;&gt;"Emission"),"B",0))</f>
        <v>0</v>
      </c>
      <c r="L159" t="str">
        <f>IF(AND(L$1='List of Flows'!$B157,'Elementary Flow'!$B165="Resource"),"A",IF(AND(L$1='List of Flows'!$B157,'Elementary Flow'!$B165&lt;&gt;"Emission"),"B",0))</f>
        <v>A</v>
      </c>
      <c r="M159">
        <f>IF(AND(M$1='List of Flows'!$B157,'Elementary Flow'!$B165="Resource"),"A",IF(AND(M$1='List of Flows'!$B157,'Elementary Flow'!$B165&lt;&gt;"Emission"),"B",0))</f>
        <v>0</v>
      </c>
      <c r="N159">
        <f>IF(AND(N$1='List of Flows'!$B157,'Elementary Flow'!$B165="Resource"),"A",IF(AND(N$1='List of Flows'!$B157,'Elementary Flow'!$B165&lt;&gt;"Emission"),"B",0))</f>
        <v>0</v>
      </c>
      <c r="O159">
        <f>IF(AND(O$1='List of Flows'!$B157,'Elementary Flow'!$B165="Resource"),"A",IF(AND(O$1='List of Flows'!$B157,'Elementary Flow'!$B165&lt;&gt;"Emission"),"B",0))</f>
        <v>0</v>
      </c>
    </row>
    <row r="160" spans="3:15" x14ac:dyDescent="0.3">
      <c r="C160">
        <f>IF(AND(C$1='List of Flows'!$B158,'Elementary Flow'!$B166="Resource"),"A",IF(AND(C$1='List of Flows'!$B158,'Elementary Flow'!$B166&lt;&gt;"Emission"),"B",0))</f>
        <v>0</v>
      </c>
      <c r="D160">
        <f>IF(AND(D$1='List of Flows'!$B158,'Elementary Flow'!$B166="Resource"),"A",IF(AND(D$1='List of Flows'!$B158,'Elementary Flow'!$B166&lt;&gt;"Emission"),"B",0))</f>
        <v>0</v>
      </c>
      <c r="E160">
        <f>IF(AND(E$1='List of Flows'!$B158,'Elementary Flow'!$B166="Resource"),"A",IF(AND(E$1='List of Flows'!$B158,'Elementary Flow'!$B166&lt;&gt;"Emission"),"B",0))</f>
        <v>0</v>
      </c>
      <c r="F160">
        <f>IF(AND(F$1='List of Flows'!$B158,'Elementary Flow'!$B166="Resource"),"A",IF(AND(F$1='List of Flows'!$B158,'Elementary Flow'!$B166&lt;&gt;"Emission"),"B",0))</f>
        <v>0</v>
      </c>
      <c r="G160">
        <f>IF(AND(G$1='List of Flows'!$B158,'Elementary Flow'!$B166="Resource"),"A",IF(AND(G$1='List of Flows'!$B158,'Elementary Flow'!$B166&lt;&gt;"Emission"),"B",0))</f>
        <v>0</v>
      </c>
      <c r="H160">
        <f>IF(AND(H$1='List of Flows'!$B158,'Elementary Flow'!$B166="Resource"),"A",IF(AND(H$1='List of Flows'!$B158,'Elementary Flow'!$B166&lt;&gt;"Emission"),"B",0))</f>
        <v>0</v>
      </c>
      <c r="I160">
        <f>IF(AND(I$1='List of Flows'!$B158,'Elementary Flow'!$B166="Resource"),"A",IF(AND(I$1='List of Flows'!$B158,'Elementary Flow'!$B166&lt;&gt;"Emission"),"B",0))</f>
        <v>0</v>
      </c>
      <c r="J160">
        <f>IF(AND(J$1='List of Flows'!$B158,'Elementary Flow'!$B166="Resource"),"A",IF(AND(J$1='List of Flows'!$B158,'Elementary Flow'!$B166&lt;&gt;"Emission"),"B",0))</f>
        <v>0</v>
      </c>
      <c r="K160">
        <f>IF(AND(K$1='List of Flows'!$B158,'Elementary Flow'!$B166="Resource"),"A",IF(AND(K$1='List of Flows'!$B158,'Elementary Flow'!$B166&lt;&gt;"Emission"),"B",0))</f>
        <v>0</v>
      </c>
      <c r="L160" t="str">
        <f>IF(AND(L$1='List of Flows'!$B158,'Elementary Flow'!$B166="Resource"),"A",IF(AND(L$1='List of Flows'!$B158,'Elementary Flow'!$B166&lt;&gt;"Emission"),"B",0))</f>
        <v>A</v>
      </c>
      <c r="M160">
        <f>IF(AND(M$1='List of Flows'!$B158,'Elementary Flow'!$B166="Resource"),"A",IF(AND(M$1='List of Flows'!$B158,'Elementary Flow'!$B166&lt;&gt;"Emission"),"B",0))</f>
        <v>0</v>
      </c>
      <c r="N160">
        <f>IF(AND(N$1='List of Flows'!$B158,'Elementary Flow'!$B166="Resource"),"A",IF(AND(N$1='List of Flows'!$B158,'Elementary Flow'!$B166&lt;&gt;"Emission"),"B",0))</f>
        <v>0</v>
      </c>
      <c r="O160">
        <f>IF(AND(O$1='List of Flows'!$B158,'Elementary Flow'!$B166="Resource"),"A",IF(AND(O$1='List of Flows'!$B158,'Elementary Flow'!$B166&lt;&gt;"Emission"),"B",0))</f>
        <v>0</v>
      </c>
    </row>
    <row r="161" spans="3:15" x14ac:dyDescent="0.3">
      <c r="C161">
        <f>IF(AND(C$1='List of Flows'!$B159,'Elementary Flow'!$B167="Resource"),"A",IF(AND(C$1='List of Flows'!$B159,'Elementary Flow'!$B167&lt;&gt;"Emission"),"B",0))</f>
        <v>0</v>
      </c>
      <c r="D161">
        <f>IF(AND(D$1='List of Flows'!$B159,'Elementary Flow'!$B167="Resource"),"A",IF(AND(D$1='List of Flows'!$B159,'Elementary Flow'!$B167&lt;&gt;"Emission"),"B",0))</f>
        <v>0</v>
      </c>
      <c r="E161">
        <f>IF(AND(E$1='List of Flows'!$B159,'Elementary Flow'!$B167="Resource"),"A",IF(AND(E$1='List of Flows'!$B159,'Elementary Flow'!$B167&lt;&gt;"Emission"),"B",0))</f>
        <v>0</v>
      </c>
      <c r="F161">
        <f>IF(AND(F$1='List of Flows'!$B159,'Elementary Flow'!$B167="Resource"),"A",IF(AND(F$1='List of Flows'!$B159,'Elementary Flow'!$B167&lt;&gt;"Emission"),"B",0))</f>
        <v>0</v>
      </c>
      <c r="G161">
        <f>IF(AND(G$1='List of Flows'!$B159,'Elementary Flow'!$B167="Resource"),"A",IF(AND(G$1='List of Flows'!$B159,'Elementary Flow'!$B167&lt;&gt;"Emission"),"B",0))</f>
        <v>0</v>
      </c>
      <c r="H161">
        <f>IF(AND(H$1='List of Flows'!$B159,'Elementary Flow'!$B167="Resource"),"A",IF(AND(H$1='List of Flows'!$B159,'Elementary Flow'!$B167&lt;&gt;"Emission"),"B",0))</f>
        <v>0</v>
      </c>
      <c r="I161">
        <f>IF(AND(I$1='List of Flows'!$B159,'Elementary Flow'!$B167="Resource"),"A",IF(AND(I$1='List of Flows'!$B159,'Elementary Flow'!$B167&lt;&gt;"Emission"),"B",0))</f>
        <v>0</v>
      </c>
      <c r="J161">
        <f>IF(AND(J$1='List of Flows'!$B159,'Elementary Flow'!$B167="Resource"),"A",IF(AND(J$1='List of Flows'!$B159,'Elementary Flow'!$B167&lt;&gt;"Emission"),"B",0))</f>
        <v>0</v>
      </c>
      <c r="K161">
        <f>IF(AND(K$1='List of Flows'!$B159,'Elementary Flow'!$B167="Resource"),"A",IF(AND(K$1='List of Flows'!$B159,'Elementary Flow'!$B167&lt;&gt;"Emission"),"B",0))</f>
        <v>0</v>
      </c>
      <c r="L161">
        <f>IF(AND(L$1='List of Flows'!$B159,'Elementary Flow'!$B167="Resource"),"A",IF(AND(L$1='List of Flows'!$B159,'Elementary Flow'!$B167&lt;&gt;"Emission"),"B",0))</f>
        <v>0</v>
      </c>
      <c r="M161">
        <f>IF(AND(M$1='List of Flows'!$B159,'Elementary Flow'!$B167="Resource"),"A",IF(AND(M$1='List of Flows'!$B159,'Elementary Flow'!$B167&lt;&gt;"Emission"),"B",0))</f>
        <v>0</v>
      </c>
      <c r="N161">
        <f>IF(AND(N$1='List of Flows'!$B159,'Elementary Flow'!$B167="Resource"),"A",IF(AND(N$1='List of Flows'!$B159,'Elementary Flow'!$B167&lt;&gt;"Emission"),"B",0))</f>
        <v>0</v>
      </c>
      <c r="O161">
        <f>IF(AND(O$1='List of Flows'!$B159,'Elementary Flow'!$B167="Resource"),"A",IF(AND(O$1='List of Flows'!$B159,'Elementary Flow'!$B167&lt;&gt;"Emission"),"B",0))</f>
        <v>0</v>
      </c>
    </row>
    <row r="162" spans="3:15" x14ac:dyDescent="0.3">
      <c r="C162">
        <f>IF(AND(C$1='List of Flows'!$B160,'Elementary Flow'!$B168="Resource"),"A",IF(AND(C$1='List of Flows'!$B160,'Elementary Flow'!$B168&lt;&gt;"Emission"),"B",0))</f>
        <v>0</v>
      </c>
      <c r="D162">
        <f>IF(AND(D$1='List of Flows'!$B160,'Elementary Flow'!$B168="Resource"),"A",IF(AND(D$1='List of Flows'!$B160,'Elementary Flow'!$B168&lt;&gt;"Emission"),"B",0))</f>
        <v>0</v>
      </c>
      <c r="E162">
        <f>IF(AND(E$1='List of Flows'!$B160,'Elementary Flow'!$B168="Resource"),"A",IF(AND(E$1='List of Flows'!$B160,'Elementary Flow'!$B168&lt;&gt;"Emission"),"B",0))</f>
        <v>0</v>
      </c>
      <c r="F162">
        <f>IF(AND(F$1='List of Flows'!$B160,'Elementary Flow'!$B168="Resource"),"A",IF(AND(F$1='List of Flows'!$B160,'Elementary Flow'!$B168&lt;&gt;"Emission"),"B",0))</f>
        <v>0</v>
      </c>
      <c r="G162">
        <f>IF(AND(G$1='List of Flows'!$B160,'Elementary Flow'!$B168="Resource"),"A",IF(AND(G$1='List of Flows'!$B160,'Elementary Flow'!$B168&lt;&gt;"Emission"),"B",0))</f>
        <v>0</v>
      </c>
      <c r="H162">
        <f>IF(AND(H$1='List of Flows'!$B160,'Elementary Flow'!$B168="Resource"),"A",IF(AND(H$1='List of Flows'!$B160,'Elementary Flow'!$B168&lt;&gt;"Emission"),"B",0))</f>
        <v>0</v>
      </c>
      <c r="I162">
        <f>IF(AND(I$1='List of Flows'!$B160,'Elementary Flow'!$B168="Resource"),"A",IF(AND(I$1='List of Flows'!$B160,'Elementary Flow'!$B168&lt;&gt;"Emission"),"B",0))</f>
        <v>0</v>
      </c>
      <c r="J162">
        <f>IF(AND(J$1='List of Flows'!$B160,'Elementary Flow'!$B168="Resource"),"A",IF(AND(J$1='List of Flows'!$B160,'Elementary Flow'!$B168&lt;&gt;"Emission"),"B",0))</f>
        <v>0</v>
      </c>
      <c r="K162">
        <f>IF(AND(K$1='List of Flows'!$B160,'Elementary Flow'!$B168="Resource"),"A",IF(AND(K$1='List of Flows'!$B160,'Elementary Flow'!$B168&lt;&gt;"Emission"),"B",0))</f>
        <v>0</v>
      </c>
      <c r="L162">
        <f>IF(AND(L$1='List of Flows'!$B160,'Elementary Flow'!$B168="Resource"),"A",IF(AND(L$1='List of Flows'!$B160,'Elementary Flow'!$B168&lt;&gt;"Emission"),"B",0))</f>
        <v>0</v>
      </c>
      <c r="M162">
        <f>IF(AND(M$1='List of Flows'!$B160,'Elementary Flow'!$B168="Resource"),"A",IF(AND(M$1='List of Flows'!$B160,'Elementary Flow'!$B168&lt;&gt;"Emission"),"B",0))</f>
        <v>0</v>
      </c>
      <c r="N162">
        <f>IF(AND(N$1='List of Flows'!$B160,'Elementary Flow'!$B168="Resource"),"A",IF(AND(N$1='List of Flows'!$B160,'Elementary Flow'!$B168&lt;&gt;"Emission"),"B",0))</f>
        <v>0</v>
      </c>
      <c r="O162">
        <f>IF(AND(O$1='List of Flows'!$B160,'Elementary Flow'!$B168="Resource"),"A",IF(AND(O$1='List of Flows'!$B160,'Elementary Flow'!$B168&lt;&gt;"Emission"),"B",0))</f>
        <v>0</v>
      </c>
    </row>
    <row r="163" spans="3:15" x14ac:dyDescent="0.3">
      <c r="C163">
        <f>IF(AND(C$1='List of Flows'!$B161,'Elementary Flow'!$B169="Resource"),"A",IF(AND(C$1='List of Flows'!$B161,'Elementary Flow'!$B169&lt;&gt;"Emission"),"B",0))</f>
        <v>0</v>
      </c>
      <c r="D163">
        <f>IF(AND(D$1='List of Flows'!$B161,'Elementary Flow'!$B169="Resource"),"A",IF(AND(D$1='List of Flows'!$B161,'Elementary Flow'!$B169&lt;&gt;"Emission"),"B",0))</f>
        <v>0</v>
      </c>
      <c r="E163">
        <f>IF(AND(E$1='List of Flows'!$B161,'Elementary Flow'!$B169="Resource"),"A",IF(AND(E$1='List of Flows'!$B161,'Elementary Flow'!$B169&lt;&gt;"Emission"),"B",0))</f>
        <v>0</v>
      </c>
      <c r="F163">
        <f>IF(AND(F$1='List of Flows'!$B161,'Elementary Flow'!$B169="Resource"),"A",IF(AND(F$1='List of Flows'!$B161,'Elementary Flow'!$B169&lt;&gt;"Emission"),"B",0))</f>
        <v>0</v>
      </c>
      <c r="G163">
        <f>IF(AND(G$1='List of Flows'!$B161,'Elementary Flow'!$B169="Resource"),"A",IF(AND(G$1='List of Flows'!$B161,'Elementary Flow'!$B169&lt;&gt;"Emission"),"B",0))</f>
        <v>0</v>
      </c>
      <c r="H163">
        <f>IF(AND(H$1='List of Flows'!$B161,'Elementary Flow'!$B169="Resource"),"A",IF(AND(H$1='List of Flows'!$B161,'Elementary Flow'!$B169&lt;&gt;"Emission"),"B",0))</f>
        <v>0</v>
      </c>
      <c r="I163" t="str">
        <f>IF(AND(I$1='List of Flows'!$B161,'Elementary Flow'!$B169="Resource"),"A",IF(AND(I$1='List of Flows'!$B161,'Elementary Flow'!$B169&lt;&gt;"Emission"),"B",0))</f>
        <v>A</v>
      </c>
      <c r="J163">
        <f>IF(AND(J$1='List of Flows'!$B161,'Elementary Flow'!$B169="Resource"),"A",IF(AND(J$1='List of Flows'!$B161,'Elementary Flow'!$B169&lt;&gt;"Emission"),"B",0))</f>
        <v>0</v>
      </c>
      <c r="K163">
        <f>IF(AND(K$1='List of Flows'!$B161,'Elementary Flow'!$B169="Resource"),"A",IF(AND(K$1='List of Flows'!$B161,'Elementary Flow'!$B169&lt;&gt;"Emission"),"B",0))</f>
        <v>0</v>
      </c>
      <c r="L163">
        <f>IF(AND(L$1='List of Flows'!$B161,'Elementary Flow'!$B169="Resource"),"A",IF(AND(L$1='List of Flows'!$B161,'Elementary Flow'!$B169&lt;&gt;"Emission"),"B",0))</f>
        <v>0</v>
      </c>
      <c r="M163">
        <f>IF(AND(M$1='List of Flows'!$B161,'Elementary Flow'!$B169="Resource"),"A",IF(AND(M$1='List of Flows'!$B161,'Elementary Flow'!$B169&lt;&gt;"Emission"),"B",0))</f>
        <v>0</v>
      </c>
      <c r="N163">
        <f>IF(AND(N$1='List of Flows'!$B161,'Elementary Flow'!$B169="Resource"),"A",IF(AND(N$1='List of Flows'!$B161,'Elementary Flow'!$B169&lt;&gt;"Emission"),"B",0))</f>
        <v>0</v>
      </c>
      <c r="O163">
        <f>IF(AND(O$1='List of Flows'!$B161,'Elementary Flow'!$B169="Resource"),"A",IF(AND(O$1='List of Flows'!$B161,'Elementary Flow'!$B169&lt;&gt;"Emission"),"B",0))</f>
        <v>0</v>
      </c>
    </row>
    <row r="164" spans="3:15" x14ac:dyDescent="0.3">
      <c r="C164">
        <f>IF(AND(C$1='List of Flows'!$B162,'Elementary Flow'!$B170="Resource"),"A",IF(AND(C$1='List of Flows'!$B162,'Elementary Flow'!$B170&lt;&gt;"Emission"),"B",0))</f>
        <v>0</v>
      </c>
      <c r="D164">
        <f>IF(AND(D$1='List of Flows'!$B162,'Elementary Flow'!$B170="Resource"),"A",IF(AND(D$1='List of Flows'!$B162,'Elementary Flow'!$B170&lt;&gt;"Emission"),"B",0))</f>
        <v>0</v>
      </c>
      <c r="E164">
        <f>IF(AND(E$1='List of Flows'!$B162,'Elementary Flow'!$B170="Resource"),"A",IF(AND(E$1='List of Flows'!$B162,'Elementary Flow'!$B170&lt;&gt;"Emission"),"B",0))</f>
        <v>0</v>
      </c>
      <c r="F164">
        <f>IF(AND(F$1='List of Flows'!$B162,'Elementary Flow'!$B170="Resource"),"A",IF(AND(F$1='List of Flows'!$B162,'Elementary Flow'!$B170&lt;&gt;"Emission"),"B",0))</f>
        <v>0</v>
      </c>
      <c r="G164">
        <f>IF(AND(G$1='List of Flows'!$B162,'Elementary Flow'!$B170="Resource"),"A",IF(AND(G$1='List of Flows'!$B162,'Elementary Flow'!$B170&lt;&gt;"Emission"),"B",0))</f>
        <v>0</v>
      </c>
      <c r="H164">
        <f>IF(AND(H$1='List of Flows'!$B162,'Elementary Flow'!$B170="Resource"),"A",IF(AND(H$1='List of Flows'!$B162,'Elementary Flow'!$B170&lt;&gt;"Emission"),"B",0))</f>
        <v>0</v>
      </c>
      <c r="I164" t="str">
        <f>IF(AND(I$1='List of Flows'!$B162,'Elementary Flow'!$B170="Resource"),"A",IF(AND(I$1='List of Flows'!$B162,'Elementary Flow'!$B170&lt;&gt;"Emission"),"B",0))</f>
        <v>A</v>
      </c>
      <c r="J164">
        <f>IF(AND(J$1='List of Flows'!$B162,'Elementary Flow'!$B170="Resource"),"A",IF(AND(J$1='List of Flows'!$B162,'Elementary Flow'!$B170&lt;&gt;"Emission"),"B",0))</f>
        <v>0</v>
      </c>
      <c r="K164">
        <f>IF(AND(K$1='List of Flows'!$B162,'Elementary Flow'!$B170="Resource"),"A",IF(AND(K$1='List of Flows'!$B162,'Elementary Flow'!$B170&lt;&gt;"Emission"),"B",0))</f>
        <v>0</v>
      </c>
      <c r="L164">
        <f>IF(AND(L$1='List of Flows'!$B162,'Elementary Flow'!$B170="Resource"),"A",IF(AND(L$1='List of Flows'!$B162,'Elementary Flow'!$B170&lt;&gt;"Emission"),"B",0))</f>
        <v>0</v>
      </c>
      <c r="M164">
        <f>IF(AND(M$1='List of Flows'!$B162,'Elementary Flow'!$B170="Resource"),"A",IF(AND(M$1='List of Flows'!$B162,'Elementary Flow'!$B170&lt;&gt;"Emission"),"B",0))</f>
        <v>0</v>
      </c>
      <c r="N164">
        <f>IF(AND(N$1='List of Flows'!$B162,'Elementary Flow'!$B170="Resource"),"A",IF(AND(N$1='List of Flows'!$B162,'Elementary Flow'!$B170&lt;&gt;"Emission"),"B",0))</f>
        <v>0</v>
      </c>
      <c r="O164">
        <f>IF(AND(O$1='List of Flows'!$B162,'Elementary Flow'!$B170="Resource"),"A",IF(AND(O$1='List of Flows'!$B162,'Elementary Flow'!$B170&lt;&gt;"Emission"),"B",0))</f>
        <v>0</v>
      </c>
    </row>
    <row r="165" spans="3:15" x14ac:dyDescent="0.3">
      <c r="C165">
        <f>IF(AND(C$1='List of Flows'!$B163,'Elementary Flow'!$B171="Resource"),"A",IF(AND(C$1='List of Flows'!$B163,'Elementary Flow'!$B171&lt;&gt;"Emission"),"B",0))</f>
        <v>0</v>
      </c>
      <c r="D165">
        <f>IF(AND(D$1='List of Flows'!$B163,'Elementary Flow'!$B171="Resource"),"A",IF(AND(D$1='List of Flows'!$B163,'Elementary Flow'!$B171&lt;&gt;"Emission"),"B",0))</f>
        <v>0</v>
      </c>
      <c r="E165">
        <f>IF(AND(E$1='List of Flows'!$B163,'Elementary Flow'!$B171="Resource"),"A",IF(AND(E$1='List of Flows'!$B163,'Elementary Flow'!$B171&lt;&gt;"Emission"),"B",0))</f>
        <v>0</v>
      </c>
      <c r="F165">
        <f>IF(AND(F$1='List of Flows'!$B163,'Elementary Flow'!$B171="Resource"),"A",IF(AND(F$1='List of Flows'!$B163,'Elementary Flow'!$B171&lt;&gt;"Emission"),"B",0))</f>
        <v>0</v>
      </c>
      <c r="G165">
        <f>IF(AND(G$1='List of Flows'!$B163,'Elementary Flow'!$B171="Resource"),"A",IF(AND(G$1='List of Flows'!$B163,'Elementary Flow'!$B171&lt;&gt;"Emission"),"B",0))</f>
        <v>0</v>
      </c>
      <c r="H165">
        <f>IF(AND(H$1='List of Flows'!$B163,'Elementary Flow'!$B171="Resource"),"A",IF(AND(H$1='List of Flows'!$B163,'Elementary Flow'!$B171&lt;&gt;"Emission"),"B",0))</f>
        <v>0</v>
      </c>
      <c r="I165" t="str">
        <f>IF(AND(I$1='List of Flows'!$B163,'Elementary Flow'!$B171="Resource"),"A",IF(AND(I$1='List of Flows'!$B163,'Elementary Flow'!$B171&lt;&gt;"Emission"),"B",0))</f>
        <v>A</v>
      </c>
      <c r="J165">
        <f>IF(AND(J$1='List of Flows'!$B163,'Elementary Flow'!$B171="Resource"),"A",IF(AND(J$1='List of Flows'!$B163,'Elementary Flow'!$B171&lt;&gt;"Emission"),"B",0))</f>
        <v>0</v>
      </c>
      <c r="K165">
        <f>IF(AND(K$1='List of Flows'!$B163,'Elementary Flow'!$B171="Resource"),"A",IF(AND(K$1='List of Flows'!$B163,'Elementary Flow'!$B171&lt;&gt;"Emission"),"B",0))</f>
        <v>0</v>
      </c>
      <c r="L165">
        <f>IF(AND(L$1='List of Flows'!$B163,'Elementary Flow'!$B171="Resource"),"A",IF(AND(L$1='List of Flows'!$B163,'Elementary Flow'!$B171&lt;&gt;"Emission"),"B",0))</f>
        <v>0</v>
      </c>
      <c r="M165">
        <f>IF(AND(M$1='List of Flows'!$B163,'Elementary Flow'!$B171="Resource"),"A",IF(AND(M$1='List of Flows'!$B163,'Elementary Flow'!$B171&lt;&gt;"Emission"),"B",0))</f>
        <v>0</v>
      </c>
      <c r="N165">
        <f>IF(AND(N$1='List of Flows'!$B163,'Elementary Flow'!$B171="Resource"),"A",IF(AND(N$1='List of Flows'!$B163,'Elementary Flow'!$B171&lt;&gt;"Emission"),"B",0))</f>
        <v>0</v>
      </c>
      <c r="O165">
        <f>IF(AND(O$1='List of Flows'!$B163,'Elementary Flow'!$B171="Resource"),"A",IF(AND(O$1='List of Flows'!$B163,'Elementary Flow'!$B171&lt;&gt;"Emission"),"B",0))</f>
        <v>0</v>
      </c>
    </row>
    <row r="166" spans="3:15" x14ac:dyDescent="0.3">
      <c r="C166">
        <f>IF(AND(C$1='List of Flows'!$B164,'Elementary Flow'!$B172="Resource"),"A",IF(AND(C$1='List of Flows'!$B164,'Elementary Flow'!$B172&lt;&gt;"Emission"),"B",0))</f>
        <v>0</v>
      </c>
      <c r="D166">
        <f>IF(AND(D$1='List of Flows'!$B164,'Elementary Flow'!$B172="Resource"),"A",IF(AND(D$1='List of Flows'!$B164,'Elementary Flow'!$B172&lt;&gt;"Emission"),"B",0))</f>
        <v>0</v>
      </c>
      <c r="E166">
        <f>IF(AND(E$1='List of Flows'!$B164,'Elementary Flow'!$B172="Resource"),"A",IF(AND(E$1='List of Flows'!$B164,'Elementary Flow'!$B172&lt;&gt;"Emission"),"B",0))</f>
        <v>0</v>
      </c>
      <c r="F166">
        <f>IF(AND(F$1='List of Flows'!$B164,'Elementary Flow'!$B172="Resource"),"A",IF(AND(F$1='List of Flows'!$B164,'Elementary Flow'!$B172&lt;&gt;"Emission"),"B",0))</f>
        <v>0</v>
      </c>
      <c r="G166">
        <f>IF(AND(G$1='List of Flows'!$B164,'Elementary Flow'!$B172="Resource"),"A",IF(AND(G$1='List of Flows'!$B164,'Elementary Flow'!$B172&lt;&gt;"Emission"),"B",0))</f>
        <v>0</v>
      </c>
      <c r="H166">
        <f>IF(AND(H$1='List of Flows'!$B164,'Elementary Flow'!$B172="Resource"),"A",IF(AND(H$1='List of Flows'!$B164,'Elementary Flow'!$B172&lt;&gt;"Emission"),"B",0))</f>
        <v>0</v>
      </c>
      <c r="I166" t="str">
        <f>IF(AND(I$1='List of Flows'!$B164,'Elementary Flow'!$B172="Resource"),"A",IF(AND(I$1='List of Flows'!$B164,'Elementary Flow'!$B172&lt;&gt;"Emission"),"B",0))</f>
        <v>A</v>
      </c>
      <c r="J166">
        <f>IF(AND(J$1='List of Flows'!$B164,'Elementary Flow'!$B172="Resource"),"A",IF(AND(J$1='List of Flows'!$B164,'Elementary Flow'!$B172&lt;&gt;"Emission"),"B",0))</f>
        <v>0</v>
      </c>
      <c r="K166">
        <f>IF(AND(K$1='List of Flows'!$B164,'Elementary Flow'!$B172="Resource"),"A",IF(AND(K$1='List of Flows'!$B164,'Elementary Flow'!$B172&lt;&gt;"Emission"),"B",0))</f>
        <v>0</v>
      </c>
      <c r="L166">
        <f>IF(AND(L$1='List of Flows'!$B164,'Elementary Flow'!$B172="Resource"),"A",IF(AND(L$1='List of Flows'!$B164,'Elementary Flow'!$B172&lt;&gt;"Emission"),"B",0))</f>
        <v>0</v>
      </c>
      <c r="M166">
        <f>IF(AND(M$1='List of Flows'!$B164,'Elementary Flow'!$B172="Resource"),"A",IF(AND(M$1='List of Flows'!$B164,'Elementary Flow'!$B172&lt;&gt;"Emission"),"B",0))</f>
        <v>0</v>
      </c>
      <c r="N166">
        <f>IF(AND(N$1='List of Flows'!$B164,'Elementary Flow'!$B172="Resource"),"A",IF(AND(N$1='List of Flows'!$B164,'Elementary Flow'!$B172&lt;&gt;"Emission"),"B",0))</f>
        <v>0</v>
      </c>
      <c r="O166">
        <f>IF(AND(O$1='List of Flows'!$B164,'Elementary Flow'!$B172="Resource"),"A",IF(AND(O$1='List of Flows'!$B164,'Elementary Flow'!$B172&lt;&gt;"Emission"),"B",0))</f>
        <v>0</v>
      </c>
    </row>
    <row r="167" spans="3:15" x14ac:dyDescent="0.3">
      <c r="C167">
        <f>IF(AND(C$1='List of Flows'!$B165,'Elementary Flow'!$B173="Resource"),"A",IF(AND(C$1='List of Flows'!$B165,'Elementary Flow'!$B173&lt;&gt;"Emission"),"B",0))</f>
        <v>0</v>
      </c>
      <c r="D167">
        <f>IF(AND(D$1='List of Flows'!$B165,'Elementary Flow'!$B173="Resource"),"A",IF(AND(D$1='List of Flows'!$B165,'Elementary Flow'!$B173&lt;&gt;"Emission"),"B",0))</f>
        <v>0</v>
      </c>
      <c r="E167">
        <f>IF(AND(E$1='List of Flows'!$B165,'Elementary Flow'!$B173="Resource"),"A",IF(AND(E$1='List of Flows'!$B165,'Elementary Flow'!$B173&lt;&gt;"Emission"),"B",0))</f>
        <v>0</v>
      </c>
      <c r="F167">
        <f>IF(AND(F$1='List of Flows'!$B165,'Elementary Flow'!$B173="Resource"),"A",IF(AND(F$1='List of Flows'!$B165,'Elementary Flow'!$B173&lt;&gt;"Emission"),"B",0))</f>
        <v>0</v>
      </c>
      <c r="G167">
        <f>IF(AND(G$1='List of Flows'!$B165,'Elementary Flow'!$B173="Resource"),"A",IF(AND(G$1='List of Flows'!$B165,'Elementary Flow'!$B173&lt;&gt;"Emission"),"B",0))</f>
        <v>0</v>
      </c>
      <c r="H167">
        <f>IF(AND(H$1='List of Flows'!$B165,'Elementary Flow'!$B173="Resource"),"A",IF(AND(H$1='List of Flows'!$B165,'Elementary Flow'!$B173&lt;&gt;"Emission"),"B",0))</f>
        <v>0</v>
      </c>
      <c r="I167" t="str">
        <f>IF(AND(I$1='List of Flows'!$B165,'Elementary Flow'!$B173="Resource"),"A",IF(AND(I$1='List of Flows'!$B165,'Elementary Flow'!$B173&lt;&gt;"Emission"),"B",0))</f>
        <v>A</v>
      </c>
      <c r="J167">
        <f>IF(AND(J$1='List of Flows'!$B165,'Elementary Flow'!$B173="Resource"),"A",IF(AND(J$1='List of Flows'!$B165,'Elementary Flow'!$B173&lt;&gt;"Emission"),"B",0))</f>
        <v>0</v>
      </c>
      <c r="K167">
        <f>IF(AND(K$1='List of Flows'!$B165,'Elementary Flow'!$B173="Resource"),"A",IF(AND(K$1='List of Flows'!$B165,'Elementary Flow'!$B173&lt;&gt;"Emission"),"B",0))</f>
        <v>0</v>
      </c>
      <c r="L167">
        <f>IF(AND(L$1='List of Flows'!$B165,'Elementary Flow'!$B173="Resource"),"A",IF(AND(L$1='List of Flows'!$B165,'Elementary Flow'!$B173&lt;&gt;"Emission"),"B",0))</f>
        <v>0</v>
      </c>
      <c r="M167">
        <f>IF(AND(M$1='List of Flows'!$B165,'Elementary Flow'!$B173="Resource"),"A",IF(AND(M$1='List of Flows'!$B165,'Elementary Flow'!$B173&lt;&gt;"Emission"),"B",0))</f>
        <v>0</v>
      </c>
      <c r="N167">
        <f>IF(AND(N$1='List of Flows'!$B165,'Elementary Flow'!$B173="Resource"),"A",IF(AND(N$1='List of Flows'!$B165,'Elementary Flow'!$B173&lt;&gt;"Emission"),"B",0))</f>
        <v>0</v>
      </c>
      <c r="O167">
        <f>IF(AND(O$1='List of Flows'!$B165,'Elementary Flow'!$B173="Resource"),"A",IF(AND(O$1='List of Flows'!$B165,'Elementary Flow'!$B173&lt;&gt;"Emission"),"B",0))</f>
        <v>0</v>
      </c>
    </row>
    <row r="168" spans="3:15" x14ac:dyDescent="0.3">
      <c r="C168">
        <f>IF(AND(C$1='List of Flows'!$B166,'Elementary Flow'!$B174="Resource"),"A",IF(AND(C$1='List of Flows'!$B166,'Elementary Flow'!$B174&lt;&gt;"Emission"),"B",0))</f>
        <v>0</v>
      </c>
      <c r="D168">
        <f>IF(AND(D$1='List of Flows'!$B166,'Elementary Flow'!$B174="Resource"),"A",IF(AND(D$1='List of Flows'!$B166,'Elementary Flow'!$B174&lt;&gt;"Emission"),"B",0))</f>
        <v>0</v>
      </c>
      <c r="E168">
        <f>IF(AND(E$1='List of Flows'!$B166,'Elementary Flow'!$B174="Resource"),"A",IF(AND(E$1='List of Flows'!$B166,'Elementary Flow'!$B174&lt;&gt;"Emission"),"B",0))</f>
        <v>0</v>
      </c>
      <c r="F168">
        <f>IF(AND(F$1='List of Flows'!$B166,'Elementary Flow'!$B174="Resource"),"A",IF(AND(F$1='List of Flows'!$B166,'Elementary Flow'!$B174&lt;&gt;"Emission"),"B",0))</f>
        <v>0</v>
      </c>
      <c r="G168">
        <f>IF(AND(G$1='List of Flows'!$B166,'Elementary Flow'!$B174="Resource"),"A",IF(AND(G$1='List of Flows'!$B166,'Elementary Flow'!$B174&lt;&gt;"Emission"),"B",0))</f>
        <v>0</v>
      </c>
      <c r="H168">
        <f>IF(AND(H$1='List of Flows'!$B166,'Elementary Flow'!$B174="Resource"),"A",IF(AND(H$1='List of Flows'!$B166,'Elementary Flow'!$B174&lt;&gt;"Emission"),"B",0))</f>
        <v>0</v>
      </c>
      <c r="I168" t="str">
        <f>IF(AND(I$1='List of Flows'!$B166,'Elementary Flow'!$B174="Resource"),"A",IF(AND(I$1='List of Flows'!$B166,'Elementary Flow'!$B174&lt;&gt;"Emission"),"B",0))</f>
        <v>A</v>
      </c>
      <c r="J168">
        <f>IF(AND(J$1='List of Flows'!$B166,'Elementary Flow'!$B174="Resource"),"A",IF(AND(J$1='List of Flows'!$B166,'Elementary Flow'!$B174&lt;&gt;"Emission"),"B",0))</f>
        <v>0</v>
      </c>
      <c r="K168">
        <f>IF(AND(K$1='List of Flows'!$B166,'Elementary Flow'!$B174="Resource"),"A",IF(AND(K$1='List of Flows'!$B166,'Elementary Flow'!$B174&lt;&gt;"Emission"),"B",0))</f>
        <v>0</v>
      </c>
      <c r="L168">
        <f>IF(AND(L$1='List of Flows'!$B166,'Elementary Flow'!$B174="Resource"),"A",IF(AND(L$1='List of Flows'!$B166,'Elementary Flow'!$B174&lt;&gt;"Emission"),"B",0))</f>
        <v>0</v>
      </c>
      <c r="M168">
        <f>IF(AND(M$1='List of Flows'!$B166,'Elementary Flow'!$B174="Resource"),"A",IF(AND(M$1='List of Flows'!$B166,'Elementary Flow'!$B174&lt;&gt;"Emission"),"B",0))</f>
        <v>0</v>
      </c>
      <c r="N168">
        <f>IF(AND(N$1='List of Flows'!$B166,'Elementary Flow'!$B174="Resource"),"A",IF(AND(N$1='List of Flows'!$B166,'Elementary Flow'!$B174&lt;&gt;"Emission"),"B",0))</f>
        <v>0</v>
      </c>
      <c r="O168">
        <f>IF(AND(O$1='List of Flows'!$B166,'Elementary Flow'!$B174="Resource"),"A",IF(AND(O$1='List of Flows'!$B166,'Elementary Flow'!$B174&lt;&gt;"Emission"),"B",0))</f>
        <v>0</v>
      </c>
    </row>
    <row r="169" spans="3:15" x14ac:dyDescent="0.3">
      <c r="C169">
        <f>IF(AND(C$1='List of Flows'!$B167,'Elementary Flow'!$B175="Resource"),"A",IF(AND(C$1='List of Flows'!$B167,'Elementary Flow'!$B175&lt;&gt;"Emission"),"B",0))</f>
        <v>0</v>
      </c>
      <c r="D169">
        <f>IF(AND(D$1='List of Flows'!$B167,'Elementary Flow'!$B175="Resource"),"A",IF(AND(D$1='List of Flows'!$B167,'Elementary Flow'!$B175&lt;&gt;"Emission"),"B",0))</f>
        <v>0</v>
      </c>
      <c r="E169">
        <f>IF(AND(E$1='List of Flows'!$B167,'Elementary Flow'!$B175="Resource"),"A",IF(AND(E$1='List of Flows'!$B167,'Elementary Flow'!$B175&lt;&gt;"Emission"),"B",0))</f>
        <v>0</v>
      </c>
      <c r="F169">
        <f>IF(AND(F$1='List of Flows'!$B167,'Elementary Flow'!$B175="Resource"),"A",IF(AND(F$1='List of Flows'!$B167,'Elementary Flow'!$B175&lt;&gt;"Emission"),"B",0))</f>
        <v>0</v>
      </c>
      <c r="G169">
        <f>IF(AND(G$1='List of Flows'!$B167,'Elementary Flow'!$B175="Resource"),"A",IF(AND(G$1='List of Flows'!$B167,'Elementary Flow'!$B175&lt;&gt;"Emission"),"B",0))</f>
        <v>0</v>
      </c>
      <c r="H169">
        <f>IF(AND(H$1='List of Flows'!$B167,'Elementary Flow'!$B175="Resource"),"A",IF(AND(H$1='List of Flows'!$B167,'Elementary Flow'!$B175&lt;&gt;"Emission"),"B",0))</f>
        <v>0</v>
      </c>
      <c r="I169" t="str">
        <f>IF(AND(I$1='List of Flows'!$B167,'Elementary Flow'!$B175="Resource"),"A",IF(AND(I$1='List of Flows'!$B167,'Elementary Flow'!$B175&lt;&gt;"Emission"),"B",0))</f>
        <v>A</v>
      </c>
      <c r="J169">
        <f>IF(AND(J$1='List of Flows'!$B167,'Elementary Flow'!$B175="Resource"),"A",IF(AND(J$1='List of Flows'!$B167,'Elementary Flow'!$B175&lt;&gt;"Emission"),"B",0))</f>
        <v>0</v>
      </c>
      <c r="K169">
        <f>IF(AND(K$1='List of Flows'!$B167,'Elementary Flow'!$B175="Resource"),"A",IF(AND(K$1='List of Flows'!$B167,'Elementary Flow'!$B175&lt;&gt;"Emission"),"B",0))</f>
        <v>0</v>
      </c>
      <c r="L169">
        <f>IF(AND(L$1='List of Flows'!$B167,'Elementary Flow'!$B175="Resource"),"A",IF(AND(L$1='List of Flows'!$B167,'Elementary Flow'!$B175&lt;&gt;"Emission"),"B",0))</f>
        <v>0</v>
      </c>
      <c r="M169">
        <f>IF(AND(M$1='List of Flows'!$B167,'Elementary Flow'!$B175="Resource"),"A",IF(AND(M$1='List of Flows'!$B167,'Elementary Flow'!$B175&lt;&gt;"Emission"),"B",0))</f>
        <v>0</v>
      </c>
      <c r="N169">
        <f>IF(AND(N$1='List of Flows'!$B167,'Elementary Flow'!$B175="Resource"),"A",IF(AND(N$1='List of Flows'!$B167,'Elementary Flow'!$B175&lt;&gt;"Emission"),"B",0))</f>
        <v>0</v>
      </c>
      <c r="O169">
        <f>IF(AND(O$1='List of Flows'!$B167,'Elementary Flow'!$B175="Resource"),"A",IF(AND(O$1='List of Flows'!$B167,'Elementary Flow'!$B175&lt;&gt;"Emission"),"B",0))</f>
        <v>0</v>
      </c>
    </row>
    <row r="170" spans="3:15" x14ac:dyDescent="0.3">
      <c r="C170">
        <f>IF(AND(C$1='List of Flows'!$B168,'Elementary Flow'!$B176="Resource"),"A",IF(AND(C$1='List of Flows'!$B168,'Elementary Flow'!$B176&lt;&gt;"Emission"),"B",0))</f>
        <v>0</v>
      </c>
      <c r="D170">
        <f>IF(AND(D$1='List of Flows'!$B168,'Elementary Flow'!$B176="Resource"),"A",IF(AND(D$1='List of Flows'!$B168,'Elementary Flow'!$B176&lt;&gt;"Emission"),"B",0))</f>
        <v>0</v>
      </c>
      <c r="E170">
        <f>IF(AND(E$1='List of Flows'!$B168,'Elementary Flow'!$B176="Resource"),"A",IF(AND(E$1='List of Flows'!$B168,'Elementary Flow'!$B176&lt;&gt;"Emission"),"B",0))</f>
        <v>0</v>
      </c>
      <c r="F170">
        <f>IF(AND(F$1='List of Flows'!$B168,'Elementary Flow'!$B176="Resource"),"A",IF(AND(F$1='List of Flows'!$B168,'Elementary Flow'!$B176&lt;&gt;"Emission"),"B",0))</f>
        <v>0</v>
      </c>
      <c r="G170">
        <f>IF(AND(G$1='List of Flows'!$B168,'Elementary Flow'!$B176="Resource"),"A",IF(AND(G$1='List of Flows'!$B168,'Elementary Flow'!$B176&lt;&gt;"Emission"),"B",0))</f>
        <v>0</v>
      </c>
      <c r="H170">
        <f>IF(AND(H$1='List of Flows'!$B168,'Elementary Flow'!$B176="Resource"),"A",IF(AND(H$1='List of Flows'!$B168,'Elementary Flow'!$B176&lt;&gt;"Emission"),"B",0))</f>
        <v>0</v>
      </c>
      <c r="I170" t="str">
        <f>IF(AND(I$1='List of Flows'!$B168,'Elementary Flow'!$B176="Resource"),"A",IF(AND(I$1='List of Flows'!$B168,'Elementary Flow'!$B176&lt;&gt;"Emission"),"B",0))</f>
        <v>A</v>
      </c>
      <c r="J170">
        <f>IF(AND(J$1='List of Flows'!$B168,'Elementary Flow'!$B176="Resource"),"A",IF(AND(J$1='List of Flows'!$B168,'Elementary Flow'!$B176&lt;&gt;"Emission"),"B",0))</f>
        <v>0</v>
      </c>
      <c r="K170">
        <f>IF(AND(K$1='List of Flows'!$B168,'Elementary Flow'!$B176="Resource"),"A",IF(AND(K$1='List of Flows'!$B168,'Elementary Flow'!$B176&lt;&gt;"Emission"),"B",0))</f>
        <v>0</v>
      </c>
      <c r="L170">
        <f>IF(AND(L$1='List of Flows'!$B168,'Elementary Flow'!$B176="Resource"),"A",IF(AND(L$1='List of Flows'!$B168,'Elementary Flow'!$B176&lt;&gt;"Emission"),"B",0))</f>
        <v>0</v>
      </c>
      <c r="M170">
        <f>IF(AND(M$1='List of Flows'!$B168,'Elementary Flow'!$B176="Resource"),"A",IF(AND(M$1='List of Flows'!$B168,'Elementary Flow'!$B176&lt;&gt;"Emission"),"B",0))</f>
        <v>0</v>
      </c>
      <c r="N170">
        <f>IF(AND(N$1='List of Flows'!$B168,'Elementary Flow'!$B176="Resource"),"A",IF(AND(N$1='List of Flows'!$B168,'Elementary Flow'!$B176&lt;&gt;"Emission"),"B",0))</f>
        <v>0</v>
      </c>
      <c r="O170">
        <f>IF(AND(O$1='List of Flows'!$B168,'Elementary Flow'!$B176="Resource"),"A",IF(AND(O$1='List of Flows'!$B168,'Elementary Flow'!$B176&lt;&gt;"Emission"),"B",0))</f>
        <v>0</v>
      </c>
    </row>
    <row r="171" spans="3:15" x14ac:dyDescent="0.3">
      <c r="C171">
        <f>IF(AND(C$1='List of Flows'!$B169,'Elementary Flow'!$B177="Resource"),"A",IF(AND(C$1='List of Flows'!$B169,'Elementary Flow'!$B177&lt;&gt;"Emission"),"B",0))</f>
        <v>0</v>
      </c>
      <c r="D171">
        <f>IF(AND(D$1='List of Flows'!$B169,'Elementary Flow'!$B177="Resource"),"A",IF(AND(D$1='List of Flows'!$B169,'Elementary Flow'!$B177&lt;&gt;"Emission"),"B",0))</f>
        <v>0</v>
      </c>
      <c r="E171">
        <f>IF(AND(E$1='List of Flows'!$B169,'Elementary Flow'!$B177="Resource"),"A",IF(AND(E$1='List of Flows'!$B169,'Elementary Flow'!$B177&lt;&gt;"Emission"),"B",0))</f>
        <v>0</v>
      </c>
      <c r="F171">
        <f>IF(AND(F$1='List of Flows'!$B169,'Elementary Flow'!$B177="Resource"),"A",IF(AND(F$1='List of Flows'!$B169,'Elementary Flow'!$B177&lt;&gt;"Emission"),"B",0))</f>
        <v>0</v>
      </c>
      <c r="G171">
        <f>IF(AND(G$1='List of Flows'!$B169,'Elementary Flow'!$B177="Resource"),"A",IF(AND(G$1='List of Flows'!$B169,'Elementary Flow'!$B177&lt;&gt;"Emission"),"B",0))</f>
        <v>0</v>
      </c>
      <c r="H171">
        <f>IF(AND(H$1='List of Flows'!$B169,'Elementary Flow'!$B177="Resource"),"A",IF(AND(H$1='List of Flows'!$B169,'Elementary Flow'!$B177&lt;&gt;"Emission"),"B",0))</f>
        <v>0</v>
      </c>
      <c r="I171" t="str">
        <f>IF(AND(I$1='List of Flows'!$B169,'Elementary Flow'!$B177="Resource"),"A",IF(AND(I$1='List of Flows'!$B169,'Elementary Flow'!$B177&lt;&gt;"Emission"),"B",0))</f>
        <v>A</v>
      </c>
      <c r="J171">
        <f>IF(AND(J$1='List of Flows'!$B169,'Elementary Flow'!$B177="Resource"),"A",IF(AND(J$1='List of Flows'!$B169,'Elementary Flow'!$B177&lt;&gt;"Emission"),"B",0))</f>
        <v>0</v>
      </c>
      <c r="K171">
        <f>IF(AND(K$1='List of Flows'!$B169,'Elementary Flow'!$B177="Resource"),"A",IF(AND(K$1='List of Flows'!$B169,'Elementary Flow'!$B177&lt;&gt;"Emission"),"B",0))</f>
        <v>0</v>
      </c>
      <c r="L171">
        <f>IF(AND(L$1='List of Flows'!$B169,'Elementary Flow'!$B177="Resource"),"A",IF(AND(L$1='List of Flows'!$B169,'Elementary Flow'!$B177&lt;&gt;"Emission"),"B",0))</f>
        <v>0</v>
      </c>
      <c r="M171">
        <f>IF(AND(M$1='List of Flows'!$B169,'Elementary Flow'!$B177="Resource"),"A",IF(AND(M$1='List of Flows'!$B169,'Elementary Flow'!$B177&lt;&gt;"Emission"),"B",0))</f>
        <v>0</v>
      </c>
      <c r="N171">
        <f>IF(AND(N$1='List of Flows'!$B169,'Elementary Flow'!$B177="Resource"),"A",IF(AND(N$1='List of Flows'!$B169,'Elementary Flow'!$B177&lt;&gt;"Emission"),"B",0))</f>
        <v>0</v>
      </c>
      <c r="O171">
        <f>IF(AND(O$1='List of Flows'!$B169,'Elementary Flow'!$B177="Resource"),"A",IF(AND(O$1='List of Flows'!$B169,'Elementary Flow'!$B177&lt;&gt;"Emission"),"B",0))</f>
        <v>0</v>
      </c>
    </row>
    <row r="172" spans="3:15" x14ac:dyDescent="0.3">
      <c r="C172">
        <f>IF(AND(C$1='List of Flows'!$B170,'Elementary Flow'!$B178="Resource"),"A",IF(AND(C$1='List of Flows'!$B170,'Elementary Flow'!$B178&lt;&gt;"Emission"),"B",0))</f>
        <v>0</v>
      </c>
      <c r="D172">
        <f>IF(AND(D$1='List of Flows'!$B170,'Elementary Flow'!$B178="Resource"),"A",IF(AND(D$1='List of Flows'!$B170,'Elementary Flow'!$B178&lt;&gt;"Emission"),"B",0))</f>
        <v>0</v>
      </c>
      <c r="E172">
        <f>IF(AND(E$1='List of Flows'!$B170,'Elementary Flow'!$B178="Resource"),"A",IF(AND(E$1='List of Flows'!$B170,'Elementary Flow'!$B178&lt;&gt;"Emission"),"B",0))</f>
        <v>0</v>
      </c>
      <c r="F172">
        <f>IF(AND(F$1='List of Flows'!$B170,'Elementary Flow'!$B178="Resource"),"A",IF(AND(F$1='List of Flows'!$B170,'Elementary Flow'!$B178&lt;&gt;"Emission"),"B",0))</f>
        <v>0</v>
      </c>
      <c r="G172">
        <f>IF(AND(G$1='List of Flows'!$B170,'Elementary Flow'!$B178="Resource"),"A",IF(AND(G$1='List of Flows'!$B170,'Elementary Flow'!$B178&lt;&gt;"Emission"),"B",0))</f>
        <v>0</v>
      </c>
      <c r="H172">
        <f>IF(AND(H$1='List of Flows'!$B170,'Elementary Flow'!$B178="Resource"),"A",IF(AND(H$1='List of Flows'!$B170,'Elementary Flow'!$B178&lt;&gt;"Emission"),"B",0))</f>
        <v>0</v>
      </c>
      <c r="I172" t="str">
        <f>IF(AND(I$1='List of Flows'!$B170,'Elementary Flow'!$B178="Resource"),"A",IF(AND(I$1='List of Flows'!$B170,'Elementary Flow'!$B178&lt;&gt;"Emission"),"B",0))</f>
        <v>A</v>
      </c>
      <c r="J172">
        <f>IF(AND(J$1='List of Flows'!$B170,'Elementary Flow'!$B178="Resource"),"A",IF(AND(J$1='List of Flows'!$B170,'Elementary Flow'!$B178&lt;&gt;"Emission"),"B",0))</f>
        <v>0</v>
      </c>
      <c r="K172">
        <f>IF(AND(K$1='List of Flows'!$B170,'Elementary Flow'!$B178="Resource"),"A",IF(AND(K$1='List of Flows'!$B170,'Elementary Flow'!$B178&lt;&gt;"Emission"),"B",0))</f>
        <v>0</v>
      </c>
      <c r="L172">
        <f>IF(AND(L$1='List of Flows'!$B170,'Elementary Flow'!$B178="Resource"),"A",IF(AND(L$1='List of Flows'!$B170,'Elementary Flow'!$B178&lt;&gt;"Emission"),"B",0))</f>
        <v>0</v>
      </c>
      <c r="M172">
        <f>IF(AND(M$1='List of Flows'!$B170,'Elementary Flow'!$B178="Resource"),"A",IF(AND(M$1='List of Flows'!$B170,'Elementary Flow'!$B178&lt;&gt;"Emission"),"B",0))</f>
        <v>0</v>
      </c>
      <c r="N172">
        <f>IF(AND(N$1='List of Flows'!$B170,'Elementary Flow'!$B178="Resource"),"A",IF(AND(N$1='List of Flows'!$B170,'Elementary Flow'!$B178&lt;&gt;"Emission"),"B",0))</f>
        <v>0</v>
      </c>
      <c r="O172">
        <f>IF(AND(O$1='List of Flows'!$B170,'Elementary Flow'!$B178="Resource"),"A",IF(AND(O$1='List of Flows'!$B170,'Elementary Flow'!$B178&lt;&gt;"Emission"),"B",0))</f>
        <v>0</v>
      </c>
    </row>
    <row r="173" spans="3:15" x14ac:dyDescent="0.3">
      <c r="C173">
        <f>IF(AND(C$1='List of Flows'!$B171,'Elementary Flow'!$B179="Resource"),"A",IF(AND(C$1='List of Flows'!$B171,'Elementary Flow'!$B179&lt;&gt;"Emission"),"B",0))</f>
        <v>0</v>
      </c>
      <c r="D173">
        <f>IF(AND(D$1='List of Flows'!$B171,'Elementary Flow'!$B179="Resource"),"A",IF(AND(D$1='List of Flows'!$B171,'Elementary Flow'!$B179&lt;&gt;"Emission"),"B",0))</f>
        <v>0</v>
      </c>
      <c r="E173">
        <f>IF(AND(E$1='List of Flows'!$B171,'Elementary Flow'!$B179="Resource"),"A",IF(AND(E$1='List of Flows'!$B171,'Elementary Flow'!$B179&lt;&gt;"Emission"),"B",0))</f>
        <v>0</v>
      </c>
      <c r="F173">
        <f>IF(AND(F$1='List of Flows'!$B171,'Elementary Flow'!$B179="Resource"),"A",IF(AND(F$1='List of Flows'!$B171,'Elementary Flow'!$B179&lt;&gt;"Emission"),"B",0))</f>
        <v>0</v>
      </c>
      <c r="G173">
        <f>IF(AND(G$1='List of Flows'!$B171,'Elementary Flow'!$B179="Resource"),"A",IF(AND(G$1='List of Flows'!$B171,'Elementary Flow'!$B179&lt;&gt;"Emission"),"B",0))</f>
        <v>0</v>
      </c>
      <c r="H173">
        <f>IF(AND(H$1='List of Flows'!$B171,'Elementary Flow'!$B179="Resource"),"A",IF(AND(H$1='List of Flows'!$B171,'Elementary Flow'!$B179&lt;&gt;"Emission"),"B",0))</f>
        <v>0</v>
      </c>
      <c r="I173" t="str">
        <f>IF(AND(I$1='List of Flows'!$B171,'Elementary Flow'!$B179="Resource"),"A",IF(AND(I$1='List of Flows'!$B171,'Elementary Flow'!$B179&lt;&gt;"Emission"),"B",0))</f>
        <v>A</v>
      </c>
      <c r="J173">
        <f>IF(AND(J$1='List of Flows'!$B171,'Elementary Flow'!$B179="Resource"),"A",IF(AND(J$1='List of Flows'!$B171,'Elementary Flow'!$B179&lt;&gt;"Emission"),"B",0))</f>
        <v>0</v>
      </c>
      <c r="K173">
        <f>IF(AND(K$1='List of Flows'!$B171,'Elementary Flow'!$B179="Resource"),"A",IF(AND(K$1='List of Flows'!$B171,'Elementary Flow'!$B179&lt;&gt;"Emission"),"B",0))</f>
        <v>0</v>
      </c>
      <c r="L173">
        <f>IF(AND(L$1='List of Flows'!$B171,'Elementary Flow'!$B179="Resource"),"A",IF(AND(L$1='List of Flows'!$B171,'Elementary Flow'!$B179&lt;&gt;"Emission"),"B",0))</f>
        <v>0</v>
      </c>
      <c r="M173">
        <f>IF(AND(M$1='List of Flows'!$B171,'Elementary Flow'!$B179="Resource"),"A",IF(AND(M$1='List of Flows'!$B171,'Elementary Flow'!$B179&lt;&gt;"Emission"),"B",0))</f>
        <v>0</v>
      </c>
      <c r="N173">
        <f>IF(AND(N$1='List of Flows'!$B171,'Elementary Flow'!$B179="Resource"),"A",IF(AND(N$1='List of Flows'!$B171,'Elementary Flow'!$B179&lt;&gt;"Emission"),"B",0))</f>
        <v>0</v>
      </c>
      <c r="O173">
        <f>IF(AND(O$1='List of Flows'!$B171,'Elementary Flow'!$B179="Resource"),"A",IF(AND(O$1='List of Flows'!$B171,'Elementary Flow'!$B179&lt;&gt;"Emission"),"B",0))</f>
        <v>0</v>
      </c>
    </row>
    <row r="174" spans="3:15" x14ac:dyDescent="0.3">
      <c r="C174">
        <f>IF(AND(C$1='List of Flows'!$B172,'Elementary Flow'!$B180="Resource"),"A",IF(AND(C$1='List of Flows'!$B172,'Elementary Flow'!$B180&lt;&gt;"Emission"),"B",0))</f>
        <v>0</v>
      </c>
      <c r="D174">
        <f>IF(AND(D$1='List of Flows'!$B172,'Elementary Flow'!$B180="Resource"),"A",IF(AND(D$1='List of Flows'!$B172,'Elementary Flow'!$B180&lt;&gt;"Emission"),"B",0))</f>
        <v>0</v>
      </c>
      <c r="E174">
        <f>IF(AND(E$1='List of Flows'!$B172,'Elementary Flow'!$B180="Resource"),"A",IF(AND(E$1='List of Flows'!$B172,'Elementary Flow'!$B180&lt;&gt;"Emission"),"B",0))</f>
        <v>0</v>
      </c>
      <c r="F174">
        <f>IF(AND(F$1='List of Flows'!$B172,'Elementary Flow'!$B180="Resource"),"A",IF(AND(F$1='List of Flows'!$B172,'Elementary Flow'!$B180&lt;&gt;"Emission"),"B",0))</f>
        <v>0</v>
      </c>
      <c r="G174">
        <f>IF(AND(G$1='List of Flows'!$B172,'Elementary Flow'!$B180="Resource"),"A",IF(AND(G$1='List of Flows'!$B172,'Elementary Flow'!$B180&lt;&gt;"Emission"),"B",0))</f>
        <v>0</v>
      </c>
      <c r="H174">
        <f>IF(AND(H$1='List of Flows'!$B172,'Elementary Flow'!$B180="Resource"),"A",IF(AND(H$1='List of Flows'!$B172,'Elementary Flow'!$B180&lt;&gt;"Emission"),"B",0))</f>
        <v>0</v>
      </c>
      <c r="I174" t="str">
        <f>IF(AND(I$1='List of Flows'!$B172,'Elementary Flow'!$B180="Resource"),"A",IF(AND(I$1='List of Flows'!$B172,'Elementary Flow'!$B180&lt;&gt;"Emission"),"B",0))</f>
        <v>A</v>
      </c>
      <c r="J174">
        <f>IF(AND(J$1='List of Flows'!$B172,'Elementary Flow'!$B180="Resource"),"A",IF(AND(J$1='List of Flows'!$B172,'Elementary Flow'!$B180&lt;&gt;"Emission"),"B",0))</f>
        <v>0</v>
      </c>
      <c r="K174">
        <f>IF(AND(K$1='List of Flows'!$B172,'Elementary Flow'!$B180="Resource"),"A",IF(AND(K$1='List of Flows'!$B172,'Elementary Flow'!$B180&lt;&gt;"Emission"),"B",0))</f>
        <v>0</v>
      </c>
      <c r="L174">
        <f>IF(AND(L$1='List of Flows'!$B172,'Elementary Flow'!$B180="Resource"),"A",IF(AND(L$1='List of Flows'!$B172,'Elementary Flow'!$B180&lt;&gt;"Emission"),"B",0))</f>
        <v>0</v>
      </c>
      <c r="M174">
        <f>IF(AND(M$1='List of Flows'!$B172,'Elementary Flow'!$B180="Resource"),"A",IF(AND(M$1='List of Flows'!$B172,'Elementary Flow'!$B180&lt;&gt;"Emission"),"B",0))</f>
        <v>0</v>
      </c>
      <c r="N174">
        <f>IF(AND(N$1='List of Flows'!$B172,'Elementary Flow'!$B180="Resource"),"A",IF(AND(N$1='List of Flows'!$B172,'Elementary Flow'!$B180&lt;&gt;"Emission"),"B",0))</f>
        <v>0</v>
      </c>
      <c r="O174">
        <f>IF(AND(O$1='List of Flows'!$B172,'Elementary Flow'!$B180="Resource"),"A",IF(AND(O$1='List of Flows'!$B172,'Elementary Flow'!$B180&lt;&gt;"Emission"),"B",0))</f>
        <v>0</v>
      </c>
    </row>
    <row r="175" spans="3:15" x14ac:dyDescent="0.3">
      <c r="C175">
        <f>IF(AND(C$1='List of Flows'!$B173,'Elementary Flow'!$B181="Resource"),"A",IF(AND(C$1='List of Flows'!$B173,'Elementary Flow'!$B181&lt;&gt;"Emission"),"B",0))</f>
        <v>0</v>
      </c>
      <c r="D175">
        <f>IF(AND(D$1='List of Flows'!$B173,'Elementary Flow'!$B181="Resource"),"A",IF(AND(D$1='List of Flows'!$B173,'Elementary Flow'!$B181&lt;&gt;"Emission"),"B",0))</f>
        <v>0</v>
      </c>
      <c r="E175">
        <f>IF(AND(E$1='List of Flows'!$B173,'Elementary Flow'!$B181="Resource"),"A",IF(AND(E$1='List of Flows'!$B173,'Elementary Flow'!$B181&lt;&gt;"Emission"),"B",0))</f>
        <v>0</v>
      </c>
      <c r="F175">
        <f>IF(AND(F$1='List of Flows'!$B173,'Elementary Flow'!$B181="Resource"),"A",IF(AND(F$1='List of Flows'!$B173,'Elementary Flow'!$B181&lt;&gt;"Emission"),"B",0))</f>
        <v>0</v>
      </c>
      <c r="G175">
        <f>IF(AND(G$1='List of Flows'!$B173,'Elementary Flow'!$B181="Resource"),"A",IF(AND(G$1='List of Flows'!$B173,'Elementary Flow'!$B181&lt;&gt;"Emission"),"B",0))</f>
        <v>0</v>
      </c>
      <c r="H175">
        <f>IF(AND(H$1='List of Flows'!$B173,'Elementary Flow'!$B181="Resource"),"A",IF(AND(H$1='List of Flows'!$B173,'Elementary Flow'!$B181&lt;&gt;"Emission"),"B",0))</f>
        <v>0</v>
      </c>
      <c r="I175" t="str">
        <f>IF(AND(I$1='List of Flows'!$B173,'Elementary Flow'!$B181="Resource"),"A",IF(AND(I$1='List of Flows'!$B173,'Elementary Flow'!$B181&lt;&gt;"Emission"),"B",0))</f>
        <v>A</v>
      </c>
      <c r="J175">
        <f>IF(AND(J$1='List of Flows'!$B173,'Elementary Flow'!$B181="Resource"),"A",IF(AND(J$1='List of Flows'!$B173,'Elementary Flow'!$B181&lt;&gt;"Emission"),"B",0))</f>
        <v>0</v>
      </c>
      <c r="K175">
        <f>IF(AND(K$1='List of Flows'!$B173,'Elementary Flow'!$B181="Resource"),"A",IF(AND(K$1='List of Flows'!$B173,'Elementary Flow'!$B181&lt;&gt;"Emission"),"B",0))</f>
        <v>0</v>
      </c>
      <c r="L175">
        <f>IF(AND(L$1='List of Flows'!$B173,'Elementary Flow'!$B181="Resource"),"A",IF(AND(L$1='List of Flows'!$B173,'Elementary Flow'!$B181&lt;&gt;"Emission"),"B",0))</f>
        <v>0</v>
      </c>
      <c r="M175">
        <f>IF(AND(M$1='List of Flows'!$B173,'Elementary Flow'!$B181="Resource"),"A",IF(AND(M$1='List of Flows'!$B173,'Elementary Flow'!$B181&lt;&gt;"Emission"),"B",0))</f>
        <v>0</v>
      </c>
      <c r="N175">
        <f>IF(AND(N$1='List of Flows'!$B173,'Elementary Flow'!$B181="Resource"),"A",IF(AND(N$1='List of Flows'!$B173,'Elementary Flow'!$B181&lt;&gt;"Emission"),"B",0))</f>
        <v>0</v>
      </c>
      <c r="O175">
        <f>IF(AND(O$1='List of Flows'!$B173,'Elementary Flow'!$B181="Resource"),"A",IF(AND(O$1='List of Flows'!$B173,'Elementary Flow'!$B181&lt;&gt;"Emission"),"B",0))</f>
        <v>0</v>
      </c>
    </row>
    <row r="176" spans="3:15" x14ac:dyDescent="0.3">
      <c r="C176">
        <f>IF(AND(C$1='List of Flows'!$B174,'Elementary Flow'!$B182="Resource"),"A",IF(AND(C$1='List of Flows'!$B174,'Elementary Flow'!$B182&lt;&gt;"Emission"),"B",0))</f>
        <v>0</v>
      </c>
      <c r="D176">
        <f>IF(AND(D$1='List of Flows'!$B174,'Elementary Flow'!$B182="Resource"),"A",IF(AND(D$1='List of Flows'!$B174,'Elementary Flow'!$B182&lt;&gt;"Emission"),"B",0))</f>
        <v>0</v>
      </c>
      <c r="E176">
        <f>IF(AND(E$1='List of Flows'!$B174,'Elementary Flow'!$B182="Resource"),"A",IF(AND(E$1='List of Flows'!$B174,'Elementary Flow'!$B182&lt;&gt;"Emission"),"B",0))</f>
        <v>0</v>
      </c>
      <c r="F176">
        <f>IF(AND(F$1='List of Flows'!$B174,'Elementary Flow'!$B182="Resource"),"A",IF(AND(F$1='List of Flows'!$B174,'Elementary Flow'!$B182&lt;&gt;"Emission"),"B",0))</f>
        <v>0</v>
      </c>
      <c r="G176">
        <f>IF(AND(G$1='List of Flows'!$B174,'Elementary Flow'!$B182="Resource"),"A",IF(AND(G$1='List of Flows'!$B174,'Elementary Flow'!$B182&lt;&gt;"Emission"),"B",0))</f>
        <v>0</v>
      </c>
      <c r="H176">
        <f>IF(AND(H$1='List of Flows'!$B174,'Elementary Flow'!$B182="Resource"),"A",IF(AND(H$1='List of Flows'!$B174,'Elementary Flow'!$B182&lt;&gt;"Emission"),"B",0))</f>
        <v>0</v>
      </c>
      <c r="I176" t="str">
        <f>IF(AND(I$1='List of Flows'!$B174,'Elementary Flow'!$B182="Resource"),"A",IF(AND(I$1='List of Flows'!$B174,'Elementary Flow'!$B182&lt;&gt;"Emission"),"B",0))</f>
        <v>A</v>
      </c>
      <c r="J176">
        <f>IF(AND(J$1='List of Flows'!$B174,'Elementary Flow'!$B182="Resource"),"A",IF(AND(J$1='List of Flows'!$B174,'Elementary Flow'!$B182&lt;&gt;"Emission"),"B",0))</f>
        <v>0</v>
      </c>
      <c r="K176">
        <f>IF(AND(K$1='List of Flows'!$B174,'Elementary Flow'!$B182="Resource"),"A",IF(AND(K$1='List of Flows'!$B174,'Elementary Flow'!$B182&lt;&gt;"Emission"),"B",0))</f>
        <v>0</v>
      </c>
      <c r="L176">
        <f>IF(AND(L$1='List of Flows'!$B174,'Elementary Flow'!$B182="Resource"),"A",IF(AND(L$1='List of Flows'!$B174,'Elementary Flow'!$B182&lt;&gt;"Emission"),"B",0))</f>
        <v>0</v>
      </c>
      <c r="M176">
        <f>IF(AND(M$1='List of Flows'!$B174,'Elementary Flow'!$B182="Resource"),"A",IF(AND(M$1='List of Flows'!$B174,'Elementary Flow'!$B182&lt;&gt;"Emission"),"B",0))</f>
        <v>0</v>
      </c>
      <c r="N176">
        <f>IF(AND(N$1='List of Flows'!$B174,'Elementary Flow'!$B182="Resource"),"A",IF(AND(N$1='List of Flows'!$B174,'Elementary Flow'!$B182&lt;&gt;"Emission"),"B",0))</f>
        <v>0</v>
      </c>
      <c r="O176">
        <f>IF(AND(O$1='List of Flows'!$B174,'Elementary Flow'!$B182="Resource"),"A",IF(AND(O$1='List of Flows'!$B174,'Elementary Flow'!$B182&lt;&gt;"Emission"),"B",0))</f>
        <v>0</v>
      </c>
    </row>
    <row r="177" spans="3:15" x14ac:dyDescent="0.3">
      <c r="C177">
        <f>IF(AND(C$1='List of Flows'!$B175,'Elementary Flow'!$B183="Resource"),"A",IF(AND(C$1='List of Flows'!$B175,'Elementary Flow'!$B183&lt;&gt;"Emission"),"B",0))</f>
        <v>0</v>
      </c>
      <c r="D177">
        <f>IF(AND(D$1='List of Flows'!$B175,'Elementary Flow'!$B183="Resource"),"A",IF(AND(D$1='List of Flows'!$B175,'Elementary Flow'!$B183&lt;&gt;"Emission"),"B",0))</f>
        <v>0</v>
      </c>
      <c r="E177">
        <f>IF(AND(E$1='List of Flows'!$B175,'Elementary Flow'!$B183="Resource"),"A",IF(AND(E$1='List of Flows'!$B175,'Elementary Flow'!$B183&lt;&gt;"Emission"),"B",0))</f>
        <v>0</v>
      </c>
      <c r="F177">
        <f>IF(AND(F$1='List of Flows'!$B175,'Elementary Flow'!$B183="Resource"),"A",IF(AND(F$1='List of Flows'!$B175,'Elementary Flow'!$B183&lt;&gt;"Emission"),"B",0))</f>
        <v>0</v>
      </c>
      <c r="G177">
        <f>IF(AND(G$1='List of Flows'!$B175,'Elementary Flow'!$B183="Resource"),"A",IF(AND(G$1='List of Flows'!$B175,'Elementary Flow'!$B183&lt;&gt;"Emission"),"B",0))</f>
        <v>0</v>
      </c>
      <c r="H177">
        <f>IF(AND(H$1='List of Flows'!$B175,'Elementary Flow'!$B183="Resource"),"A",IF(AND(H$1='List of Flows'!$B175,'Elementary Flow'!$B183&lt;&gt;"Emission"),"B",0))</f>
        <v>0</v>
      </c>
      <c r="I177" t="str">
        <f>IF(AND(I$1='List of Flows'!$B175,'Elementary Flow'!$B183="Resource"),"A",IF(AND(I$1='List of Flows'!$B175,'Elementary Flow'!$B183&lt;&gt;"Emission"),"B",0))</f>
        <v>A</v>
      </c>
      <c r="J177">
        <f>IF(AND(J$1='List of Flows'!$B175,'Elementary Flow'!$B183="Resource"),"A",IF(AND(J$1='List of Flows'!$B175,'Elementary Flow'!$B183&lt;&gt;"Emission"),"B",0))</f>
        <v>0</v>
      </c>
      <c r="K177">
        <f>IF(AND(K$1='List of Flows'!$B175,'Elementary Flow'!$B183="Resource"),"A",IF(AND(K$1='List of Flows'!$B175,'Elementary Flow'!$B183&lt;&gt;"Emission"),"B",0))</f>
        <v>0</v>
      </c>
      <c r="L177">
        <f>IF(AND(L$1='List of Flows'!$B175,'Elementary Flow'!$B183="Resource"),"A",IF(AND(L$1='List of Flows'!$B175,'Elementary Flow'!$B183&lt;&gt;"Emission"),"B",0))</f>
        <v>0</v>
      </c>
      <c r="M177">
        <f>IF(AND(M$1='List of Flows'!$B175,'Elementary Flow'!$B183="Resource"),"A",IF(AND(M$1='List of Flows'!$B175,'Elementary Flow'!$B183&lt;&gt;"Emission"),"B",0))</f>
        <v>0</v>
      </c>
      <c r="N177">
        <f>IF(AND(N$1='List of Flows'!$B175,'Elementary Flow'!$B183="Resource"),"A",IF(AND(N$1='List of Flows'!$B175,'Elementary Flow'!$B183&lt;&gt;"Emission"),"B",0))</f>
        <v>0</v>
      </c>
      <c r="O177">
        <f>IF(AND(O$1='List of Flows'!$B175,'Elementary Flow'!$B183="Resource"),"A",IF(AND(O$1='List of Flows'!$B175,'Elementary Flow'!$B183&lt;&gt;"Emission"),"B",0))</f>
        <v>0</v>
      </c>
    </row>
    <row r="178" spans="3:15" x14ac:dyDescent="0.3">
      <c r="C178">
        <f>IF(AND(C$1='List of Flows'!$B176,'Elementary Flow'!$B184="Resource"),"A",IF(AND(C$1='List of Flows'!$B176,'Elementary Flow'!$B184&lt;&gt;"Emission"),"B",0))</f>
        <v>0</v>
      </c>
      <c r="D178">
        <f>IF(AND(D$1='List of Flows'!$B176,'Elementary Flow'!$B184="Resource"),"A",IF(AND(D$1='List of Flows'!$B176,'Elementary Flow'!$B184&lt;&gt;"Emission"),"B",0))</f>
        <v>0</v>
      </c>
      <c r="E178">
        <f>IF(AND(E$1='List of Flows'!$B176,'Elementary Flow'!$B184="Resource"),"A",IF(AND(E$1='List of Flows'!$B176,'Elementary Flow'!$B184&lt;&gt;"Emission"),"B",0))</f>
        <v>0</v>
      </c>
      <c r="F178">
        <f>IF(AND(F$1='List of Flows'!$B176,'Elementary Flow'!$B184="Resource"),"A",IF(AND(F$1='List of Flows'!$B176,'Elementary Flow'!$B184&lt;&gt;"Emission"),"B",0))</f>
        <v>0</v>
      </c>
      <c r="G178">
        <f>IF(AND(G$1='List of Flows'!$B176,'Elementary Flow'!$B184="Resource"),"A",IF(AND(G$1='List of Flows'!$B176,'Elementary Flow'!$B184&lt;&gt;"Emission"),"B",0))</f>
        <v>0</v>
      </c>
      <c r="H178">
        <f>IF(AND(H$1='List of Flows'!$B176,'Elementary Flow'!$B184="Resource"),"A",IF(AND(H$1='List of Flows'!$B176,'Elementary Flow'!$B184&lt;&gt;"Emission"),"B",0))</f>
        <v>0</v>
      </c>
      <c r="I178" t="str">
        <f>IF(AND(I$1='List of Flows'!$B176,'Elementary Flow'!$B184="Resource"),"A",IF(AND(I$1='List of Flows'!$B176,'Elementary Flow'!$B184&lt;&gt;"Emission"),"B",0))</f>
        <v>A</v>
      </c>
      <c r="J178">
        <f>IF(AND(J$1='List of Flows'!$B176,'Elementary Flow'!$B184="Resource"),"A",IF(AND(J$1='List of Flows'!$B176,'Elementary Flow'!$B184&lt;&gt;"Emission"),"B",0))</f>
        <v>0</v>
      </c>
      <c r="K178">
        <f>IF(AND(K$1='List of Flows'!$B176,'Elementary Flow'!$B184="Resource"),"A",IF(AND(K$1='List of Flows'!$B176,'Elementary Flow'!$B184&lt;&gt;"Emission"),"B",0))</f>
        <v>0</v>
      </c>
      <c r="L178">
        <f>IF(AND(L$1='List of Flows'!$B176,'Elementary Flow'!$B184="Resource"),"A",IF(AND(L$1='List of Flows'!$B176,'Elementary Flow'!$B184&lt;&gt;"Emission"),"B",0))</f>
        <v>0</v>
      </c>
      <c r="M178">
        <f>IF(AND(M$1='List of Flows'!$B176,'Elementary Flow'!$B184="Resource"),"A",IF(AND(M$1='List of Flows'!$B176,'Elementary Flow'!$B184&lt;&gt;"Emission"),"B",0))</f>
        <v>0</v>
      </c>
      <c r="N178">
        <f>IF(AND(N$1='List of Flows'!$B176,'Elementary Flow'!$B184="Resource"),"A",IF(AND(N$1='List of Flows'!$B176,'Elementary Flow'!$B184&lt;&gt;"Emission"),"B",0))</f>
        <v>0</v>
      </c>
      <c r="O178">
        <f>IF(AND(O$1='List of Flows'!$B176,'Elementary Flow'!$B184="Resource"),"A",IF(AND(O$1='List of Flows'!$B176,'Elementary Flow'!$B184&lt;&gt;"Emission"),"B",0))</f>
        <v>0</v>
      </c>
    </row>
    <row r="179" spans="3:15" x14ac:dyDescent="0.3">
      <c r="C179">
        <f>IF(AND(C$1='List of Flows'!$B177,'Elementary Flow'!$B185="Resource"),"A",IF(AND(C$1='List of Flows'!$B177,'Elementary Flow'!$B185&lt;&gt;"Emission"),"B",0))</f>
        <v>0</v>
      </c>
      <c r="D179">
        <f>IF(AND(D$1='List of Flows'!$B177,'Elementary Flow'!$B185="Resource"),"A",IF(AND(D$1='List of Flows'!$B177,'Elementary Flow'!$B185&lt;&gt;"Emission"),"B",0))</f>
        <v>0</v>
      </c>
      <c r="E179">
        <f>IF(AND(E$1='List of Flows'!$B177,'Elementary Flow'!$B185="Resource"),"A",IF(AND(E$1='List of Flows'!$B177,'Elementary Flow'!$B185&lt;&gt;"Emission"),"B",0))</f>
        <v>0</v>
      </c>
      <c r="F179">
        <f>IF(AND(F$1='List of Flows'!$B177,'Elementary Flow'!$B185="Resource"),"A",IF(AND(F$1='List of Flows'!$B177,'Elementary Flow'!$B185&lt;&gt;"Emission"),"B",0))</f>
        <v>0</v>
      </c>
      <c r="G179">
        <f>IF(AND(G$1='List of Flows'!$B177,'Elementary Flow'!$B185="Resource"),"A",IF(AND(G$1='List of Flows'!$B177,'Elementary Flow'!$B185&lt;&gt;"Emission"),"B",0))</f>
        <v>0</v>
      </c>
      <c r="H179">
        <f>IF(AND(H$1='List of Flows'!$B177,'Elementary Flow'!$B185="Resource"),"A",IF(AND(H$1='List of Flows'!$B177,'Elementary Flow'!$B185&lt;&gt;"Emission"),"B",0))</f>
        <v>0</v>
      </c>
      <c r="I179" t="str">
        <f>IF(AND(I$1='List of Flows'!$B177,'Elementary Flow'!$B185="Resource"),"A",IF(AND(I$1='List of Flows'!$B177,'Elementary Flow'!$B185&lt;&gt;"Emission"),"B",0))</f>
        <v>A</v>
      </c>
      <c r="J179">
        <f>IF(AND(J$1='List of Flows'!$B177,'Elementary Flow'!$B185="Resource"),"A",IF(AND(J$1='List of Flows'!$B177,'Elementary Flow'!$B185&lt;&gt;"Emission"),"B",0))</f>
        <v>0</v>
      </c>
      <c r="K179">
        <f>IF(AND(K$1='List of Flows'!$B177,'Elementary Flow'!$B185="Resource"),"A",IF(AND(K$1='List of Flows'!$B177,'Elementary Flow'!$B185&lt;&gt;"Emission"),"B",0))</f>
        <v>0</v>
      </c>
      <c r="L179">
        <f>IF(AND(L$1='List of Flows'!$B177,'Elementary Flow'!$B185="Resource"),"A",IF(AND(L$1='List of Flows'!$B177,'Elementary Flow'!$B185&lt;&gt;"Emission"),"B",0))</f>
        <v>0</v>
      </c>
      <c r="M179">
        <f>IF(AND(M$1='List of Flows'!$B177,'Elementary Flow'!$B185="Resource"),"A",IF(AND(M$1='List of Flows'!$B177,'Elementary Flow'!$B185&lt;&gt;"Emission"),"B",0))</f>
        <v>0</v>
      </c>
      <c r="N179">
        <f>IF(AND(N$1='List of Flows'!$B177,'Elementary Flow'!$B185="Resource"),"A",IF(AND(N$1='List of Flows'!$B177,'Elementary Flow'!$B185&lt;&gt;"Emission"),"B",0))</f>
        <v>0</v>
      </c>
      <c r="O179">
        <f>IF(AND(O$1='List of Flows'!$B177,'Elementary Flow'!$B185="Resource"),"A",IF(AND(O$1='List of Flows'!$B177,'Elementary Flow'!$B185&lt;&gt;"Emission"),"B",0))</f>
        <v>0</v>
      </c>
    </row>
    <row r="180" spans="3:15" x14ac:dyDescent="0.3">
      <c r="C180">
        <f>IF(AND(C$1='List of Flows'!$B178,'Elementary Flow'!$B186="Resource"),"A",IF(AND(C$1='List of Flows'!$B178,'Elementary Flow'!$B186&lt;&gt;"Emission"),"B",0))</f>
        <v>0</v>
      </c>
      <c r="D180">
        <f>IF(AND(D$1='List of Flows'!$B178,'Elementary Flow'!$B186="Resource"),"A",IF(AND(D$1='List of Flows'!$B178,'Elementary Flow'!$B186&lt;&gt;"Emission"),"B",0))</f>
        <v>0</v>
      </c>
      <c r="E180">
        <f>IF(AND(E$1='List of Flows'!$B178,'Elementary Flow'!$B186="Resource"),"A",IF(AND(E$1='List of Flows'!$B178,'Elementary Flow'!$B186&lt;&gt;"Emission"),"B",0))</f>
        <v>0</v>
      </c>
      <c r="F180">
        <f>IF(AND(F$1='List of Flows'!$B178,'Elementary Flow'!$B186="Resource"),"A",IF(AND(F$1='List of Flows'!$B178,'Elementary Flow'!$B186&lt;&gt;"Emission"),"B",0))</f>
        <v>0</v>
      </c>
      <c r="G180">
        <f>IF(AND(G$1='List of Flows'!$B178,'Elementary Flow'!$B186="Resource"),"A",IF(AND(G$1='List of Flows'!$B178,'Elementary Flow'!$B186&lt;&gt;"Emission"),"B",0))</f>
        <v>0</v>
      </c>
      <c r="H180">
        <f>IF(AND(H$1='List of Flows'!$B178,'Elementary Flow'!$B186="Resource"),"A",IF(AND(H$1='List of Flows'!$B178,'Elementary Flow'!$B186&lt;&gt;"Emission"),"B",0))</f>
        <v>0</v>
      </c>
      <c r="I180" t="str">
        <f>IF(AND(I$1='List of Flows'!$B178,'Elementary Flow'!$B186="Resource"),"A",IF(AND(I$1='List of Flows'!$B178,'Elementary Flow'!$B186&lt;&gt;"Emission"),"B",0))</f>
        <v>A</v>
      </c>
      <c r="J180">
        <f>IF(AND(J$1='List of Flows'!$B178,'Elementary Flow'!$B186="Resource"),"A",IF(AND(J$1='List of Flows'!$B178,'Elementary Flow'!$B186&lt;&gt;"Emission"),"B",0))</f>
        <v>0</v>
      </c>
      <c r="K180">
        <f>IF(AND(K$1='List of Flows'!$B178,'Elementary Flow'!$B186="Resource"),"A",IF(AND(K$1='List of Flows'!$B178,'Elementary Flow'!$B186&lt;&gt;"Emission"),"B",0))</f>
        <v>0</v>
      </c>
      <c r="L180">
        <f>IF(AND(L$1='List of Flows'!$B178,'Elementary Flow'!$B186="Resource"),"A",IF(AND(L$1='List of Flows'!$B178,'Elementary Flow'!$B186&lt;&gt;"Emission"),"B",0))</f>
        <v>0</v>
      </c>
      <c r="M180">
        <f>IF(AND(M$1='List of Flows'!$B178,'Elementary Flow'!$B186="Resource"),"A",IF(AND(M$1='List of Flows'!$B178,'Elementary Flow'!$B186&lt;&gt;"Emission"),"B",0))</f>
        <v>0</v>
      </c>
      <c r="N180">
        <f>IF(AND(N$1='List of Flows'!$B178,'Elementary Flow'!$B186="Resource"),"A",IF(AND(N$1='List of Flows'!$B178,'Elementary Flow'!$B186&lt;&gt;"Emission"),"B",0))</f>
        <v>0</v>
      </c>
      <c r="O180">
        <f>IF(AND(O$1='List of Flows'!$B178,'Elementary Flow'!$B186="Resource"),"A",IF(AND(O$1='List of Flows'!$B178,'Elementary Flow'!$B186&lt;&gt;"Emission"),"B",0))</f>
        <v>0</v>
      </c>
    </row>
    <row r="181" spans="3:15" x14ac:dyDescent="0.3">
      <c r="C181">
        <f>IF(AND(C$1='List of Flows'!$B179,'Elementary Flow'!$B187="Resource"),"A",IF(AND(C$1='List of Flows'!$B179,'Elementary Flow'!$B187&lt;&gt;"Emission"),"B",0))</f>
        <v>0</v>
      </c>
      <c r="D181">
        <f>IF(AND(D$1='List of Flows'!$B179,'Elementary Flow'!$B187="Resource"),"A",IF(AND(D$1='List of Flows'!$B179,'Elementary Flow'!$B187&lt;&gt;"Emission"),"B",0))</f>
        <v>0</v>
      </c>
      <c r="E181">
        <f>IF(AND(E$1='List of Flows'!$B179,'Elementary Flow'!$B187="Resource"),"A",IF(AND(E$1='List of Flows'!$B179,'Elementary Flow'!$B187&lt;&gt;"Emission"),"B",0))</f>
        <v>0</v>
      </c>
      <c r="F181">
        <f>IF(AND(F$1='List of Flows'!$B179,'Elementary Flow'!$B187="Resource"),"A",IF(AND(F$1='List of Flows'!$B179,'Elementary Flow'!$B187&lt;&gt;"Emission"),"B",0))</f>
        <v>0</v>
      </c>
      <c r="G181">
        <f>IF(AND(G$1='List of Flows'!$B179,'Elementary Flow'!$B187="Resource"),"A",IF(AND(G$1='List of Flows'!$B179,'Elementary Flow'!$B187&lt;&gt;"Emission"),"B",0))</f>
        <v>0</v>
      </c>
      <c r="H181">
        <f>IF(AND(H$1='List of Flows'!$B179,'Elementary Flow'!$B187="Resource"),"A",IF(AND(H$1='List of Flows'!$B179,'Elementary Flow'!$B187&lt;&gt;"Emission"),"B",0))</f>
        <v>0</v>
      </c>
      <c r="I181" t="str">
        <f>IF(AND(I$1='List of Flows'!$B179,'Elementary Flow'!$B187="Resource"),"A",IF(AND(I$1='List of Flows'!$B179,'Elementary Flow'!$B187&lt;&gt;"Emission"),"B",0))</f>
        <v>A</v>
      </c>
      <c r="J181">
        <f>IF(AND(J$1='List of Flows'!$B179,'Elementary Flow'!$B187="Resource"),"A",IF(AND(J$1='List of Flows'!$B179,'Elementary Flow'!$B187&lt;&gt;"Emission"),"B",0))</f>
        <v>0</v>
      </c>
      <c r="K181">
        <f>IF(AND(K$1='List of Flows'!$B179,'Elementary Flow'!$B187="Resource"),"A",IF(AND(K$1='List of Flows'!$B179,'Elementary Flow'!$B187&lt;&gt;"Emission"),"B",0))</f>
        <v>0</v>
      </c>
      <c r="L181">
        <f>IF(AND(L$1='List of Flows'!$B179,'Elementary Flow'!$B187="Resource"),"A",IF(AND(L$1='List of Flows'!$B179,'Elementary Flow'!$B187&lt;&gt;"Emission"),"B",0))</f>
        <v>0</v>
      </c>
      <c r="M181">
        <f>IF(AND(M$1='List of Flows'!$B179,'Elementary Flow'!$B187="Resource"),"A",IF(AND(M$1='List of Flows'!$B179,'Elementary Flow'!$B187&lt;&gt;"Emission"),"B",0))</f>
        <v>0</v>
      </c>
      <c r="N181">
        <f>IF(AND(N$1='List of Flows'!$B179,'Elementary Flow'!$B187="Resource"),"A",IF(AND(N$1='List of Flows'!$B179,'Elementary Flow'!$B187&lt;&gt;"Emission"),"B",0))</f>
        <v>0</v>
      </c>
      <c r="O181">
        <f>IF(AND(O$1='List of Flows'!$B179,'Elementary Flow'!$B187="Resource"),"A",IF(AND(O$1='List of Flows'!$B179,'Elementary Flow'!$B187&lt;&gt;"Emission"),"B",0))</f>
        <v>0</v>
      </c>
    </row>
    <row r="182" spans="3:15" x14ac:dyDescent="0.3">
      <c r="C182">
        <f>IF(AND(C$1='List of Flows'!$B180,'Elementary Flow'!$B188="Resource"),"A",IF(AND(C$1='List of Flows'!$B180,'Elementary Flow'!$B188&lt;&gt;"Emission"),"B",0))</f>
        <v>0</v>
      </c>
      <c r="D182">
        <f>IF(AND(D$1='List of Flows'!$B180,'Elementary Flow'!$B188="Resource"),"A",IF(AND(D$1='List of Flows'!$B180,'Elementary Flow'!$B188&lt;&gt;"Emission"),"B",0))</f>
        <v>0</v>
      </c>
      <c r="E182">
        <f>IF(AND(E$1='List of Flows'!$B180,'Elementary Flow'!$B188="Resource"),"A",IF(AND(E$1='List of Flows'!$B180,'Elementary Flow'!$B188&lt;&gt;"Emission"),"B",0))</f>
        <v>0</v>
      </c>
      <c r="F182">
        <f>IF(AND(F$1='List of Flows'!$B180,'Elementary Flow'!$B188="Resource"),"A",IF(AND(F$1='List of Flows'!$B180,'Elementary Flow'!$B188&lt;&gt;"Emission"),"B",0))</f>
        <v>0</v>
      </c>
      <c r="G182">
        <f>IF(AND(G$1='List of Flows'!$B180,'Elementary Flow'!$B188="Resource"),"A",IF(AND(G$1='List of Flows'!$B180,'Elementary Flow'!$B188&lt;&gt;"Emission"),"B",0))</f>
        <v>0</v>
      </c>
      <c r="H182">
        <f>IF(AND(H$1='List of Flows'!$B180,'Elementary Flow'!$B188="Resource"),"A",IF(AND(H$1='List of Flows'!$B180,'Elementary Flow'!$B188&lt;&gt;"Emission"),"B",0))</f>
        <v>0</v>
      </c>
      <c r="I182" t="str">
        <f>IF(AND(I$1='List of Flows'!$B180,'Elementary Flow'!$B188="Resource"),"A",IF(AND(I$1='List of Flows'!$B180,'Elementary Flow'!$B188&lt;&gt;"Emission"),"B",0))</f>
        <v>A</v>
      </c>
      <c r="J182">
        <f>IF(AND(J$1='List of Flows'!$B180,'Elementary Flow'!$B188="Resource"),"A",IF(AND(J$1='List of Flows'!$B180,'Elementary Flow'!$B188&lt;&gt;"Emission"),"B",0))</f>
        <v>0</v>
      </c>
      <c r="K182">
        <f>IF(AND(K$1='List of Flows'!$B180,'Elementary Flow'!$B188="Resource"),"A",IF(AND(K$1='List of Flows'!$B180,'Elementary Flow'!$B188&lt;&gt;"Emission"),"B",0))</f>
        <v>0</v>
      </c>
      <c r="L182">
        <f>IF(AND(L$1='List of Flows'!$B180,'Elementary Flow'!$B188="Resource"),"A",IF(AND(L$1='List of Flows'!$B180,'Elementary Flow'!$B188&lt;&gt;"Emission"),"B",0))</f>
        <v>0</v>
      </c>
      <c r="M182">
        <f>IF(AND(M$1='List of Flows'!$B180,'Elementary Flow'!$B188="Resource"),"A",IF(AND(M$1='List of Flows'!$B180,'Elementary Flow'!$B188&lt;&gt;"Emission"),"B",0))</f>
        <v>0</v>
      </c>
      <c r="N182">
        <f>IF(AND(N$1='List of Flows'!$B180,'Elementary Flow'!$B188="Resource"),"A",IF(AND(N$1='List of Flows'!$B180,'Elementary Flow'!$B188&lt;&gt;"Emission"),"B",0))</f>
        <v>0</v>
      </c>
      <c r="O182">
        <f>IF(AND(O$1='List of Flows'!$B180,'Elementary Flow'!$B188="Resource"),"A",IF(AND(O$1='List of Flows'!$B180,'Elementary Flow'!$B188&lt;&gt;"Emission"),"B",0))</f>
        <v>0</v>
      </c>
    </row>
    <row r="183" spans="3:15" x14ac:dyDescent="0.3">
      <c r="C183">
        <f>IF(AND(C$1='List of Flows'!$B181,'Elementary Flow'!$B189="Resource"),"A",IF(AND(C$1='List of Flows'!$B181,'Elementary Flow'!$B189&lt;&gt;"Emission"),"B",0))</f>
        <v>0</v>
      </c>
      <c r="D183">
        <f>IF(AND(D$1='List of Flows'!$B181,'Elementary Flow'!$B189="Resource"),"A",IF(AND(D$1='List of Flows'!$B181,'Elementary Flow'!$B189&lt;&gt;"Emission"),"B",0))</f>
        <v>0</v>
      </c>
      <c r="E183">
        <f>IF(AND(E$1='List of Flows'!$B181,'Elementary Flow'!$B189="Resource"),"A",IF(AND(E$1='List of Flows'!$B181,'Elementary Flow'!$B189&lt;&gt;"Emission"),"B",0))</f>
        <v>0</v>
      </c>
      <c r="F183">
        <f>IF(AND(F$1='List of Flows'!$B181,'Elementary Flow'!$B189="Resource"),"A",IF(AND(F$1='List of Flows'!$B181,'Elementary Flow'!$B189&lt;&gt;"Emission"),"B",0))</f>
        <v>0</v>
      </c>
      <c r="G183">
        <f>IF(AND(G$1='List of Flows'!$B181,'Elementary Flow'!$B189="Resource"),"A",IF(AND(G$1='List of Flows'!$B181,'Elementary Flow'!$B189&lt;&gt;"Emission"),"B",0))</f>
        <v>0</v>
      </c>
      <c r="H183">
        <f>IF(AND(H$1='List of Flows'!$B181,'Elementary Flow'!$B189="Resource"),"A",IF(AND(H$1='List of Flows'!$B181,'Elementary Flow'!$B189&lt;&gt;"Emission"),"B",0))</f>
        <v>0</v>
      </c>
      <c r="I183" t="str">
        <f>IF(AND(I$1='List of Flows'!$B181,'Elementary Flow'!$B189="Resource"),"A",IF(AND(I$1='List of Flows'!$B181,'Elementary Flow'!$B189&lt;&gt;"Emission"),"B",0))</f>
        <v>A</v>
      </c>
      <c r="J183">
        <f>IF(AND(J$1='List of Flows'!$B181,'Elementary Flow'!$B189="Resource"),"A",IF(AND(J$1='List of Flows'!$B181,'Elementary Flow'!$B189&lt;&gt;"Emission"),"B",0))</f>
        <v>0</v>
      </c>
      <c r="K183">
        <f>IF(AND(K$1='List of Flows'!$B181,'Elementary Flow'!$B189="Resource"),"A",IF(AND(K$1='List of Flows'!$B181,'Elementary Flow'!$B189&lt;&gt;"Emission"),"B",0))</f>
        <v>0</v>
      </c>
      <c r="L183">
        <f>IF(AND(L$1='List of Flows'!$B181,'Elementary Flow'!$B189="Resource"),"A",IF(AND(L$1='List of Flows'!$B181,'Elementary Flow'!$B189&lt;&gt;"Emission"),"B",0))</f>
        <v>0</v>
      </c>
      <c r="M183">
        <f>IF(AND(M$1='List of Flows'!$B181,'Elementary Flow'!$B189="Resource"),"A",IF(AND(M$1='List of Flows'!$B181,'Elementary Flow'!$B189&lt;&gt;"Emission"),"B",0))</f>
        <v>0</v>
      </c>
      <c r="N183">
        <f>IF(AND(N$1='List of Flows'!$B181,'Elementary Flow'!$B189="Resource"),"A",IF(AND(N$1='List of Flows'!$B181,'Elementary Flow'!$B189&lt;&gt;"Emission"),"B",0))</f>
        <v>0</v>
      </c>
      <c r="O183">
        <f>IF(AND(O$1='List of Flows'!$B181,'Elementary Flow'!$B189="Resource"),"A",IF(AND(O$1='List of Flows'!$B181,'Elementary Flow'!$B189&lt;&gt;"Emission"),"B",0))</f>
        <v>0</v>
      </c>
    </row>
    <row r="184" spans="3:15" x14ac:dyDescent="0.3">
      <c r="C184">
        <f>IF(AND(C$1='List of Flows'!$B182,'Elementary Flow'!$B190="Resource"),"A",IF(AND(C$1='List of Flows'!$B182,'Elementary Flow'!$B190&lt;&gt;"Emission"),"B",0))</f>
        <v>0</v>
      </c>
      <c r="D184" t="str">
        <f>IF(AND(D$1='List of Flows'!$B182,'Elementary Flow'!$B190="Resource"),"A",IF(AND(D$1='List of Flows'!$B182,'Elementary Flow'!$B190&lt;&gt;"Emission"),"B",0))</f>
        <v>B</v>
      </c>
      <c r="E184">
        <f>IF(AND(E$1='List of Flows'!$B182,'Elementary Flow'!$B190="Resource"),"A",IF(AND(E$1='List of Flows'!$B182,'Elementary Flow'!$B190&lt;&gt;"Emission"),"B",0))</f>
        <v>0</v>
      </c>
      <c r="F184">
        <f>IF(AND(F$1='List of Flows'!$B182,'Elementary Flow'!$B190="Resource"),"A",IF(AND(F$1='List of Flows'!$B182,'Elementary Flow'!$B190&lt;&gt;"Emission"),"B",0))</f>
        <v>0</v>
      </c>
      <c r="G184">
        <f>IF(AND(G$1='List of Flows'!$B182,'Elementary Flow'!$B190="Resource"),"A",IF(AND(G$1='List of Flows'!$B182,'Elementary Flow'!$B190&lt;&gt;"Emission"),"B",0))</f>
        <v>0</v>
      </c>
      <c r="H184">
        <f>IF(AND(H$1='List of Flows'!$B182,'Elementary Flow'!$B190="Resource"),"A",IF(AND(H$1='List of Flows'!$B182,'Elementary Flow'!$B190&lt;&gt;"Emission"),"B",0))</f>
        <v>0</v>
      </c>
      <c r="I184">
        <f>IF(AND(I$1='List of Flows'!$B182,'Elementary Flow'!$B190="Resource"),"A",IF(AND(I$1='List of Flows'!$B182,'Elementary Flow'!$B190&lt;&gt;"Emission"),"B",0))</f>
        <v>0</v>
      </c>
      <c r="J184">
        <f>IF(AND(J$1='List of Flows'!$B182,'Elementary Flow'!$B190="Resource"),"A",IF(AND(J$1='List of Flows'!$B182,'Elementary Flow'!$B190&lt;&gt;"Emission"),"B",0))</f>
        <v>0</v>
      </c>
      <c r="K184">
        <f>IF(AND(K$1='List of Flows'!$B182,'Elementary Flow'!$B190="Resource"),"A",IF(AND(K$1='List of Flows'!$B182,'Elementary Flow'!$B190&lt;&gt;"Emission"),"B",0))</f>
        <v>0</v>
      </c>
      <c r="L184">
        <f>IF(AND(L$1='List of Flows'!$B182,'Elementary Flow'!$B190="Resource"),"A",IF(AND(L$1='List of Flows'!$B182,'Elementary Flow'!$B190&lt;&gt;"Emission"),"B",0))</f>
        <v>0</v>
      </c>
      <c r="M184">
        <f>IF(AND(M$1='List of Flows'!$B182,'Elementary Flow'!$B190="Resource"),"A",IF(AND(M$1='List of Flows'!$B182,'Elementary Flow'!$B190&lt;&gt;"Emission"),"B",0))</f>
        <v>0</v>
      </c>
      <c r="N184">
        <f>IF(AND(N$1='List of Flows'!$B182,'Elementary Flow'!$B190="Resource"),"A",IF(AND(N$1='List of Flows'!$B182,'Elementary Flow'!$B190&lt;&gt;"Emission"),"B",0))</f>
        <v>0</v>
      </c>
      <c r="O184">
        <f>IF(AND(O$1='List of Flows'!$B182,'Elementary Flow'!$B190="Resource"),"A",IF(AND(O$1='List of Flows'!$B182,'Elementary Flow'!$B190&lt;&gt;"Emission"),"B",0))</f>
        <v>0</v>
      </c>
    </row>
    <row r="185" spans="3:15" x14ac:dyDescent="0.3">
      <c r="C185">
        <f>IF(AND(C$1='List of Flows'!$B183,'Elementary Flow'!$B191="Resource"),"A",IF(AND(C$1='List of Flows'!$B183,'Elementary Flow'!$B191&lt;&gt;"Emission"),"B",0))</f>
        <v>0</v>
      </c>
      <c r="D185" t="str">
        <f>IF(AND(D$1='List of Flows'!$B183,'Elementary Flow'!$B191="Resource"),"A",IF(AND(D$1='List of Flows'!$B183,'Elementary Flow'!$B191&lt;&gt;"Emission"),"B",0))</f>
        <v>B</v>
      </c>
      <c r="E185">
        <f>IF(AND(E$1='List of Flows'!$B183,'Elementary Flow'!$B191="Resource"),"A",IF(AND(E$1='List of Flows'!$B183,'Elementary Flow'!$B191&lt;&gt;"Emission"),"B",0))</f>
        <v>0</v>
      </c>
      <c r="F185">
        <f>IF(AND(F$1='List of Flows'!$B183,'Elementary Flow'!$B191="Resource"),"A",IF(AND(F$1='List of Flows'!$B183,'Elementary Flow'!$B191&lt;&gt;"Emission"),"B",0))</f>
        <v>0</v>
      </c>
      <c r="G185">
        <f>IF(AND(G$1='List of Flows'!$B183,'Elementary Flow'!$B191="Resource"),"A",IF(AND(G$1='List of Flows'!$B183,'Elementary Flow'!$B191&lt;&gt;"Emission"),"B",0))</f>
        <v>0</v>
      </c>
      <c r="H185">
        <f>IF(AND(H$1='List of Flows'!$B183,'Elementary Flow'!$B191="Resource"),"A",IF(AND(H$1='List of Flows'!$B183,'Elementary Flow'!$B191&lt;&gt;"Emission"),"B",0))</f>
        <v>0</v>
      </c>
      <c r="I185">
        <f>IF(AND(I$1='List of Flows'!$B183,'Elementary Flow'!$B191="Resource"),"A",IF(AND(I$1='List of Flows'!$B183,'Elementary Flow'!$B191&lt;&gt;"Emission"),"B",0))</f>
        <v>0</v>
      </c>
      <c r="J185">
        <f>IF(AND(J$1='List of Flows'!$B183,'Elementary Flow'!$B191="Resource"),"A",IF(AND(J$1='List of Flows'!$B183,'Elementary Flow'!$B191&lt;&gt;"Emission"),"B",0))</f>
        <v>0</v>
      </c>
      <c r="K185">
        <f>IF(AND(K$1='List of Flows'!$B183,'Elementary Flow'!$B191="Resource"),"A",IF(AND(K$1='List of Flows'!$B183,'Elementary Flow'!$B191&lt;&gt;"Emission"),"B",0))</f>
        <v>0</v>
      </c>
      <c r="L185">
        <f>IF(AND(L$1='List of Flows'!$B183,'Elementary Flow'!$B191="Resource"),"A",IF(AND(L$1='List of Flows'!$B183,'Elementary Flow'!$B191&lt;&gt;"Emission"),"B",0))</f>
        <v>0</v>
      </c>
      <c r="M185">
        <f>IF(AND(M$1='List of Flows'!$B183,'Elementary Flow'!$B191="Resource"),"A",IF(AND(M$1='List of Flows'!$B183,'Elementary Flow'!$B191&lt;&gt;"Emission"),"B",0))</f>
        <v>0</v>
      </c>
      <c r="N185">
        <f>IF(AND(N$1='List of Flows'!$B183,'Elementary Flow'!$B191="Resource"),"A",IF(AND(N$1='List of Flows'!$B183,'Elementary Flow'!$B191&lt;&gt;"Emission"),"B",0))</f>
        <v>0</v>
      </c>
      <c r="O185">
        <f>IF(AND(O$1='List of Flows'!$B183,'Elementary Flow'!$B191="Resource"),"A",IF(AND(O$1='List of Flows'!$B183,'Elementary Flow'!$B191&lt;&gt;"Emission"),"B",0))</f>
        <v>0</v>
      </c>
    </row>
    <row r="186" spans="3:15" x14ac:dyDescent="0.3">
      <c r="C186">
        <f>IF(AND(C$1='List of Flows'!$B184,'Elementary Flow'!$B192="Resource"),"A",IF(AND(C$1='List of Flows'!$B184,'Elementary Flow'!$B192&lt;&gt;"Emission"),"B",0))</f>
        <v>0</v>
      </c>
      <c r="D186" t="str">
        <f>IF(AND(D$1='List of Flows'!$B184,'Elementary Flow'!$B192="Resource"),"A",IF(AND(D$1='List of Flows'!$B184,'Elementary Flow'!$B192&lt;&gt;"Emission"),"B",0))</f>
        <v>A</v>
      </c>
      <c r="E186">
        <f>IF(AND(E$1='List of Flows'!$B184,'Elementary Flow'!$B192="Resource"),"A",IF(AND(E$1='List of Flows'!$B184,'Elementary Flow'!$B192&lt;&gt;"Emission"),"B",0))</f>
        <v>0</v>
      </c>
      <c r="F186">
        <f>IF(AND(F$1='List of Flows'!$B184,'Elementary Flow'!$B192="Resource"),"A",IF(AND(F$1='List of Flows'!$B184,'Elementary Flow'!$B192&lt;&gt;"Emission"),"B",0))</f>
        <v>0</v>
      </c>
      <c r="G186">
        <f>IF(AND(G$1='List of Flows'!$B184,'Elementary Flow'!$B192="Resource"),"A",IF(AND(G$1='List of Flows'!$B184,'Elementary Flow'!$B192&lt;&gt;"Emission"),"B",0))</f>
        <v>0</v>
      </c>
      <c r="H186">
        <f>IF(AND(H$1='List of Flows'!$B184,'Elementary Flow'!$B192="Resource"),"A",IF(AND(H$1='List of Flows'!$B184,'Elementary Flow'!$B192&lt;&gt;"Emission"),"B",0))</f>
        <v>0</v>
      </c>
      <c r="I186">
        <f>IF(AND(I$1='List of Flows'!$B184,'Elementary Flow'!$B192="Resource"),"A",IF(AND(I$1='List of Flows'!$B184,'Elementary Flow'!$B192&lt;&gt;"Emission"),"B",0))</f>
        <v>0</v>
      </c>
      <c r="J186">
        <f>IF(AND(J$1='List of Flows'!$B184,'Elementary Flow'!$B192="Resource"),"A",IF(AND(J$1='List of Flows'!$B184,'Elementary Flow'!$B192&lt;&gt;"Emission"),"B",0))</f>
        <v>0</v>
      </c>
      <c r="K186">
        <f>IF(AND(K$1='List of Flows'!$B184,'Elementary Flow'!$B192="Resource"),"A",IF(AND(K$1='List of Flows'!$B184,'Elementary Flow'!$B192&lt;&gt;"Emission"),"B",0))</f>
        <v>0</v>
      </c>
      <c r="L186">
        <f>IF(AND(L$1='List of Flows'!$B184,'Elementary Flow'!$B192="Resource"),"A",IF(AND(L$1='List of Flows'!$B184,'Elementary Flow'!$B192&lt;&gt;"Emission"),"B",0))</f>
        <v>0</v>
      </c>
      <c r="M186">
        <f>IF(AND(M$1='List of Flows'!$B184,'Elementary Flow'!$B192="Resource"),"A",IF(AND(M$1='List of Flows'!$B184,'Elementary Flow'!$B192&lt;&gt;"Emission"),"B",0))</f>
        <v>0</v>
      </c>
      <c r="N186">
        <f>IF(AND(N$1='List of Flows'!$B184,'Elementary Flow'!$B192="Resource"),"A",IF(AND(N$1='List of Flows'!$B184,'Elementary Flow'!$B192&lt;&gt;"Emission"),"B",0))</f>
        <v>0</v>
      </c>
      <c r="O186">
        <f>IF(AND(O$1='List of Flows'!$B184,'Elementary Flow'!$B192="Resource"),"A",IF(AND(O$1='List of Flows'!$B184,'Elementary Flow'!$B192&lt;&gt;"Emission"),"B",0))</f>
        <v>0</v>
      </c>
    </row>
    <row r="187" spans="3:15" x14ac:dyDescent="0.3">
      <c r="C187">
        <f>IF(AND(C$1='List of Flows'!$B185,'Elementary Flow'!$B193="Resource"),"A",IF(AND(C$1='List of Flows'!$B185,'Elementary Flow'!$B193&lt;&gt;"Emission"),"B",0))</f>
        <v>0</v>
      </c>
      <c r="D187" t="str">
        <f>IF(AND(D$1='List of Flows'!$B185,'Elementary Flow'!$B193="Resource"),"A",IF(AND(D$1='List of Flows'!$B185,'Elementary Flow'!$B193&lt;&gt;"Emission"),"B",0))</f>
        <v>A</v>
      </c>
      <c r="E187">
        <f>IF(AND(E$1='List of Flows'!$B185,'Elementary Flow'!$B193="Resource"),"A",IF(AND(E$1='List of Flows'!$B185,'Elementary Flow'!$B193&lt;&gt;"Emission"),"B",0))</f>
        <v>0</v>
      </c>
      <c r="F187">
        <f>IF(AND(F$1='List of Flows'!$B185,'Elementary Flow'!$B193="Resource"),"A",IF(AND(F$1='List of Flows'!$B185,'Elementary Flow'!$B193&lt;&gt;"Emission"),"B",0))</f>
        <v>0</v>
      </c>
      <c r="G187">
        <f>IF(AND(G$1='List of Flows'!$B185,'Elementary Flow'!$B193="Resource"),"A",IF(AND(G$1='List of Flows'!$B185,'Elementary Flow'!$B193&lt;&gt;"Emission"),"B",0))</f>
        <v>0</v>
      </c>
      <c r="H187">
        <f>IF(AND(H$1='List of Flows'!$B185,'Elementary Flow'!$B193="Resource"),"A",IF(AND(H$1='List of Flows'!$B185,'Elementary Flow'!$B193&lt;&gt;"Emission"),"B",0))</f>
        <v>0</v>
      </c>
      <c r="I187">
        <f>IF(AND(I$1='List of Flows'!$B185,'Elementary Flow'!$B193="Resource"),"A",IF(AND(I$1='List of Flows'!$B185,'Elementary Flow'!$B193&lt;&gt;"Emission"),"B",0))</f>
        <v>0</v>
      </c>
      <c r="J187">
        <f>IF(AND(J$1='List of Flows'!$B185,'Elementary Flow'!$B193="Resource"),"A",IF(AND(J$1='List of Flows'!$B185,'Elementary Flow'!$B193&lt;&gt;"Emission"),"B",0))</f>
        <v>0</v>
      </c>
      <c r="K187">
        <f>IF(AND(K$1='List of Flows'!$B185,'Elementary Flow'!$B193="Resource"),"A",IF(AND(K$1='List of Flows'!$B185,'Elementary Flow'!$B193&lt;&gt;"Emission"),"B",0))</f>
        <v>0</v>
      </c>
      <c r="L187">
        <f>IF(AND(L$1='List of Flows'!$B185,'Elementary Flow'!$B193="Resource"),"A",IF(AND(L$1='List of Flows'!$B185,'Elementary Flow'!$B193&lt;&gt;"Emission"),"B",0))</f>
        <v>0</v>
      </c>
      <c r="M187">
        <f>IF(AND(M$1='List of Flows'!$B185,'Elementary Flow'!$B193="Resource"),"A",IF(AND(M$1='List of Flows'!$B185,'Elementary Flow'!$B193&lt;&gt;"Emission"),"B",0))</f>
        <v>0</v>
      </c>
      <c r="N187">
        <f>IF(AND(N$1='List of Flows'!$B185,'Elementary Flow'!$B193="Resource"),"A",IF(AND(N$1='List of Flows'!$B185,'Elementary Flow'!$B193&lt;&gt;"Emission"),"B",0))</f>
        <v>0</v>
      </c>
      <c r="O187">
        <f>IF(AND(O$1='List of Flows'!$B185,'Elementary Flow'!$B193="Resource"),"A",IF(AND(O$1='List of Flows'!$B185,'Elementary Flow'!$B193&lt;&gt;"Emission"),"B",0))</f>
        <v>0</v>
      </c>
    </row>
    <row r="188" spans="3:15" x14ac:dyDescent="0.3">
      <c r="C188">
        <f>IF(AND(C$1='List of Flows'!$B186,'Elementary Flow'!$B194="Resource"),"A",IF(AND(C$1='List of Flows'!$B186,'Elementary Flow'!$B194&lt;&gt;"Emission"),"B",0))</f>
        <v>0</v>
      </c>
      <c r="D188" t="str">
        <f>IF(AND(D$1='List of Flows'!$B186,'Elementary Flow'!$B194="Resource"),"A",IF(AND(D$1='List of Flows'!$B186,'Elementary Flow'!$B194&lt;&gt;"Emission"),"B",0))</f>
        <v>B</v>
      </c>
      <c r="E188">
        <f>IF(AND(E$1='List of Flows'!$B186,'Elementary Flow'!$B194="Resource"),"A",IF(AND(E$1='List of Flows'!$B186,'Elementary Flow'!$B194&lt;&gt;"Emission"),"B",0))</f>
        <v>0</v>
      </c>
      <c r="F188">
        <f>IF(AND(F$1='List of Flows'!$B186,'Elementary Flow'!$B194="Resource"),"A",IF(AND(F$1='List of Flows'!$B186,'Elementary Flow'!$B194&lt;&gt;"Emission"),"B",0))</f>
        <v>0</v>
      </c>
      <c r="G188">
        <f>IF(AND(G$1='List of Flows'!$B186,'Elementary Flow'!$B194="Resource"),"A",IF(AND(G$1='List of Flows'!$B186,'Elementary Flow'!$B194&lt;&gt;"Emission"),"B",0))</f>
        <v>0</v>
      </c>
      <c r="H188">
        <f>IF(AND(H$1='List of Flows'!$B186,'Elementary Flow'!$B194="Resource"),"A",IF(AND(H$1='List of Flows'!$B186,'Elementary Flow'!$B194&lt;&gt;"Emission"),"B",0))</f>
        <v>0</v>
      </c>
      <c r="I188">
        <f>IF(AND(I$1='List of Flows'!$B186,'Elementary Flow'!$B194="Resource"),"A",IF(AND(I$1='List of Flows'!$B186,'Elementary Flow'!$B194&lt;&gt;"Emission"),"B",0))</f>
        <v>0</v>
      </c>
      <c r="J188">
        <f>IF(AND(J$1='List of Flows'!$B186,'Elementary Flow'!$B194="Resource"),"A",IF(AND(J$1='List of Flows'!$B186,'Elementary Flow'!$B194&lt;&gt;"Emission"),"B",0))</f>
        <v>0</v>
      </c>
      <c r="K188">
        <f>IF(AND(K$1='List of Flows'!$B186,'Elementary Flow'!$B194="Resource"),"A",IF(AND(K$1='List of Flows'!$B186,'Elementary Flow'!$B194&lt;&gt;"Emission"),"B",0))</f>
        <v>0</v>
      </c>
      <c r="L188">
        <f>IF(AND(L$1='List of Flows'!$B186,'Elementary Flow'!$B194="Resource"),"A",IF(AND(L$1='List of Flows'!$B186,'Elementary Flow'!$B194&lt;&gt;"Emission"),"B",0))</f>
        <v>0</v>
      </c>
      <c r="M188">
        <f>IF(AND(M$1='List of Flows'!$B186,'Elementary Flow'!$B194="Resource"),"A",IF(AND(M$1='List of Flows'!$B186,'Elementary Flow'!$B194&lt;&gt;"Emission"),"B",0))</f>
        <v>0</v>
      </c>
      <c r="N188">
        <f>IF(AND(N$1='List of Flows'!$B186,'Elementary Flow'!$B194="Resource"),"A",IF(AND(N$1='List of Flows'!$B186,'Elementary Flow'!$B194&lt;&gt;"Emission"),"B",0))</f>
        <v>0</v>
      </c>
      <c r="O188">
        <f>IF(AND(O$1='List of Flows'!$B186,'Elementary Flow'!$B194="Resource"),"A",IF(AND(O$1='List of Flows'!$B186,'Elementary Flow'!$B194&lt;&gt;"Emission"),"B",0))</f>
        <v>0</v>
      </c>
    </row>
    <row r="189" spans="3:15" x14ac:dyDescent="0.3">
      <c r="C189">
        <f>IF(AND(C$1='List of Flows'!$B187,'Elementary Flow'!$B195="Resource"),"A",IF(AND(C$1='List of Flows'!$B187,'Elementary Flow'!$B195&lt;&gt;"Emission"),"B",0))</f>
        <v>0</v>
      </c>
      <c r="D189" t="str">
        <f>IF(AND(D$1='List of Flows'!$B187,'Elementary Flow'!$B195="Resource"),"A",IF(AND(D$1='List of Flows'!$B187,'Elementary Flow'!$B195&lt;&gt;"Emission"),"B",0))</f>
        <v>B</v>
      </c>
      <c r="E189">
        <f>IF(AND(E$1='List of Flows'!$B187,'Elementary Flow'!$B195="Resource"),"A",IF(AND(E$1='List of Flows'!$B187,'Elementary Flow'!$B195&lt;&gt;"Emission"),"B",0))</f>
        <v>0</v>
      </c>
      <c r="F189">
        <f>IF(AND(F$1='List of Flows'!$B187,'Elementary Flow'!$B195="Resource"),"A",IF(AND(F$1='List of Flows'!$B187,'Elementary Flow'!$B195&lt;&gt;"Emission"),"B",0))</f>
        <v>0</v>
      </c>
      <c r="G189">
        <f>IF(AND(G$1='List of Flows'!$B187,'Elementary Flow'!$B195="Resource"),"A",IF(AND(G$1='List of Flows'!$B187,'Elementary Flow'!$B195&lt;&gt;"Emission"),"B",0))</f>
        <v>0</v>
      </c>
      <c r="H189">
        <f>IF(AND(H$1='List of Flows'!$B187,'Elementary Flow'!$B195="Resource"),"A",IF(AND(H$1='List of Flows'!$B187,'Elementary Flow'!$B195&lt;&gt;"Emission"),"B",0))</f>
        <v>0</v>
      </c>
      <c r="I189">
        <f>IF(AND(I$1='List of Flows'!$B187,'Elementary Flow'!$B195="Resource"),"A",IF(AND(I$1='List of Flows'!$B187,'Elementary Flow'!$B195&lt;&gt;"Emission"),"B",0))</f>
        <v>0</v>
      </c>
      <c r="J189">
        <f>IF(AND(J$1='List of Flows'!$B187,'Elementary Flow'!$B195="Resource"),"A",IF(AND(J$1='List of Flows'!$B187,'Elementary Flow'!$B195&lt;&gt;"Emission"),"B",0))</f>
        <v>0</v>
      </c>
      <c r="K189">
        <f>IF(AND(K$1='List of Flows'!$B187,'Elementary Flow'!$B195="Resource"),"A",IF(AND(K$1='List of Flows'!$B187,'Elementary Flow'!$B195&lt;&gt;"Emission"),"B",0))</f>
        <v>0</v>
      </c>
      <c r="L189">
        <f>IF(AND(L$1='List of Flows'!$B187,'Elementary Flow'!$B195="Resource"),"A",IF(AND(L$1='List of Flows'!$B187,'Elementary Flow'!$B195&lt;&gt;"Emission"),"B",0))</f>
        <v>0</v>
      </c>
      <c r="M189">
        <f>IF(AND(M$1='List of Flows'!$B187,'Elementary Flow'!$B195="Resource"),"A",IF(AND(M$1='List of Flows'!$B187,'Elementary Flow'!$B195&lt;&gt;"Emission"),"B",0))</f>
        <v>0</v>
      </c>
      <c r="N189">
        <f>IF(AND(N$1='List of Flows'!$B187,'Elementary Flow'!$B195="Resource"),"A",IF(AND(N$1='List of Flows'!$B187,'Elementary Flow'!$B195&lt;&gt;"Emission"),"B",0))</f>
        <v>0</v>
      </c>
      <c r="O189">
        <f>IF(AND(O$1='List of Flows'!$B187,'Elementary Flow'!$B195="Resource"),"A",IF(AND(O$1='List of Flows'!$B187,'Elementary Flow'!$B195&lt;&gt;"Emission"),"B",0))</f>
        <v>0</v>
      </c>
    </row>
    <row r="190" spans="3:15" x14ac:dyDescent="0.3">
      <c r="C190">
        <f>IF(AND(C$1='List of Flows'!$B188,'Elementary Flow'!$B196="Resource"),"A",IF(AND(C$1='List of Flows'!$B188,'Elementary Flow'!$B196&lt;&gt;"Emission"),"B",0))</f>
        <v>0</v>
      </c>
      <c r="D190" t="str">
        <f>IF(AND(D$1='List of Flows'!$B188,'Elementary Flow'!$B196="Resource"),"A",IF(AND(D$1='List of Flows'!$B188,'Elementary Flow'!$B196&lt;&gt;"Emission"),"B",0))</f>
        <v>B</v>
      </c>
      <c r="E190">
        <f>IF(AND(E$1='List of Flows'!$B188,'Elementary Flow'!$B196="Resource"),"A",IF(AND(E$1='List of Flows'!$B188,'Elementary Flow'!$B196&lt;&gt;"Emission"),"B",0))</f>
        <v>0</v>
      </c>
      <c r="F190">
        <f>IF(AND(F$1='List of Flows'!$B188,'Elementary Flow'!$B196="Resource"),"A",IF(AND(F$1='List of Flows'!$B188,'Elementary Flow'!$B196&lt;&gt;"Emission"),"B",0))</f>
        <v>0</v>
      </c>
      <c r="G190">
        <f>IF(AND(G$1='List of Flows'!$B188,'Elementary Flow'!$B196="Resource"),"A",IF(AND(G$1='List of Flows'!$B188,'Elementary Flow'!$B196&lt;&gt;"Emission"),"B",0))</f>
        <v>0</v>
      </c>
      <c r="H190">
        <f>IF(AND(H$1='List of Flows'!$B188,'Elementary Flow'!$B196="Resource"),"A",IF(AND(H$1='List of Flows'!$B188,'Elementary Flow'!$B196&lt;&gt;"Emission"),"B",0))</f>
        <v>0</v>
      </c>
      <c r="I190">
        <f>IF(AND(I$1='List of Flows'!$B188,'Elementary Flow'!$B196="Resource"),"A",IF(AND(I$1='List of Flows'!$B188,'Elementary Flow'!$B196&lt;&gt;"Emission"),"B",0))</f>
        <v>0</v>
      </c>
      <c r="J190">
        <f>IF(AND(J$1='List of Flows'!$B188,'Elementary Flow'!$B196="Resource"),"A",IF(AND(J$1='List of Flows'!$B188,'Elementary Flow'!$B196&lt;&gt;"Emission"),"B",0))</f>
        <v>0</v>
      </c>
      <c r="K190">
        <f>IF(AND(K$1='List of Flows'!$B188,'Elementary Flow'!$B196="Resource"),"A",IF(AND(K$1='List of Flows'!$B188,'Elementary Flow'!$B196&lt;&gt;"Emission"),"B",0))</f>
        <v>0</v>
      </c>
      <c r="L190">
        <f>IF(AND(L$1='List of Flows'!$B188,'Elementary Flow'!$B196="Resource"),"A",IF(AND(L$1='List of Flows'!$B188,'Elementary Flow'!$B196&lt;&gt;"Emission"),"B",0))</f>
        <v>0</v>
      </c>
      <c r="M190">
        <f>IF(AND(M$1='List of Flows'!$B188,'Elementary Flow'!$B196="Resource"),"A",IF(AND(M$1='List of Flows'!$B188,'Elementary Flow'!$B196&lt;&gt;"Emission"),"B",0))</f>
        <v>0</v>
      </c>
      <c r="N190">
        <f>IF(AND(N$1='List of Flows'!$B188,'Elementary Flow'!$B196="Resource"),"A",IF(AND(N$1='List of Flows'!$B188,'Elementary Flow'!$B196&lt;&gt;"Emission"),"B",0))</f>
        <v>0</v>
      </c>
      <c r="O190">
        <f>IF(AND(O$1='List of Flows'!$B188,'Elementary Flow'!$B196="Resource"),"A",IF(AND(O$1='List of Flows'!$B188,'Elementary Flow'!$B196&lt;&gt;"Emission"),"B",0))</f>
        <v>0</v>
      </c>
    </row>
    <row r="191" spans="3:15" x14ac:dyDescent="0.3">
      <c r="C191">
        <f>IF(AND(C$1='List of Flows'!$B189,'Elementary Flow'!$B197="Resource"),"A",IF(AND(C$1='List of Flows'!$B189,'Elementary Flow'!$B197&lt;&gt;"Emission"),"B",0))</f>
        <v>0</v>
      </c>
      <c r="D191" t="str">
        <f>IF(AND(D$1='List of Flows'!$B189,'Elementary Flow'!$B197="Resource"),"A",IF(AND(D$1='List of Flows'!$B189,'Elementary Flow'!$B197&lt;&gt;"Emission"),"B",0))</f>
        <v>A</v>
      </c>
      <c r="E191">
        <f>IF(AND(E$1='List of Flows'!$B189,'Elementary Flow'!$B197="Resource"),"A",IF(AND(E$1='List of Flows'!$B189,'Elementary Flow'!$B197&lt;&gt;"Emission"),"B",0))</f>
        <v>0</v>
      </c>
      <c r="F191">
        <f>IF(AND(F$1='List of Flows'!$B189,'Elementary Flow'!$B197="Resource"),"A",IF(AND(F$1='List of Flows'!$B189,'Elementary Flow'!$B197&lt;&gt;"Emission"),"B",0))</f>
        <v>0</v>
      </c>
      <c r="G191">
        <f>IF(AND(G$1='List of Flows'!$B189,'Elementary Flow'!$B197="Resource"),"A",IF(AND(G$1='List of Flows'!$B189,'Elementary Flow'!$B197&lt;&gt;"Emission"),"B",0))</f>
        <v>0</v>
      </c>
      <c r="H191">
        <f>IF(AND(H$1='List of Flows'!$B189,'Elementary Flow'!$B197="Resource"),"A",IF(AND(H$1='List of Flows'!$B189,'Elementary Flow'!$B197&lt;&gt;"Emission"),"B",0))</f>
        <v>0</v>
      </c>
      <c r="I191">
        <f>IF(AND(I$1='List of Flows'!$B189,'Elementary Flow'!$B197="Resource"),"A",IF(AND(I$1='List of Flows'!$B189,'Elementary Flow'!$B197&lt;&gt;"Emission"),"B",0))</f>
        <v>0</v>
      </c>
      <c r="J191">
        <f>IF(AND(J$1='List of Flows'!$B189,'Elementary Flow'!$B197="Resource"),"A",IF(AND(J$1='List of Flows'!$B189,'Elementary Flow'!$B197&lt;&gt;"Emission"),"B",0))</f>
        <v>0</v>
      </c>
      <c r="K191">
        <f>IF(AND(K$1='List of Flows'!$B189,'Elementary Flow'!$B197="Resource"),"A",IF(AND(K$1='List of Flows'!$B189,'Elementary Flow'!$B197&lt;&gt;"Emission"),"B",0))</f>
        <v>0</v>
      </c>
      <c r="L191">
        <f>IF(AND(L$1='List of Flows'!$B189,'Elementary Flow'!$B197="Resource"),"A",IF(AND(L$1='List of Flows'!$B189,'Elementary Flow'!$B197&lt;&gt;"Emission"),"B",0))</f>
        <v>0</v>
      </c>
      <c r="M191">
        <f>IF(AND(M$1='List of Flows'!$B189,'Elementary Flow'!$B197="Resource"),"A",IF(AND(M$1='List of Flows'!$B189,'Elementary Flow'!$B197&lt;&gt;"Emission"),"B",0))</f>
        <v>0</v>
      </c>
      <c r="N191">
        <f>IF(AND(N$1='List of Flows'!$B189,'Elementary Flow'!$B197="Resource"),"A",IF(AND(N$1='List of Flows'!$B189,'Elementary Flow'!$B197&lt;&gt;"Emission"),"B",0))</f>
        <v>0</v>
      </c>
      <c r="O191">
        <f>IF(AND(O$1='List of Flows'!$B189,'Elementary Flow'!$B197="Resource"),"A",IF(AND(O$1='List of Flows'!$B189,'Elementary Flow'!$B197&lt;&gt;"Emission"),"B",0))</f>
        <v>0</v>
      </c>
    </row>
    <row r="192" spans="3:15" x14ac:dyDescent="0.3">
      <c r="C192">
        <f>IF(AND(C$1='List of Flows'!$B190,'Elementary Flow'!$B198="Resource"),"A",IF(AND(C$1='List of Flows'!$B190,'Elementary Flow'!$B198&lt;&gt;"Emission"),"B",0))</f>
        <v>0</v>
      </c>
      <c r="D192" t="str">
        <f>IF(AND(D$1='List of Flows'!$B190,'Elementary Flow'!$B198="Resource"),"A",IF(AND(D$1='List of Flows'!$B190,'Elementary Flow'!$B198&lt;&gt;"Emission"),"B",0))</f>
        <v>A</v>
      </c>
      <c r="E192">
        <f>IF(AND(E$1='List of Flows'!$B190,'Elementary Flow'!$B198="Resource"),"A",IF(AND(E$1='List of Flows'!$B190,'Elementary Flow'!$B198&lt;&gt;"Emission"),"B",0))</f>
        <v>0</v>
      </c>
      <c r="F192">
        <f>IF(AND(F$1='List of Flows'!$B190,'Elementary Flow'!$B198="Resource"),"A",IF(AND(F$1='List of Flows'!$B190,'Elementary Flow'!$B198&lt;&gt;"Emission"),"B",0))</f>
        <v>0</v>
      </c>
      <c r="G192">
        <f>IF(AND(G$1='List of Flows'!$B190,'Elementary Flow'!$B198="Resource"),"A",IF(AND(G$1='List of Flows'!$B190,'Elementary Flow'!$B198&lt;&gt;"Emission"),"B",0))</f>
        <v>0</v>
      </c>
      <c r="H192">
        <f>IF(AND(H$1='List of Flows'!$B190,'Elementary Flow'!$B198="Resource"),"A",IF(AND(H$1='List of Flows'!$B190,'Elementary Flow'!$B198&lt;&gt;"Emission"),"B",0))</f>
        <v>0</v>
      </c>
      <c r="I192">
        <f>IF(AND(I$1='List of Flows'!$B190,'Elementary Flow'!$B198="Resource"),"A",IF(AND(I$1='List of Flows'!$B190,'Elementary Flow'!$B198&lt;&gt;"Emission"),"B",0))</f>
        <v>0</v>
      </c>
      <c r="J192">
        <f>IF(AND(J$1='List of Flows'!$B190,'Elementary Flow'!$B198="Resource"),"A",IF(AND(J$1='List of Flows'!$B190,'Elementary Flow'!$B198&lt;&gt;"Emission"),"B",0))</f>
        <v>0</v>
      </c>
      <c r="K192">
        <f>IF(AND(K$1='List of Flows'!$B190,'Elementary Flow'!$B198="Resource"),"A",IF(AND(K$1='List of Flows'!$B190,'Elementary Flow'!$B198&lt;&gt;"Emission"),"B",0))</f>
        <v>0</v>
      </c>
      <c r="L192">
        <f>IF(AND(L$1='List of Flows'!$B190,'Elementary Flow'!$B198="Resource"),"A",IF(AND(L$1='List of Flows'!$B190,'Elementary Flow'!$B198&lt;&gt;"Emission"),"B",0))</f>
        <v>0</v>
      </c>
      <c r="M192">
        <f>IF(AND(M$1='List of Flows'!$B190,'Elementary Flow'!$B198="Resource"),"A",IF(AND(M$1='List of Flows'!$B190,'Elementary Flow'!$B198&lt;&gt;"Emission"),"B",0))</f>
        <v>0</v>
      </c>
      <c r="N192">
        <f>IF(AND(N$1='List of Flows'!$B190,'Elementary Flow'!$B198="Resource"),"A",IF(AND(N$1='List of Flows'!$B190,'Elementary Flow'!$B198&lt;&gt;"Emission"),"B",0))</f>
        <v>0</v>
      </c>
      <c r="O192">
        <f>IF(AND(O$1='List of Flows'!$B190,'Elementary Flow'!$B198="Resource"),"A",IF(AND(O$1='List of Flows'!$B190,'Elementary Flow'!$B198&lt;&gt;"Emission"),"B",0))</f>
        <v>0</v>
      </c>
    </row>
    <row r="193" spans="3:15" x14ac:dyDescent="0.3">
      <c r="C193">
        <f>IF(AND(C$1='List of Flows'!$B191,'Elementary Flow'!$B199="Resource"),"A",IF(AND(C$1='List of Flows'!$B191,'Elementary Flow'!$B199&lt;&gt;"Emission"),"B",0))</f>
        <v>0</v>
      </c>
      <c r="D193" t="str">
        <f>IF(AND(D$1='List of Flows'!$B191,'Elementary Flow'!$B199="Resource"),"A",IF(AND(D$1='List of Flows'!$B191,'Elementary Flow'!$B199&lt;&gt;"Emission"),"B",0))</f>
        <v>B</v>
      </c>
      <c r="E193">
        <f>IF(AND(E$1='List of Flows'!$B191,'Elementary Flow'!$B199="Resource"),"A",IF(AND(E$1='List of Flows'!$B191,'Elementary Flow'!$B199&lt;&gt;"Emission"),"B",0))</f>
        <v>0</v>
      </c>
      <c r="F193">
        <f>IF(AND(F$1='List of Flows'!$B191,'Elementary Flow'!$B199="Resource"),"A",IF(AND(F$1='List of Flows'!$B191,'Elementary Flow'!$B199&lt;&gt;"Emission"),"B",0))</f>
        <v>0</v>
      </c>
      <c r="G193">
        <f>IF(AND(G$1='List of Flows'!$B191,'Elementary Flow'!$B199="Resource"),"A",IF(AND(G$1='List of Flows'!$B191,'Elementary Flow'!$B199&lt;&gt;"Emission"),"B",0))</f>
        <v>0</v>
      </c>
      <c r="H193">
        <f>IF(AND(H$1='List of Flows'!$B191,'Elementary Flow'!$B199="Resource"),"A",IF(AND(H$1='List of Flows'!$B191,'Elementary Flow'!$B199&lt;&gt;"Emission"),"B",0))</f>
        <v>0</v>
      </c>
      <c r="I193">
        <f>IF(AND(I$1='List of Flows'!$B191,'Elementary Flow'!$B199="Resource"),"A",IF(AND(I$1='List of Flows'!$B191,'Elementary Flow'!$B199&lt;&gt;"Emission"),"B",0))</f>
        <v>0</v>
      </c>
      <c r="J193">
        <f>IF(AND(J$1='List of Flows'!$B191,'Elementary Flow'!$B199="Resource"),"A",IF(AND(J$1='List of Flows'!$B191,'Elementary Flow'!$B199&lt;&gt;"Emission"),"B",0))</f>
        <v>0</v>
      </c>
      <c r="K193">
        <f>IF(AND(K$1='List of Flows'!$B191,'Elementary Flow'!$B199="Resource"),"A",IF(AND(K$1='List of Flows'!$B191,'Elementary Flow'!$B199&lt;&gt;"Emission"),"B",0))</f>
        <v>0</v>
      </c>
      <c r="L193">
        <f>IF(AND(L$1='List of Flows'!$B191,'Elementary Flow'!$B199="Resource"),"A",IF(AND(L$1='List of Flows'!$B191,'Elementary Flow'!$B199&lt;&gt;"Emission"),"B",0))</f>
        <v>0</v>
      </c>
      <c r="M193">
        <f>IF(AND(M$1='List of Flows'!$B191,'Elementary Flow'!$B199="Resource"),"A",IF(AND(M$1='List of Flows'!$B191,'Elementary Flow'!$B199&lt;&gt;"Emission"),"B",0))</f>
        <v>0</v>
      </c>
      <c r="N193">
        <f>IF(AND(N$1='List of Flows'!$B191,'Elementary Flow'!$B199="Resource"),"A",IF(AND(N$1='List of Flows'!$B191,'Elementary Flow'!$B199&lt;&gt;"Emission"),"B",0))</f>
        <v>0</v>
      </c>
      <c r="O193">
        <f>IF(AND(O$1='List of Flows'!$B191,'Elementary Flow'!$B199="Resource"),"A",IF(AND(O$1='List of Flows'!$B191,'Elementary Flow'!$B199&lt;&gt;"Emission"),"B",0))</f>
        <v>0</v>
      </c>
    </row>
    <row r="194" spans="3:15" x14ac:dyDescent="0.3">
      <c r="C194">
        <f>IF(AND(C$1='List of Flows'!$B192,'Elementary Flow'!$B200="Resource"),"A",IF(AND(C$1='List of Flows'!$B192,'Elementary Flow'!$B200&lt;&gt;"Emission"),"B",0))</f>
        <v>0</v>
      </c>
      <c r="D194" t="str">
        <f>IF(AND(D$1='List of Flows'!$B192,'Elementary Flow'!$B200="Resource"),"A",IF(AND(D$1='List of Flows'!$B192,'Elementary Flow'!$B200&lt;&gt;"Emission"),"B",0))</f>
        <v>B</v>
      </c>
      <c r="E194">
        <f>IF(AND(E$1='List of Flows'!$B192,'Elementary Flow'!$B200="Resource"),"A",IF(AND(E$1='List of Flows'!$B192,'Elementary Flow'!$B200&lt;&gt;"Emission"),"B",0))</f>
        <v>0</v>
      </c>
      <c r="F194">
        <f>IF(AND(F$1='List of Flows'!$B192,'Elementary Flow'!$B200="Resource"),"A",IF(AND(F$1='List of Flows'!$B192,'Elementary Flow'!$B200&lt;&gt;"Emission"),"B",0))</f>
        <v>0</v>
      </c>
      <c r="G194">
        <f>IF(AND(G$1='List of Flows'!$B192,'Elementary Flow'!$B200="Resource"),"A",IF(AND(G$1='List of Flows'!$B192,'Elementary Flow'!$B200&lt;&gt;"Emission"),"B",0))</f>
        <v>0</v>
      </c>
      <c r="H194">
        <f>IF(AND(H$1='List of Flows'!$B192,'Elementary Flow'!$B200="Resource"),"A",IF(AND(H$1='List of Flows'!$B192,'Elementary Flow'!$B200&lt;&gt;"Emission"),"B",0))</f>
        <v>0</v>
      </c>
      <c r="I194">
        <f>IF(AND(I$1='List of Flows'!$B192,'Elementary Flow'!$B200="Resource"),"A",IF(AND(I$1='List of Flows'!$B192,'Elementary Flow'!$B200&lt;&gt;"Emission"),"B",0))</f>
        <v>0</v>
      </c>
      <c r="J194">
        <f>IF(AND(J$1='List of Flows'!$B192,'Elementary Flow'!$B200="Resource"),"A",IF(AND(J$1='List of Flows'!$B192,'Elementary Flow'!$B200&lt;&gt;"Emission"),"B",0))</f>
        <v>0</v>
      </c>
      <c r="K194">
        <f>IF(AND(K$1='List of Flows'!$B192,'Elementary Flow'!$B200="Resource"),"A",IF(AND(K$1='List of Flows'!$B192,'Elementary Flow'!$B200&lt;&gt;"Emission"),"B",0))</f>
        <v>0</v>
      </c>
      <c r="L194">
        <f>IF(AND(L$1='List of Flows'!$B192,'Elementary Flow'!$B200="Resource"),"A",IF(AND(L$1='List of Flows'!$B192,'Elementary Flow'!$B200&lt;&gt;"Emission"),"B",0))</f>
        <v>0</v>
      </c>
      <c r="M194">
        <f>IF(AND(M$1='List of Flows'!$B192,'Elementary Flow'!$B200="Resource"),"A",IF(AND(M$1='List of Flows'!$B192,'Elementary Flow'!$B200&lt;&gt;"Emission"),"B",0))</f>
        <v>0</v>
      </c>
      <c r="N194">
        <f>IF(AND(N$1='List of Flows'!$B192,'Elementary Flow'!$B200="Resource"),"A",IF(AND(N$1='List of Flows'!$B192,'Elementary Flow'!$B200&lt;&gt;"Emission"),"B",0))</f>
        <v>0</v>
      </c>
      <c r="O194">
        <f>IF(AND(O$1='List of Flows'!$B192,'Elementary Flow'!$B200="Resource"),"A",IF(AND(O$1='List of Flows'!$B192,'Elementary Flow'!$B200&lt;&gt;"Emission"),"B",0))</f>
        <v>0</v>
      </c>
    </row>
    <row r="195" spans="3:15" x14ac:dyDescent="0.3">
      <c r="C195">
        <f>IF(AND(C$1='List of Flows'!$B193,'Elementary Flow'!$B201="Resource"),"A",IF(AND(C$1='List of Flows'!$B193,'Elementary Flow'!$B201&lt;&gt;"Emission"),"B",0))</f>
        <v>0</v>
      </c>
      <c r="D195" t="str">
        <f>IF(AND(D$1='List of Flows'!$B193,'Elementary Flow'!$B201="Resource"),"A",IF(AND(D$1='List of Flows'!$B193,'Elementary Flow'!$B201&lt;&gt;"Emission"),"B",0))</f>
        <v>A</v>
      </c>
      <c r="E195">
        <f>IF(AND(E$1='List of Flows'!$B193,'Elementary Flow'!$B201="Resource"),"A",IF(AND(E$1='List of Flows'!$B193,'Elementary Flow'!$B201&lt;&gt;"Emission"),"B",0))</f>
        <v>0</v>
      </c>
      <c r="F195">
        <f>IF(AND(F$1='List of Flows'!$B193,'Elementary Flow'!$B201="Resource"),"A",IF(AND(F$1='List of Flows'!$B193,'Elementary Flow'!$B201&lt;&gt;"Emission"),"B",0))</f>
        <v>0</v>
      </c>
      <c r="G195">
        <f>IF(AND(G$1='List of Flows'!$B193,'Elementary Flow'!$B201="Resource"),"A",IF(AND(G$1='List of Flows'!$B193,'Elementary Flow'!$B201&lt;&gt;"Emission"),"B",0))</f>
        <v>0</v>
      </c>
      <c r="H195">
        <f>IF(AND(H$1='List of Flows'!$B193,'Elementary Flow'!$B201="Resource"),"A",IF(AND(H$1='List of Flows'!$B193,'Elementary Flow'!$B201&lt;&gt;"Emission"),"B",0))</f>
        <v>0</v>
      </c>
      <c r="I195">
        <f>IF(AND(I$1='List of Flows'!$B193,'Elementary Flow'!$B201="Resource"),"A",IF(AND(I$1='List of Flows'!$B193,'Elementary Flow'!$B201&lt;&gt;"Emission"),"B",0))</f>
        <v>0</v>
      </c>
      <c r="J195">
        <f>IF(AND(J$1='List of Flows'!$B193,'Elementary Flow'!$B201="Resource"),"A",IF(AND(J$1='List of Flows'!$B193,'Elementary Flow'!$B201&lt;&gt;"Emission"),"B",0))</f>
        <v>0</v>
      </c>
      <c r="K195">
        <f>IF(AND(K$1='List of Flows'!$B193,'Elementary Flow'!$B201="Resource"),"A",IF(AND(K$1='List of Flows'!$B193,'Elementary Flow'!$B201&lt;&gt;"Emission"),"B",0))</f>
        <v>0</v>
      </c>
      <c r="L195">
        <f>IF(AND(L$1='List of Flows'!$B193,'Elementary Flow'!$B201="Resource"),"A",IF(AND(L$1='List of Flows'!$B193,'Elementary Flow'!$B201&lt;&gt;"Emission"),"B",0))</f>
        <v>0</v>
      </c>
      <c r="M195">
        <f>IF(AND(M$1='List of Flows'!$B193,'Elementary Flow'!$B201="Resource"),"A",IF(AND(M$1='List of Flows'!$B193,'Elementary Flow'!$B201&lt;&gt;"Emission"),"B",0))</f>
        <v>0</v>
      </c>
      <c r="N195">
        <f>IF(AND(N$1='List of Flows'!$B193,'Elementary Flow'!$B201="Resource"),"A",IF(AND(N$1='List of Flows'!$B193,'Elementary Flow'!$B201&lt;&gt;"Emission"),"B",0))</f>
        <v>0</v>
      </c>
      <c r="O195">
        <f>IF(AND(O$1='List of Flows'!$B193,'Elementary Flow'!$B201="Resource"),"A",IF(AND(O$1='List of Flows'!$B193,'Elementary Flow'!$B201&lt;&gt;"Emission"),"B",0))</f>
        <v>0</v>
      </c>
    </row>
    <row r="196" spans="3:15" x14ac:dyDescent="0.3">
      <c r="C196">
        <f>IF(AND(C$1='List of Flows'!$B194,'Elementary Flow'!$B202="Resource"),"A",IF(AND(C$1='List of Flows'!$B194,'Elementary Flow'!$B202&lt;&gt;"Emission"),"B",0))</f>
        <v>0</v>
      </c>
      <c r="D196" t="str">
        <f>IF(AND(D$1='List of Flows'!$B194,'Elementary Flow'!$B202="Resource"),"A",IF(AND(D$1='List of Flows'!$B194,'Elementary Flow'!$B202&lt;&gt;"Emission"),"B",0))</f>
        <v>A</v>
      </c>
      <c r="E196">
        <f>IF(AND(E$1='List of Flows'!$B194,'Elementary Flow'!$B202="Resource"),"A",IF(AND(E$1='List of Flows'!$B194,'Elementary Flow'!$B202&lt;&gt;"Emission"),"B",0))</f>
        <v>0</v>
      </c>
      <c r="F196">
        <f>IF(AND(F$1='List of Flows'!$B194,'Elementary Flow'!$B202="Resource"),"A",IF(AND(F$1='List of Flows'!$B194,'Elementary Flow'!$B202&lt;&gt;"Emission"),"B",0))</f>
        <v>0</v>
      </c>
      <c r="G196">
        <f>IF(AND(G$1='List of Flows'!$B194,'Elementary Flow'!$B202="Resource"),"A",IF(AND(G$1='List of Flows'!$B194,'Elementary Flow'!$B202&lt;&gt;"Emission"),"B",0))</f>
        <v>0</v>
      </c>
      <c r="H196">
        <f>IF(AND(H$1='List of Flows'!$B194,'Elementary Flow'!$B202="Resource"),"A",IF(AND(H$1='List of Flows'!$B194,'Elementary Flow'!$B202&lt;&gt;"Emission"),"B",0))</f>
        <v>0</v>
      </c>
      <c r="I196">
        <f>IF(AND(I$1='List of Flows'!$B194,'Elementary Flow'!$B202="Resource"),"A",IF(AND(I$1='List of Flows'!$B194,'Elementary Flow'!$B202&lt;&gt;"Emission"),"B",0))</f>
        <v>0</v>
      </c>
      <c r="J196">
        <f>IF(AND(J$1='List of Flows'!$B194,'Elementary Flow'!$B202="Resource"),"A",IF(AND(J$1='List of Flows'!$B194,'Elementary Flow'!$B202&lt;&gt;"Emission"),"B",0))</f>
        <v>0</v>
      </c>
      <c r="K196">
        <f>IF(AND(K$1='List of Flows'!$B194,'Elementary Flow'!$B202="Resource"),"A",IF(AND(K$1='List of Flows'!$B194,'Elementary Flow'!$B202&lt;&gt;"Emission"),"B",0))</f>
        <v>0</v>
      </c>
      <c r="L196">
        <f>IF(AND(L$1='List of Flows'!$B194,'Elementary Flow'!$B202="Resource"),"A",IF(AND(L$1='List of Flows'!$B194,'Elementary Flow'!$B202&lt;&gt;"Emission"),"B",0))</f>
        <v>0</v>
      </c>
      <c r="M196">
        <f>IF(AND(M$1='List of Flows'!$B194,'Elementary Flow'!$B202="Resource"),"A",IF(AND(M$1='List of Flows'!$B194,'Elementary Flow'!$B202&lt;&gt;"Emission"),"B",0))</f>
        <v>0</v>
      </c>
      <c r="N196">
        <f>IF(AND(N$1='List of Flows'!$B194,'Elementary Flow'!$B202="Resource"),"A",IF(AND(N$1='List of Flows'!$B194,'Elementary Flow'!$B202&lt;&gt;"Emission"),"B",0))</f>
        <v>0</v>
      </c>
      <c r="O196">
        <f>IF(AND(O$1='List of Flows'!$B194,'Elementary Flow'!$B202="Resource"),"A",IF(AND(O$1='List of Flows'!$B194,'Elementary Flow'!$B202&lt;&gt;"Emission"),"B",0))</f>
        <v>0</v>
      </c>
    </row>
    <row r="197" spans="3:15" x14ac:dyDescent="0.3">
      <c r="C197">
        <f>IF(AND(C$1='List of Flows'!$B195,'Elementary Flow'!$B203="Resource"),"A",IF(AND(C$1='List of Flows'!$B195,'Elementary Flow'!$B203&lt;&gt;"Emission"),"B",0))</f>
        <v>0</v>
      </c>
      <c r="D197" t="str">
        <f>IF(AND(D$1='List of Flows'!$B195,'Elementary Flow'!$B203="Resource"),"A",IF(AND(D$1='List of Flows'!$B195,'Elementary Flow'!$B203&lt;&gt;"Emission"),"B",0))</f>
        <v>A</v>
      </c>
      <c r="E197">
        <f>IF(AND(E$1='List of Flows'!$B195,'Elementary Flow'!$B203="Resource"),"A",IF(AND(E$1='List of Flows'!$B195,'Elementary Flow'!$B203&lt;&gt;"Emission"),"B",0))</f>
        <v>0</v>
      </c>
      <c r="F197">
        <f>IF(AND(F$1='List of Flows'!$B195,'Elementary Flow'!$B203="Resource"),"A",IF(AND(F$1='List of Flows'!$B195,'Elementary Flow'!$B203&lt;&gt;"Emission"),"B",0))</f>
        <v>0</v>
      </c>
      <c r="G197">
        <f>IF(AND(G$1='List of Flows'!$B195,'Elementary Flow'!$B203="Resource"),"A",IF(AND(G$1='List of Flows'!$B195,'Elementary Flow'!$B203&lt;&gt;"Emission"),"B",0))</f>
        <v>0</v>
      </c>
      <c r="H197">
        <f>IF(AND(H$1='List of Flows'!$B195,'Elementary Flow'!$B203="Resource"),"A",IF(AND(H$1='List of Flows'!$B195,'Elementary Flow'!$B203&lt;&gt;"Emission"),"B",0))</f>
        <v>0</v>
      </c>
      <c r="I197">
        <f>IF(AND(I$1='List of Flows'!$B195,'Elementary Flow'!$B203="Resource"),"A",IF(AND(I$1='List of Flows'!$B195,'Elementary Flow'!$B203&lt;&gt;"Emission"),"B",0))</f>
        <v>0</v>
      </c>
      <c r="J197">
        <f>IF(AND(J$1='List of Flows'!$B195,'Elementary Flow'!$B203="Resource"),"A",IF(AND(J$1='List of Flows'!$B195,'Elementary Flow'!$B203&lt;&gt;"Emission"),"B",0))</f>
        <v>0</v>
      </c>
      <c r="K197">
        <f>IF(AND(K$1='List of Flows'!$B195,'Elementary Flow'!$B203="Resource"),"A",IF(AND(K$1='List of Flows'!$B195,'Elementary Flow'!$B203&lt;&gt;"Emission"),"B",0))</f>
        <v>0</v>
      </c>
      <c r="L197">
        <f>IF(AND(L$1='List of Flows'!$B195,'Elementary Flow'!$B203="Resource"),"A",IF(AND(L$1='List of Flows'!$B195,'Elementary Flow'!$B203&lt;&gt;"Emission"),"B",0))</f>
        <v>0</v>
      </c>
      <c r="M197">
        <f>IF(AND(M$1='List of Flows'!$B195,'Elementary Flow'!$B203="Resource"),"A",IF(AND(M$1='List of Flows'!$B195,'Elementary Flow'!$B203&lt;&gt;"Emission"),"B",0))</f>
        <v>0</v>
      </c>
      <c r="N197">
        <f>IF(AND(N$1='List of Flows'!$B195,'Elementary Flow'!$B203="Resource"),"A",IF(AND(N$1='List of Flows'!$B195,'Elementary Flow'!$B203&lt;&gt;"Emission"),"B",0))</f>
        <v>0</v>
      </c>
      <c r="O197">
        <f>IF(AND(O$1='List of Flows'!$B195,'Elementary Flow'!$B203="Resource"),"A",IF(AND(O$1='List of Flows'!$B195,'Elementary Flow'!$B203&lt;&gt;"Emission"),"B",0))</f>
        <v>0</v>
      </c>
    </row>
    <row r="198" spans="3:15" x14ac:dyDescent="0.3">
      <c r="C198">
        <f>IF(AND(C$1='List of Flows'!$B196,'Elementary Flow'!$B204="Resource"),"A",IF(AND(C$1='List of Flows'!$B196,'Elementary Flow'!$B204&lt;&gt;"Emission"),"B",0))</f>
        <v>0</v>
      </c>
      <c r="D198" t="str">
        <f>IF(AND(D$1='List of Flows'!$B196,'Elementary Flow'!$B204="Resource"),"A",IF(AND(D$1='List of Flows'!$B196,'Elementary Flow'!$B204&lt;&gt;"Emission"),"B",0))</f>
        <v>A</v>
      </c>
      <c r="E198">
        <f>IF(AND(E$1='List of Flows'!$B196,'Elementary Flow'!$B204="Resource"),"A",IF(AND(E$1='List of Flows'!$B196,'Elementary Flow'!$B204&lt;&gt;"Emission"),"B",0))</f>
        <v>0</v>
      </c>
      <c r="F198">
        <f>IF(AND(F$1='List of Flows'!$B196,'Elementary Flow'!$B204="Resource"),"A",IF(AND(F$1='List of Flows'!$B196,'Elementary Flow'!$B204&lt;&gt;"Emission"),"B",0))</f>
        <v>0</v>
      </c>
      <c r="G198">
        <f>IF(AND(G$1='List of Flows'!$B196,'Elementary Flow'!$B204="Resource"),"A",IF(AND(G$1='List of Flows'!$B196,'Elementary Flow'!$B204&lt;&gt;"Emission"),"B",0))</f>
        <v>0</v>
      </c>
      <c r="H198">
        <f>IF(AND(H$1='List of Flows'!$B196,'Elementary Flow'!$B204="Resource"),"A",IF(AND(H$1='List of Flows'!$B196,'Elementary Flow'!$B204&lt;&gt;"Emission"),"B",0))</f>
        <v>0</v>
      </c>
      <c r="I198">
        <f>IF(AND(I$1='List of Flows'!$B196,'Elementary Flow'!$B204="Resource"),"A",IF(AND(I$1='List of Flows'!$B196,'Elementary Flow'!$B204&lt;&gt;"Emission"),"B",0))</f>
        <v>0</v>
      </c>
      <c r="J198">
        <f>IF(AND(J$1='List of Flows'!$B196,'Elementary Flow'!$B204="Resource"),"A",IF(AND(J$1='List of Flows'!$B196,'Elementary Flow'!$B204&lt;&gt;"Emission"),"B",0))</f>
        <v>0</v>
      </c>
      <c r="K198">
        <f>IF(AND(K$1='List of Flows'!$B196,'Elementary Flow'!$B204="Resource"),"A",IF(AND(K$1='List of Flows'!$B196,'Elementary Flow'!$B204&lt;&gt;"Emission"),"B",0))</f>
        <v>0</v>
      </c>
      <c r="L198">
        <f>IF(AND(L$1='List of Flows'!$B196,'Elementary Flow'!$B204="Resource"),"A",IF(AND(L$1='List of Flows'!$B196,'Elementary Flow'!$B204&lt;&gt;"Emission"),"B",0))</f>
        <v>0</v>
      </c>
      <c r="M198">
        <f>IF(AND(M$1='List of Flows'!$B196,'Elementary Flow'!$B204="Resource"),"A",IF(AND(M$1='List of Flows'!$B196,'Elementary Flow'!$B204&lt;&gt;"Emission"),"B",0))</f>
        <v>0</v>
      </c>
      <c r="N198">
        <f>IF(AND(N$1='List of Flows'!$B196,'Elementary Flow'!$B204="Resource"),"A",IF(AND(N$1='List of Flows'!$B196,'Elementary Flow'!$B204&lt;&gt;"Emission"),"B",0))</f>
        <v>0</v>
      </c>
      <c r="O198">
        <f>IF(AND(O$1='List of Flows'!$B196,'Elementary Flow'!$B204="Resource"),"A",IF(AND(O$1='List of Flows'!$B196,'Elementary Flow'!$B204&lt;&gt;"Emission"),"B",0))</f>
        <v>0</v>
      </c>
    </row>
    <row r="199" spans="3:15" x14ac:dyDescent="0.3">
      <c r="C199">
        <f>IF(AND(C$1='List of Flows'!$B197,'Elementary Flow'!$B205="Resource"),"A",IF(AND(C$1='List of Flows'!$B197,'Elementary Flow'!$B205&lt;&gt;"Emission"),"B",0))</f>
        <v>0</v>
      </c>
      <c r="D199" t="str">
        <f>IF(AND(D$1='List of Flows'!$B197,'Elementary Flow'!$B205="Resource"),"A",IF(AND(D$1='List of Flows'!$B197,'Elementary Flow'!$B205&lt;&gt;"Emission"),"B",0))</f>
        <v>B</v>
      </c>
      <c r="E199">
        <f>IF(AND(E$1='List of Flows'!$B197,'Elementary Flow'!$B205="Resource"),"A",IF(AND(E$1='List of Flows'!$B197,'Elementary Flow'!$B205&lt;&gt;"Emission"),"B",0))</f>
        <v>0</v>
      </c>
      <c r="F199">
        <f>IF(AND(F$1='List of Flows'!$B197,'Elementary Flow'!$B205="Resource"),"A",IF(AND(F$1='List of Flows'!$B197,'Elementary Flow'!$B205&lt;&gt;"Emission"),"B",0))</f>
        <v>0</v>
      </c>
      <c r="G199">
        <f>IF(AND(G$1='List of Flows'!$B197,'Elementary Flow'!$B205="Resource"),"A",IF(AND(G$1='List of Flows'!$B197,'Elementary Flow'!$B205&lt;&gt;"Emission"),"B",0))</f>
        <v>0</v>
      </c>
      <c r="H199">
        <f>IF(AND(H$1='List of Flows'!$B197,'Elementary Flow'!$B205="Resource"),"A",IF(AND(H$1='List of Flows'!$B197,'Elementary Flow'!$B205&lt;&gt;"Emission"),"B",0))</f>
        <v>0</v>
      </c>
      <c r="I199">
        <f>IF(AND(I$1='List of Flows'!$B197,'Elementary Flow'!$B205="Resource"),"A",IF(AND(I$1='List of Flows'!$B197,'Elementary Flow'!$B205&lt;&gt;"Emission"),"B",0))</f>
        <v>0</v>
      </c>
      <c r="J199">
        <f>IF(AND(J$1='List of Flows'!$B197,'Elementary Flow'!$B205="Resource"),"A",IF(AND(J$1='List of Flows'!$B197,'Elementary Flow'!$B205&lt;&gt;"Emission"),"B",0))</f>
        <v>0</v>
      </c>
      <c r="K199">
        <f>IF(AND(K$1='List of Flows'!$B197,'Elementary Flow'!$B205="Resource"),"A",IF(AND(K$1='List of Flows'!$B197,'Elementary Flow'!$B205&lt;&gt;"Emission"),"B",0))</f>
        <v>0</v>
      </c>
      <c r="L199">
        <f>IF(AND(L$1='List of Flows'!$B197,'Elementary Flow'!$B205="Resource"),"A",IF(AND(L$1='List of Flows'!$B197,'Elementary Flow'!$B205&lt;&gt;"Emission"),"B",0))</f>
        <v>0</v>
      </c>
      <c r="M199">
        <f>IF(AND(M$1='List of Flows'!$B197,'Elementary Flow'!$B205="Resource"),"A",IF(AND(M$1='List of Flows'!$B197,'Elementary Flow'!$B205&lt;&gt;"Emission"),"B",0))</f>
        <v>0</v>
      </c>
      <c r="N199">
        <f>IF(AND(N$1='List of Flows'!$B197,'Elementary Flow'!$B205="Resource"),"A",IF(AND(N$1='List of Flows'!$B197,'Elementary Flow'!$B205&lt;&gt;"Emission"),"B",0))</f>
        <v>0</v>
      </c>
      <c r="O199">
        <f>IF(AND(O$1='List of Flows'!$B197,'Elementary Flow'!$B205="Resource"),"A",IF(AND(O$1='List of Flows'!$B197,'Elementary Flow'!$B205&lt;&gt;"Emission"),"B",0))</f>
        <v>0</v>
      </c>
    </row>
    <row r="200" spans="3:15" x14ac:dyDescent="0.3">
      <c r="C200">
        <f>IF(AND(C$1='List of Flows'!$B198,'Elementary Flow'!$B206="Resource"),"A",IF(AND(C$1='List of Flows'!$B198,'Elementary Flow'!$B206&lt;&gt;"Emission"),"B",0))</f>
        <v>0</v>
      </c>
      <c r="D200" t="str">
        <f>IF(AND(D$1='List of Flows'!$B198,'Elementary Flow'!$B206="Resource"),"A",IF(AND(D$1='List of Flows'!$B198,'Elementary Flow'!$B206&lt;&gt;"Emission"),"B",0))</f>
        <v>A</v>
      </c>
      <c r="E200">
        <f>IF(AND(E$1='List of Flows'!$B198,'Elementary Flow'!$B206="Resource"),"A",IF(AND(E$1='List of Flows'!$B198,'Elementary Flow'!$B206&lt;&gt;"Emission"),"B",0))</f>
        <v>0</v>
      </c>
      <c r="F200">
        <f>IF(AND(F$1='List of Flows'!$B198,'Elementary Flow'!$B206="Resource"),"A",IF(AND(F$1='List of Flows'!$B198,'Elementary Flow'!$B206&lt;&gt;"Emission"),"B",0))</f>
        <v>0</v>
      </c>
      <c r="G200">
        <f>IF(AND(G$1='List of Flows'!$B198,'Elementary Flow'!$B206="Resource"),"A",IF(AND(G$1='List of Flows'!$B198,'Elementary Flow'!$B206&lt;&gt;"Emission"),"B",0))</f>
        <v>0</v>
      </c>
      <c r="H200">
        <f>IF(AND(H$1='List of Flows'!$B198,'Elementary Flow'!$B206="Resource"),"A",IF(AND(H$1='List of Flows'!$B198,'Elementary Flow'!$B206&lt;&gt;"Emission"),"B",0))</f>
        <v>0</v>
      </c>
      <c r="I200">
        <f>IF(AND(I$1='List of Flows'!$B198,'Elementary Flow'!$B206="Resource"),"A",IF(AND(I$1='List of Flows'!$B198,'Elementary Flow'!$B206&lt;&gt;"Emission"),"B",0))</f>
        <v>0</v>
      </c>
      <c r="J200">
        <f>IF(AND(J$1='List of Flows'!$B198,'Elementary Flow'!$B206="Resource"),"A",IF(AND(J$1='List of Flows'!$B198,'Elementary Flow'!$B206&lt;&gt;"Emission"),"B",0))</f>
        <v>0</v>
      </c>
      <c r="K200">
        <f>IF(AND(K$1='List of Flows'!$B198,'Elementary Flow'!$B206="Resource"),"A",IF(AND(K$1='List of Flows'!$B198,'Elementary Flow'!$B206&lt;&gt;"Emission"),"B",0))</f>
        <v>0</v>
      </c>
      <c r="L200">
        <f>IF(AND(L$1='List of Flows'!$B198,'Elementary Flow'!$B206="Resource"),"A",IF(AND(L$1='List of Flows'!$B198,'Elementary Flow'!$B206&lt;&gt;"Emission"),"B",0))</f>
        <v>0</v>
      </c>
      <c r="M200">
        <f>IF(AND(M$1='List of Flows'!$B198,'Elementary Flow'!$B206="Resource"),"A",IF(AND(M$1='List of Flows'!$B198,'Elementary Flow'!$B206&lt;&gt;"Emission"),"B",0))</f>
        <v>0</v>
      </c>
      <c r="N200">
        <f>IF(AND(N$1='List of Flows'!$B198,'Elementary Flow'!$B206="Resource"),"A",IF(AND(N$1='List of Flows'!$B198,'Elementary Flow'!$B206&lt;&gt;"Emission"),"B",0))</f>
        <v>0</v>
      </c>
      <c r="O200">
        <f>IF(AND(O$1='List of Flows'!$B198,'Elementary Flow'!$B206="Resource"),"A",IF(AND(O$1='List of Flows'!$B198,'Elementary Flow'!$B206&lt;&gt;"Emission"),"B",0))</f>
        <v>0</v>
      </c>
    </row>
    <row r="201" spans="3:15" x14ac:dyDescent="0.3">
      <c r="C201">
        <f>IF(AND(C$1='List of Flows'!$B199,'Elementary Flow'!$B207="Resource"),"A",IF(AND(C$1='List of Flows'!$B199,'Elementary Flow'!$B207&lt;&gt;"Emission"),"B",0))</f>
        <v>0</v>
      </c>
      <c r="D201" t="str">
        <f>IF(AND(D$1='List of Flows'!$B199,'Elementary Flow'!$B207="Resource"),"A",IF(AND(D$1='List of Flows'!$B199,'Elementary Flow'!$B207&lt;&gt;"Emission"),"B",0))</f>
        <v>A</v>
      </c>
      <c r="E201">
        <f>IF(AND(E$1='List of Flows'!$B199,'Elementary Flow'!$B207="Resource"),"A",IF(AND(E$1='List of Flows'!$B199,'Elementary Flow'!$B207&lt;&gt;"Emission"),"B",0))</f>
        <v>0</v>
      </c>
      <c r="F201">
        <f>IF(AND(F$1='List of Flows'!$B199,'Elementary Flow'!$B207="Resource"),"A",IF(AND(F$1='List of Flows'!$B199,'Elementary Flow'!$B207&lt;&gt;"Emission"),"B",0))</f>
        <v>0</v>
      </c>
      <c r="G201">
        <f>IF(AND(G$1='List of Flows'!$B199,'Elementary Flow'!$B207="Resource"),"A",IF(AND(G$1='List of Flows'!$B199,'Elementary Flow'!$B207&lt;&gt;"Emission"),"B",0))</f>
        <v>0</v>
      </c>
      <c r="H201">
        <f>IF(AND(H$1='List of Flows'!$B199,'Elementary Flow'!$B207="Resource"),"A",IF(AND(H$1='List of Flows'!$B199,'Elementary Flow'!$B207&lt;&gt;"Emission"),"B",0))</f>
        <v>0</v>
      </c>
      <c r="I201">
        <f>IF(AND(I$1='List of Flows'!$B199,'Elementary Flow'!$B207="Resource"),"A",IF(AND(I$1='List of Flows'!$B199,'Elementary Flow'!$B207&lt;&gt;"Emission"),"B",0))</f>
        <v>0</v>
      </c>
      <c r="J201">
        <f>IF(AND(J$1='List of Flows'!$B199,'Elementary Flow'!$B207="Resource"),"A",IF(AND(J$1='List of Flows'!$B199,'Elementary Flow'!$B207&lt;&gt;"Emission"),"B",0))</f>
        <v>0</v>
      </c>
      <c r="K201">
        <f>IF(AND(K$1='List of Flows'!$B199,'Elementary Flow'!$B207="Resource"),"A",IF(AND(K$1='List of Flows'!$B199,'Elementary Flow'!$B207&lt;&gt;"Emission"),"B",0))</f>
        <v>0</v>
      </c>
      <c r="L201">
        <f>IF(AND(L$1='List of Flows'!$B199,'Elementary Flow'!$B207="Resource"),"A",IF(AND(L$1='List of Flows'!$B199,'Elementary Flow'!$B207&lt;&gt;"Emission"),"B",0))</f>
        <v>0</v>
      </c>
      <c r="M201">
        <f>IF(AND(M$1='List of Flows'!$B199,'Elementary Flow'!$B207="Resource"),"A",IF(AND(M$1='List of Flows'!$B199,'Elementary Flow'!$B207&lt;&gt;"Emission"),"B",0))</f>
        <v>0</v>
      </c>
      <c r="N201">
        <f>IF(AND(N$1='List of Flows'!$B199,'Elementary Flow'!$B207="Resource"),"A",IF(AND(N$1='List of Flows'!$B199,'Elementary Flow'!$B207&lt;&gt;"Emission"),"B",0))</f>
        <v>0</v>
      </c>
      <c r="O201">
        <f>IF(AND(O$1='List of Flows'!$B199,'Elementary Flow'!$B207="Resource"),"A",IF(AND(O$1='List of Flows'!$B199,'Elementary Flow'!$B207&lt;&gt;"Emission"),"B",0))</f>
        <v>0</v>
      </c>
    </row>
    <row r="202" spans="3:15" x14ac:dyDescent="0.3">
      <c r="C202">
        <f>IF(AND(C$1='List of Flows'!$B200,'Elementary Flow'!$B208="Resource"),"A",IF(AND(C$1='List of Flows'!$B200,'Elementary Flow'!$B208&lt;&gt;"Emission"),"B",0))</f>
        <v>0</v>
      </c>
      <c r="D202" t="str">
        <f>IF(AND(D$1='List of Flows'!$B200,'Elementary Flow'!$B208="Resource"),"A",IF(AND(D$1='List of Flows'!$B200,'Elementary Flow'!$B208&lt;&gt;"Emission"),"B",0))</f>
        <v>B</v>
      </c>
      <c r="E202">
        <f>IF(AND(E$1='List of Flows'!$B200,'Elementary Flow'!$B208="Resource"),"A",IF(AND(E$1='List of Flows'!$B200,'Elementary Flow'!$B208&lt;&gt;"Emission"),"B",0))</f>
        <v>0</v>
      </c>
      <c r="F202">
        <f>IF(AND(F$1='List of Flows'!$B200,'Elementary Flow'!$B208="Resource"),"A",IF(AND(F$1='List of Flows'!$B200,'Elementary Flow'!$B208&lt;&gt;"Emission"),"B",0))</f>
        <v>0</v>
      </c>
      <c r="G202">
        <f>IF(AND(G$1='List of Flows'!$B200,'Elementary Flow'!$B208="Resource"),"A",IF(AND(G$1='List of Flows'!$B200,'Elementary Flow'!$B208&lt;&gt;"Emission"),"B",0))</f>
        <v>0</v>
      </c>
      <c r="H202">
        <f>IF(AND(H$1='List of Flows'!$B200,'Elementary Flow'!$B208="Resource"),"A",IF(AND(H$1='List of Flows'!$B200,'Elementary Flow'!$B208&lt;&gt;"Emission"),"B",0))</f>
        <v>0</v>
      </c>
      <c r="I202">
        <f>IF(AND(I$1='List of Flows'!$B200,'Elementary Flow'!$B208="Resource"),"A",IF(AND(I$1='List of Flows'!$B200,'Elementary Flow'!$B208&lt;&gt;"Emission"),"B",0))</f>
        <v>0</v>
      </c>
      <c r="J202">
        <f>IF(AND(J$1='List of Flows'!$B200,'Elementary Flow'!$B208="Resource"),"A",IF(AND(J$1='List of Flows'!$B200,'Elementary Flow'!$B208&lt;&gt;"Emission"),"B",0))</f>
        <v>0</v>
      </c>
      <c r="K202">
        <f>IF(AND(K$1='List of Flows'!$B200,'Elementary Flow'!$B208="Resource"),"A",IF(AND(K$1='List of Flows'!$B200,'Elementary Flow'!$B208&lt;&gt;"Emission"),"B",0))</f>
        <v>0</v>
      </c>
      <c r="L202">
        <f>IF(AND(L$1='List of Flows'!$B200,'Elementary Flow'!$B208="Resource"),"A",IF(AND(L$1='List of Flows'!$B200,'Elementary Flow'!$B208&lt;&gt;"Emission"),"B",0))</f>
        <v>0</v>
      </c>
      <c r="M202">
        <f>IF(AND(M$1='List of Flows'!$B200,'Elementary Flow'!$B208="Resource"),"A",IF(AND(M$1='List of Flows'!$B200,'Elementary Flow'!$B208&lt;&gt;"Emission"),"B",0))</f>
        <v>0</v>
      </c>
      <c r="N202">
        <f>IF(AND(N$1='List of Flows'!$B200,'Elementary Flow'!$B208="Resource"),"A",IF(AND(N$1='List of Flows'!$B200,'Elementary Flow'!$B208&lt;&gt;"Emission"),"B",0))</f>
        <v>0</v>
      </c>
      <c r="O202">
        <f>IF(AND(O$1='List of Flows'!$B200,'Elementary Flow'!$B208="Resource"),"A",IF(AND(O$1='List of Flows'!$B200,'Elementary Flow'!$B208&lt;&gt;"Emission"),"B",0))</f>
        <v>0</v>
      </c>
    </row>
    <row r="203" spans="3:15" x14ac:dyDescent="0.3">
      <c r="C203">
        <f>IF(AND(C$1='List of Flows'!$B201,'Elementary Flow'!$B209="Resource"),"A",IF(AND(C$1='List of Flows'!$B201,'Elementary Flow'!$B209&lt;&gt;"Emission"),"B",0))</f>
        <v>0</v>
      </c>
      <c r="D203" t="str">
        <f>IF(AND(D$1='List of Flows'!$B201,'Elementary Flow'!$B209="Resource"),"A",IF(AND(D$1='List of Flows'!$B201,'Elementary Flow'!$B209&lt;&gt;"Emission"),"B",0))</f>
        <v>A</v>
      </c>
      <c r="E203">
        <f>IF(AND(E$1='List of Flows'!$B201,'Elementary Flow'!$B209="Resource"),"A",IF(AND(E$1='List of Flows'!$B201,'Elementary Flow'!$B209&lt;&gt;"Emission"),"B",0))</f>
        <v>0</v>
      </c>
      <c r="F203">
        <f>IF(AND(F$1='List of Flows'!$B201,'Elementary Flow'!$B209="Resource"),"A",IF(AND(F$1='List of Flows'!$B201,'Elementary Flow'!$B209&lt;&gt;"Emission"),"B",0))</f>
        <v>0</v>
      </c>
      <c r="G203">
        <f>IF(AND(G$1='List of Flows'!$B201,'Elementary Flow'!$B209="Resource"),"A",IF(AND(G$1='List of Flows'!$B201,'Elementary Flow'!$B209&lt;&gt;"Emission"),"B",0))</f>
        <v>0</v>
      </c>
      <c r="H203">
        <f>IF(AND(H$1='List of Flows'!$B201,'Elementary Flow'!$B209="Resource"),"A",IF(AND(H$1='List of Flows'!$B201,'Elementary Flow'!$B209&lt;&gt;"Emission"),"B",0))</f>
        <v>0</v>
      </c>
      <c r="I203">
        <f>IF(AND(I$1='List of Flows'!$B201,'Elementary Flow'!$B209="Resource"),"A",IF(AND(I$1='List of Flows'!$B201,'Elementary Flow'!$B209&lt;&gt;"Emission"),"B",0))</f>
        <v>0</v>
      </c>
      <c r="J203">
        <f>IF(AND(J$1='List of Flows'!$B201,'Elementary Flow'!$B209="Resource"),"A",IF(AND(J$1='List of Flows'!$B201,'Elementary Flow'!$B209&lt;&gt;"Emission"),"B",0))</f>
        <v>0</v>
      </c>
      <c r="K203">
        <f>IF(AND(K$1='List of Flows'!$B201,'Elementary Flow'!$B209="Resource"),"A",IF(AND(K$1='List of Flows'!$B201,'Elementary Flow'!$B209&lt;&gt;"Emission"),"B",0))</f>
        <v>0</v>
      </c>
      <c r="L203">
        <f>IF(AND(L$1='List of Flows'!$B201,'Elementary Flow'!$B209="Resource"),"A",IF(AND(L$1='List of Flows'!$B201,'Elementary Flow'!$B209&lt;&gt;"Emission"),"B",0))</f>
        <v>0</v>
      </c>
      <c r="M203">
        <f>IF(AND(M$1='List of Flows'!$B201,'Elementary Flow'!$B209="Resource"),"A",IF(AND(M$1='List of Flows'!$B201,'Elementary Flow'!$B209&lt;&gt;"Emission"),"B",0))</f>
        <v>0</v>
      </c>
      <c r="N203">
        <f>IF(AND(N$1='List of Flows'!$B201,'Elementary Flow'!$B209="Resource"),"A",IF(AND(N$1='List of Flows'!$B201,'Elementary Flow'!$B209&lt;&gt;"Emission"),"B",0))</f>
        <v>0</v>
      </c>
      <c r="O203">
        <f>IF(AND(O$1='List of Flows'!$B201,'Elementary Flow'!$B209="Resource"),"A",IF(AND(O$1='List of Flows'!$B201,'Elementary Flow'!$B209&lt;&gt;"Emission"),"B",0))</f>
        <v>0</v>
      </c>
    </row>
    <row r="204" spans="3:15" x14ac:dyDescent="0.3">
      <c r="C204">
        <f>IF(AND(C$1='List of Flows'!$B202,'Elementary Flow'!$B210="Resource"),"A",IF(AND(C$1='List of Flows'!$B202,'Elementary Flow'!$B210&lt;&gt;"Emission"),"B",0))</f>
        <v>0</v>
      </c>
      <c r="D204" t="str">
        <f>IF(AND(D$1='List of Flows'!$B202,'Elementary Flow'!$B210="Resource"),"A",IF(AND(D$1='List of Flows'!$B202,'Elementary Flow'!$B210&lt;&gt;"Emission"),"B",0))</f>
        <v>A</v>
      </c>
      <c r="E204">
        <f>IF(AND(E$1='List of Flows'!$B202,'Elementary Flow'!$B210="Resource"),"A",IF(AND(E$1='List of Flows'!$B202,'Elementary Flow'!$B210&lt;&gt;"Emission"),"B",0))</f>
        <v>0</v>
      </c>
      <c r="F204">
        <f>IF(AND(F$1='List of Flows'!$B202,'Elementary Flow'!$B210="Resource"),"A",IF(AND(F$1='List of Flows'!$B202,'Elementary Flow'!$B210&lt;&gt;"Emission"),"B",0))</f>
        <v>0</v>
      </c>
      <c r="G204">
        <f>IF(AND(G$1='List of Flows'!$B202,'Elementary Flow'!$B210="Resource"),"A",IF(AND(G$1='List of Flows'!$B202,'Elementary Flow'!$B210&lt;&gt;"Emission"),"B",0))</f>
        <v>0</v>
      </c>
      <c r="H204">
        <f>IF(AND(H$1='List of Flows'!$B202,'Elementary Flow'!$B210="Resource"),"A",IF(AND(H$1='List of Flows'!$B202,'Elementary Flow'!$B210&lt;&gt;"Emission"),"B",0))</f>
        <v>0</v>
      </c>
      <c r="I204">
        <f>IF(AND(I$1='List of Flows'!$B202,'Elementary Flow'!$B210="Resource"),"A",IF(AND(I$1='List of Flows'!$B202,'Elementary Flow'!$B210&lt;&gt;"Emission"),"B",0))</f>
        <v>0</v>
      </c>
      <c r="J204">
        <f>IF(AND(J$1='List of Flows'!$B202,'Elementary Flow'!$B210="Resource"),"A",IF(AND(J$1='List of Flows'!$B202,'Elementary Flow'!$B210&lt;&gt;"Emission"),"B",0))</f>
        <v>0</v>
      </c>
      <c r="K204">
        <f>IF(AND(K$1='List of Flows'!$B202,'Elementary Flow'!$B210="Resource"),"A",IF(AND(K$1='List of Flows'!$B202,'Elementary Flow'!$B210&lt;&gt;"Emission"),"B",0))</f>
        <v>0</v>
      </c>
      <c r="L204">
        <f>IF(AND(L$1='List of Flows'!$B202,'Elementary Flow'!$B210="Resource"),"A",IF(AND(L$1='List of Flows'!$B202,'Elementary Flow'!$B210&lt;&gt;"Emission"),"B",0))</f>
        <v>0</v>
      </c>
      <c r="M204">
        <f>IF(AND(M$1='List of Flows'!$B202,'Elementary Flow'!$B210="Resource"),"A",IF(AND(M$1='List of Flows'!$B202,'Elementary Flow'!$B210&lt;&gt;"Emission"),"B",0))</f>
        <v>0</v>
      </c>
      <c r="N204">
        <f>IF(AND(N$1='List of Flows'!$B202,'Elementary Flow'!$B210="Resource"),"A",IF(AND(N$1='List of Flows'!$B202,'Elementary Flow'!$B210&lt;&gt;"Emission"),"B",0))</f>
        <v>0</v>
      </c>
      <c r="O204">
        <f>IF(AND(O$1='List of Flows'!$B202,'Elementary Flow'!$B210="Resource"),"A",IF(AND(O$1='List of Flows'!$B202,'Elementary Flow'!$B210&lt;&gt;"Emission"),"B",0))</f>
        <v>0</v>
      </c>
    </row>
    <row r="205" spans="3:15" x14ac:dyDescent="0.3">
      <c r="C205">
        <f>IF(AND(C$1='List of Flows'!$B203,'Elementary Flow'!$B211="Resource"),"A",IF(AND(C$1='List of Flows'!$B203,'Elementary Flow'!$B211&lt;&gt;"Emission"),"B",0))</f>
        <v>0</v>
      </c>
      <c r="D205" t="str">
        <f>IF(AND(D$1='List of Flows'!$B203,'Elementary Flow'!$B211="Resource"),"A",IF(AND(D$1='List of Flows'!$B203,'Elementary Flow'!$B211&lt;&gt;"Emission"),"B",0))</f>
        <v>A</v>
      </c>
      <c r="E205">
        <f>IF(AND(E$1='List of Flows'!$B203,'Elementary Flow'!$B211="Resource"),"A",IF(AND(E$1='List of Flows'!$B203,'Elementary Flow'!$B211&lt;&gt;"Emission"),"B",0))</f>
        <v>0</v>
      </c>
      <c r="F205">
        <f>IF(AND(F$1='List of Flows'!$B203,'Elementary Flow'!$B211="Resource"),"A",IF(AND(F$1='List of Flows'!$B203,'Elementary Flow'!$B211&lt;&gt;"Emission"),"B",0))</f>
        <v>0</v>
      </c>
      <c r="G205">
        <f>IF(AND(G$1='List of Flows'!$B203,'Elementary Flow'!$B211="Resource"),"A",IF(AND(G$1='List of Flows'!$B203,'Elementary Flow'!$B211&lt;&gt;"Emission"),"B",0))</f>
        <v>0</v>
      </c>
      <c r="H205">
        <f>IF(AND(H$1='List of Flows'!$B203,'Elementary Flow'!$B211="Resource"),"A",IF(AND(H$1='List of Flows'!$B203,'Elementary Flow'!$B211&lt;&gt;"Emission"),"B",0))</f>
        <v>0</v>
      </c>
      <c r="I205">
        <f>IF(AND(I$1='List of Flows'!$B203,'Elementary Flow'!$B211="Resource"),"A",IF(AND(I$1='List of Flows'!$B203,'Elementary Flow'!$B211&lt;&gt;"Emission"),"B",0))</f>
        <v>0</v>
      </c>
      <c r="J205">
        <f>IF(AND(J$1='List of Flows'!$B203,'Elementary Flow'!$B211="Resource"),"A",IF(AND(J$1='List of Flows'!$B203,'Elementary Flow'!$B211&lt;&gt;"Emission"),"B",0))</f>
        <v>0</v>
      </c>
      <c r="K205">
        <f>IF(AND(K$1='List of Flows'!$B203,'Elementary Flow'!$B211="Resource"),"A",IF(AND(K$1='List of Flows'!$B203,'Elementary Flow'!$B211&lt;&gt;"Emission"),"B",0))</f>
        <v>0</v>
      </c>
      <c r="L205">
        <f>IF(AND(L$1='List of Flows'!$B203,'Elementary Flow'!$B211="Resource"),"A",IF(AND(L$1='List of Flows'!$B203,'Elementary Flow'!$B211&lt;&gt;"Emission"),"B",0))</f>
        <v>0</v>
      </c>
      <c r="M205">
        <f>IF(AND(M$1='List of Flows'!$B203,'Elementary Flow'!$B211="Resource"),"A",IF(AND(M$1='List of Flows'!$B203,'Elementary Flow'!$B211&lt;&gt;"Emission"),"B",0))</f>
        <v>0</v>
      </c>
      <c r="N205">
        <f>IF(AND(N$1='List of Flows'!$B203,'Elementary Flow'!$B211="Resource"),"A",IF(AND(N$1='List of Flows'!$B203,'Elementary Flow'!$B211&lt;&gt;"Emission"),"B",0))</f>
        <v>0</v>
      </c>
      <c r="O205">
        <f>IF(AND(O$1='List of Flows'!$B203,'Elementary Flow'!$B211="Resource"),"A",IF(AND(O$1='List of Flows'!$B203,'Elementary Flow'!$B211&lt;&gt;"Emission"),"B",0))</f>
        <v>0</v>
      </c>
    </row>
    <row r="206" spans="3:15" x14ac:dyDescent="0.3">
      <c r="C206">
        <f>IF(AND(C$1='List of Flows'!$B204,'Elementary Flow'!$B212="Resource"),"A",IF(AND(C$1='List of Flows'!$B204,'Elementary Flow'!$B212&lt;&gt;"Emission"),"B",0))</f>
        <v>0</v>
      </c>
      <c r="D206" t="str">
        <f>IF(AND(D$1='List of Flows'!$B204,'Elementary Flow'!$B212="Resource"),"A",IF(AND(D$1='List of Flows'!$B204,'Elementary Flow'!$B212&lt;&gt;"Emission"),"B",0))</f>
        <v>A</v>
      </c>
      <c r="E206">
        <f>IF(AND(E$1='List of Flows'!$B204,'Elementary Flow'!$B212="Resource"),"A",IF(AND(E$1='List of Flows'!$B204,'Elementary Flow'!$B212&lt;&gt;"Emission"),"B",0))</f>
        <v>0</v>
      </c>
      <c r="F206">
        <f>IF(AND(F$1='List of Flows'!$B204,'Elementary Flow'!$B212="Resource"),"A",IF(AND(F$1='List of Flows'!$B204,'Elementary Flow'!$B212&lt;&gt;"Emission"),"B",0))</f>
        <v>0</v>
      </c>
      <c r="G206">
        <f>IF(AND(G$1='List of Flows'!$B204,'Elementary Flow'!$B212="Resource"),"A",IF(AND(G$1='List of Flows'!$B204,'Elementary Flow'!$B212&lt;&gt;"Emission"),"B",0))</f>
        <v>0</v>
      </c>
      <c r="H206">
        <f>IF(AND(H$1='List of Flows'!$B204,'Elementary Flow'!$B212="Resource"),"A",IF(AND(H$1='List of Flows'!$B204,'Elementary Flow'!$B212&lt;&gt;"Emission"),"B",0))</f>
        <v>0</v>
      </c>
      <c r="I206">
        <f>IF(AND(I$1='List of Flows'!$B204,'Elementary Flow'!$B212="Resource"),"A",IF(AND(I$1='List of Flows'!$B204,'Elementary Flow'!$B212&lt;&gt;"Emission"),"B",0))</f>
        <v>0</v>
      </c>
      <c r="J206">
        <f>IF(AND(J$1='List of Flows'!$B204,'Elementary Flow'!$B212="Resource"),"A",IF(AND(J$1='List of Flows'!$B204,'Elementary Flow'!$B212&lt;&gt;"Emission"),"B",0))</f>
        <v>0</v>
      </c>
      <c r="K206">
        <f>IF(AND(K$1='List of Flows'!$B204,'Elementary Flow'!$B212="Resource"),"A",IF(AND(K$1='List of Flows'!$B204,'Elementary Flow'!$B212&lt;&gt;"Emission"),"B",0))</f>
        <v>0</v>
      </c>
      <c r="L206">
        <f>IF(AND(L$1='List of Flows'!$B204,'Elementary Flow'!$B212="Resource"),"A",IF(AND(L$1='List of Flows'!$B204,'Elementary Flow'!$B212&lt;&gt;"Emission"),"B",0))</f>
        <v>0</v>
      </c>
      <c r="M206">
        <f>IF(AND(M$1='List of Flows'!$B204,'Elementary Flow'!$B212="Resource"),"A",IF(AND(M$1='List of Flows'!$B204,'Elementary Flow'!$B212&lt;&gt;"Emission"),"B",0))</f>
        <v>0</v>
      </c>
      <c r="N206">
        <f>IF(AND(N$1='List of Flows'!$B204,'Elementary Flow'!$B212="Resource"),"A",IF(AND(N$1='List of Flows'!$B204,'Elementary Flow'!$B212&lt;&gt;"Emission"),"B",0))</f>
        <v>0</v>
      </c>
      <c r="O206">
        <f>IF(AND(O$1='List of Flows'!$B204,'Elementary Flow'!$B212="Resource"),"A",IF(AND(O$1='List of Flows'!$B204,'Elementary Flow'!$B212&lt;&gt;"Emission"),"B",0))</f>
        <v>0</v>
      </c>
    </row>
    <row r="207" spans="3:15" x14ac:dyDescent="0.3">
      <c r="C207">
        <f>IF(AND(C$1='List of Flows'!$B205,'Elementary Flow'!$B213="Resource"),"A",IF(AND(C$1='List of Flows'!$B205,'Elementary Flow'!$B213&lt;&gt;"Emission"),"B",0))</f>
        <v>0</v>
      </c>
      <c r="D207" t="str">
        <f>IF(AND(D$1='List of Flows'!$B205,'Elementary Flow'!$B213="Resource"),"A",IF(AND(D$1='List of Flows'!$B205,'Elementary Flow'!$B213&lt;&gt;"Emission"),"B",0))</f>
        <v>A</v>
      </c>
      <c r="E207">
        <f>IF(AND(E$1='List of Flows'!$B205,'Elementary Flow'!$B213="Resource"),"A",IF(AND(E$1='List of Flows'!$B205,'Elementary Flow'!$B213&lt;&gt;"Emission"),"B",0))</f>
        <v>0</v>
      </c>
      <c r="F207">
        <f>IF(AND(F$1='List of Flows'!$B205,'Elementary Flow'!$B213="Resource"),"A",IF(AND(F$1='List of Flows'!$B205,'Elementary Flow'!$B213&lt;&gt;"Emission"),"B",0))</f>
        <v>0</v>
      </c>
      <c r="G207">
        <f>IF(AND(G$1='List of Flows'!$B205,'Elementary Flow'!$B213="Resource"),"A",IF(AND(G$1='List of Flows'!$B205,'Elementary Flow'!$B213&lt;&gt;"Emission"),"B",0))</f>
        <v>0</v>
      </c>
      <c r="H207">
        <f>IF(AND(H$1='List of Flows'!$B205,'Elementary Flow'!$B213="Resource"),"A",IF(AND(H$1='List of Flows'!$B205,'Elementary Flow'!$B213&lt;&gt;"Emission"),"B",0))</f>
        <v>0</v>
      </c>
      <c r="I207">
        <f>IF(AND(I$1='List of Flows'!$B205,'Elementary Flow'!$B213="Resource"),"A",IF(AND(I$1='List of Flows'!$B205,'Elementary Flow'!$B213&lt;&gt;"Emission"),"B",0))</f>
        <v>0</v>
      </c>
      <c r="J207">
        <f>IF(AND(J$1='List of Flows'!$B205,'Elementary Flow'!$B213="Resource"),"A",IF(AND(J$1='List of Flows'!$B205,'Elementary Flow'!$B213&lt;&gt;"Emission"),"B",0))</f>
        <v>0</v>
      </c>
      <c r="K207">
        <f>IF(AND(K$1='List of Flows'!$B205,'Elementary Flow'!$B213="Resource"),"A",IF(AND(K$1='List of Flows'!$B205,'Elementary Flow'!$B213&lt;&gt;"Emission"),"B",0))</f>
        <v>0</v>
      </c>
      <c r="L207">
        <f>IF(AND(L$1='List of Flows'!$B205,'Elementary Flow'!$B213="Resource"),"A",IF(AND(L$1='List of Flows'!$B205,'Elementary Flow'!$B213&lt;&gt;"Emission"),"B",0))</f>
        <v>0</v>
      </c>
      <c r="M207">
        <f>IF(AND(M$1='List of Flows'!$B205,'Elementary Flow'!$B213="Resource"),"A",IF(AND(M$1='List of Flows'!$B205,'Elementary Flow'!$B213&lt;&gt;"Emission"),"B",0))</f>
        <v>0</v>
      </c>
      <c r="N207">
        <f>IF(AND(N$1='List of Flows'!$B205,'Elementary Flow'!$B213="Resource"),"A",IF(AND(N$1='List of Flows'!$B205,'Elementary Flow'!$B213&lt;&gt;"Emission"),"B",0))</f>
        <v>0</v>
      </c>
      <c r="O207">
        <f>IF(AND(O$1='List of Flows'!$B205,'Elementary Flow'!$B213="Resource"),"A",IF(AND(O$1='List of Flows'!$B205,'Elementary Flow'!$B213&lt;&gt;"Emission"),"B",0))</f>
        <v>0</v>
      </c>
    </row>
    <row r="208" spans="3:15" x14ac:dyDescent="0.3">
      <c r="C208">
        <f>IF(AND(C$1='List of Flows'!$B206,'Elementary Flow'!$B214="Resource"),"A",IF(AND(C$1='List of Flows'!$B206,'Elementary Flow'!$B214&lt;&gt;"Emission"),"B",0))</f>
        <v>0</v>
      </c>
      <c r="D208" t="str">
        <f>IF(AND(D$1='List of Flows'!$B206,'Elementary Flow'!$B214="Resource"),"A",IF(AND(D$1='List of Flows'!$B206,'Elementary Flow'!$B214&lt;&gt;"Emission"),"B",0))</f>
        <v>A</v>
      </c>
      <c r="E208">
        <f>IF(AND(E$1='List of Flows'!$B206,'Elementary Flow'!$B214="Resource"),"A",IF(AND(E$1='List of Flows'!$B206,'Elementary Flow'!$B214&lt;&gt;"Emission"),"B",0))</f>
        <v>0</v>
      </c>
      <c r="F208">
        <f>IF(AND(F$1='List of Flows'!$B206,'Elementary Flow'!$B214="Resource"),"A",IF(AND(F$1='List of Flows'!$B206,'Elementary Flow'!$B214&lt;&gt;"Emission"),"B",0))</f>
        <v>0</v>
      </c>
      <c r="G208">
        <f>IF(AND(G$1='List of Flows'!$B206,'Elementary Flow'!$B214="Resource"),"A",IF(AND(G$1='List of Flows'!$B206,'Elementary Flow'!$B214&lt;&gt;"Emission"),"B",0))</f>
        <v>0</v>
      </c>
      <c r="H208">
        <f>IF(AND(H$1='List of Flows'!$B206,'Elementary Flow'!$B214="Resource"),"A",IF(AND(H$1='List of Flows'!$B206,'Elementary Flow'!$B214&lt;&gt;"Emission"),"B",0))</f>
        <v>0</v>
      </c>
      <c r="I208">
        <f>IF(AND(I$1='List of Flows'!$B206,'Elementary Flow'!$B214="Resource"),"A",IF(AND(I$1='List of Flows'!$B206,'Elementary Flow'!$B214&lt;&gt;"Emission"),"B",0))</f>
        <v>0</v>
      </c>
      <c r="J208">
        <f>IF(AND(J$1='List of Flows'!$B206,'Elementary Flow'!$B214="Resource"),"A",IF(AND(J$1='List of Flows'!$B206,'Elementary Flow'!$B214&lt;&gt;"Emission"),"B",0))</f>
        <v>0</v>
      </c>
      <c r="K208">
        <f>IF(AND(K$1='List of Flows'!$B206,'Elementary Flow'!$B214="Resource"),"A",IF(AND(K$1='List of Flows'!$B206,'Elementary Flow'!$B214&lt;&gt;"Emission"),"B",0))</f>
        <v>0</v>
      </c>
      <c r="L208">
        <f>IF(AND(L$1='List of Flows'!$B206,'Elementary Flow'!$B214="Resource"),"A",IF(AND(L$1='List of Flows'!$B206,'Elementary Flow'!$B214&lt;&gt;"Emission"),"B",0))</f>
        <v>0</v>
      </c>
      <c r="M208">
        <f>IF(AND(M$1='List of Flows'!$B206,'Elementary Flow'!$B214="Resource"),"A",IF(AND(M$1='List of Flows'!$B206,'Elementary Flow'!$B214&lt;&gt;"Emission"),"B",0))</f>
        <v>0</v>
      </c>
      <c r="N208">
        <f>IF(AND(N$1='List of Flows'!$B206,'Elementary Flow'!$B214="Resource"),"A",IF(AND(N$1='List of Flows'!$B206,'Elementary Flow'!$B214&lt;&gt;"Emission"),"B",0))</f>
        <v>0</v>
      </c>
      <c r="O208">
        <f>IF(AND(O$1='List of Flows'!$B206,'Elementary Flow'!$B214="Resource"),"A",IF(AND(O$1='List of Flows'!$B206,'Elementary Flow'!$B214&lt;&gt;"Emission"),"B",0))</f>
        <v>0</v>
      </c>
    </row>
    <row r="209" spans="3:15" x14ac:dyDescent="0.3">
      <c r="C209">
        <f>IF(AND(C$1='List of Flows'!$B207,'Elementary Flow'!$B215="Resource"),"A",IF(AND(C$1='List of Flows'!$B207,'Elementary Flow'!$B215&lt;&gt;"Emission"),"B",0))</f>
        <v>0</v>
      </c>
      <c r="D209" t="str">
        <f>IF(AND(D$1='List of Flows'!$B207,'Elementary Flow'!$B215="Resource"),"A",IF(AND(D$1='List of Flows'!$B207,'Elementary Flow'!$B215&lt;&gt;"Emission"),"B",0))</f>
        <v>A</v>
      </c>
      <c r="E209">
        <f>IF(AND(E$1='List of Flows'!$B207,'Elementary Flow'!$B215="Resource"),"A",IF(AND(E$1='List of Flows'!$B207,'Elementary Flow'!$B215&lt;&gt;"Emission"),"B",0))</f>
        <v>0</v>
      </c>
      <c r="F209">
        <f>IF(AND(F$1='List of Flows'!$B207,'Elementary Flow'!$B215="Resource"),"A",IF(AND(F$1='List of Flows'!$B207,'Elementary Flow'!$B215&lt;&gt;"Emission"),"B",0))</f>
        <v>0</v>
      </c>
      <c r="G209">
        <f>IF(AND(G$1='List of Flows'!$B207,'Elementary Flow'!$B215="Resource"),"A",IF(AND(G$1='List of Flows'!$B207,'Elementary Flow'!$B215&lt;&gt;"Emission"),"B",0))</f>
        <v>0</v>
      </c>
      <c r="H209">
        <f>IF(AND(H$1='List of Flows'!$B207,'Elementary Flow'!$B215="Resource"),"A",IF(AND(H$1='List of Flows'!$B207,'Elementary Flow'!$B215&lt;&gt;"Emission"),"B",0))</f>
        <v>0</v>
      </c>
      <c r="I209">
        <f>IF(AND(I$1='List of Flows'!$B207,'Elementary Flow'!$B215="Resource"),"A",IF(AND(I$1='List of Flows'!$B207,'Elementary Flow'!$B215&lt;&gt;"Emission"),"B",0))</f>
        <v>0</v>
      </c>
      <c r="J209">
        <f>IF(AND(J$1='List of Flows'!$B207,'Elementary Flow'!$B215="Resource"),"A",IF(AND(J$1='List of Flows'!$B207,'Elementary Flow'!$B215&lt;&gt;"Emission"),"B",0))</f>
        <v>0</v>
      </c>
      <c r="K209">
        <f>IF(AND(K$1='List of Flows'!$B207,'Elementary Flow'!$B215="Resource"),"A",IF(AND(K$1='List of Flows'!$B207,'Elementary Flow'!$B215&lt;&gt;"Emission"),"B",0))</f>
        <v>0</v>
      </c>
      <c r="L209">
        <f>IF(AND(L$1='List of Flows'!$B207,'Elementary Flow'!$B215="Resource"),"A",IF(AND(L$1='List of Flows'!$B207,'Elementary Flow'!$B215&lt;&gt;"Emission"),"B",0))</f>
        <v>0</v>
      </c>
      <c r="M209">
        <f>IF(AND(M$1='List of Flows'!$B207,'Elementary Flow'!$B215="Resource"),"A",IF(AND(M$1='List of Flows'!$B207,'Elementary Flow'!$B215&lt;&gt;"Emission"),"B",0))</f>
        <v>0</v>
      </c>
      <c r="N209">
        <f>IF(AND(N$1='List of Flows'!$B207,'Elementary Flow'!$B215="Resource"),"A",IF(AND(N$1='List of Flows'!$B207,'Elementary Flow'!$B215&lt;&gt;"Emission"),"B",0))</f>
        <v>0</v>
      </c>
      <c r="O209">
        <f>IF(AND(O$1='List of Flows'!$B207,'Elementary Flow'!$B215="Resource"),"A",IF(AND(O$1='List of Flows'!$B207,'Elementary Flow'!$B215&lt;&gt;"Emission"),"B",0))</f>
        <v>0</v>
      </c>
    </row>
    <row r="210" spans="3:15" x14ac:dyDescent="0.3">
      <c r="C210">
        <f>IF(AND(C$1='List of Flows'!$B208,'Elementary Flow'!$B216="Resource"),"A",IF(AND(C$1='List of Flows'!$B208,'Elementary Flow'!$B216&lt;&gt;"Emission"),"B",0))</f>
        <v>0</v>
      </c>
      <c r="D210" t="str">
        <f>IF(AND(D$1='List of Flows'!$B208,'Elementary Flow'!$B216="Resource"),"A",IF(AND(D$1='List of Flows'!$B208,'Elementary Flow'!$B216&lt;&gt;"Emission"),"B",0))</f>
        <v>A</v>
      </c>
      <c r="E210">
        <f>IF(AND(E$1='List of Flows'!$B208,'Elementary Flow'!$B216="Resource"),"A",IF(AND(E$1='List of Flows'!$B208,'Elementary Flow'!$B216&lt;&gt;"Emission"),"B",0))</f>
        <v>0</v>
      </c>
      <c r="F210">
        <f>IF(AND(F$1='List of Flows'!$B208,'Elementary Flow'!$B216="Resource"),"A",IF(AND(F$1='List of Flows'!$B208,'Elementary Flow'!$B216&lt;&gt;"Emission"),"B",0))</f>
        <v>0</v>
      </c>
      <c r="G210">
        <f>IF(AND(G$1='List of Flows'!$B208,'Elementary Flow'!$B216="Resource"),"A",IF(AND(G$1='List of Flows'!$B208,'Elementary Flow'!$B216&lt;&gt;"Emission"),"B",0))</f>
        <v>0</v>
      </c>
      <c r="H210">
        <f>IF(AND(H$1='List of Flows'!$B208,'Elementary Flow'!$B216="Resource"),"A",IF(AND(H$1='List of Flows'!$B208,'Elementary Flow'!$B216&lt;&gt;"Emission"),"B",0))</f>
        <v>0</v>
      </c>
      <c r="I210">
        <f>IF(AND(I$1='List of Flows'!$B208,'Elementary Flow'!$B216="Resource"),"A",IF(AND(I$1='List of Flows'!$B208,'Elementary Flow'!$B216&lt;&gt;"Emission"),"B",0))</f>
        <v>0</v>
      </c>
      <c r="J210">
        <f>IF(AND(J$1='List of Flows'!$B208,'Elementary Flow'!$B216="Resource"),"A",IF(AND(J$1='List of Flows'!$B208,'Elementary Flow'!$B216&lt;&gt;"Emission"),"B",0))</f>
        <v>0</v>
      </c>
      <c r="K210">
        <f>IF(AND(K$1='List of Flows'!$B208,'Elementary Flow'!$B216="Resource"),"A",IF(AND(K$1='List of Flows'!$B208,'Elementary Flow'!$B216&lt;&gt;"Emission"),"B",0))</f>
        <v>0</v>
      </c>
      <c r="L210">
        <f>IF(AND(L$1='List of Flows'!$B208,'Elementary Flow'!$B216="Resource"),"A",IF(AND(L$1='List of Flows'!$B208,'Elementary Flow'!$B216&lt;&gt;"Emission"),"B",0))</f>
        <v>0</v>
      </c>
      <c r="M210">
        <f>IF(AND(M$1='List of Flows'!$B208,'Elementary Flow'!$B216="Resource"),"A",IF(AND(M$1='List of Flows'!$B208,'Elementary Flow'!$B216&lt;&gt;"Emission"),"B",0))</f>
        <v>0</v>
      </c>
      <c r="N210">
        <f>IF(AND(N$1='List of Flows'!$B208,'Elementary Flow'!$B216="Resource"),"A",IF(AND(N$1='List of Flows'!$B208,'Elementary Flow'!$B216&lt;&gt;"Emission"),"B",0))</f>
        <v>0</v>
      </c>
      <c r="O210">
        <f>IF(AND(O$1='List of Flows'!$B208,'Elementary Flow'!$B216="Resource"),"A",IF(AND(O$1='List of Flows'!$B208,'Elementary Flow'!$B216&lt;&gt;"Emission"),"B",0))</f>
        <v>0</v>
      </c>
    </row>
    <row r="211" spans="3:15" x14ac:dyDescent="0.3">
      <c r="C211">
        <f>IF(AND(C$1='List of Flows'!$B209,'Elementary Flow'!$B217="Resource"),"A",IF(AND(C$1='List of Flows'!$B209,'Elementary Flow'!$B217&lt;&gt;"Emission"),"B",0))</f>
        <v>0</v>
      </c>
      <c r="D211" t="str">
        <f>IF(AND(D$1='List of Flows'!$B209,'Elementary Flow'!$B217="Resource"),"A",IF(AND(D$1='List of Flows'!$B209,'Elementary Flow'!$B217&lt;&gt;"Emission"),"B",0))</f>
        <v>A</v>
      </c>
      <c r="E211">
        <f>IF(AND(E$1='List of Flows'!$B209,'Elementary Flow'!$B217="Resource"),"A",IF(AND(E$1='List of Flows'!$B209,'Elementary Flow'!$B217&lt;&gt;"Emission"),"B",0))</f>
        <v>0</v>
      </c>
      <c r="F211">
        <f>IF(AND(F$1='List of Flows'!$B209,'Elementary Flow'!$B217="Resource"),"A",IF(AND(F$1='List of Flows'!$B209,'Elementary Flow'!$B217&lt;&gt;"Emission"),"B",0))</f>
        <v>0</v>
      </c>
      <c r="G211">
        <f>IF(AND(G$1='List of Flows'!$B209,'Elementary Flow'!$B217="Resource"),"A",IF(AND(G$1='List of Flows'!$B209,'Elementary Flow'!$B217&lt;&gt;"Emission"),"B",0))</f>
        <v>0</v>
      </c>
      <c r="H211">
        <f>IF(AND(H$1='List of Flows'!$B209,'Elementary Flow'!$B217="Resource"),"A",IF(AND(H$1='List of Flows'!$B209,'Elementary Flow'!$B217&lt;&gt;"Emission"),"B",0))</f>
        <v>0</v>
      </c>
      <c r="I211">
        <f>IF(AND(I$1='List of Flows'!$B209,'Elementary Flow'!$B217="Resource"),"A",IF(AND(I$1='List of Flows'!$B209,'Elementary Flow'!$B217&lt;&gt;"Emission"),"B",0))</f>
        <v>0</v>
      </c>
      <c r="J211">
        <f>IF(AND(J$1='List of Flows'!$B209,'Elementary Flow'!$B217="Resource"),"A",IF(AND(J$1='List of Flows'!$B209,'Elementary Flow'!$B217&lt;&gt;"Emission"),"B",0))</f>
        <v>0</v>
      </c>
      <c r="K211">
        <f>IF(AND(K$1='List of Flows'!$B209,'Elementary Flow'!$B217="Resource"),"A",IF(AND(K$1='List of Flows'!$B209,'Elementary Flow'!$B217&lt;&gt;"Emission"),"B",0))</f>
        <v>0</v>
      </c>
      <c r="L211">
        <f>IF(AND(L$1='List of Flows'!$B209,'Elementary Flow'!$B217="Resource"),"A",IF(AND(L$1='List of Flows'!$B209,'Elementary Flow'!$B217&lt;&gt;"Emission"),"B",0))</f>
        <v>0</v>
      </c>
      <c r="M211">
        <f>IF(AND(M$1='List of Flows'!$B209,'Elementary Flow'!$B217="Resource"),"A",IF(AND(M$1='List of Flows'!$B209,'Elementary Flow'!$B217&lt;&gt;"Emission"),"B",0))</f>
        <v>0</v>
      </c>
      <c r="N211">
        <f>IF(AND(N$1='List of Flows'!$B209,'Elementary Flow'!$B217="Resource"),"A",IF(AND(N$1='List of Flows'!$B209,'Elementary Flow'!$B217&lt;&gt;"Emission"),"B",0))</f>
        <v>0</v>
      </c>
      <c r="O211">
        <f>IF(AND(O$1='List of Flows'!$B209,'Elementary Flow'!$B217="Resource"),"A",IF(AND(O$1='List of Flows'!$B209,'Elementary Flow'!$B217&lt;&gt;"Emission"),"B",0))</f>
        <v>0</v>
      </c>
    </row>
    <row r="212" spans="3:15" x14ac:dyDescent="0.3">
      <c r="C212">
        <f>IF(AND(C$1='List of Flows'!$B210,'Elementary Flow'!$B218="Resource"),"A",IF(AND(C$1='List of Flows'!$B210,'Elementary Flow'!$B218&lt;&gt;"Emission"),"B",0))</f>
        <v>0</v>
      </c>
      <c r="D212" t="str">
        <f>IF(AND(D$1='List of Flows'!$B210,'Elementary Flow'!$B218="Resource"),"A",IF(AND(D$1='List of Flows'!$B210,'Elementary Flow'!$B218&lt;&gt;"Emission"),"B",0))</f>
        <v>A</v>
      </c>
      <c r="E212">
        <f>IF(AND(E$1='List of Flows'!$B210,'Elementary Flow'!$B218="Resource"),"A",IF(AND(E$1='List of Flows'!$B210,'Elementary Flow'!$B218&lt;&gt;"Emission"),"B",0))</f>
        <v>0</v>
      </c>
      <c r="F212">
        <f>IF(AND(F$1='List of Flows'!$B210,'Elementary Flow'!$B218="Resource"),"A",IF(AND(F$1='List of Flows'!$B210,'Elementary Flow'!$B218&lt;&gt;"Emission"),"B",0))</f>
        <v>0</v>
      </c>
      <c r="G212">
        <f>IF(AND(G$1='List of Flows'!$B210,'Elementary Flow'!$B218="Resource"),"A",IF(AND(G$1='List of Flows'!$B210,'Elementary Flow'!$B218&lt;&gt;"Emission"),"B",0))</f>
        <v>0</v>
      </c>
      <c r="H212">
        <f>IF(AND(H$1='List of Flows'!$B210,'Elementary Flow'!$B218="Resource"),"A",IF(AND(H$1='List of Flows'!$B210,'Elementary Flow'!$B218&lt;&gt;"Emission"),"B",0))</f>
        <v>0</v>
      </c>
      <c r="I212">
        <f>IF(AND(I$1='List of Flows'!$B210,'Elementary Flow'!$B218="Resource"),"A",IF(AND(I$1='List of Flows'!$B210,'Elementary Flow'!$B218&lt;&gt;"Emission"),"B",0))</f>
        <v>0</v>
      </c>
      <c r="J212">
        <f>IF(AND(J$1='List of Flows'!$B210,'Elementary Flow'!$B218="Resource"),"A",IF(AND(J$1='List of Flows'!$B210,'Elementary Flow'!$B218&lt;&gt;"Emission"),"B",0))</f>
        <v>0</v>
      </c>
      <c r="K212">
        <f>IF(AND(K$1='List of Flows'!$B210,'Elementary Flow'!$B218="Resource"),"A",IF(AND(K$1='List of Flows'!$B210,'Elementary Flow'!$B218&lt;&gt;"Emission"),"B",0))</f>
        <v>0</v>
      </c>
      <c r="L212">
        <f>IF(AND(L$1='List of Flows'!$B210,'Elementary Flow'!$B218="Resource"),"A",IF(AND(L$1='List of Flows'!$B210,'Elementary Flow'!$B218&lt;&gt;"Emission"),"B",0))</f>
        <v>0</v>
      </c>
      <c r="M212">
        <f>IF(AND(M$1='List of Flows'!$B210,'Elementary Flow'!$B218="Resource"),"A",IF(AND(M$1='List of Flows'!$B210,'Elementary Flow'!$B218&lt;&gt;"Emission"),"B",0))</f>
        <v>0</v>
      </c>
      <c r="N212">
        <f>IF(AND(N$1='List of Flows'!$B210,'Elementary Flow'!$B218="Resource"),"A",IF(AND(N$1='List of Flows'!$B210,'Elementary Flow'!$B218&lt;&gt;"Emission"),"B",0))</f>
        <v>0</v>
      </c>
      <c r="O212">
        <f>IF(AND(O$1='List of Flows'!$B210,'Elementary Flow'!$B218="Resource"),"A",IF(AND(O$1='List of Flows'!$B210,'Elementary Flow'!$B218&lt;&gt;"Emission"),"B",0))</f>
        <v>0</v>
      </c>
    </row>
    <row r="213" spans="3:15" x14ac:dyDescent="0.3">
      <c r="C213">
        <f>IF(AND(C$1='List of Flows'!$B211,'Elementary Flow'!$B219="Resource"),"A",IF(AND(C$1='List of Flows'!$B211,'Elementary Flow'!$B219&lt;&gt;"Emission"),"B",0))</f>
        <v>0</v>
      </c>
      <c r="D213" t="str">
        <f>IF(AND(D$1='List of Flows'!$B211,'Elementary Flow'!$B219="Resource"),"A",IF(AND(D$1='List of Flows'!$B211,'Elementary Flow'!$B219&lt;&gt;"Emission"),"B",0))</f>
        <v>A</v>
      </c>
      <c r="E213">
        <f>IF(AND(E$1='List of Flows'!$B211,'Elementary Flow'!$B219="Resource"),"A",IF(AND(E$1='List of Flows'!$B211,'Elementary Flow'!$B219&lt;&gt;"Emission"),"B",0))</f>
        <v>0</v>
      </c>
      <c r="F213">
        <f>IF(AND(F$1='List of Flows'!$B211,'Elementary Flow'!$B219="Resource"),"A",IF(AND(F$1='List of Flows'!$B211,'Elementary Flow'!$B219&lt;&gt;"Emission"),"B",0))</f>
        <v>0</v>
      </c>
      <c r="G213">
        <f>IF(AND(G$1='List of Flows'!$B211,'Elementary Flow'!$B219="Resource"),"A",IF(AND(G$1='List of Flows'!$B211,'Elementary Flow'!$B219&lt;&gt;"Emission"),"B",0))</f>
        <v>0</v>
      </c>
      <c r="H213">
        <f>IF(AND(H$1='List of Flows'!$B211,'Elementary Flow'!$B219="Resource"),"A",IF(AND(H$1='List of Flows'!$B211,'Elementary Flow'!$B219&lt;&gt;"Emission"),"B",0))</f>
        <v>0</v>
      </c>
      <c r="I213">
        <f>IF(AND(I$1='List of Flows'!$B211,'Elementary Flow'!$B219="Resource"),"A",IF(AND(I$1='List of Flows'!$B211,'Elementary Flow'!$B219&lt;&gt;"Emission"),"B",0))</f>
        <v>0</v>
      </c>
      <c r="J213">
        <f>IF(AND(J$1='List of Flows'!$B211,'Elementary Flow'!$B219="Resource"),"A",IF(AND(J$1='List of Flows'!$B211,'Elementary Flow'!$B219&lt;&gt;"Emission"),"B",0))</f>
        <v>0</v>
      </c>
      <c r="K213">
        <f>IF(AND(K$1='List of Flows'!$B211,'Elementary Flow'!$B219="Resource"),"A",IF(AND(K$1='List of Flows'!$B211,'Elementary Flow'!$B219&lt;&gt;"Emission"),"B",0))</f>
        <v>0</v>
      </c>
      <c r="L213">
        <f>IF(AND(L$1='List of Flows'!$B211,'Elementary Flow'!$B219="Resource"),"A",IF(AND(L$1='List of Flows'!$B211,'Elementary Flow'!$B219&lt;&gt;"Emission"),"B",0))</f>
        <v>0</v>
      </c>
      <c r="M213">
        <f>IF(AND(M$1='List of Flows'!$B211,'Elementary Flow'!$B219="Resource"),"A",IF(AND(M$1='List of Flows'!$B211,'Elementary Flow'!$B219&lt;&gt;"Emission"),"B",0))</f>
        <v>0</v>
      </c>
      <c r="N213">
        <f>IF(AND(N$1='List of Flows'!$B211,'Elementary Flow'!$B219="Resource"),"A",IF(AND(N$1='List of Flows'!$B211,'Elementary Flow'!$B219&lt;&gt;"Emission"),"B",0))</f>
        <v>0</v>
      </c>
      <c r="O213">
        <f>IF(AND(O$1='List of Flows'!$B211,'Elementary Flow'!$B219="Resource"),"A",IF(AND(O$1='List of Flows'!$B211,'Elementary Flow'!$B219&lt;&gt;"Emission"),"B",0))</f>
        <v>0</v>
      </c>
    </row>
    <row r="214" spans="3:15" x14ac:dyDescent="0.3">
      <c r="C214">
        <f>IF(AND(C$1='List of Flows'!$B212,'Elementary Flow'!$B220="Resource"),"A",IF(AND(C$1='List of Flows'!$B212,'Elementary Flow'!$B220&lt;&gt;"Emission"),"B",0))</f>
        <v>0</v>
      </c>
      <c r="D214" t="str">
        <f>IF(AND(D$1='List of Flows'!$B212,'Elementary Flow'!$B220="Resource"),"A",IF(AND(D$1='List of Flows'!$B212,'Elementary Flow'!$B220&lt;&gt;"Emission"),"B",0))</f>
        <v>A</v>
      </c>
      <c r="E214">
        <f>IF(AND(E$1='List of Flows'!$B212,'Elementary Flow'!$B220="Resource"),"A",IF(AND(E$1='List of Flows'!$B212,'Elementary Flow'!$B220&lt;&gt;"Emission"),"B",0))</f>
        <v>0</v>
      </c>
      <c r="F214">
        <f>IF(AND(F$1='List of Flows'!$B212,'Elementary Flow'!$B220="Resource"),"A",IF(AND(F$1='List of Flows'!$B212,'Elementary Flow'!$B220&lt;&gt;"Emission"),"B",0))</f>
        <v>0</v>
      </c>
      <c r="G214">
        <f>IF(AND(G$1='List of Flows'!$B212,'Elementary Flow'!$B220="Resource"),"A",IF(AND(G$1='List of Flows'!$B212,'Elementary Flow'!$B220&lt;&gt;"Emission"),"B",0))</f>
        <v>0</v>
      </c>
      <c r="H214">
        <f>IF(AND(H$1='List of Flows'!$B212,'Elementary Flow'!$B220="Resource"),"A",IF(AND(H$1='List of Flows'!$B212,'Elementary Flow'!$B220&lt;&gt;"Emission"),"B",0))</f>
        <v>0</v>
      </c>
      <c r="I214">
        <f>IF(AND(I$1='List of Flows'!$B212,'Elementary Flow'!$B220="Resource"),"A",IF(AND(I$1='List of Flows'!$B212,'Elementary Flow'!$B220&lt;&gt;"Emission"),"B",0))</f>
        <v>0</v>
      </c>
      <c r="J214">
        <f>IF(AND(J$1='List of Flows'!$B212,'Elementary Flow'!$B220="Resource"),"A",IF(AND(J$1='List of Flows'!$B212,'Elementary Flow'!$B220&lt;&gt;"Emission"),"B",0))</f>
        <v>0</v>
      </c>
      <c r="K214">
        <f>IF(AND(K$1='List of Flows'!$B212,'Elementary Flow'!$B220="Resource"),"A",IF(AND(K$1='List of Flows'!$B212,'Elementary Flow'!$B220&lt;&gt;"Emission"),"B",0))</f>
        <v>0</v>
      </c>
      <c r="L214">
        <f>IF(AND(L$1='List of Flows'!$B212,'Elementary Flow'!$B220="Resource"),"A",IF(AND(L$1='List of Flows'!$B212,'Elementary Flow'!$B220&lt;&gt;"Emission"),"B",0))</f>
        <v>0</v>
      </c>
      <c r="M214">
        <f>IF(AND(M$1='List of Flows'!$B212,'Elementary Flow'!$B220="Resource"),"A",IF(AND(M$1='List of Flows'!$B212,'Elementary Flow'!$B220&lt;&gt;"Emission"),"B",0))</f>
        <v>0</v>
      </c>
      <c r="N214">
        <f>IF(AND(N$1='List of Flows'!$B212,'Elementary Flow'!$B220="Resource"),"A",IF(AND(N$1='List of Flows'!$B212,'Elementary Flow'!$B220&lt;&gt;"Emission"),"B",0))</f>
        <v>0</v>
      </c>
      <c r="O214">
        <f>IF(AND(O$1='List of Flows'!$B212,'Elementary Flow'!$B220="Resource"),"A",IF(AND(O$1='List of Flows'!$B212,'Elementary Flow'!$B220&lt;&gt;"Emission"),"B",0))</f>
        <v>0</v>
      </c>
    </row>
    <row r="215" spans="3:15" x14ac:dyDescent="0.3">
      <c r="C215">
        <f>IF(AND(C$1='List of Flows'!$B213,'Elementary Flow'!$B221="Resource"),"A",IF(AND(C$1='List of Flows'!$B213,'Elementary Flow'!$B221&lt;&gt;"Emission"),"B",0))</f>
        <v>0</v>
      </c>
      <c r="D215" t="str">
        <f>IF(AND(D$1='List of Flows'!$B213,'Elementary Flow'!$B221="Resource"),"A",IF(AND(D$1='List of Flows'!$B213,'Elementary Flow'!$B221&lt;&gt;"Emission"),"B",0))</f>
        <v>A</v>
      </c>
      <c r="E215">
        <f>IF(AND(E$1='List of Flows'!$B213,'Elementary Flow'!$B221="Resource"),"A",IF(AND(E$1='List of Flows'!$B213,'Elementary Flow'!$B221&lt;&gt;"Emission"),"B",0))</f>
        <v>0</v>
      </c>
      <c r="F215">
        <f>IF(AND(F$1='List of Flows'!$B213,'Elementary Flow'!$B221="Resource"),"A",IF(AND(F$1='List of Flows'!$B213,'Elementary Flow'!$B221&lt;&gt;"Emission"),"B",0))</f>
        <v>0</v>
      </c>
      <c r="G215">
        <f>IF(AND(G$1='List of Flows'!$B213,'Elementary Flow'!$B221="Resource"),"A",IF(AND(G$1='List of Flows'!$B213,'Elementary Flow'!$B221&lt;&gt;"Emission"),"B",0))</f>
        <v>0</v>
      </c>
      <c r="H215">
        <f>IF(AND(H$1='List of Flows'!$B213,'Elementary Flow'!$B221="Resource"),"A",IF(AND(H$1='List of Flows'!$B213,'Elementary Flow'!$B221&lt;&gt;"Emission"),"B",0))</f>
        <v>0</v>
      </c>
      <c r="I215">
        <f>IF(AND(I$1='List of Flows'!$B213,'Elementary Flow'!$B221="Resource"),"A",IF(AND(I$1='List of Flows'!$B213,'Elementary Flow'!$B221&lt;&gt;"Emission"),"B",0))</f>
        <v>0</v>
      </c>
      <c r="J215">
        <f>IF(AND(J$1='List of Flows'!$B213,'Elementary Flow'!$B221="Resource"),"A",IF(AND(J$1='List of Flows'!$B213,'Elementary Flow'!$B221&lt;&gt;"Emission"),"B",0))</f>
        <v>0</v>
      </c>
      <c r="K215">
        <f>IF(AND(K$1='List of Flows'!$B213,'Elementary Flow'!$B221="Resource"),"A",IF(AND(K$1='List of Flows'!$B213,'Elementary Flow'!$B221&lt;&gt;"Emission"),"B",0))</f>
        <v>0</v>
      </c>
      <c r="L215">
        <f>IF(AND(L$1='List of Flows'!$B213,'Elementary Flow'!$B221="Resource"),"A",IF(AND(L$1='List of Flows'!$B213,'Elementary Flow'!$B221&lt;&gt;"Emission"),"B",0))</f>
        <v>0</v>
      </c>
      <c r="M215">
        <f>IF(AND(M$1='List of Flows'!$B213,'Elementary Flow'!$B221="Resource"),"A",IF(AND(M$1='List of Flows'!$B213,'Elementary Flow'!$B221&lt;&gt;"Emission"),"B",0))</f>
        <v>0</v>
      </c>
      <c r="N215">
        <f>IF(AND(N$1='List of Flows'!$B213,'Elementary Flow'!$B221="Resource"),"A",IF(AND(N$1='List of Flows'!$B213,'Elementary Flow'!$B221&lt;&gt;"Emission"),"B",0))</f>
        <v>0</v>
      </c>
      <c r="O215">
        <f>IF(AND(O$1='List of Flows'!$B213,'Elementary Flow'!$B221="Resource"),"A",IF(AND(O$1='List of Flows'!$B213,'Elementary Flow'!$B221&lt;&gt;"Emission"),"B",0))</f>
        <v>0</v>
      </c>
    </row>
    <row r="216" spans="3:15" x14ac:dyDescent="0.3">
      <c r="C216">
        <f>IF(AND(C$1='List of Flows'!$B214,'Elementary Flow'!$B222="Resource"),"A",IF(AND(C$1='List of Flows'!$B214,'Elementary Flow'!$B222&lt;&gt;"Emission"),"B",0))</f>
        <v>0</v>
      </c>
      <c r="D216" t="str">
        <f>IF(AND(D$1='List of Flows'!$B214,'Elementary Flow'!$B222="Resource"),"A",IF(AND(D$1='List of Flows'!$B214,'Elementary Flow'!$B222&lt;&gt;"Emission"),"B",0))</f>
        <v>A</v>
      </c>
      <c r="E216">
        <f>IF(AND(E$1='List of Flows'!$B214,'Elementary Flow'!$B222="Resource"),"A",IF(AND(E$1='List of Flows'!$B214,'Elementary Flow'!$B222&lt;&gt;"Emission"),"B",0))</f>
        <v>0</v>
      </c>
      <c r="F216">
        <f>IF(AND(F$1='List of Flows'!$B214,'Elementary Flow'!$B222="Resource"),"A",IF(AND(F$1='List of Flows'!$B214,'Elementary Flow'!$B222&lt;&gt;"Emission"),"B",0))</f>
        <v>0</v>
      </c>
      <c r="G216">
        <f>IF(AND(G$1='List of Flows'!$B214,'Elementary Flow'!$B222="Resource"),"A",IF(AND(G$1='List of Flows'!$B214,'Elementary Flow'!$B222&lt;&gt;"Emission"),"B",0))</f>
        <v>0</v>
      </c>
      <c r="H216">
        <f>IF(AND(H$1='List of Flows'!$B214,'Elementary Flow'!$B222="Resource"),"A",IF(AND(H$1='List of Flows'!$B214,'Elementary Flow'!$B222&lt;&gt;"Emission"),"B",0))</f>
        <v>0</v>
      </c>
      <c r="I216">
        <f>IF(AND(I$1='List of Flows'!$B214,'Elementary Flow'!$B222="Resource"),"A",IF(AND(I$1='List of Flows'!$B214,'Elementary Flow'!$B222&lt;&gt;"Emission"),"B",0))</f>
        <v>0</v>
      </c>
      <c r="J216">
        <f>IF(AND(J$1='List of Flows'!$B214,'Elementary Flow'!$B222="Resource"),"A",IF(AND(J$1='List of Flows'!$B214,'Elementary Flow'!$B222&lt;&gt;"Emission"),"B",0))</f>
        <v>0</v>
      </c>
      <c r="K216">
        <f>IF(AND(K$1='List of Flows'!$B214,'Elementary Flow'!$B222="Resource"),"A",IF(AND(K$1='List of Flows'!$B214,'Elementary Flow'!$B222&lt;&gt;"Emission"),"B",0))</f>
        <v>0</v>
      </c>
      <c r="L216">
        <f>IF(AND(L$1='List of Flows'!$B214,'Elementary Flow'!$B222="Resource"),"A",IF(AND(L$1='List of Flows'!$B214,'Elementary Flow'!$B222&lt;&gt;"Emission"),"B",0))</f>
        <v>0</v>
      </c>
      <c r="M216">
        <f>IF(AND(M$1='List of Flows'!$B214,'Elementary Flow'!$B222="Resource"),"A",IF(AND(M$1='List of Flows'!$B214,'Elementary Flow'!$B222&lt;&gt;"Emission"),"B",0))</f>
        <v>0</v>
      </c>
      <c r="N216">
        <f>IF(AND(N$1='List of Flows'!$B214,'Elementary Flow'!$B222="Resource"),"A",IF(AND(N$1='List of Flows'!$B214,'Elementary Flow'!$B222&lt;&gt;"Emission"),"B",0))</f>
        <v>0</v>
      </c>
      <c r="O216">
        <f>IF(AND(O$1='List of Flows'!$B214,'Elementary Flow'!$B222="Resource"),"A",IF(AND(O$1='List of Flows'!$B214,'Elementary Flow'!$B222&lt;&gt;"Emission"),"B",0))</f>
        <v>0</v>
      </c>
    </row>
    <row r="217" spans="3:15" x14ac:dyDescent="0.3">
      <c r="C217">
        <f>IF(AND(C$1='List of Flows'!$B215,'Elementary Flow'!$B223="Resource"),"A",IF(AND(C$1='List of Flows'!$B215,'Elementary Flow'!$B223&lt;&gt;"Emission"),"B",0))</f>
        <v>0</v>
      </c>
      <c r="D217">
        <f>IF(AND(D$1='List of Flows'!$B215,'Elementary Flow'!$B223="Resource"),"A",IF(AND(D$1='List of Flows'!$B215,'Elementary Flow'!$B223&lt;&gt;"Emission"),"B",0))</f>
        <v>0</v>
      </c>
      <c r="E217" t="str">
        <f>IF(AND(E$1='List of Flows'!$B215,'Elementary Flow'!$B223="Resource"),"A",IF(AND(E$1='List of Flows'!$B215,'Elementary Flow'!$B223&lt;&gt;"Emission"),"B",0))</f>
        <v>A</v>
      </c>
      <c r="F217">
        <f>IF(AND(F$1='List of Flows'!$B215,'Elementary Flow'!$B223="Resource"),"A",IF(AND(F$1='List of Flows'!$B215,'Elementary Flow'!$B223&lt;&gt;"Emission"),"B",0))</f>
        <v>0</v>
      </c>
      <c r="G217">
        <f>IF(AND(G$1='List of Flows'!$B215,'Elementary Flow'!$B223="Resource"),"A",IF(AND(G$1='List of Flows'!$B215,'Elementary Flow'!$B223&lt;&gt;"Emission"),"B",0))</f>
        <v>0</v>
      </c>
      <c r="H217">
        <f>IF(AND(H$1='List of Flows'!$B215,'Elementary Flow'!$B223="Resource"),"A",IF(AND(H$1='List of Flows'!$B215,'Elementary Flow'!$B223&lt;&gt;"Emission"),"B",0))</f>
        <v>0</v>
      </c>
      <c r="I217">
        <f>IF(AND(I$1='List of Flows'!$B215,'Elementary Flow'!$B223="Resource"),"A",IF(AND(I$1='List of Flows'!$B215,'Elementary Flow'!$B223&lt;&gt;"Emission"),"B",0))</f>
        <v>0</v>
      </c>
      <c r="J217">
        <f>IF(AND(J$1='List of Flows'!$B215,'Elementary Flow'!$B223="Resource"),"A",IF(AND(J$1='List of Flows'!$B215,'Elementary Flow'!$B223&lt;&gt;"Emission"),"B",0))</f>
        <v>0</v>
      </c>
      <c r="K217">
        <f>IF(AND(K$1='List of Flows'!$B215,'Elementary Flow'!$B223="Resource"),"A",IF(AND(K$1='List of Flows'!$B215,'Elementary Flow'!$B223&lt;&gt;"Emission"),"B",0))</f>
        <v>0</v>
      </c>
      <c r="L217">
        <f>IF(AND(L$1='List of Flows'!$B215,'Elementary Flow'!$B223="Resource"),"A",IF(AND(L$1='List of Flows'!$B215,'Elementary Flow'!$B223&lt;&gt;"Emission"),"B",0))</f>
        <v>0</v>
      </c>
      <c r="M217">
        <f>IF(AND(M$1='List of Flows'!$B215,'Elementary Flow'!$B223="Resource"),"A",IF(AND(M$1='List of Flows'!$B215,'Elementary Flow'!$B223&lt;&gt;"Emission"),"B",0))</f>
        <v>0</v>
      </c>
      <c r="N217">
        <f>IF(AND(N$1='List of Flows'!$B215,'Elementary Flow'!$B223="Resource"),"A",IF(AND(N$1='List of Flows'!$B215,'Elementary Flow'!$B223&lt;&gt;"Emission"),"B",0))</f>
        <v>0</v>
      </c>
      <c r="O217">
        <f>IF(AND(O$1='List of Flows'!$B215,'Elementary Flow'!$B223="Resource"),"A",IF(AND(O$1='List of Flows'!$B215,'Elementary Flow'!$B223&lt;&gt;"Emission"),"B",0))</f>
        <v>0</v>
      </c>
    </row>
    <row r="218" spans="3:15" x14ac:dyDescent="0.3">
      <c r="C218">
        <f>IF(AND(C$1='List of Flows'!$B216,'Elementary Flow'!$B224="Resource"),"A",IF(AND(C$1='List of Flows'!$B216,'Elementary Flow'!$B224&lt;&gt;"Emission"),"B",0))</f>
        <v>0</v>
      </c>
      <c r="D218">
        <f>IF(AND(D$1='List of Flows'!$B216,'Elementary Flow'!$B224="Resource"),"A",IF(AND(D$1='List of Flows'!$B216,'Elementary Flow'!$B224&lt;&gt;"Emission"),"B",0))</f>
        <v>0</v>
      </c>
      <c r="E218" t="str">
        <f>IF(AND(E$1='List of Flows'!$B216,'Elementary Flow'!$B224="Resource"),"A",IF(AND(E$1='List of Flows'!$B216,'Elementary Flow'!$B224&lt;&gt;"Emission"),"B",0))</f>
        <v>A</v>
      </c>
      <c r="F218">
        <f>IF(AND(F$1='List of Flows'!$B216,'Elementary Flow'!$B224="Resource"),"A",IF(AND(F$1='List of Flows'!$B216,'Elementary Flow'!$B224&lt;&gt;"Emission"),"B",0))</f>
        <v>0</v>
      </c>
      <c r="G218">
        <f>IF(AND(G$1='List of Flows'!$B216,'Elementary Flow'!$B224="Resource"),"A",IF(AND(G$1='List of Flows'!$B216,'Elementary Flow'!$B224&lt;&gt;"Emission"),"B",0))</f>
        <v>0</v>
      </c>
      <c r="H218">
        <f>IF(AND(H$1='List of Flows'!$B216,'Elementary Flow'!$B224="Resource"),"A",IF(AND(H$1='List of Flows'!$B216,'Elementary Flow'!$B224&lt;&gt;"Emission"),"B",0))</f>
        <v>0</v>
      </c>
      <c r="I218">
        <f>IF(AND(I$1='List of Flows'!$B216,'Elementary Flow'!$B224="Resource"),"A",IF(AND(I$1='List of Flows'!$B216,'Elementary Flow'!$B224&lt;&gt;"Emission"),"B",0))</f>
        <v>0</v>
      </c>
      <c r="J218">
        <f>IF(AND(J$1='List of Flows'!$B216,'Elementary Flow'!$B224="Resource"),"A",IF(AND(J$1='List of Flows'!$B216,'Elementary Flow'!$B224&lt;&gt;"Emission"),"B",0))</f>
        <v>0</v>
      </c>
      <c r="K218">
        <f>IF(AND(K$1='List of Flows'!$B216,'Elementary Flow'!$B224="Resource"),"A",IF(AND(K$1='List of Flows'!$B216,'Elementary Flow'!$B224&lt;&gt;"Emission"),"B",0))</f>
        <v>0</v>
      </c>
      <c r="L218">
        <f>IF(AND(L$1='List of Flows'!$B216,'Elementary Flow'!$B224="Resource"),"A",IF(AND(L$1='List of Flows'!$B216,'Elementary Flow'!$B224&lt;&gt;"Emission"),"B",0))</f>
        <v>0</v>
      </c>
      <c r="M218">
        <f>IF(AND(M$1='List of Flows'!$B216,'Elementary Flow'!$B224="Resource"),"A",IF(AND(M$1='List of Flows'!$B216,'Elementary Flow'!$B224&lt;&gt;"Emission"),"B",0))</f>
        <v>0</v>
      </c>
      <c r="N218">
        <f>IF(AND(N$1='List of Flows'!$B216,'Elementary Flow'!$B224="Resource"),"A",IF(AND(N$1='List of Flows'!$B216,'Elementary Flow'!$B224&lt;&gt;"Emission"),"B",0))</f>
        <v>0</v>
      </c>
      <c r="O218">
        <f>IF(AND(O$1='List of Flows'!$B216,'Elementary Flow'!$B224="Resource"),"A",IF(AND(O$1='List of Flows'!$B216,'Elementary Flow'!$B224&lt;&gt;"Emission"),"B",0))</f>
        <v>0</v>
      </c>
    </row>
    <row r="219" spans="3:15" x14ac:dyDescent="0.3">
      <c r="C219">
        <f>IF(AND(C$1='List of Flows'!$B217,'Elementary Flow'!$B225="Resource"),"A",IF(AND(C$1='List of Flows'!$B217,'Elementary Flow'!$B225&lt;&gt;"Emission"),"B",0))</f>
        <v>0</v>
      </c>
      <c r="D219">
        <f>IF(AND(D$1='List of Flows'!$B217,'Elementary Flow'!$B225="Resource"),"A",IF(AND(D$1='List of Flows'!$B217,'Elementary Flow'!$B225&lt;&gt;"Emission"),"B",0))</f>
        <v>0</v>
      </c>
      <c r="E219" t="str">
        <f>IF(AND(E$1='List of Flows'!$B217,'Elementary Flow'!$B225="Resource"),"A",IF(AND(E$1='List of Flows'!$B217,'Elementary Flow'!$B225&lt;&gt;"Emission"),"B",0))</f>
        <v>A</v>
      </c>
      <c r="F219">
        <f>IF(AND(F$1='List of Flows'!$B217,'Elementary Flow'!$B225="Resource"),"A",IF(AND(F$1='List of Flows'!$B217,'Elementary Flow'!$B225&lt;&gt;"Emission"),"B",0))</f>
        <v>0</v>
      </c>
      <c r="G219">
        <f>IF(AND(G$1='List of Flows'!$B217,'Elementary Flow'!$B225="Resource"),"A",IF(AND(G$1='List of Flows'!$B217,'Elementary Flow'!$B225&lt;&gt;"Emission"),"B",0))</f>
        <v>0</v>
      </c>
      <c r="H219">
        <f>IF(AND(H$1='List of Flows'!$B217,'Elementary Flow'!$B225="Resource"),"A",IF(AND(H$1='List of Flows'!$B217,'Elementary Flow'!$B225&lt;&gt;"Emission"),"B",0))</f>
        <v>0</v>
      </c>
      <c r="I219">
        <f>IF(AND(I$1='List of Flows'!$B217,'Elementary Flow'!$B225="Resource"),"A",IF(AND(I$1='List of Flows'!$B217,'Elementary Flow'!$B225&lt;&gt;"Emission"),"B",0))</f>
        <v>0</v>
      </c>
      <c r="J219">
        <f>IF(AND(J$1='List of Flows'!$B217,'Elementary Flow'!$B225="Resource"),"A",IF(AND(J$1='List of Flows'!$B217,'Elementary Flow'!$B225&lt;&gt;"Emission"),"B",0))</f>
        <v>0</v>
      </c>
      <c r="K219">
        <f>IF(AND(K$1='List of Flows'!$B217,'Elementary Flow'!$B225="Resource"),"A",IF(AND(K$1='List of Flows'!$B217,'Elementary Flow'!$B225&lt;&gt;"Emission"),"B",0))</f>
        <v>0</v>
      </c>
      <c r="L219">
        <f>IF(AND(L$1='List of Flows'!$B217,'Elementary Flow'!$B225="Resource"),"A",IF(AND(L$1='List of Flows'!$B217,'Elementary Flow'!$B225&lt;&gt;"Emission"),"B",0))</f>
        <v>0</v>
      </c>
      <c r="M219">
        <f>IF(AND(M$1='List of Flows'!$B217,'Elementary Flow'!$B225="Resource"),"A",IF(AND(M$1='List of Flows'!$B217,'Elementary Flow'!$B225&lt;&gt;"Emission"),"B",0))</f>
        <v>0</v>
      </c>
      <c r="N219">
        <f>IF(AND(N$1='List of Flows'!$B217,'Elementary Flow'!$B225="Resource"),"A",IF(AND(N$1='List of Flows'!$B217,'Elementary Flow'!$B225&lt;&gt;"Emission"),"B",0))</f>
        <v>0</v>
      </c>
      <c r="O219">
        <f>IF(AND(O$1='List of Flows'!$B217,'Elementary Flow'!$B225="Resource"),"A",IF(AND(O$1='List of Flows'!$B217,'Elementary Flow'!$B225&lt;&gt;"Emission"),"B",0))</f>
        <v>0</v>
      </c>
    </row>
    <row r="220" spans="3:15" x14ac:dyDescent="0.3">
      <c r="C220">
        <f>IF(AND(C$1='List of Flows'!$B218,'Elementary Flow'!$B226="Resource"),"A",IF(AND(C$1='List of Flows'!$B218,'Elementary Flow'!$B226&lt;&gt;"Emission"),"B",0))</f>
        <v>0</v>
      </c>
      <c r="D220">
        <f>IF(AND(D$1='List of Flows'!$B218,'Elementary Flow'!$B226="Resource"),"A",IF(AND(D$1='List of Flows'!$B218,'Elementary Flow'!$B226&lt;&gt;"Emission"),"B",0))</f>
        <v>0</v>
      </c>
      <c r="E220" t="str">
        <f>IF(AND(E$1='List of Flows'!$B218,'Elementary Flow'!$B226="Resource"),"A",IF(AND(E$1='List of Flows'!$B218,'Elementary Flow'!$B226&lt;&gt;"Emission"),"B",0))</f>
        <v>A</v>
      </c>
      <c r="F220">
        <f>IF(AND(F$1='List of Flows'!$B218,'Elementary Flow'!$B226="Resource"),"A",IF(AND(F$1='List of Flows'!$B218,'Elementary Flow'!$B226&lt;&gt;"Emission"),"B",0))</f>
        <v>0</v>
      </c>
      <c r="G220">
        <f>IF(AND(G$1='List of Flows'!$B218,'Elementary Flow'!$B226="Resource"),"A",IF(AND(G$1='List of Flows'!$B218,'Elementary Flow'!$B226&lt;&gt;"Emission"),"B",0))</f>
        <v>0</v>
      </c>
      <c r="H220">
        <f>IF(AND(H$1='List of Flows'!$B218,'Elementary Flow'!$B226="Resource"),"A",IF(AND(H$1='List of Flows'!$B218,'Elementary Flow'!$B226&lt;&gt;"Emission"),"B",0))</f>
        <v>0</v>
      </c>
      <c r="I220">
        <f>IF(AND(I$1='List of Flows'!$B218,'Elementary Flow'!$B226="Resource"),"A",IF(AND(I$1='List of Flows'!$B218,'Elementary Flow'!$B226&lt;&gt;"Emission"),"B",0))</f>
        <v>0</v>
      </c>
      <c r="J220">
        <f>IF(AND(J$1='List of Flows'!$B218,'Elementary Flow'!$B226="Resource"),"A",IF(AND(J$1='List of Flows'!$B218,'Elementary Flow'!$B226&lt;&gt;"Emission"),"B",0))</f>
        <v>0</v>
      </c>
      <c r="K220">
        <f>IF(AND(K$1='List of Flows'!$B218,'Elementary Flow'!$B226="Resource"),"A",IF(AND(K$1='List of Flows'!$B218,'Elementary Flow'!$B226&lt;&gt;"Emission"),"B",0))</f>
        <v>0</v>
      </c>
      <c r="L220">
        <f>IF(AND(L$1='List of Flows'!$B218,'Elementary Flow'!$B226="Resource"),"A",IF(AND(L$1='List of Flows'!$B218,'Elementary Flow'!$B226&lt;&gt;"Emission"),"B",0))</f>
        <v>0</v>
      </c>
      <c r="M220">
        <f>IF(AND(M$1='List of Flows'!$B218,'Elementary Flow'!$B226="Resource"),"A",IF(AND(M$1='List of Flows'!$B218,'Elementary Flow'!$B226&lt;&gt;"Emission"),"B",0))</f>
        <v>0</v>
      </c>
      <c r="N220">
        <f>IF(AND(N$1='List of Flows'!$B218,'Elementary Flow'!$B226="Resource"),"A",IF(AND(N$1='List of Flows'!$B218,'Elementary Flow'!$B226&lt;&gt;"Emission"),"B",0))</f>
        <v>0</v>
      </c>
      <c r="O220">
        <f>IF(AND(O$1='List of Flows'!$B218,'Elementary Flow'!$B226="Resource"),"A",IF(AND(O$1='List of Flows'!$B218,'Elementary Flow'!$B226&lt;&gt;"Emission"),"B",0))</f>
        <v>0</v>
      </c>
    </row>
    <row r="221" spans="3:15" x14ac:dyDescent="0.3">
      <c r="C221">
        <f>IF(AND(C$1='List of Flows'!$B219,'Elementary Flow'!$B227="Resource"),"A",IF(AND(C$1='List of Flows'!$B219,'Elementary Flow'!$B227&lt;&gt;"Emission"),"B",0))</f>
        <v>0</v>
      </c>
      <c r="D221">
        <f>IF(AND(D$1='List of Flows'!$B219,'Elementary Flow'!$B227="Resource"),"A",IF(AND(D$1='List of Flows'!$B219,'Elementary Flow'!$B227&lt;&gt;"Emission"),"B",0))</f>
        <v>0</v>
      </c>
      <c r="E221">
        <f>IF(AND(E$1='List of Flows'!$B219,'Elementary Flow'!$B227="Resource"),"A",IF(AND(E$1='List of Flows'!$B219,'Elementary Flow'!$B227&lt;&gt;"Emission"),"B",0))</f>
        <v>0</v>
      </c>
      <c r="F221">
        <f>IF(AND(F$1='List of Flows'!$B219,'Elementary Flow'!$B227="Resource"),"A",IF(AND(F$1='List of Flows'!$B219,'Elementary Flow'!$B227&lt;&gt;"Emission"),"B",0))</f>
        <v>0</v>
      </c>
      <c r="G221">
        <f>IF(AND(G$1='List of Flows'!$B219,'Elementary Flow'!$B227="Resource"),"A",IF(AND(G$1='List of Flows'!$B219,'Elementary Flow'!$B227&lt;&gt;"Emission"),"B",0))</f>
        <v>0</v>
      </c>
      <c r="H221">
        <f>IF(AND(H$1='List of Flows'!$B219,'Elementary Flow'!$B227="Resource"),"A",IF(AND(H$1='List of Flows'!$B219,'Elementary Flow'!$B227&lt;&gt;"Emission"),"B",0))</f>
        <v>0</v>
      </c>
      <c r="I221">
        <f>IF(AND(I$1='List of Flows'!$B219,'Elementary Flow'!$B227="Resource"),"A",IF(AND(I$1='List of Flows'!$B219,'Elementary Flow'!$B227&lt;&gt;"Emission"),"B",0))</f>
        <v>0</v>
      </c>
      <c r="J221">
        <f>IF(AND(J$1='List of Flows'!$B219,'Elementary Flow'!$B227="Resource"),"A",IF(AND(J$1='List of Flows'!$B219,'Elementary Flow'!$B227&lt;&gt;"Emission"),"B",0))</f>
        <v>0</v>
      </c>
      <c r="K221">
        <f>IF(AND(K$1='List of Flows'!$B219,'Elementary Flow'!$B227="Resource"),"A",IF(AND(K$1='List of Flows'!$B219,'Elementary Flow'!$B227&lt;&gt;"Emission"),"B",0))</f>
        <v>0</v>
      </c>
      <c r="L221">
        <f>IF(AND(L$1='List of Flows'!$B219,'Elementary Flow'!$B227="Resource"),"A",IF(AND(L$1='List of Flows'!$B219,'Elementary Flow'!$B227&lt;&gt;"Emission"),"B",0))</f>
        <v>0</v>
      </c>
      <c r="M221">
        <f>IF(AND(M$1='List of Flows'!$B219,'Elementary Flow'!$B227="Resource"),"A",IF(AND(M$1='List of Flows'!$B219,'Elementary Flow'!$B227&lt;&gt;"Emission"),"B",0))</f>
        <v>0</v>
      </c>
      <c r="N221" t="str">
        <f>IF(AND(N$1='List of Flows'!$B219,'Elementary Flow'!$B227="Resource"),"A",IF(AND(N$1='List of Flows'!$B219,'Elementary Flow'!$B227&lt;&gt;"Emission"),"B",0))</f>
        <v>A</v>
      </c>
      <c r="O221">
        <f>IF(AND(O$1='List of Flows'!$B219,'Elementary Flow'!$B227="Resource"),"A",IF(AND(O$1='List of Flows'!$B219,'Elementary Flow'!$B227&lt;&gt;"Emission"),"B",0))</f>
        <v>0</v>
      </c>
    </row>
    <row r="222" spans="3:15" x14ac:dyDescent="0.3">
      <c r="C222">
        <f>IF(AND(C$1='List of Flows'!$B220,'Elementary Flow'!$B228="Resource"),"A",IF(AND(C$1='List of Flows'!$B220,'Elementary Flow'!$B228&lt;&gt;"Emission"),"B",0))</f>
        <v>0</v>
      </c>
      <c r="D222">
        <f>IF(AND(D$1='List of Flows'!$B220,'Elementary Flow'!$B228="Resource"),"A",IF(AND(D$1='List of Flows'!$B220,'Elementary Flow'!$B228&lt;&gt;"Emission"),"B",0))</f>
        <v>0</v>
      </c>
      <c r="E222">
        <f>IF(AND(E$1='List of Flows'!$B220,'Elementary Flow'!$B228="Resource"),"A",IF(AND(E$1='List of Flows'!$B220,'Elementary Flow'!$B228&lt;&gt;"Emission"),"B",0))</f>
        <v>0</v>
      </c>
      <c r="F222">
        <f>IF(AND(F$1='List of Flows'!$B220,'Elementary Flow'!$B228="Resource"),"A",IF(AND(F$1='List of Flows'!$B220,'Elementary Flow'!$B228&lt;&gt;"Emission"),"B",0))</f>
        <v>0</v>
      </c>
      <c r="G222">
        <f>IF(AND(G$1='List of Flows'!$B220,'Elementary Flow'!$B228="Resource"),"A",IF(AND(G$1='List of Flows'!$B220,'Elementary Flow'!$B228&lt;&gt;"Emission"),"B",0))</f>
        <v>0</v>
      </c>
      <c r="H222">
        <f>IF(AND(H$1='List of Flows'!$B220,'Elementary Flow'!$B228="Resource"),"A",IF(AND(H$1='List of Flows'!$B220,'Elementary Flow'!$B228&lt;&gt;"Emission"),"B",0))</f>
        <v>0</v>
      </c>
      <c r="I222">
        <f>IF(AND(I$1='List of Flows'!$B220,'Elementary Flow'!$B228="Resource"),"A",IF(AND(I$1='List of Flows'!$B220,'Elementary Flow'!$B228&lt;&gt;"Emission"),"B",0))</f>
        <v>0</v>
      </c>
      <c r="J222">
        <f>IF(AND(J$1='List of Flows'!$B220,'Elementary Flow'!$B228="Resource"),"A",IF(AND(J$1='List of Flows'!$B220,'Elementary Flow'!$B228&lt;&gt;"Emission"),"B",0))</f>
        <v>0</v>
      </c>
      <c r="K222">
        <f>IF(AND(K$1='List of Flows'!$B220,'Elementary Flow'!$B228="Resource"),"A",IF(AND(K$1='List of Flows'!$B220,'Elementary Flow'!$B228&lt;&gt;"Emission"),"B",0))</f>
        <v>0</v>
      </c>
      <c r="L222">
        <f>IF(AND(L$1='List of Flows'!$B220,'Elementary Flow'!$B228="Resource"),"A",IF(AND(L$1='List of Flows'!$B220,'Elementary Flow'!$B228&lt;&gt;"Emission"),"B",0))</f>
        <v>0</v>
      </c>
      <c r="M222">
        <f>IF(AND(M$1='List of Flows'!$B220,'Elementary Flow'!$B228="Resource"),"A",IF(AND(M$1='List of Flows'!$B220,'Elementary Flow'!$B228&lt;&gt;"Emission"),"B",0))</f>
        <v>0</v>
      </c>
      <c r="N222" t="str">
        <f>IF(AND(N$1='List of Flows'!$B220,'Elementary Flow'!$B228="Resource"),"A",IF(AND(N$1='List of Flows'!$B220,'Elementary Flow'!$B228&lt;&gt;"Emission"),"B",0))</f>
        <v>A</v>
      </c>
      <c r="O222">
        <f>IF(AND(O$1='List of Flows'!$B220,'Elementary Flow'!$B228="Resource"),"A",IF(AND(O$1='List of Flows'!$B220,'Elementary Flow'!$B228&lt;&gt;"Emission"),"B",0))</f>
        <v>0</v>
      </c>
    </row>
    <row r="223" spans="3:15" x14ac:dyDescent="0.3">
      <c r="C223">
        <f>IF(AND(C$1='List of Flows'!$B221,'Elementary Flow'!$B229="Resource"),"A",IF(AND(C$1='List of Flows'!$B221,'Elementary Flow'!$B229&lt;&gt;"Emission"),"B",0))</f>
        <v>0</v>
      </c>
      <c r="D223">
        <f>IF(AND(D$1='List of Flows'!$B221,'Elementary Flow'!$B229="Resource"),"A",IF(AND(D$1='List of Flows'!$B221,'Elementary Flow'!$B229&lt;&gt;"Emission"),"B",0))</f>
        <v>0</v>
      </c>
      <c r="E223">
        <f>IF(AND(E$1='List of Flows'!$B221,'Elementary Flow'!$B229="Resource"),"A",IF(AND(E$1='List of Flows'!$B221,'Elementary Flow'!$B229&lt;&gt;"Emission"),"B",0))</f>
        <v>0</v>
      </c>
      <c r="F223">
        <f>IF(AND(F$1='List of Flows'!$B221,'Elementary Flow'!$B229="Resource"),"A",IF(AND(F$1='List of Flows'!$B221,'Elementary Flow'!$B229&lt;&gt;"Emission"),"B",0))</f>
        <v>0</v>
      </c>
      <c r="G223">
        <f>IF(AND(G$1='List of Flows'!$B221,'Elementary Flow'!$B229="Resource"),"A",IF(AND(G$1='List of Flows'!$B221,'Elementary Flow'!$B229&lt;&gt;"Emission"),"B",0))</f>
        <v>0</v>
      </c>
      <c r="H223">
        <f>IF(AND(H$1='List of Flows'!$B221,'Elementary Flow'!$B229="Resource"),"A",IF(AND(H$1='List of Flows'!$B221,'Elementary Flow'!$B229&lt;&gt;"Emission"),"B",0))</f>
        <v>0</v>
      </c>
      <c r="I223">
        <f>IF(AND(I$1='List of Flows'!$B221,'Elementary Flow'!$B229="Resource"),"A",IF(AND(I$1='List of Flows'!$B221,'Elementary Flow'!$B229&lt;&gt;"Emission"),"B",0))</f>
        <v>0</v>
      </c>
      <c r="J223">
        <f>IF(AND(J$1='List of Flows'!$B221,'Elementary Flow'!$B229="Resource"),"A",IF(AND(J$1='List of Flows'!$B221,'Elementary Flow'!$B229&lt;&gt;"Emission"),"B",0))</f>
        <v>0</v>
      </c>
      <c r="K223">
        <f>IF(AND(K$1='List of Flows'!$B221,'Elementary Flow'!$B229="Resource"),"A",IF(AND(K$1='List of Flows'!$B221,'Elementary Flow'!$B229&lt;&gt;"Emission"),"B",0))</f>
        <v>0</v>
      </c>
      <c r="L223">
        <f>IF(AND(L$1='List of Flows'!$B221,'Elementary Flow'!$B229="Resource"),"A",IF(AND(L$1='List of Flows'!$B221,'Elementary Flow'!$B229&lt;&gt;"Emission"),"B",0))</f>
        <v>0</v>
      </c>
      <c r="M223">
        <f>IF(AND(M$1='List of Flows'!$B221,'Elementary Flow'!$B229="Resource"),"A",IF(AND(M$1='List of Flows'!$B221,'Elementary Flow'!$B229&lt;&gt;"Emission"),"B",0))</f>
        <v>0</v>
      </c>
      <c r="N223" t="str">
        <f>IF(AND(N$1='List of Flows'!$B221,'Elementary Flow'!$B229="Resource"),"A",IF(AND(N$1='List of Flows'!$B221,'Elementary Flow'!$B229&lt;&gt;"Emission"),"B",0))</f>
        <v>A</v>
      </c>
      <c r="O223">
        <f>IF(AND(O$1='List of Flows'!$B221,'Elementary Flow'!$B229="Resource"),"A",IF(AND(O$1='List of Flows'!$B221,'Elementary Flow'!$B229&lt;&gt;"Emission"),"B",0))</f>
        <v>0</v>
      </c>
    </row>
    <row r="224" spans="3:15" x14ac:dyDescent="0.3">
      <c r="C224">
        <f>IF(AND(C$1='List of Flows'!$B222,'Elementary Flow'!$B230="Resource"),"A",IF(AND(C$1='List of Flows'!$B222,'Elementary Flow'!$B230&lt;&gt;"Emission"),"B",0))</f>
        <v>0</v>
      </c>
      <c r="D224">
        <f>IF(AND(D$1='List of Flows'!$B222,'Elementary Flow'!$B230="Resource"),"A",IF(AND(D$1='List of Flows'!$B222,'Elementary Flow'!$B230&lt;&gt;"Emission"),"B",0))</f>
        <v>0</v>
      </c>
      <c r="E224">
        <f>IF(AND(E$1='List of Flows'!$B222,'Elementary Flow'!$B230="Resource"),"A",IF(AND(E$1='List of Flows'!$B222,'Elementary Flow'!$B230&lt;&gt;"Emission"),"B",0))</f>
        <v>0</v>
      </c>
      <c r="F224">
        <f>IF(AND(F$1='List of Flows'!$B222,'Elementary Flow'!$B230="Resource"),"A",IF(AND(F$1='List of Flows'!$B222,'Elementary Flow'!$B230&lt;&gt;"Emission"),"B",0))</f>
        <v>0</v>
      </c>
      <c r="G224">
        <f>IF(AND(G$1='List of Flows'!$B222,'Elementary Flow'!$B230="Resource"),"A",IF(AND(G$1='List of Flows'!$B222,'Elementary Flow'!$B230&lt;&gt;"Emission"),"B",0))</f>
        <v>0</v>
      </c>
      <c r="H224">
        <f>IF(AND(H$1='List of Flows'!$B222,'Elementary Flow'!$B230="Resource"),"A",IF(AND(H$1='List of Flows'!$B222,'Elementary Flow'!$B230&lt;&gt;"Emission"),"B",0))</f>
        <v>0</v>
      </c>
      <c r="I224">
        <f>IF(AND(I$1='List of Flows'!$B222,'Elementary Flow'!$B230="Resource"),"A",IF(AND(I$1='List of Flows'!$B222,'Elementary Flow'!$B230&lt;&gt;"Emission"),"B",0))</f>
        <v>0</v>
      </c>
      <c r="J224">
        <f>IF(AND(J$1='List of Flows'!$B222,'Elementary Flow'!$B230="Resource"),"A",IF(AND(J$1='List of Flows'!$B222,'Elementary Flow'!$B230&lt;&gt;"Emission"),"B",0))</f>
        <v>0</v>
      </c>
      <c r="K224">
        <f>IF(AND(K$1='List of Flows'!$B222,'Elementary Flow'!$B230="Resource"),"A",IF(AND(K$1='List of Flows'!$B222,'Elementary Flow'!$B230&lt;&gt;"Emission"),"B",0))</f>
        <v>0</v>
      </c>
      <c r="L224">
        <f>IF(AND(L$1='List of Flows'!$B222,'Elementary Flow'!$B230="Resource"),"A",IF(AND(L$1='List of Flows'!$B222,'Elementary Flow'!$B230&lt;&gt;"Emission"),"B",0))</f>
        <v>0</v>
      </c>
      <c r="M224">
        <f>IF(AND(M$1='List of Flows'!$B222,'Elementary Flow'!$B230="Resource"),"A",IF(AND(M$1='List of Flows'!$B222,'Elementary Flow'!$B230&lt;&gt;"Emission"),"B",0))</f>
        <v>0</v>
      </c>
      <c r="N224" t="str">
        <f>IF(AND(N$1='List of Flows'!$B222,'Elementary Flow'!$B230="Resource"),"A",IF(AND(N$1='List of Flows'!$B222,'Elementary Flow'!$B230&lt;&gt;"Emission"),"B",0))</f>
        <v>A</v>
      </c>
      <c r="O224">
        <f>IF(AND(O$1='List of Flows'!$B222,'Elementary Flow'!$B230="Resource"),"A",IF(AND(O$1='List of Flows'!$B222,'Elementary Flow'!$B230&lt;&gt;"Emission"),"B",0))</f>
        <v>0</v>
      </c>
    </row>
    <row r="225" spans="3:15" x14ac:dyDescent="0.3">
      <c r="C225">
        <f>IF(AND(C$1='List of Flows'!$B223,'Elementary Flow'!$B231="Resource"),"A",IF(AND(C$1='List of Flows'!$B223,'Elementary Flow'!$B231&lt;&gt;"Emission"),"B",0))</f>
        <v>0</v>
      </c>
      <c r="D225">
        <f>IF(AND(D$1='List of Flows'!$B223,'Elementary Flow'!$B231="Resource"),"A",IF(AND(D$1='List of Flows'!$B223,'Elementary Flow'!$B231&lt;&gt;"Emission"),"B",0))</f>
        <v>0</v>
      </c>
      <c r="E225">
        <f>IF(AND(E$1='List of Flows'!$B223,'Elementary Flow'!$B231="Resource"),"A",IF(AND(E$1='List of Flows'!$B223,'Elementary Flow'!$B231&lt;&gt;"Emission"),"B",0))</f>
        <v>0</v>
      </c>
      <c r="F225">
        <f>IF(AND(F$1='List of Flows'!$B223,'Elementary Flow'!$B231="Resource"),"A",IF(AND(F$1='List of Flows'!$B223,'Elementary Flow'!$B231&lt;&gt;"Emission"),"B",0))</f>
        <v>0</v>
      </c>
      <c r="G225">
        <f>IF(AND(G$1='List of Flows'!$B223,'Elementary Flow'!$B231="Resource"),"A",IF(AND(G$1='List of Flows'!$B223,'Elementary Flow'!$B231&lt;&gt;"Emission"),"B",0))</f>
        <v>0</v>
      </c>
      <c r="H225">
        <f>IF(AND(H$1='List of Flows'!$B223,'Elementary Flow'!$B231="Resource"),"A",IF(AND(H$1='List of Flows'!$B223,'Elementary Flow'!$B231&lt;&gt;"Emission"),"B",0))</f>
        <v>0</v>
      </c>
      <c r="I225">
        <f>IF(AND(I$1='List of Flows'!$B223,'Elementary Flow'!$B231="Resource"),"A",IF(AND(I$1='List of Flows'!$B223,'Elementary Flow'!$B231&lt;&gt;"Emission"),"B",0))</f>
        <v>0</v>
      </c>
      <c r="J225">
        <f>IF(AND(J$1='List of Flows'!$B223,'Elementary Flow'!$B231="Resource"),"A",IF(AND(J$1='List of Flows'!$B223,'Elementary Flow'!$B231&lt;&gt;"Emission"),"B",0))</f>
        <v>0</v>
      </c>
      <c r="K225">
        <f>IF(AND(K$1='List of Flows'!$B223,'Elementary Flow'!$B231="Resource"),"A",IF(AND(K$1='List of Flows'!$B223,'Elementary Flow'!$B231&lt;&gt;"Emission"),"B",0))</f>
        <v>0</v>
      </c>
      <c r="L225">
        <f>IF(AND(L$1='List of Flows'!$B223,'Elementary Flow'!$B231="Resource"),"A",IF(AND(L$1='List of Flows'!$B223,'Elementary Flow'!$B231&lt;&gt;"Emission"),"B",0))</f>
        <v>0</v>
      </c>
      <c r="M225">
        <f>IF(AND(M$1='List of Flows'!$B223,'Elementary Flow'!$B231="Resource"),"A",IF(AND(M$1='List of Flows'!$B223,'Elementary Flow'!$B231&lt;&gt;"Emission"),"B",0))</f>
        <v>0</v>
      </c>
      <c r="N225" t="str">
        <f>IF(AND(N$1='List of Flows'!$B223,'Elementary Flow'!$B231="Resource"),"A",IF(AND(N$1='List of Flows'!$B223,'Elementary Flow'!$B231&lt;&gt;"Emission"),"B",0))</f>
        <v>A</v>
      </c>
      <c r="O225">
        <f>IF(AND(O$1='List of Flows'!$B223,'Elementary Flow'!$B231="Resource"),"A",IF(AND(O$1='List of Flows'!$B223,'Elementary Flow'!$B231&lt;&gt;"Emission"),"B",0))</f>
        <v>0</v>
      </c>
    </row>
    <row r="226" spans="3:15" x14ac:dyDescent="0.3">
      <c r="C226">
        <f>IF(AND(C$1='List of Flows'!$B224,'Elementary Flow'!$B232="Resource"),"A",IF(AND(C$1='List of Flows'!$B224,'Elementary Flow'!$B232&lt;&gt;"Emission"),"B",0))</f>
        <v>0</v>
      </c>
      <c r="D226">
        <f>IF(AND(D$1='List of Flows'!$B224,'Elementary Flow'!$B232="Resource"),"A",IF(AND(D$1='List of Flows'!$B224,'Elementary Flow'!$B232&lt;&gt;"Emission"),"B",0))</f>
        <v>0</v>
      </c>
      <c r="E226">
        <f>IF(AND(E$1='List of Flows'!$B224,'Elementary Flow'!$B232="Resource"),"A",IF(AND(E$1='List of Flows'!$B224,'Elementary Flow'!$B232&lt;&gt;"Emission"),"B",0))</f>
        <v>0</v>
      </c>
      <c r="F226">
        <f>IF(AND(F$1='List of Flows'!$B224,'Elementary Flow'!$B232="Resource"),"A",IF(AND(F$1='List of Flows'!$B224,'Elementary Flow'!$B232&lt;&gt;"Emission"),"B",0))</f>
        <v>0</v>
      </c>
      <c r="G226">
        <f>IF(AND(G$1='List of Flows'!$B224,'Elementary Flow'!$B232="Resource"),"A",IF(AND(G$1='List of Flows'!$B224,'Elementary Flow'!$B232&lt;&gt;"Emission"),"B",0))</f>
        <v>0</v>
      </c>
      <c r="H226">
        <f>IF(AND(H$1='List of Flows'!$B224,'Elementary Flow'!$B232="Resource"),"A",IF(AND(H$1='List of Flows'!$B224,'Elementary Flow'!$B232&lt;&gt;"Emission"),"B",0))</f>
        <v>0</v>
      </c>
      <c r="I226">
        <f>IF(AND(I$1='List of Flows'!$B224,'Elementary Flow'!$B232="Resource"),"A",IF(AND(I$1='List of Flows'!$B224,'Elementary Flow'!$B232&lt;&gt;"Emission"),"B",0))</f>
        <v>0</v>
      </c>
      <c r="J226">
        <f>IF(AND(J$1='List of Flows'!$B224,'Elementary Flow'!$B232="Resource"),"A",IF(AND(J$1='List of Flows'!$B224,'Elementary Flow'!$B232&lt;&gt;"Emission"),"B",0))</f>
        <v>0</v>
      </c>
      <c r="K226">
        <f>IF(AND(K$1='List of Flows'!$B224,'Elementary Flow'!$B232="Resource"),"A",IF(AND(K$1='List of Flows'!$B224,'Elementary Flow'!$B232&lt;&gt;"Emission"),"B",0))</f>
        <v>0</v>
      </c>
      <c r="L226">
        <f>IF(AND(L$1='List of Flows'!$B224,'Elementary Flow'!$B232="Resource"),"A",IF(AND(L$1='List of Flows'!$B224,'Elementary Flow'!$B232&lt;&gt;"Emission"),"B",0))</f>
        <v>0</v>
      </c>
      <c r="M226">
        <f>IF(AND(M$1='List of Flows'!$B224,'Elementary Flow'!$B232="Resource"),"A",IF(AND(M$1='List of Flows'!$B224,'Elementary Flow'!$B232&lt;&gt;"Emission"),"B",0))</f>
        <v>0</v>
      </c>
      <c r="N226" t="str">
        <f>IF(AND(N$1='List of Flows'!$B224,'Elementary Flow'!$B232="Resource"),"A",IF(AND(N$1='List of Flows'!$B224,'Elementary Flow'!$B232&lt;&gt;"Emission"),"B",0))</f>
        <v>A</v>
      </c>
      <c r="O226">
        <f>IF(AND(O$1='List of Flows'!$B224,'Elementary Flow'!$B232="Resource"),"A",IF(AND(O$1='List of Flows'!$B224,'Elementary Flow'!$B232&lt;&gt;"Emission"),"B",0))</f>
        <v>0</v>
      </c>
    </row>
    <row r="227" spans="3:15" x14ac:dyDescent="0.3">
      <c r="C227">
        <f>IF(AND(C$1='List of Flows'!$B225,'Elementary Flow'!$B233="Resource"),"A",IF(AND(C$1='List of Flows'!$B225,'Elementary Flow'!$B233&lt;&gt;"Emission"),"B",0))</f>
        <v>0</v>
      </c>
      <c r="D227">
        <f>IF(AND(D$1='List of Flows'!$B225,'Elementary Flow'!$B233="Resource"),"A",IF(AND(D$1='List of Flows'!$B225,'Elementary Flow'!$B233&lt;&gt;"Emission"),"B",0))</f>
        <v>0</v>
      </c>
      <c r="E227">
        <f>IF(AND(E$1='List of Flows'!$B225,'Elementary Flow'!$B233="Resource"),"A",IF(AND(E$1='List of Flows'!$B225,'Elementary Flow'!$B233&lt;&gt;"Emission"),"B",0))</f>
        <v>0</v>
      </c>
      <c r="F227">
        <f>IF(AND(F$1='List of Flows'!$B225,'Elementary Flow'!$B233="Resource"),"A",IF(AND(F$1='List of Flows'!$B225,'Elementary Flow'!$B233&lt;&gt;"Emission"),"B",0))</f>
        <v>0</v>
      </c>
      <c r="G227">
        <f>IF(AND(G$1='List of Flows'!$B225,'Elementary Flow'!$B233="Resource"),"A",IF(AND(G$1='List of Flows'!$B225,'Elementary Flow'!$B233&lt;&gt;"Emission"),"B",0))</f>
        <v>0</v>
      </c>
      <c r="H227">
        <f>IF(AND(H$1='List of Flows'!$B225,'Elementary Flow'!$B233="Resource"),"A",IF(AND(H$1='List of Flows'!$B225,'Elementary Flow'!$B233&lt;&gt;"Emission"),"B",0))</f>
        <v>0</v>
      </c>
      <c r="I227">
        <f>IF(AND(I$1='List of Flows'!$B225,'Elementary Flow'!$B233="Resource"),"A",IF(AND(I$1='List of Flows'!$B225,'Elementary Flow'!$B233&lt;&gt;"Emission"),"B",0))</f>
        <v>0</v>
      </c>
      <c r="J227">
        <f>IF(AND(J$1='List of Flows'!$B225,'Elementary Flow'!$B233="Resource"),"A",IF(AND(J$1='List of Flows'!$B225,'Elementary Flow'!$B233&lt;&gt;"Emission"),"B",0))</f>
        <v>0</v>
      </c>
      <c r="K227">
        <f>IF(AND(K$1='List of Flows'!$B225,'Elementary Flow'!$B233="Resource"),"A",IF(AND(K$1='List of Flows'!$B225,'Elementary Flow'!$B233&lt;&gt;"Emission"),"B",0))</f>
        <v>0</v>
      </c>
      <c r="L227">
        <f>IF(AND(L$1='List of Flows'!$B225,'Elementary Flow'!$B233="Resource"),"A",IF(AND(L$1='List of Flows'!$B225,'Elementary Flow'!$B233&lt;&gt;"Emission"),"B",0))</f>
        <v>0</v>
      </c>
      <c r="M227">
        <f>IF(AND(M$1='List of Flows'!$B225,'Elementary Flow'!$B233="Resource"),"A",IF(AND(M$1='List of Flows'!$B225,'Elementary Flow'!$B233&lt;&gt;"Emission"),"B",0))</f>
        <v>0</v>
      </c>
      <c r="N227" t="str">
        <f>IF(AND(N$1='List of Flows'!$B225,'Elementary Flow'!$B233="Resource"),"A",IF(AND(N$1='List of Flows'!$B225,'Elementary Flow'!$B233&lt;&gt;"Emission"),"B",0))</f>
        <v>A</v>
      </c>
      <c r="O227">
        <f>IF(AND(O$1='List of Flows'!$B225,'Elementary Flow'!$B233="Resource"),"A",IF(AND(O$1='List of Flows'!$B225,'Elementary Flow'!$B233&lt;&gt;"Emission"),"B",0))</f>
        <v>0</v>
      </c>
    </row>
    <row r="228" spans="3:15" x14ac:dyDescent="0.3">
      <c r="C228">
        <f>IF(AND(C$1='List of Flows'!$B226,'Elementary Flow'!$B234="Resource"),"A",IF(AND(C$1='List of Flows'!$B226,'Elementary Flow'!$B234&lt;&gt;"Emission"),"B",0))</f>
        <v>0</v>
      </c>
      <c r="D228">
        <f>IF(AND(D$1='List of Flows'!$B226,'Elementary Flow'!$B234="Resource"),"A",IF(AND(D$1='List of Flows'!$B226,'Elementary Flow'!$B234&lt;&gt;"Emission"),"B",0))</f>
        <v>0</v>
      </c>
      <c r="E228">
        <f>IF(AND(E$1='List of Flows'!$B226,'Elementary Flow'!$B234="Resource"),"A",IF(AND(E$1='List of Flows'!$B226,'Elementary Flow'!$B234&lt;&gt;"Emission"),"B",0))</f>
        <v>0</v>
      </c>
      <c r="F228">
        <f>IF(AND(F$1='List of Flows'!$B226,'Elementary Flow'!$B234="Resource"),"A",IF(AND(F$1='List of Flows'!$B226,'Elementary Flow'!$B234&lt;&gt;"Emission"),"B",0))</f>
        <v>0</v>
      </c>
      <c r="G228">
        <f>IF(AND(G$1='List of Flows'!$B226,'Elementary Flow'!$B234="Resource"),"A",IF(AND(G$1='List of Flows'!$B226,'Elementary Flow'!$B234&lt;&gt;"Emission"),"B",0))</f>
        <v>0</v>
      </c>
      <c r="H228">
        <f>IF(AND(H$1='List of Flows'!$B226,'Elementary Flow'!$B234="Resource"),"A",IF(AND(H$1='List of Flows'!$B226,'Elementary Flow'!$B234&lt;&gt;"Emission"),"B",0))</f>
        <v>0</v>
      </c>
      <c r="I228">
        <f>IF(AND(I$1='List of Flows'!$B226,'Elementary Flow'!$B234="Resource"),"A",IF(AND(I$1='List of Flows'!$B226,'Elementary Flow'!$B234&lt;&gt;"Emission"),"B",0))</f>
        <v>0</v>
      </c>
      <c r="J228">
        <f>IF(AND(J$1='List of Flows'!$B226,'Elementary Flow'!$B234="Resource"),"A",IF(AND(J$1='List of Flows'!$B226,'Elementary Flow'!$B234&lt;&gt;"Emission"),"B",0))</f>
        <v>0</v>
      </c>
      <c r="K228">
        <f>IF(AND(K$1='List of Flows'!$B226,'Elementary Flow'!$B234="Resource"),"A",IF(AND(K$1='List of Flows'!$B226,'Elementary Flow'!$B234&lt;&gt;"Emission"),"B",0))</f>
        <v>0</v>
      </c>
      <c r="L228">
        <f>IF(AND(L$1='List of Flows'!$B226,'Elementary Flow'!$B234="Resource"),"A",IF(AND(L$1='List of Flows'!$B226,'Elementary Flow'!$B234&lt;&gt;"Emission"),"B",0))</f>
        <v>0</v>
      </c>
      <c r="M228">
        <f>IF(AND(M$1='List of Flows'!$B226,'Elementary Flow'!$B234="Resource"),"A",IF(AND(M$1='List of Flows'!$B226,'Elementary Flow'!$B234&lt;&gt;"Emission"),"B",0))</f>
        <v>0</v>
      </c>
      <c r="N228" t="str">
        <f>IF(AND(N$1='List of Flows'!$B226,'Elementary Flow'!$B234="Resource"),"A",IF(AND(N$1='List of Flows'!$B226,'Elementary Flow'!$B234&lt;&gt;"Emission"),"B",0))</f>
        <v>A</v>
      </c>
      <c r="O228">
        <f>IF(AND(O$1='List of Flows'!$B226,'Elementary Flow'!$B234="Resource"),"A",IF(AND(O$1='List of Flows'!$B226,'Elementary Flow'!$B234&lt;&gt;"Emission"),"B",0))</f>
        <v>0</v>
      </c>
    </row>
    <row r="229" spans="3:15" x14ac:dyDescent="0.3">
      <c r="C229">
        <f>IF(AND(C$1='List of Flows'!$B227,'Elementary Flow'!$B235="Resource"),"A",IF(AND(C$1='List of Flows'!$B227,'Elementary Flow'!$B235&lt;&gt;"Emission"),"B",0))</f>
        <v>0</v>
      </c>
      <c r="D229">
        <f>IF(AND(D$1='List of Flows'!$B227,'Elementary Flow'!$B235="Resource"),"A",IF(AND(D$1='List of Flows'!$B227,'Elementary Flow'!$B235&lt;&gt;"Emission"),"B",0))</f>
        <v>0</v>
      </c>
      <c r="E229">
        <f>IF(AND(E$1='List of Flows'!$B227,'Elementary Flow'!$B235="Resource"),"A",IF(AND(E$1='List of Flows'!$B227,'Elementary Flow'!$B235&lt;&gt;"Emission"),"B",0))</f>
        <v>0</v>
      </c>
      <c r="F229" t="str">
        <f>IF(AND(F$1='List of Flows'!$B227,'Elementary Flow'!$B235="Resource"),"A",IF(AND(F$1='List of Flows'!$B227,'Elementary Flow'!$B235&lt;&gt;"Emission"),"B",0))</f>
        <v>A</v>
      </c>
      <c r="G229">
        <f>IF(AND(G$1='List of Flows'!$B227,'Elementary Flow'!$B235="Resource"),"A",IF(AND(G$1='List of Flows'!$B227,'Elementary Flow'!$B235&lt;&gt;"Emission"),"B",0))</f>
        <v>0</v>
      </c>
      <c r="H229">
        <f>IF(AND(H$1='List of Flows'!$B227,'Elementary Flow'!$B235="Resource"),"A",IF(AND(H$1='List of Flows'!$B227,'Elementary Flow'!$B235&lt;&gt;"Emission"),"B",0))</f>
        <v>0</v>
      </c>
      <c r="I229">
        <f>IF(AND(I$1='List of Flows'!$B227,'Elementary Flow'!$B235="Resource"),"A",IF(AND(I$1='List of Flows'!$B227,'Elementary Flow'!$B235&lt;&gt;"Emission"),"B",0))</f>
        <v>0</v>
      </c>
      <c r="J229">
        <f>IF(AND(J$1='List of Flows'!$B227,'Elementary Flow'!$B235="Resource"),"A",IF(AND(J$1='List of Flows'!$B227,'Elementary Flow'!$B235&lt;&gt;"Emission"),"B",0))</f>
        <v>0</v>
      </c>
      <c r="K229">
        <f>IF(AND(K$1='List of Flows'!$B227,'Elementary Flow'!$B235="Resource"),"A",IF(AND(K$1='List of Flows'!$B227,'Elementary Flow'!$B235&lt;&gt;"Emission"),"B",0))</f>
        <v>0</v>
      </c>
      <c r="L229">
        <f>IF(AND(L$1='List of Flows'!$B227,'Elementary Flow'!$B235="Resource"),"A",IF(AND(L$1='List of Flows'!$B227,'Elementary Flow'!$B235&lt;&gt;"Emission"),"B",0))</f>
        <v>0</v>
      </c>
      <c r="M229">
        <f>IF(AND(M$1='List of Flows'!$B227,'Elementary Flow'!$B235="Resource"),"A",IF(AND(M$1='List of Flows'!$B227,'Elementary Flow'!$B235&lt;&gt;"Emission"),"B",0))</f>
        <v>0</v>
      </c>
      <c r="N229">
        <f>IF(AND(N$1='List of Flows'!$B227,'Elementary Flow'!$B235="Resource"),"A",IF(AND(N$1='List of Flows'!$B227,'Elementary Flow'!$B235&lt;&gt;"Emission"),"B",0))</f>
        <v>0</v>
      </c>
      <c r="O229">
        <f>IF(AND(O$1='List of Flows'!$B227,'Elementary Flow'!$B235="Resource"),"A",IF(AND(O$1='List of Flows'!$B227,'Elementary Flow'!$B235&lt;&gt;"Emission"),"B",0))</f>
        <v>0</v>
      </c>
    </row>
    <row r="230" spans="3:15" x14ac:dyDescent="0.3">
      <c r="C230" t="str">
        <f>IF(AND(C$1='List of Flows'!$B228,'Elementary Flow'!$B236="Resource"),"A",IF(AND(C$1='List of Flows'!$B228,'Elementary Flow'!$B236&lt;&gt;"Emission"),"B",0))</f>
        <v>B</v>
      </c>
      <c r="D230">
        <f>IF(AND(D$1='List of Flows'!$B228,'Elementary Flow'!$B236="Resource"),"A",IF(AND(D$1='List of Flows'!$B228,'Elementary Flow'!$B236&lt;&gt;"Emission"),"B",0))</f>
        <v>0</v>
      </c>
      <c r="E230">
        <f>IF(AND(E$1='List of Flows'!$B228,'Elementary Flow'!$B236="Resource"),"A",IF(AND(E$1='List of Flows'!$B228,'Elementary Flow'!$B236&lt;&gt;"Emission"),"B",0))</f>
        <v>0</v>
      </c>
      <c r="F230">
        <f>IF(AND(F$1='List of Flows'!$B228,'Elementary Flow'!$B236="Resource"),"A",IF(AND(F$1='List of Flows'!$B228,'Elementary Flow'!$B236&lt;&gt;"Emission"),"B",0))</f>
        <v>0</v>
      </c>
      <c r="G230">
        <f>IF(AND(G$1='List of Flows'!$B228,'Elementary Flow'!$B236="Resource"),"A",IF(AND(G$1='List of Flows'!$B228,'Elementary Flow'!$B236&lt;&gt;"Emission"),"B",0))</f>
        <v>0</v>
      </c>
      <c r="H230">
        <f>IF(AND(H$1='List of Flows'!$B228,'Elementary Flow'!$B236="Resource"),"A",IF(AND(H$1='List of Flows'!$B228,'Elementary Flow'!$B236&lt;&gt;"Emission"),"B",0))</f>
        <v>0</v>
      </c>
      <c r="I230">
        <f>IF(AND(I$1='List of Flows'!$B228,'Elementary Flow'!$B236="Resource"),"A",IF(AND(I$1='List of Flows'!$B228,'Elementary Flow'!$B236&lt;&gt;"Emission"),"B",0))</f>
        <v>0</v>
      </c>
      <c r="J230">
        <f>IF(AND(J$1='List of Flows'!$B228,'Elementary Flow'!$B236="Resource"),"A",IF(AND(J$1='List of Flows'!$B228,'Elementary Flow'!$B236&lt;&gt;"Emission"),"B",0))</f>
        <v>0</v>
      </c>
      <c r="K230">
        <f>IF(AND(K$1='List of Flows'!$B228,'Elementary Flow'!$B236="Resource"),"A",IF(AND(K$1='List of Flows'!$B228,'Elementary Flow'!$B236&lt;&gt;"Emission"),"B",0))</f>
        <v>0</v>
      </c>
      <c r="L230">
        <f>IF(AND(L$1='List of Flows'!$B228,'Elementary Flow'!$B236="Resource"),"A",IF(AND(L$1='List of Flows'!$B228,'Elementary Flow'!$B236&lt;&gt;"Emission"),"B",0))</f>
        <v>0</v>
      </c>
      <c r="M230">
        <f>IF(AND(M$1='List of Flows'!$B228,'Elementary Flow'!$B236="Resource"),"A",IF(AND(M$1='List of Flows'!$B228,'Elementary Flow'!$B236&lt;&gt;"Emission"),"B",0))</f>
        <v>0</v>
      </c>
      <c r="N230">
        <f>IF(AND(N$1='List of Flows'!$B228,'Elementary Flow'!$B236="Resource"),"A",IF(AND(N$1='List of Flows'!$B228,'Elementary Flow'!$B236&lt;&gt;"Emission"),"B",0))</f>
        <v>0</v>
      </c>
      <c r="O230">
        <f>IF(AND(O$1='List of Flows'!$B228,'Elementary Flow'!$B236="Resource"),"A",IF(AND(O$1='List of Flows'!$B228,'Elementary Flow'!$B236&lt;&gt;"Emission"),"B",0))</f>
        <v>0</v>
      </c>
    </row>
    <row r="231" spans="3:15" x14ac:dyDescent="0.3">
      <c r="C231" t="str">
        <f>IF(AND(C$1='List of Flows'!$B229,'Elementary Flow'!$B237="Resource"),"A",IF(AND(C$1='List of Flows'!$B229,'Elementary Flow'!$B237&lt;&gt;"Emission"),"B",0))</f>
        <v>A</v>
      </c>
      <c r="D231">
        <f>IF(AND(D$1='List of Flows'!$B229,'Elementary Flow'!$B237="Resource"),"A",IF(AND(D$1='List of Flows'!$B229,'Elementary Flow'!$B237&lt;&gt;"Emission"),"B",0))</f>
        <v>0</v>
      </c>
      <c r="E231">
        <f>IF(AND(E$1='List of Flows'!$B229,'Elementary Flow'!$B237="Resource"),"A",IF(AND(E$1='List of Flows'!$B229,'Elementary Flow'!$B237&lt;&gt;"Emission"),"B",0))</f>
        <v>0</v>
      </c>
      <c r="F231">
        <f>IF(AND(F$1='List of Flows'!$B229,'Elementary Flow'!$B237="Resource"),"A",IF(AND(F$1='List of Flows'!$B229,'Elementary Flow'!$B237&lt;&gt;"Emission"),"B",0))</f>
        <v>0</v>
      </c>
      <c r="G231">
        <f>IF(AND(G$1='List of Flows'!$B229,'Elementary Flow'!$B237="Resource"),"A",IF(AND(G$1='List of Flows'!$B229,'Elementary Flow'!$B237&lt;&gt;"Emission"),"B",0))</f>
        <v>0</v>
      </c>
      <c r="H231">
        <f>IF(AND(H$1='List of Flows'!$B229,'Elementary Flow'!$B237="Resource"),"A",IF(AND(H$1='List of Flows'!$B229,'Elementary Flow'!$B237&lt;&gt;"Emission"),"B",0))</f>
        <v>0</v>
      </c>
      <c r="I231">
        <f>IF(AND(I$1='List of Flows'!$B229,'Elementary Flow'!$B237="Resource"),"A",IF(AND(I$1='List of Flows'!$B229,'Elementary Flow'!$B237&lt;&gt;"Emission"),"B",0))</f>
        <v>0</v>
      </c>
      <c r="J231">
        <f>IF(AND(J$1='List of Flows'!$B229,'Elementary Flow'!$B237="Resource"),"A",IF(AND(J$1='List of Flows'!$B229,'Elementary Flow'!$B237&lt;&gt;"Emission"),"B",0))</f>
        <v>0</v>
      </c>
      <c r="K231">
        <f>IF(AND(K$1='List of Flows'!$B229,'Elementary Flow'!$B237="Resource"),"A",IF(AND(K$1='List of Flows'!$B229,'Elementary Flow'!$B237&lt;&gt;"Emission"),"B",0))</f>
        <v>0</v>
      </c>
      <c r="L231">
        <f>IF(AND(L$1='List of Flows'!$B229,'Elementary Flow'!$B237="Resource"),"A",IF(AND(L$1='List of Flows'!$B229,'Elementary Flow'!$B237&lt;&gt;"Emission"),"B",0))</f>
        <v>0</v>
      </c>
      <c r="M231">
        <f>IF(AND(M$1='List of Flows'!$B229,'Elementary Flow'!$B237="Resource"),"A",IF(AND(M$1='List of Flows'!$B229,'Elementary Flow'!$B237&lt;&gt;"Emission"),"B",0))</f>
        <v>0</v>
      </c>
      <c r="N231">
        <f>IF(AND(N$1='List of Flows'!$B229,'Elementary Flow'!$B237="Resource"),"A",IF(AND(N$1='List of Flows'!$B229,'Elementary Flow'!$B237&lt;&gt;"Emission"),"B",0))</f>
        <v>0</v>
      </c>
      <c r="O231">
        <f>IF(AND(O$1='List of Flows'!$B229,'Elementary Flow'!$B237="Resource"),"A",IF(AND(O$1='List of Flows'!$B229,'Elementary Flow'!$B237&lt;&gt;"Emission"),"B",0))</f>
        <v>0</v>
      </c>
    </row>
    <row r="232" spans="3:15" x14ac:dyDescent="0.3">
      <c r="C232" t="str">
        <f>IF(AND(C$1='List of Flows'!$B230,'Elementary Flow'!$B238="Resource"),"A",IF(AND(C$1='List of Flows'!$B230,'Elementary Flow'!$B238&lt;&gt;"Emission"),"B",0))</f>
        <v>A</v>
      </c>
      <c r="D232">
        <f>IF(AND(D$1='List of Flows'!$B230,'Elementary Flow'!$B238="Resource"),"A",IF(AND(D$1='List of Flows'!$B230,'Elementary Flow'!$B238&lt;&gt;"Emission"),"B",0))</f>
        <v>0</v>
      </c>
      <c r="E232">
        <f>IF(AND(E$1='List of Flows'!$B230,'Elementary Flow'!$B238="Resource"),"A",IF(AND(E$1='List of Flows'!$B230,'Elementary Flow'!$B238&lt;&gt;"Emission"),"B",0))</f>
        <v>0</v>
      </c>
      <c r="F232">
        <f>IF(AND(F$1='List of Flows'!$B230,'Elementary Flow'!$B238="Resource"),"A",IF(AND(F$1='List of Flows'!$B230,'Elementary Flow'!$B238&lt;&gt;"Emission"),"B",0))</f>
        <v>0</v>
      </c>
      <c r="G232">
        <f>IF(AND(G$1='List of Flows'!$B230,'Elementary Flow'!$B238="Resource"),"A",IF(AND(G$1='List of Flows'!$B230,'Elementary Flow'!$B238&lt;&gt;"Emission"),"B",0))</f>
        <v>0</v>
      </c>
      <c r="H232">
        <f>IF(AND(H$1='List of Flows'!$B230,'Elementary Flow'!$B238="Resource"),"A",IF(AND(H$1='List of Flows'!$B230,'Elementary Flow'!$B238&lt;&gt;"Emission"),"B",0))</f>
        <v>0</v>
      </c>
      <c r="I232">
        <f>IF(AND(I$1='List of Flows'!$B230,'Elementary Flow'!$B238="Resource"),"A",IF(AND(I$1='List of Flows'!$B230,'Elementary Flow'!$B238&lt;&gt;"Emission"),"B",0))</f>
        <v>0</v>
      </c>
      <c r="J232">
        <f>IF(AND(J$1='List of Flows'!$B230,'Elementary Flow'!$B238="Resource"),"A",IF(AND(J$1='List of Flows'!$B230,'Elementary Flow'!$B238&lt;&gt;"Emission"),"B",0))</f>
        <v>0</v>
      </c>
      <c r="K232">
        <f>IF(AND(K$1='List of Flows'!$B230,'Elementary Flow'!$B238="Resource"),"A",IF(AND(K$1='List of Flows'!$B230,'Elementary Flow'!$B238&lt;&gt;"Emission"),"B",0))</f>
        <v>0</v>
      </c>
      <c r="L232">
        <f>IF(AND(L$1='List of Flows'!$B230,'Elementary Flow'!$B238="Resource"),"A",IF(AND(L$1='List of Flows'!$B230,'Elementary Flow'!$B238&lt;&gt;"Emission"),"B",0))</f>
        <v>0</v>
      </c>
      <c r="M232">
        <f>IF(AND(M$1='List of Flows'!$B230,'Elementary Flow'!$B238="Resource"),"A",IF(AND(M$1='List of Flows'!$B230,'Elementary Flow'!$B238&lt;&gt;"Emission"),"B",0))</f>
        <v>0</v>
      </c>
      <c r="N232">
        <f>IF(AND(N$1='List of Flows'!$B230,'Elementary Flow'!$B238="Resource"),"A",IF(AND(N$1='List of Flows'!$B230,'Elementary Flow'!$B238&lt;&gt;"Emission"),"B",0))</f>
        <v>0</v>
      </c>
      <c r="O232">
        <f>IF(AND(O$1='List of Flows'!$B230,'Elementary Flow'!$B238="Resource"),"A",IF(AND(O$1='List of Flows'!$B230,'Elementary Flow'!$B238&lt;&gt;"Emission"),"B",0))</f>
        <v>0</v>
      </c>
    </row>
    <row r="233" spans="3:15" x14ac:dyDescent="0.3">
      <c r="C233" t="str">
        <f>IF(AND(C$1='List of Flows'!$B231,'Elementary Flow'!$B239="Resource"),"A",IF(AND(C$1='List of Flows'!$B231,'Elementary Flow'!$B239&lt;&gt;"Emission"),"B",0))</f>
        <v>A</v>
      </c>
      <c r="D233">
        <f>IF(AND(D$1='List of Flows'!$B231,'Elementary Flow'!$B239="Resource"),"A",IF(AND(D$1='List of Flows'!$B231,'Elementary Flow'!$B239&lt;&gt;"Emission"),"B",0))</f>
        <v>0</v>
      </c>
      <c r="E233">
        <f>IF(AND(E$1='List of Flows'!$B231,'Elementary Flow'!$B239="Resource"),"A",IF(AND(E$1='List of Flows'!$B231,'Elementary Flow'!$B239&lt;&gt;"Emission"),"B",0))</f>
        <v>0</v>
      </c>
      <c r="F233">
        <f>IF(AND(F$1='List of Flows'!$B231,'Elementary Flow'!$B239="Resource"),"A",IF(AND(F$1='List of Flows'!$B231,'Elementary Flow'!$B239&lt;&gt;"Emission"),"B",0))</f>
        <v>0</v>
      </c>
      <c r="G233">
        <f>IF(AND(G$1='List of Flows'!$B231,'Elementary Flow'!$B239="Resource"),"A",IF(AND(G$1='List of Flows'!$B231,'Elementary Flow'!$B239&lt;&gt;"Emission"),"B",0))</f>
        <v>0</v>
      </c>
      <c r="H233">
        <f>IF(AND(H$1='List of Flows'!$B231,'Elementary Flow'!$B239="Resource"),"A",IF(AND(H$1='List of Flows'!$B231,'Elementary Flow'!$B239&lt;&gt;"Emission"),"B",0))</f>
        <v>0</v>
      </c>
      <c r="I233">
        <f>IF(AND(I$1='List of Flows'!$B231,'Elementary Flow'!$B239="Resource"),"A",IF(AND(I$1='List of Flows'!$B231,'Elementary Flow'!$B239&lt;&gt;"Emission"),"B",0))</f>
        <v>0</v>
      </c>
      <c r="J233">
        <f>IF(AND(J$1='List of Flows'!$B231,'Elementary Flow'!$B239="Resource"),"A",IF(AND(J$1='List of Flows'!$B231,'Elementary Flow'!$B239&lt;&gt;"Emission"),"B",0))</f>
        <v>0</v>
      </c>
      <c r="K233">
        <f>IF(AND(K$1='List of Flows'!$B231,'Elementary Flow'!$B239="Resource"),"A",IF(AND(K$1='List of Flows'!$B231,'Elementary Flow'!$B239&lt;&gt;"Emission"),"B",0))</f>
        <v>0</v>
      </c>
      <c r="L233">
        <f>IF(AND(L$1='List of Flows'!$B231,'Elementary Flow'!$B239="Resource"),"A",IF(AND(L$1='List of Flows'!$B231,'Elementary Flow'!$B239&lt;&gt;"Emission"),"B",0))</f>
        <v>0</v>
      </c>
      <c r="M233">
        <f>IF(AND(M$1='List of Flows'!$B231,'Elementary Flow'!$B239="Resource"),"A",IF(AND(M$1='List of Flows'!$B231,'Elementary Flow'!$B239&lt;&gt;"Emission"),"B",0))</f>
        <v>0</v>
      </c>
      <c r="N233">
        <f>IF(AND(N$1='List of Flows'!$B231,'Elementary Flow'!$B239="Resource"),"A",IF(AND(N$1='List of Flows'!$B231,'Elementary Flow'!$B239&lt;&gt;"Emission"),"B",0))</f>
        <v>0</v>
      </c>
      <c r="O233">
        <f>IF(AND(O$1='List of Flows'!$B231,'Elementary Flow'!$B239="Resource"),"A",IF(AND(O$1='List of Flows'!$B231,'Elementary Flow'!$B239&lt;&gt;"Emission"),"B",0))</f>
        <v>0</v>
      </c>
    </row>
    <row r="234" spans="3:15" x14ac:dyDescent="0.3">
      <c r="C234" t="str">
        <f>IF(AND(C$1='List of Flows'!$B232,'Elementary Flow'!$B240="Resource"),"A",IF(AND(C$1='List of Flows'!$B232,'Elementary Flow'!$B240&lt;&gt;"Emission"),"B",0))</f>
        <v>A</v>
      </c>
      <c r="D234">
        <f>IF(AND(D$1='List of Flows'!$B232,'Elementary Flow'!$B240="Resource"),"A",IF(AND(D$1='List of Flows'!$B232,'Elementary Flow'!$B240&lt;&gt;"Emission"),"B",0))</f>
        <v>0</v>
      </c>
      <c r="E234">
        <f>IF(AND(E$1='List of Flows'!$B232,'Elementary Flow'!$B240="Resource"),"A",IF(AND(E$1='List of Flows'!$B232,'Elementary Flow'!$B240&lt;&gt;"Emission"),"B",0))</f>
        <v>0</v>
      </c>
      <c r="F234">
        <f>IF(AND(F$1='List of Flows'!$B232,'Elementary Flow'!$B240="Resource"),"A",IF(AND(F$1='List of Flows'!$B232,'Elementary Flow'!$B240&lt;&gt;"Emission"),"B",0))</f>
        <v>0</v>
      </c>
      <c r="G234">
        <f>IF(AND(G$1='List of Flows'!$B232,'Elementary Flow'!$B240="Resource"),"A",IF(AND(G$1='List of Flows'!$B232,'Elementary Flow'!$B240&lt;&gt;"Emission"),"B",0))</f>
        <v>0</v>
      </c>
      <c r="H234">
        <f>IF(AND(H$1='List of Flows'!$B232,'Elementary Flow'!$B240="Resource"),"A",IF(AND(H$1='List of Flows'!$B232,'Elementary Flow'!$B240&lt;&gt;"Emission"),"B",0))</f>
        <v>0</v>
      </c>
      <c r="I234">
        <f>IF(AND(I$1='List of Flows'!$B232,'Elementary Flow'!$B240="Resource"),"A",IF(AND(I$1='List of Flows'!$B232,'Elementary Flow'!$B240&lt;&gt;"Emission"),"B",0))</f>
        <v>0</v>
      </c>
      <c r="J234">
        <f>IF(AND(J$1='List of Flows'!$B232,'Elementary Flow'!$B240="Resource"),"A",IF(AND(J$1='List of Flows'!$B232,'Elementary Flow'!$B240&lt;&gt;"Emission"),"B",0))</f>
        <v>0</v>
      </c>
      <c r="K234">
        <f>IF(AND(K$1='List of Flows'!$B232,'Elementary Flow'!$B240="Resource"),"A",IF(AND(K$1='List of Flows'!$B232,'Elementary Flow'!$B240&lt;&gt;"Emission"),"B",0))</f>
        <v>0</v>
      </c>
      <c r="L234">
        <f>IF(AND(L$1='List of Flows'!$B232,'Elementary Flow'!$B240="Resource"),"A",IF(AND(L$1='List of Flows'!$B232,'Elementary Flow'!$B240&lt;&gt;"Emission"),"B",0))</f>
        <v>0</v>
      </c>
      <c r="M234">
        <f>IF(AND(M$1='List of Flows'!$B232,'Elementary Flow'!$B240="Resource"),"A",IF(AND(M$1='List of Flows'!$B232,'Elementary Flow'!$B240&lt;&gt;"Emission"),"B",0))</f>
        <v>0</v>
      </c>
      <c r="N234">
        <f>IF(AND(N$1='List of Flows'!$B232,'Elementary Flow'!$B240="Resource"),"A",IF(AND(N$1='List of Flows'!$B232,'Elementary Flow'!$B240&lt;&gt;"Emission"),"B",0))</f>
        <v>0</v>
      </c>
      <c r="O234">
        <f>IF(AND(O$1='List of Flows'!$B232,'Elementary Flow'!$B240="Resource"),"A",IF(AND(O$1='List of Flows'!$B232,'Elementary Flow'!$B240&lt;&gt;"Emission"),"B",0))</f>
        <v>0</v>
      </c>
    </row>
    <row r="235" spans="3:15" x14ac:dyDescent="0.3">
      <c r="C235" t="str">
        <f>IF(AND(C$1='List of Flows'!$B233,'Elementary Flow'!$B241="Resource"),"A",IF(AND(C$1='List of Flows'!$B233,'Elementary Flow'!$B241&lt;&gt;"Emission"),"B",0))</f>
        <v>A</v>
      </c>
      <c r="D235">
        <f>IF(AND(D$1='List of Flows'!$B233,'Elementary Flow'!$B241="Resource"),"A",IF(AND(D$1='List of Flows'!$B233,'Elementary Flow'!$B241&lt;&gt;"Emission"),"B",0))</f>
        <v>0</v>
      </c>
      <c r="E235">
        <f>IF(AND(E$1='List of Flows'!$B233,'Elementary Flow'!$B241="Resource"),"A",IF(AND(E$1='List of Flows'!$B233,'Elementary Flow'!$B241&lt;&gt;"Emission"),"B",0))</f>
        <v>0</v>
      </c>
      <c r="F235">
        <f>IF(AND(F$1='List of Flows'!$B233,'Elementary Flow'!$B241="Resource"),"A",IF(AND(F$1='List of Flows'!$B233,'Elementary Flow'!$B241&lt;&gt;"Emission"),"B",0))</f>
        <v>0</v>
      </c>
      <c r="G235">
        <f>IF(AND(G$1='List of Flows'!$B233,'Elementary Flow'!$B241="Resource"),"A",IF(AND(G$1='List of Flows'!$B233,'Elementary Flow'!$B241&lt;&gt;"Emission"),"B",0))</f>
        <v>0</v>
      </c>
      <c r="H235">
        <f>IF(AND(H$1='List of Flows'!$B233,'Elementary Flow'!$B241="Resource"),"A",IF(AND(H$1='List of Flows'!$B233,'Elementary Flow'!$B241&lt;&gt;"Emission"),"B",0))</f>
        <v>0</v>
      </c>
      <c r="I235">
        <f>IF(AND(I$1='List of Flows'!$B233,'Elementary Flow'!$B241="Resource"),"A",IF(AND(I$1='List of Flows'!$B233,'Elementary Flow'!$B241&lt;&gt;"Emission"),"B",0))</f>
        <v>0</v>
      </c>
      <c r="J235">
        <f>IF(AND(J$1='List of Flows'!$B233,'Elementary Flow'!$B241="Resource"),"A",IF(AND(J$1='List of Flows'!$B233,'Elementary Flow'!$B241&lt;&gt;"Emission"),"B",0))</f>
        <v>0</v>
      </c>
      <c r="K235">
        <f>IF(AND(K$1='List of Flows'!$B233,'Elementary Flow'!$B241="Resource"),"A",IF(AND(K$1='List of Flows'!$B233,'Elementary Flow'!$B241&lt;&gt;"Emission"),"B",0))</f>
        <v>0</v>
      </c>
      <c r="L235">
        <f>IF(AND(L$1='List of Flows'!$B233,'Elementary Flow'!$B241="Resource"),"A",IF(AND(L$1='List of Flows'!$B233,'Elementary Flow'!$B241&lt;&gt;"Emission"),"B",0))</f>
        <v>0</v>
      </c>
      <c r="M235">
        <f>IF(AND(M$1='List of Flows'!$B233,'Elementary Flow'!$B241="Resource"),"A",IF(AND(M$1='List of Flows'!$B233,'Elementary Flow'!$B241&lt;&gt;"Emission"),"B",0))</f>
        <v>0</v>
      </c>
      <c r="N235">
        <f>IF(AND(N$1='List of Flows'!$B233,'Elementary Flow'!$B241="Resource"),"A",IF(AND(N$1='List of Flows'!$B233,'Elementary Flow'!$B241&lt;&gt;"Emission"),"B",0))</f>
        <v>0</v>
      </c>
      <c r="O235">
        <f>IF(AND(O$1='List of Flows'!$B233,'Elementary Flow'!$B241="Resource"),"A",IF(AND(O$1='List of Flows'!$B233,'Elementary Flow'!$B241&lt;&gt;"Emission"),"B",0))</f>
        <v>0</v>
      </c>
    </row>
    <row r="236" spans="3:15" x14ac:dyDescent="0.3">
      <c r="C236" t="str">
        <f>IF(AND(C$1='List of Flows'!$B234,'Elementary Flow'!$B242="Resource"),"A",IF(AND(C$1='List of Flows'!$B234,'Elementary Flow'!$B242&lt;&gt;"Emission"),"B",0))</f>
        <v>A</v>
      </c>
      <c r="D236">
        <f>IF(AND(D$1='List of Flows'!$B234,'Elementary Flow'!$B242="Resource"),"A",IF(AND(D$1='List of Flows'!$B234,'Elementary Flow'!$B242&lt;&gt;"Emission"),"B",0))</f>
        <v>0</v>
      </c>
      <c r="E236">
        <f>IF(AND(E$1='List of Flows'!$B234,'Elementary Flow'!$B242="Resource"),"A",IF(AND(E$1='List of Flows'!$B234,'Elementary Flow'!$B242&lt;&gt;"Emission"),"B",0))</f>
        <v>0</v>
      </c>
      <c r="F236">
        <f>IF(AND(F$1='List of Flows'!$B234,'Elementary Flow'!$B242="Resource"),"A",IF(AND(F$1='List of Flows'!$B234,'Elementary Flow'!$B242&lt;&gt;"Emission"),"B",0))</f>
        <v>0</v>
      </c>
      <c r="G236">
        <f>IF(AND(G$1='List of Flows'!$B234,'Elementary Flow'!$B242="Resource"),"A",IF(AND(G$1='List of Flows'!$B234,'Elementary Flow'!$B242&lt;&gt;"Emission"),"B",0))</f>
        <v>0</v>
      </c>
      <c r="H236">
        <f>IF(AND(H$1='List of Flows'!$B234,'Elementary Flow'!$B242="Resource"),"A",IF(AND(H$1='List of Flows'!$B234,'Elementary Flow'!$B242&lt;&gt;"Emission"),"B",0))</f>
        <v>0</v>
      </c>
      <c r="I236">
        <f>IF(AND(I$1='List of Flows'!$B234,'Elementary Flow'!$B242="Resource"),"A",IF(AND(I$1='List of Flows'!$B234,'Elementary Flow'!$B242&lt;&gt;"Emission"),"B",0))</f>
        <v>0</v>
      </c>
      <c r="J236">
        <f>IF(AND(J$1='List of Flows'!$B234,'Elementary Flow'!$B242="Resource"),"A",IF(AND(J$1='List of Flows'!$B234,'Elementary Flow'!$B242&lt;&gt;"Emission"),"B",0))</f>
        <v>0</v>
      </c>
      <c r="K236">
        <f>IF(AND(K$1='List of Flows'!$B234,'Elementary Flow'!$B242="Resource"),"A",IF(AND(K$1='List of Flows'!$B234,'Elementary Flow'!$B242&lt;&gt;"Emission"),"B",0))</f>
        <v>0</v>
      </c>
      <c r="L236">
        <f>IF(AND(L$1='List of Flows'!$B234,'Elementary Flow'!$B242="Resource"),"A",IF(AND(L$1='List of Flows'!$B234,'Elementary Flow'!$B242&lt;&gt;"Emission"),"B",0))</f>
        <v>0</v>
      </c>
      <c r="M236">
        <f>IF(AND(M$1='List of Flows'!$B234,'Elementary Flow'!$B242="Resource"),"A",IF(AND(M$1='List of Flows'!$B234,'Elementary Flow'!$B242&lt;&gt;"Emission"),"B",0))</f>
        <v>0</v>
      </c>
      <c r="N236">
        <f>IF(AND(N$1='List of Flows'!$B234,'Elementary Flow'!$B242="Resource"),"A",IF(AND(N$1='List of Flows'!$B234,'Elementary Flow'!$B242&lt;&gt;"Emission"),"B",0))</f>
        <v>0</v>
      </c>
      <c r="O236">
        <f>IF(AND(O$1='List of Flows'!$B234,'Elementary Flow'!$B242="Resource"),"A",IF(AND(O$1='List of Flows'!$B234,'Elementary Flow'!$B242&lt;&gt;"Emission"),"B",0))</f>
        <v>0</v>
      </c>
    </row>
    <row r="237" spans="3:15" x14ac:dyDescent="0.3">
      <c r="C237" t="str">
        <f>IF(AND(C$1='List of Flows'!$B235,'Elementary Flow'!$B243="Resource"),"A",IF(AND(C$1='List of Flows'!$B235,'Elementary Flow'!$B243&lt;&gt;"Emission"),"B",0))</f>
        <v>A</v>
      </c>
      <c r="D237">
        <f>IF(AND(D$1='List of Flows'!$B235,'Elementary Flow'!$B243="Resource"),"A",IF(AND(D$1='List of Flows'!$B235,'Elementary Flow'!$B243&lt;&gt;"Emission"),"B",0))</f>
        <v>0</v>
      </c>
      <c r="E237">
        <f>IF(AND(E$1='List of Flows'!$B235,'Elementary Flow'!$B243="Resource"),"A",IF(AND(E$1='List of Flows'!$B235,'Elementary Flow'!$B243&lt;&gt;"Emission"),"B",0))</f>
        <v>0</v>
      </c>
      <c r="F237">
        <f>IF(AND(F$1='List of Flows'!$B235,'Elementary Flow'!$B243="Resource"),"A",IF(AND(F$1='List of Flows'!$B235,'Elementary Flow'!$B243&lt;&gt;"Emission"),"B",0))</f>
        <v>0</v>
      </c>
      <c r="G237">
        <f>IF(AND(G$1='List of Flows'!$B235,'Elementary Flow'!$B243="Resource"),"A",IF(AND(G$1='List of Flows'!$B235,'Elementary Flow'!$B243&lt;&gt;"Emission"),"B",0))</f>
        <v>0</v>
      </c>
      <c r="H237">
        <f>IF(AND(H$1='List of Flows'!$B235,'Elementary Flow'!$B243="Resource"),"A",IF(AND(H$1='List of Flows'!$B235,'Elementary Flow'!$B243&lt;&gt;"Emission"),"B",0))</f>
        <v>0</v>
      </c>
      <c r="I237">
        <f>IF(AND(I$1='List of Flows'!$B235,'Elementary Flow'!$B243="Resource"),"A",IF(AND(I$1='List of Flows'!$B235,'Elementary Flow'!$B243&lt;&gt;"Emission"),"B",0))</f>
        <v>0</v>
      </c>
      <c r="J237">
        <f>IF(AND(J$1='List of Flows'!$B235,'Elementary Flow'!$B243="Resource"),"A",IF(AND(J$1='List of Flows'!$B235,'Elementary Flow'!$B243&lt;&gt;"Emission"),"B",0))</f>
        <v>0</v>
      </c>
      <c r="K237">
        <f>IF(AND(K$1='List of Flows'!$B235,'Elementary Flow'!$B243="Resource"),"A",IF(AND(K$1='List of Flows'!$B235,'Elementary Flow'!$B243&lt;&gt;"Emission"),"B",0))</f>
        <v>0</v>
      </c>
      <c r="L237">
        <f>IF(AND(L$1='List of Flows'!$B235,'Elementary Flow'!$B243="Resource"),"A",IF(AND(L$1='List of Flows'!$B235,'Elementary Flow'!$B243&lt;&gt;"Emission"),"B",0))</f>
        <v>0</v>
      </c>
      <c r="M237">
        <f>IF(AND(M$1='List of Flows'!$B235,'Elementary Flow'!$B243="Resource"),"A",IF(AND(M$1='List of Flows'!$B235,'Elementary Flow'!$B243&lt;&gt;"Emission"),"B",0))</f>
        <v>0</v>
      </c>
      <c r="N237">
        <f>IF(AND(N$1='List of Flows'!$B235,'Elementary Flow'!$B243="Resource"),"A",IF(AND(N$1='List of Flows'!$B235,'Elementary Flow'!$B243&lt;&gt;"Emission"),"B",0))</f>
        <v>0</v>
      </c>
      <c r="O237">
        <f>IF(AND(O$1='List of Flows'!$B235,'Elementary Flow'!$B243="Resource"),"A",IF(AND(O$1='List of Flows'!$B235,'Elementary Flow'!$B243&lt;&gt;"Emission"),"B",0))</f>
        <v>0</v>
      </c>
    </row>
    <row r="238" spans="3:15" x14ac:dyDescent="0.3">
      <c r="C238" t="str">
        <f>IF(AND(C$1='List of Flows'!$B236,'Elementary Flow'!$B244="Resource"),"A",IF(AND(C$1='List of Flows'!$B236,'Elementary Flow'!$B244&lt;&gt;"Emission"),"B",0))</f>
        <v>A</v>
      </c>
      <c r="D238">
        <f>IF(AND(D$1='List of Flows'!$B236,'Elementary Flow'!$B244="Resource"),"A",IF(AND(D$1='List of Flows'!$B236,'Elementary Flow'!$B244&lt;&gt;"Emission"),"B",0))</f>
        <v>0</v>
      </c>
      <c r="E238">
        <f>IF(AND(E$1='List of Flows'!$B236,'Elementary Flow'!$B244="Resource"),"A",IF(AND(E$1='List of Flows'!$B236,'Elementary Flow'!$B244&lt;&gt;"Emission"),"B",0))</f>
        <v>0</v>
      </c>
      <c r="F238">
        <f>IF(AND(F$1='List of Flows'!$B236,'Elementary Flow'!$B244="Resource"),"A",IF(AND(F$1='List of Flows'!$B236,'Elementary Flow'!$B244&lt;&gt;"Emission"),"B",0))</f>
        <v>0</v>
      </c>
      <c r="G238">
        <f>IF(AND(G$1='List of Flows'!$B236,'Elementary Flow'!$B244="Resource"),"A",IF(AND(G$1='List of Flows'!$B236,'Elementary Flow'!$B244&lt;&gt;"Emission"),"B",0))</f>
        <v>0</v>
      </c>
      <c r="H238">
        <f>IF(AND(H$1='List of Flows'!$B236,'Elementary Flow'!$B244="Resource"),"A",IF(AND(H$1='List of Flows'!$B236,'Elementary Flow'!$B244&lt;&gt;"Emission"),"B",0))</f>
        <v>0</v>
      </c>
      <c r="I238">
        <f>IF(AND(I$1='List of Flows'!$B236,'Elementary Flow'!$B244="Resource"),"A",IF(AND(I$1='List of Flows'!$B236,'Elementary Flow'!$B244&lt;&gt;"Emission"),"B",0))</f>
        <v>0</v>
      </c>
      <c r="J238">
        <f>IF(AND(J$1='List of Flows'!$B236,'Elementary Flow'!$B244="Resource"),"A",IF(AND(J$1='List of Flows'!$B236,'Elementary Flow'!$B244&lt;&gt;"Emission"),"B",0))</f>
        <v>0</v>
      </c>
      <c r="K238">
        <f>IF(AND(K$1='List of Flows'!$B236,'Elementary Flow'!$B244="Resource"),"A",IF(AND(K$1='List of Flows'!$B236,'Elementary Flow'!$B244&lt;&gt;"Emission"),"B",0))</f>
        <v>0</v>
      </c>
      <c r="L238">
        <f>IF(AND(L$1='List of Flows'!$B236,'Elementary Flow'!$B244="Resource"),"A",IF(AND(L$1='List of Flows'!$B236,'Elementary Flow'!$B244&lt;&gt;"Emission"),"B",0))</f>
        <v>0</v>
      </c>
      <c r="M238">
        <f>IF(AND(M$1='List of Flows'!$B236,'Elementary Flow'!$B244="Resource"),"A",IF(AND(M$1='List of Flows'!$B236,'Elementary Flow'!$B244&lt;&gt;"Emission"),"B",0))</f>
        <v>0</v>
      </c>
      <c r="N238">
        <f>IF(AND(N$1='List of Flows'!$B236,'Elementary Flow'!$B244="Resource"),"A",IF(AND(N$1='List of Flows'!$B236,'Elementary Flow'!$B244&lt;&gt;"Emission"),"B",0))</f>
        <v>0</v>
      </c>
      <c r="O238">
        <f>IF(AND(O$1='List of Flows'!$B236,'Elementary Flow'!$B244="Resource"),"A",IF(AND(O$1='List of Flows'!$B236,'Elementary Flow'!$B244&lt;&gt;"Emission"),"B",0))</f>
        <v>0</v>
      </c>
    </row>
    <row r="239" spans="3:15" x14ac:dyDescent="0.3">
      <c r="C239" t="str">
        <f>IF(AND(C$1='List of Flows'!$B237,'Elementary Flow'!$B245="Resource"),"A",IF(AND(C$1='List of Flows'!$B237,'Elementary Flow'!$B245&lt;&gt;"Emission"),"B",0))</f>
        <v>A</v>
      </c>
      <c r="D239">
        <f>IF(AND(D$1='List of Flows'!$B237,'Elementary Flow'!$B245="Resource"),"A",IF(AND(D$1='List of Flows'!$B237,'Elementary Flow'!$B245&lt;&gt;"Emission"),"B",0))</f>
        <v>0</v>
      </c>
      <c r="E239">
        <f>IF(AND(E$1='List of Flows'!$B237,'Elementary Flow'!$B245="Resource"),"A",IF(AND(E$1='List of Flows'!$B237,'Elementary Flow'!$B245&lt;&gt;"Emission"),"B",0))</f>
        <v>0</v>
      </c>
      <c r="F239">
        <f>IF(AND(F$1='List of Flows'!$B237,'Elementary Flow'!$B245="Resource"),"A",IF(AND(F$1='List of Flows'!$B237,'Elementary Flow'!$B245&lt;&gt;"Emission"),"B",0))</f>
        <v>0</v>
      </c>
      <c r="G239">
        <f>IF(AND(G$1='List of Flows'!$B237,'Elementary Flow'!$B245="Resource"),"A",IF(AND(G$1='List of Flows'!$B237,'Elementary Flow'!$B245&lt;&gt;"Emission"),"B",0))</f>
        <v>0</v>
      </c>
      <c r="H239">
        <f>IF(AND(H$1='List of Flows'!$B237,'Elementary Flow'!$B245="Resource"),"A",IF(AND(H$1='List of Flows'!$B237,'Elementary Flow'!$B245&lt;&gt;"Emission"),"B",0))</f>
        <v>0</v>
      </c>
      <c r="I239">
        <f>IF(AND(I$1='List of Flows'!$B237,'Elementary Flow'!$B245="Resource"),"A",IF(AND(I$1='List of Flows'!$B237,'Elementary Flow'!$B245&lt;&gt;"Emission"),"B",0))</f>
        <v>0</v>
      </c>
      <c r="J239">
        <f>IF(AND(J$1='List of Flows'!$B237,'Elementary Flow'!$B245="Resource"),"A",IF(AND(J$1='List of Flows'!$B237,'Elementary Flow'!$B245&lt;&gt;"Emission"),"B",0))</f>
        <v>0</v>
      </c>
      <c r="K239">
        <f>IF(AND(K$1='List of Flows'!$B237,'Elementary Flow'!$B245="Resource"),"A",IF(AND(K$1='List of Flows'!$B237,'Elementary Flow'!$B245&lt;&gt;"Emission"),"B",0))</f>
        <v>0</v>
      </c>
      <c r="L239">
        <f>IF(AND(L$1='List of Flows'!$B237,'Elementary Flow'!$B245="Resource"),"A",IF(AND(L$1='List of Flows'!$B237,'Elementary Flow'!$B245&lt;&gt;"Emission"),"B",0))</f>
        <v>0</v>
      </c>
      <c r="M239">
        <f>IF(AND(M$1='List of Flows'!$B237,'Elementary Flow'!$B245="Resource"),"A",IF(AND(M$1='List of Flows'!$B237,'Elementary Flow'!$B245&lt;&gt;"Emission"),"B",0))</f>
        <v>0</v>
      </c>
      <c r="N239">
        <f>IF(AND(N$1='List of Flows'!$B237,'Elementary Flow'!$B245="Resource"),"A",IF(AND(N$1='List of Flows'!$B237,'Elementary Flow'!$B245&lt;&gt;"Emission"),"B",0))</f>
        <v>0</v>
      </c>
      <c r="O239">
        <f>IF(AND(O$1='List of Flows'!$B237,'Elementary Flow'!$B245="Resource"),"A",IF(AND(O$1='List of Flows'!$B237,'Elementary Flow'!$B245&lt;&gt;"Emission"),"B",0))</f>
        <v>0</v>
      </c>
    </row>
    <row r="240" spans="3:15" x14ac:dyDescent="0.3">
      <c r="C240" t="str">
        <f>IF(AND(C$1='List of Flows'!$B238,'Elementary Flow'!$B246="Resource"),"A",IF(AND(C$1='List of Flows'!$B238,'Elementary Flow'!$B246&lt;&gt;"Emission"),"B",0))</f>
        <v>A</v>
      </c>
      <c r="D240">
        <f>IF(AND(D$1='List of Flows'!$B238,'Elementary Flow'!$B246="Resource"),"A",IF(AND(D$1='List of Flows'!$B238,'Elementary Flow'!$B246&lt;&gt;"Emission"),"B",0))</f>
        <v>0</v>
      </c>
      <c r="E240">
        <f>IF(AND(E$1='List of Flows'!$B238,'Elementary Flow'!$B246="Resource"),"A",IF(AND(E$1='List of Flows'!$B238,'Elementary Flow'!$B246&lt;&gt;"Emission"),"B",0))</f>
        <v>0</v>
      </c>
      <c r="F240">
        <f>IF(AND(F$1='List of Flows'!$B238,'Elementary Flow'!$B246="Resource"),"A",IF(AND(F$1='List of Flows'!$B238,'Elementary Flow'!$B246&lt;&gt;"Emission"),"B",0))</f>
        <v>0</v>
      </c>
      <c r="G240">
        <f>IF(AND(G$1='List of Flows'!$B238,'Elementary Flow'!$B246="Resource"),"A",IF(AND(G$1='List of Flows'!$B238,'Elementary Flow'!$B246&lt;&gt;"Emission"),"B",0))</f>
        <v>0</v>
      </c>
      <c r="H240">
        <f>IF(AND(H$1='List of Flows'!$B238,'Elementary Flow'!$B246="Resource"),"A",IF(AND(H$1='List of Flows'!$B238,'Elementary Flow'!$B246&lt;&gt;"Emission"),"B",0))</f>
        <v>0</v>
      </c>
      <c r="I240">
        <f>IF(AND(I$1='List of Flows'!$B238,'Elementary Flow'!$B246="Resource"),"A",IF(AND(I$1='List of Flows'!$B238,'Elementary Flow'!$B246&lt;&gt;"Emission"),"B",0))</f>
        <v>0</v>
      </c>
      <c r="J240">
        <f>IF(AND(J$1='List of Flows'!$B238,'Elementary Flow'!$B246="Resource"),"A",IF(AND(J$1='List of Flows'!$B238,'Elementary Flow'!$B246&lt;&gt;"Emission"),"B",0))</f>
        <v>0</v>
      </c>
      <c r="K240">
        <f>IF(AND(K$1='List of Flows'!$B238,'Elementary Flow'!$B246="Resource"),"A",IF(AND(K$1='List of Flows'!$B238,'Elementary Flow'!$B246&lt;&gt;"Emission"),"B",0))</f>
        <v>0</v>
      </c>
      <c r="L240">
        <f>IF(AND(L$1='List of Flows'!$B238,'Elementary Flow'!$B246="Resource"),"A",IF(AND(L$1='List of Flows'!$B238,'Elementary Flow'!$B246&lt;&gt;"Emission"),"B",0))</f>
        <v>0</v>
      </c>
      <c r="M240">
        <f>IF(AND(M$1='List of Flows'!$B238,'Elementary Flow'!$B246="Resource"),"A",IF(AND(M$1='List of Flows'!$B238,'Elementary Flow'!$B246&lt;&gt;"Emission"),"B",0))</f>
        <v>0</v>
      </c>
      <c r="N240">
        <f>IF(AND(N$1='List of Flows'!$B238,'Elementary Flow'!$B246="Resource"),"A",IF(AND(N$1='List of Flows'!$B238,'Elementary Flow'!$B246&lt;&gt;"Emission"),"B",0))</f>
        <v>0</v>
      </c>
      <c r="O240">
        <f>IF(AND(O$1='List of Flows'!$B238,'Elementary Flow'!$B246="Resource"),"A",IF(AND(O$1='List of Flows'!$B238,'Elementary Flow'!$B246&lt;&gt;"Emission"),"B",0))</f>
        <v>0</v>
      </c>
    </row>
    <row r="241" spans="3:15" x14ac:dyDescent="0.3">
      <c r="C241" t="str">
        <f>IF(AND(C$1='List of Flows'!$B239,'Elementary Flow'!$B247="Resource"),"A",IF(AND(C$1='List of Flows'!$B239,'Elementary Flow'!$B247&lt;&gt;"Emission"),"B",0))</f>
        <v>A</v>
      </c>
      <c r="D241">
        <f>IF(AND(D$1='List of Flows'!$B239,'Elementary Flow'!$B247="Resource"),"A",IF(AND(D$1='List of Flows'!$B239,'Elementary Flow'!$B247&lt;&gt;"Emission"),"B",0))</f>
        <v>0</v>
      </c>
      <c r="E241">
        <f>IF(AND(E$1='List of Flows'!$B239,'Elementary Flow'!$B247="Resource"),"A",IF(AND(E$1='List of Flows'!$B239,'Elementary Flow'!$B247&lt;&gt;"Emission"),"B",0))</f>
        <v>0</v>
      </c>
      <c r="F241">
        <f>IF(AND(F$1='List of Flows'!$B239,'Elementary Flow'!$B247="Resource"),"A",IF(AND(F$1='List of Flows'!$B239,'Elementary Flow'!$B247&lt;&gt;"Emission"),"B",0))</f>
        <v>0</v>
      </c>
      <c r="G241">
        <f>IF(AND(G$1='List of Flows'!$B239,'Elementary Flow'!$B247="Resource"),"A",IF(AND(G$1='List of Flows'!$B239,'Elementary Flow'!$B247&lt;&gt;"Emission"),"B",0))</f>
        <v>0</v>
      </c>
      <c r="H241">
        <f>IF(AND(H$1='List of Flows'!$B239,'Elementary Flow'!$B247="Resource"),"A",IF(AND(H$1='List of Flows'!$B239,'Elementary Flow'!$B247&lt;&gt;"Emission"),"B",0))</f>
        <v>0</v>
      </c>
      <c r="I241">
        <f>IF(AND(I$1='List of Flows'!$B239,'Elementary Flow'!$B247="Resource"),"A",IF(AND(I$1='List of Flows'!$B239,'Elementary Flow'!$B247&lt;&gt;"Emission"),"B",0))</f>
        <v>0</v>
      </c>
      <c r="J241">
        <f>IF(AND(J$1='List of Flows'!$B239,'Elementary Flow'!$B247="Resource"),"A",IF(AND(J$1='List of Flows'!$B239,'Elementary Flow'!$B247&lt;&gt;"Emission"),"B",0))</f>
        <v>0</v>
      </c>
      <c r="K241">
        <f>IF(AND(K$1='List of Flows'!$B239,'Elementary Flow'!$B247="Resource"),"A",IF(AND(K$1='List of Flows'!$B239,'Elementary Flow'!$B247&lt;&gt;"Emission"),"B",0))</f>
        <v>0</v>
      </c>
      <c r="L241">
        <f>IF(AND(L$1='List of Flows'!$B239,'Elementary Flow'!$B247="Resource"),"A",IF(AND(L$1='List of Flows'!$B239,'Elementary Flow'!$B247&lt;&gt;"Emission"),"B",0))</f>
        <v>0</v>
      </c>
      <c r="M241">
        <f>IF(AND(M$1='List of Flows'!$B239,'Elementary Flow'!$B247="Resource"),"A",IF(AND(M$1='List of Flows'!$B239,'Elementary Flow'!$B247&lt;&gt;"Emission"),"B",0))</f>
        <v>0</v>
      </c>
      <c r="N241">
        <f>IF(AND(N$1='List of Flows'!$B239,'Elementary Flow'!$B247="Resource"),"A",IF(AND(N$1='List of Flows'!$B239,'Elementary Flow'!$B247&lt;&gt;"Emission"),"B",0))</f>
        <v>0</v>
      </c>
      <c r="O241">
        <f>IF(AND(O$1='List of Flows'!$B239,'Elementary Flow'!$B247="Resource"),"A",IF(AND(O$1='List of Flows'!$B239,'Elementary Flow'!$B247&lt;&gt;"Emission"),"B",0))</f>
        <v>0</v>
      </c>
    </row>
    <row r="242" spans="3:15" x14ac:dyDescent="0.3">
      <c r="C242" t="str">
        <f>IF(AND(C$1='List of Flows'!$B240,'Elementary Flow'!$B248="Resource"),"A",IF(AND(C$1='List of Flows'!$B240,'Elementary Flow'!$B248&lt;&gt;"Emission"),"B",0))</f>
        <v>A</v>
      </c>
      <c r="D242">
        <f>IF(AND(D$1='List of Flows'!$B240,'Elementary Flow'!$B248="Resource"),"A",IF(AND(D$1='List of Flows'!$B240,'Elementary Flow'!$B248&lt;&gt;"Emission"),"B",0))</f>
        <v>0</v>
      </c>
      <c r="E242">
        <f>IF(AND(E$1='List of Flows'!$B240,'Elementary Flow'!$B248="Resource"),"A",IF(AND(E$1='List of Flows'!$B240,'Elementary Flow'!$B248&lt;&gt;"Emission"),"B",0))</f>
        <v>0</v>
      </c>
      <c r="F242">
        <f>IF(AND(F$1='List of Flows'!$B240,'Elementary Flow'!$B248="Resource"),"A",IF(AND(F$1='List of Flows'!$B240,'Elementary Flow'!$B248&lt;&gt;"Emission"),"B",0))</f>
        <v>0</v>
      </c>
      <c r="G242">
        <f>IF(AND(G$1='List of Flows'!$B240,'Elementary Flow'!$B248="Resource"),"A",IF(AND(G$1='List of Flows'!$B240,'Elementary Flow'!$B248&lt;&gt;"Emission"),"B",0))</f>
        <v>0</v>
      </c>
      <c r="H242">
        <f>IF(AND(H$1='List of Flows'!$B240,'Elementary Flow'!$B248="Resource"),"A",IF(AND(H$1='List of Flows'!$B240,'Elementary Flow'!$B248&lt;&gt;"Emission"),"B",0))</f>
        <v>0</v>
      </c>
      <c r="I242">
        <f>IF(AND(I$1='List of Flows'!$B240,'Elementary Flow'!$B248="Resource"),"A",IF(AND(I$1='List of Flows'!$B240,'Elementary Flow'!$B248&lt;&gt;"Emission"),"B",0))</f>
        <v>0</v>
      </c>
      <c r="J242">
        <f>IF(AND(J$1='List of Flows'!$B240,'Elementary Flow'!$B248="Resource"),"A",IF(AND(J$1='List of Flows'!$B240,'Elementary Flow'!$B248&lt;&gt;"Emission"),"B",0))</f>
        <v>0</v>
      </c>
      <c r="K242">
        <f>IF(AND(K$1='List of Flows'!$B240,'Elementary Flow'!$B248="Resource"),"A",IF(AND(K$1='List of Flows'!$B240,'Elementary Flow'!$B248&lt;&gt;"Emission"),"B",0))</f>
        <v>0</v>
      </c>
      <c r="L242">
        <f>IF(AND(L$1='List of Flows'!$B240,'Elementary Flow'!$B248="Resource"),"A",IF(AND(L$1='List of Flows'!$B240,'Elementary Flow'!$B248&lt;&gt;"Emission"),"B",0))</f>
        <v>0</v>
      </c>
      <c r="M242">
        <f>IF(AND(M$1='List of Flows'!$B240,'Elementary Flow'!$B248="Resource"),"A",IF(AND(M$1='List of Flows'!$B240,'Elementary Flow'!$B248&lt;&gt;"Emission"),"B",0))</f>
        <v>0</v>
      </c>
      <c r="N242">
        <f>IF(AND(N$1='List of Flows'!$B240,'Elementary Flow'!$B248="Resource"),"A",IF(AND(N$1='List of Flows'!$B240,'Elementary Flow'!$B248&lt;&gt;"Emission"),"B",0))</f>
        <v>0</v>
      </c>
      <c r="O242">
        <f>IF(AND(O$1='List of Flows'!$B240,'Elementary Flow'!$B248="Resource"),"A",IF(AND(O$1='List of Flows'!$B240,'Elementary Flow'!$B248&lt;&gt;"Emission"),"B",0))</f>
        <v>0</v>
      </c>
    </row>
    <row r="243" spans="3:15" x14ac:dyDescent="0.3">
      <c r="C243" t="str">
        <f>IF(AND(C$1='List of Flows'!$B241,'Elementary Flow'!$B249="Resource"),"A",IF(AND(C$1='List of Flows'!$B241,'Elementary Flow'!$B249&lt;&gt;"Emission"),"B",0))</f>
        <v>A</v>
      </c>
      <c r="D243">
        <f>IF(AND(D$1='List of Flows'!$B241,'Elementary Flow'!$B249="Resource"),"A",IF(AND(D$1='List of Flows'!$B241,'Elementary Flow'!$B249&lt;&gt;"Emission"),"B",0))</f>
        <v>0</v>
      </c>
      <c r="E243">
        <f>IF(AND(E$1='List of Flows'!$B241,'Elementary Flow'!$B249="Resource"),"A",IF(AND(E$1='List of Flows'!$B241,'Elementary Flow'!$B249&lt;&gt;"Emission"),"B",0))</f>
        <v>0</v>
      </c>
      <c r="F243">
        <f>IF(AND(F$1='List of Flows'!$B241,'Elementary Flow'!$B249="Resource"),"A",IF(AND(F$1='List of Flows'!$B241,'Elementary Flow'!$B249&lt;&gt;"Emission"),"B",0))</f>
        <v>0</v>
      </c>
      <c r="G243">
        <f>IF(AND(G$1='List of Flows'!$B241,'Elementary Flow'!$B249="Resource"),"A",IF(AND(G$1='List of Flows'!$B241,'Elementary Flow'!$B249&lt;&gt;"Emission"),"B",0))</f>
        <v>0</v>
      </c>
      <c r="H243">
        <f>IF(AND(H$1='List of Flows'!$B241,'Elementary Flow'!$B249="Resource"),"A",IF(AND(H$1='List of Flows'!$B241,'Elementary Flow'!$B249&lt;&gt;"Emission"),"B",0))</f>
        <v>0</v>
      </c>
      <c r="I243">
        <f>IF(AND(I$1='List of Flows'!$B241,'Elementary Flow'!$B249="Resource"),"A",IF(AND(I$1='List of Flows'!$B241,'Elementary Flow'!$B249&lt;&gt;"Emission"),"B",0))</f>
        <v>0</v>
      </c>
      <c r="J243">
        <f>IF(AND(J$1='List of Flows'!$B241,'Elementary Flow'!$B249="Resource"),"A",IF(AND(J$1='List of Flows'!$B241,'Elementary Flow'!$B249&lt;&gt;"Emission"),"B",0))</f>
        <v>0</v>
      </c>
      <c r="K243">
        <f>IF(AND(K$1='List of Flows'!$B241,'Elementary Flow'!$B249="Resource"),"A",IF(AND(K$1='List of Flows'!$B241,'Elementary Flow'!$B249&lt;&gt;"Emission"),"B",0))</f>
        <v>0</v>
      </c>
      <c r="L243">
        <f>IF(AND(L$1='List of Flows'!$B241,'Elementary Flow'!$B249="Resource"),"A",IF(AND(L$1='List of Flows'!$B241,'Elementary Flow'!$B249&lt;&gt;"Emission"),"B",0))</f>
        <v>0</v>
      </c>
      <c r="M243">
        <f>IF(AND(M$1='List of Flows'!$B241,'Elementary Flow'!$B249="Resource"),"A",IF(AND(M$1='List of Flows'!$B241,'Elementary Flow'!$B249&lt;&gt;"Emission"),"B",0))</f>
        <v>0</v>
      </c>
      <c r="N243">
        <f>IF(AND(N$1='List of Flows'!$B241,'Elementary Flow'!$B249="Resource"),"A",IF(AND(N$1='List of Flows'!$B241,'Elementary Flow'!$B249&lt;&gt;"Emission"),"B",0))</f>
        <v>0</v>
      </c>
      <c r="O243">
        <f>IF(AND(O$1='List of Flows'!$B241,'Elementary Flow'!$B249="Resource"),"A",IF(AND(O$1='List of Flows'!$B241,'Elementary Flow'!$B249&lt;&gt;"Emission"),"B",0))</f>
        <v>0</v>
      </c>
    </row>
    <row r="244" spans="3:15" x14ac:dyDescent="0.3">
      <c r="C244" t="str">
        <f>IF(AND(C$1='List of Flows'!$B242,'Elementary Flow'!$B250="Resource"),"A",IF(AND(C$1='List of Flows'!$B242,'Elementary Flow'!$B250&lt;&gt;"Emission"),"B",0))</f>
        <v>A</v>
      </c>
      <c r="D244">
        <f>IF(AND(D$1='List of Flows'!$B242,'Elementary Flow'!$B250="Resource"),"A",IF(AND(D$1='List of Flows'!$B242,'Elementary Flow'!$B250&lt;&gt;"Emission"),"B",0))</f>
        <v>0</v>
      </c>
      <c r="E244">
        <f>IF(AND(E$1='List of Flows'!$B242,'Elementary Flow'!$B250="Resource"),"A",IF(AND(E$1='List of Flows'!$B242,'Elementary Flow'!$B250&lt;&gt;"Emission"),"B",0))</f>
        <v>0</v>
      </c>
      <c r="F244">
        <f>IF(AND(F$1='List of Flows'!$B242,'Elementary Flow'!$B250="Resource"),"A",IF(AND(F$1='List of Flows'!$B242,'Elementary Flow'!$B250&lt;&gt;"Emission"),"B",0))</f>
        <v>0</v>
      </c>
      <c r="G244">
        <f>IF(AND(G$1='List of Flows'!$B242,'Elementary Flow'!$B250="Resource"),"A",IF(AND(G$1='List of Flows'!$B242,'Elementary Flow'!$B250&lt;&gt;"Emission"),"B",0))</f>
        <v>0</v>
      </c>
      <c r="H244">
        <f>IF(AND(H$1='List of Flows'!$B242,'Elementary Flow'!$B250="Resource"),"A",IF(AND(H$1='List of Flows'!$B242,'Elementary Flow'!$B250&lt;&gt;"Emission"),"B",0))</f>
        <v>0</v>
      </c>
      <c r="I244">
        <f>IF(AND(I$1='List of Flows'!$B242,'Elementary Flow'!$B250="Resource"),"A",IF(AND(I$1='List of Flows'!$B242,'Elementary Flow'!$B250&lt;&gt;"Emission"),"B",0))</f>
        <v>0</v>
      </c>
      <c r="J244">
        <f>IF(AND(J$1='List of Flows'!$B242,'Elementary Flow'!$B250="Resource"),"A",IF(AND(J$1='List of Flows'!$B242,'Elementary Flow'!$B250&lt;&gt;"Emission"),"B",0))</f>
        <v>0</v>
      </c>
      <c r="K244">
        <f>IF(AND(K$1='List of Flows'!$B242,'Elementary Flow'!$B250="Resource"),"A",IF(AND(K$1='List of Flows'!$B242,'Elementary Flow'!$B250&lt;&gt;"Emission"),"B",0))</f>
        <v>0</v>
      </c>
      <c r="L244">
        <f>IF(AND(L$1='List of Flows'!$B242,'Elementary Flow'!$B250="Resource"),"A",IF(AND(L$1='List of Flows'!$B242,'Elementary Flow'!$B250&lt;&gt;"Emission"),"B",0))</f>
        <v>0</v>
      </c>
      <c r="M244">
        <f>IF(AND(M$1='List of Flows'!$B242,'Elementary Flow'!$B250="Resource"),"A",IF(AND(M$1='List of Flows'!$B242,'Elementary Flow'!$B250&lt;&gt;"Emission"),"B",0))</f>
        <v>0</v>
      </c>
      <c r="N244">
        <f>IF(AND(N$1='List of Flows'!$B242,'Elementary Flow'!$B250="Resource"),"A",IF(AND(N$1='List of Flows'!$B242,'Elementary Flow'!$B250&lt;&gt;"Emission"),"B",0))</f>
        <v>0</v>
      </c>
      <c r="O244">
        <f>IF(AND(O$1='List of Flows'!$B242,'Elementary Flow'!$B250="Resource"),"A",IF(AND(O$1='List of Flows'!$B242,'Elementary Flow'!$B250&lt;&gt;"Emission"),"B",0))</f>
        <v>0</v>
      </c>
    </row>
    <row r="245" spans="3:15" x14ac:dyDescent="0.3">
      <c r="C245" t="str">
        <f>IF(AND(C$1='List of Flows'!$B243,'Elementary Flow'!$B251="Resource"),"A",IF(AND(C$1='List of Flows'!$B243,'Elementary Flow'!$B251&lt;&gt;"Emission"),"B",0))</f>
        <v>A</v>
      </c>
      <c r="D245">
        <f>IF(AND(D$1='List of Flows'!$B243,'Elementary Flow'!$B251="Resource"),"A",IF(AND(D$1='List of Flows'!$B243,'Elementary Flow'!$B251&lt;&gt;"Emission"),"B",0))</f>
        <v>0</v>
      </c>
      <c r="E245">
        <f>IF(AND(E$1='List of Flows'!$B243,'Elementary Flow'!$B251="Resource"),"A",IF(AND(E$1='List of Flows'!$B243,'Elementary Flow'!$B251&lt;&gt;"Emission"),"B",0))</f>
        <v>0</v>
      </c>
      <c r="F245">
        <f>IF(AND(F$1='List of Flows'!$B243,'Elementary Flow'!$B251="Resource"),"A",IF(AND(F$1='List of Flows'!$B243,'Elementary Flow'!$B251&lt;&gt;"Emission"),"B",0))</f>
        <v>0</v>
      </c>
      <c r="G245">
        <f>IF(AND(G$1='List of Flows'!$B243,'Elementary Flow'!$B251="Resource"),"A",IF(AND(G$1='List of Flows'!$B243,'Elementary Flow'!$B251&lt;&gt;"Emission"),"B",0))</f>
        <v>0</v>
      </c>
      <c r="H245">
        <f>IF(AND(H$1='List of Flows'!$B243,'Elementary Flow'!$B251="Resource"),"A",IF(AND(H$1='List of Flows'!$B243,'Elementary Flow'!$B251&lt;&gt;"Emission"),"B",0))</f>
        <v>0</v>
      </c>
      <c r="I245">
        <f>IF(AND(I$1='List of Flows'!$B243,'Elementary Flow'!$B251="Resource"),"A",IF(AND(I$1='List of Flows'!$B243,'Elementary Flow'!$B251&lt;&gt;"Emission"),"B",0))</f>
        <v>0</v>
      </c>
      <c r="J245">
        <f>IF(AND(J$1='List of Flows'!$B243,'Elementary Flow'!$B251="Resource"),"A",IF(AND(J$1='List of Flows'!$B243,'Elementary Flow'!$B251&lt;&gt;"Emission"),"B",0))</f>
        <v>0</v>
      </c>
      <c r="K245">
        <f>IF(AND(K$1='List of Flows'!$B243,'Elementary Flow'!$B251="Resource"),"A",IF(AND(K$1='List of Flows'!$B243,'Elementary Flow'!$B251&lt;&gt;"Emission"),"B",0))</f>
        <v>0</v>
      </c>
      <c r="L245">
        <f>IF(AND(L$1='List of Flows'!$B243,'Elementary Flow'!$B251="Resource"),"A",IF(AND(L$1='List of Flows'!$B243,'Elementary Flow'!$B251&lt;&gt;"Emission"),"B",0))</f>
        <v>0</v>
      </c>
      <c r="M245">
        <f>IF(AND(M$1='List of Flows'!$B243,'Elementary Flow'!$B251="Resource"),"A",IF(AND(M$1='List of Flows'!$B243,'Elementary Flow'!$B251&lt;&gt;"Emission"),"B",0))</f>
        <v>0</v>
      </c>
      <c r="N245">
        <f>IF(AND(N$1='List of Flows'!$B243,'Elementary Flow'!$B251="Resource"),"A",IF(AND(N$1='List of Flows'!$B243,'Elementary Flow'!$B251&lt;&gt;"Emission"),"B",0))</f>
        <v>0</v>
      </c>
      <c r="O245">
        <f>IF(AND(O$1='List of Flows'!$B243,'Elementary Flow'!$B251="Resource"),"A",IF(AND(O$1='List of Flows'!$B243,'Elementary Flow'!$B251&lt;&gt;"Emission"),"B",0))</f>
        <v>0</v>
      </c>
    </row>
    <row r="246" spans="3:15" x14ac:dyDescent="0.3">
      <c r="C246" t="str">
        <f>IF(AND(C$1='List of Flows'!$B244,'Elementary Flow'!$B252="Resource"),"A",IF(AND(C$1='List of Flows'!$B244,'Elementary Flow'!$B252&lt;&gt;"Emission"),"B",0))</f>
        <v>A</v>
      </c>
      <c r="D246">
        <f>IF(AND(D$1='List of Flows'!$B244,'Elementary Flow'!$B252="Resource"),"A",IF(AND(D$1='List of Flows'!$B244,'Elementary Flow'!$B252&lt;&gt;"Emission"),"B",0))</f>
        <v>0</v>
      </c>
      <c r="E246">
        <f>IF(AND(E$1='List of Flows'!$B244,'Elementary Flow'!$B252="Resource"),"A",IF(AND(E$1='List of Flows'!$B244,'Elementary Flow'!$B252&lt;&gt;"Emission"),"B",0))</f>
        <v>0</v>
      </c>
      <c r="F246">
        <f>IF(AND(F$1='List of Flows'!$B244,'Elementary Flow'!$B252="Resource"),"A",IF(AND(F$1='List of Flows'!$B244,'Elementary Flow'!$B252&lt;&gt;"Emission"),"B",0))</f>
        <v>0</v>
      </c>
      <c r="G246">
        <f>IF(AND(G$1='List of Flows'!$B244,'Elementary Flow'!$B252="Resource"),"A",IF(AND(G$1='List of Flows'!$B244,'Elementary Flow'!$B252&lt;&gt;"Emission"),"B",0))</f>
        <v>0</v>
      </c>
      <c r="H246">
        <f>IF(AND(H$1='List of Flows'!$B244,'Elementary Flow'!$B252="Resource"),"A",IF(AND(H$1='List of Flows'!$B244,'Elementary Flow'!$B252&lt;&gt;"Emission"),"B",0))</f>
        <v>0</v>
      </c>
      <c r="I246">
        <f>IF(AND(I$1='List of Flows'!$B244,'Elementary Flow'!$B252="Resource"),"A",IF(AND(I$1='List of Flows'!$B244,'Elementary Flow'!$B252&lt;&gt;"Emission"),"B",0))</f>
        <v>0</v>
      </c>
      <c r="J246">
        <f>IF(AND(J$1='List of Flows'!$B244,'Elementary Flow'!$B252="Resource"),"A",IF(AND(J$1='List of Flows'!$B244,'Elementary Flow'!$B252&lt;&gt;"Emission"),"B",0))</f>
        <v>0</v>
      </c>
      <c r="K246">
        <f>IF(AND(K$1='List of Flows'!$B244,'Elementary Flow'!$B252="Resource"),"A",IF(AND(K$1='List of Flows'!$B244,'Elementary Flow'!$B252&lt;&gt;"Emission"),"B",0))</f>
        <v>0</v>
      </c>
      <c r="L246">
        <f>IF(AND(L$1='List of Flows'!$B244,'Elementary Flow'!$B252="Resource"),"A",IF(AND(L$1='List of Flows'!$B244,'Elementary Flow'!$B252&lt;&gt;"Emission"),"B",0))</f>
        <v>0</v>
      </c>
      <c r="M246">
        <f>IF(AND(M$1='List of Flows'!$B244,'Elementary Flow'!$B252="Resource"),"A",IF(AND(M$1='List of Flows'!$B244,'Elementary Flow'!$B252&lt;&gt;"Emission"),"B",0))</f>
        <v>0</v>
      </c>
      <c r="N246">
        <f>IF(AND(N$1='List of Flows'!$B244,'Elementary Flow'!$B252="Resource"),"A",IF(AND(N$1='List of Flows'!$B244,'Elementary Flow'!$B252&lt;&gt;"Emission"),"B",0))</f>
        <v>0</v>
      </c>
      <c r="O246">
        <f>IF(AND(O$1='List of Flows'!$B244,'Elementary Flow'!$B252="Resource"),"A",IF(AND(O$1='List of Flows'!$B244,'Elementary Flow'!$B252&lt;&gt;"Emission"),"B",0))</f>
        <v>0</v>
      </c>
    </row>
    <row r="247" spans="3:15" x14ac:dyDescent="0.3">
      <c r="C247" t="str">
        <f>IF(AND(C$1='List of Flows'!$B245,'Elementary Flow'!$B253="Resource"),"A",IF(AND(C$1='List of Flows'!$B245,'Elementary Flow'!$B253&lt;&gt;"Emission"),"B",0))</f>
        <v>A</v>
      </c>
      <c r="D247">
        <f>IF(AND(D$1='List of Flows'!$B245,'Elementary Flow'!$B253="Resource"),"A",IF(AND(D$1='List of Flows'!$B245,'Elementary Flow'!$B253&lt;&gt;"Emission"),"B",0))</f>
        <v>0</v>
      </c>
      <c r="E247">
        <f>IF(AND(E$1='List of Flows'!$B245,'Elementary Flow'!$B253="Resource"),"A",IF(AND(E$1='List of Flows'!$B245,'Elementary Flow'!$B253&lt;&gt;"Emission"),"B",0))</f>
        <v>0</v>
      </c>
      <c r="F247">
        <f>IF(AND(F$1='List of Flows'!$B245,'Elementary Flow'!$B253="Resource"),"A",IF(AND(F$1='List of Flows'!$B245,'Elementary Flow'!$B253&lt;&gt;"Emission"),"B",0))</f>
        <v>0</v>
      </c>
      <c r="G247">
        <f>IF(AND(G$1='List of Flows'!$B245,'Elementary Flow'!$B253="Resource"),"A",IF(AND(G$1='List of Flows'!$B245,'Elementary Flow'!$B253&lt;&gt;"Emission"),"B",0))</f>
        <v>0</v>
      </c>
      <c r="H247">
        <f>IF(AND(H$1='List of Flows'!$B245,'Elementary Flow'!$B253="Resource"),"A",IF(AND(H$1='List of Flows'!$B245,'Elementary Flow'!$B253&lt;&gt;"Emission"),"B",0))</f>
        <v>0</v>
      </c>
      <c r="I247">
        <f>IF(AND(I$1='List of Flows'!$B245,'Elementary Flow'!$B253="Resource"),"A",IF(AND(I$1='List of Flows'!$B245,'Elementary Flow'!$B253&lt;&gt;"Emission"),"B",0))</f>
        <v>0</v>
      </c>
      <c r="J247">
        <f>IF(AND(J$1='List of Flows'!$B245,'Elementary Flow'!$B253="Resource"),"A",IF(AND(J$1='List of Flows'!$B245,'Elementary Flow'!$B253&lt;&gt;"Emission"),"B",0))</f>
        <v>0</v>
      </c>
      <c r="K247">
        <f>IF(AND(K$1='List of Flows'!$B245,'Elementary Flow'!$B253="Resource"),"A",IF(AND(K$1='List of Flows'!$B245,'Elementary Flow'!$B253&lt;&gt;"Emission"),"B",0))</f>
        <v>0</v>
      </c>
      <c r="L247">
        <f>IF(AND(L$1='List of Flows'!$B245,'Elementary Flow'!$B253="Resource"),"A",IF(AND(L$1='List of Flows'!$B245,'Elementary Flow'!$B253&lt;&gt;"Emission"),"B",0))</f>
        <v>0</v>
      </c>
      <c r="M247">
        <f>IF(AND(M$1='List of Flows'!$B245,'Elementary Flow'!$B253="Resource"),"A",IF(AND(M$1='List of Flows'!$B245,'Elementary Flow'!$B253&lt;&gt;"Emission"),"B",0))</f>
        <v>0</v>
      </c>
      <c r="N247">
        <f>IF(AND(N$1='List of Flows'!$B245,'Elementary Flow'!$B253="Resource"),"A",IF(AND(N$1='List of Flows'!$B245,'Elementary Flow'!$B253&lt;&gt;"Emission"),"B",0))</f>
        <v>0</v>
      </c>
      <c r="O247">
        <f>IF(AND(O$1='List of Flows'!$B245,'Elementary Flow'!$B253="Resource"),"A",IF(AND(O$1='List of Flows'!$B245,'Elementary Flow'!$B253&lt;&gt;"Emission"),"B",0))</f>
        <v>0</v>
      </c>
    </row>
    <row r="248" spans="3:15" x14ac:dyDescent="0.3">
      <c r="C248" t="str">
        <f>IF(AND(C$1='List of Flows'!$B246,'Elementary Flow'!$B254="Resource"),"A",IF(AND(C$1='List of Flows'!$B246,'Elementary Flow'!$B254&lt;&gt;"Emission"),"B",0))</f>
        <v>A</v>
      </c>
      <c r="D248">
        <f>IF(AND(D$1='List of Flows'!$B246,'Elementary Flow'!$B254="Resource"),"A",IF(AND(D$1='List of Flows'!$B246,'Elementary Flow'!$B254&lt;&gt;"Emission"),"B",0))</f>
        <v>0</v>
      </c>
      <c r="E248">
        <f>IF(AND(E$1='List of Flows'!$B246,'Elementary Flow'!$B254="Resource"),"A",IF(AND(E$1='List of Flows'!$B246,'Elementary Flow'!$B254&lt;&gt;"Emission"),"B",0))</f>
        <v>0</v>
      </c>
      <c r="F248">
        <f>IF(AND(F$1='List of Flows'!$B246,'Elementary Flow'!$B254="Resource"),"A",IF(AND(F$1='List of Flows'!$B246,'Elementary Flow'!$B254&lt;&gt;"Emission"),"B",0))</f>
        <v>0</v>
      </c>
      <c r="G248">
        <f>IF(AND(G$1='List of Flows'!$B246,'Elementary Flow'!$B254="Resource"),"A",IF(AND(G$1='List of Flows'!$B246,'Elementary Flow'!$B254&lt;&gt;"Emission"),"B",0))</f>
        <v>0</v>
      </c>
      <c r="H248">
        <f>IF(AND(H$1='List of Flows'!$B246,'Elementary Flow'!$B254="Resource"),"A",IF(AND(H$1='List of Flows'!$B246,'Elementary Flow'!$B254&lt;&gt;"Emission"),"B",0))</f>
        <v>0</v>
      </c>
      <c r="I248">
        <f>IF(AND(I$1='List of Flows'!$B246,'Elementary Flow'!$B254="Resource"),"A",IF(AND(I$1='List of Flows'!$B246,'Elementary Flow'!$B254&lt;&gt;"Emission"),"B",0))</f>
        <v>0</v>
      </c>
      <c r="J248">
        <f>IF(AND(J$1='List of Flows'!$B246,'Elementary Flow'!$B254="Resource"),"A",IF(AND(J$1='List of Flows'!$B246,'Elementary Flow'!$B254&lt;&gt;"Emission"),"B",0))</f>
        <v>0</v>
      </c>
      <c r="K248">
        <f>IF(AND(K$1='List of Flows'!$B246,'Elementary Flow'!$B254="Resource"),"A",IF(AND(K$1='List of Flows'!$B246,'Elementary Flow'!$B254&lt;&gt;"Emission"),"B",0))</f>
        <v>0</v>
      </c>
      <c r="L248">
        <f>IF(AND(L$1='List of Flows'!$B246,'Elementary Flow'!$B254="Resource"),"A",IF(AND(L$1='List of Flows'!$B246,'Elementary Flow'!$B254&lt;&gt;"Emission"),"B",0))</f>
        <v>0</v>
      </c>
      <c r="M248">
        <f>IF(AND(M$1='List of Flows'!$B246,'Elementary Flow'!$B254="Resource"),"A",IF(AND(M$1='List of Flows'!$B246,'Elementary Flow'!$B254&lt;&gt;"Emission"),"B",0))</f>
        <v>0</v>
      </c>
      <c r="N248">
        <f>IF(AND(N$1='List of Flows'!$B246,'Elementary Flow'!$B254="Resource"),"A",IF(AND(N$1='List of Flows'!$B246,'Elementary Flow'!$B254&lt;&gt;"Emission"),"B",0))</f>
        <v>0</v>
      </c>
      <c r="O248">
        <f>IF(AND(O$1='List of Flows'!$B246,'Elementary Flow'!$B254="Resource"),"A",IF(AND(O$1='List of Flows'!$B246,'Elementary Flow'!$B254&lt;&gt;"Emission"),"B",0))</f>
        <v>0</v>
      </c>
    </row>
    <row r="249" spans="3:15" x14ac:dyDescent="0.3">
      <c r="C249" t="str">
        <f>IF(AND(C$1='List of Flows'!$B247,'Elementary Flow'!$B255="Resource"),"A",IF(AND(C$1='List of Flows'!$B247,'Elementary Flow'!$B255&lt;&gt;"Emission"),"B",0))</f>
        <v>A</v>
      </c>
      <c r="D249">
        <f>IF(AND(D$1='List of Flows'!$B247,'Elementary Flow'!$B255="Resource"),"A",IF(AND(D$1='List of Flows'!$B247,'Elementary Flow'!$B255&lt;&gt;"Emission"),"B",0))</f>
        <v>0</v>
      </c>
      <c r="E249">
        <f>IF(AND(E$1='List of Flows'!$B247,'Elementary Flow'!$B255="Resource"),"A",IF(AND(E$1='List of Flows'!$B247,'Elementary Flow'!$B255&lt;&gt;"Emission"),"B",0))</f>
        <v>0</v>
      </c>
      <c r="F249">
        <f>IF(AND(F$1='List of Flows'!$B247,'Elementary Flow'!$B255="Resource"),"A",IF(AND(F$1='List of Flows'!$B247,'Elementary Flow'!$B255&lt;&gt;"Emission"),"B",0))</f>
        <v>0</v>
      </c>
      <c r="G249">
        <f>IF(AND(G$1='List of Flows'!$B247,'Elementary Flow'!$B255="Resource"),"A",IF(AND(G$1='List of Flows'!$B247,'Elementary Flow'!$B255&lt;&gt;"Emission"),"B",0))</f>
        <v>0</v>
      </c>
      <c r="H249">
        <f>IF(AND(H$1='List of Flows'!$B247,'Elementary Flow'!$B255="Resource"),"A",IF(AND(H$1='List of Flows'!$B247,'Elementary Flow'!$B255&lt;&gt;"Emission"),"B",0))</f>
        <v>0</v>
      </c>
      <c r="I249">
        <f>IF(AND(I$1='List of Flows'!$B247,'Elementary Flow'!$B255="Resource"),"A",IF(AND(I$1='List of Flows'!$B247,'Elementary Flow'!$B255&lt;&gt;"Emission"),"B",0))</f>
        <v>0</v>
      </c>
      <c r="J249">
        <f>IF(AND(J$1='List of Flows'!$B247,'Elementary Flow'!$B255="Resource"),"A",IF(AND(J$1='List of Flows'!$B247,'Elementary Flow'!$B255&lt;&gt;"Emission"),"B",0))</f>
        <v>0</v>
      </c>
      <c r="K249">
        <f>IF(AND(K$1='List of Flows'!$B247,'Elementary Flow'!$B255="Resource"),"A",IF(AND(K$1='List of Flows'!$B247,'Elementary Flow'!$B255&lt;&gt;"Emission"),"B",0))</f>
        <v>0</v>
      </c>
      <c r="L249">
        <f>IF(AND(L$1='List of Flows'!$B247,'Elementary Flow'!$B255="Resource"),"A",IF(AND(L$1='List of Flows'!$B247,'Elementary Flow'!$B255&lt;&gt;"Emission"),"B",0))</f>
        <v>0</v>
      </c>
      <c r="M249">
        <f>IF(AND(M$1='List of Flows'!$B247,'Elementary Flow'!$B255="Resource"),"A",IF(AND(M$1='List of Flows'!$B247,'Elementary Flow'!$B255&lt;&gt;"Emission"),"B",0))</f>
        <v>0</v>
      </c>
      <c r="N249">
        <f>IF(AND(N$1='List of Flows'!$B247,'Elementary Flow'!$B255="Resource"),"A",IF(AND(N$1='List of Flows'!$B247,'Elementary Flow'!$B255&lt;&gt;"Emission"),"B",0))</f>
        <v>0</v>
      </c>
      <c r="O249">
        <f>IF(AND(O$1='List of Flows'!$B247,'Elementary Flow'!$B255="Resource"),"A",IF(AND(O$1='List of Flows'!$B247,'Elementary Flow'!$B255&lt;&gt;"Emission"),"B",0))</f>
        <v>0</v>
      </c>
    </row>
    <row r="250" spans="3:15" x14ac:dyDescent="0.3">
      <c r="C250" t="str">
        <f>IF(AND(C$1='List of Flows'!$B248,'Elementary Flow'!$B256="Resource"),"A",IF(AND(C$1='List of Flows'!$B248,'Elementary Flow'!$B256&lt;&gt;"Emission"),"B",0))</f>
        <v>A</v>
      </c>
      <c r="D250">
        <f>IF(AND(D$1='List of Flows'!$B248,'Elementary Flow'!$B256="Resource"),"A",IF(AND(D$1='List of Flows'!$B248,'Elementary Flow'!$B256&lt;&gt;"Emission"),"B",0))</f>
        <v>0</v>
      </c>
      <c r="E250">
        <f>IF(AND(E$1='List of Flows'!$B248,'Elementary Flow'!$B256="Resource"),"A",IF(AND(E$1='List of Flows'!$B248,'Elementary Flow'!$B256&lt;&gt;"Emission"),"B",0))</f>
        <v>0</v>
      </c>
      <c r="F250">
        <f>IF(AND(F$1='List of Flows'!$B248,'Elementary Flow'!$B256="Resource"),"A",IF(AND(F$1='List of Flows'!$B248,'Elementary Flow'!$B256&lt;&gt;"Emission"),"B",0))</f>
        <v>0</v>
      </c>
      <c r="G250">
        <f>IF(AND(G$1='List of Flows'!$B248,'Elementary Flow'!$B256="Resource"),"A",IF(AND(G$1='List of Flows'!$B248,'Elementary Flow'!$B256&lt;&gt;"Emission"),"B",0))</f>
        <v>0</v>
      </c>
      <c r="H250">
        <f>IF(AND(H$1='List of Flows'!$B248,'Elementary Flow'!$B256="Resource"),"A",IF(AND(H$1='List of Flows'!$B248,'Elementary Flow'!$B256&lt;&gt;"Emission"),"B",0))</f>
        <v>0</v>
      </c>
      <c r="I250">
        <f>IF(AND(I$1='List of Flows'!$B248,'Elementary Flow'!$B256="Resource"),"A",IF(AND(I$1='List of Flows'!$B248,'Elementary Flow'!$B256&lt;&gt;"Emission"),"B",0))</f>
        <v>0</v>
      </c>
      <c r="J250">
        <f>IF(AND(J$1='List of Flows'!$B248,'Elementary Flow'!$B256="Resource"),"A",IF(AND(J$1='List of Flows'!$B248,'Elementary Flow'!$B256&lt;&gt;"Emission"),"B",0))</f>
        <v>0</v>
      </c>
      <c r="K250">
        <f>IF(AND(K$1='List of Flows'!$B248,'Elementary Flow'!$B256="Resource"),"A",IF(AND(K$1='List of Flows'!$B248,'Elementary Flow'!$B256&lt;&gt;"Emission"),"B",0))</f>
        <v>0</v>
      </c>
      <c r="L250">
        <f>IF(AND(L$1='List of Flows'!$B248,'Elementary Flow'!$B256="Resource"),"A",IF(AND(L$1='List of Flows'!$B248,'Elementary Flow'!$B256&lt;&gt;"Emission"),"B",0))</f>
        <v>0</v>
      </c>
      <c r="M250">
        <f>IF(AND(M$1='List of Flows'!$B248,'Elementary Flow'!$B256="Resource"),"A",IF(AND(M$1='List of Flows'!$B248,'Elementary Flow'!$B256&lt;&gt;"Emission"),"B",0))</f>
        <v>0</v>
      </c>
      <c r="N250">
        <f>IF(AND(N$1='List of Flows'!$B248,'Elementary Flow'!$B256="Resource"),"A",IF(AND(N$1='List of Flows'!$B248,'Elementary Flow'!$B256&lt;&gt;"Emission"),"B",0))</f>
        <v>0</v>
      </c>
      <c r="O250">
        <f>IF(AND(O$1='List of Flows'!$B248,'Elementary Flow'!$B256="Resource"),"A",IF(AND(O$1='List of Flows'!$B248,'Elementary Flow'!$B256&lt;&gt;"Emission"),"B",0))</f>
        <v>0</v>
      </c>
    </row>
    <row r="251" spans="3:15" x14ac:dyDescent="0.3">
      <c r="C251" t="str">
        <f>IF(AND(C$1='List of Flows'!$B249,'Elementary Flow'!$B257="Resource"),"A",IF(AND(C$1='List of Flows'!$B249,'Elementary Flow'!$B257&lt;&gt;"Emission"),"B",0))</f>
        <v>A</v>
      </c>
      <c r="D251">
        <f>IF(AND(D$1='List of Flows'!$B249,'Elementary Flow'!$B257="Resource"),"A",IF(AND(D$1='List of Flows'!$B249,'Elementary Flow'!$B257&lt;&gt;"Emission"),"B",0))</f>
        <v>0</v>
      </c>
      <c r="E251">
        <f>IF(AND(E$1='List of Flows'!$B249,'Elementary Flow'!$B257="Resource"),"A",IF(AND(E$1='List of Flows'!$B249,'Elementary Flow'!$B257&lt;&gt;"Emission"),"B",0))</f>
        <v>0</v>
      </c>
      <c r="F251">
        <f>IF(AND(F$1='List of Flows'!$B249,'Elementary Flow'!$B257="Resource"),"A",IF(AND(F$1='List of Flows'!$B249,'Elementary Flow'!$B257&lt;&gt;"Emission"),"B",0))</f>
        <v>0</v>
      </c>
      <c r="G251">
        <f>IF(AND(G$1='List of Flows'!$B249,'Elementary Flow'!$B257="Resource"),"A",IF(AND(G$1='List of Flows'!$B249,'Elementary Flow'!$B257&lt;&gt;"Emission"),"B",0))</f>
        <v>0</v>
      </c>
      <c r="H251">
        <f>IF(AND(H$1='List of Flows'!$B249,'Elementary Flow'!$B257="Resource"),"A",IF(AND(H$1='List of Flows'!$B249,'Elementary Flow'!$B257&lt;&gt;"Emission"),"B",0))</f>
        <v>0</v>
      </c>
      <c r="I251">
        <f>IF(AND(I$1='List of Flows'!$B249,'Elementary Flow'!$B257="Resource"),"A",IF(AND(I$1='List of Flows'!$B249,'Elementary Flow'!$B257&lt;&gt;"Emission"),"B",0))</f>
        <v>0</v>
      </c>
      <c r="J251">
        <f>IF(AND(J$1='List of Flows'!$B249,'Elementary Flow'!$B257="Resource"),"A",IF(AND(J$1='List of Flows'!$B249,'Elementary Flow'!$B257&lt;&gt;"Emission"),"B",0))</f>
        <v>0</v>
      </c>
      <c r="K251">
        <f>IF(AND(K$1='List of Flows'!$B249,'Elementary Flow'!$B257="Resource"),"A",IF(AND(K$1='List of Flows'!$B249,'Elementary Flow'!$B257&lt;&gt;"Emission"),"B",0))</f>
        <v>0</v>
      </c>
      <c r="L251">
        <f>IF(AND(L$1='List of Flows'!$B249,'Elementary Flow'!$B257="Resource"),"A",IF(AND(L$1='List of Flows'!$B249,'Elementary Flow'!$B257&lt;&gt;"Emission"),"B",0))</f>
        <v>0</v>
      </c>
      <c r="M251">
        <f>IF(AND(M$1='List of Flows'!$B249,'Elementary Flow'!$B257="Resource"),"A",IF(AND(M$1='List of Flows'!$B249,'Elementary Flow'!$B257&lt;&gt;"Emission"),"B",0))</f>
        <v>0</v>
      </c>
      <c r="N251">
        <f>IF(AND(N$1='List of Flows'!$B249,'Elementary Flow'!$B257="Resource"),"A",IF(AND(N$1='List of Flows'!$B249,'Elementary Flow'!$B257&lt;&gt;"Emission"),"B",0))</f>
        <v>0</v>
      </c>
      <c r="O251">
        <f>IF(AND(O$1='List of Flows'!$B249,'Elementary Flow'!$B257="Resource"),"A",IF(AND(O$1='List of Flows'!$B249,'Elementary Flow'!$B257&lt;&gt;"Emission"),"B",0))</f>
        <v>0</v>
      </c>
    </row>
    <row r="252" spans="3:15" x14ac:dyDescent="0.3">
      <c r="C252" t="str">
        <f>IF(AND(C$1='List of Flows'!$B250,'Elementary Flow'!$B258="Resource"),"A",IF(AND(C$1='List of Flows'!$B250,'Elementary Flow'!$B258&lt;&gt;"Emission"),"B",0))</f>
        <v>B</v>
      </c>
      <c r="D252">
        <f>IF(AND(D$1='List of Flows'!$B250,'Elementary Flow'!$B258="Resource"),"A",IF(AND(D$1='List of Flows'!$B250,'Elementary Flow'!$B258&lt;&gt;"Emission"),"B",0))</f>
        <v>0</v>
      </c>
      <c r="E252">
        <f>IF(AND(E$1='List of Flows'!$B250,'Elementary Flow'!$B258="Resource"),"A",IF(AND(E$1='List of Flows'!$B250,'Elementary Flow'!$B258&lt;&gt;"Emission"),"B",0))</f>
        <v>0</v>
      </c>
      <c r="F252">
        <f>IF(AND(F$1='List of Flows'!$B250,'Elementary Flow'!$B258="Resource"),"A",IF(AND(F$1='List of Flows'!$B250,'Elementary Flow'!$B258&lt;&gt;"Emission"),"B",0))</f>
        <v>0</v>
      </c>
      <c r="G252">
        <f>IF(AND(G$1='List of Flows'!$B250,'Elementary Flow'!$B258="Resource"),"A",IF(AND(G$1='List of Flows'!$B250,'Elementary Flow'!$B258&lt;&gt;"Emission"),"B",0))</f>
        <v>0</v>
      </c>
      <c r="H252">
        <f>IF(AND(H$1='List of Flows'!$B250,'Elementary Flow'!$B258="Resource"),"A",IF(AND(H$1='List of Flows'!$B250,'Elementary Flow'!$B258&lt;&gt;"Emission"),"B",0))</f>
        <v>0</v>
      </c>
      <c r="I252">
        <f>IF(AND(I$1='List of Flows'!$B250,'Elementary Flow'!$B258="Resource"),"A",IF(AND(I$1='List of Flows'!$B250,'Elementary Flow'!$B258&lt;&gt;"Emission"),"B",0))</f>
        <v>0</v>
      </c>
      <c r="J252">
        <f>IF(AND(J$1='List of Flows'!$B250,'Elementary Flow'!$B258="Resource"),"A",IF(AND(J$1='List of Flows'!$B250,'Elementary Flow'!$B258&lt;&gt;"Emission"),"B",0))</f>
        <v>0</v>
      </c>
      <c r="K252">
        <f>IF(AND(K$1='List of Flows'!$B250,'Elementary Flow'!$B258="Resource"),"A",IF(AND(K$1='List of Flows'!$B250,'Elementary Flow'!$B258&lt;&gt;"Emission"),"B",0))</f>
        <v>0</v>
      </c>
      <c r="L252">
        <f>IF(AND(L$1='List of Flows'!$B250,'Elementary Flow'!$B258="Resource"),"A",IF(AND(L$1='List of Flows'!$B250,'Elementary Flow'!$B258&lt;&gt;"Emission"),"B",0))</f>
        <v>0</v>
      </c>
      <c r="M252">
        <f>IF(AND(M$1='List of Flows'!$B250,'Elementary Flow'!$B258="Resource"),"A",IF(AND(M$1='List of Flows'!$B250,'Elementary Flow'!$B258&lt;&gt;"Emission"),"B",0))</f>
        <v>0</v>
      </c>
      <c r="N252">
        <f>IF(AND(N$1='List of Flows'!$B250,'Elementary Flow'!$B258="Resource"),"A",IF(AND(N$1='List of Flows'!$B250,'Elementary Flow'!$B258&lt;&gt;"Emission"),"B",0))</f>
        <v>0</v>
      </c>
      <c r="O252">
        <f>IF(AND(O$1='List of Flows'!$B250,'Elementary Flow'!$B258="Resource"),"A",IF(AND(O$1='List of Flows'!$B250,'Elementary Flow'!$B258&lt;&gt;"Emission"),"B",0))</f>
        <v>0</v>
      </c>
    </row>
    <row r="253" spans="3:15" x14ac:dyDescent="0.3">
      <c r="C253" t="str">
        <f>IF(AND(C$1='List of Flows'!$B251,'Elementary Flow'!$B259="Resource"),"A",IF(AND(C$1='List of Flows'!$B251,'Elementary Flow'!$B259&lt;&gt;"Emission"),"B",0))</f>
        <v>B</v>
      </c>
      <c r="D253">
        <f>IF(AND(D$1='List of Flows'!$B251,'Elementary Flow'!$B259="Resource"),"A",IF(AND(D$1='List of Flows'!$B251,'Elementary Flow'!$B259&lt;&gt;"Emission"),"B",0))</f>
        <v>0</v>
      </c>
      <c r="E253">
        <f>IF(AND(E$1='List of Flows'!$B251,'Elementary Flow'!$B259="Resource"),"A",IF(AND(E$1='List of Flows'!$B251,'Elementary Flow'!$B259&lt;&gt;"Emission"),"B",0))</f>
        <v>0</v>
      </c>
      <c r="F253">
        <f>IF(AND(F$1='List of Flows'!$B251,'Elementary Flow'!$B259="Resource"),"A",IF(AND(F$1='List of Flows'!$B251,'Elementary Flow'!$B259&lt;&gt;"Emission"),"B",0))</f>
        <v>0</v>
      </c>
      <c r="G253">
        <f>IF(AND(G$1='List of Flows'!$B251,'Elementary Flow'!$B259="Resource"),"A",IF(AND(G$1='List of Flows'!$B251,'Elementary Flow'!$B259&lt;&gt;"Emission"),"B",0))</f>
        <v>0</v>
      </c>
      <c r="H253">
        <f>IF(AND(H$1='List of Flows'!$B251,'Elementary Flow'!$B259="Resource"),"A",IF(AND(H$1='List of Flows'!$B251,'Elementary Flow'!$B259&lt;&gt;"Emission"),"B",0))</f>
        <v>0</v>
      </c>
      <c r="I253">
        <f>IF(AND(I$1='List of Flows'!$B251,'Elementary Flow'!$B259="Resource"),"A",IF(AND(I$1='List of Flows'!$B251,'Elementary Flow'!$B259&lt;&gt;"Emission"),"B",0))</f>
        <v>0</v>
      </c>
      <c r="J253">
        <f>IF(AND(J$1='List of Flows'!$B251,'Elementary Flow'!$B259="Resource"),"A",IF(AND(J$1='List of Flows'!$B251,'Elementary Flow'!$B259&lt;&gt;"Emission"),"B",0))</f>
        <v>0</v>
      </c>
      <c r="K253">
        <f>IF(AND(K$1='List of Flows'!$B251,'Elementary Flow'!$B259="Resource"),"A",IF(AND(K$1='List of Flows'!$B251,'Elementary Flow'!$B259&lt;&gt;"Emission"),"B",0))</f>
        <v>0</v>
      </c>
      <c r="L253">
        <f>IF(AND(L$1='List of Flows'!$B251,'Elementary Flow'!$B259="Resource"),"A",IF(AND(L$1='List of Flows'!$B251,'Elementary Flow'!$B259&lt;&gt;"Emission"),"B",0))</f>
        <v>0</v>
      </c>
      <c r="M253">
        <f>IF(AND(M$1='List of Flows'!$B251,'Elementary Flow'!$B259="Resource"),"A",IF(AND(M$1='List of Flows'!$B251,'Elementary Flow'!$B259&lt;&gt;"Emission"),"B",0))</f>
        <v>0</v>
      </c>
      <c r="N253">
        <f>IF(AND(N$1='List of Flows'!$B251,'Elementary Flow'!$B259="Resource"),"A",IF(AND(N$1='List of Flows'!$B251,'Elementary Flow'!$B259&lt;&gt;"Emission"),"B",0))</f>
        <v>0</v>
      </c>
      <c r="O253">
        <f>IF(AND(O$1='List of Flows'!$B251,'Elementary Flow'!$B259="Resource"),"A",IF(AND(O$1='List of Flows'!$B251,'Elementary Flow'!$B259&lt;&gt;"Emission"),"B",0))</f>
        <v>0</v>
      </c>
    </row>
    <row r="254" spans="3:15" x14ac:dyDescent="0.3">
      <c r="C254" t="str">
        <f>IF(AND(C$1='List of Flows'!$B252,'Elementary Flow'!$B260="Resource"),"A",IF(AND(C$1='List of Flows'!$B252,'Elementary Flow'!$B260&lt;&gt;"Emission"),"B",0))</f>
        <v>B</v>
      </c>
      <c r="D254">
        <f>IF(AND(D$1='List of Flows'!$B252,'Elementary Flow'!$B260="Resource"),"A",IF(AND(D$1='List of Flows'!$B252,'Elementary Flow'!$B260&lt;&gt;"Emission"),"B",0))</f>
        <v>0</v>
      </c>
      <c r="E254">
        <f>IF(AND(E$1='List of Flows'!$B252,'Elementary Flow'!$B260="Resource"),"A",IF(AND(E$1='List of Flows'!$B252,'Elementary Flow'!$B260&lt;&gt;"Emission"),"B",0))</f>
        <v>0</v>
      </c>
      <c r="F254">
        <f>IF(AND(F$1='List of Flows'!$B252,'Elementary Flow'!$B260="Resource"),"A",IF(AND(F$1='List of Flows'!$B252,'Elementary Flow'!$B260&lt;&gt;"Emission"),"B",0))</f>
        <v>0</v>
      </c>
      <c r="G254">
        <f>IF(AND(G$1='List of Flows'!$B252,'Elementary Flow'!$B260="Resource"),"A",IF(AND(G$1='List of Flows'!$B252,'Elementary Flow'!$B260&lt;&gt;"Emission"),"B",0))</f>
        <v>0</v>
      </c>
      <c r="H254">
        <f>IF(AND(H$1='List of Flows'!$B252,'Elementary Flow'!$B260="Resource"),"A",IF(AND(H$1='List of Flows'!$B252,'Elementary Flow'!$B260&lt;&gt;"Emission"),"B",0))</f>
        <v>0</v>
      </c>
      <c r="I254">
        <f>IF(AND(I$1='List of Flows'!$B252,'Elementary Flow'!$B260="Resource"),"A",IF(AND(I$1='List of Flows'!$B252,'Elementary Flow'!$B260&lt;&gt;"Emission"),"B",0))</f>
        <v>0</v>
      </c>
      <c r="J254">
        <f>IF(AND(J$1='List of Flows'!$B252,'Elementary Flow'!$B260="Resource"),"A",IF(AND(J$1='List of Flows'!$B252,'Elementary Flow'!$B260&lt;&gt;"Emission"),"B",0))</f>
        <v>0</v>
      </c>
      <c r="K254">
        <f>IF(AND(K$1='List of Flows'!$B252,'Elementary Flow'!$B260="Resource"),"A",IF(AND(K$1='List of Flows'!$B252,'Elementary Flow'!$B260&lt;&gt;"Emission"),"B",0))</f>
        <v>0</v>
      </c>
      <c r="L254">
        <f>IF(AND(L$1='List of Flows'!$B252,'Elementary Flow'!$B260="Resource"),"A",IF(AND(L$1='List of Flows'!$B252,'Elementary Flow'!$B260&lt;&gt;"Emission"),"B",0))</f>
        <v>0</v>
      </c>
      <c r="M254">
        <f>IF(AND(M$1='List of Flows'!$B252,'Elementary Flow'!$B260="Resource"),"A",IF(AND(M$1='List of Flows'!$B252,'Elementary Flow'!$B260&lt;&gt;"Emission"),"B",0))</f>
        <v>0</v>
      </c>
      <c r="N254">
        <f>IF(AND(N$1='List of Flows'!$B252,'Elementary Flow'!$B260="Resource"),"A",IF(AND(N$1='List of Flows'!$B252,'Elementary Flow'!$B260&lt;&gt;"Emission"),"B",0))</f>
        <v>0</v>
      </c>
      <c r="O254">
        <f>IF(AND(O$1='List of Flows'!$B252,'Elementary Flow'!$B260="Resource"),"A",IF(AND(O$1='List of Flows'!$B252,'Elementary Flow'!$B260&lt;&gt;"Emission"),"B",0))</f>
        <v>0</v>
      </c>
    </row>
    <row r="255" spans="3:15" x14ac:dyDescent="0.3">
      <c r="C255" t="str">
        <f>IF(AND(C$1='List of Flows'!$B253,'Elementary Flow'!$B261="Resource"),"A",IF(AND(C$1='List of Flows'!$B253,'Elementary Flow'!$B261&lt;&gt;"Emission"),"B",0))</f>
        <v>B</v>
      </c>
      <c r="D255">
        <f>IF(AND(D$1='List of Flows'!$B253,'Elementary Flow'!$B261="Resource"),"A",IF(AND(D$1='List of Flows'!$B253,'Elementary Flow'!$B261&lt;&gt;"Emission"),"B",0))</f>
        <v>0</v>
      </c>
      <c r="E255">
        <f>IF(AND(E$1='List of Flows'!$B253,'Elementary Flow'!$B261="Resource"),"A",IF(AND(E$1='List of Flows'!$B253,'Elementary Flow'!$B261&lt;&gt;"Emission"),"B",0))</f>
        <v>0</v>
      </c>
      <c r="F255">
        <f>IF(AND(F$1='List of Flows'!$B253,'Elementary Flow'!$B261="Resource"),"A",IF(AND(F$1='List of Flows'!$B253,'Elementary Flow'!$B261&lt;&gt;"Emission"),"B",0))</f>
        <v>0</v>
      </c>
      <c r="G255">
        <f>IF(AND(G$1='List of Flows'!$B253,'Elementary Flow'!$B261="Resource"),"A",IF(AND(G$1='List of Flows'!$B253,'Elementary Flow'!$B261&lt;&gt;"Emission"),"B",0))</f>
        <v>0</v>
      </c>
      <c r="H255">
        <f>IF(AND(H$1='List of Flows'!$B253,'Elementary Flow'!$B261="Resource"),"A",IF(AND(H$1='List of Flows'!$B253,'Elementary Flow'!$B261&lt;&gt;"Emission"),"B",0))</f>
        <v>0</v>
      </c>
      <c r="I255">
        <f>IF(AND(I$1='List of Flows'!$B253,'Elementary Flow'!$B261="Resource"),"A",IF(AND(I$1='List of Flows'!$B253,'Elementary Flow'!$B261&lt;&gt;"Emission"),"B",0))</f>
        <v>0</v>
      </c>
      <c r="J255">
        <f>IF(AND(J$1='List of Flows'!$B253,'Elementary Flow'!$B261="Resource"),"A",IF(AND(J$1='List of Flows'!$B253,'Elementary Flow'!$B261&lt;&gt;"Emission"),"B",0))</f>
        <v>0</v>
      </c>
      <c r="K255">
        <f>IF(AND(K$1='List of Flows'!$B253,'Elementary Flow'!$B261="Resource"),"A",IF(AND(K$1='List of Flows'!$B253,'Elementary Flow'!$B261&lt;&gt;"Emission"),"B",0))</f>
        <v>0</v>
      </c>
      <c r="L255">
        <f>IF(AND(L$1='List of Flows'!$B253,'Elementary Flow'!$B261="Resource"),"A",IF(AND(L$1='List of Flows'!$B253,'Elementary Flow'!$B261&lt;&gt;"Emission"),"B",0))</f>
        <v>0</v>
      </c>
      <c r="M255">
        <f>IF(AND(M$1='List of Flows'!$B253,'Elementary Flow'!$B261="Resource"),"A",IF(AND(M$1='List of Flows'!$B253,'Elementary Flow'!$B261&lt;&gt;"Emission"),"B",0))</f>
        <v>0</v>
      </c>
      <c r="N255">
        <f>IF(AND(N$1='List of Flows'!$B253,'Elementary Flow'!$B261="Resource"),"A",IF(AND(N$1='List of Flows'!$B253,'Elementary Flow'!$B261&lt;&gt;"Emission"),"B",0))</f>
        <v>0</v>
      </c>
      <c r="O255">
        <f>IF(AND(O$1='List of Flows'!$B253,'Elementary Flow'!$B261="Resource"),"A",IF(AND(O$1='List of Flows'!$B253,'Elementary Flow'!$B261&lt;&gt;"Emission"),"B",0))</f>
        <v>0</v>
      </c>
    </row>
    <row r="256" spans="3:15" x14ac:dyDescent="0.3">
      <c r="C256" t="str">
        <f>IF(AND(C$1='List of Flows'!$B254,'Elementary Flow'!$B262="Resource"),"A",IF(AND(C$1='List of Flows'!$B254,'Elementary Flow'!$B262&lt;&gt;"Emission"),"B",0))</f>
        <v>B</v>
      </c>
      <c r="D256">
        <f>IF(AND(D$1='List of Flows'!$B254,'Elementary Flow'!$B262="Resource"),"A",IF(AND(D$1='List of Flows'!$B254,'Elementary Flow'!$B262&lt;&gt;"Emission"),"B",0))</f>
        <v>0</v>
      </c>
      <c r="E256">
        <f>IF(AND(E$1='List of Flows'!$B254,'Elementary Flow'!$B262="Resource"),"A",IF(AND(E$1='List of Flows'!$B254,'Elementary Flow'!$B262&lt;&gt;"Emission"),"B",0))</f>
        <v>0</v>
      </c>
      <c r="F256">
        <f>IF(AND(F$1='List of Flows'!$B254,'Elementary Flow'!$B262="Resource"),"A",IF(AND(F$1='List of Flows'!$B254,'Elementary Flow'!$B262&lt;&gt;"Emission"),"B",0))</f>
        <v>0</v>
      </c>
      <c r="G256">
        <f>IF(AND(G$1='List of Flows'!$B254,'Elementary Flow'!$B262="Resource"),"A",IF(AND(G$1='List of Flows'!$B254,'Elementary Flow'!$B262&lt;&gt;"Emission"),"B",0))</f>
        <v>0</v>
      </c>
      <c r="H256">
        <f>IF(AND(H$1='List of Flows'!$B254,'Elementary Flow'!$B262="Resource"),"A",IF(AND(H$1='List of Flows'!$B254,'Elementary Flow'!$B262&lt;&gt;"Emission"),"B",0))</f>
        <v>0</v>
      </c>
      <c r="I256">
        <f>IF(AND(I$1='List of Flows'!$B254,'Elementary Flow'!$B262="Resource"),"A",IF(AND(I$1='List of Flows'!$B254,'Elementary Flow'!$B262&lt;&gt;"Emission"),"B",0))</f>
        <v>0</v>
      </c>
      <c r="J256">
        <f>IF(AND(J$1='List of Flows'!$B254,'Elementary Flow'!$B262="Resource"),"A",IF(AND(J$1='List of Flows'!$B254,'Elementary Flow'!$B262&lt;&gt;"Emission"),"B",0))</f>
        <v>0</v>
      </c>
      <c r="K256">
        <f>IF(AND(K$1='List of Flows'!$B254,'Elementary Flow'!$B262="Resource"),"A",IF(AND(K$1='List of Flows'!$B254,'Elementary Flow'!$B262&lt;&gt;"Emission"),"B",0))</f>
        <v>0</v>
      </c>
      <c r="L256">
        <f>IF(AND(L$1='List of Flows'!$B254,'Elementary Flow'!$B262="Resource"),"A",IF(AND(L$1='List of Flows'!$B254,'Elementary Flow'!$B262&lt;&gt;"Emission"),"B",0))</f>
        <v>0</v>
      </c>
      <c r="M256">
        <f>IF(AND(M$1='List of Flows'!$B254,'Elementary Flow'!$B262="Resource"),"A",IF(AND(M$1='List of Flows'!$B254,'Elementary Flow'!$B262&lt;&gt;"Emission"),"B",0))</f>
        <v>0</v>
      </c>
      <c r="N256">
        <f>IF(AND(N$1='List of Flows'!$B254,'Elementary Flow'!$B262="Resource"),"A",IF(AND(N$1='List of Flows'!$B254,'Elementary Flow'!$B262&lt;&gt;"Emission"),"B",0))</f>
        <v>0</v>
      </c>
      <c r="O256">
        <f>IF(AND(O$1='List of Flows'!$B254,'Elementary Flow'!$B262="Resource"),"A",IF(AND(O$1='List of Flows'!$B254,'Elementary Flow'!$B262&lt;&gt;"Emission"),"B",0))</f>
        <v>0</v>
      </c>
    </row>
    <row r="257" spans="3:15" x14ac:dyDescent="0.3">
      <c r="C257" t="str">
        <f>IF(AND(C$1='List of Flows'!$B255,'Elementary Flow'!$B263="Resource"),"A",IF(AND(C$1='List of Flows'!$B255,'Elementary Flow'!$B263&lt;&gt;"Emission"),"B",0))</f>
        <v>B</v>
      </c>
      <c r="D257">
        <f>IF(AND(D$1='List of Flows'!$B255,'Elementary Flow'!$B263="Resource"),"A",IF(AND(D$1='List of Flows'!$B255,'Elementary Flow'!$B263&lt;&gt;"Emission"),"B",0))</f>
        <v>0</v>
      </c>
      <c r="E257">
        <f>IF(AND(E$1='List of Flows'!$B255,'Elementary Flow'!$B263="Resource"),"A",IF(AND(E$1='List of Flows'!$B255,'Elementary Flow'!$B263&lt;&gt;"Emission"),"B",0))</f>
        <v>0</v>
      </c>
      <c r="F257">
        <f>IF(AND(F$1='List of Flows'!$B255,'Elementary Flow'!$B263="Resource"),"A",IF(AND(F$1='List of Flows'!$B255,'Elementary Flow'!$B263&lt;&gt;"Emission"),"B",0))</f>
        <v>0</v>
      </c>
      <c r="G257">
        <f>IF(AND(G$1='List of Flows'!$B255,'Elementary Flow'!$B263="Resource"),"A",IF(AND(G$1='List of Flows'!$B255,'Elementary Flow'!$B263&lt;&gt;"Emission"),"B",0))</f>
        <v>0</v>
      </c>
      <c r="H257">
        <f>IF(AND(H$1='List of Flows'!$B255,'Elementary Flow'!$B263="Resource"),"A",IF(AND(H$1='List of Flows'!$B255,'Elementary Flow'!$B263&lt;&gt;"Emission"),"B",0))</f>
        <v>0</v>
      </c>
      <c r="I257">
        <f>IF(AND(I$1='List of Flows'!$B255,'Elementary Flow'!$B263="Resource"),"A",IF(AND(I$1='List of Flows'!$B255,'Elementary Flow'!$B263&lt;&gt;"Emission"),"B",0))</f>
        <v>0</v>
      </c>
      <c r="J257">
        <f>IF(AND(J$1='List of Flows'!$B255,'Elementary Flow'!$B263="Resource"),"A",IF(AND(J$1='List of Flows'!$B255,'Elementary Flow'!$B263&lt;&gt;"Emission"),"B",0))</f>
        <v>0</v>
      </c>
      <c r="K257">
        <f>IF(AND(K$1='List of Flows'!$B255,'Elementary Flow'!$B263="Resource"),"A",IF(AND(K$1='List of Flows'!$B255,'Elementary Flow'!$B263&lt;&gt;"Emission"),"B",0))</f>
        <v>0</v>
      </c>
      <c r="L257">
        <f>IF(AND(L$1='List of Flows'!$B255,'Elementary Flow'!$B263="Resource"),"A",IF(AND(L$1='List of Flows'!$B255,'Elementary Flow'!$B263&lt;&gt;"Emission"),"B",0))</f>
        <v>0</v>
      </c>
      <c r="M257">
        <f>IF(AND(M$1='List of Flows'!$B255,'Elementary Flow'!$B263="Resource"),"A",IF(AND(M$1='List of Flows'!$B255,'Elementary Flow'!$B263&lt;&gt;"Emission"),"B",0))</f>
        <v>0</v>
      </c>
      <c r="N257">
        <f>IF(AND(N$1='List of Flows'!$B255,'Elementary Flow'!$B263="Resource"),"A",IF(AND(N$1='List of Flows'!$B255,'Elementary Flow'!$B263&lt;&gt;"Emission"),"B",0))</f>
        <v>0</v>
      </c>
      <c r="O257">
        <f>IF(AND(O$1='List of Flows'!$B255,'Elementary Flow'!$B263="Resource"),"A",IF(AND(O$1='List of Flows'!$B255,'Elementary Flow'!$B263&lt;&gt;"Emission"),"B",0))</f>
        <v>0</v>
      </c>
    </row>
    <row r="258" spans="3:15" x14ac:dyDescent="0.3">
      <c r="C258" t="str">
        <f>IF(AND(C$1='List of Flows'!$B256,'Elementary Flow'!$B264="Resource"),"A",IF(AND(C$1='List of Flows'!$B256,'Elementary Flow'!$B264&lt;&gt;"Emission"),"B",0))</f>
        <v>B</v>
      </c>
      <c r="D258">
        <f>IF(AND(D$1='List of Flows'!$B256,'Elementary Flow'!$B264="Resource"),"A",IF(AND(D$1='List of Flows'!$B256,'Elementary Flow'!$B264&lt;&gt;"Emission"),"B",0))</f>
        <v>0</v>
      </c>
      <c r="E258">
        <f>IF(AND(E$1='List of Flows'!$B256,'Elementary Flow'!$B264="Resource"),"A",IF(AND(E$1='List of Flows'!$B256,'Elementary Flow'!$B264&lt;&gt;"Emission"),"B",0))</f>
        <v>0</v>
      </c>
      <c r="F258">
        <f>IF(AND(F$1='List of Flows'!$B256,'Elementary Flow'!$B264="Resource"),"A",IF(AND(F$1='List of Flows'!$B256,'Elementary Flow'!$B264&lt;&gt;"Emission"),"B",0))</f>
        <v>0</v>
      </c>
      <c r="G258">
        <f>IF(AND(G$1='List of Flows'!$B256,'Elementary Flow'!$B264="Resource"),"A",IF(AND(G$1='List of Flows'!$B256,'Elementary Flow'!$B264&lt;&gt;"Emission"),"B",0))</f>
        <v>0</v>
      </c>
      <c r="H258">
        <f>IF(AND(H$1='List of Flows'!$B256,'Elementary Flow'!$B264="Resource"),"A",IF(AND(H$1='List of Flows'!$B256,'Elementary Flow'!$B264&lt;&gt;"Emission"),"B",0))</f>
        <v>0</v>
      </c>
      <c r="I258">
        <f>IF(AND(I$1='List of Flows'!$B256,'Elementary Flow'!$B264="Resource"),"A",IF(AND(I$1='List of Flows'!$B256,'Elementary Flow'!$B264&lt;&gt;"Emission"),"B",0))</f>
        <v>0</v>
      </c>
      <c r="J258">
        <f>IF(AND(J$1='List of Flows'!$B256,'Elementary Flow'!$B264="Resource"),"A",IF(AND(J$1='List of Flows'!$B256,'Elementary Flow'!$B264&lt;&gt;"Emission"),"B",0))</f>
        <v>0</v>
      </c>
      <c r="K258">
        <f>IF(AND(K$1='List of Flows'!$B256,'Elementary Flow'!$B264="Resource"),"A",IF(AND(K$1='List of Flows'!$B256,'Elementary Flow'!$B264&lt;&gt;"Emission"),"B",0))</f>
        <v>0</v>
      </c>
      <c r="L258">
        <f>IF(AND(L$1='List of Flows'!$B256,'Elementary Flow'!$B264="Resource"),"A",IF(AND(L$1='List of Flows'!$B256,'Elementary Flow'!$B264&lt;&gt;"Emission"),"B",0))</f>
        <v>0</v>
      </c>
      <c r="M258">
        <f>IF(AND(M$1='List of Flows'!$B256,'Elementary Flow'!$B264="Resource"),"A",IF(AND(M$1='List of Flows'!$B256,'Elementary Flow'!$B264&lt;&gt;"Emission"),"B",0))</f>
        <v>0</v>
      </c>
      <c r="N258">
        <f>IF(AND(N$1='List of Flows'!$B256,'Elementary Flow'!$B264="Resource"),"A",IF(AND(N$1='List of Flows'!$B256,'Elementary Flow'!$B264&lt;&gt;"Emission"),"B",0))</f>
        <v>0</v>
      </c>
      <c r="O258">
        <f>IF(AND(O$1='List of Flows'!$B256,'Elementary Flow'!$B264="Resource"),"A",IF(AND(O$1='List of Flows'!$B256,'Elementary Flow'!$B264&lt;&gt;"Emission"),"B",0))</f>
        <v>0</v>
      </c>
    </row>
    <row r="259" spans="3:15" x14ac:dyDescent="0.3">
      <c r="C259">
        <f>IF(AND(C$1='List of Flows'!$B257,'Elementary Flow'!$B265="Resource"),"A",IF(AND(C$1='List of Flows'!$B257,'Elementary Flow'!$B265&lt;&gt;"Emission"),"B",0))</f>
        <v>0</v>
      </c>
      <c r="D259">
        <f>IF(AND(D$1='List of Flows'!$B257,'Elementary Flow'!$B265="Resource"),"A",IF(AND(D$1='List of Flows'!$B257,'Elementary Flow'!$B265&lt;&gt;"Emission"),"B",0))</f>
        <v>0</v>
      </c>
      <c r="E259">
        <f>IF(AND(E$1='List of Flows'!$B257,'Elementary Flow'!$B265="Resource"),"A",IF(AND(E$1='List of Flows'!$B257,'Elementary Flow'!$B265&lt;&gt;"Emission"),"B",0))</f>
        <v>0</v>
      </c>
      <c r="F259">
        <f>IF(AND(F$1='List of Flows'!$B257,'Elementary Flow'!$B265="Resource"),"A",IF(AND(F$1='List of Flows'!$B257,'Elementary Flow'!$B265&lt;&gt;"Emission"),"B",0))</f>
        <v>0</v>
      </c>
      <c r="G259">
        <f>IF(AND(G$1='List of Flows'!$B257,'Elementary Flow'!$B265="Resource"),"A",IF(AND(G$1='List of Flows'!$B257,'Elementary Flow'!$B265&lt;&gt;"Emission"),"B",0))</f>
        <v>0</v>
      </c>
      <c r="H259">
        <f>IF(AND(H$1='List of Flows'!$B257,'Elementary Flow'!$B265="Resource"),"A",IF(AND(H$1='List of Flows'!$B257,'Elementary Flow'!$B265&lt;&gt;"Emission"),"B",0))</f>
        <v>0</v>
      </c>
      <c r="I259">
        <f>IF(AND(I$1='List of Flows'!$B257,'Elementary Flow'!$B265="Resource"),"A",IF(AND(I$1='List of Flows'!$B257,'Elementary Flow'!$B265&lt;&gt;"Emission"),"B",0))</f>
        <v>0</v>
      </c>
      <c r="J259">
        <f>IF(AND(J$1='List of Flows'!$B257,'Elementary Flow'!$B265="Resource"),"A",IF(AND(J$1='List of Flows'!$B257,'Elementary Flow'!$B265&lt;&gt;"Emission"),"B",0))</f>
        <v>0</v>
      </c>
      <c r="K259">
        <f>IF(AND(K$1='List of Flows'!$B257,'Elementary Flow'!$B265="Resource"),"A",IF(AND(K$1='List of Flows'!$B257,'Elementary Flow'!$B265&lt;&gt;"Emission"),"B",0))</f>
        <v>0</v>
      </c>
      <c r="L259">
        <f>IF(AND(L$1='List of Flows'!$B257,'Elementary Flow'!$B265="Resource"),"A",IF(AND(L$1='List of Flows'!$B257,'Elementary Flow'!$B265&lt;&gt;"Emission"),"B",0))</f>
        <v>0</v>
      </c>
      <c r="M259">
        <f>IF(AND(M$1='List of Flows'!$B257,'Elementary Flow'!$B265="Resource"),"A",IF(AND(M$1='List of Flows'!$B257,'Elementary Flow'!$B265&lt;&gt;"Emission"),"B",0))</f>
        <v>0</v>
      </c>
      <c r="N259">
        <f>IF(AND(N$1='List of Flows'!$B257,'Elementary Flow'!$B265="Resource"),"A",IF(AND(N$1='List of Flows'!$B257,'Elementary Flow'!$B265&lt;&gt;"Emission"),"B",0))</f>
        <v>0</v>
      </c>
      <c r="O259">
        <f>IF(AND(O$1='List of Flows'!$B257,'Elementary Flow'!$B265="Resource"),"A",IF(AND(O$1='List of Flows'!$B257,'Elementary Flow'!$B265&lt;&gt;"Emission"),"B",0))</f>
        <v>0</v>
      </c>
    </row>
    <row r="260" spans="3:15" x14ac:dyDescent="0.3">
      <c r="C260">
        <f>IF(AND(C$1='List of Flows'!$B258,'Elementary Flow'!$B266="Resource"),"A",IF(AND(C$1='List of Flows'!$B258,'Elementary Flow'!$B266&lt;&gt;"Emission"),"B",0))</f>
        <v>0</v>
      </c>
      <c r="D260">
        <f>IF(AND(D$1='List of Flows'!$B258,'Elementary Flow'!$B266="Resource"),"A",IF(AND(D$1='List of Flows'!$B258,'Elementary Flow'!$B266&lt;&gt;"Emission"),"B",0))</f>
        <v>0</v>
      </c>
      <c r="E260">
        <f>IF(AND(E$1='List of Flows'!$B258,'Elementary Flow'!$B266="Resource"),"A",IF(AND(E$1='List of Flows'!$B258,'Elementary Flow'!$B266&lt;&gt;"Emission"),"B",0))</f>
        <v>0</v>
      </c>
      <c r="F260">
        <f>IF(AND(F$1='List of Flows'!$B258,'Elementary Flow'!$B266="Resource"),"A",IF(AND(F$1='List of Flows'!$B258,'Elementary Flow'!$B266&lt;&gt;"Emission"),"B",0))</f>
        <v>0</v>
      </c>
      <c r="G260">
        <f>IF(AND(G$1='List of Flows'!$B258,'Elementary Flow'!$B266="Resource"),"A",IF(AND(G$1='List of Flows'!$B258,'Elementary Flow'!$B266&lt;&gt;"Emission"),"B",0))</f>
        <v>0</v>
      </c>
      <c r="H260">
        <f>IF(AND(H$1='List of Flows'!$B258,'Elementary Flow'!$B266="Resource"),"A",IF(AND(H$1='List of Flows'!$B258,'Elementary Flow'!$B266&lt;&gt;"Emission"),"B",0))</f>
        <v>0</v>
      </c>
      <c r="I260">
        <f>IF(AND(I$1='List of Flows'!$B258,'Elementary Flow'!$B266="Resource"),"A",IF(AND(I$1='List of Flows'!$B258,'Elementary Flow'!$B266&lt;&gt;"Emission"),"B",0))</f>
        <v>0</v>
      </c>
      <c r="J260">
        <f>IF(AND(J$1='List of Flows'!$B258,'Elementary Flow'!$B266="Resource"),"A",IF(AND(J$1='List of Flows'!$B258,'Elementary Flow'!$B266&lt;&gt;"Emission"),"B",0))</f>
        <v>0</v>
      </c>
      <c r="K260">
        <f>IF(AND(K$1='List of Flows'!$B258,'Elementary Flow'!$B266="Resource"),"A",IF(AND(K$1='List of Flows'!$B258,'Elementary Flow'!$B266&lt;&gt;"Emission"),"B",0))</f>
        <v>0</v>
      </c>
      <c r="L260">
        <f>IF(AND(L$1='List of Flows'!$B258,'Elementary Flow'!$B266="Resource"),"A",IF(AND(L$1='List of Flows'!$B258,'Elementary Flow'!$B266&lt;&gt;"Emission"),"B",0))</f>
        <v>0</v>
      </c>
      <c r="M260">
        <f>IF(AND(M$1='List of Flows'!$B258,'Elementary Flow'!$B266="Resource"),"A",IF(AND(M$1='List of Flows'!$B258,'Elementary Flow'!$B266&lt;&gt;"Emission"),"B",0))</f>
        <v>0</v>
      </c>
      <c r="N260">
        <f>IF(AND(N$1='List of Flows'!$B258,'Elementary Flow'!$B266="Resource"),"A",IF(AND(N$1='List of Flows'!$B258,'Elementary Flow'!$B266&lt;&gt;"Emission"),"B",0))</f>
        <v>0</v>
      </c>
      <c r="O260">
        <f>IF(AND(O$1='List of Flows'!$B258,'Elementary Flow'!$B266="Resource"),"A",IF(AND(O$1='List of Flows'!$B258,'Elementary Flow'!$B266&lt;&gt;"Emission"),"B",0))</f>
        <v>0</v>
      </c>
    </row>
    <row r="261" spans="3:15" x14ac:dyDescent="0.3">
      <c r="C261">
        <f>IF(AND(C$1='List of Flows'!$B259,'Elementary Flow'!$B267="Resource"),"A",IF(AND(C$1='List of Flows'!$B259,'Elementary Flow'!$B267&lt;&gt;"Emission"),"B",0))</f>
        <v>0</v>
      </c>
      <c r="D261">
        <f>IF(AND(D$1='List of Flows'!$B259,'Elementary Flow'!$B267="Resource"),"A",IF(AND(D$1='List of Flows'!$B259,'Elementary Flow'!$B267&lt;&gt;"Emission"),"B",0))</f>
        <v>0</v>
      </c>
      <c r="E261">
        <f>IF(AND(E$1='List of Flows'!$B259,'Elementary Flow'!$B267="Resource"),"A",IF(AND(E$1='List of Flows'!$B259,'Elementary Flow'!$B267&lt;&gt;"Emission"),"B",0))</f>
        <v>0</v>
      </c>
      <c r="F261">
        <f>IF(AND(F$1='List of Flows'!$B259,'Elementary Flow'!$B267="Resource"),"A",IF(AND(F$1='List of Flows'!$B259,'Elementary Flow'!$B267&lt;&gt;"Emission"),"B",0))</f>
        <v>0</v>
      </c>
      <c r="G261">
        <f>IF(AND(G$1='List of Flows'!$B259,'Elementary Flow'!$B267="Resource"),"A",IF(AND(G$1='List of Flows'!$B259,'Elementary Flow'!$B267&lt;&gt;"Emission"),"B",0))</f>
        <v>0</v>
      </c>
      <c r="H261">
        <f>IF(AND(H$1='List of Flows'!$B259,'Elementary Flow'!$B267="Resource"),"A",IF(AND(H$1='List of Flows'!$B259,'Elementary Flow'!$B267&lt;&gt;"Emission"),"B",0))</f>
        <v>0</v>
      </c>
      <c r="I261">
        <f>IF(AND(I$1='List of Flows'!$B259,'Elementary Flow'!$B267="Resource"),"A",IF(AND(I$1='List of Flows'!$B259,'Elementary Flow'!$B267&lt;&gt;"Emission"),"B",0))</f>
        <v>0</v>
      </c>
      <c r="J261">
        <f>IF(AND(J$1='List of Flows'!$B259,'Elementary Flow'!$B267="Resource"),"A",IF(AND(J$1='List of Flows'!$B259,'Elementary Flow'!$B267&lt;&gt;"Emission"),"B",0))</f>
        <v>0</v>
      </c>
      <c r="K261">
        <f>IF(AND(K$1='List of Flows'!$B259,'Elementary Flow'!$B267="Resource"),"A",IF(AND(K$1='List of Flows'!$B259,'Elementary Flow'!$B267&lt;&gt;"Emission"),"B",0))</f>
        <v>0</v>
      </c>
      <c r="L261">
        <f>IF(AND(L$1='List of Flows'!$B259,'Elementary Flow'!$B267="Resource"),"A",IF(AND(L$1='List of Flows'!$B259,'Elementary Flow'!$B267&lt;&gt;"Emission"),"B",0))</f>
        <v>0</v>
      </c>
      <c r="M261">
        <f>IF(AND(M$1='List of Flows'!$B259,'Elementary Flow'!$B267="Resource"),"A",IF(AND(M$1='List of Flows'!$B259,'Elementary Flow'!$B267&lt;&gt;"Emission"),"B",0))</f>
        <v>0</v>
      </c>
      <c r="N261">
        <f>IF(AND(N$1='List of Flows'!$B259,'Elementary Flow'!$B267="Resource"),"A",IF(AND(N$1='List of Flows'!$B259,'Elementary Flow'!$B267&lt;&gt;"Emission"),"B",0))</f>
        <v>0</v>
      </c>
      <c r="O261">
        <f>IF(AND(O$1='List of Flows'!$B259,'Elementary Flow'!$B267="Resource"),"A",IF(AND(O$1='List of Flows'!$B259,'Elementary Flow'!$B267&lt;&gt;"Emission"),"B",0))</f>
        <v>0</v>
      </c>
    </row>
    <row r="262" spans="3:15" x14ac:dyDescent="0.3">
      <c r="C262">
        <f>IF(AND(C$1='List of Flows'!$B260,'Elementary Flow'!$B268="Resource"),"A",IF(AND(C$1='List of Flows'!$B260,'Elementary Flow'!$B268&lt;&gt;"Emission"),"B",0))</f>
        <v>0</v>
      </c>
      <c r="D262">
        <f>IF(AND(D$1='List of Flows'!$B260,'Elementary Flow'!$B268="Resource"),"A",IF(AND(D$1='List of Flows'!$B260,'Elementary Flow'!$B268&lt;&gt;"Emission"),"B",0))</f>
        <v>0</v>
      </c>
      <c r="E262">
        <f>IF(AND(E$1='List of Flows'!$B260,'Elementary Flow'!$B268="Resource"),"A",IF(AND(E$1='List of Flows'!$B260,'Elementary Flow'!$B268&lt;&gt;"Emission"),"B",0))</f>
        <v>0</v>
      </c>
      <c r="F262">
        <f>IF(AND(F$1='List of Flows'!$B260,'Elementary Flow'!$B268="Resource"),"A",IF(AND(F$1='List of Flows'!$B260,'Elementary Flow'!$B268&lt;&gt;"Emission"),"B",0))</f>
        <v>0</v>
      </c>
      <c r="G262">
        <f>IF(AND(G$1='List of Flows'!$B260,'Elementary Flow'!$B268="Resource"),"A",IF(AND(G$1='List of Flows'!$B260,'Elementary Flow'!$B268&lt;&gt;"Emission"),"B",0))</f>
        <v>0</v>
      </c>
      <c r="H262">
        <f>IF(AND(H$1='List of Flows'!$B260,'Elementary Flow'!$B268="Resource"),"A",IF(AND(H$1='List of Flows'!$B260,'Elementary Flow'!$B268&lt;&gt;"Emission"),"B",0))</f>
        <v>0</v>
      </c>
      <c r="I262">
        <f>IF(AND(I$1='List of Flows'!$B260,'Elementary Flow'!$B268="Resource"),"A",IF(AND(I$1='List of Flows'!$B260,'Elementary Flow'!$B268&lt;&gt;"Emission"),"B",0))</f>
        <v>0</v>
      </c>
      <c r="J262">
        <f>IF(AND(J$1='List of Flows'!$B260,'Elementary Flow'!$B268="Resource"),"A",IF(AND(J$1='List of Flows'!$B260,'Elementary Flow'!$B268&lt;&gt;"Emission"),"B",0))</f>
        <v>0</v>
      </c>
      <c r="K262">
        <f>IF(AND(K$1='List of Flows'!$B260,'Elementary Flow'!$B268="Resource"),"A",IF(AND(K$1='List of Flows'!$B260,'Elementary Flow'!$B268&lt;&gt;"Emission"),"B",0))</f>
        <v>0</v>
      </c>
      <c r="L262">
        <f>IF(AND(L$1='List of Flows'!$B260,'Elementary Flow'!$B268="Resource"),"A",IF(AND(L$1='List of Flows'!$B260,'Elementary Flow'!$B268&lt;&gt;"Emission"),"B",0))</f>
        <v>0</v>
      </c>
      <c r="M262">
        <f>IF(AND(M$1='List of Flows'!$B260,'Elementary Flow'!$B268="Resource"),"A",IF(AND(M$1='List of Flows'!$B260,'Elementary Flow'!$B268&lt;&gt;"Emission"),"B",0))</f>
        <v>0</v>
      </c>
      <c r="N262">
        <f>IF(AND(N$1='List of Flows'!$B260,'Elementary Flow'!$B268="Resource"),"A",IF(AND(N$1='List of Flows'!$B260,'Elementary Flow'!$B268&lt;&gt;"Emission"),"B",0))</f>
        <v>0</v>
      </c>
      <c r="O262">
        <f>IF(AND(O$1='List of Flows'!$B260,'Elementary Flow'!$B268="Resource"),"A",IF(AND(O$1='List of Flows'!$B260,'Elementary Flow'!$B268&lt;&gt;"Emission"),"B",0))</f>
        <v>0</v>
      </c>
    </row>
    <row r="263" spans="3:15" x14ac:dyDescent="0.3">
      <c r="C263">
        <f>IF(AND(C$1='List of Flows'!$B261,'Elementary Flow'!$B269="Resource"),"A",IF(AND(C$1='List of Flows'!$B261,'Elementary Flow'!$B269&lt;&gt;"Emission"),"B",0))</f>
        <v>0</v>
      </c>
      <c r="D263">
        <f>IF(AND(D$1='List of Flows'!$B261,'Elementary Flow'!$B269="Resource"),"A",IF(AND(D$1='List of Flows'!$B261,'Elementary Flow'!$B269&lt;&gt;"Emission"),"B",0))</f>
        <v>0</v>
      </c>
      <c r="E263">
        <f>IF(AND(E$1='List of Flows'!$B261,'Elementary Flow'!$B269="Resource"),"A",IF(AND(E$1='List of Flows'!$B261,'Elementary Flow'!$B269&lt;&gt;"Emission"),"B",0))</f>
        <v>0</v>
      </c>
      <c r="F263">
        <f>IF(AND(F$1='List of Flows'!$B261,'Elementary Flow'!$B269="Resource"),"A",IF(AND(F$1='List of Flows'!$B261,'Elementary Flow'!$B269&lt;&gt;"Emission"),"B",0))</f>
        <v>0</v>
      </c>
      <c r="G263" t="str">
        <f>IF(AND(G$1='List of Flows'!$B261,'Elementary Flow'!$B269="Resource"),"A",IF(AND(G$1='List of Flows'!$B261,'Elementary Flow'!$B269&lt;&gt;"Emission"),"B",0))</f>
        <v>A</v>
      </c>
      <c r="H263">
        <f>IF(AND(H$1='List of Flows'!$B261,'Elementary Flow'!$B269="Resource"),"A",IF(AND(H$1='List of Flows'!$B261,'Elementary Flow'!$B269&lt;&gt;"Emission"),"B",0))</f>
        <v>0</v>
      </c>
      <c r="I263">
        <f>IF(AND(I$1='List of Flows'!$B261,'Elementary Flow'!$B269="Resource"),"A",IF(AND(I$1='List of Flows'!$B261,'Elementary Flow'!$B269&lt;&gt;"Emission"),"B",0))</f>
        <v>0</v>
      </c>
      <c r="J263">
        <f>IF(AND(J$1='List of Flows'!$B261,'Elementary Flow'!$B269="Resource"),"A",IF(AND(J$1='List of Flows'!$B261,'Elementary Flow'!$B269&lt;&gt;"Emission"),"B",0))</f>
        <v>0</v>
      </c>
      <c r="K263">
        <f>IF(AND(K$1='List of Flows'!$B261,'Elementary Flow'!$B269="Resource"),"A",IF(AND(K$1='List of Flows'!$B261,'Elementary Flow'!$B269&lt;&gt;"Emission"),"B",0))</f>
        <v>0</v>
      </c>
      <c r="L263">
        <f>IF(AND(L$1='List of Flows'!$B261,'Elementary Flow'!$B269="Resource"),"A",IF(AND(L$1='List of Flows'!$B261,'Elementary Flow'!$B269&lt;&gt;"Emission"),"B",0))</f>
        <v>0</v>
      </c>
      <c r="M263">
        <f>IF(AND(M$1='List of Flows'!$B261,'Elementary Flow'!$B269="Resource"),"A",IF(AND(M$1='List of Flows'!$B261,'Elementary Flow'!$B269&lt;&gt;"Emission"),"B",0))</f>
        <v>0</v>
      </c>
      <c r="N263">
        <f>IF(AND(N$1='List of Flows'!$B261,'Elementary Flow'!$B269="Resource"),"A",IF(AND(N$1='List of Flows'!$B261,'Elementary Flow'!$B269&lt;&gt;"Emission"),"B",0))</f>
        <v>0</v>
      </c>
      <c r="O263">
        <f>IF(AND(O$1='List of Flows'!$B261,'Elementary Flow'!$B269="Resource"),"A",IF(AND(O$1='List of Flows'!$B261,'Elementary Flow'!$B269&lt;&gt;"Emission"),"B",0))</f>
        <v>0</v>
      </c>
    </row>
    <row r="264" spans="3:15" x14ac:dyDescent="0.3">
      <c r="C264">
        <f>IF(AND(C$1='List of Flows'!$B262,'Elementary Flow'!$B270="Resource"),"A",IF(AND(C$1='List of Flows'!$B262,'Elementary Flow'!$B270&lt;&gt;"Emission"),"B",0))</f>
        <v>0</v>
      </c>
      <c r="D264">
        <f>IF(AND(D$1='List of Flows'!$B262,'Elementary Flow'!$B270="Resource"),"A",IF(AND(D$1='List of Flows'!$B262,'Elementary Flow'!$B270&lt;&gt;"Emission"),"B",0))</f>
        <v>0</v>
      </c>
      <c r="E264">
        <f>IF(AND(E$1='List of Flows'!$B262,'Elementary Flow'!$B270="Resource"),"A",IF(AND(E$1='List of Flows'!$B262,'Elementary Flow'!$B270&lt;&gt;"Emission"),"B",0))</f>
        <v>0</v>
      </c>
      <c r="F264">
        <f>IF(AND(F$1='List of Flows'!$B262,'Elementary Flow'!$B270="Resource"),"A",IF(AND(F$1='List of Flows'!$B262,'Elementary Flow'!$B270&lt;&gt;"Emission"),"B",0))</f>
        <v>0</v>
      </c>
      <c r="G264">
        <f>IF(AND(G$1='List of Flows'!$B262,'Elementary Flow'!$B270="Resource"),"A",IF(AND(G$1='List of Flows'!$B262,'Elementary Flow'!$B270&lt;&gt;"Emission"),"B",0))</f>
        <v>0</v>
      </c>
      <c r="H264">
        <f>IF(AND(H$1='List of Flows'!$B262,'Elementary Flow'!$B270="Resource"),"A",IF(AND(H$1='List of Flows'!$B262,'Elementary Flow'!$B270&lt;&gt;"Emission"),"B",0))</f>
        <v>0</v>
      </c>
      <c r="I264">
        <f>IF(AND(I$1='List of Flows'!$B262,'Elementary Flow'!$B270="Resource"),"A",IF(AND(I$1='List of Flows'!$B262,'Elementary Flow'!$B270&lt;&gt;"Emission"),"B",0))</f>
        <v>0</v>
      </c>
      <c r="J264">
        <f>IF(AND(J$1='List of Flows'!$B262,'Elementary Flow'!$B270="Resource"),"A",IF(AND(J$1='List of Flows'!$B262,'Elementary Flow'!$B270&lt;&gt;"Emission"),"B",0))</f>
        <v>0</v>
      </c>
      <c r="K264">
        <f>IF(AND(K$1='List of Flows'!$B262,'Elementary Flow'!$B270="Resource"),"A",IF(AND(K$1='List of Flows'!$B262,'Elementary Flow'!$B270&lt;&gt;"Emission"),"B",0))</f>
        <v>0</v>
      </c>
      <c r="L264">
        <f>IF(AND(L$1='List of Flows'!$B262,'Elementary Flow'!$B270="Resource"),"A",IF(AND(L$1='List of Flows'!$B262,'Elementary Flow'!$B270&lt;&gt;"Emission"),"B",0))</f>
        <v>0</v>
      </c>
      <c r="M264">
        <f>IF(AND(M$1='List of Flows'!$B262,'Elementary Flow'!$B270="Resource"),"A",IF(AND(M$1='List of Flows'!$B262,'Elementary Flow'!$B270&lt;&gt;"Emission"),"B",0))</f>
        <v>0</v>
      </c>
      <c r="N264">
        <f>IF(AND(N$1='List of Flows'!$B262,'Elementary Flow'!$B270="Resource"),"A",IF(AND(N$1='List of Flows'!$B262,'Elementary Flow'!$B270&lt;&gt;"Emission"),"B",0))</f>
        <v>0</v>
      </c>
      <c r="O264">
        <f>IF(AND(O$1='List of Flows'!$B262,'Elementary Flow'!$B270="Resource"),"A",IF(AND(O$1='List of Flows'!$B262,'Elementary Flow'!$B270&lt;&gt;"Emission"),"B",0))</f>
        <v>0</v>
      </c>
    </row>
    <row r="265" spans="3:15" x14ac:dyDescent="0.3">
      <c r="C265">
        <f>IF(AND(C$1='List of Flows'!$B263,'Elementary Flow'!$B271="Resource"),"A",IF(AND(C$1='List of Flows'!$B263,'Elementary Flow'!$B271&lt;&gt;"Emission"),"B",0))</f>
        <v>0</v>
      </c>
      <c r="D265">
        <f>IF(AND(D$1='List of Flows'!$B263,'Elementary Flow'!$B271="Resource"),"A",IF(AND(D$1='List of Flows'!$B263,'Elementary Flow'!$B271&lt;&gt;"Emission"),"B",0))</f>
        <v>0</v>
      </c>
      <c r="E265">
        <f>IF(AND(E$1='List of Flows'!$B263,'Elementary Flow'!$B271="Resource"),"A",IF(AND(E$1='List of Flows'!$B263,'Elementary Flow'!$B271&lt;&gt;"Emission"),"B",0))</f>
        <v>0</v>
      </c>
      <c r="F265">
        <f>IF(AND(F$1='List of Flows'!$B263,'Elementary Flow'!$B271="Resource"),"A",IF(AND(F$1='List of Flows'!$B263,'Elementary Flow'!$B271&lt;&gt;"Emission"),"B",0))</f>
        <v>0</v>
      </c>
      <c r="G265">
        <f>IF(AND(G$1='List of Flows'!$B263,'Elementary Flow'!$B271="Resource"),"A",IF(AND(G$1='List of Flows'!$B263,'Elementary Flow'!$B271&lt;&gt;"Emission"),"B",0))</f>
        <v>0</v>
      </c>
      <c r="H265">
        <f>IF(AND(H$1='List of Flows'!$B263,'Elementary Flow'!$B271="Resource"),"A",IF(AND(H$1='List of Flows'!$B263,'Elementary Flow'!$B271&lt;&gt;"Emission"),"B",0))</f>
        <v>0</v>
      </c>
      <c r="I265">
        <f>IF(AND(I$1='List of Flows'!$B263,'Elementary Flow'!$B271="Resource"),"A",IF(AND(I$1='List of Flows'!$B263,'Elementary Flow'!$B271&lt;&gt;"Emission"),"B",0))</f>
        <v>0</v>
      </c>
      <c r="J265">
        <f>IF(AND(J$1='List of Flows'!$B263,'Elementary Flow'!$B271="Resource"),"A",IF(AND(J$1='List of Flows'!$B263,'Elementary Flow'!$B271&lt;&gt;"Emission"),"B",0))</f>
        <v>0</v>
      </c>
      <c r="K265">
        <f>IF(AND(K$1='List of Flows'!$B263,'Elementary Flow'!$B271="Resource"),"A",IF(AND(K$1='List of Flows'!$B263,'Elementary Flow'!$B271&lt;&gt;"Emission"),"B",0))</f>
        <v>0</v>
      </c>
      <c r="L265">
        <f>IF(AND(L$1='List of Flows'!$B263,'Elementary Flow'!$B271="Resource"),"A",IF(AND(L$1='List of Flows'!$B263,'Elementary Flow'!$B271&lt;&gt;"Emission"),"B",0))</f>
        <v>0</v>
      </c>
      <c r="M265">
        <f>IF(AND(M$1='List of Flows'!$B263,'Elementary Flow'!$B271="Resource"),"A",IF(AND(M$1='List of Flows'!$B263,'Elementary Flow'!$B271&lt;&gt;"Emission"),"B",0))</f>
        <v>0</v>
      </c>
      <c r="N265">
        <f>IF(AND(N$1='List of Flows'!$B263,'Elementary Flow'!$B271="Resource"),"A",IF(AND(N$1='List of Flows'!$B263,'Elementary Flow'!$B271&lt;&gt;"Emission"),"B",0))</f>
        <v>0</v>
      </c>
      <c r="O265">
        <f>IF(AND(O$1='List of Flows'!$B263,'Elementary Flow'!$B271="Resource"),"A",IF(AND(O$1='List of Flows'!$B263,'Elementary Flow'!$B271&lt;&gt;"Emission"),"B",0))</f>
        <v>0</v>
      </c>
    </row>
    <row r="266" spans="3:15" x14ac:dyDescent="0.3">
      <c r="C266">
        <f>IF(AND(C$1='List of Flows'!$B264,'Elementary Flow'!$B272="Resource"),"A",IF(AND(C$1='List of Flows'!$B264,'Elementary Flow'!$B272&lt;&gt;"Emission"),"B",0))</f>
        <v>0</v>
      </c>
      <c r="D266">
        <f>IF(AND(D$1='List of Flows'!$B264,'Elementary Flow'!$B272="Resource"),"A",IF(AND(D$1='List of Flows'!$B264,'Elementary Flow'!$B272&lt;&gt;"Emission"),"B",0))</f>
        <v>0</v>
      </c>
      <c r="E266">
        <f>IF(AND(E$1='List of Flows'!$B264,'Elementary Flow'!$B272="Resource"),"A",IF(AND(E$1='List of Flows'!$B264,'Elementary Flow'!$B272&lt;&gt;"Emission"),"B",0))</f>
        <v>0</v>
      </c>
      <c r="F266">
        <f>IF(AND(F$1='List of Flows'!$B264,'Elementary Flow'!$B272="Resource"),"A",IF(AND(F$1='List of Flows'!$B264,'Elementary Flow'!$B272&lt;&gt;"Emission"),"B",0))</f>
        <v>0</v>
      </c>
      <c r="G266">
        <f>IF(AND(G$1='List of Flows'!$B264,'Elementary Flow'!$B272="Resource"),"A",IF(AND(G$1='List of Flows'!$B264,'Elementary Flow'!$B272&lt;&gt;"Emission"),"B",0))</f>
        <v>0</v>
      </c>
      <c r="H266">
        <f>IF(AND(H$1='List of Flows'!$B264,'Elementary Flow'!$B272="Resource"),"A",IF(AND(H$1='List of Flows'!$B264,'Elementary Flow'!$B272&lt;&gt;"Emission"),"B",0))</f>
        <v>0</v>
      </c>
      <c r="I266">
        <f>IF(AND(I$1='List of Flows'!$B264,'Elementary Flow'!$B272="Resource"),"A",IF(AND(I$1='List of Flows'!$B264,'Elementary Flow'!$B272&lt;&gt;"Emission"),"B",0))</f>
        <v>0</v>
      </c>
      <c r="J266">
        <f>IF(AND(J$1='List of Flows'!$B264,'Elementary Flow'!$B272="Resource"),"A",IF(AND(J$1='List of Flows'!$B264,'Elementary Flow'!$B272&lt;&gt;"Emission"),"B",0))</f>
        <v>0</v>
      </c>
      <c r="K266">
        <f>IF(AND(K$1='List of Flows'!$B264,'Elementary Flow'!$B272="Resource"),"A",IF(AND(K$1='List of Flows'!$B264,'Elementary Flow'!$B272&lt;&gt;"Emission"),"B",0))</f>
        <v>0</v>
      </c>
      <c r="L266">
        <f>IF(AND(L$1='List of Flows'!$B264,'Elementary Flow'!$B272="Resource"),"A",IF(AND(L$1='List of Flows'!$B264,'Elementary Flow'!$B272&lt;&gt;"Emission"),"B",0))</f>
        <v>0</v>
      </c>
      <c r="M266">
        <f>IF(AND(M$1='List of Flows'!$B264,'Elementary Flow'!$B272="Resource"),"A",IF(AND(M$1='List of Flows'!$B264,'Elementary Flow'!$B272&lt;&gt;"Emission"),"B",0))</f>
        <v>0</v>
      </c>
      <c r="N266">
        <f>IF(AND(N$1='List of Flows'!$B264,'Elementary Flow'!$B272="Resource"),"A",IF(AND(N$1='List of Flows'!$B264,'Elementary Flow'!$B272&lt;&gt;"Emission"),"B",0))</f>
        <v>0</v>
      </c>
      <c r="O266">
        <f>IF(AND(O$1='List of Flows'!$B264,'Elementary Flow'!$B272="Resource"),"A",IF(AND(O$1='List of Flows'!$B264,'Elementary Flow'!$B272&lt;&gt;"Emission"),"B",0))</f>
        <v>0</v>
      </c>
    </row>
    <row r="267" spans="3:15" x14ac:dyDescent="0.3">
      <c r="C267">
        <f>IF(AND(C$1='List of Flows'!$B265,'Elementary Flow'!$B273="Resource"),"A",IF(AND(C$1='List of Flows'!$B265,'Elementary Flow'!$B273&lt;&gt;"Emission"),"B",0))</f>
        <v>0</v>
      </c>
      <c r="D267">
        <f>IF(AND(D$1='List of Flows'!$B265,'Elementary Flow'!$B273="Resource"),"A",IF(AND(D$1='List of Flows'!$B265,'Elementary Flow'!$B273&lt;&gt;"Emission"),"B",0))</f>
        <v>0</v>
      </c>
      <c r="E267">
        <f>IF(AND(E$1='List of Flows'!$B265,'Elementary Flow'!$B273="Resource"),"A",IF(AND(E$1='List of Flows'!$B265,'Elementary Flow'!$B273&lt;&gt;"Emission"),"B",0))</f>
        <v>0</v>
      </c>
      <c r="F267">
        <f>IF(AND(F$1='List of Flows'!$B265,'Elementary Flow'!$B273="Resource"),"A",IF(AND(F$1='List of Flows'!$B265,'Elementary Flow'!$B273&lt;&gt;"Emission"),"B",0))</f>
        <v>0</v>
      </c>
      <c r="G267">
        <f>IF(AND(G$1='List of Flows'!$B265,'Elementary Flow'!$B273="Resource"),"A",IF(AND(G$1='List of Flows'!$B265,'Elementary Flow'!$B273&lt;&gt;"Emission"),"B",0))</f>
        <v>0</v>
      </c>
      <c r="H267">
        <f>IF(AND(H$1='List of Flows'!$B265,'Elementary Flow'!$B273="Resource"),"A",IF(AND(H$1='List of Flows'!$B265,'Elementary Flow'!$B273&lt;&gt;"Emission"),"B",0))</f>
        <v>0</v>
      </c>
      <c r="I267">
        <f>IF(AND(I$1='List of Flows'!$B265,'Elementary Flow'!$B273="Resource"),"A",IF(AND(I$1='List of Flows'!$B265,'Elementary Flow'!$B273&lt;&gt;"Emission"),"B",0))</f>
        <v>0</v>
      </c>
      <c r="J267">
        <f>IF(AND(J$1='List of Flows'!$B265,'Elementary Flow'!$B273="Resource"),"A",IF(AND(J$1='List of Flows'!$B265,'Elementary Flow'!$B273&lt;&gt;"Emission"),"B",0))</f>
        <v>0</v>
      </c>
      <c r="K267">
        <f>IF(AND(K$1='List of Flows'!$B265,'Elementary Flow'!$B273="Resource"),"A",IF(AND(K$1='List of Flows'!$B265,'Elementary Flow'!$B273&lt;&gt;"Emission"),"B",0))</f>
        <v>0</v>
      </c>
      <c r="L267">
        <f>IF(AND(L$1='List of Flows'!$B265,'Elementary Flow'!$B273="Resource"),"A",IF(AND(L$1='List of Flows'!$B265,'Elementary Flow'!$B273&lt;&gt;"Emission"),"B",0))</f>
        <v>0</v>
      </c>
      <c r="M267">
        <f>IF(AND(M$1='List of Flows'!$B265,'Elementary Flow'!$B273="Resource"),"A",IF(AND(M$1='List of Flows'!$B265,'Elementary Flow'!$B273&lt;&gt;"Emission"),"B",0))</f>
        <v>0</v>
      </c>
      <c r="N267">
        <f>IF(AND(N$1='List of Flows'!$B265,'Elementary Flow'!$B273="Resource"),"A",IF(AND(N$1='List of Flows'!$B265,'Elementary Flow'!$B273&lt;&gt;"Emission"),"B",0))</f>
        <v>0</v>
      </c>
      <c r="O267">
        <f>IF(AND(O$1='List of Flows'!$B265,'Elementary Flow'!$B273="Resource"),"A",IF(AND(O$1='List of Flows'!$B265,'Elementary Flow'!$B273&lt;&gt;"Emission"),"B",0))</f>
        <v>0</v>
      </c>
    </row>
    <row r="268" spans="3:15" x14ac:dyDescent="0.3">
      <c r="C268">
        <f>IF(AND(C$1='List of Flows'!$B266,'Elementary Flow'!$B274="Resource"),"A",IF(AND(C$1='List of Flows'!$B266,'Elementary Flow'!$B274&lt;&gt;"Emission"),"B",0))</f>
        <v>0</v>
      </c>
      <c r="D268">
        <f>IF(AND(D$1='List of Flows'!$B266,'Elementary Flow'!$B274="Resource"),"A",IF(AND(D$1='List of Flows'!$B266,'Elementary Flow'!$B274&lt;&gt;"Emission"),"B",0))</f>
        <v>0</v>
      </c>
      <c r="E268">
        <f>IF(AND(E$1='List of Flows'!$B266,'Elementary Flow'!$B274="Resource"),"A",IF(AND(E$1='List of Flows'!$B266,'Elementary Flow'!$B274&lt;&gt;"Emission"),"B",0))</f>
        <v>0</v>
      </c>
      <c r="F268">
        <f>IF(AND(F$1='List of Flows'!$B266,'Elementary Flow'!$B274="Resource"),"A",IF(AND(F$1='List of Flows'!$B266,'Elementary Flow'!$B274&lt;&gt;"Emission"),"B",0))</f>
        <v>0</v>
      </c>
      <c r="G268">
        <f>IF(AND(G$1='List of Flows'!$B266,'Elementary Flow'!$B274="Resource"),"A",IF(AND(G$1='List of Flows'!$B266,'Elementary Flow'!$B274&lt;&gt;"Emission"),"B",0))</f>
        <v>0</v>
      </c>
      <c r="H268">
        <f>IF(AND(H$1='List of Flows'!$B266,'Elementary Flow'!$B274="Resource"),"A",IF(AND(H$1='List of Flows'!$B266,'Elementary Flow'!$B274&lt;&gt;"Emission"),"B",0))</f>
        <v>0</v>
      </c>
      <c r="I268">
        <f>IF(AND(I$1='List of Flows'!$B266,'Elementary Flow'!$B274="Resource"),"A",IF(AND(I$1='List of Flows'!$B266,'Elementary Flow'!$B274&lt;&gt;"Emission"),"B",0))</f>
        <v>0</v>
      </c>
      <c r="J268">
        <f>IF(AND(J$1='List of Flows'!$B266,'Elementary Flow'!$B274="Resource"),"A",IF(AND(J$1='List of Flows'!$B266,'Elementary Flow'!$B274&lt;&gt;"Emission"),"B",0))</f>
        <v>0</v>
      </c>
      <c r="K268">
        <f>IF(AND(K$1='List of Flows'!$B266,'Elementary Flow'!$B274="Resource"),"A",IF(AND(K$1='List of Flows'!$B266,'Elementary Flow'!$B274&lt;&gt;"Emission"),"B",0))</f>
        <v>0</v>
      </c>
      <c r="L268">
        <f>IF(AND(L$1='List of Flows'!$B266,'Elementary Flow'!$B274="Resource"),"A",IF(AND(L$1='List of Flows'!$B266,'Elementary Flow'!$B274&lt;&gt;"Emission"),"B",0))</f>
        <v>0</v>
      </c>
      <c r="M268">
        <f>IF(AND(M$1='List of Flows'!$B266,'Elementary Flow'!$B274="Resource"),"A",IF(AND(M$1='List of Flows'!$B266,'Elementary Flow'!$B274&lt;&gt;"Emission"),"B",0))</f>
        <v>0</v>
      </c>
      <c r="N268">
        <f>IF(AND(N$1='List of Flows'!$B266,'Elementary Flow'!$B274="Resource"),"A",IF(AND(N$1='List of Flows'!$B266,'Elementary Flow'!$B274&lt;&gt;"Emission"),"B",0))</f>
        <v>0</v>
      </c>
      <c r="O268">
        <f>IF(AND(O$1='List of Flows'!$B266,'Elementary Flow'!$B274="Resource"),"A",IF(AND(O$1='List of Flows'!$B266,'Elementary Flow'!$B274&lt;&gt;"Emission"),"B",0))</f>
        <v>0</v>
      </c>
    </row>
    <row r="269" spans="3:15" x14ac:dyDescent="0.3">
      <c r="C269">
        <f>IF(AND(C$1='List of Flows'!$B267,'Elementary Flow'!$B275="Resource"),"A",IF(AND(C$1='List of Flows'!$B267,'Elementary Flow'!$B275&lt;&gt;"Emission"),"B",0))</f>
        <v>0</v>
      </c>
      <c r="D269">
        <f>IF(AND(D$1='List of Flows'!$B267,'Elementary Flow'!$B275="Resource"),"A",IF(AND(D$1='List of Flows'!$B267,'Elementary Flow'!$B275&lt;&gt;"Emission"),"B",0))</f>
        <v>0</v>
      </c>
      <c r="E269">
        <f>IF(AND(E$1='List of Flows'!$B267,'Elementary Flow'!$B275="Resource"),"A",IF(AND(E$1='List of Flows'!$B267,'Elementary Flow'!$B275&lt;&gt;"Emission"),"B",0))</f>
        <v>0</v>
      </c>
      <c r="F269">
        <f>IF(AND(F$1='List of Flows'!$B267,'Elementary Flow'!$B275="Resource"),"A",IF(AND(F$1='List of Flows'!$B267,'Elementary Flow'!$B275&lt;&gt;"Emission"),"B",0))</f>
        <v>0</v>
      </c>
      <c r="G269" t="str">
        <f>IF(AND(G$1='List of Flows'!$B267,'Elementary Flow'!$B275="Resource"),"A",IF(AND(G$1='List of Flows'!$B267,'Elementary Flow'!$B275&lt;&gt;"Emission"),"B",0))</f>
        <v>A</v>
      </c>
      <c r="H269">
        <f>IF(AND(H$1='List of Flows'!$B267,'Elementary Flow'!$B275="Resource"),"A",IF(AND(H$1='List of Flows'!$B267,'Elementary Flow'!$B275&lt;&gt;"Emission"),"B",0))</f>
        <v>0</v>
      </c>
      <c r="I269">
        <f>IF(AND(I$1='List of Flows'!$B267,'Elementary Flow'!$B275="Resource"),"A",IF(AND(I$1='List of Flows'!$B267,'Elementary Flow'!$B275&lt;&gt;"Emission"),"B",0))</f>
        <v>0</v>
      </c>
      <c r="J269">
        <f>IF(AND(J$1='List of Flows'!$B267,'Elementary Flow'!$B275="Resource"),"A",IF(AND(J$1='List of Flows'!$B267,'Elementary Flow'!$B275&lt;&gt;"Emission"),"B",0))</f>
        <v>0</v>
      </c>
      <c r="K269">
        <f>IF(AND(K$1='List of Flows'!$B267,'Elementary Flow'!$B275="Resource"),"A",IF(AND(K$1='List of Flows'!$B267,'Elementary Flow'!$B275&lt;&gt;"Emission"),"B",0))</f>
        <v>0</v>
      </c>
      <c r="L269">
        <f>IF(AND(L$1='List of Flows'!$B267,'Elementary Flow'!$B275="Resource"),"A",IF(AND(L$1='List of Flows'!$B267,'Elementary Flow'!$B275&lt;&gt;"Emission"),"B",0))</f>
        <v>0</v>
      </c>
      <c r="M269">
        <f>IF(AND(M$1='List of Flows'!$B267,'Elementary Flow'!$B275="Resource"),"A",IF(AND(M$1='List of Flows'!$B267,'Elementary Flow'!$B275&lt;&gt;"Emission"),"B",0))</f>
        <v>0</v>
      </c>
      <c r="N269">
        <f>IF(AND(N$1='List of Flows'!$B267,'Elementary Flow'!$B275="Resource"),"A",IF(AND(N$1='List of Flows'!$B267,'Elementary Flow'!$B275&lt;&gt;"Emission"),"B",0))</f>
        <v>0</v>
      </c>
      <c r="O269">
        <f>IF(AND(O$1='List of Flows'!$B267,'Elementary Flow'!$B275="Resource"),"A",IF(AND(O$1='List of Flows'!$B267,'Elementary Flow'!$B275&lt;&gt;"Emission"),"B",0))</f>
        <v>0</v>
      </c>
    </row>
    <row r="270" spans="3:15" x14ac:dyDescent="0.3">
      <c r="C270">
        <f>IF(AND(C$1='List of Flows'!$B268,'Elementary Flow'!$B276="Resource"),"A",IF(AND(C$1='List of Flows'!$B268,'Elementary Flow'!$B276&lt;&gt;"Emission"),"B",0))</f>
        <v>0</v>
      </c>
      <c r="D270">
        <f>IF(AND(D$1='List of Flows'!$B268,'Elementary Flow'!$B276="Resource"),"A",IF(AND(D$1='List of Flows'!$B268,'Elementary Flow'!$B276&lt;&gt;"Emission"),"B",0))</f>
        <v>0</v>
      </c>
      <c r="E270">
        <f>IF(AND(E$1='List of Flows'!$B268,'Elementary Flow'!$B276="Resource"),"A",IF(AND(E$1='List of Flows'!$B268,'Elementary Flow'!$B276&lt;&gt;"Emission"),"B",0))</f>
        <v>0</v>
      </c>
      <c r="F270">
        <f>IF(AND(F$1='List of Flows'!$B268,'Elementary Flow'!$B276="Resource"),"A",IF(AND(F$1='List of Flows'!$B268,'Elementary Flow'!$B276&lt;&gt;"Emission"),"B",0))</f>
        <v>0</v>
      </c>
      <c r="G270" t="str">
        <f>IF(AND(G$1='List of Flows'!$B268,'Elementary Flow'!$B276="Resource"),"A",IF(AND(G$1='List of Flows'!$B268,'Elementary Flow'!$B276&lt;&gt;"Emission"),"B",0))</f>
        <v>A</v>
      </c>
      <c r="H270">
        <f>IF(AND(H$1='List of Flows'!$B268,'Elementary Flow'!$B276="Resource"),"A",IF(AND(H$1='List of Flows'!$B268,'Elementary Flow'!$B276&lt;&gt;"Emission"),"B",0))</f>
        <v>0</v>
      </c>
      <c r="I270">
        <f>IF(AND(I$1='List of Flows'!$B268,'Elementary Flow'!$B276="Resource"),"A",IF(AND(I$1='List of Flows'!$B268,'Elementary Flow'!$B276&lt;&gt;"Emission"),"B",0))</f>
        <v>0</v>
      </c>
      <c r="J270">
        <f>IF(AND(J$1='List of Flows'!$B268,'Elementary Flow'!$B276="Resource"),"A",IF(AND(J$1='List of Flows'!$B268,'Elementary Flow'!$B276&lt;&gt;"Emission"),"B",0))</f>
        <v>0</v>
      </c>
      <c r="K270">
        <f>IF(AND(K$1='List of Flows'!$B268,'Elementary Flow'!$B276="Resource"),"A",IF(AND(K$1='List of Flows'!$B268,'Elementary Flow'!$B276&lt;&gt;"Emission"),"B",0))</f>
        <v>0</v>
      </c>
      <c r="L270">
        <f>IF(AND(L$1='List of Flows'!$B268,'Elementary Flow'!$B276="Resource"),"A",IF(AND(L$1='List of Flows'!$B268,'Elementary Flow'!$B276&lt;&gt;"Emission"),"B",0))</f>
        <v>0</v>
      </c>
      <c r="M270">
        <f>IF(AND(M$1='List of Flows'!$B268,'Elementary Flow'!$B276="Resource"),"A",IF(AND(M$1='List of Flows'!$B268,'Elementary Flow'!$B276&lt;&gt;"Emission"),"B",0))</f>
        <v>0</v>
      </c>
      <c r="N270">
        <f>IF(AND(N$1='List of Flows'!$B268,'Elementary Flow'!$B276="Resource"),"A",IF(AND(N$1='List of Flows'!$B268,'Elementary Flow'!$B276&lt;&gt;"Emission"),"B",0))</f>
        <v>0</v>
      </c>
      <c r="O270">
        <f>IF(AND(O$1='List of Flows'!$B268,'Elementary Flow'!$B276="Resource"),"A",IF(AND(O$1='List of Flows'!$B268,'Elementary Flow'!$B276&lt;&gt;"Emission"),"B",0))</f>
        <v>0</v>
      </c>
    </row>
    <row r="271" spans="3:15" x14ac:dyDescent="0.3">
      <c r="C271">
        <f>IF(AND(C$1='List of Flows'!$B269,'Elementary Flow'!$B277="Resource"),"A",IF(AND(C$1='List of Flows'!$B269,'Elementary Flow'!$B277&lt;&gt;"Emission"),"B",0))</f>
        <v>0</v>
      </c>
      <c r="D271">
        <f>IF(AND(D$1='List of Flows'!$B269,'Elementary Flow'!$B277="Resource"),"A",IF(AND(D$1='List of Flows'!$B269,'Elementary Flow'!$B277&lt;&gt;"Emission"),"B",0))</f>
        <v>0</v>
      </c>
      <c r="E271">
        <f>IF(AND(E$1='List of Flows'!$B269,'Elementary Flow'!$B277="Resource"),"A",IF(AND(E$1='List of Flows'!$B269,'Elementary Flow'!$B277&lt;&gt;"Emission"),"B",0))</f>
        <v>0</v>
      </c>
      <c r="F271">
        <f>IF(AND(F$1='List of Flows'!$B269,'Elementary Flow'!$B277="Resource"),"A",IF(AND(F$1='List of Flows'!$B269,'Elementary Flow'!$B277&lt;&gt;"Emission"),"B",0))</f>
        <v>0</v>
      </c>
      <c r="G271" t="str">
        <f>IF(AND(G$1='List of Flows'!$B269,'Elementary Flow'!$B277="Resource"),"A",IF(AND(G$1='List of Flows'!$B269,'Elementary Flow'!$B277&lt;&gt;"Emission"),"B",0))</f>
        <v>A</v>
      </c>
      <c r="H271">
        <f>IF(AND(H$1='List of Flows'!$B269,'Elementary Flow'!$B277="Resource"),"A",IF(AND(H$1='List of Flows'!$B269,'Elementary Flow'!$B277&lt;&gt;"Emission"),"B",0))</f>
        <v>0</v>
      </c>
      <c r="I271">
        <f>IF(AND(I$1='List of Flows'!$B269,'Elementary Flow'!$B277="Resource"),"A",IF(AND(I$1='List of Flows'!$B269,'Elementary Flow'!$B277&lt;&gt;"Emission"),"B",0))</f>
        <v>0</v>
      </c>
      <c r="J271">
        <f>IF(AND(J$1='List of Flows'!$B269,'Elementary Flow'!$B277="Resource"),"A",IF(AND(J$1='List of Flows'!$B269,'Elementary Flow'!$B277&lt;&gt;"Emission"),"B",0))</f>
        <v>0</v>
      </c>
      <c r="K271">
        <f>IF(AND(K$1='List of Flows'!$B269,'Elementary Flow'!$B277="Resource"),"A",IF(AND(K$1='List of Flows'!$B269,'Elementary Flow'!$B277&lt;&gt;"Emission"),"B",0))</f>
        <v>0</v>
      </c>
      <c r="L271">
        <f>IF(AND(L$1='List of Flows'!$B269,'Elementary Flow'!$B277="Resource"),"A",IF(AND(L$1='List of Flows'!$B269,'Elementary Flow'!$B277&lt;&gt;"Emission"),"B",0))</f>
        <v>0</v>
      </c>
      <c r="M271">
        <f>IF(AND(M$1='List of Flows'!$B269,'Elementary Flow'!$B277="Resource"),"A",IF(AND(M$1='List of Flows'!$B269,'Elementary Flow'!$B277&lt;&gt;"Emission"),"B",0))</f>
        <v>0</v>
      </c>
      <c r="N271">
        <f>IF(AND(N$1='List of Flows'!$B269,'Elementary Flow'!$B277="Resource"),"A",IF(AND(N$1='List of Flows'!$B269,'Elementary Flow'!$B277&lt;&gt;"Emission"),"B",0))</f>
        <v>0</v>
      </c>
      <c r="O271">
        <f>IF(AND(O$1='List of Flows'!$B269,'Elementary Flow'!$B277="Resource"),"A",IF(AND(O$1='List of Flows'!$B269,'Elementary Flow'!$B277&lt;&gt;"Emission"),"B",0))</f>
        <v>0</v>
      </c>
    </row>
    <row r="272" spans="3:15" x14ac:dyDescent="0.3">
      <c r="C272">
        <f>IF(AND(C$1='List of Flows'!$B270,'Elementary Flow'!$B278="Resource"),"A",IF(AND(C$1='List of Flows'!$B270,'Elementary Flow'!$B278&lt;&gt;"Emission"),"B",0))</f>
        <v>0</v>
      </c>
      <c r="D272">
        <f>IF(AND(D$1='List of Flows'!$B270,'Elementary Flow'!$B278="Resource"),"A",IF(AND(D$1='List of Flows'!$B270,'Elementary Flow'!$B278&lt;&gt;"Emission"),"B",0))</f>
        <v>0</v>
      </c>
      <c r="E272">
        <f>IF(AND(E$1='List of Flows'!$B270,'Elementary Flow'!$B278="Resource"),"A",IF(AND(E$1='List of Flows'!$B270,'Elementary Flow'!$B278&lt;&gt;"Emission"),"B",0))</f>
        <v>0</v>
      </c>
      <c r="F272">
        <f>IF(AND(F$1='List of Flows'!$B270,'Elementary Flow'!$B278="Resource"),"A",IF(AND(F$1='List of Flows'!$B270,'Elementary Flow'!$B278&lt;&gt;"Emission"),"B",0))</f>
        <v>0</v>
      </c>
      <c r="G272" t="str">
        <f>IF(AND(G$1='List of Flows'!$B270,'Elementary Flow'!$B278="Resource"),"A",IF(AND(G$1='List of Flows'!$B270,'Elementary Flow'!$B278&lt;&gt;"Emission"),"B",0))</f>
        <v>A</v>
      </c>
      <c r="H272">
        <f>IF(AND(H$1='List of Flows'!$B270,'Elementary Flow'!$B278="Resource"),"A",IF(AND(H$1='List of Flows'!$B270,'Elementary Flow'!$B278&lt;&gt;"Emission"),"B",0))</f>
        <v>0</v>
      </c>
      <c r="I272">
        <f>IF(AND(I$1='List of Flows'!$B270,'Elementary Flow'!$B278="Resource"),"A",IF(AND(I$1='List of Flows'!$B270,'Elementary Flow'!$B278&lt;&gt;"Emission"),"B",0))</f>
        <v>0</v>
      </c>
      <c r="J272">
        <f>IF(AND(J$1='List of Flows'!$B270,'Elementary Flow'!$B278="Resource"),"A",IF(AND(J$1='List of Flows'!$B270,'Elementary Flow'!$B278&lt;&gt;"Emission"),"B",0))</f>
        <v>0</v>
      </c>
      <c r="K272">
        <f>IF(AND(K$1='List of Flows'!$B270,'Elementary Flow'!$B278="Resource"),"A",IF(AND(K$1='List of Flows'!$B270,'Elementary Flow'!$B278&lt;&gt;"Emission"),"B",0))</f>
        <v>0</v>
      </c>
      <c r="L272">
        <f>IF(AND(L$1='List of Flows'!$B270,'Elementary Flow'!$B278="Resource"),"A",IF(AND(L$1='List of Flows'!$B270,'Elementary Flow'!$B278&lt;&gt;"Emission"),"B",0))</f>
        <v>0</v>
      </c>
      <c r="M272">
        <f>IF(AND(M$1='List of Flows'!$B270,'Elementary Flow'!$B278="Resource"),"A",IF(AND(M$1='List of Flows'!$B270,'Elementary Flow'!$B278&lt;&gt;"Emission"),"B",0))</f>
        <v>0</v>
      </c>
      <c r="N272">
        <f>IF(AND(N$1='List of Flows'!$B270,'Elementary Flow'!$B278="Resource"),"A",IF(AND(N$1='List of Flows'!$B270,'Elementary Flow'!$B278&lt;&gt;"Emission"),"B",0))</f>
        <v>0</v>
      </c>
      <c r="O272">
        <f>IF(AND(O$1='List of Flows'!$B270,'Elementary Flow'!$B278="Resource"),"A",IF(AND(O$1='List of Flows'!$B270,'Elementary Flow'!$B278&lt;&gt;"Emission"),"B",0))</f>
        <v>0</v>
      </c>
    </row>
    <row r="273" spans="3:15" x14ac:dyDescent="0.3">
      <c r="C273">
        <f>IF(AND(C$1='List of Flows'!$B271,'Elementary Flow'!$B279="Resource"),"A",IF(AND(C$1='List of Flows'!$B271,'Elementary Flow'!$B279&lt;&gt;"Emission"),"B",0))</f>
        <v>0</v>
      </c>
      <c r="D273">
        <f>IF(AND(D$1='List of Flows'!$B271,'Elementary Flow'!$B279="Resource"),"A",IF(AND(D$1='List of Flows'!$B271,'Elementary Flow'!$B279&lt;&gt;"Emission"),"B",0))</f>
        <v>0</v>
      </c>
      <c r="E273">
        <f>IF(AND(E$1='List of Flows'!$B271,'Elementary Flow'!$B279="Resource"),"A",IF(AND(E$1='List of Flows'!$B271,'Elementary Flow'!$B279&lt;&gt;"Emission"),"B",0))</f>
        <v>0</v>
      </c>
      <c r="F273">
        <f>IF(AND(F$1='List of Flows'!$B271,'Elementary Flow'!$B279="Resource"),"A",IF(AND(F$1='List of Flows'!$B271,'Elementary Flow'!$B279&lt;&gt;"Emission"),"B",0))</f>
        <v>0</v>
      </c>
      <c r="G273" t="str">
        <f>IF(AND(G$1='List of Flows'!$B271,'Elementary Flow'!$B279="Resource"),"A",IF(AND(G$1='List of Flows'!$B271,'Elementary Flow'!$B279&lt;&gt;"Emission"),"B",0))</f>
        <v>A</v>
      </c>
      <c r="H273">
        <f>IF(AND(H$1='List of Flows'!$B271,'Elementary Flow'!$B279="Resource"),"A",IF(AND(H$1='List of Flows'!$B271,'Elementary Flow'!$B279&lt;&gt;"Emission"),"B",0))</f>
        <v>0</v>
      </c>
      <c r="I273">
        <f>IF(AND(I$1='List of Flows'!$B271,'Elementary Flow'!$B279="Resource"),"A",IF(AND(I$1='List of Flows'!$B271,'Elementary Flow'!$B279&lt;&gt;"Emission"),"B",0))</f>
        <v>0</v>
      </c>
      <c r="J273">
        <f>IF(AND(J$1='List of Flows'!$B271,'Elementary Flow'!$B279="Resource"),"A",IF(AND(J$1='List of Flows'!$B271,'Elementary Flow'!$B279&lt;&gt;"Emission"),"B",0))</f>
        <v>0</v>
      </c>
      <c r="K273">
        <f>IF(AND(K$1='List of Flows'!$B271,'Elementary Flow'!$B279="Resource"),"A",IF(AND(K$1='List of Flows'!$B271,'Elementary Flow'!$B279&lt;&gt;"Emission"),"B",0))</f>
        <v>0</v>
      </c>
      <c r="L273">
        <f>IF(AND(L$1='List of Flows'!$B271,'Elementary Flow'!$B279="Resource"),"A",IF(AND(L$1='List of Flows'!$B271,'Elementary Flow'!$B279&lt;&gt;"Emission"),"B",0))</f>
        <v>0</v>
      </c>
      <c r="M273">
        <f>IF(AND(M$1='List of Flows'!$B271,'Elementary Flow'!$B279="Resource"),"A",IF(AND(M$1='List of Flows'!$B271,'Elementary Flow'!$B279&lt;&gt;"Emission"),"B",0))</f>
        <v>0</v>
      </c>
      <c r="N273">
        <f>IF(AND(N$1='List of Flows'!$B271,'Elementary Flow'!$B279="Resource"),"A",IF(AND(N$1='List of Flows'!$B271,'Elementary Flow'!$B279&lt;&gt;"Emission"),"B",0))</f>
        <v>0</v>
      </c>
      <c r="O273">
        <f>IF(AND(O$1='List of Flows'!$B271,'Elementary Flow'!$B279="Resource"),"A",IF(AND(O$1='List of Flows'!$B271,'Elementary Flow'!$B279&lt;&gt;"Emission"),"B",0))</f>
        <v>0</v>
      </c>
    </row>
    <row r="274" spans="3:15" x14ac:dyDescent="0.3">
      <c r="C274">
        <f>IF(AND(C$1='List of Flows'!$B272,'Elementary Flow'!$B280="Resource"),"A",IF(AND(C$1='List of Flows'!$B272,'Elementary Flow'!$B280&lt;&gt;"Emission"),"B",0))</f>
        <v>0</v>
      </c>
      <c r="D274">
        <f>IF(AND(D$1='List of Flows'!$B272,'Elementary Flow'!$B280="Resource"),"A",IF(AND(D$1='List of Flows'!$B272,'Elementary Flow'!$B280&lt;&gt;"Emission"),"B",0))</f>
        <v>0</v>
      </c>
      <c r="E274">
        <f>IF(AND(E$1='List of Flows'!$B272,'Elementary Flow'!$B280="Resource"),"A",IF(AND(E$1='List of Flows'!$B272,'Elementary Flow'!$B280&lt;&gt;"Emission"),"B",0))</f>
        <v>0</v>
      </c>
      <c r="F274">
        <f>IF(AND(F$1='List of Flows'!$B272,'Elementary Flow'!$B280="Resource"),"A",IF(AND(F$1='List of Flows'!$B272,'Elementary Flow'!$B280&lt;&gt;"Emission"),"B",0))</f>
        <v>0</v>
      </c>
      <c r="G274">
        <f>IF(AND(G$1='List of Flows'!$B272,'Elementary Flow'!$B280="Resource"),"A",IF(AND(G$1='List of Flows'!$B272,'Elementary Flow'!$B280&lt;&gt;"Emission"),"B",0))</f>
        <v>0</v>
      </c>
      <c r="H274">
        <f>IF(AND(H$1='List of Flows'!$B272,'Elementary Flow'!$B280="Resource"),"A",IF(AND(H$1='List of Flows'!$B272,'Elementary Flow'!$B280&lt;&gt;"Emission"),"B",0))</f>
        <v>0</v>
      </c>
      <c r="I274">
        <f>IF(AND(I$1='List of Flows'!$B272,'Elementary Flow'!$B280="Resource"),"A",IF(AND(I$1='List of Flows'!$B272,'Elementary Flow'!$B280&lt;&gt;"Emission"),"B",0))</f>
        <v>0</v>
      </c>
      <c r="J274">
        <f>IF(AND(J$1='List of Flows'!$B272,'Elementary Flow'!$B280="Resource"),"A",IF(AND(J$1='List of Flows'!$B272,'Elementary Flow'!$B280&lt;&gt;"Emission"),"B",0))</f>
        <v>0</v>
      </c>
      <c r="K274" t="str">
        <f>IF(AND(K$1='List of Flows'!$B272,'Elementary Flow'!$B280="Resource"),"A",IF(AND(K$1='List of Flows'!$B272,'Elementary Flow'!$B280&lt;&gt;"Emission"),"B",0))</f>
        <v>B</v>
      </c>
      <c r="L274">
        <f>IF(AND(L$1='List of Flows'!$B272,'Elementary Flow'!$B280="Resource"),"A",IF(AND(L$1='List of Flows'!$B272,'Elementary Flow'!$B280&lt;&gt;"Emission"),"B",0))</f>
        <v>0</v>
      </c>
      <c r="M274">
        <f>IF(AND(M$1='List of Flows'!$B272,'Elementary Flow'!$B280="Resource"),"A",IF(AND(M$1='List of Flows'!$B272,'Elementary Flow'!$B280&lt;&gt;"Emission"),"B",0))</f>
        <v>0</v>
      </c>
      <c r="N274">
        <f>IF(AND(N$1='List of Flows'!$B272,'Elementary Flow'!$B280="Resource"),"A",IF(AND(N$1='List of Flows'!$B272,'Elementary Flow'!$B280&lt;&gt;"Emission"),"B",0))</f>
        <v>0</v>
      </c>
      <c r="O274">
        <f>IF(AND(O$1='List of Flows'!$B272,'Elementary Flow'!$B280="Resource"),"A",IF(AND(O$1='List of Flows'!$B272,'Elementary Flow'!$B280&lt;&gt;"Emission"),"B",0))</f>
        <v>0</v>
      </c>
    </row>
    <row r="275" spans="3:15" x14ac:dyDescent="0.3">
      <c r="C275">
        <f>IF(AND(C$1='List of Flows'!$B273,'Elementary Flow'!$B281="Resource"),"A",IF(AND(C$1='List of Flows'!$B273,'Elementary Flow'!$B281&lt;&gt;"Emission"),"B",0))</f>
        <v>0</v>
      </c>
      <c r="D275">
        <f>IF(AND(D$1='List of Flows'!$B273,'Elementary Flow'!$B281="Resource"),"A",IF(AND(D$1='List of Flows'!$B273,'Elementary Flow'!$B281&lt;&gt;"Emission"),"B",0))</f>
        <v>0</v>
      </c>
      <c r="E275">
        <f>IF(AND(E$1='List of Flows'!$B273,'Elementary Flow'!$B281="Resource"),"A",IF(AND(E$1='List of Flows'!$B273,'Elementary Flow'!$B281&lt;&gt;"Emission"),"B",0))</f>
        <v>0</v>
      </c>
      <c r="F275">
        <f>IF(AND(F$1='List of Flows'!$B273,'Elementary Flow'!$B281="Resource"),"A",IF(AND(F$1='List of Flows'!$B273,'Elementary Flow'!$B281&lt;&gt;"Emission"),"B",0))</f>
        <v>0</v>
      </c>
      <c r="G275">
        <f>IF(AND(G$1='List of Flows'!$B273,'Elementary Flow'!$B281="Resource"),"A",IF(AND(G$1='List of Flows'!$B273,'Elementary Flow'!$B281&lt;&gt;"Emission"),"B",0))</f>
        <v>0</v>
      </c>
      <c r="H275">
        <f>IF(AND(H$1='List of Flows'!$B273,'Elementary Flow'!$B281="Resource"),"A",IF(AND(H$1='List of Flows'!$B273,'Elementary Flow'!$B281&lt;&gt;"Emission"),"B",0))</f>
        <v>0</v>
      </c>
      <c r="I275">
        <f>IF(AND(I$1='List of Flows'!$B273,'Elementary Flow'!$B281="Resource"),"A",IF(AND(I$1='List of Flows'!$B273,'Elementary Flow'!$B281&lt;&gt;"Emission"),"B",0))</f>
        <v>0</v>
      </c>
      <c r="J275">
        <f>IF(AND(J$1='List of Flows'!$B273,'Elementary Flow'!$B281="Resource"),"A",IF(AND(J$1='List of Flows'!$B273,'Elementary Flow'!$B281&lt;&gt;"Emission"),"B",0))</f>
        <v>0</v>
      </c>
      <c r="K275" t="str">
        <f>IF(AND(K$1='List of Flows'!$B273,'Elementary Flow'!$B281="Resource"),"A",IF(AND(K$1='List of Flows'!$B273,'Elementary Flow'!$B281&lt;&gt;"Emission"),"B",0))</f>
        <v>B</v>
      </c>
      <c r="L275">
        <f>IF(AND(L$1='List of Flows'!$B273,'Elementary Flow'!$B281="Resource"),"A",IF(AND(L$1='List of Flows'!$B273,'Elementary Flow'!$B281&lt;&gt;"Emission"),"B",0))</f>
        <v>0</v>
      </c>
      <c r="M275">
        <f>IF(AND(M$1='List of Flows'!$B273,'Elementary Flow'!$B281="Resource"),"A",IF(AND(M$1='List of Flows'!$B273,'Elementary Flow'!$B281&lt;&gt;"Emission"),"B",0))</f>
        <v>0</v>
      </c>
      <c r="N275">
        <f>IF(AND(N$1='List of Flows'!$B273,'Elementary Flow'!$B281="Resource"),"A",IF(AND(N$1='List of Flows'!$B273,'Elementary Flow'!$B281&lt;&gt;"Emission"),"B",0))</f>
        <v>0</v>
      </c>
      <c r="O275">
        <f>IF(AND(O$1='List of Flows'!$B273,'Elementary Flow'!$B281="Resource"),"A",IF(AND(O$1='List of Flows'!$B273,'Elementary Flow'!$B281&lt;&gt;"Emission"),"B",0))</f>
        <v>0</v>
      </c>
    </row>
    <row r="276" spans="3:15" x14ac:dyDescent="0.3">
      <c r="C276">
        <f>IF(AND(C$1='List of Flows'!$B274,'Elementary Flow'!$B282="Resource"),"A",IF(AND(C$1='List of Flows'!$B274,'Elementary Flow'!$B282&lt;&gt;"Emission"),"B",0))</f>
        <v>0</v>
      </c>
      <c r="D276">
        <f>IF(AND(D$1='List of Flows'!$B274,'Elementary Flow'!$B282="Resource"),"A",IF(AND(D$1='List of Flows'!$B274,'Elementary Flow'!$B282&lt;&gt;"Emission"),"B",0))</f>
        <v>0</v>
      </c>
      <c r="E276">
        <f>IF(AND(E$1='List of Flows'!$B274,'Elementary Flow'!$B282="Resource"),"A",IF(AND(E$1='List of Flows'!$B274,'Elementary Flow'!$B282&lt;&gt;"Emission"),"B",0))</f>
        <v>0</v>
      </c>
      <c r="F276">
        <f>IF(AND(F$1='List of Flows'!$B274,'Elementary Flow'!$B282="Resource"),"A",IF(AND(F$1='List of Flows'!$B274,'Elementary Flow'!$B282&lt;&gt;"Emission"),"B",0))</f>
        <v>0</v>
      </c>
      <c r="G276">
        <f>IF(AND(G$1='List of Flows'!$B274,'Elementary Flow'!$B282="Resource"),"A",IF(AND(G$1='List of Flows'!$B274,'Elementary Flow'!$B282&lt;&gt;"Emission"),"B",0))</f>
        <v>0</v>
      </c>
      <c r="H276">
        <f>IF(AND(H$1='List of Flows'!$B274,'Elementary Flow'!$B282="Resource"),"A",IF(AND(H$1='List of Flows'!$B274,'Elementary Flow'!$B282&lt;&gt;"Emission"),"B",0))</f>
        <v>0</v>
      </c>
      <c r="I276">
        <f>IF(AND(I$1='List of Flows'!$B274,'Elementary Flow'!$B282="Resource"),"A",IF(AND(I$1='List of Flows'!$B274,'Elementary Flow'!$B282&lt;&gt;"Emission"),"B",0))</f>
        <v>0</v>
      </c>
      <c r="J276">
        <f>IF(AND(J$1='List of Flows'!$B274,'Elementary Flow'!$B282="Resource"),"A",IF(AND(J$1='List of Flows'!$B274,'Elementary Flow'!$B282&lt;&gt;"Emission"),"B",0))</f>
        <v>0</v>
      </c>
      <c r="K276" t="str">
        <f>IF(AND(K$1='List of Flows'!$B274,'Elementary Flow'!$B282="Resource"),"A",IF(AND(K$1='List of Flows'!$B274,'Elementary Flow'!$B282&lt;&gt;"Emission"),"B",0))</f>
        <v>B</v>
      </c>
      <c r="L276">
        <f>IF(AND(L$1='List of Flows'!$B274,'Elementary Flow'!$B282="Resource"),"A",IF(AND(L$1='List of Flows'!$B274,'Elementary Flow'!$B282&lt;&gt;"Emission"),"B",0))</f>
        <v>0</v>
      </c>
      <c r="M276">
        <f>IF(AND(M$1='List of Flows'!$B274,'Elementary Flow'!$B282="Resource"),"A",IF(AND(M$1='List of Flows'!$B274,'Elementary Flow'!$B282&lt;&gt;"Emission"),"B",0))</f>
        <v>0</v>
      </c>
      <c r="N276">
        <f>IF(AND(N$1='List of Flows'!$B274,'Elementary Flow'!$B282="Resource"),"A",IF(AND(N$1='List of Flows'!$B274,'Elementary Flow'!$B282&lt;&gt;"Emission"),"B",0))</f>
        <v>0</v>
      </c>
      <c r="O276">
        <f>IF(AND(O$1='List of Flows'!$B274,'Elementary Flow'!$B282="Resource"),"A",IF(AND(O$1='List of Flows'!$B274,'Elementary Flow'!$B282&lt;&gt;"Emission"),"B",0))</f>
        <v>0</v>
      </c>
    </row>
    <row r="277" spans="3:15" x14ac:dyDescent="0.3">
      <c r="C277">
        <f>IF(AND(C$1='List of Flows'!$B275,'Elementary Flow'!$B283="Resource"),"A",IF(AND(C$1='List of Flows'!$B275,'Elementary Flow'!$B283&lt;&gt;"Emission"),"B",0))</f>
        <v>0</v>
      </c>
      <c r="D277">
        <f>IF(AND(D$1='List of Flows'!$B275,'Elementary Flow'!$B283="Resource"),"A",IF(AND(D$1='List of Flows'!$B275,'Elementary Flow'!$B283&lt;&gt;"Emission"),"B",0))</f>
        <v>0</v>
      </c>
      <c r="E277">
        <f>IF(AND(E$1='List of Flows'!$B275,'Elementary Flow'!$B283="Resource"),"A",IF(AND(E$1='List of Flows'!$B275,'Elementary Flow'!$B283&lt;&gt;"Emission"),"B",0))</f>
        <v>0</v>
      </c>
      <c r="F277">
        <f>IF(AND(F$1='List of Flows'!$B275,'Elementary Flow'!$B283="Resource"),"A",IF(AND(F$1='List of Flows'!$B275,'Elementary Flow'!$B283&lt;&gt;"Emission"),"B",0))</f>
        <v>0</v>
      </c>
      <c r="G277">
        <f>IF(AND(G$1='List of Flows'!$B275,'Elementary Flow'!$B283="Resource"),"A",IF(AND(G$1='List of Flows'!$B275,'Elementary Flow'!$B283&lt;&gt;"Emission"),"B",0))</f>
        <v>0</v>
      </c>
      <c r="H277">
        <f>IF(AND(H$1='List of Flows'!$B275,'Elementary Flow'!$B283="Resource"),"A",IF(AND(H$1='List of Flows'!$B275,'Elementary Flow'!$B283&lt;&gt;"Emission"),"B",0))</f>
        <v>0</v>
      </c>
      <c r="I277">
        <f>IF(AND(I$1='List of Flows'!$B275,'Elementary Flow'!$B283="Resource"),"A",IF(AND(I$1='List of Flows'!$B275,'Elementary Flow'!$B283&lt;&gt;"Emission"),"B",0))</f>
        <v>0</v>
      </c>
      <c r="J277">
        <f>IF(AND(J$1='List of Flows'!$B275,'Elementary Flow'!$B283="Resource"),"A",IF(AND(J$1='List of Flows'!$B275,'Elementary Flow'!$B283&lt;&gt;"Emission"),"B",0))</f>
        <v>0</v>
      </c>
      <c r="K277" t="str">
        <f>IF(AND(K$1='List of Flows'!$B275,'Elementary Flow'!$B283="Resource"),"A",IF(AND(K$1='List of Flows'!$B275,'Elementary Flow'!$B283&lt;&gt;"Emission"),"B",0))</f>
        <v>B</v>
      </c>
      <c r="L277">
        <f>IF(AND(L$1='List of Flows'!$B275,'Elementary Flow'!$B283="Resource"),"A",IF(AND(L$1='List of Flows'!$B275,'Elementary Flow'!$B283&lt;&gt;"Emission"),"B",0))</f>
        <v>0</v>
      </c>
      <c r="M277">
        <f>IF(AND(M$1='List of Flows'!$B275,'Elementary Flow'!$B283="Resource"),"A",IF(AND(M$1='List of Flows'!$B275,'Elementary Flow'!$B283&lt;&gt;"Emission"),"B",0))</f>
        <v>0</v>
      </c>
      <c r="N277">
        <f>IF(AND(N$1='List of Flows'!$B275,'Elementary Flow'!$B283="Resource"),"A",IF(AND(N$1='List of Flows'!$B275,'Elementary Flow'!$B283&lt;&gt;"Emission"),"B",0))</f>
        <v>0</v>
      </c>
      <c r="O277">
        <f>IF(AND(O$1='List of Flows'!$B275,'Elementary Flow'!$B283="Resource"),"A",IF(AND(O$1='List of Flows'!$B275,'Elementary Flow'!$B283&lt;&gt;"Emission"),"B",0))</f>
        <v>0</v>
      </c>
    </row>
    <row r="278" spans="3:15" x14ac:dyDescent="0.3">
      <c r="C278">
        <f>IF(AND(C$1='List of Flows'!$B276,'Elementary Flow'!$B284="Resource"),"A",IF(AND(C$1='List of Flows'!$B276,'Elementary Flow'!$B284&lt;&gt;"Emission"),"B",0))</f>
        <v>0</v>
      </c>
      <c r="D278">
        <f>IF(AND(D$1='List of Flows'!$B276,'Elementary Flow'!$B284="Resource"),"A",IF(AND(D$1='List of Flows'!$B276,'Elementary Flow'!$B284&lt;&gt;"Emission"),"B",0))</f>
        <v>0</v>
      </c>
      <c r="E278">
        <f>IF(AND(E$1='List of Flows'!$B276,'Elementary Flow'!$B284="Resource"),"A",IF(AND(E$1='List of Flows'!$B276,'Elementary Flow'!$B284&lt;&gt;"Emission"),"B",0))</f>
        <v>0</v>
      </c>
      <c r="F278">
        <f>IF(AND(F$1='List of Flows'!$B276,'Elementary Flow'!$B284="Resource"),"A",IF(AND(F$1='List of Flows'!$B276,'Elementary Flow'!$B284&lt;&gt;"Emission"),"B",0))</f>
        <v>0</v>
      </c>
      <c r="G278">
        <f>IF(AND(G$1='List of Flows'!$B276,'Elementary Flow'!$B284="Resource"),"A",IF(AND(G$1='List of Flows'!$B276,'Elementary Flow'!$B284&lt;&gt;"Emission"),"B",0))</f>
        <v>0</v>
      </c>
      <c r="H278">
        <f>IF(AND(H$1='List of Flows'!$B276,'Elementary Flow'!$B284="Resource"),"A",IF(AND(H$1='List of Flows'!$B276,'Elementary Flow'!$B284&lt;&gt;"Emission"),"B",0))</f>
        <v>0</v>
      </c>
      <c r="I278">
        <f>IF(AND(I$1='List of Flows'!$B276,'Elementary Flow'!$B284="Resource"),"A",IF(AND(I$1='List of Flows'!$B276,'Elementary Flow'!$B284&lt;&gt;"Emission"),"B",0))</f>
        <v>0</v>
      </c>
      <c r="J278">
        <f>IF(AND(J$1='List of Flows'!$B276,'Elementary Flow'!$B284="Resource"),"A",IF(AND(J$1='List of Flows'!$B276,'Elementary Flow'!$B284&lt;&gt;"Emission"),"B",0))</f>
        <v>0</v>
      </c>
      <c r="K278">
        <f>IF(AND(K$1='List of Flows'!$B276,'Elementary Flow'!$B284="Resource"),"A",IF(AND(K$1='List of Flows'!$B276,'Elementary Flow'!$B284&lt;&gt;"Emission"),"B",0))</f>
        <v>0</v>
      </c>
      <c r="L278">
        <f>IF(AND(L$1='List of Flows'!$B276,'Elementary Flow'!$B284="Resource"),"A",IF(AND(L$1='List of Flows'!$B276,'Elementary Flow'!$B284&lt;&gt;"Emission"),"B",0))</f>
        <v>0</v>
      </c>
      <c r="M278">
        <f>IF(AND(M$1='List of Flows'!$B276,'Elementary Flow'!$B284="Resource"),"A",IF(AND(M$1='List of Flows'!$B276,'Elementary Flow'!$B284&lt;&gt;"Emission"),"B",0))</f>
        <v>0</v>
      </c>
      <c r="N278">
        <f>IF(AND(N$1='List of Flows'!$B276,'Elementary Flow'!$B284="Resource"),"A",IF(AND(N$1='List of Flows'!$B276,'Elementary Flow'!$B284&lt;&gt;"Emission"),"B",0))</f>
        <v>0</v>
      </c>
      <c r="O278" t="str">
        <f>IF(AND(O$1='List of Flows'!$B276,'Elementary Flow'!$B284="Resource"),"A",IF(AND(O$1='List of Flows'!$B276,'Elementary Flow'!$B284&lt;&gt;"Emission"),"B",0))</f>
        <v>A</v>
      </c>
    </row>
    <row r="279" spans="3:15" x14ac:dyDescent="0.3">
      <c r="C279">
        <f>IF(AND(C$1='List of Flows'!$B277,'Elementary Flow'!$B285="Resource"),"A",IF(AND(C$1='List of Flows'!$B277,'Elementary Flow'!$B285&lt;&gt;"Emission"),"B",0))</f>
        <v>0</v>
      </c>
      <c r="D279">
        <f>IF(AND(D$1='List of Flows'!$B277,'Elementary Flow'!$B285="Resource"),"A",IF(AND(D$1='List of Flows'!$B277,'Elementary Flow'!$B285&lt;&gt;"Emission"),"B",0))</f>
        <v>0</v>
      </c>
      <c r="E279">
        <f>IF(AND(E$1='List of Flows'!$B277,'Elementary Flow'!$B285="Resource"),"A",IF(AND(E$1='List of Flows'!$B277,'Elementary Flow'!$B285&lt;&gt;"Emission"),"B",0))</f>
        <v>0</v>
      </c>
      <c r="F279">
        <f>IF(AND(F$1='List of Flows'!$B277,'Elementary Flow'!$B285="Resource"),"A",IF(AND(F$1='List of Flows'!$B277,'Elementary Flow'!$B285&lt;&gt;"Emission"),"B",0))</f>
        <v>0</v>
      </c>
      <c r="G279">
        <f>IF(AND(G$1='List of Flows'!$B277,'Elementary Flow'!$B285="Resource"),"A",IF(AND(G$1='List of Flows'!$B277,'Elementary Flow'!$B285&lt;&gt;"Emission"),"B",0))</f>
        <v>0</v>
      </c>
      <c r="H279">
        <f>IF(AND(H$1='List of Flows'!$B277,'Elementary Flow'!$B285="Resource"),"A",IF(AND(H$1='List of Flows'!$B277,'Elementary Flow'!$B285&lt;&gt;"Emission"),"B",0))</f>
        <v>0</v>
      </c>
      <c r="I279">
        <f>IF(AND(I$1='List of Flows'!$B277,'Elementary Flow'!$B285="Resource"),"A",IF(AND(I$1='List of Flows'!$B277,'Elementary Flow'!$B285&lt;&gt;"Emission"),"B",0))</f>
        <v>0</v>
      </c>
      <c r="J279">
        <f>IF(AND(J$1='List of Flows'!$B277,'Elementary Flow'!$B285="Resource"),"A",IF(AND(J$1='List of Flows'!$B277,'Elementary Flow'!$B285&lt;&gt;"Emission"),"B",0))</f>
        <v>0</v>
      </c>
      <c r="K279">
        <f>IF(AND(K$1='List of Flows'!$B277,'Elementary Flow'!$B285="Resource"),"A",IF(AND(K$1='List of Flows'!$B277,'Elementary Flow'!$B285&lt;&gt;"Emission"),"B",0))</f>
        <v>0</v>
      </c>
      <c r="L279">
        <f>IF(AND(L$1='List of Flows'!$B277,'Elementary Flow'!$B285="Resource"),"A",IF(AND(L$1='List of Flows'!$B277,'Elementary Flow'!$B285&lt;&gt;"Emission"),"B",0))</f>
        <v>0</v>
      </c>
      <c r="M279">
        <f>IF(AND(M$1='List of Flows'!$B277,'Elementary Flow'!$B285="Resource"),"A",IF(AND(M$1='List of Flows'!$B277,'Elementary Flow'!$B285&lt;&gt;"Emission"),"B",0))</f>
        <v>0</v>
      </c>
      <c r="N279">
        <f>IF(AND(N$1='List of Flows'!$B277,'Elementary Flow'!$B285="Resource"),"A",IF(AND(N$1='List of Flows'!$B277,'Elementary Flow'!$B285&lt;&gt;"Emission"),"B",0))</f>
        <v>0</v>
      </c>
      <c r="O279" t="str">
        <f>IF(AND(O$1='List of Flows'!$B277,'Elementary Flow'!$B285="Resource"),"A",IF(AND(O$1='List of Flows'!$B277,'Elementary Flow'!$B285&lt;&gt;"Emission"),"B",0))</f>
        <v>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5"/>
  <sheetViews>
    <sheetView topLeftCell="A2" zoomScale="50" zoomScaleNormal="50" workbookViewId="0">
      <selection activeCell="D16" sqref="D16"/>
    </sheetView>
  </sheetViews>
  <sheetFormatPr defaultRowHeight="14.4" x14ac:dyDescent="0.3"/>
  <cols>
    <col min="1" max="1" width="18.77734375" bestFit="1" customWidth="1"/>
    <col min="2" max="3" width="18.88671875" customWidth="1"/>
    <col min="4" max="4" width="42.109375" style="1" customWidth="1"/>
    <col min="5" max="6" width="20.33203125" style="1" customWidth="1"/>
    <col min="7" max="7" width="11.77734375" style="1" customWidth="1"/>
    <col min="8" max="8" width="13" style="1" customWidth="1"/>
    <col min="9" max="9" width="3.21875" style="61" customWidth="1"/>
    <col min="10" max="10" width="32.21875" customWidth="1"/>
    <col min="11" max="11" width="37.6640625" customWidth="1"/>
    <col min="12" max="12" width="51" customWidth="1"/>
    <col min="13" max="13" width="34.33203125" bestFit="1" customWidth="1"/>
    <col min="14" max="14" width="28.109375" customWidth="1"/>
    <col min="15" max="15" width="12.33203125" bestFit="1" customWidth="1"/>
    <col min="16" max="16" width="9.21875" customWidth="1"/>
    <col min="17" max="17" width="35.44140625" bestFit="1" customWidth="1"/>
    <col min="18" max="18" width="36.109375" bestFit="1" customWidth="1"/>
    <col min="19" max="19" width="26.33203125" bestFit="1" customWidth="1"/>
    <col min="20" max="20" width="35.44140625" bestFit="1" customWidth="1"/>
    <col min="21" max="21" width="51" bestFit="1" customWidth="1"/>
    <col min="22" max="22" width="48.5546875" bestFit="1" customWidth="1"/>
    <col min="23" max="23" width="12.33203125" customWidth="1"/>
    <col min="24" max="24" width="11.88671875" customWidth="1"/>
    <col min="25" max="25" width="37" bestFit="1" customWidth="1"/>
  </cols>
  <sheetData>
    <row r="1" spans="1:25" x14ac:dyDescent="0.3">
      <c r="C1" s="1" t="s">
        <v>718</v>
      </c>
      <c r="D1" s="1">
        <f>COUNTIF(D10:D285, "Missing Both")</f>
        <v>0</v>
      </c>
      <c r="J1" s="104" t="s">
        <v>716</v>
      </c>
      <c r="K1" s="105"/>
      <c r="L1" s="106"/>
      <c r="M1" s="107" t="s">
        <v>674</v>
      </c>
      <c r="N1" s="105"/>
      <c r="O1" s="105"/>
      <c r="P1" s="106"/>
      <c r="Q1" s="107" t="s">
        <v>725</v>
      </c>
      <c r="R1" s="105"/>
      <c r="S1" s="105"/>
      <c r="T1" s="106"/>
      <c r="U1" s="107" t="s">
        <v>726</v>
      </c>
      <c r="V1" s="105"/>
      <c r="W1" s="105"/>
      <c r="X1" s="106"/>
      <c r="Y1" s="65" t="s">
        <v>727</v>
      </c>
    </row>
    <row r="2" spans="1:25" ht="43.8" thickBot="1" x14ac:dyDescent="0.35">
      <c r="A2" s="1"/>
      <c r="B2" s="1"/>
      <c r="C2" s="53" t="s">
        <v>681</v>
      </c>
      <c r="D2" s="1">
        <f>COUNTIF(D10:D285,$C$2)</f>
        <v>21</v>
      </c>
      <c r="E2" s="53" t="s">
        <v>868</v>
      </c>
      <c r="F2" s="1">
        <f>B3+D3+D1</f>
        <v>50</v>
      </c>
      <c r="G2" s="62">
        <f>F2/D7</f>
        <v>0.18115942028985507</v>
      </c>
      <c r="I2" s="58"/>
      <c r="J2" s="66" t="s">
        <v>674</v>
      </c>
      <c r="K2" s="67" t="s">
        <v>728</v>
      </c>
      <c r="L2" s="68" t="s">
        <v>729</v>
      </c>
      <c r="M2" s="69" t="s">
        <v>676</v>
      </c>
      <c r="N2" s="70" t="s">
        <v>675</v>
      </c>
      <c r="O2" s="70" t="s">
        <v>673</v>
      </c>
      <c r="P2" s="71" t="s">
        <v>730</v>
      </c>
      <c r="Q2" s="69" t="s">
        <v>676</v>
      </c>
      <c r="R2" s="70" t="s">
        <v>675</v>
      </c>
      <c r="S2" s="70" t="s">
        <v>673</v>
      </c>
      <c r="T2" s="71" t="s">
        <v>730</v>
      </c>
      <c r="U2" s="69" t="s">
        <v>676</v>
      </c>
      <c r="V2" s="70" t="s">
        <v>675</v>
      </c>
      <c r="W2" s="70" t="s">
        <v>673</v>
      </c>
      <c r="X2" s="71" t="s">
        <v>730</v>
      </c>
      <c r="Y2" s="72" t="s">
        <v>731</v>
      </c>
    </row>
    <row r="3" spans="1:25" x14ac:dyDescent="0.3">
      <c r="A3" s="1" t="s">
        <v>704</v>
      </c>
      <c r="B3" s="1">
        <f>COUNTIF(B10:B285,"Missing")</f>
        <v>21</v>
      </c>
      <c r="C3" s="53" t="s">
        <v>682</v>
      </c>
      <c r="D3" s="1">
        <f>COUNTIF(D10:D285,$C$3)</f>
        <v>29</v>
      </c>
      <c r="E3" s="53" t="s">
        <v>683</v>
      </c>
      <c r="F3" s="1">
        <f>B5+B6</f>
        <v>255</v>
      </c>
      <c r="G3" s="62">
        <f>F3/D7</f>
        <v>0.92391304347826086</v>
      </c>
      <c r="I3" s="58"/>
      <c r="J3" s="73" t="s">
        <v>414</v>
      </c>
      <c r="K3" s="74" t="s">
        <v>414</v>
      </c>
      <c r="L3" s="75" t="s">
        <v>319</v>
      </c>
      <c r="M3" s="76" t="s">
        <v>732</v>
      </c>
      <c r="N3" s="79" t="s">
        <v>788</v>
      </c>
      <c r="O3" s="77" t="s">
        <v>733</v>
      </c>
      <c r="P3" s="78"/>
      <c r="Q3" s="76" t="s">
        <v>734</v>
      </c>
      <c r="R3" s="79" t="s">
        <v>707</v>
      </c>
      <c r="S3" s="77" t="s">
        <v>735</v>
      </c>
      <c r="T3" s="80" t="s">
        <v>736</v>
      </c>
      <c r="U3" s="76" t="s">
        <v>881</v>
      </c>
      <c r="V3" s="81" t="s">
        <v>707</v>
      </c>
      <c r="W3" s="77" t="s">
        <v>384</v>
      </c>
      <c r="X3" s="78"/>
      <c r="Y3" s="82" t="s">
        <v>737</v>
      </c>
    </row>
    <row r="4" spans="1:25" x14ac:dyDescent="0.3">
      <c r="A4" s="1" t="s">
        <v>673</v>
      </c>
      <c r="B4" s="1">
        <f>COUNTIF(B10:B285,"Unknown")</f>
        <v>0</v>
      </c>
      <c r="C4" s="53" t="s">
        <v>673</v>
      </c>
      <c r="D4" s="1">
        <f>COUNTIF(D10:D285,"Unknown")</f>
        <v>40</v>
      </c>
      <c r="E4" s="53" t="s">
        <v>684</v>
      </c>
      <c r="F4" s="1">
        <f>COUNTIF(F10:F285,"Compartment")</f>
        <v>187</v>
      </c>
      <c r="G4" s="62">
        <f>F4/D7</f>
        <v>0.67753623188405798</v>
      </c>
      <c r="I4" s="58"/>
      <c r="J4" s="73" t="s">
        <v>319</v>
      </c>
      <c r="K4" s="74" t="s">
        <v>319</v>
      </c>
      <c r="L4" s="75" t="s">
        <v>738</v>
      </c>
      <c r="M4" s="76" t="s">
        <v>702</v>
      </c>
      <c r="N4" s="79" t="s">
        <v>874</v>
      </c>
      <c r="O4" s="77" t="s">
        <v>739</v>
      </c>
      <c r="P4" s="78"/>
      <c r="Q4" s="76" t="s">
        <v>740</v>
      </c>
      <c r="R4" s="79" t="s">
        <v>269</v>
      </c>
      <c r="S4" s="77" t="s">
        <v>109</v>
      </c>
      <c r="T4" s="80" t="s">
        <v>741</v>
      </c>
      <c r="U4" s="76" t="s">
        <v>702</v>
      </c>
      <c r="V4" s="81" t="s">
        <v>269</v>
      </c>
      <c r="W4" s="77" t="s">
        <v>260</v>
      </c>
      <c r="X4" s="78"/>
      <c r="Y4" s="82" t="s">
        <v>264</v>
      </c>
    </row>
    <row r="5" spans="1:25" x14ac:dyDescent="0.3">
      <c r="A5" s="1" t="s">
        <v>47</v>
      </c>
      <c r="B5" s="1">
        <f>COUNTIF(B10:B285,"Resource")</f>
        <v>243</v>
      </c>
      <c r="C5" s="53" t="s">
        <v>672</v>
      </c>
      <c r="D5" s="1">
        <f>COUNTIF(D10:D285,$C$5)</f>
        <v>171</v>
      </c>
      <c r="E5" s="53" t="s">
        <v>672</v>
      </c>
      <c r="F5" s="1">
        <f>D5</f>
        <v>171</v>
      </c>
      <c r="G5" s="62">
        <f>F5/D7</f>
        <v>0.61956521739130432</v>
      </c>
      <c r="I5" s="58"/>
      <c r="J5" s="73" t="s">
        <v>24</v>
      </c>
      <c r="K5" s="74" t="s">
        <v>294</v>
      </c>
      <c r="L5" s="75" t="s">
        <v>742</v>
      </c>
      <c r="M5" s="76" t="s">
        <v>701</v>
      </c>
      <c r="N5" s="79" t="s">
        <v>778</v>
      </c>
      <c r="O5" s="1"/>
      <c r="P5" s="78"/>
      <c r="Q5" s="76" t="s">
        <v>743</v>
      </c>
      <c r="R5" s="79" t="s">
        <v>708</v>
      </c>
      <c r="S5" s="77" t="s">
        <v>744</v>
      </c>
      <c r="T5" s="80" t="s">
        <v>159</v>
      </c>
      <c r="U5" s="76" t="s">
        <v>745</v>
      </c>
      <c r="V5" s="81" t="s">
        <v>708</v>
      </c>
      <c r="W5" s="77" t="s">
        <v>262</v>
      </c>
      <c r="X5" s="78"/>
      <c r="Y5" s="82" t="s">
        <v>746</v>
      </c>
    </row>
    <row r="6" spans="1:25" x14ac:dyDescent="0.3">
      <c r="A6" s="1" t="s">
        <v>123</v>
      </c>
      <c r="B6" s="1">
        <f>COUNTIF(B10:B285,"Emission")</f>
        <v>12</v>
      </c>
      <c r="C6" s="53" t="s">
        <v>677</v>
      </c>
      <c r="D6" s="1">
        <f>COUNTIF(D10:D285,$C$6)</f>
        <v>15</v>
      </c>
      <c r="E6" s="53" t="s">
        <v>695</v>
      </c>
      <c r="F6" s="1">
        <f>COUNTIF(G10:G285,"Both")</f>
        <v>166</v>
      </c>
      <c r="G6" s="62">
        <f>F6/B7</f>
        <v>0.60144927536231885</v>
      </c>
      <c r="H6" s="62"/>
      <c r="I6" s="58"/>
      <c r="J6" s="73" t="s">
        <v>747</v>
      </c>
      <c r="K6" s="74" t="s">
        <v>762</v>
      </c>
      <c r="L6" s="75" t="s">
        <v>748</v>
      </c>
      <c r="M6" s="76" t="s">
        <v>699</v>
      </c>
      <c r="N6" s="79" t="s">
        <v>783</v>
      </c>
      <c r="O6" s="1"/>
      <c r="P6" s="78"/>
      <c r="Q6" s="76" t="s">
        <v>749</v>
      </c>
      <c r="R6" s="79" t="s">
        <v>762</v>
      </c>
      <c r="S6" s="77" t="s">
        <v>260</v>
      </c>
      <c r="T6" s="80" t="s">
        <v>750</v>
      </c>
      <c r="U6" s="76" t="s">
        <v>751</v>
      </c>
      <c r="V6" s="81" t="s">
        <v>459</v>
      </c>
      <c r="W6" s="93"/>
      <c r="X6" s="78"/>
      <c r="Y6" s="82" t="s">
        <v>752</v>
      </c>
    </row>
    <row r="7" spans="1:25" x14ac:dyDescent="0.3">
      <c r="A7" s="36" t="s">
        <v>422</v>
      </c>
      <c r="B7" s="36">
        <f>SUM(B3:B6)</f>
        <v>276</v>
      </c>
      <c r="C7" s="114"/>
      <c r="D7" s="36">
        <f>SUM(D1:D6)</f>
        <v>276</v>
      </c>
      <c r="E7" s="114" t="s">
        <v>696</v>
      </c>
      <c r="F7" s="36">
        <f>COUNTIF(H10:H285,"All")</f>
        <v>166</v>
      </c>
      <c r="G7" s="116">
        <f>F7/D7</f>
        <v>0.60144927536231885</v>
      </c>
      <c r="H7" s="36"/>
      <c r="I7" s="58"/>
      <c r="J7" s="73" t="s">
        <v>374</v>
      </c>
      <c r="K7" s="74" t="s">
        <v>25</v>
      </c>
      <c r="L7" s="75" t="s">
        <v>459</v>
      </c>
      <c r="M7" s="76" t="s">
        <v>703</v>
      </c>
      <c r="N7" s="1"/>
      <c r="O7" s="1"/>
      <c r="P7" s="78"/>
      <c r="Q7" s="76" t="s">
        <v>753</v>
      </c>
      <c r="R7" s="79" t="s">
        <v>25</v>
      </c>
      <c r="S7" s="77" t="s">
        <v>262</v>
      </c>
      <c r="T7" s="80" t="s">
        <v>754</v>
      </c>
      <c r="U7" s="76" t="s">
        <v>699</v>
      </c>
      <c r="V7" s="81" t="s">
        <v>755</v>
      </c>
      <c r="W7" s="1"/>
      <c r="X7" s="78"/>
      <c r="Y7" s="82" t="s">
        <v>756</v>
      </c>
    </row>
    <row r="8" spans="1:25" x14ac:dyDescent="0.3">
      <c r="D8" s="42"/>
      <c r="E8" s="42"/>
      <c r="F8" s="42"/>
      <c r="G8" s="42"/>
      <c r="H8" s="42"/>
      <c r="I8" s="59"/>
      <c r="J8" s="73" t="s">
        <v>47</v>
      </c>
      <c r="K8" s="74" t="s">
        <v>867</v>
      </c>
      <c r="L8" s="75" t="s">
        <v>755</v>
      </c>
      <c r="M8" s="76" t="s">
        <v>700</v>
      </c>
      <c r="N8" s="1"/>
      <c r="O8" s="1"/>
      <c r="P8" s="78"/>
      <c r="Q8" s="76" t="s">
        <v>757</v>
      </c>
      <c r="R8" s="79" t="s">
        <v>867</v>
      </c>
      <c r="S8" s="77" t="s">
        <v>870</v>
      </c>
      <c r="T8" s="80" t="s">
        <v>54</v>
      </c>
      <c r="U8" s="76" t="s">
        <v>758</v>
      </c>
      <c r="V8" s="81" t="s">
        <v>759</v>
      </c>
      <c r="W8" s="1"/>
      <c r="X8" s="78"/>
      <c r="Y8" s="82" t="s">
        <v>760</v>
      </c>
    </row>
    <row r="9" spans="1:25" ht="28.8" x14ac:dyDescent="0.3">
      <c r="A9" s="36"/>
      <c r="B9" s="115" t="s">
        <v>1079</v>
      </c>
      <c r="C9" s="115"/>
      <c r="D9" s="115" t="s">
        <v>1078</v>
      </c>
      <c r="E9" s="115"/>
      <c r="F9" s="115" t="s">
        <v>1077</v>
      </c>
      <c r="G9" s="115" t="s">
        <v>695</v>
      </c>
      <c r="H9" s="115" t="str">
        <f>E7</f>
        <v>I/O, Comp &amp; E flow</v>
      </c>
      <c r="I9" s="60"/>
      <c r="J9" s="73" t="s">
        <v>293</v>
      </c>
      <c r="K9" s="74" t="s">
        <v>294</v>
      </c>
      <c r="L9" s="75" t="s">
        <v>759</v>
      </c>
      <c r="M9" s="76" t="s">
        <v>369</v>
      </c>
      <c r="N9" s="1"/>
      <c r="O9" s="1"/>
      <c r="P9" s="78"/>
      <c r="Q9" s="76" t="s">
        <v>761</v>
      </c>
      <c r="R9" s="79" t="s">
        <v>762</v>
      </c>
      <c r="S9" s="77" t="s">
        <v>872</v>
      </c>
      <c r="T9" s="78"/>
      <c r="U9" s="76" t="s">
        <v>763</v>
      </c>
      <c r="V9" s="81" t="s">
        <v>764</v>
      </c>
      <c r="W9" s="1"/>
      <c r="X9" s="78"/>
      <c r="Y9" s="82" t="s">
        <v>274</v>
      </c>
    </row>
    <row r="10" spans="1:25" x14ac:dyDescent="0.3">
      <c r="B10" s="83" t="str">
        <f>IF(OR(SUMPRODUCT(--('List of Flows'!$J2=$J$3:$J$15))&gt;0,SUMPRODUCT(--('List of Flows'!$K2=$K$3:$K$32))&gt;0,SUMPRODUCT(--('List of Flows'!$L2=$L$3:$L$25))&gt;0),"Resource",IF(OR(SUMPRODUCT(--('List of Flows'!$J2=$J$36:$J$55))&gt;0,SUMPRODUCT(--('List of Flows'!$K2=$K$36:$K$87))&gt;0,SUMPRODUCT(--('List of Flows'!$L2=$L$36:$L$62))&gt;0),"Emission",IF('List of Flows'!$J2="","Missing",IF(SUMPRODUCT(--('List of Flows'!$J2=$J$89:$J$90))&gt;0,"Unknown"))))</f>
        <v>Resource</v>
      </c>
      <c r="D10" s="54" t="str">
        <f>IF(AND($B10="Resource",OR(SUMPRODUCT(--('List of Flows'!$K2=$R$3:$R$25))&gt;0,SUMPRODUCT(--('List of Flows'!$J2=$N$3:$N$6))&gt;0,SUMPRODUCT(--('List of Flows'!$L2=$V$3:$V$18))&gt;0,SUMPRODUCT(--('List of Flows'!$K2=$Y$3:$Y$13))&gt;0,SUMPRODUCT(--('List of Flows'!$L2=$Y$15:$Y$44))&gt;0,SUMPRODUCT(--ISNUMBER(SEARCH($Y$46:$Y$62,'List of Flows'!$K2)))&gt;0,SUMPRODUCT(--ISNUMBER(SEARCH($Y$46:$Y$62,'List of Flows'!$L2)))&gt;0)),"Elementary Flow",IF(AND($B10="Emission",OR(SUMPRODUCT(--('List of Flows'!$K2=$Q$3:$Q$47))&gt;0,SUMPRODUCT(--('List of Flows'!$J2=$M$3:$M$12))&gt;0,SUMPRODUCT(--('List of Flows'!$L2=$U$3:$U$30))&gt;0,SUMPRODUCT(--('List of Flows'!$K2=$Y$3:$Y$13))&gt;0,SUMPRODUCT(--('List of Flows'!$L2=$Y$15:$Y$44))&gt;0,SUMPRODUCT(--ISNUMBER(SEARCH($Y$46:$Y$62,'List of Flows'!$K2)))&gt;0,SUMPRODUCT(--ISNUMBER(SEARCH($Y$46:$Y$62,'List of Flows'!$L2)))&gt;0)),"Elementary Flow",IF(AND($B10="Missing",AND('List of Flows'!$K2="",'List of Flows'!$L2="")),"Missing Both",IF($B10="Missing","Missing Input/Output", IF(OR(SUMPRODUCT(--('List of Flows'!$J2=$O$3:$O$4))&gt;0,SUMPRODUCT(--('List of Flows'!$K2=$S$3:$S$9))&gt;0,SUMPRODUCT(--('List of Flows'!$L2=$W$3:$W$5))&gt;0),"Unknown",IF(AND('List of Flows'!$K2="",'List of Flows'!$L2=""),"Missing to/from",IF(SUMPRODUCT(--('List of Flows'!$K2=$T$3:$T$8))&gt;0,"Not an Elementary Flow","Not an Elementary Flow")))))))</f>
        <v>Elementary Flow</v>
      </c>
      <c r="E10" s="57"/>
      <c r="F10" s="57" t="str">
        <f>IF(OR(SUMPRODUCT(--('List of Flows'!$K2=$Y$3:$Y$13))&gt;0,SUMPRODUCT(--('List of Flows'!$L2=$Y$15:$Y$43))&gt;0,SUMPRODUCT(--ISNUMBER(SEARCH($Y$46:$Y$62,'List of Flows'!$J2)))&gt;0,SUMPRODUCT(--ISNUMBER(SEARCH($Y$46:$Y$62,'List of Flows'!$K2)))&gt;0,SUMPRODUCT(--ISNUMBER(SEARCH($Y$46:$Y$62,'List of Flows'!$L2)))&gt;0),"Compartment","")</f>
        <v>Compartment</v>
      </c>
      <c r="G10" s="57" t="str">
        <f>IF(AND(OR(B10="Resource",B10="Emission"),F10="Compartment"),"Both","")</f>
        <v>Both</v>
      </c>
      <c r="H10" s="57" t="str">
        <f>IF(AND(OR(B10="Resource",B10="Emission"),F10="Compartment",D10="Elementary Flow"),"All","")</f>
        <v>All</v>
      </c>
      <c r="I10" s="60"/>
      <c r="J10" s="73" t="s">
        <v>307</v>
      </c>
      <c r="K10" s="74" t="s">
        <v>762</v>
      </c>
      <c r="L10" s="75" t="s">
        <v>764</v>
      </c>
      <c r="M10" s="76" t="s">
        <v>698</v>
      </c>
      <c r="N10" s="1"/>
      <c r="O10" s="1"/>
      <c r="P10" s="78"/>
      <c r="Q10" s="76" t="s">
        <v>765</v>
      </c>
      <c r="R10" s="79" t="s">
        <v>29</v>
      </c>
      <c r="S10" s="1"/>
      <c r="T10" s="78"/>
      <c r="U10" s="76" t="s">
        <v>766</v>
      </c>
      <c r="V10" s="81" t="s">
        <v>767</v>
      </c>
      <c r="W10" s="1"/>
      <c r="X10" s="78"/>
      <c r="Y10" s="82" t="s">
        <v>768</v>
      </c>
    </row>
    <row r="11" spans="1:25" x14ac:dyDescent="0.3">
      <c r="B11" s="83" t="str">
        <f>IF(OR(SUMPRODUCT(--('List of Flows'!$J3=$J$3:$J$15))&gt;0,SUMPRODUCT(--('List of Flows'!$K3=$K$3:$K$32))&gt;0,SUMPRODUCT(--('List of Flows'!$L3=$L$3:$L$25))&gt;0),"Resource",IF(OR(SUMPRODUCT(--('List of Flows'!$J3=$J$36:$J$55))&gt;0,SUMPRODUCT(--('List of Flows'!$K3=$K$36:$K$87))&gt;0,SUMPRODUCT(--('List of Flows'!$L3=$L$36:$L$62))&gt;0),"Emission",IF('List of Flows'!$J3="","Missing",IF(SUMPRODUCT(--('List of Flows'!$J3=$J$89:$J$90))&gt;0,"Unknown"))))</f>
        <v>Resource</v>
      </c>
      <c r="D11" s="54" t="str">
        <f>IF(AND($B11="Resource",OR(SUMPRODUCT(--('List of Flows'!$K3=$R$3:$R$25))&gt;0,SUMPRODUCT(--('List of Flows'!$J3=$N$3:$N$6))&gt;0,SUMPRODUCT(--('List of Flows'!$L3=$V$3:$V$18))&gt;0,SUMPRODUCT(--('List of Flows'!$K3=$Y$3:$Y$13))&gt;0,SUMPRODUCT(--('List of Flows'!$L3=$Y$15:$Y$44))&gt;0,SUMPRODUCT(--ISNUMBER(SEARCH($Y$46:$Y$62,'List of Flows'!$K3)))&gt;0,SUMPRODUCT(--ISNUMBER(SEARCH($Y$46:$Y$62,'List of Flows'!$L3)))&gt;0)),"Elementary Flow",IF(AND($B11="Emission",OR(SUMPRODUCT(--('List of Flows'!$K3=$Q$3:$Q$47))&gt;0,SUMPRODUCT(--('List of Flows'!$J3=$M$3:$M$12))&gt;0,SUMPRODUCT(--('List of Flows'!$L3=$U$3:$U$30))&gt;0,SUMPRODUCT(--('List of Flows'!$K3=$Y$3:$Y$13))&gt;0,SUMPRODUCT(--('List of Flows'!$L3=$Y$15:$Y$44))&gt;0,SUMPRODUCT(--ISNUMBER(SEARCH($Y$46:$Y$62,'List of Flows'!$K3)))&gt;0,SUMPRODUCT(--ISNUMBER(SEARCH($Y$46:$Y$62,'List of Flows'!$L3)))&gt;0)),"Elementary Flow",IF(AND($B11="Missing",AND('List of Flows'!$K3="",'List of Flows'!$L3="")),"Missing Both",IF($B11="Missing","Missing Input/Output", IF(OR(SUMPRODUCT(--('List of Flows'!$J3=$O$3:$O$4))&gt;0,SUMPRODUCT(--('List of Flows'!$K3=$S$3:$S$9))&gt;0,SUMPRODUCT(--('List of Flows'!$L3=$W$3:$W$5))&gt;0),"Unknown",IF(AND('List of Flows'!$K3="",'List of Flows'!$L3=""),"Missing to/from",IF(SUMPRODUCT(--('List of Flows'!$K3=$T$3:$T$8))&gt;0,"Not an Elementary Flow","Not an Elementary Flow")))))))</f>
        <v>Elementary Flow</v>
      </c>
      <c r="E11" s="57"/>
      <c r="F11" s="57" t="str">
        <f>IF(OR(SUMPRODUCT(--('List of Flows'!$K3=$Y$3:$Y$13))&gt;0,SUMPRODUCT(--('List of Flows'!$L3=$Y$15:$Y$43))&gt;0,SUMPRODUCT(--ISNUMBER(SEARCH($Y$46:$Y$62,'List of Flows'!$J3)))&gt;0,SUMPRODUCT(--ISNUMBER(SEARCH($Y$46:$Y$62,'List of Flows'!$K3)))&gt;0,SUMPRODUCT(--ISNUMBER(SEARCH($Y$46:$Y$62,'List of Flows'!$L3)))&gt;0),"Compartment","")</f>
        <v>Compartment</v>
      </c>
      <c r="G11" s="57" t="str">
        <f t="shared" ref="G11:G73" si="0">IF(AND(OR(B11="Resource",B11="Emission"),F11="Compartment"),"Both","")</f>
        <v>Both</v>
      </c>
      <c r="H11" s="57" t="str">
        <f t="shared" ref="H11:H73" si="1">IF(AND(OR(B11="Resource",B11="Emission"),F11="Compartment",D11="Elementary Flow"),"All","")</f>
        <v>All</v>
      </c>
      <c r="I11" s="60"/>
      <c r="J11" s="73" t="s">
        <v>216</v>
      </c>
      <c r="K11" s="74" t="s">
        <v>29</v>
      </c>
      <c r="L11" s="75" t="s">
        <v>767</v>
      </c>
      <c r="M11" s="76" t="s">
        <v>769</v>
      </c>
      <c r="N11" s="1"/>
      <c r="O11" s="1"/>
      <c r="P11" s="78"/>
      <c r="Q11" s="76" t="s">
        <v>770</v>
      </c>
      <c r="R11" s="79" t="s">
        <v>771</v>
      </c>
      <c r="S11" s="1"/>
      <c r="T11" s="78"/>
      <c r="U11" s="76" t="s">
        <v>772</v>
      </c>
      <c r="V11" s="81" t="s">
        <v>773</v>
      </c>
      <c r="W11" s="1"/>
      <c r="X11" s="78"/>
      <c r="Y11" s="82" t="s">
        <v>258</v>
      </c>
    </row>
    <row r="12" spans="1:25" x14ac:dyDescent="0.3">
      <c r="B12" s="83" t="str">
        <f>IF(OR(SUMPRODUCT(--('List of Flows'!$J4=$J$3:$J$15))&gt;0,SUMPRODUCT(--('List of Flows'!$K4=$K$3:$K$32))&gt;0,SUMPRODUCT(--('List of Flows'!$L4=$L$3:$L$25))&gt;0),"Resource",IF(OR(SUMPRODUCT(--('List of Flows'!$J4=$J$36:$J$55))&gt;0,SUMPRODUCT(--('List of Flows'!$K4=$K$36:$K$87))&gt;0,SUMPRODUCT(--('List of Flows'!$L4=$L$36:$L$62))&gt;0),"Emission",IF('List of Flows'!$J4="","Missing",IF(SUMPRODUCT(--('List of Flows'!$J4=$J$89:$J$90))&gt;0,"Unknown"))))</f>
        <v>Resource</v>
      </c>
      <c r="D12" s="54" t="str">
        <f>IF(AND($B12="Resource",OR(SUMPRODUCT(--('List of Flows'!$K4=$R$3:$R$25))&gt;0,SUMPRODUCT(--('List of Flows'!$J4=$N$3:$N$6))&gt;0,SUMPRODUCT(--('List of Flows'!$L4=$V$3:$V$18))&gt;0,SUMPRODUCT(--('List of Flows'!$K4=$Y$3:$Y$13))&gt;0,SUMPRODUCT(--('List of Flows'!$L4=$Y$15:$Y$44))&gt;0,SUMPRODUCT(--ISNUMBER(SEARCH($Y$46:$Y$62,'List of Flows'!$K4)))&gt;0,SUMPRODUCT(--ISNUMBER(SEARCH($Y$46:$Y$62,'List of Flows'!$L4)))&gt;0)),"Elementary Flow",IF(AND($B12="Emission",OR(SUMPRODUCT(--('List of Flows'!$K4=$Q$3:$Q$47))&gt;0,SUMPRODUCT(--('List of Flows'!$J4=$M$3:$M$12))&gt;0,SUMPRODUCT(--('List of Flows'!$L4=$U$3:$U$30))&gt;0,SUMPRODUCT(--('List of Flows'!$K4=$Y$3:$Y$13))&gt;0,SUMPRODUCT(--('List of Flows'!$L4=$Y$15:$Y$44))&gt;0,SUMPRODUCT(--ISNUMBER(SEARCH($Y$46:$Y$62,'List of Flows'!$K4)))&gt;0,SUMPRODUCT(--ISNUMBER(SEARCH($Y$46:$Y$62,'List of Flows'!$L4)))&gt;0)),"Elementary Flow",IF(AND($B12="Missing",AND('List of Flows'!$K4="",'List of Flows'!$L4="")),"Missing Both",IF($B12="Missing","Missing Input/Output", IF(OR(SUMPRODUCT(--('List of Flows'!$J4=$O$3:$O$4))&gt;0,SUMPRODUCT(--('List of Flows'!$K4=$S$3:$S$9))&gt;0,SUMPRODUCT(--('List of Flows'!$L4=$W$3:$W$5))&gt;0),"Unknown",IF(AND('List of Flows'!$K4="",'List of Flows'!$L4=""),"Missing to/from",IF(SUMPRODUCT(--('List of Flows'!$K4=$T$3:$T$8))&gt;0,"Not an Elementary Flow","Not an Elementary Flow")))))))</f>
        <v>Elementary Flow</v>
      </c>
      <c r="E12" s="57"/>
      <c r="F12" s="57" t="str">
        <f>IF(OR(SUMPRODUCT(--('List of Flows'!$K4=$Y$3:$Y$13))&gt;0,SUMPRODUCT(--('List of Flows'!$L4=$Y$15:$Y$43))&gt;0,SUMPRODUCT(--ISNUMBER(SEARCH($Y$46:$Y$62,'List of Flows'!$J4)))&gt;0,SUMPRODUCT(--ISNUMBER(SEARCH($Y$46:$Y$62,'List of Flows'!$K4)))&gt;0,SUMPRODUCT(--ISNUMBER(SEARCH($Y$46:$Y$62,'List of Flows'!$L4)))&gt;0),"Compartment","")</f>
        <v>Compartment</v>
      </c>
      <c r="G12" s="57" t="str">
        <f t="shared" si="0"/>
        <v>Both</v>
      </c>
      <c r="H12" s="57" t="str">
        <f t="shared" si="1"/>
        <v>All</v>
      </c>
      <c r="I12" s="60"/>
      <c r="J12" s="73" t="s">
        <v>774</v>
      </c>
      <c r="K12" s="74" t="s">
        <v>771</v>
      </c>
      <c r="L12" s="75" t="s">
        <v>773</v>
      </c>
      <c r="M12" s="76" t="s">
        <v>697</v>
      </c>
      <c r="N12" s="1"/>
      <c r="O12" s="1"/>
      <c r="P12" s="78"/>
      <c r="Q12" s="76" t="s">
        <v>775</v>
      </c>
      <c r="R12" s="79" t="s">
        <v>776</v>
      </c>
      <c r="S12" s="1"/>
      <c r="T12" s="78"/>
      <c r="U12" s="76" t="s">
        <v>700</v>
      </c>
      <c r="V12" s="81" t="s">
        <v>777</v>
      </c>
      <c r="W12" s="1"/>
      <c r="X12" s="78"/>
      <c r="Y12" s="82" t="s">
        <v>278</v>
      </c>
    </row>
    <row r="13" spans="1:25" ht="15" thickBot="1" x14ac:dyDescent="0.35">
      <c r="B13" s="83" t="str">
        <f>IF(OR(SUMPRODUCT(--('List of Flows'!$J5=$J$3:$J$15))&gt;0,SUMPRODUCT(--('List of Flows'!$K5=$K$3:$K$32))&gt;0,SUMPRODUCT(--('List of Flows'!$L5=$L$3:$L$25))&gt;0),"Resource",IF(OR(SUMPRODUCT(--('List of Flows'!$J5=$J$36:$J$55))&gt;0,SUMPRODUCT(--('List of Flows'!$K5=$K$36:$K$87))&gt;0,SUMPRODUCT(--('List of Flows'!$L5=$L$36:$L$62))&gt;0),"Emission",IF('List of Flows'!$J5="","Missing",IF(SUMPRODUCT(--('List of Flows'!$J5=$J$89:$J$90))&gt;0,"Unknown"))))</f>
        <v>Resource</v>
      </c>
      <c r="D13" s="54" t="str">
        <f>IF(AND($B13="Resource",OR(SUMPRODUCT(--('List of Flows'!$K5=$R$3:$R$25))&gt;0,SUMPRODUCT(--('List of Flows'!$J5=$N$3:$N$6))&gt;0,SUMPRODUCT(--('List of Flows'!$L5=$V$3:$V$18))&gt;0,SUMPRODUCT(--('List of Flows'!$K5=$Y$3:$Y$13))&gt;0,SUMPRODUCT(--('List of Flows'!$L5=$Y$15:$Y$44))&gt;0,SUMPRODUCT(--ISNUMBER(SEARCH($Y$46:$Y$62,'List of Flows'!$K5)))&gt;0,SUMPRODUCT(--ISNUMBER(SEARCH($Y$46:$Y$62,'List of Flows'!$L5)))&gt;0)),"Elementary Flow",IF(AND($B13="Emission",OR(SUMPRODUCT(--('List of Flows'!$K5=$Q$3:$Q$47))&gt;0,SUMPRODUCT(--('List of Flows'!$J5=$M$3:$M$12))&gt;0,SUMPRODUCT(--('List of Flows'!$L5=$U$3:$U$30))&gt;0,SUMPRODUCT(--('List of Flows'!$K5=$Y$3:$Y$13))&gt;0,SUMPRODUCT(--('List of Flows'!$L5=$Y$15:$Y$44))&gt;0,SUMPRODUCT(--ISNUMBER(SEARCH($Y$46:$Y$62,'List of Flows'!$K5)))&gt;0,SUMPRODUCT(--ISNUMBER(SEARCH($Y$46:$Y$62,'List of Flows'!$L5)))&gt;0)),"Elementary Flow",IF(AND($B13="Missing",AND('List of Flows'!$K5="",'List of Flows'!$L5="")),"Missing Both",IF($B13="Missing","Missing Input/Output", IF(OR(SUMPRODUCT(--('List of Flows'!$J5=$O$3:$O$4))&gt;0,SUMPRODUCT(--('List of Flows'!$K5=$S$3:$S$9))&gt;0,SUMPRODUCT(--('List of Flows'!$L5=$W$3:$W$5))&gt;0),"Unknown",IF(AND('List of Flows'!$K5="",'List of Flows'!$L5=""),"Missing to/from",IF(SUMPRODUCT(--('List of Flows'!$K5=$T$3:$T$8))&gt;0,"Not an Elementary Flow","Not an Elementary Flow")))))))</f>
        <v>Elementary Flow</v>
      </c>
      <c r="E13" s="57"/>
      <c r="F13" s="57" t="str">
        <f>IF(OR(SUMPRODUCT(--('List of Flows'!$K5=$Y$3:$Y$13))&gt;0,SUMPRODUCT(--('List of Flows'!$L5=$Y$15:$Y$43))&gt;0,SUMPRODUCT(--ISNUMBER(SEARCH($Y$46:$Y$62,'List of Flows'!$J5)))&gt;0,SUMPRODUCT(--ISNUMBER(SEARCH($Y$46:$Y$62,'List of Flows'!$K5)))&gt;0,SUMPRODUCT(--ISNUMBER(SEARCH($Y$46:$Y$62,'List of Flows'!$L5)))&gt;0),"Compartment","")</f>
        <v>Compartment</v>
      </c>
      <c r="G13" s="57" t="str">
        <f t="shared" si="0"/>
        <v>Both</v>
      </c>
      <c r="H13" s="57" t="str">
        <f t="shared" si="1"/>
        <v>All</v>
      </c>
      <c r="I13" s="60"/>
      <c r="J13" s="73" t="s">
        <v>778</v>
      </c>
      <c r="K13" s="74" t="s">
        <v>776</v>
      </c>
      <c r="L13" s="75" t="s">
        <v>415</v>
      </c>
      <c r="M13" s="53"/>
      <c r="N13" s="1"/>
      <c r="O13" s="1"/>
      <c r="P13" s="78"/>
      <c r="Q13" s="76" t="s">
        <v>779</v>
      </c>
      <c r="R13" s="79" t="s">
        <v>780</v>
      </c>
      <c r="S13" s="1"/>
      <c r="T13" s="78"/>
      <c r="U13" s="76" t="s">
        <v>781</v>
      </c>
      <c r="V13" s="81" t="s">
        <v>782</v>
      </c>
      <c r="W13" s="1"/>
      <c r="X13" s="1"/>
      <c r="Y13" s="82" t="s">
        <v>869</v>
      </c>
    </row>
    <row r="14" spans="1:25" ht="15" thickBot="1" x14ac:dyDescent="0.35">
      <c r="B14" s="83" t="str">
        <f>IF(OR(SUMPRODUCT(--('List of Flows'!$J6=$J$3:$J$15))&gt;0,SUMPRODUCT(--('List of Flows'!$K6=$K$3:$K$32))&gt;0,SUMPRODUCT(--('List of Flows'!$L6=$L$3:$L$25))&gt;0),"Resource",IF(OR(SUMPRODUCT(--('List of Flows'!$J6=$J$36:$J$55))&gt;0,SUMPRODUCT(--('List of Flows'!$K6=$K$36:$K$87))&gt;0,SUMPRODUCT(--('List of Flows'!$L6=$L$36:$L$62))&gt;0),"Emission",IF('List of Flows'!$J6="","Missing",IF(SUMPRODUCT(--('List of Flows'!$J6=$J$89:$J$90))&gt;0,"Unknown"))))</f>
        <v>Resource</v>
      </c>
      <c r="D14" s="54" t="str">
        <f>IF(AND($B14="Resource",OR(SUMPRODUCT(--('List of Flows'!$K6=$R$3:$R$25))&gt;0,SUMPRODUCT(--('List of Flows'!$J6=$N$3:$N$6))&gt;0,SUMPRODUCT(--('List of Flows'!$L6=$V$3:$V$18))&gt;0,SUMPRODUCT(--('List of Flows'!$K6=$Y$3:$Y$13))&gt;0,SUMPRODUCT(--('List of Flows'!$L6=$Y$15:$Y$44))&gt;0,SUMPRODUCT(--ISNUMBER(SEARCH($Y$46:$Y$62,'List of Flows'!$K6)))&gt;0,SUMPRODUCT(--ISNUMBER(SEARCH($Y$46:$Y$62,'List of Flows'!$L6)))&gt;0)),"Elementary Flow",IF(AND($B14="Emission",OR(SUMPRODUCT(--('List of Flows'!$K6=$Q$3:$Q$47))&gt;0,SUMPRODUCT(--('List of Flows'!$J6=$M$3:$M$12))&gt;0,SUMPRODUCT(--('List of Flows'!$L6=$U$3:$U$30))&gt;0,SUMPRODUCT(--('List of Flows'!$K6=$Y$3:$Y$13))&gt;0,SUMPRODUCT(--('List of Flows'!$L6=$Y$15:$Y$44))&gt;0,SUMPRODUCT(--ISNUMBER(SEARCH($Y$46:$Y$62,'List of Flows'!$K6)))&gt;0,SUMPRODUCT(--ISNUMBER(SEARCH($Y$46:$Y$62,'List of Flows'!$L6)))&gt;0)),"Elementary Flow",IF(AND($B14="Missing",AND('List of Flows'!$K6="",'List of Flows'!$L6="")),"Missing Both",IF($B14="Missing","Missing Input/Output", IF(OR(SUMPRODUCT(--('List of Flows'!$J6=$O$3:$O$4))&gt;0,SUMPRODUCT(--('List of Flows'!$K6=$S$3:$S$9))&gt;0,SUMPRODUCT(--('List of Flows'!$L6=$W$3:$W$5))&gt;0),"Unknown",IF(AND('List of Flows'!$K6="",'List of Flows'!$L6=""),"Missing to/from",IF(SUMPRODUCT(--('List of Flows'!$K6=$T$3:$T$8))&gt;0,"Not an Elementary Flow","Not an Elementary Flow")))))))</f>
        <v>Elementary Flow</v>
      </c>
      <c r="E14" s="57"/>
      <c r="F14" s="57" t="str">
        <f>IF(OR(SUMPRODUCT(--('List of Flows'!$K6=$Y$3:$Y$13))&gt;0,SUMPRODUCT(--('List of Flows'!$L6=$Y$15:$Y$43))&gt;0,SUMPRODUCT(--ISNUMBER(SEARCH($Y$46:$Y$62,'List of Flows'!$J6)))&gt;0,SUMPRODUCT(--ISNUMBER(SEARCH($Y$46:$Y$62,'List of Flows'!$K6)))&gt;0,SUMPRODUCT(--ISNUMBER(SEARCH($Y$46:$Y$62,'List of Flows'!$L6)))&gt;0),"Compartment","")</f>
        <v>Compartment</v>
      </c>
      <c r="G14" s="57" t="str">
        <f t="shared" si="0"/>
        <v>Both</v>
      </c>
      <c r="H14" s="57" t="str">
        <f t="shared" si="1"/>
        <v>All</v>
      </c>
      <c r="I14" s="60"/>
      <c r="J14" s="73" t="s">
        <v>783</v>
      </c>
      <c r="K14" s="74" t="s">
        <v>780</v>
      </c>
      <c r="L14" s="75" t="s">
        <v>777</v>
      </c>
      <c r="M14" s="53"/>
      <c r="N14" s="1"/>
      <c r="O14" s="1"/>
      <c r="P14" s="78"/>
      <c r="Q14" s="76" t="s">
        <v>124</v>
      </c>
      <c r="R14" s="79" t="s">
        <v>784</v>
      </c>
      <c r="S14" s="1"/>
      <c r="T14" s="78"/>
      <c r="U14" s="76" t="s">
        <v>785</v>
      </c>
      <c r="V14" s="81" t="s">
        <v>786</v>
      </c>
      <c r="W14" s="1"/>
      <c r="X14" s="78"/>
      <c r="Y14" s="84" t="s">
        <v>729</v>
      </c>
    </row>
    <row r="15" spans="1:25" x14ac:dyDescent="0.3">
      <c r="B15" s="83" t="str">
        <f>IF(OR(SUMPRODUCT(--('List of Flows'!$J7=$J$3:$J$15))&gt;0,SUMPRODUCT(--('List of Flows'!$K7=$K$3:$K$32))&gt;0,SUMPRODUCT(--('List of Flows'!$L7=$L$3:$L$25))&gt;0),"Resource",IF(OR(SUMPRODUCT(--('List of Flows'!$J7=$J$36:$J$55))&gt;0,SUMPRODUCT(--('List of Flows'!$K7=$K$36:$K$87))&gt;0,SUMPRODUCT(--('List of Flows'!$L7=$L$36:$L$62))&gt;0),"Emission",IF('List of Flows'!$J7="","Missing",IF(SUMPRODUCT(--('List of Flows'!$J7=$J$89:$J$90))&gt;0,"Unknown"))))</f>
        <v>Resource</v>
      </c>
      <c r="D15" s="54" t="str">
        <f>IF(AND($B15="Resource",OR(SUMPRODUCT(--('List of Flows'!$K7=$R$3:$R$25))&gt;0,SUMPRODUCT(--('List of Flows'!$J7=$N$3:$N$6))&gt;0,SUMPRODUCT(--('List of Flows'!$L7=$V$3:$V$18))&gt;0,SUMPRODUCT(--('List of Flows'!$K7=$Y$3:$Y$13))&gt;0,SUMPRODUCT(--('List of Flows'!$L7=$Y$15:$Y$44))&gt;0,SUMPRODUCT(--ISNUMBER(SEARCH($Y$46:$Y$62,'List of Flows'!$K7)))&gt;0,SUMPRODUCT(--ISNUMBER(SEARCH($Y$46:$Y$62,'List of Flows'!$L7)))&gt;0)),"Elementary Flow",IF(AND($B15="Emission",OR(SUMPRODUCT(--('List of Flows'!$K7=$Q$3:$Q$47))&gt;0,SUMPRODUCT(--('List of Flows'!$J7=$M$3:$M$12))&gt;0,SUMPRODUCT(--('List of Flows'!$L7=$U$3:$U$30))&gt;0,SUMPRODUCT(--('List of Flows'!$K7=$Y$3:$Y$13))&gt;0,SUMPRODUCT(--('List of Flows'!$L7=$Y$15:$Y$44))&gt;0,SUMPRODUCT(--ISNUMBER(SEARCH($Y$46:$Y$62,'List of Flows'!$K7)))&gt;0,SUMPRODUCT(--ISNUMBER(SEARCH($Y$46:$Y$62,'List of Flows'!$L7)))&gt;0)),"Elementary Flow",IF(AND($B15="Missing",AND('List of Flows'!$K7="",'List of Flows'!$L7="")),"Missing Both",IF($B15="Missing","Missing Input/Output", IF(OR(SUMPRODUCT(--('List of Flows'!$J7=$O$3:$O$4))&gt;0,SUMPRODUCT(--('List of Flows'!$K7=$S$3:$S$9))&gt;0,SUMPRODUCT(--('List of Flows'!$L7=$W$3:$W$5))&gt;0),"Unknown",IF(AND('List of Flows'!$K7="",'List of Flows'!$L7=""),"Missing to/from",IF(SUMPRODUCT(--('List of Flows'!$K7=$T$3:$T$8))&gt;0,"Not an Elementary Flow","Not an Elementary Flow")))))))</f>
        <v>Elementary Flow</v>
      </c>
      <c r="E15" s="57"/>
      <c r="F15" s="57" t="str">
        <f>IF(OR(SUMPRODUCT(--('List of Flows'!$K7=$Y$3:$Y$13))&gt;0,SUMPRODUCT(--('List of Flows'!$L7=$Y$15:$Y$43))&gt;0,SUMPRODUCT(--ISNUMBER(SEARCH($Y$46:$Y$62,'List of Flows'!$J7)))&gt;0,SUMPRODUCT(--ISNUMBER(SEARCH($Y$46:$Y$62,'List of Flows'!$K7)))&gt;0,SUMPRODUCT(--ISNUMBER(SEARCH($Y$46:$Y$62,'List of Flows'!$L7)))&gt;0),"Compartment","")</f>
        <v>Compartment</v>
      </c>
      <c r="G15" s="57" t="str">
        <f t="shared" si="0"/>
        <v>Both</v>
      </c>
      <c r="H15" s="57" t="str">
        <f t="shared" si="1"/>
        <v>All</v>
      </c>
      <c r="I15" s="60"/>
      <c r="J15" s="73" t="s">
        <v>788</v>
      </c>
      <c r="K15" s="74" t="s">
        <v>784</v>
      </c>
      <c r="L15" s="75" t="s">
        <v>782</v>
      </c>
      <c r="M15" s="53"/>
      <c r="N15" s="1"/>
      <c r="O15" s="1"/>
      <c r="P15" s="78"/>
      <c r="Q15" s="76" t="s">
        <v>701</v>
      </c>
      <c r="R15" s="79" t="s">
        <v>789</v>
      </c>
      <c r="S15" s="1"/>
      <c r="T15" s="78"/>
      <c r="U15" s="76" t="s">
        <v>790</v>
      </c>
      <c r="V15" s="81" t="s">
        <v>791</v>
      </c>
      <c r="W15" s="1"/>
      <c r="X15" s="78"/>
      <c r="Y15" s="82" t="s">
        <v>787</v>
      </c>
    </row>
    <row r="16" spans="1:25" x14ac:dyDescent="0.3">
      <c r="B16" s="83" t="str">
        <f>IF(OR(SUMPRODUCT(--('List of Flows'!$J8=$J$3:$J$15))&gt;0,SUMPRODUCT(--('List of Flows'!$K8=$K$3:$K$32))&gt;0,SUMPRODUCT(--('List of Flows'!$L8=$L$3:$L$25))&gt;0),"Resource",IF(OR(SUMPRODUCT(--('List of Flows'!$J8=$J$36:$J$55))&gt;0,SUMPRODUCT(--('List of Flows'!$K8=$K$36:$K$87))&gt;0,SUMPRODUCT(--('List of Flows'!$L8=$L$36:$L$62))&gt;0),"Emission",IF('List of Flows'!$J8="","Missing",IF(SUMPRODUCT(--('List of Flows'!$J8=$J$89:$J$90))&gt;0,"Unknown"))))</f>
        <v>Resource</v>
      </c>
      <c r="D16" s="54" t="str">
        <f>IF(AND($B16="Resource",OR(SUMPRODUCT(--('List of Flows'!$K8=$R$3:$R$25))&gt;0,SUMPRODUCT(--('List of Flows'!$J8=$N$3:$N$6))&gt;0,SUMPRODUCT(--('List of Flows'!$L8=$V$3:$V$18))&gt;0,SUMPRODUCT(--('List of Flows'!$K8=$Y$3:$Y$13))&gt;0,SUMPRODUCT(--('List of Flows'!$L8=$Y$15:$Y$44))&gt;0,SUMPRODUCT(--ISNUMBER(SEARCH($Y$46:$Y$62,'List of Flows'!$K8)))&gt;0,SUMPRODUCT(--ISNUMBER(SEARCH($Y$46:$Y$62,'List of Flows'!$L8)))&gt;0)),"Elementary Flow",IF(AND($B16="Emission",OR(SUMPRODUCT(--('List of Flows'!$K8=$Q$3:$Q$47))&gt;0,SUMPRODUCT(--('List of Flows'!$J8=$M$3:$M$12))&gt;0,SUMPRODUCT(--('List of Flows'!$L8=$U$3:$U$30))&gt;0,SUMPRODUCT(--('List of Flows'!$K8=$Y$3:$Y$13))&gt;0,SUMPRODUCT(--('List of Flows'!$L8=$Y$15:$Y$44))&gt;0,SUMPRODUCT(--ISNUMBER(SEARCH($Y$46:$Y$62,'List of Flows'!$K8)))&gt;0,SUMPRODUCT(--ISNUMBER(SEARCH($Y$46:$Y$62,'List of Flows'!$L8)))&gt;0)),"Elementary Flow",IF(AND($B16="Missing",AND('List of Flows'!$K8="",'List of Flows'!$L8="")),"Missing Both",IF($B16="Missing","Missing Input/Output", IF(OR(SUMPRODUCT(--('List of Flows'!$J8=$O$3:$O$4))&gt;0,SUMPRODUCT(--('List of Flows'!$K8=$S$3:$S$9))&gt;0,SUMPRODUCT(--('List of Flows'!$L8=$W$3:$W$5))&gt;0),"Unknown",IF(AND('List of Flows'!$K8="",'List of Flows'!$L8=""),"Missing to/from",IF(SUMPRODUCT(--('List of Flows'!$K8=$T$3:$T$8))&gt;0,"Not an Elementary Flow","Not an Elementary Flow")))))))</f>
        <v>Elementary Flow</v>
      </c>
      <c r="E16" s="57"/>
      <c r="F16" s="57" t="str">
        <f>IF(OR(SUMPRODUCT(--('List of Flows'!$K8=$Y$3:$Y$13))&gt;0,SUMPRODUCT(--('List of Flows'!$L8=$Y$15:$Y$43))&gt;0,SUMPRODUCT(--ISNUMBER(SEARCH($Y$46:$Y$62,'List of Flows'!$J8)))&gt;0,SUMPRODUCT(--ISNUMBER(SEARCH($Y$46:$Y$62,'List of Flows'!$K8)))&gt;0,SUMPRODUCT(--ISNUMBER(SEARCH($Y$46:$Y$62,'List of Flows'!$L8)))&gt;0),"Compartment","")</f>
        <v>Compartment</v>
      </c>
      <c r="G16" s="57" t="str">
        <f t="shared" si="0"/>
        <v>Both</v>
      </c>
      <c r="H16" s="57" t="str">
        <f t="shared" si="1"/>
        <v>All</v>
      </c>
      <c r="I16" s="60"/>
      <c r="J16" s="85"/>
      <c r="K16" s="74" t="s">
        <v>742</v>
      </c>
      <c r="L16" s="75" t="s">
        <v>786</v>
      </c>
      <c r="M16" s="53"/>
      <c r="N16" s="1"/>
      <c r="O16" s="1"/>
      <c r="P16" s="78"/>
      <c r="Q16" s="76" t="s">
        <v>699</v>
      </c>
      <c r="R16" s="79" t="s">
        <v>48</v>
      </c>
      <c r="S16" s="1"/>
      <c r="T16" s="78"/>
      <c r="U16" s="76" t="s">
        <v>793</v>
      </c>
      <c r="V16" s="81" t="s">
        <v>309</v>
      </c>
      <c r="W16" s="1"/>
      <c r="X16" s="78"/>
      <c r="Y16" s="82" t="s">
        <v>792</v>
      </c>
    </row>
    <row r="17" spans="2:25" x14ac:dyDescent="0.3">
      <c r="B17" s="83" t="str">
        <f>IF(OR(SUMPRODUCT(--('List of Flows'!$J9=$J$3:$J$15))&gt;0,SUMPRODUCT(--('List of Flows'!$K9=$K$3:$K$32))&gt;0,SUMPRODUCT(--('List of Flows'!$L9=$L$3:$L$25))&gt;0),"Resource",IF(OR(SUMPRODUCT(--('List of Flows'!$J9=$J$36:$J$55))&gt;0,SUMPRODUCT(--('List of Flows'!$K9=$K$36:$K$87))&gt;0,SUMPRODUCT(--('List of Flows'!$L9=$L$36:$L$62))&gt;0),"Emission",IF('List of Flows'!$J9="","Missing",IF(SUMPRODUCT(--('List of Flows'!$J9=$J$89:$J$90))&gt;0,"Unknown"))))</f>
        <v>Resource</v>
      </c>
      <c r="D17" s="54" t="str">
        <f>IF(AND($B17="Resource",OR(SUMPRODUCT(--('List of Flows'!$K9=$R$3:$R$25))&gt;0,SUMPRODUCT(--('List of Flows'!$J9=$N$3:$N$6))&gt;0,SUMPRODUCT(--('List of Flows'!$L9=$V$3:$V$18))&gt;0,SUMPRODUCT(--('List of Flows'!$K9=$Y$3:$Y$13))&gt;0,SUMPRODUCT(--('List of Flows'!$L9=$Y$15:$Y$44))&gt;0,SUMPRODUCT(--ISNUMBER(SEARCH($Y$46:$Y$62,'List of Flows'!$K9)))&gt;0,SUMPRODUCT(--ISNUMBER(SEARCH($Y$46:$Y$62,'List of Flows'!$L9)))&gt;0)),"Elementary Flow",IF(AND($B17="Emission",OR(SUMPRODUCT(--('List of Flows'!$K9=$Q$3:$Q$47))&gt;0,SUMPRODUCT(--('List of Flows'!$J9=$M$3:$M$12))&gt;0,SUMPRODUCT(--('List of Flows'!$L9=$U$3:$U$30))&gt;0,SUMPRODUCT(--('List of Flows'!$K9=$Y$3:$Y$13))&gt;0,SUMPRODUCT(--('List of Flows'!$L9=$Y$15:$Y$44))&gt;0,SUMPRODUCT(--ISNUMBER(SEARCH($Y$46:$Y$62,'List of Flows'!$K9)))&gt;0,SUMPRODUCT(--ISNUMBER(SEARCH($Y$46:$Y$62,'List of Flows'!$L9)))&gt;0)),"Elementary Flow",IF(AND($B17="Missing",AND('List of Flows'!$K9="",'List of Flows'!$L9="")),"Missing Both",IF($B17="Missing","Missing Input/Output", IF(OR(SUMPRODUCT(--('List of Flows'!$J9=$O$3:$O$4))&gt;0,SUMPRODUCT(--('List of Flows'!$K9=$S$3:$S$9))&gt;0,SUMPRODUCT(--('List of Flows'!$L9=$W$3:$W$5))&gt;0),"Unknown",IF(AND('List of Flows'!$K9="",'List of Flows'!$L9=""),"Missing to/from",IF(SUMPRODUCT(--('List of Flows'!$K9=$T$3:$T$8))&gt;0,"Not an Elementary Flow","Not an Elementary Flow")))))))</f>
        <v>Elementary Flow</v>
      </c>
      <c r="E17" s="57"/>
      <c r="F17" s="57" t="str">
        <f>IF(OR(SUMPRODUCT(--('List of Flows'!$K9=$Y$3:$Y$13))&gt;0,SUMPRODUCT(--('List of Flows'!$L9=$Y$15:$Y$43))&gt;0,SUMPRODUCT(--ISNUMBER(SEARCH($Y$46:$Y$62,'List of Flows'!$J9)))&gt;0,SUMPRODUCT(--ISNUMBER(SEARCH($Y$46:$Y$62,'List of Flows'!$K9)))&gt;0,SUMPRODUCT(--ISNUMBER(SEARCH($Y$46:$Y$62,'List of Flows'!$L9)))&gt;0),"Compartment","")</f>
        <v>Compartment</v>
      </c>
      <c r="G17" s="57" t="str">
        <f t="shared" si="0"/>
        <v>Both</v>
      </c>
      <c r="H17" s="57" t="str">
        <f t="shared" si="1"/>
        <v>All</v>
      </c>
      <c r="I17" s="60"/>
      <c r="J17" s="85"/>
      <c r="K17" s="74" t="s">
        <v>747</v>
      </c>
      <c r="L17" s="75" t="s">
        <v>791</v>
      </c>
      <c r="M17" s="53"/>
      <c r="N17" s="1"/>
      <c r="O17" s="1"/>
      <c r="P17" s="78"/>
      <c r="Q17" s="76" t="s">
        <v>700</v>
      </c>
      <c r="R17" s="79" t="s">
        <v>795</v>
      </c>
      <c r="S17" s="1"/>
      <c r="T17" s="78"/>
      <c r="U17" s="76" t="s">
        <v>796</v>
      </c>
      <c r="V17" s="81" t="s">
        <v>312</v>
      </c>
      <c r="W17" s="1"/>
      <c r="X17" s="78"/>
      <c r="Y17" s="82" t="s">
        <v>794</v>
      </c>
    </row>
    <row r="18" spans="2:25" x14ac:dyDescent="0.3">
      <c r="B18" s="83" t="str">
        <f>IF(OR(SUMPRODUCT(--('List of Flows'!$J10=$J$3:$J$15))&gt;0,SUMPRODUCT(--('List of Flows'!$K10=$K$3:$K$32))&gt;0,SUMPRODUCT(--('List of Flows'!$L10=$L$3:$L$25))&gt;0),"Resource",IF(OR(SUMPRODUCT(--('List of Flows'!$J10=$J$36:$J$55))&gt;0,SUMPRODUCT(--('List of Flows'!$K10=$K$36:$K$87))&gt;0,SUMPRODUCT(--('List of Flows'!$L10=$L$36:$L$62))&gt;0),"Emission",IF('List of Flows'!$J10="","Missing",IF(SUMPRODUCT(--('List of Flows'!$J10=$J$89:$J$90))&gt;0,"Unknown"))))</f>
        <v>Resource</v>
      </c>
      <c r="D18" s="54" t="str">
        <f>IF(AND($B18="Resource",OR(SUMPRODUCT(--('List of Flows'!$K10=$R$3:$R$25))&gt;0,SUMPRODUCT(--('List of Flows'!$J10=$N$3:$N$6))&gt;0,SUMPRODUCT(--('List of Flows'!$L10=$V$3:$V$18))&gt;0,SUMPRODUCT(--('List of Flows'!$K10=$Y$3:$Y$13))&gt;0,SUMPRODUCT(--('List of Flows'!$L10=$Y$15:$Y$44))&gt;0,SUMPRODUCT(--ISNUMBER(SEARCH($Y$46:$Y$62,'List of Flows'!$K10)))&gt;0,SUMPRODUCT(--ISNUMBER(SEARCH($Y$46:$Y$62,'List of Flows'!$L10)))&gt;0)),"Elementary Flow",IF(AND($B18="Emission",OR(SUMPRODUCT(--('List of Flows'!$K10=$Q$3:$Q$47))&gt;0,SUMPRODUCT(--('List of Flows'!$J10=$M$3:$M$12))&gt;0,SUMPRODUCT(--('List of Flows'!$L10=$U$3:$U$30))&gt;0,SUMPRODUCT(--('List of Flows'!$K10=$Y$3:$Y$13))&gt;0,SUMPRODUCT(--('List of Flows'!$L10=$Y$15:$Y$44))&gt;0,SUMPRODUCT(--ISNUMBER(SEARCH($Y$46:$Y$62,'List of Flows'!$K10)))&gt;0,SUMPRODUCT(--ISNUMBER(SEARCH($Y$46:$Y$62,'List of Flows'!$L10)))&gt;0)),"Elementary Flow",IF(AND($B18="Missing",AND('List of Flows'!$K10="",'List of Flows'!$L10="")),"Missing Both",IF($B18="Missing","Missing Input/Output", IF(OR(SUMPRODUCT(--('List of Flows'!$J10=$O$3:$O$4))&gt;0,SUMPRODUCT(--('List of Flows'!$K10=$S$3:$S$9))&gt;0,SUMPRODUCT(--('List of Flows'!$L10=$W$3:$W$5))&gt;0),"Unknown",IF(AND('List of Flows'!$K10="",'List of Flows'!$L10=""),"Missing to/from",IF(SUMPRODUCT(--('List of Flows'!$K10=$T$3:$T$8))&gt;0,"Not an Elementary Flow","Not an Elementary Flow")))))))</f>
        <v>Elementary Flow</v>
      </c>
      <c r="E18" s="57"/>
      <c r="F18" s="57" t="str">
        <f>IF(OR(SUMPRODUCT(--('List of Flows'!$K10=$Y$3:$Y$13))&gt;0,SUMPRODUCT(--('List of Flows'!$L10=$Y$15:$Y$43))&gt;0,SUMPRODUCT(--ISNUMBER(SEARCH($Y$46:$Y$62,'List of Flows'!$J10)))&gt;0,SUMPRODUCT(--ISNUMBER(SEARCH($Y$46:$Y$62,'List of Flows'!$K10)))&gt;0,SUMPRODUCT(--ISNUMBER(SEARCH($Y$46:$Y$62,'List of Flows'!$L10)))&gt;0),"Compartment","")</f>
        <v>Compartment</v>
      </c>
      <c r="G18" s="57" t="str">
        <f t="shared" si="0"/>
        <v>Both</v>
      </c>
      <c r="H18" s="57" t="str">
        <f t="shared" si="1"/>
        <v>All</v>
      </c>
      <c r="I18" s="60"/>
      <c r="J18" s="85"/>
      <c r="K18" s="74" t="s">
        <v>320</v>
      </c>
      <c r="L18" s="75" t="s">
        <v>309</v>
      </c>
      <c r="M18" s="53"/>
      <c r="N18" s="1"/>
      <c r="O18" s="1"/>
      <c r="P18" s="78"/>
      <c r="Q18" s="76" t="s">
        <v>369</v>
      </c>
      <c r="R18" s="79" t="s">
        <v>797</v>
      </c>
      <c r="S18" s="1"/>
      <c r="T18" s="78"/>
      <c r="U18" s="76" t="s">
        <v>798</v>
      </c>
      <c r="V18" s="81" t="s">
        <v>799</v>
      </c>
      <c r="W18" s="1"/>
      <c r="X18" s="78"/>
      <c r="Y18" s="82" t="s">
        <v>746</v>
      </c>
    </row>
    <row r="19" spans="2:25" x14ac:dyDescent="0.3">
      <c r="B19" s="83" t="str">
        <f>IF(OR(SUMPRODUCT(--('List of Flows'!$J11=$J$3:$J$15))&gt;0,SUMPRODUCT(--('List of Flows'!$K11=$K$3:$K$32))&gt;0,SUMPRODUCT(--('List of Flows'!$L11=$L$3:$L$25))&gt;0),"Resource",IF(OR(SUMPRODUCT(--('List of Flows'!$J11=$J$36:$J$55))&gt;0,SUMPRODUCT(--('List of Flows'!$K11=$K$36:$K$87))&gt;0,SUMPRODUCT(--('List of Flows'!$L11=$L$36:$L$62))&gt;0),"Emission",IF('List of Flows'!$J11="","Missing",IF(SUMPRODUCT(--('List of Flows'!$J11=$J$89:$J$90))&gt;0,"Unknown"))))</f>
        <v>Resource</v>
      </c>
      <c r="D19" s="54" t="str">
        <f>IF(AND($B19="Resource",OR(SUMPRODUCT(--('List of Flows'!$K11=$R$3:$R$25))&gt;0,SUMPRODUCT(--('List of Flows'!$J11=$N$3:$N$6))&gt;0,SUMPRODUCT(--('List of Flows'!$L11=$V$3:$V$18))&gt;0,SUMPRODUCT(--('List of Flows'!$K11=$Y$3:$Y$13))&gt;0,SUMPRODUCT(--('List of Flows'!$L11=$Y$15:$Y$44))&gt;0,SUMPRODUCT(--ISNUMBER(SEARCH($Y$46:$Y$62,'List of Flows'!$K11)))&gt;0,SUMPRODUCT(--ISNUMBER(SEARCH($Y$46:$Y$62,'List of Flows'!$L11)))&gt;0)),"Elementary Flow",IF(AND($B19="Emission",OR(SUMPRODUCT(--('List of Flows'!$K11=$Q$3:$Q$47))&gt;0,SUMPRODUCT(--('List of Flows'!$J11=$M$3:$M$12))&gt;0,SUMPRODUCT(--('List of Flows'!$L11=$U$3:$U$30))&gt;0,SUMPRODUCT(--('List of Flows'!$K11=$Y$3:$Y$13))&gt;0,SUMPRODUCT(--('List of Flows'!$L11=$Y$15:$Y$44))&gt;0,SUMPRODUCT(--ISNUMBER(SEARCH($Y$46:$Y$62,'List of Flows'!$K11)))&gt;0,SUMPRODUCT(--ISNUMBER(SEARCH($Y$46:$Y$62,'List of Flows'!$L11)))&gt;0)),"Elementary Flow",IF(AND($B19="Missing",AND('List of Flows'!$K11="",'List of Flows'!$L11="")),"Missing Both",IF($B19="Missing","Missing Input/Output", IF(OR(SUMPRODUCT(--('List of Flows'!$J11=$O$3:$O$4))&gt;0,SUMPRODUCT(--('List of Flows'!$K11=$S$3:$S$9))&gt;0,SUMPRODUCT(--('List of Flows'!$L11=$W$3:$W$5))&gt;0),"Unknown",IF(AND('List of Flows'!$K11="",'List of Flows'!$L11=""),"Missing to/from",IF(SUMPRODUCT(--('List of Flows'!$K11=$T$3:$T$8))&gt;0,"Not an Elementary Flow","Not an Elementary Flow")))))))</f>
        <v>Elementary Flow</v>
      </c>
      <c r="E19" s="57"/>
      <c r="F19" s="57" t="str">
        <f>IF(OR(SUMPRODUCT(--('List of Flows'!$K11=$Y$3:$Y$13))&gt;0,SUMPRODUCT(--('List of Flows'!$L11=$Y$15:$Y$43))&gt;0,SUMPRODUCT(--ISNUMBER(SEARCH($Y$46:$Y$62,'List of Flows'!$J11)))&gt;0,SUMPRODUCT(--ISNUMBER(SEARCH($Y$46:$Y$62,'List of Flows'!$K11)))&gt;0,SUMPRODUCT(--ISNUMBER(SEARCH($Y$46:$Y$62,'List of Flows'!$L11)))&gt;0),"Compartment","")</f>
        <v>Compartment</v>
      </c>
      <c r="G19" s="57" t="str">
        <f t="shared" si="0"/>
        <v>Both</v>
      </c>
      <c r="H19" s="57" t="str">
        <f t="shared" si="1"/>
        <v>All</v>
      </c>
      <c r="I19" s="60"/>
      <c r="J19" s="85"/>
      <c r="K19" s="74" t="s">
        <v>261</v>
      </c>
      <c r="L19" s="75" t="s">
        <v>312</v>
      </c>
      <c r="M19" s="53"/>
      <c r="N19" s="1"/>
      <c r="O19" s="1"/>
      <c r="P19" s="78"/>
      <c r="Q19" s="76" t="s">
        <v>800</v>
      </c>
      <c r="R19" s="79" t="s">
        <v>308</v>
      </c>
      <c r="S19" s="1"/>
      <c r="T19" s="78"/>
      <c r="U19" s="76" t="s">
        <v>801</v>
      </c>
      <c r="W19" s="1"/>
      <c r="X19" s="78"/>
      <c r="Y19" s="82" t="s">
        <v>752</v>
      </c>
    </row>
    <row r="20" spans="2:25" x14ac:dyDescent="0.3">
      <c r="B20" s="83" t="str">
        <f>IF(OR(SUMPRODUCT(--('List of Flows'!$J12=$J$3:$J$15))&gt;0,SUMPRODUCT(--('List of Flows'!$K12=$K$3:$K$32))&gt;0,SUMPRODUCT(--('List of Flows'!$L12=$L$3:$L$25))&gt;0),"Resource",IF(OR(SUMPRODUCT(--('List of Flows'!$J12=$J$36:$J$55))&gt;0,SUMPRODUCT(--('List of Flows'!$K12=$K$36:$K$87))&gt;0,SUMPRODUCT(--('List of Flows'!$L12=$L$36:$L$62))&gt;0),"Emission",IF('List of Flows'!$J12="","Missing",IF(SUMPRODUCT(--('List of Flows'!$J12=$J$89:$J$90))&gt;0,"Unknown"))))</f>
        <v>Resource</v>
      </c>
      <c r="D20" s="54" t="str">
        <f>IF(AND($B20="Resource",OR(SUMPRODUCT(--('List of Flows'!$K12=$R$3:$R$25))&gt;0,SUMPRODUCT(--('List of Flows'!$J12=$N$3:$N$6))&gt;0,SUMPRODUCT(--('List of Flows'!$L12=$V$3:$V$18))&gt;0,SUMPRODUCT(--('List of Flows'!$K12=$Y$3:$Y$13))&gt;0,SUMPRODUCT(--('List of Flows'!$L12=$Y$15:$Y$44))&gt;0,SUMPRODUCT(--ISNUMBER(SEARCH($Y$46:$Y$62,'List of Flows'!$K12)))&gt;0,SUMPRODUCT(--ISNUMBER(SEARCH($Y$46:$Y$62,'List of Flows'!$L12)))&gt;0)),"Elementary Flow",IF(AND($B20="Emission",OR(SUMPRODUCT(--('List of Flows'!$K12=$Q$3:$Q$47))&gt;0,SUMPRODUCT(--('List of Flows'!$J12=$M$3:$M$12))&gt;0,SUMPRODUCT(--('List of Flows'!$L12=$U$3:$U$30))&gt;0,SUMPRODUCT(--('List of Flows'!$K12=$Y$3:$Y$13))&gt;0,SUMPRODUCT(--('List of Flows'!$L12=$Y$15:$Y$44))&gt;0,SUMPRODUCT(--ISNUMBER(SEARCH($Y$46:$Y$62,'List of Flows'!$K12)))&gt;0,SUMPRODUCT(--ISNUMBER(SEARCH($Y$46:$Y$62,'List of Flows'!$L12)))&gt;0)),"Elementary Flow",IF(AND($B20="Missing",AND('List of Flows'!$K12="",'List of Flows'!$L12="")),"Missing Both",IF($B20="Missing","Missing Input/Output", IF(OR(SUMPRODUCT(--('List of Flows'!$J12=$O$3:$O$4))&gt;0,SUMPRODUCT(--('List of Flows'!$K12=$S$3:$S$9))&gt;0,SUMPRODUCT(--('List of Flows'!$L12=$W$3:$W$5))&gt;0),"Unknown",IF(AND('List of Flows'!$K12="",'List of Flows'!$L12=""),"Missing to/from",IF(SUMPRODUCT(--('List of Flows'!$K12=$T$3:$T$8))&gt;0,"Not an Elementary Flow","Not an Elementary Flow")))))))</f>
        <v>Elementary Flow</v>
      </c>
      <c r="E20" s="57"/>
      <c r="F20" s="57" t="str">
        <f>IF(OR(SUMPRODUCT(--('List of Flows'!$K12=$Y$3:$Y$13))&gt;0,SUMPRODUCT(--('List of Flows'!$L12=$Y$15:$Y$43))&gt;0,SUMPRODUCT(--ISNUMBER(SEARCH($Y$46:$Y$62,'List of Flows'!$J12)))&gt;0,SUMPRODUCT(--ISNUMBER(SEARCH($Y$46:$Y$62,'List of Flows'!$K12)))&gt;0,SUMPRODUCT(--ISNUMBER(SEARCH($Y$46:$Y$62,'List of Flows'!$L12)))&gt;0),"Compartment","")</f>
        <v>Compartment</v>
      </c>
      <c r="G20" s="57" t="str">
        <f t="shared" si="0"/>
        <v>Both</v>
      </c>
      <c r="H20" s="57" t="str">
        <f t="shared" si="1"/>
        <v>All</v>
      </c>
      <c r="I20" s="60"/>
      <c r="J20" s="53"/>
      <c r="K20" s="74" t="s">
        <v>789</v>
      </c>
      <c r="L20" s="75" t="s">
        <v>799</v>
      </c>
      <c r="M20" s="53"/>
      <c r="N20" s="1"/>
      <c r="O20" s="1"/>
      <c r="P20" s="78"/>
      <c r="Q20" s="76" t="s">
        <v>796</v>
      </c>
      <c r="R20" s="79" t="s">
        <v>311</v>
      </c>
      <c r="S20" s="1"/>
      <c r="T20" s="78"/>
      <c r="U20" s="76" t="s">
        <v>803</v>
      </c>
      <c r="V20" s="1"/>
      <c r="W20" s="1"/>
      <c r="X20" s="78"/>
      <c r="Y20" s="82" t="s">
        <v>802</v>
      </c>
    </row>
    <row r="21" spans="2:25" x14ac:dyDescent="0.3">
      <c r="B21" s="83" t="str">
        <f>IF(OR(SUMPRODUCT(--('List of Flows'!$J13=$J$3:$J$15))&gt;0,SUMPRODUCT(--('List of Flows'!$K13=$K$3:$K$32))&gt;0,SUMPRODUCT(--('List of Flows'!$L13=$L$3:$L$25))&gt;0),"Resource",IF(OR(SUMPRODUCT(--('List of Flows'!$J13=$J$36:$J$55))&gt;0,SUMPRODUCT(--('List of Flows'!$K13=$K$36:$K$87))&gt;0,SUMPRODUCT(--('List of Flows'!$L13=$L$36:$L$62))&gt;0),"Emission",IF('List of Flows'!$J13="","Missing",IF(SUMPRODUCT(--('List of Flows'!$J13=$J$89:$J$90))&gt;0,"Unknown"))))</f>
        <v>Resource</v>
      </c>
      <c r="D21" s="54" t="str">
        <f>IF(AND($B21="Resource",OR(SUMPRODUCT(--('List of Flows'!$K13=$R$3:$R$25))&gt;0,SUMPRODUCT(--('List of Flows'!$J13=$N$3:$N$6))&gt;0,SUMPRODUCT(--('List of Flows'!$L13=$V$3:$V$18))&gt;0,SUMPRODUCT(--('List of Flows'!$K13=$Y$3:$Y$13))&gt;0,SUMPRODUCT(--('List of Flows'!$L13=$Y$15:$Y$44))&gt;0,SUMPRODUCT(--ISNUMBER(SEARCH($Y$46:$Y$62,'List of Flows'!$K13)))&gt;0,SUMPRODUCT(--ISNUMBER(SEARCH($Y$46:$Y$62,'List of Flows'!$L13)))&gt;0)),"Elementary Flow",IF(AND($B21="Emission",OR(SUMPRODUCT(--('List of Flows'!$K13=$Q$3:$Q$47))&gt;0,SUMPRODUCT(--('List of Flows'!$J13=$M$3:$M$12))&gt;0,SUMPRODUCT(--('List of Flows'!$L13=$U$3:$U$30))&gt;0,SUMPRODUCT(--('List of Flows'!$K13=$Y$3:$Y$13))&gt;0,SUMPRODUCT(--('List of Flows'!$L13=$Y$15:$Y$44))&gt;0,SUMPRODUCT(--ISNUMBER(SEARCH($Y$46:$Y$62,'List of Flows'!$K13)))&gt;0,SUMPRODUCT(--ISNUMBER(SEARCH($Y$46:$Y$62,'List of Flows'!$L13)))&gt;0)),"Elementary Flow",IF(AND($B21="Missing",AND('List of Flows'!$K13="",'List of Flows'!$L13="")),"Missing Both",IF($B21="Missing","Missing Input/Output", IF(OR(SUMPRODUCT(--('List of Flows'!$J13=$O$3:$O$4))&gt;0,SUMPRODUCT(--('List of Flows'!$K13=$S$3:$S$9))&gt;0,SUMPRODUCT(--('List of Flows'!$L13=$W$3:$W$5))&gt;0),"Unknown",IF(AND('List of Flows'!$K13="",'List of Flows'!$L13=""),"Missing to/from",IF(SUMPRODUCT(--('List of Flows'!$K13=$T$3:$T$8))&gt;0,"Not an Elementary Flow","Not an Elementary Flow")))))))</f>
        <v>Elementary Flow</v>
      </c>
      <c r="E21" s="57"/>
      <c r="F21" s="57" t="str">
        <f>IF(OR(SUMPRODUCT(--('List of Flows'!$K13=$Y$3:$Y$13))&gt;0,SUMPRODUCT(--('List of Flows'!$L13=$Y$15:$Y$43))&gt;0,SUMPRODUCT(--ISNUMBER(SEARCH($Y$46:$Y$62,'List of Flows'!$J13)))&gt;0,SUMPRODUCT(--ISNUMBER(SEARCH($Y$46:$Y$62,'List of Flows'!$K13)))&gt;0,SUMPRODUCT(--ISNUMBER(SEARCH($Y$46:$Y$62,'List of Flows'!$L13)))&gt;0),"Compartment","")</f>
        <v>Compartment</v>
      </c>
      <c r="G21" s="57" t="str">
        <f t="shared" si="0"/>
        <v>Both</v>
      </c>
      <c r="H21" s="57" t="str">
        <f t="shared" si="1"/>
        <v>All</v>
      </c>
      <c r="I21" s="60"/>
      <c r="J21" s="53"/>
      <c r="K21" s="74" t="s">
        <v>48</v>
      </c>
      <c r="L21" s="75" t="s">
        <v>320</v>
      </c>
      <c r="M21" s="53"/>
      <c r="N21" s="1"/>
      <c r="O21" s="1"/>
      <c r="P21" s="78"/>
      <c r="Q21" s="76" t="s">
        <v>804</v>
      </c>
      <c r="R21" s="79" t="s">
        <v>805</v>
      </c>
      <c r="S21" s="1"/>
      <c r="T21" s="78"/>
      <c r="U21" s="76" t="s">
        <v>806</v>
      </c>
      <c r="V21" s="1"/>
      <c r="W21" s="1"/>
      <c r="X21" s="78"/>
      <c r="Y21" s="82" t="s">
        <v>756</v>
      </c>
    </row>
    <row r="22" spans="2:25" x14ac:dyDescent="0.3">
      <c r="B22" s="83" t="str">
        <f>IF(OR(SUMPRODUCT(--('List of Flows'!$J14=$J$3:$J$15))&gt;0,SUMPRODUCT(--('List of Flows'!$K14=$K$3:$K$32))&gt;0,SUMPRODUCT(--('List of Flows'!$L14=$L$3:$L$25))&gt;0),"Resource",IF(OR(SUMPRODUCT(--('List of Flows'!$J14=$J$36:$J$55))&gt;0,SUMPRODUCT(--('List of Flows'!$K14=$K$36:$K$87))&gt;0,SUMPRODUCT(--('List of Flows'!$L14=$L$36:$L$62))&gt;0),"Emission",IF('List of Flows'!$J14="","Missing",IF(SUMPRODUCT(--('List of Flows'!$J14=$J$89:$J$90))&gt;0,"Unknown"))))</f>
        <v>Resource</v>
      </c>
      <c r="D22" s="54" t="str">
        <f>IF(AND($B22="Resource",OR(SUMPRODUCT(--('List of Flows'!$K14=$R$3:$R$25))&gt;0,SUMPRODUCT(--('List of Flows'!$J14=$N$3:$N$6))&gt;0,SUMPRODUCT(--('List of Flows'!$L14=$V$3:$V$18))&gt;0,SUMPRODUCT(--('List of Flows'!$K14=$Y$3:$Y$13))&gt;0,SUMPRODUCT(--('List of Flows'!$L14=$Y$15:$Y$44))&gt;0,SUMPRODUCT(--ISNUMBER(SEARCH($Y$46:$Y$62,'List of Flows'!$K14)))&gt;0,SUMPRODUCT(--ISNUMBER(SEARCH($Y$46:$Y$62,'List of Flows'!$L14)))&gt;0)),"Elementary Flow",IF(AND($B22="Emission",OR(SUMPRODUCT(--('List of Flows'!$K14=$Q$3:$Q$47))&gt;0,SUMPRODUCT(--('List of Flows'!$J14=$M$3:$M$12))&gt;0,SUMPRODUCT(--('List of Flows'!$L14=$U$3:$U$30))&gt;0,SUMPRODUCT(--('List of Flows'!$K14=$Y$3:$Y$13))&gt;0,SUMPRODUCT(--('List of Flows'!$L14=$Y$15:$Y$44))&gt;0,SUMPRODUCT(--ISNUMBER(SEARCH($Y$46:$Y$62,'List of Flows'!$K14)))&gt;0,SUMPRODUCT(--ISNUMBER(SEARCH($Y$46:$Y$62,'List of Flows'!$L14)))&gt;0)),"Elementary Flow",IF(AND($B22="Missing",AND('List of Flows'!$K14="",'List of Flows'!$L14="")),"Missing Both",IF($B22="Missing","Missing Input/Output", IF(OR(SUMPRODUCT(--('List of Flows'!$J14=$O$3:$O$4))&gt;0,SUMPRODUCT(--('List of Flows'!$K14=$S$3:$S$9))&gt;0,SUMPRODUCT(--('List of Flows'!$L14=$W$3:$W$5))&gt;0),"Unknown",IF(AND('List of Flows'!$K14="",'List of Flows'!$L14=""),"Missing to/from",IF(SUMPRODUCT(--('List of Flows'!$K14=$T$3:$T$8))&gt;0,"Not an Elementary Flow","Not an Elementary Flow")))))))</f>
        <v>Elementary Flow</v>
      </c>
      <c r="E22" s="57"/>
      <c r="F22" s="57" t="str">
        <f>IF(OR(SUMPRODUCT(--('List of Flows'!$K14=$Y$3:$Y$13))&gt;0,SUMPRODUCT(--('List of Flows'!$L14=$Y$15:$Y$43))&gt;0,SUMPRODUCT(--ISNUMBER(SEARCH($Y$46:$Y$62,'List of Flows'!$J14)))&gt;0,SUMPRODUCT(--ISNUMBER(SEARCH($Y$46:$Y$62,'List of Flows'!$K14)))&gt;0,SUMPRODUCT(--ISNUMBER(SEARCH($Y$46:$Y$62,'List of Flows'!$L14)))&gt;0),"Compartment","")</f>
        <v>Compartment</v>
      </c>
      <c r="G22" s="57" t="str">
        <f t="shared" si="0"/>
        <v>Both</v>
      </c>
      <c r="H22" s="57" t="str">
        <f t="shared" si="1"/>
        <v>All</v>
      </c>
      <c r="I22" s="60"/>
      <c r="J22" s="53"/>
      <c r="K22" s="74" t="s">
        <v>795</v>
      </c>
      <c r="L22" s="75" t="s">
        <v>808</v>
      </c>
      <c r="M22" s="53"/>
      <c r="N22" s="1"/>
      <c r="O22" s="1"/>
      <c r="P22" s="78"/>
      <c r="Q22" s="76" t="s">
        <v>809</v>
      </c>
      <c r="R22" s="79" t="s">
        <v>810</v>
      </c>
      <c r="S22" s="1"/>
      <c r="T22" s="78"/>
      <c r="U22" s="76" t="s">
        <v>882</v>
      </c>
      <c r="V22" s="1"/>
      <c r="W22" s="1"/>
      <c r="X22" s="78"/>
      <c r="Y22" s="82" t="s">
        <v>807</v>
      </c>
    </row>
    <row r="23" spans="2:25" x14ac:dyDescent="0.3">
      <c r="B23" s="83" t="str">
        <f>IF(OR(SUMPRODUCT(--('List of Flows'!$J15=$J$3:$J$15))&gt;0,SUMPRODUCT(--('List of Flows'!$K15=$K$3:$K$32))&gt;0,SUMPRODUCT(--('List of Flows'!$L15=$L$3:$L$25))&gt;0),"Resource",IF(OR(SUMPRODUCT(--('List of Flows'!$J15=$J$36:$J$55))&gt;0,SUMPRODUCT(--('List of Flows'!$K15=$K$36:$K$87))&gt;0,SUMPRODUCT(--('List of Flows'!$L15=$L$36:$L$62))&gt;0),"Emission",IF('List of Flows'!$J15="","Missing",IF(SUMPRODUCT(--('List of Flows'!$J15=$J$89:$J$90))&gt;0,"Unknown"))))</f>
        <v>Resource</v>
      </c>
      <c r="D23" s="54" t="str">
        <f>IF(AND($B23="Resource",OR(SUMPRODUCT(--('List of Flows'!$K15=$R$3:$R$25))&gt;0,SUMPRODUCT(--('List of Flows'!$J15=$N$3:$N$6))&gt;0,SUMPRODUCT(--('List of Flows'!$L15=$V$3:$V$18))&gt;0,SUMPRODUCT(--('List of Flows'!$K15=$Y$3:$Y$13))&gt;0,SUMPRODUCT(--('List of Flows'!$L15=$Y$15:$Y$44))&gt;0,SUMPRODUCT(--ISNUMBER(SEARCH($Y$46:$Y$62,'List of Flows'!$K15)))&gt;0,SUMPRODUCT(--ISNUMBER(SEARCH($Y$46:$Y$62,'List of Flows'!$L15)))&gt;0)),"Elementary Flow",IF(AND($B23="Emission",OR(SUMPRODUCT(--('List of Flows'!$K15=$Q$3:$Q$47))&gt;0,SUMPRODUCT(--('List of Flows'!$J15=$M$3:$M$12))&gt;0,SUMPRODUCT(--('List of Flows'!$L15=$U$3:$U$30))&gt;0,SUMPRODUCT(--('List of Flows'!$K15=$Y$3:$Y$13))&gt;0,SUMPRODUCT(--('List of Flows'!$L15=$Y$15:$Y$44))&gt;0,SUMPRODUCT(--ISNUMBER(SEARCH($Y$46:$Y$62,'List of Flows'!$K15)))&gt;0,SUMPRODUCT(--ISNUMBER(SEARCH($Y$46:$Y$62,'List of Flows'!$L15)))&gt;0)),"Elementary Flow",IF(AND($B23="Missing",AND('List of Flows'!$K15="",'List of Flows'!$L15="")),"Missing Both",IF($B23="Missing","Missing Input/Output", IF(OR(SUMPRODUCT(--('List of Flows'!$J15=$O$3:$O$4))&gt;0,SUMPRODUCT(--('List of Flows'!$K15=$S$3:$S$9))&gt;0,SUMPRODUCT(--('List of Flows'!$L15=$W$3:$W$5))&gt;0),"Unknown",IF(AND('List of Flows'!$K15="",'List of Flows'!$L15=""),"Missing to/from",IF(SUMPRODUCT(--('List of Flows'!$K15=$T$3:$T$8))&gt;0,"Not an Elementary Flow","Not an Elementary Flow")))))))</f>
        <v>Elementary Flow</v>
      </c>
      <c r="E23" s="57"/>
      <c r="F23" s="57" t="str">
        <f>IF(OR(SUMPRODUCT(--('List of Flows'!$K15=$Y$3:$Y$13))&gt;0,SUMPRODUCT(--('List of Flows'!$L15=$Y$15:$Y$43))&gt;0,SUMPRODUCT(--ISNUMBER(SEARCH($Y$46:$Y$62,'List of Flows'!$J15)))&gt;0,SUMPRODUCT(--ISNUMBER(SEARCH($Y$46:$Y$62,'List of Flows'!$K15)))&gt;0,SUMPRODUCT(--ISNUMBER(SEARCH($Y$46:$Y$62,'List of Flows'!$L15)))&gt;0),"Compartment","")</f>
        <v>Compartment</v>
      </c>
      <c r="G23" s="57" t="str">
        <f t="shared" si="0"/>
        <v>Both</v>
      </c>
      <c r="H23" s="57" t="str">
        <f t="shared" si="1"/>
        <v>All</v>
      </c>
      <c r="I23" s="60"/>
      <c r="J23" s="53"/>
      <c r="K23" s="74" t="s">
        <v>797</v>
      </c>
      <c r="L23" s="75" t="s">
        <v>812</v>
      </c>
      <c r="M23" s="53"/>
      <c r="N23" s="1"/>
      <c r="O23" s="1"/>
      <c r="P23" s="78"/>
      <c r="Q23" s="76" t="s">
        <v>813</v>
      </c>
      <c r="R23" s="79" t="s">
        <v>833</v>
      </c>
      <c r="S23" s="1"/>
      <c r="T23" s="78"/>
      <c r="U23" s="76" t="s">
        <v>814</v>
      </c>
      <c r="V23" s="1"/>
      <c r="W23" s="1"/>
      <c r="X23" s="78"/>
      <c r="Y23" s="82" t="s">
        <v>811</v>
      </c>
    </row>
    <row r="24" spans="2:25" x14ac:dyDescent="0.3">
      <c r="B24" s="83" t="str">
        <f>IF(OR(SUMPRODUCT(--('List of Flows'!$J16=$J$3:$J$15))&gt;0,SUMPRODUCT(--('List of Flows'!$K16=$K$3:$K$32))&gt;0,SUMPRODUCT(--('List of Flows'!$L16=$L$3:$L$25))&gt;0),"Resource",IF(OR(SUMPRODUCT(--('List of Flows'!$J16=$J$36:$J$55))&gt;0,SUMPRODUCT(--('List of Flows'!$K16=$K$36:$K$87))&gt;0,SUMPRODUCT(--('List of Flows'!$L16=$L$36:$L$62))&gt;0),"Emission",IF('List of Flows'!$J16="","Missing",IF(SUMPRODUCT(--('List of Flows'!$J16=$J$89:$J$90))&gt;0,"Unknown"))))</f>
        <v>Resource</v>
      </c>
      <c r="D24" s="54" t="str">
        <f>IF(AND($B24="Resource",OR(SUMPRODUCT(--('List of Flows'!$K16=$R$3:$R$25))&gt;0,SUMPRODUCT(--('List of Flows'!$J16=$N$3:$N$6))&gt;0,SUMPRODUCT(--('List of Flows'!$L16=$V$3:$V$18))&gt;0,SUMPRODUCT(--('List of Flows'!$K16=$Y$3:$Y$13))&gt;0,SUMPRODUCT(--('List of Flows'!$L16=$Y$15:$Y$44))&gt;0,SUMPRODUCT(--ISNUMBER(SEARCH($Y$46:$Y$62,'List of Flows'!$K16)))&gt;0,SUMPRODUCT(--ISNUMBER(SEARCH($Y$46:$Y$62,'List of Flows'!$L16)))&gt;0)),"Elementary Flow",IF(AND($B24="Emission",OR(SUMPRODUCT(--('List of Flows'!$K16=$Q$3:$Q$47))&gt;0,SUMPRODUCT(--('List of Flows'!$J16=$M$3:$M$12))&gt;0,SUMPRODUCT(--('List of Flows'!$L16=$U$3:$U$30))&gt;0,SUMPRODUCT(--('List of Flows'!$K16=$Y$3:$Y$13))&gt;0,SUMPRODUCT(--('List of Flows'!$L16=$Y$15:$Y$44))&gt;0,SUMPRODUCT(--ISNUMBER(SEARCH($Y$46:$Y$62,'List of Flows'!$K16)))&gt;0,SUMPRODUCT(--ISNUMBER(SEARCH($Y$46:$Y$62,'List of Flows'!$L16)))&gt;0)),"Elementary Flow",IF(AND($B24="Missing",AND('List of Flows'!$K16="",'List of Flows'!$L16="")),"Missing Both",IF($B24="Missing","Missing Input/Output", IF(OR(SUMPRODUCT(--('List of Flows'!$J16=$O$3:$O$4))&gt;0,SUMPRODUCT(--('List of Flows'!$K16=$S$3:$S$9))&gt;0,SUMPRODUCT(--('List of Flows'!$L16=$W$3:$W$5))&gt;0),"Unknown",IF(AND('List of Flows'!$K16="",'List of Flows'!$L16=""),"Missing to/from",IF(SUMPRODUCT(--('List of Flows'!$K16=$T$3:$T$8))&gt;0,"Not an Elementary Flow","Not an Elementary Flow")))))))</f>
        <v>Elementary Flow</v>
      </c>
      <c r="E24" s="57"/>
      <c r="F24" s="57" t="str">
        <f>IF(OR(SUMPRODUCT(--('List of Flows'!$K16=$Y$3:$Y$13))&gt;0,SUMPRODUCT(--('List of Flows'!$L16=$Y$15:$Y$43))&gt;0,SUMPRODUCT(--ISNUMBER(SEARCH($Y$46:$Y$62,'List of Flows'!$J16)))&gt;0,SUMPRODUCT(--ISNUMBER(SEARCH($Y$46:$Y$62,'List of Flows'!$K16)))&gt;0,SUMPRODUCT(--ISNUMBER(SEARCH($Y$46:$Y$62,'List of Flows'!$L16)))&gt;0),"Compartment","")</f>
        <v>Compartment</v>
      </c>
      <c r="G24" s="57" t="str">
        <f t="shared" si="0"/>
        <v>Both</v>
      </c>
      <c r="H24" s="57" t="str">
        <f t="shared" si="1"/>
        <v>All</v>
      </c>
      <c r="I24" s="60"/>
      <c r="J24" s="53"/>
      <c r="K24" s="74" t="s">
        <v>308</v>
      </c>
      <c r="L24" s="75" t="s">
        <v>816</v>
      </c>
      <c r="M24" s="53"/>
      <c r="N24" s="1"/>
      <c r="O24" s="1"/>
      <c r="P24" s="78"/>
      <c r="Q24" s="76" t="s">
        <v>817</v>
      </c>
      <c r="R24" s="79" t="s">
        <v>836</v>
      </c>
      <c r="S24" s="1"/>
      <c r="T24" s="78"/>
      <c r="U24" s="76" t="s">
        <v>818</v>
      </c>
      <c r="V24" s="1"/>
      <c r="W24" s="1"/>
      <c r="X24" s="78"/>
      <c r="Y24" s="82" t="s">
        <v>815</v>
      </c>
    </row>
    <row r="25" spans="2:25" x14ac:dyDescent="0.3">
      <c r="B25" s="83" t="str">
        <f>IF(OR(SUMPRODUCT(--('List of Flows'!$J17=$J$3:$J$15))&gt;0,SUMPRODUCT(--('List of Flows'!$K17=$K$3:$K$32))&gt;0,SUMPRODUCT(--('List of Flows'!$L17=$L$3:$L$25))&gt;0),"Resource",IF(OR(SUMPRODUCT(--('List of Flows'!$J17=$J$36:$J$55))&gt;0,SUMPRODUCT(--('List of Flows'!$K17=$K$36:$K$87))&gt;0,SUMPRODUCT(--('List of Flows'!$L17=$L$36:$L$62))&gt;0),"Emission",IF('List of Flows'!$J17="","Missing",IF(SUMPRODUCT(--('List of Flows'!$J17=$J$89:$J$90))&gt;0,"Unknown"))))</f>
        <v>Resource</v>
      </c>
      <c r="D25" s="54" t="str">
        <f>IF(AND($B25="Resource",OR(SUMPRODUCT(--('List of Flows'!$K17=$R$3:$R$25))&gt;0,SUMPRODUCT(--('List of Flows'!$J17=$N$3:$N$6))&gt;0,SUMPRODUCT(--('List of Flows'!$L17=$V$3:$V$18))&gt;0,SUMPRODUCT(--('List of Flows'!$K17=$Y$3:$Y$13))&gt;0,SUMPRODUCT(--('List of Flows'!$L17=$Y$15:$Y$44))&gt;0,SUMPRODUCT(--ISNUMBER(SEARCH($Y$46:$Y$62,'List of Flows'!$K17)))&gt;0,SUMPRODUCT(--ISNUMBER(SEARCH($Y$46:$Y$62,'List of Flows'!$L17)))&gt;0)),"Elementary Flow",IF(AND($B25="Emission",OR(SUMPRODUCT(--('List of Flows'!$K17=$Q$3:$Q$47))&gt;0,SUMPRODUCT(--('List of Flows'!$J17=$M$3:$M$12))&gt;0,SUMPRODUCT(--('List of Flows'!$L17=$U$3:$U$30))&gt;0,SUMPRODUCT(--('List of Flows'!$K17=$Y$3:$Y$13))&gt;0,SUMPRODUCT(--('List of Flows'!$L17=$Y$15:$Y$44))&gt;0,SUMPRODUCT(--ISNUMBER(SEARCH($Y$46:$Y$62,'List of Flows'!$K17)))&gt;0,SUMPRODUCT(--ISNUMBER(SEARCH($Y$46:$Y$62,'List of Flows'!$L17)))&gt;0)),"Elementary Flow",IF(AND($B25="Missing",AND('List of Flows'!$K17="",'List of Flows'!$L17="")),"Missing Both",IF($B25="Missing","Missing Input/Output", IF(OR(SUMPRODUCT(--('List of Flows'!$J17=$O$3:$O$4))&gt;0,SUMPRODUCT(--('List of Flows'!$K17=$S$3:$S$9))&gt;0,SUMPRODUCT(--('List of Flows'!$L17=$W$3:$W$5))&gt;0),"Unknown",IF(AND('List of Flows'!$K17="",'List of Flows'!$L17=""),"Missing to/from",IF(SUMPRODUCT(--('List of Flows'!$K17=$T$3:$T$8))&gt;0,"Not an Elementary Flow","Not an Elementary Flow")))))))</f>
        <v>Elementary Flow</v>
      </c>
      <c r="E25" s="57"/>
      <c r="F25" s="57" t="str">
        <f>IF(OR(SUMPRODUCT(--('List of Flows'!$K17=$Y$3:$Y$13))&gt;0,SUMPRODUCT(--('List of Flows'!$L17=$Y$15:$Y$43))&gt;0,SUMPRODUCT(--ISNUMBER(SEARCH($Y$46:$Y$62,'List of Flows'!$J17)))&gt;0,SUMPRODUCT(--ISNUMBER(SEARCH($Y$46:$Y$62,'List of Flows'!$K17)))&gt;0,SUMPRODUCT(--ISNUMBER(SEARCH($Y$46:$Y$62,'List of Flows'!$L17)))&gt;0),"Compartment","")</f>
        <v>Compartment</v>
      </c>
      <c r="G25" s="57" t="str">
        <f t="shared" si="0"/>
        <v>Both</v>
      </c>
      <c r="H25" s="57" t="str">
        <f t="shared" si="1"/>
        <v>All</v>
      </c>
      <c r="I25" s="60"/>
      <c r="J25" s="53"/>
      <c r="K25" s="74" t="s">
        <v>311</v>
      </c>
      <c r="L25" s="75" t="s">
        <v>820</v>
      </c>
      <c r="M25" s="53"/>
      <c r="N25" s="1"/>
      <c r="O25" s="1"/>
      <c r="P25" s="78"/>
      <c r="Q25" s="76" t="s">
        <v>806</v>
      </c>
      <c r="R25" s="79" t="s">
        <v>783</v>
      </c>
      <c r="S25" s="1"/>
      <c r="T25" s="78"/>
      <c r="U25" s="76" t="s">
        <v>821</v>
      </c>
      <c r="V25" s="1"/>
      <c r="W25" s="1"/>
      <c r="X25" s="78"/>
      <c r="Y25" s="82" t="s">
        <v>819</v>
      </c>
    </row>
    <row r="26" spans="2:25" x14ac:dyDescent="0.3">
      <c r="B26" s="83" t="str">
        <f>IF(OR(SUMPRODUCT(--('List of Flows'!$J18=$J$3:$J$15))&gt;0,SUMPRODUCT(--('List of Flows'!$K18=$K$3:$K$32))&gt;0,SUMPRODUCT(--('List of Flows'!$L18=$L$3:$L$25))&gt;0),"Resource",IF(OR(SUMPRODUCT(--('List of Flows'!$J18=$J$36:$J$55))&gt;0,SUMPRODUCT(--('List of Flows'!$K18=$K$36:$K$87))&gt;0,SUMPRODUCT(--('List of Flows'!$L18=$L$36:$L$62))&gt;0),"Emission",IF('List of Flows'!$J18="","Missing",IF(SUMPRODUCT(--('List of Flows'!$J18=$J$89:$J$90))&gt;0,"Unknown"))))</f>
        <v>Resource</v>
      </c>
      <c r="D26" s="54" t="str">
        <f>IF(AND($B26="Resource",OR(SUMPRODUCT(--('List of Flows'!$K18=$R$3:$R$25))&gt;0,SUMPRODUCT(--('List of Flows'!$J18=$N$3:$N$6))&gt;0,SUMPRODUCT(--('List of Flows'!$L18=$V$3:$V$18))&gt;0,SUMPRODUCT(--('List of Flows'!$K18=$Y$3:$Y$13))&gt;0,SUMPRODUCT(--('List of Flows'!$L18=$Y$15:$Y$44))&gt;0,SUMPRODUCT(--ISNUMBER(SEARCH($Y$46:$Y$62,'List of Flows'!$K18)))&gt;0,SUMPRODUCT(--ISNUMBER(SEARCH($Y$46:$Y$62,'List of Flows'!$L18)))&gt;0)),"Elementary Flow",IF(AND($B26="Emission",OR(SUMPRODUCT(--('List of Flows'!$K18=$Q$3:$Q$47))&gt;0,SUMPRODUCT(--('List of Flows'!$J18=$M$3:$M$12))&gt;0,SUMPRODUCT(--('List of Flows'!$L18=$U$3:$U$30))&gt;0,SUMPRODUCT(--('List of Flows'!$K18=$Y$3:$Y$13))&gt;0,SUMPRODUCT(--('List of Flows'!$L18=$Y$15:$Y$44))&gt;0,SUMPRODUCT(--ISNUMBER(SEARCH($Y$46:$Y$62,'List of Flows'!$K18)))&gt;0,SUMPRODUCT(--ISNUMBER(SEARCH($Y$46:$Y$62,'List of Flows'!$L18)))&gt;0)),"Elementary Flow",IF(AND($B26="Missing",AND('List of Flows'!$K18="",'List of Flows'!$L18="")),"Missing Both",IF($B26="Missing","Missing Input/Output", IF(OR(SUMPRODUCT(--('List of Flows'!$J18=$O$3:$O$4))&gt;0,SUMPRODUCT(--('List of Flows'!$K18=$S$3:$S$9))&gt;0,SUMPRODUCT(--('List of Flows'!$L18=$W$3:$W$5))&gt;0),"Unknown",IF(AND('List of Flows'!$K18="",'List of Flows'!$L18=""),"Missing to/from",IF(SUMPRODUCT(--('List of Flows'!$K18=$T$3:$T$8))&gt;0,"Not an Elementary Flow","Not an Elementary Flow")))))))</f>
        <v>Elementary Flow</v>
      </c>
      <c r="E26" s="57"/>
      <c r="F26" s="57" t="str">
        <f>IF(OR(SUMPRODUCT(--('List of Flows'!$K18=$Y$3:$Y$13))&gt;0,SUMPRODUCT(--('List of Flows'!$L18=$Y$15:$Y$43))&gt;0,SUMPRODUCT(--ISNUMBER(SEARCH($Y$46:$Y$62,'List of Flows'!$J18)))&gt;0,SUMPRODUCT(--ISNUMBER(SEARCH($Y$46:$Y$62,'List of Flows'!$K18)))&gt;0,SUMPRODUCT(--ISNUMBER(SEARCH($Y$46:$Y$62,'List of Flows'!$L18)))&gt;0),"Compartment","")</f>
        <v>Compartment</v>
      </c>
      <c r="G26" s="57" t="str">
        <f t="shared" si="0"/>
        <v>Both</v>
      </c>
      <c r="H26" s="57" t="str">
        <f t="shared" si="1"/>
        <v>All</v>
      </c>
      <c r="I26" s="60"/>
      <c r="J26" s="53"/>
      <c r="K26" s="74" t="s">
        <v>805</v>
      </c>
      <c r="M26" s="53"/>
      <c r="N26" s="1"/>
      <c r="O26" s="1"/>
      <c r="P26" s="78"/>
      <c r="Q26" s="76" t="s">
        <v>823</v>
      </c>
      <c r="R26" s="1"/>
      <c r="S26" s="1"/>
      <c r="T26" s="78"/>
      <c r="U26" s="76" t="s">
        <v>824</v>
      </c>
      <c r="V26" s="1"/>
      <c r="W26" s="1"/>
      <c r="X26" s="78"/>
      <c r="Y26" s="82" t="s">
        <v>822</v>
      </c>
    </row>
    <row r="27" spans="2:25" x14ac:dyDescent="0.3">
      <c r="B27" s="83" t="str">
        <f>IF(OR(SUMPRODUCT(--('List of Flows'!$J19=$J$3:$J$15))&gt;0,SUMPRODUCT(--('List of Flows'!$K19=$K$3:$K$32))&gt;0,SUMPRODUCT(--('List of Flows'!$L19=$L$3:$L$25))&gt;0),"Resource",IF(OR(SUMPRODUCT(--('List of Flows'!$J19=$J$36:$J$55))&gt;0,SUMPRODUCT(--('List of Flows'!$K19=$K$36:$K$87))&gt;0,SUMPRODUCT(--('List of Flows'!$L19=$L$36:$L$62))&gt;0),"Emission",IF('List of Flows'!$J19="","Missing",IF(SUMPRODUCT(--('List of Flows'!$J19=$J$89:$J$90))&gt;0,"Unknown"))))</f>
        <v>Resource</v>
      </c>
      <c r="D27" s="54" t="str">
        <f>IF(AND($B27="Resource",OR(SUMPRODUCT(--('List of Flows'!$K19=$R$3:$R$25))&gt;0,SUMPRODUCT(--('List of Flows'!$J19=$N$3:$N$6))&gt;0,SUMPRODUCT(--('List of Flows'!$L19=$V$3:$V$18))&gt;0,SUMPRODUCT(--('List of Flows'!$K19=$Y$3:$Y$13))&gt;0,SUMPRODUCT(--('List of Flows'!$L19=$Y$15:$Y$44))&gt;0,SUMPRODUCT(--ISNUMBER(SEARCH($Y$46:$Y$62,'List of Flows'!$K19)))&gt;0,SUMPRODUCT(--ISNUMBER(SEARCH($Y$46:$Y$62,'List of Flows'!$L19)))&gt;0)),"Elementary Flow",IF(AND($B27="Emission",OR(SUMPRODUCT(--('List of Flows'!$K19=$Q$3:$Q$47))&gt;0,SUMPRODUCT(--('List of Flows'!$J19=$M$3:$M$12))&gt;0,SUMPRODUCT(--('List of Flows'!$L19=$U$3:$U$30))&gt;0,SUMPRODUCT(--('List of Flows'!$K19=$Y$3:$Y$13))&gt;0,SUMPRODUCT(--('List of Flows'!$L19=$Y$15:$Y$44))&gt;0,SUMPRODUCT(--ISNUMBER(SEARCH($Y$46:$Y$62,'List of Flows'!$K19)))&gt;0,SUMPRODUCT(--ISNUMBER(SEARCH($Y$46:$Y$62,'List of Flows'!$L19)))&gt;0)),"Elementary Flow",IF(AND($B27="Missing",AND('List of Flows'!$K19="",'List of Flows'!$L19="")),"Missing Both",IF($B27="Missing","Missing Input/Output", IF(OR(SUMPRODUCT(--('List of Flows'!$J19=$O$3:$O$4))&gt;0,SUMPRODUCT(--('List of Flows'!$K19=$S$3:$S$9))&gt;0,SUMPRODUCT(--('List of Flows'!$L19=$W$3:$W$5))&gt;0),"Unknown",IF(AND('List of Flows'!$K19="",'List of Flows'!$L19=""),"Missing to/from",IF(SUMPRODUCT(--('List of Flows'!$K19=$T$3:$T$8))&gt;0,"Not an Elementary Flow","Not an Elementary Flow")))))))</f>
        <v>Elementary Flow</v>
      </c>
      <c r="E27" s="57"/>
      <c r="F27" s="57" t="str">
        <f>IF(OR(SUMPRODUCT(--('List of Flows'!$K19=$Y$3:$Y$13))&gt;0,SUMPRODUCT(--('List of Flows'!$L19=$Y$15:$Y$43))&gt;0,SUMPRODUCT(--ISNUMBER(SEARCH($Y$46:$Y$62,'List of Flows'!$J19)))&gt;0,SUMPRODUCT(--ISNUMBER(SEARCH($Y$46:$Y$62,'List of Flows'!$K19)))&gt;0,SUMPRODUCT(--ISNUMBER(SEARCH($Y$46:$Y$62,'List of Flows'!$L19)))&gt;0),"Compartment","")</f>
        <v>Compartment</v>
      </c>
      <c r="G27" s="57" t="str">
        <f t="shared" si="0"/>
        <v>Both</v>
      </c>
      <c r="H27" s="57" t="str">
        <f t="shared" si="1"/>
        <v>All</v>
      </c>
      <c r="I27" s="60"/>
      <c r="J27" s="53"/>
      <c r="K27" s="86" t="s">
        <v>109</v>
      </c>
      <c r="L27" s="78"/>
      <c r="M27" s="53"/>
      <c r="N27" s="1"/>
      <c r="O27" s="1"/>
      <c r="P27" s="78"/>
      <c r="Q27" s="76" t="s">
        <v>826</v>
      </c>
      <c r="R27" s="1"/>
      <c r="S27" s="1"/>
      <c r="T27" s="78"/>
      <c r="U27" s="76" t="s">
        <v>827</v>
      </c>
      <c r="V27" s="1"/>
      <c r="W27" s="1"/>
      <c r="X27" s="78"/>
      <c r="Y27" s="82" t="s">
        <v>825</v>
      </c>
    </row>
    <row r="28" spans="2:25" x14ac:dyDescent="0.3">
      <c r="B28" s="83" t="str">
        <f>IF(OR(SUMPRODUCT(--('List of Flows'!$J20=$J$3:$J$15))&gt;0,SUMPRODUCT(--('List of Flows'!$K20=$K$3:$K$32))&gt;0,SUMPRODUCT(--('List of Flows'!$L20=$L$3:$L$25))&gt;0),"Resource",IF(OR(SUMPRODUCT(--('List of Flows'!$J20=$J$36:$J$55))&gt;0,SUMPRODUCT(--('List of Flows'!$K20=$K$36:$K$87))&gt;0,SUMPRODUCT(--('List of Flows'!$L20=$L$36:$L$62))&gt;0),"Emission",IF('List of Flows'!$J20="","Missing",IF(SUMPRODUCT(--('List of Flows'!$J20=$J$89:$J$90))&gt;0,"Unknown"))))</f>
        <v>Resource</v>
      </c>
      <c r="D28" s="54" t="str">
        <f>IF(AND($B28="Resource",OR(SUMPRODUCT(--('List of Flows'!$K20=$R$3:$R$25))&gt;0,SUMPRODUCT(--('List of Flows'!$J20=$N$3:$N$6))&gt;0,SUMPRODUCT(--('List of Flows'!$L20=$V$3:$V$18))&gt;0,SUMPRODUCT(--('List of Flows'!$K20=$Y$3:$Y$13))&gt;0,SUMPRODUCT(--('List of Flows'!$L20=$Y$15:$Y$44))&gt;0,SUMPRODUCT(--ISNUMBER(SEARCH($Y$46:$Y$62,'List of Flows'!$K20)))&gt;0,SUMPRODUCT(--ISNUMBER(SEARCH($Y$46:$Y$62,'List of Flows'!$L20)))&gt;0)),"Elementary Flow",IF(AND($B28="Emission",OR(SUMPRODUCT(--('List of Flows'!$K20=$Q$3:$Q$47))&gt;0,SUMPRODUCT(--('List of Flows'!$J20=$M$3:$M$12))&gt;0,SUMPRODUCT(--('List of Flows'!$L20=$U$3:$U$30))&gt;0,SUMPRODUCT(--('List of Flows'!$K20=$Y$3:$Y$13))&gt;0,SUMPRODUCT(--('List of Flows'!$L20=$Y$15:$Y$44))&gt;0,SUMPRODUCT(--ISNUMBER(SEARCH($Y$46:$Y$62,'List of Flows'!$K20)))&gt;0,SUMPRODUCT(--ISNUMBER(SEARCH($Y$46:$Y$62,'List of Flows'!$L20)))&gt;0)),"Elementary Flow",IF(AND($B28="Missing",AND('List of Flows'!$K20="",'List of Flows'!$L20="")),"Missing Both",IF($B28="Missing","Missing Input/Output", IF(OR(SUMPRODUCT(--('List of Flows'!$J20=$O$3:$O$4))&gt;0,SUMPRODUCT(--('List of Flows'!$K20=$S$3:$S$9))&gt;0,SUMPRODUCT(--('List of Flows'!$L20=$W$3:$W$5))&gt;0),"Unknown",IF(AND('List of Flows'!$K20="",'List of Flows'!$L20=""),"Missing to/from",IF(SUMPRODUCT(--('List of Flows'!$K20=$T$3:$T$8))&gt;0,"Not an Elementary Flow","Not an Elementary Flow")))))))</f>
        <v>Elementary Flow</v>
      </c>
      <c r="E28" s="57"/>
      <c r="F28" s="57" t="str">
        <f>IF(OR(SUMPRODUCT(--('List of Flows'!$K20=$Y$3:$Y$13))&gt;0,SUMPRODUCT(--('List of Flows'!$L20=$Y$15:$Y$43))&gt;0,SUMPRODUCT(--ISNUMBER(SEARCH($Y$46:$Y$62,'List of Flows'!$J20)))&gt;0,SUMPRODUCT(--ISNUMBER(SEARCH($Y$46:$Y$62,'List of Flows'!$K20)))&gt;0,SUMPRODUCT(--ISNUMBER(SEARCH($Y$46:$Y$62,'List of Flows'!$L20)))&gt;0),"Compartment","")</f>
        <v>Compartment</v>
      </c>
      <c r="G28" s="57" t="str">
        <f t="shared" si="0"/>
        <v>Both</v>
      </c>
      <c r="H28" s="57" t="str">
        <f t="shared" si="1"/>
        <v>All</v>
      </c>
      <c r="I28" s="60"/>
      <c r="J28" s="53"/>
      <c r="K28" s="86" t="s">
        <v>872</v>
      </c>
      <c r="L28" s="78"/>
      <c r="M28" s="53"/>
      <c r="N28" s="1"/>
      <c r="O28" s="1"/>
      <c r="P28" s="78"/>
      <c r="Q28" s="76" t="s">
        <v>828</v>
      </c>
      <c r="R28" s="1"/>
      <c r="S28" s="1"/>
      <c r="T28" s="78"/>
      <c r="U28" s="76" t="s">
        <v>829</v>
      </c>
      <c r="V28" s="1"/>
      <c r="W28" s="1"/>
      <c r="X28" s="78"/>
      <c r="Y28" s="82" t="s">
        <v>259</v>
      </c>
    </row>
    <row r="29" spans="2:25" x14ac:dyDescent="0.3">
      <c r="B29" s="83" t="str">
        <f>IF(OR(SUMPRODUCT(--('List of Flows'!$J21=$J$3:$J$15))&gt;0,SUMPRODUCT(--('List of Flows'!$K21=$K$3:$K$32))&gt;0,SUMPRODUCT(--('List of Flows'!$L21=$L$3:$L$25))&gt;0),"Resource",IF(OR(SUMPRODUCT(--('List of Flows'!$J21=$J$36:$J$55))&gt;0,SUMPRODUCT(--('List of Flows'!$K21=$K$36:$K$87))&gt;0,SUMPRODUCT(--('List of Flows'!$L21=$L$36:$L$62))&gt;0),"Emission",IF('List of Flows'!$J21="","Missing",IF(SUMPRODUCT(--('List of Flows'!$J21=$J$89:$J$90))&gt;0,"Unknown"))))</f>
        <v>Resource</v>
      </c>
      <c r="D29" s="54" t="str">
        <f>IF(AND($B29="Resource",OR(SUMPRODUCT(--('List of Flows'!$K21=$R$3:$R$25))&gt;0,SUMPRODUCT(--('List of Flows'!$J21=$N$3:$N$6))&gt;0,SUMPRODUCT(--('List of Flows'!$L21=$V$3:$V$18))&gt;0,SUMPRODUCT(--('List of Flows'!$K21=$Y$3:$Y$13))&gt;0,SUMPRODUCT(--('List of Flows'!$L21=$Y$15:$Y$44))&gt;0,SUMPRODUCT(--ISNUMBER(SEARCH($Y$46:$Y$62,'List of Flows'!$K21)))&gt;0,SUMPRODUCT(--ISNUMBER(SEARCH($Y$46:$Y$62,'List of Flows'!$L21)))&gt;0)),"Elementary Flow",IF(AND($B29="Emission",OR(SUMPRODUCT(--('List of Flows'!$K21=$Q$3:$Q$47))&gt;0,SUMPRODUCT(--('List of Flows'!$J21=$M$3:$M$12))&gt;0,SUMPRODUCT(--('List of Flows'!$L21=$U$3:$U$30))&gt;0,SUMPRODUCT(--('List of Flows'!$K21=$Y$3:$Y$13))&gt;0,SUMPRODUCT(--('List of Flows'!$L21=$Y$15:$Y$44))&gt;0,SUMPRODUCT(--ISNUMBER(SEARCH($Y$46:$Y$62,'List of Flows'!$K21)))&gt;0,SUMPRODUCT(--ISNUMBER(SEARCH($Y$46:$Y$62,'List of Flows'!$L21)))&gt;0)),"Elementary Flow",IF(AND($B29="Missing",AND('List of Flows'!$K21="",'List of Flows'!$L21="")),"Missing Both",IF($B29="Missing","Missing Input/Output", IF(OR(SUMPRODUCT(--('List of Flows'!$J21=$O$3:$O$4))&gt;0,SUMPRODUCT(--('List of Flows'!$K21=$S$3:$S$9))&gt;0,SUMPRODUCT(--('List of Flows'!$L21=$W$3:$W$5))&gt;0),"Unknown",IF(AND('List of Flows'!$K21="",'List of Flows'!$L21=""),"Missing to/from",IF(SUMPRODUCT(--('List of Flows'!$K21=$T$3:$T$8))&gt;0,"Not an Elementary Flow","Not an Elementary Flow")))))))</f>
        <v>Not an Elementary Flow</v>
      </c>
      <c r="E29" s="57"/>
      <c r="F29" s="57" t="str">
        <f>IF(OR(SUMPRODUCT(--('List of Flows'!$K21=$Y$3:$Y$13))&gt;0,SUMPRODUCT(--('List of Flows'!$L21=$Y$15:$Y$43))&gt;0,SUMPRODUCT(--ISNUMBER(SEARCH($Y$46:$Y$62,'List of Flows'!$J21)))&gt;0,SUMPRODUCT(--ISNUMBER(SEARCH($Y$46:$Y$62,'List of Flows'!$K21)))&gt;0,SUMPRODUCT(--ISNUMBER(SEARCH($Y$46:$Y$62,'List of Flows'!$L21)))&gt;0),"Compartment","")</f>
        <v/>
      </c>
      <c r="G29" s="57" t="str">
        <f t="shared" si="0"/>
        <v/>
      </c>
      <c r="H29" s="57" t="str">
        <f t="shared" si="1"/>
        <v/>
      </c>
      <c r="I29" s="60"/>
      <c r="J29" s="53"/>
      <c r="K29" s="86" t="s">
        <v>744</v>
      </c>
      <c r="L29" s="78"/>
      <c r="M29" s="53"/>
      <c r="N29" s="1"/>
      <c r="O29" s="1"/>
      <c r="P29" s="78"/>
      <c r="Q29" s="76" t="s">
        <v>831</v>
      </c>
      <c r="R29" s="1"/>
      <c r="S29" s="1"/>
      <c r="T29" s="78"/>
      <c r="U29" s="76" t="s">
        <v>832</v>
      </c>
      <c r="V29" s="1"/>
      <c r="W29" s="1"/>
      <c r="X29" s="78"/>
      <c r="Y29" s="82" t="s">
        <v>830</v>
      </c>
    </row>
    <row r="30" spans="2:25" x14ac:dyDescent="0.3">
      <c r="B30" s="83" t="str">
        <f>IF(OR(SUMPRODUCT(--('List of Flows'!$J22=$J$3:$J$15))&gt;0,SUMPRODUCT(--('List of Flows'!$K22=$K$3:$K$32))&gt;0,SUMPRODUCT(--('List of Flows'!$L22=$L$3:$L$25))&gt;0),"Resource",IF(OR(SUMPRODUCT(--('List of Flows'!$J22=$J$36:$J$55))&gt;0,SUMPRODUCT(--('List of Flows'!$K22=$K$36:$K$87))&gt;0,SUMPRODUCT(--('List of Flows'!$L22=$L$36:$L$62))&gt;0),"Emission",IF('List of Flows'!$J22="","Missing",IF(SUMPRODUCT(--('List of Flows'!$J22=$J$89:$J$90))&gt;0,"Unknown"))))</f>
        <v>Resource</v>
      </c>
      <c r="D30" s="54" t="str">
        <f>IF(AND($B30="Resource",OR(SUMPRODUCT(--('List of Flows'!$K22=$R$3:$R$25))&gt;0,SUMPRODUCT(--('List of Flows'!$J22=$N$3:$N$6))&gt;0,SUMPRODUCT(--('List of Flows'!$L22=$V$3:$V$18))&gt;0,SUMPRODUCT(--('List of Flows'!$K22=$Y$3:$Y$13))&gt;0,SUMPRODUCT(--('List of Flows'!$L22=$Y$15:$Y$44))&gt;0,SUMPRODUCT(--ISNUMBER(SEARCH($Y$46:$Y$62,'List of Flows'!$K22)))&gt;0,SUMPRODUCT(--ISNUMBER(SEARCH($Y$46:$Y$62,'List of Flows'!$L22)))&gt;0)),"Elementary Flow",IF(AND($B30="Emission",OR(SUMPRODUCT(--('List of Flows'!$K22=$Q$3:$Q$47))&gt;0,SUMPRODUCT(--('List of Flows'!$J22=$M$3:$M$12))&gt;0,SUMPRODUCT(--('List of Flows'!$L22=$U$3:$U$30))&gt;0,SUMPRODUCT(--('List of Flows'!$K22=$Y$3:$Y$13))&gt;0,SUMPRODUCT(--('List of Flows'!$L22=$Y$15:$Y$44))&gt;0,SUMPRODUCT(--ISNUMBER(SEARCH($Y$46:$Y$62,'List of Flows'!$K22)))&gt;0,SUMPRODUCT(--ISNUMBER(SEARCH($Y$46:$Y$62,'List of Flows'!$L22)))&gt;0)),"Elementary Flow",IF(AND($B30="Missing",AND('List of Flows'!$K22="",'List of Flows'!$L22="")),"Missing Both",IF($B30="Missing","Missing Input/Output", IF(OR(SUMPRODUCT(--('List of Flows'!$J22=$O$3:$O$4))&gt;0,SUMPRODUCT(--('List of Flows'!$K22=$S$3:$S$9))&gt;0,SUMPRODUCT(--('List of Flows'!$L22=$W$3:$W$5))&gt;0),"Unknown",IF(AND('List of Flows'!$K22="",'List of Flows'!$L22=""),"Missing to/from",IF(SUMPRODUCT(--('List of Flows'!$K22=$T$3:$T$8))&gt;0,"Not an Elementary Flow","Not an Elementary Flow")))))))</f>
        <v>Elementary Flow</v>
      </c>
      <c r="E30" s="57"/>
      <c r="F30" s="57" t="str">
        <f>IF(OR(SUMPRODUCT(--('List of Flows'!$K22=$Y$3:$Y$13))&gt;0,SUMPRODUCT(--('List of Flows'!$L22=$Y$15:$Y$43))&gt;0,SUMPRODUCT(--ISNUMBER(SEARCH($Y$46:$Y$62,'List of Flows'!$J22)))&gt;0,SUMPRODUCT(--ISNUMBER(SEARCH($Y$46:$Y$62,'List of Flows'!$K22)))&gt;0,SUMPRODUCT(--ISNUMBER(SEARCH($Y$46:$Y$62,'List of Flows'!$L22)))&gt;0),"Compartment","")</f>
        <v>Compartment</v>
      </c>
      <c r="G30" s="57" t="str">
        <f t="shared" si="0"/>
        <v>Both</v>
      </c>
      <c r="H30" s="57" t="str">
        <f t="shared" si="1"/>
        <v>All</v>
      </c>
      <c r="I30" s="60"/>
      <c r="J30" s="53"/>
      <c r="K30" s="74" t="s">
        <v>833</v>
      </c>
      <c r="L30" s="78"/>
      <c r="M30" s="53"/>
      <c r="N30" s="1"/>
      <c r="O30" s="1"/>
      <c r="P30" s="78"/>
      <c r="Q30" s="76" t="s">
        <v>834</v>
      </c>
      <c r="R30" s="1"/>
      <c r="S30" s="1"/>
      <c r="T30" s="78"/>
      <c r="U30" s="76" t="s">
        <v>828</v>
      </c>
      <c r="V30" s="1"/>
      <c r="W30" s="1"/>
      <c r="X30" s="78"/>
      <c r="Y30" s="82" t="s">
        <v>274</v>
      </c>
    </row>
    <row r="31" spans="2:25" x14ac:dyDescent="0.3">
      <c r="B31" s="83" t="str">
        <f>IF(OR(SUMPRODUCT(--('List of Flows'!$J23=$J$3:$J$15))&gt;0,SUMPRODUCT(--('List of Flows'!$K23=$K$3:$K$32))&gt;0,SUMPRODUCT(--('List of Flows'!$L23=$L$3:$L$25))&gt;0),"Resource",IF(OR(SUMPRODUCT(--('List of Flows'!$J23=$J$36:$J$55))&gt;0,SUMPRODUCT(--('List of Flows'!$K23=$K$36:$K$87))&gt;0,SUMPRODUCT(--('List of Flows'!$L23=$L$36:$L$62))&gt;0),"Emission",IF('List of Flows'!$J23="","Missing",IF(SUMPRODUCT(--('List of Flows'!$J23=$J$89:$J$90))&gt;0,"Unknown"))))</f>
        <v>Resource</v>
      </c>
      <c r="D31" s="54" t="str">
        <f>IF(AND($B31="Resource",OR(SUMPRODUCT(--('List of Flows'!$K23=$R$3:$R$25))&gt;0,SUMPRODUCT(--('List of Flows'!$J23=$N$3:$N$6))&gt;0,SUMPRODUCT(--('List of Flows'!$L23=$V$3:$V$18))&gt;0,SUMPRODUCT(--('List of Flows'!$K23=$Y$3:$Y$13))&gt;0,SUMPRODUCT(--('List of Flows'!$L23=$Y$15:$Y$44))&gt;0,SUMPRODUCT(--ISNUMBER(SEARCH($Y$46:$Y$62,'List of Flows'!$K23)))&gt;0,SUMPRODUCT(--ISNUMBER(SEARCH($Y$46:$Y$62,'List of Flows'!$L23)))&gt;0)),"Elementary Flow",IF(AND($B31="Emission",OR(SUMPRODUCT(--('List of Flows'!$K23=$Q$3:$Q$47))&gt;0,SUMPRODUCT(--('List of Flows'!$J23=$M$3:$M$12))&gt;0,SUMPRODUCT(--('List of Flows'!$L23=$U$3:$U$30))&gt;0,SUMPRODUCT(--('List of Flows'!$K23=$Y$3:$Y$13))&gt;0,SUMPRODUCT(--('List of Flows'!$L23=$Y$15:$Y$44))&gt;0,SUMPRODUCT(--ISNUMBER(SEARCH($Y$46:$Y$62,'List of Flows'!$K23)))&gt;0,SUMPRODUCT(--ISNUMBER(SEARCH($Y$46:$Y$62,'List of Flows'!$L23)))&gt;0)),"Elementary Flow",IF(AND($B31="Missing",AND('List of Flows'!$K23="",'List of Flows'!$L23="")),"Missing Both",IF($B31="Missing","Missing Input/Output", IF(OR(SUMPRODUCT(--('List of Flows'!$J23=$O$3:$O$4))&gt;0,SUMPRODUCT(--('List of Flows'!$K23=$S$3:$S$9))&gt;0,SUMPRODUCT(--('List of Flows'!$L23=$W$3:$W$5))&gt;0),"Unknown",IF(AND('List of Flows'!$K23="",'List of Flows'!$L23=""),"Missing to/from",IF(SUMPRODUCT(--('List of Flows'!$K23=$T$3:$T$8))&gt;0,"Not an Elementary Flow","Not an Elementary Flow")))))))</f>
        <v>Elementary Flow</v>
      </c>
      <c r="E31" s="57"/>
      <c r="F31" s="57" t="str">
        <f>IF(OR(SUMPRODUCT(--('List of Flows'!$K23=$Y$3:$Y$13))&gt;0,SUMPRODUCT(--('List of Flows'!$L23=$Y$15:$Y$43))&gt;0,SUMPRODUCT(--ISNUMBER(SEARCH($Y$46:$Y$62,'List of Flows'!$J23)))&gt;0,SUMPRODUCT(--ISNUMBER(SEARCH($Y$46:$Y$62,'List of Flows'!$K23)))&gt;0,SUMPRODUCT(--ISNUMBER(SEARCH($Y$46:$Y$62,'List of Flows'!$L23)))&gt;0),"Compartment","")</f>
        <v>Compartment</v>
      </c>
      <c r="G31" s="57" t="str">
        <f t="shared" si="0"/>
        <v>Both</v>
      </c>
      <c r="H31" s="57" t="str">
        <f t="shared" si="1"/>
        <v>All</v>
      </c>
      <c r="I31" s="60"/>
      <c r="J31" s="53"/>
      <c r="K31" s="74" t="s">
        <v>836</v>
      </c>
      <c r="L31" s="78"/>
      <c r="M31" s="53"/>
      <c r="N31" s="1"/>
      <c r="O31" s="1"/>
      <c r="P31" s="78"/>
      <c r="Q31" s="76" t="s">
        <v>837</v>
      </c>
      <c r="R31" s="1"/>
      <c r="S31" s="1"/>
      <c r="T31" s="78"/>
      <c r="U31" s="53"/>
      <c r="V31" s="1"/>
      <c r="W31" s="1"/>
      <c r="X31" s="78"/>
      <c r="Y31" s="82" t="s">
        <v>835</v>
      </c>
    </row>
    <row r="32" spans="2:25" x14ac:dyDescent="0.3">
      <c r="B32" s="83" t="str">
        <f>IF(OR(SUMPRODUCT(--('List of Flows'!$J24=$J$3:$J$15))&gt;0,SUMPRODUCT(--('List of Flows'!$K24=$K$3:$K$32))&gt;0,SUMPRODUCT(--('List of Flows'!$L24=$L$3:$L$25))&gt;0),"Resource",IF(OR(SUMPRODUCT(--('List of Flows'!$J24=$J$36:$J$55))&gt;0,SUMPRODUCT(--('List of Flows'!$K24=$K$36:$K$87))&gt;0,SUMPRODUCT(--('List of Flows'!$L24=$L$36:$L$62))&gt;0),"Emission",IF('List of Flows'!$J24="","Missing",IF(SUMPRODUCT(--('List of Flows'!$J24=$J$89:$J$90))&gt;0,"Unknown"))))</f>
        <v>Resource</v>
      </c>
      <c r="D32" s="54" t="str">
        <f>IF(AND($B32="Resource",OR(SUMPRODUCT(--('List of Flows'!$K24=$R$3:$R$25))&gt;0,SUMPRODUCT(--('List of Flows'!$J24=$N$3:$N$6))&gt;0,SUMPRODUCT(--('List of Flows'!$L24=$V$3:$V$18))&gt;0,SUMPRODUCT(--('List of Flows'!$K24=$Y$3:$Y$13))&gt;0,SUMPRODUCT(--('List of Flows'!$L24=$Y$15:$Y$44))&gt;0,SUMPRODUCT(--ISNUMBER(SEARCH($Y$46:$Y$62,'List of Flows'!$K24)))&gt;0,SUMPRODUCT(--ISNUMBER(SEARCH($Y$46:$Y$62,'List of Flows'!$L24)))&gt;0)),"Elementary Flow",IF(AND($B32="Emission",OR(SUMPRODUCT(--('List of Flows'!$K24=$Q$3:$Q$47))&gt;0,SUMPRODUCT(--('List of Flows'!$J24=$M$3:$M$12))&gt;0,SUMPRODUCT(--('List of Flows'!$L24=$U$3:$U$30))&gt;0,SUMPRODUCT(--('List of Flows'!$K24=$Y$3:$Y$13))&gt;0,SUMPRODUCT(--('List of Flows'!$L24=$Y$15:$Y$44))&gt;0,SUMPRODUCT(--ISNUMBER(SEARCH($Y$46:$Y$62,'List of Flows'!$K24)))&gt;0,SUMPRODUCT(--ISNUMBER(SEARCH($Y$46:$Y$62,'List of Flows'!$L24)))&gt;0)),"Elementary Flow",IF(AND($B32="Missing",AND('List of Flows'!$K24="",'List of Flows'!$L24="")),"Missing Both",IF($B32="Missing","Missing Input/Output", IF(OR(SUMPRODUCT(--('List of Flows'!$J24=$O$3:$O$4))&gt;0,SUMPRODUCT(--('List of Flows'!$K24=$S$3:$S$9))&gt;0,SUMPRODUCT(--('List of Flows'!$L24=$W$3:$W$5))&gt;0),"Unknown",IF(AND('List of Flows'!$K24="",'List of Flows'!$L24=""),"Missing to/from",IF(SUMPRODUCT(--('List of Flows'!$K24=$T$3:$T$8))&gt;0,"Not an Elementary Flow","Not an Elementary Flow")))))))</f>
        <v>Elementary Flow</v>
      </c>
      <c r="E32" s="57"/>
      <c r="F32" s="57" t="str">
        <f>IF(OR(SUMPRODUCT(--('List of Flows'!$K24=$Y$3:$Y$13))&gt;0,SUMPRODUCT(--('List of Flows'!$L24=$Y$15:$Y$43))&gt;0,SUMPRODUCT(--ISNUMBER(SEARCH($Y$46:$Y$62,'List of Flows'!$J24)))&gt;0,SUMPRODUCT(--ISNUMBER(SEARCH($Y$46:$Y$62,'List of Flows'!$K24)))&gt;0,SUMPRODUCT(--ISNUMBER(SEARCH($Y$46:$Y$62,'List of Flows'!$L24)))&gt;0),"Compartment","")</f>
        <v>Compartment</v>
      </c>
      <c r="G32" s="57" t="str">
        <f t="shared" si="0"/>
        <v>Both</v>
      </c>
      <c r="H32" s="57" t="str">
        <f t="shared" si="1"/>
        <v>All</v>
      </c>
      <c r="I32" s="60"/>
      <c r="J32" s="53"/>
      <c r="K32" s="74" t="s">
        <v>783</v>
      </c>
      <c r="L32" s="78"/>
      <c r="M32" s="53"/>
      <c r="N32" s="1"/>
      <c r="O32" s="1"/>
      <c r="P32" s="78"/>
      <c r="Q32" s="76" t="s">
        <v>769</v>
      </c>
      <c r="R32" s="1"/>
      <c r="S32" s="1"/>
      <c r="T32" s="78"/>
      <c r="U32" s="53"/>
      <c r="V32" s="1"/>
      <c r="W32" s="1"/>
      <c r="X32" s="78"/>
      <c r="Y32" s="82" t="s">
        <v>265</v>
      </c>
    </row>
    <row r="33" spans="2:25" ht="15" thickBot="1" x14ac:dyDescent="0.35">
      <c r="B33" s="83" t="str">
        <f>IF(OR(SUMPRODUCT(--('List of Flows'!$J25=$J$3:$J$15))&gt;0,SUMPRODUCT(--('List of Flows'!$K25=$K$3:$K$32))&gt;0,SUMPRODUCT(--('List of Flows'!$L25=$L$3:$L$25))&gt;0),"Resource",IF(OR(SUMPRODUCT(--('List of Flows'!$J25=$J$36:$J$55))&gt;0,SUMPRODUCT(--('List of Flows'!$K25=$K$36:$K$87))&gt;0,SUMPRODUCT(--('List of Flows'!$L25=$L$36:$L$62))&gt;0),"Emission",IF('List of Flows'!$J25="","Missing",IF(SUMPRODUCT(--('List of Flows'!$J25=$J$89:$J$90))&gt;0,"Unknown"))))</f>
        <v>Resource</v>
      </c>
      <c r="D33" s="54" t="str">
        <f>IF(AND($B33="Resource",OR(SUMPRODUCT(--('List of Flows'!$K25=$R$3:$R$25))&gt;0,SUMPRODUCT(--('List of Flows'!$J25=$N$3:$N$6))&gt;0,SUMPRODUCT(--('List of Flows'!$L25=$V$3:$V$18))&gt;0,SUMPRODUCT(--('List of Flows'!$K25=$Y$3:$Y$13))&gt;0,SUMPRODUCT(--('List of Flows'!$L25=$Y$15:$Y$44))&gt;0,SUMPRODUCT(--ISNUMBER(SEARCH($Y$46:$Y$62,'List of Flows'!$K25)))&gt;0,SUMPRODUCT(--ISNUMBER(SEARCH($Y$46:$Y$62,'List of Flows'!$L25)))&gt;0)),"Elementary Flow",IF(AND($B33="Emission",OR(SUMPRODUCT(--('List of Flows'!$K25=$Q$3:$Q$47))&gt;0,SUMPRODUCT(--('List of Flows'!$J25=$M$3:$M$12))&gt;0,SUMPRODUCT(--('List of Flows'!$L25=$U$3:$U$30))&gt;0,SUMPRODUCT(--('List of Flows'!$K25=$Y$3:$Y$13))&gt;0,SUMPRODUCT(--('List of Flows'!$L25=$Y$15:$Y$44))&gt;0,SUMPRODUCT(--ISNUMBER(SEARCH($Y$46:$Y$62,'List of Flows'!$K25)))&gt;0,SUMPRODUCT(--ISNUMBER(SEARCH($Y$46:$Y$62,'List of Flows'!$L25)))&gt;0)),"Elementary Flow",IF(AND($B33="Missing",AND('List of Flows'!$K25="",'List of Flows'!$L25="")),"Missing Both",IF($B33="Missing","Missing Input/Output", IF(OR(SUMPRODUCT(--('List of Flows'!$J25=$O$3:$O$4))&gt;0,SUMPRODUCT(--('List of Flows'!$K25=$S$3:$S$9))&gt;0,SUMPRODUCT(--('List of Flows'!$L25=$W$3:$W$5))&gt;0),"Unknown",IF(AND('List of Flows'!$K25="",'List of Flows'!$L25=""),"Missing to/from",IF(SUMPRODUCT(--('List of Flows'!$K25=$T$3:$T$8))&gt;0,"Not an Elementary Flow","Not an Elementary Flow")))))))</f>
        <v>Elementary Flow</v>
      </c>
      <c r="E33" s="57"/>
      <c r="F33" s="57" t="str">
        <f>IF(OR(SUMPRODUCT(--('List of Flows'!$K25=$Y$3:$Y$13))&gt;0,SUMPRODUCT(--('List of Flows'!$L25=$Y$15:$Y$43))&gt;0,SUMPRODUCT(--ISNUMBER(SEARCH($Y$46:$Y$62,'List of Flows'!$J25)))&gt;0,SUMPRODUCT(--ISNUMBER(SEARCH($Y$46:$Y$62,'List of Flows'!$K25)))&gt;0,SUMPRODUCT(--ISNUMBER(SEARCH($Y$46:$Y$62,'List of Flows'!$L25)))&gt;0),"Compartment","")</f>
        <v>Compartment</v>
      </c>
      <c r="G33" s="57" t="str">
        <f t="shared" si="0"/>
        <v>Both</v>
      </c>
      <c r="H33" s="57" t="str">
        <f t="shared" si="1"/>
        <v>All</v>
      </c>
      <c r="I33" s="60"/>
      <c r="J33" s="53"/>
      <c r="K33" s="1"/>
      <c r="L33" s="78"/>
      <c r="M33" s="53"/>
      <c r="N33" s="1"/>
      <c r="O33" s="1"/>
      <c r="P33" s="78"/>
      <c r="Q33" s="76" t="s">
        <v>839</v>
      </c>
      <c r="R33" s="1"/>
      <c r="S33" s="1"/>
      <c r="T33" s="78"/>
      <c r="U33" s="53"/>
      <c r="V33" s="1"/>
      <c r="W33" s="1"/>
      <c r="X33" s="78"/>
      <c r="Y33" s="82" t="s">
        <v>838</v>
      </c>
    </row>
    <row r="34" spans="2:25" x14ac:dyDescent="0.3">
      <c r="B34" s="83" t="str">
        <f>IF(OR(SUMPRODUCT(--('List of Flows'!$J26=$J$3:$J$15))&gt;0,SUMPRODUCT(--('List of Flows'!$K26=$K$3:$K$32))&gt;0,SUMPRODUCT(--('List of Flows'!$L26=$L$3:$L$25))&gt;0),"Resource",IF(OR(SUMPRODUCT(--('List of Flows'!$J26=$J$36:$J$55))&gt;0,SUMPRODUCT(--('List of Flows'!$K26=$K$36:$K$87))&gt;0,SUMPRODUCT(--('List of Flows'!$L26=$L$36:$L$62))&gt;0),"Emission",IF('List of Flows'!$J26="","Missing",IF(SUMPRODUCT(--('List of Flows'!$J26=$J$89:$J$90))&gt;0,"Unknown"))))</f>
        <v>Resource</v>
      </c>
      <c r="D34" s="54" t="str">
        <f>IF(AND($B34="Resource",OR(SUMPRODUCT(--('List of Flows'!$K26=$R$3:$R$25))&gt;0,SUMPRODUCT(--('List of Flows'!$J26=$N$3:$N$6))&gt;0,SUMPRODUCT(--('List of Flows'!$L26=$V$3:$V$18))&gt;0,SUMPRODUCT(--('List of Flows'!$K26=$Y$3:$Y$13))&gt;0,SUMPRODUCT(--('List of Flows'!$L26=$Y$15:$Y$44))&gt;0,SUMPRODUCT(--ISNUMBER(SEARCH($Y$46:$Y$62,'List of Flows'!$K26)))&gt;0,SUMPRODUCT(--ISNUMBER(SEARCH($Y$46:$Y$62,'List of Flows'!$L26)))&gt;0)),"Elementary Flow",IF(AND($B34="Emission",OR(SUMPRODUCT(--('List of Flows'!$K26=$Q$3:$Q$47))&gt;0,SUMPRODUCT(--('List of Flows'!$J26=$M$3:$M$12))&gt;0,SUMPRODUCT(--('List of Flows'!$L26=$U$3:$U$30))&gt;0,SUMPRODUCT(--('List of Flows'!$K26=$Y$3:$Y$13))&gt;0,SUMPRODUCT(--('List of Flows'!$L26=$Y$15:$Y$44))&gt;0,SUMPRODUCT(--ISNUMBER(SEARCH($Y$46:$Y$62,'List of Flows'!$K26)))&gt;0,SUMPRODUCT(--ISNUMBER(SEARCH($Y$46:$Y$62,'List of Flows'!$L26)))&gt;0)),"Elementary Flow",IF(AND($B34="Missing",AND('List of Flows'!$K26="",'List of Flows'!$L26="")),"Missing Both",IF($B34="Missing","Missing Input/Output", IF(OR(SUMPRODUCT(--('List of Flows'!$J26=$O$3:$O$4))&gt;0,SUMPRODUCT(--('List of Flows'!$K26=$S$3:$S$9))&gt;0,SUMPRODUCT(--('List of Flows'!$L26=$W$3:$W$5))&gt;0),"Unknown",IF(AND('List of Flows'!$K26="",'List of Flows'!$L26=""),"Missing to/from",IF(SUMPRODUCT(--('List of Flows'!$K26=$T$3:$T$8))&gt;0,"Not an Elementary Flow","Not an Elementary Flow")))))))</f>
        <v>Elementary Flow</v>
      </c>
      <c r="E34" s="57"/>
      <c r="F34" s="57" t="str">
        <f>IF(OR(SUMPRODUCT(--('List of Flows'!$K26=$Y$3:$Y$13))&gt;0,SUMPRODUCT(--('List of Flows'!$L26=$Y$15:$Y$43))&gt;0,SUMPRODUCT(--ISNUMBER(SEARCH($Y$46:$Y$62,'List of Flows'!$J26)))&gt;0,SUMPRODUCT(--ISNUMBER(SEARCH($Y$46:$Y$62,'List of Flows'!$K26)))&gt;0,SUMPRODUCT(--ISNUMBER(SEARCH($Y$46:$Y$62,'List of Flows'!$L26)))&gt;0),"Compartment","")</f>
        <v>Compartment</v>
      </c>
      <c r="G34" s="57" t="str">
        <f t="shared" si="0"/>
        <v>Both</v>
      </c>
      <c r="H34" s="57" t="str">
        <f t="shared" si="1"/>
        <v>All</v>
      </c>
      <c r="I34" s="60"/>
      <c r="J34" s="104" t="s">
        <v>717</v>
      </c>
      <c r="K34" s="105"/>
      <c r="L34" s="108"/>
      <c r="M34" s="1"/>
      <c r="N34" s="1"/>
      <c r="O34" s="1"/>
      <c r="P34" s="78"/>
      <c r="Q34" s="76" t="s">
        <v>841</v>
      </c>
      <c r="R34" s="1"/>
      <c r="S34" s="1"/>
      <c r="T34" s="78"/>
      <c r="U34" s="53"/>
      <c r="V34" s="1"/>
      <c r="W34" s="1"/>
      <c r="X34" s="78"/>
      <c r="Y34" s="82" t="s">
        <v>840</v>
      </c>
    </row>
    <row r="35" spans="2:25" ht="15" thickBot="1" x14ac:dyDescent="0.35">
      <c r="B35" s="83" t="str">
        <f>IF(OR(SUMPRODUCT(--('List of Flows'!$J27=$J$3:$J$15))&gt;0,SUMPRODUCT(--('List of Flows'!$K27=$K$3:$K$32))&gt;0,SUMPRODUCT(--('List of Flows'!$L27=$L$3:$L$25))&gt;0),"Resource",IF(OR(SUMPRODUCT(--('List of Flows'!$J27=$J$36:$J$55))&gt;0,SUMPRODUCT(--('List of Flows'!$K27=$K$36:$K$87))&gt;0,SUMPRODUCT(--('List of Flows'!$L27=$L$36:$L$62))&gt;0),"Emission",IF('List of Flows'!$J27="","Missing",IF(SUMPRODUCT(--('List of Flows'!$J27=$J$89:$J$90))&gt;0,"Unknown"))))</f>
        <v>Resource</v>
      </c>
      <c r="D35" s="54" t="str">
        <f>IF(AND($B35="Resource",OR(SUMPRODUCT(--('List of Flows'!$K27=$R$3:$R$25))&gt;0,SUMPRODUCT(--('List of Flows'!$J27=$N$3:$N$6))&gt;0,SUMPRODUCT(--('List of Flows'!$L27=$V$3:$V$18))&gt;0,SUMPRODUCT(--('List of Flows'!$K27=$Y$3:$Y$13))&gt;0,SUMPRODUCT(--('List of Flows'!$L27=$Y$15:$Y$44))&gt;0,SUMPRODUCT(--ISNUMBER(SEARCH($Y$46:$Y$62,'List of Flows'!$K27)))&gt;0,SUMPRODUCT(--ISNUMBER(SEARCH($Y$46:$Y$62,'List of Flows'!$L27)))&gt;0)),"Elementary Flow",IF(AND($B35="Emission",OR(SUMPRODUCT(--('List of Flows'!$K27=$Q$3:$Q$47))&gt;0,SUMPRODUCT(--('List of Flows'!$J27=$M$3:$M$12))&gt;0,SUMPRODUCT(--('List of Flows'!$L27=$U$3:$U$30))&gt;0,SUMPRODUCT(--('List of Flows'!$K27=$Y$3:$Y$13))&gt;0,SUMPRODUCT(--('List of Flows'!$L27=$Y$15:$Y$44))&gt;0,SUMPRODUCT(--ISNUMBER(SEARCH($Y$46:$Y$62,'List of Flows'!$K27)))&gt;0,SUMPRODUCT(--ISNUMBER(SEARCH($Y$46:$Y$62,'List of Flows'!$L27)))&gt;0)),"Elementary Flow",IF(AND($B35="Missing",AND('List of Flows'!$K27="",'List of Flows'!$L27="")),"Missing Both",IF($B35="Missing","Missing Input/Output", IF(OR(SUMPRODUCT(--('List of Flows'!$J27=$O$3:$O$4))&gt;0,SUMPRODUCT(--('List of Flows'!$K27=$S$3:$S$9))&gt;0,SUMPRODUCT(--('List of Flows'!$L27=$W$3:$W$5))&gt;0),"Unknown",IF(AND('List of Flows'!$K27="",'List of Flows'!$L27=""),"Missing to/from",IF(SUMPRODUCT(--('List of Flows'!$K27=$T$3:$T$8))&gt;0,"Not an Elementary Flow","Not an Elementary Flow")))))))</f>
        <v>Elementary Flow</v>
      </c>
      <c r="E35" s="57"/>
      <c r="F35" s="57" t="str">
        <f>IF(OR(SUMPRODUCT(--('List of Flows'!$K27=$Y$3:$Y$13))&gt;0,SUMPRODUCT(--('List of Flows'!$L27=$Y$15:$Y$43))&gt;0,SUMPRODUCT(--ISNUMBER(SEARCH($Y$46:$Y$62,'List of Flows'!$J27)))&gt;0,SUMPRODUCT(--ISNUMBER(SEARCH($Y$46:$Y$62,'List of Flows'!$K27)))&gt;0,SUMPRODUCT(--ISNUMBER(SEARCH($Y$46:$Y$62,'List of Flows'!$L27)))&gt;0),"Compartment","")</f>
        <v>Compartment</v>
      </c>
      <c r="G35" s="57" t="str">
        <f t="shared" si="0"/>
        <v>Both</v>
      </c>
      <c r="H35" s="57" t="str">
        <f t="shared" si="1"/>
        <v>All</v>
      </c>
      <c r="I35" s="60"/>
      <c r="J35" s="66" t="s">
        <v>674</v>
      </c>
      <c r="K35" s="67" t="s">
        <v>728</v>
      </c>
      <c r="L35" s="87" t="s">
        <v>729</v>
      </c>
      <c r="M35" s="1"/>
      <c r="N35" s="1"/>
      <c r="O35" s="1"/>
      <c r="P35" s="78"/>
      <c r="Q35" s="76" t="s">
        <v>842</v>
      </c>
      <c r="R35" s="1"/>
      <c r="S35" s="1"/>
      <c r="T35" s="78"/>
      <c r="U35" s="53"/>
      <c r="V35" s="1"/>
      <c r="W35" s="1"/>
      <c r="X35" s="78"/>
      <c r="Y35" s="82" t="s">
        <v>692</v>
      </c>
    </row>
    <row r="36" spans="2:25" x14ac:dyDescent="0.3">
      <c r="B36" s="83" t="str">
        <f>IF(OR(SUMPRODUCT(--('List of Flows'!$J28=$J$3:$J$15))&gt;0,SUMPRODUCT(--('List of Flows'!$K28=$K$3:$K$32))&gt;0,SUMPRODUCT(--('List of Flows'!$L28=$L$3:$L$25))&gt;0),"Resource",IF(OR(SUMPRODUCT(--('List of Flows'!$J28=$J$36:$J$55))&gt;0,SUMPRODUCT(--('List of Flows'!$K28=$K$36:$K$87))&gt;0,SUMPRODUCT(--('List of Flows'!$L28=$L$36:$L$62))&gt;0),"Emission",IF('List of Flows'!$J28="","Missing",IF(SUMPRODUCT(--('List of Flows'!$J28=$J$89:$J$90))&gt;0,"Unknown"))))</f>
        <v>Resource</v>
      </c>
      <c r="D36" s="54" t="str">
        <f>IF(AND($B36="Resource",OR(SUMPRODUCT(--('List of Flows'!$K28=$R$3:$R$25))&gt;0,SUMPRODUCT(--('List of Flows'!$J28=$N$3:$N$6))&gt;0,SUMPRODUCT(--('List of Flows'!$L28=$V$3:$V$18))&gt;0,SUMPRODUCT(--('List of Flows'!$K28=$Y$3:$Y$13))&gt;0,SUMPRODUCT(--('List of Flows'!$L28=$Y$15:$Y$44))&gt;0,SUMPRODUCT(--ISNUMBER(SEARCH($Y$46:$Y$62,'List of Flows'!$K28)))&gt;0,SUMPRODUCT(--ISNUMBER(SEARCH($Y$46:$Y$62,'List of Flows'!$L28)))&gt;0)),"Elementary Flow",IF(AND($B36="Emission",OR(SUMPRODUCT(--('List of Flows'!$K28=$Q$3:$Q$47))&gt;0,SUMPRODUCT(--('List of Flows'!$J28=$M$3:$M$12))&gt;0,SUMPRODUCT(--('List of Flows'!$L28=$U$3:$U$30))&gt;0,SUMPRODUCT(--('List of Flows'!$K28=$Y$3:$Y$13))&gt;0,SUMPRODUCT(--('List of Flows'!$L28=$Y$15:$Y$44))&gt;0,SUMPRODUCT(--ISNUMBER(SEARCH($Y$46:$Y$62,'List of Flows'!$K28)))&gt;0,SUMPRODUCT(--ISNUMBER(SEARCH($Y$46:$Y$62,'List of Flows'!$L28)))&gt;0)),"Elementary Flow",IF(AND($B36="Missing",AND('List of Flows'!$K28="",'List of Flows'!$L28="")),"Missing Both",IF($B36="Missing","Missing Input/Output", IF(OR(SUMPRODUCT(--('List of Flows'!$J28=$O$3:$O$4))&gt;0,SUMPRODUCT(--('List of Flows'!$K28=$S$3:$S$9))&gt;0,SUMPRODUCT(--('List of Flows'!$L28=$W$3:$W$5))&gt;0),"Unknown",IF(AND('List of Flows'!$K28="",'List of Flows'!$L28=""),"Missing to/from",IF(SUMPRODUCT(--('List of Flows'!$K28=$T$3:$T$8))&gt;0,"Not an Elementary Flow","Not an Elementary Flow")))))))</f>
        <v>Elementary Flow</v>
      </c>
      <c r="E36" s="57"/>
      <c r="F36" s="57" t="str">
        <f>IF(OR(SUMPRODUCT(--('List of Flows'!$K28=$Y$3:$Y$13))&gt;0,SUMPRODUCT(--('List of Flows'!$L28=$Y$15:$Y$43))&gt;0,SUMPRODUCT(--ISNUMBER(SEARCH($Y$46:$Y$62,'List of Flows'!$J28)))&gt;0,SUMPRODUCT(--ISNUMBER(SEARCH($Y$46:$Y$62,'List of Flows'!$K28)))&gt;0,SUMPRODUCT(--ISNUMBER(SEARCH($Y$46:$Y$62,'List of Flows'!$L28)))&gt;0),"Compartment","")</f>
        <v>Compartment</v>
      </c>
      <c r="G36" s="57" t="str">
        <f t="shared" si="0"/>
        <v>Both</v>
      </c>
      <c r="H36" s="57" t="str">
        <f t="shared" si="1"/>
        <v>All</v>
      </c>
      <c r="I36" s="60"/>
      <c r="J36" s="88" t="s">
        <v>453</v>
      </c>
      <c r="K36" s="89" t="s">
        <v>734</v>
      </c>
      <c r="L36" s="90" t="s">
        <v>702</v>
      </c>
      <c r="M36" s="53"/>
      <c r="N36" s="1"/>
      <c r="O36" s="1"/>
      <c r="P36" s="78"/>
      <c r="Q36" s="76" t="s">
        <v>844</v>
      </c>
      <c r="R36" s="1"/>
      <c r="S36" s="1"/>
      <c r="T36" s="78"/>
      <c r="U36" s="53"/>
      <c r="V36" s="1"/>
      <c r="W36" s="1"/>
      <c r="X36" s="78"/>
      <c r="Y36" s="82" t="s">
        <v>843</v>
      </c>
    </row>
    <row r="37" spans="2:25" x14ac:dyDescent="0.3">
      <c r="B37" s="83" t="str">
        <f>IF(OR(SUMPRODUCT(--('List of Flows'!$J29=$J$3:$J$15))&gt;0,SUMPRODUCT(--('List of Flows'!$K29=$K$3:$K$32))&gt;0,SUMPRODUCT(--('List of Flows'!$L29=$L$3:$L$25))&gt;0),"Resource",IF(OR(SUMPRODUCT(--('List of Flows'!$J29=$J$36:$J$55))&gt;0,SUMPRODUCT(--('List of Flows'!$K29=$K$36:$K$87))&gt;0,SUMPRODUCT(--('List of Flows'!$L29=$L$36:$L$62))&gt;0),"Emission",IF('List of Flows'!$J29="","Missing",IF(SUMPRODUCT(--('List of Flows'!$J29=$J$89:$J$90))&gt;0,"Unknown"))))</f>
        <v>Resource</v>
      </c>
      <c r="D37" s="54" t="str">
        <f>IF(AND($B37="Resource",OR(SUMPRODUCT(--('List of Flows'!$K29=$R$3:$R$25))&gt;0,SUMPRODUCT(--('List of Flows'!$J29=$N$3:$N$6))&gt;0,SUMPRODUCT(--('List of Flows'!$L29=$V$3:$V$18))&gt;0,SUMPRODUCT(--('List of Flows'!$K29=$Y$3:$Y$13))&gt;0,SUMPRODUCT(--('List of Flows'!$L29=$Y$15:$Y$44))&gt;0,SUMPRODUCT(--ISNUMBER(SEARCH($Y$46:$Y$62,'List of Flows'!$K29)))&gt;0,SUMPRODUCT(--ISNUMBER(SEARCH($Y$46:$Y$62,'List of Flows'!$L29)))&gt;0)),"Elementary Flow",IF(AND($B37="Emission",OR(SUMPRODUCT(--('List of Flows'!$K29=$Q$3:$Q$47))&gt;0,SUMPRODUCT(--('List of Flows'!$J29=$M$3:$M$12))&gt;0,SUMPRODUCT(--('List of Flows'!$L29=$U$3:$U$30))&gt;0,SUMPRODUCT(--('List of Flows'!$K29=$Y$3:$Y$13))&gt;0,SUMPRODUCT(--('List of Flows'!$L29=$Y$15:$Y$44))&gt;0,SUMPRODUCT(--ISNUMBER(SEARCH($Y$46:$Y$62,'List of Flows'!$K29)))&gt;0,SUMPRODUCT(--ISNUMBER(SEARCH($Y$46:$Y$62,'List of Flows'!$L29)))&gt;0)),"Elementary Flow",IF(AND($B37="Missing",AND('List of Flows'!$K29="",'List of Flows'!$L29="")),"Missing Both",IF($B37="Missing","Missing Input/Output", IF(OR(SUMPRODUCT(--('List of Flows'!$J29=$O$3:$O$4))&gt;0,SUMPRODUCT(--('List of Flows'!$K29=$S$3:$S$9))&gt;0,SUMPRODUCT(--('List of Flows'!$L29=$W$3:$W$5))&gt;0),"Unknown",IF(AND('List of Flows'!$K29="",'List of Flows'!$L29=""),"Missing to/from",IF(SUMPRODUCT(--('List of Flows'!$K29=$T$3:$T$8))&gt;0,"Not an Elementary Flow","Not an Elementary Flow")))))))</f>
        <v>Elementary Flow</v>
      </c>
      <c r="E37" s="57"/>
      <c r="F37" s="57" t="str">
        <f>IF(OR(SUMPRODUCT(--('List of Flows'!$K29=$Y$3:$Y$13))&gt;0,SUMPRODUCT(--('List of Flows'!$L29=$Y$15:$Y$43))&gt;0,SUMPRODUCT(--ISNUMBER(SEARCH($Y$46:$Y$62,'List of Flows'!$J29)))&gt;0,SUMPRODUCT(--ISNUMBER(SEARCH($Y$46:$Y$62,'List of Flows'!$K29)))&gt;0,SUMPRODUCT(--ISNUMBER(SEARCH($Y$46:$Y$62,'List of Flows'!$L29)))&gt;0),"Compartment","")</f>
        <v>Compartment</v>
      </c>
      <c r="G37" s="57" t="str">
        <f t="shared" si="0"/>
        <v>Both</v>
      </c>
      <c r="H37" s="57" t="str">
        <f t="shared" si="1"/>
        <v>All</v>
      </c>
      <c r="I37" s="60"/>
      <c r="J37" s="88" t="s">
        <v>732</v>
      </c>
      <c r="K37" s="89" t="s">
        <v>740</v>
      </c>
      <c r="L37" s="90" t="s">
        <v>745</v>
      </c>
      <c r="M37" s="53"/>
      <c r="N37" s="1"/>
      <c r="O37" s="1"/>
      <c r="P37" s="78"/>
      <c r="Q37" s="76" t="s">
        <v>846</v>
      </c>
      <c r="R37" s="1"/>
      <c r="S37" s="1"/>
      <c r="T37" s="78"/>
      <c r="U37" s="53"/>
      <c r="V37" s="1"/>
      <c r="W37" s="1"/>
      <c r="X37" s="78"/>
      <c r="Y37" s="82" t="s">
        <v>845</v>
      </c>
    </row>
    <row r="38" spans="2:25" x14ac:dyDescent="0.3">
      <c r="B38" s="83" t="str">
        <f>IF(OR(SUMPRODUCT(--('List of Flows'!$J30=$J$3:$J$15))&gt;0,SUMPRODUCT(--('List of Flows'!$K30=$K$3:$K$32))&gt;0,SUMPRODUCT(--('List of Flows'!$L30=$L$3:$L$25))&gt;0),"Resource",IF(OR(SUMPRODUCT(--('List of Flows'!$J30=$J$36:$J$55))&gt;0,SUMPRODUCT(--('List of Flows'!$K30=$K$36:$K$87))&gt;0,SUMPRODUCT(--('List of Flows'!$L30=$L$36:$L$62))&gt;0),"Emission",IF('List of Flows'!$J30="","Missing",IF(SUMPRODUCT(--('List of Flows'!$J30=$J$89:$J$90))&gt;0,"Unknown"))))</f>
        <v>Resource</v>
      </c>
      <c r="D38" s="54" t="str">
        <f>IF(AND($B38="Resource",OR(SUMPRODUCT(--('List of Flows'!$K30=$R$3:$R$25))&gt;0,SUMPRODUCT(--('List of Flows'!$J30=$N$3:$N$6))&gt;0,SUMPRODUCT(--('List of Flows'!$L30=$V$3:$V$18))&gt;0,SUMPRODUCT(--('List of Flows'!$K30=$Y$3:$Y$13))&gt;0,SUMPRODUCT(--('List of Flows'!$L30=$Y$15:$Y$44))&gt;0,SUMPRODUCT(--ISNUMBER(SEARCH($Y$46:$Y$62,'List of Flows'!$K30)))&gt;0,SUMPRODUCT(--ISNUMBER(SEARCH($Y$46:$Y$62,'List of Flows'!$L30)))&gt;0)),"Elementary Flow",IF(AND($B38="Emission",OR(SUMPRODUCT(--('List of Flows'!$K30=$Q$3:$Q$47))&gt;0,SUMPRODUCT(--('List of Flows'!$J30=$M$3:$M$12))&gt;0,SUMPRODUCT(--('List of Flows'!$L30=$U$3:$U$30))&gt;0,SUMPRODUCT(--('List of Flows'!$K30=$Y$3:$Y$13))&gt;0,SUMPRODUCT(--('List of Flows'!$L30=$Y$15:$Y$44))&gt;0,SUMPRODUCT(--ISNUMBER(SEARCH($Y$46:$Y$62,'List of Flows'!$K30)))&gt;0,SUMPRODUCT(--ISNUMBER(SEARCH($Y$46:$Y$62,'List of Flows'!$L30)))&gt;0)),"Elementary Flow",IF(AND($B38="Missing",AND('List of Flows'!$K30="",'List of Flows'!$L30="")),"Missing Both",IF($B38="Missing","Missing Input/Output", IF(OR(SUMPRODUCT(--('List of Flows'!$J30=$O$3:$O$4))&gt;0,SUMPRODUCT(--('List of Flows'!$K30=$S$3:$S$9))&gt;0,SUMPRODUCT(--('List of Flows'!$L30=$W$3:$W$5))&gt;0),"Unknown",IF(AND('List of Flows'!$K30="",'List of Flows'!$L30=""),"Missing to/from",IF(SUMPRODUCT(--('List of Flows'!$K30=$T$3:$T$8))&gt;0,"Not an Elementary Flow","Not an Elementary Flow")))))))</f>
        <v>Elementary Flow</v>
      </c>
      <c r="E38" s="57"/>
      <c r="F38" s="57" t="str">
        <f>IF(OR(SUMPRODUCT(--('List of Flows'!$K30=$Y$3:$Y$13))&gt;0,SUMPRODUCT(--('List of Flows'!$L30=$Y$15:$Y$43))&gt;0,SUMPRODUCT(--ISNUMBER(SEARCH($Y$46:$Y$62,'List of Flows'!$J30)))&gt;0,SUMPRODUCT(--ISNUMBER(SEARCH($Y$46:$Y$62,'List of Flows'!$K30)))&gt;0,SUMPRODUCT(--ISNUMBER(SEARCH($Y$46:$Y$62,'List of Flows'!$L30)))&gt;0),"Compartment","")</f>
        <v>Compartment</v>
      </c>
      <c r="G38" s="57" t="str">
        <f t="shared" si="0"/>
        <v>Both</v>
      </c>
      <c r="H38" s="57" t="str">
        <f t="shared" si="1"/>
        <v>All</v>
      </c>
      <c r="I38" s="60"/>
      <c r="J38" s="88" t="s">
        <v>123</v>
      </c>
      <c r="K38" s="89" t="s">
        <v>743</v>
      </c>
      <c r="L38" s="90" t="s">
        <v>751</v>
      </c>
      <c r="M38" s="53"/>
      <c r="N38" s="1"/>
      <c r="O38" s="1"/>
      <c r="P38" s="78"/>
      <c r="Q38" s="76" t="s">
        <v>821</v>
      </c>
      <c r="R38" s="1"/>
      <c r="S38" s="1"/>
      <c r="T38" s="78"/>
      <c r="U38" s="53"/>
      <c r="V38" s="1"/>
      <c r="W38" s="1"/>
      <c r="X38" s="78"/>
      <c r="Y38" s="82" t="s">
        <v>847</v>
      </c>
    </row>
    <row r="39" spans="2:25" x14ac:dyDescent="0.3">
      <c r="B39" s="83" t="str">
        <f>IF(OR(SUMPRODUCT(--('List of Flows'!$J31=$J$3:$J$15))&gt;0,SUMPRODUCT(--('List of Flows'!$K31=$K$3:$K$32))&gt;0,SUMPRODUCT(--('List of Flows'!$L31=$L$3:$L$25))&gt;0),"Resource",IF(OR(SUMPRODUCT(--('List of Flows'!$J31=$J$36:$J$55))&gt;0,SUMPRODUCT(--('List of Flows'!$K31=$K$36:$K$87))&gt;0,SUMPRODUCT(--('List of Flows'!$L31=$L$36:$L$62))&gt;0),"Emission",IF('List of Flows'!$J31="","Missing",IF(SUMPRODUCT(--('List of Flows'!$J31=$J$89:$J$90))&gt;0,"Unknown"))))</f>
        <v>Resource</v>
      </c>
      <c r="D39" s="54" t="str">
        <f>IF(AND($B39="Resource",OR(SUMPRODUCT(--('List of Flows'!$K31=$R$3:$R$25))&gt;0,SUMPRODUCT(--('List of Flows'!$J31=$N$3:$N$6))&gt;0,SUMPRODUCT(--('List of Flows'!$L31=$V$3:$V$18))&gt;0,SUMPRODUCT(--('List of Flows'!$K31=$Y$3:$Y$13))&gt;0,SUMPRODUCT(--('List of Flows'!$L31=$Y$15:$Y$44))&gt;0,SUMPRODUCT(--ISNUMBER(SEARCH($Y$46:$Y$62,'List of Flows'!$K31)))&gt;0,SUMPRODUCT(--ISNUMBER(SEARCH($Y$46:$Y$62,'List of Flows'!$L31)))&gt;0)),"Elementary Flow",IF(AND($B39="Emission",OR(SUMPRODUCT(--('List of Flows'!$K31=$Q$3:$Q$47))&gt;0,SUMPRODUCT(--('List of Flows'!$J31=$M$3:$M$12))&gt;0,SUMPRODUCT(--('List of Flows'!$L31=$U$3:$U$30))&gt;0,SUMPRODUCT(--('List of Flows'!$K31=$Y$3:$Y$13))&gt;0,SUMPRODUCT(--('List of Flows'!$L31=$Y$15:$Y$44))&gt;0,SUMPRODUCT(--ISNUMBER(SEARCH($Y$46:$Y$62,'List of Flows'!$K31)))&gt;0,SUMPRODUCT(--ISNUMBER(SEARCH($Y$46:$Y$62,'List of Flows'!$L31)))&gt;0)),"Elementary Flow",IF(AND($B39="Missing",AND('List of Flows'!$K31="",'List of Flows'!$L31="")),"Missing Both",IF($B39="Missing","Missing Input/Output", IF(OR(SUMPRODUCT(--('List of Flows'!$J31=$O$3:$O$4))&gt;0,SUMPRODUCT(--('List of Flows'!$K31=$S$3:$S$9))&gt;0,SUMPRODUCT(--('List of Flows'!$L31=$W$3:$W$5))&gt;0),"Unknown",IF(AND('List of Flows'!$K31="",'List of Flows'!$L31=""),"Missing to/from",IF(SUMPRODUCT(--('List of Flows'!$K31=$T$3:$T$8))&gt;0,"Not an Elementary Flow","Not an Elementary Flow")))))))</f>
        <v>Elementary Flow</v>
      </c>
      <c r="E39" s="57"/>
      <c r="F39" s="57" t="str">
        <f>IF(OR(SUMPRODUCT(--('List of Flows'!$K31=$Y$3:$Y$13))&gt;0,SUMPRODUCT(--('List of Flows'!$L31=$Y$15:$Y$43))&gt;0,SUMPRODUCT(--ISNUMBER(SEARCH($Y$46:$Y$62,'List of Flows'!$J31)))&gt;0,SUMPRODUCT(--ISNUMBER(SEARCH($Y$46:$Y$62,'List of Flows'!$K31)))&gt;0,SUMPRODUCT(--ISNUMBER(SEARCH($Y$46:$Y$62,'List of Flows'!$L31)))&gt;0),"Compartment","")</f>
        <v>Compartment</v>
      </c>
      <c r="G39" s="57" t="str">
        <f t="shared" si="0"/>
        <v>Both</v>
      </c>
      <c r="H39" s="57" t="str">
        <f t="shared" si="1"/>
        <v>All</v>
      </c>
      <c r="I39" s="60"/>
      <c r="J39" s="88" t="s">
        <v>849</v>
      </c>
      <c r="K39" s="89" t="s">
        <v>749</v>
      </c>
      <c r="L39" s="90" t="s">
        <v>699</v>
      </c>
      <c r="M39" s="53"/>
      <c r="N39" s="1"/>
      <c r="O39" s="1"/>
      <c r="P39" s="78"/>
      <c r="Q39" s="76" t="s">
        <v>850</v>
      </c>
      <c r="R39" s="1"/>
      <c r="S39" s="1"/>
      <c r="T39" s="78"/>
      <c r="U39" s="53"/>
      <c r="V39" s="1"/>
      <c r="W39" s="1"/>
      <c r="X39" s="78"/>
      <c r="Y39" s="82" t="s">
        <v>848</v>
      </c>
    </row>
    <row r="40" spans="2:25" x14ac:dyDescent="0.3">
      <c r="B40" s="83" t="str">
        <f>IF(OR(SUMPRODUCT(--('List of Flows'!$J32=$J$3:$J$15))&gt;0,SUMPRODUCT(--('List of Flows'!$K32=$K$3:$K$32))&gt;0,SUMPRODUCT(--('List of Flows'!$L32=$L$3:$L$25))&gt;0),"Resource",IF(OR(SUMPRODUCT(--('List of Flows'!$J32=$J$36:$J$55))&gt;0,SUMPRODUCT(--('List of Flows'!$K32=$K$36:$K$87))&gt;0,SUMPRODUCT(--('List of Flows'!$L32=$L$36:$L$62))&gt;0),"Emission",IF('List of Flows'!$J32="","Missing",IF(SUMPRODUCT(--('List of Flows'!$J32=$J$89:$J$90))&gt;0,"Unknown"))))</f>
        <v>Resource</v>
      </c>
      <c r="D40" s="54" t="str">
        <f>IF(AND($B40="Resource",OR(SUMPRODUCT(--('List of Flows'!$K32=$R$3:$R$25))&gt;0,SUMPRODUCT(--('List of Flows'!$J32=$N$3:$N$6))&gt;0,SUMPRODUCT(--('List of Flows'!$L32=$V$3:$V$18))&gt;0,SUMPRODUCT(--('List of Flows'!$K32=$Y$3:$Y$13))&gt;0,SUMPRODUCT(--('List of Flows'!$L32=$Y$15:$Y$44))&gt;0,SUMPRODUCT(--ISNUMBER(SEARCH($Y$46:$Y$62,'List of Flows'!$K32)))&gt;0,SUMPRODUCT(--ISNUMBER(SEARCH($Y$46:$Y$62,'List of Flows'!$L32)))&gt;0)),"Elementary Flow",IF(AND($B40="Emission",OR(SUMPRODUCT(--('List of Flows'!$K32=$Q$3:$Q$47))&gt;0,SUMPRODUCT(--('List of Flows'!$J32=$M$3:$M$12))&gt;0,SUMPRODUCT(--('List of Flows'!$L32=$U$3:$U$30))&gt;0,SUMPRODUCT(--('List of Flows'!$K32=$Y$3:$Y$13))&gt;0,SUMPRODUCT(--('List of Flows'!$L32=$Y$15:$Y$44))&gt;0,SUMPRODUCT(--ISNUMBER(SEARCH($Y$46:$Y$62,'List of Flows'!$K32)))&gt;0,SUMPRODUCT(--ISNUMBER(SEARCH($Y$46:$Y$62,'List of Flows'!$L32)))&gt;0)),"Elementary Flow",IF(AND($B40="Missing",AND('List of Flows'!$K32="",'List of Flows'!$L32="")),"Missing Both",IF($B40="Missing","Missing Input/Output", IF(OR(SUMPRODUCT(--('List of Flows'!$J32=$O$3:$O$4))&gt;0,SUMPRODUCT(--('List of Flows'!$K32=$S$3:$S$9))&gt;0,SUMPRODUCT(--('List of Flows'!$L32=$W$3:$W$5))&gt;0),"Unknown",IF(AND('List of Flows'!$K32="",'List of Flows'!$L32=""),"Missing to/from",IF(SUMPRODUCT(--('List of Flows'!$K32=$T$3:$T$8))&gt;0,"Not an Elementary Flow","Not an Elementary Flow")))))))</f>
        <v>Elementary Flow</v>
      </c>
      <c r="E40" s="57"/>
      <c r="F40" s="57" t="str">
        <f>IF(OR(SUMPRODUCT(--('List of Flows'!$K32=$Y$3:$Y$13))&gt;0,SUMPRODUCT(--('List of Flows'!$L32=$Y$15:$Y$43))&gt;0,SUMPRODUCT(--ISNUMBER(SEARCH($Y$46:$Y$62,'List of Flows'!$J32)))&gt;0,SUMPRODUCT(--ISNUMBER(SEARCH($Y$46:$Y$62,'List of Flows'!$K32)))&gt;0,SUMPRODUCT(--ISNUMBER(SEARCH($Y$46:$Y$62,'List of Flows'!$L32)))&gt;0),"Compartment","")</f>
        <v>Compartment</v>
      </c>
      <c r="G40" s="57" t="str">
        <f t="shared" si="0"/>
        <v>Both</v>
      </c>
      <c r="H40" s="57" t="str">
        <f t="shared" si="1"/>
        <v>All</v>
      </c>
      <c r="I40" s="60"/>
      <c r="J40" s="88" t="s">
        <v>702</v>
      </c>
      <c r="K40" s="89" t="s">
        <v>753</v>
      </c>
      <c r="L40" s="90" t="s">
        <v>758</v>
      </c>
      <c r="M40" s="53"/>
      <c r="N40" s="1"/>
      <c r="O40" s="1"/>
      <c r="P40" s="78"/>
      <c r="Q40" s="76" t="s">
        <v>824</v>
      </c>
      <c r="R40" s="1"/>
      <c r="S40" s="1"/>
      <c r="T40" s="78"/>
      <c r="U40" s="53"/>
      <c r="V40" s="1"/>
      <c r="W40" s="1"/>
      <c r="X40" s="78"/>
      <c r="Y40" s="82" t="s">
        <v>851</v>
      </c>
    </row>
    <row r="41" spans="2:25" x14ac:dyDescent="0.3">
      <c r="B41" s="83" t="str">
        <f>IF(OR(SUMPRODUCT(--('List of Flows'!$J33=$J$3:$J$15))&gt;0,SUMPRODUCT(--('List of Flows'!$K33=$K$3:$K$32))&gt;0,SUMPRODUCT(--('List of Flows'!$L33=$L$3:$L$25))&gt;0),"Resource",IF(OR(SUMPRODUCT(--('List of Flows'!$J33=$J$36:$J$55))&gt;0,SUMPRODUCT(--('List of Flows'!$K33=$K$36:$K$87))&gt;0,SUMPRODUCT(--('List of Flows'!$L33=$L$36:$L$62))&gt;0),"Emission",IF('List of Flows'!$J33="","Missing",IF(SUMPRODUCT(--('List of Flows'!$J33=$J$89:$J$90))&gt;0,"Unknown"))))</f>
        <v>Resource</v>
      </c>
      <c r="D41" s="54" t="str">
        <f>IF(AND($B41="Resource",OR(SUMPRODUCT(--('List of Flows'!$K33=$R$3:$R$25))&gt;0,SUMPRODUCT(--('List of Flows'!$J33=$N$3:$N$6))&gt;0,SUMPRODUCT(--('List of Flows'!$L33=$V$3:$V$18))&gt;0,SUMPRODUCT(--('List of Flows'!$K33=$Y$3:$Y$13))&gt;0,SUMPRODUCT(--('List of Flows'!$L33=$Y$15:$Y$44))&gt;0,SUMPRODUCT(--ISNUMBER(SEARCH($Y$46:$Y$62,'List of Flows'!$K33)))&gt;0,SUMPRODUCT(--ISNUMBER(SEARCH($Y$46:$Y$62,'List of Flows'!$L33)))&gt;0)),"Elementary Flow",IF(AND($B41="Emission",OR(SUMPRODUCT(--('List of Flows'!$K33=$Q$3:$Q$47))&gt;0,SUMPRODUCT(--('List of Flows'!$J33=$M$3:$M$12))&gt;0,SUMPRODUCT(--('List of Flows'!$L33=$U$3:$U$30))&gt;0,SUMPRODUCT(--('List of Flows'!$K33=$Y$3:$Y$13))&gt;0,SUMPRODUCT(--('List of Flows'!$L33=$Y$15:$Y$44))&gt;0,SUMPRODUCT(--ISNUMBER(SEARCH($Y$46:$Y$62,'List of Flows'!$K33)))&gt;0,SUMPRODUCT(--ISNUMBER(SEARCH($Y$46:$Y$62,'List of Flows'!$L33)))&gt;0)),"Elementary Flow",IF(AND($B41="Missing",AND('List of Flows'!$K33="",'List of Flows'!$L33="")),"Missing Both",IF($B41="Missing","Missing Input/Output", IF(OR(SUMPRODUCT(--('List of Flows'!$J33=$O$3:$O$4))&gt;0,SUMPRODUCT(--('List of Flows'!$K33=$S$3:$S$9))&gt;0,SUMPRODUCT(--('List of Flows'!$L33=$W$3:$W$5))&gt;0),"Unknown",IF(AND('List of Flows'!$K33="",'List of Flows'!$L33=""),"Missing to/from",IF(SUMPRODUCT(--('List of Flows'!$K33=$T$3:$T$8))&gt;0,"Not an Elementary Flow","Not an Elementary Flow")))))))</f>
        <v>Elementary Flow</v>
      </c>
      <c r="E41" s="57"/>
      <c r="F41" s="57" t="str">
        <f>IF(OR(SUMPRODUCT(--('List of Flows'!$K33=$Y$3:$Y$13))&gt;0,SUMPRODUCT(--('List of Flows'!$L33=$Y$15:$Y$43))&gt;0,SUMPRODUCT(--ISNUMBER(SEARCH($Y$46:$Y$62,'List of Flows'!$J33)))&gt;0,SUMPRODUCT(--ISNUMBER(SEARCH($Y$46:$Y$62,'List of Flows'!$K33)))&gt;0,SUMPRODUCT(--ISNUMBER(SEARCH($Y$46:$Y$62,'List of Flows'!$L33)))&gt;0),"Compartment","")</f>
        <v>Compartment</v>
      </c>
      <c r="G41" s="57" t="str">
        <f t="shared" si="0"/>
        <v>Both</v>
      </c>
      <c r="H41" s="57" t="str">
        <f t="shared" si="1"/>
        <v>All</v>
      </c>
      <c r="I41" s="60"/>
      <c r="J41" s="88" t="s">
        <v>701</v>
      </c>
      <c r="K41" s="89" t="s">
        <v>757</v>
      </c>
      <c r="L41" s="90" t="s">
        <v>763</v>
      </c>
      <c r="M41" s="53"/>
      <c r="N41" s="1"/>
      <c r="O41" s="1"/>
      <c r="P41" s="78"/>
      <c r="Q41" s="76" t="s">
        <v>852</v>
      </c>
      <c r="R41" s="1"/>
      <c r="S41" s="1"/>
      <c r="T41" s="78"/>
      <c r="U41" s="53"/>
      <c r="V41" s="1"/>
      <c r="W41" s="1"/>
      <c r="X41" s="78"/>
      <c r="Y41" s="82" t="s">
        <v>686</v>
      </c>
    </row>
    <row r="42" spans="2:25" x14ac:dyDescent="0.3">
      <c r="B42" s="83" t="str">
        <f>IF(OR(SUMPRODUCT(--('List of Flows'!$J34=$J$3:$J$15))&gt;0,SUMPRODUCT(--('List of Flows'!$K34=$K$3:$K$32))&gt;0,SUMPRODUCT(--('List of Flows'!$L34=$L$3:$L$25))&gt;0),"Resource",IF(OR(SUMPRODUCT(--('List of Flows'!$J34=$J$36:$J$55))&gt;0,SUMPRODUCT(--('List of Flows'!$K34=$K$36:$K$87))&gt;0,SUMPRODUCT(--('List of Flows'!$L34=$L$36:$L$62))&gt;0),"Emission",IF('List of Flows'!$J34="","Missing",IF(SUMPRODUCT(--('List of Flows'!$J34=$J$89:$J$90))&gt;0,"Unknown"))))</f>
        <v>Resource</v>
      </c>
      <c r="D42" s="54" t="str">
        <f>IF(AND($B42="Resource",OR(SUMPRODUCT(--('List of Flows'!$K34=$R$3:$R$25))&gt;0,SUMPRODUCT(--('List of Flows'!$J34=$N$3:$N$6))&gt;0,SUMPRODUCT(--('List of Flows'!$L34=$V$3:$V$18))&gt;0,SUMPRODUCT(--('List of Flows'!$K34=$Y$3:$Y$13))&gt;0,SUMPRODUCT(--('List of Flows'!$L34=$Y$15:$Y$44))&gt;0,SUMPRODUCT(--ISNUMBER(SEARCH($Y$46:$Y$62,'List of Flows'!$K34)))&gt;0,SUMPRODUCT(--ISNUMBER(SEARCH($Y$46:$Y$62,'List of Flows'!$L34)))&gt;0)),"Elementary Flow",IF(AND($B42="Emission",OR(SUMPRODUCT(--('List of Flows'!$K34=$Q$3:$Q$47))&gt;0,SUMPRODUCT(--('List of Flows'!$J34=$M$3:$M$12))&gt;0,SUMPRODUCT(--('List of Flows'!$L34=$U$3:$U$30))&gt;0,SUMPRODUCT(--('List of Flows'!$K34=$Y$3:$Y$13))&gt;0,SUMPRODUCT(--('List of Flows'!$L34=$Y$15:$Y$44))&gt;0,SUMPRODUCT(--ISNUMBER(SEARCH($Y$46:$Y$62,'List of Flows'!$K34)))&gt;0,SUMPRODUCT(--ISNUMBER(SEARCH($Y$46:$Y$62,'List of Flows'!$L34)))&gt;0)),"Elementary Flow",IF(AND($B42="Missing",AND('List of Flows'!$K34="",'List of Flows'!$L34="")),"Missing Both",IF($B42="Missing","Missing Input/Output", IF(OR(SUMPRODUCT(--('List of Flows'!$J34=$O$3:$O$4))&gt;0,SUMPRODUCT(--('List of Flows'!$K34=$S$3:$S$9))&gt;0,SUMPRODUCT(--('List of Flows'!$L34=$W$3:$W$5))&gt;0),"Unknown",IF(AND('List of Flows'!$K34="",'List of Flows'!$L34=""),"Missing to/from",IF(SUMPRODUCT(--('List of Flows'!$K34=$T$3:$T$8))&gt;0,"Not an Elementary Flow","Not an Elementary Flow")))))))</f>
        <v>Elementary Flow</v>
      </c>
      <c r="E42" s="57"/>
      <c r="F42" s="57" t="str">
        <f>IF(OR(SUMPRODUCT(--('List of Flows'!$K34=$Y$3:$Y$13))&gt;0,SUMPRODUCT(--('List of Flows'!$L34=$Y$15:$Y$43))&gt;0,SUMPRODUCT(--ISNUMBER(SEARCH($Y$46:$Y$62,'List of Flows'!$J34)))&gt;0,SUMPRODUCT(--ISNUMBER(SEARCH($Y$46:$Y$62,'List of Flows'!$K34)))&gt;0,SUMPRODUCT(--ISNUMBER(SEARCH($Y$46:$Y$62,'List of Flows'!$L34)))&gt;0),"Compartment","")</f>
        <v>Compartment</v>
      </c>
      <c r="G42" s="57" t="str">
        <f t="shared" si="0"/>
        <v>Both</v>
      </c>
      <c r="H42" s="57" t="str">
        <f t="shared" si="1"/>
        <v>All</v>
      </c>
      <c r="I42" s="60"/>
      <c r="J42" s="88" t="s">
        <v>699</v>
      </c>
      <c r="K42" s="89" t="s">
        <v>761</v>
      </c>
      <c r="L42" s="90" t="s">
        <v>766</v>
      </c>
      <c r="M42" s="53"/>
      <c r="N42" s="1"/>
      <c r="O42" s="1"/>
      <c r="P42" s="78"/>
      <c r="Q42" s="76" t="s">
        <v>854</v>
      </c>
      <c r="R42" s="1"/>
      <c r="S42" s="1"/>
      <c r="T42" s="78"/>
      <c r="U42" s="53"/>
      <c r="V42" s="1"/>
      <c r="W42" s="1"/>
      <c r="X42" s="78"/>
      <c r="Y42" s="82" t="s">
        <v>853</v>
      </c>
    </row>
    <row r="43" spans="2:25" x14ac:dyDescent="0.3">
      <c r="B43" s="83" t="str">
        <f>IF(OR(SUMPRODUCT(--('List of Flows'!$J35=$J$3:$J$15))&gt;0,SUMPRODUCT(--('List of Flows'!$K35=$K$3:$K$32))&gt;0,SUMPRODUCT(--('List of Flows'!$L35=$L$3:$L$25))&gt;0),"Resource",IF(OR(SUMPRODUCT(--('List of Flows'!$J35=$J$36:$J$55))&gt;0,SUMPRODUCT(--('List of Flows'!$K35=$K$36:$K$87))&gt;0,SUMPRODUCT(--('List of Flows'!$L35=$L$36:$L$62))&gt;0),"Emission",IF('List of Flows'!$J35="","Missing",IF(SUMPRODUCT(--('List of Flows'!$J35=$J$89:$J$90))&gt;0,"Unknown"))))</f>
        <v>Resource</v>
      </c>
      <c r="D43" s="54" t="str">
        <f>IF(AND($B43="Resource",OR(SUMPRODUCT(--('List of Flows'!$K35=$R$3:$R$25))&gt;0,SUMPRODUCT(--('List of Flows'!$J35=$N$3:$N$6))&gt;0,SUMPRODUCT(--('List of Flows'!$L35=$V$3:$V$18))&gt;0,SUMPRODUCT(--('List of Flows'!$K35=$Y$3:$Y$13))&gt;0,SUMPRODUCT(--('List of Flows'!$L35=$Y$15:$Y$44))&gt;0,SUMPRODUCT(--ISNUMBER(SEARCH($Y$46:$Y$62,'List of Flows'!$K35)))&gt;0,SUMPRODUCT(--ISNUMBER(SEARCH($Y$46:$Y$62,'List of Flows'!$L35)))&gt;0)),"Elementary Flow",IF(AND($B43="Emission",OR(SUMPRODUCT(--('List of Flows'!$K35=$Q$3:$Q$47))&gt;0,SUMPRODUCT(--('List of Flows'!$J35=$M$3:$M$12))&gt;0,SUMPRODUCT(--('List of Flows'!$L35=$U$3:$U$30))&gt;0,SUMPRODUCT(--('List of Flows'!$K35=$Y$3:$Y$13))&gt;0,SUMPRODUCT(--('List of Flows'!$L35=$Y$15:$Y$44))&gt;0,SUMPRODUCT(--ISNUMBER(SEARCH($Y$46:$Y$62,'List of Flows'!$K35)))&gt;0,SUMPRODUCT(--ISNUMBER(SEARCH($Y$46:$Y$62,'List of Flows'!$L35)))&gt;0)),"Elementary Flow",IF(AND($B43="Missing",AND('List of Flows'!$K35="",'List of Flows'!$L35="")),"Missing Both",IF($B43="Missing","Missing Input/Output", IF(OR(SUMPRODUCT(--('List of Flows'!$J35=$O$3:$O$4))&gt;0,SUMPRODUCT(--('List of Flows'!$K35=$S$3:$S$9))&gt;0,SUMPRODUCT(--('List of Flows'!$L35=$W$3:$W$5))&gt;0),"Unknown",IF(AND('List of Flows'!$K35="",'List of Flows'!$L35=""),"Missing to/from",IF(SUMPRODUCT(--('List of Flows'!$K35=$T$3:$T$8))&gt;0,"Not an Elementary Flow","Not an Elementary Flow")))))))</f>
        <v>Elementary Flow</v>
      </c>
      <c r="E43" s="57"/>
      <c r="F43" s="57" t="str">
        <f>IF(OR(SUMPRODUCT(--('List of Flows'!$K35=$Y$3:$Y$13))&gt;0,SUMPRODUCT(--('List of Flows'!$L35=$Y$15:$Y$43))&gt;0,SUMPRODUCT(--ISNUMBER(SEARCH($Y$46:$Y$62,'List of Flows'!$J35)))&gt;0,SUMPRODUCT(--ISNUMBER(SEARCH($Y$46:$Y$62,'List of Flows'!$K35)))&gt;0,SUMPRODUCT(--ISNUMBER(SEARCH($Y$46:$Y$62,'List of Flows'!$L35)))&gt;0),"Compartment","")</f>
        <v>Compartment</v>
      </c>
      <c r="G43" s="57" t="str">
        <f t="shared" si="0"/>
        <v>Both</v>
      </c>
      <c r="H43" s="57" t="str">
        <f t="shared" si="1"/>
        <v>All</v>
      </c>
      <c r="I43" s="60"/>
      <c r="J43" s="88" t="s">
        <v>703</v>
      </c>
      <c r="K43" s="89" t="s">
        <v>765</v>
      </c>
      <c r="L43" s="90" t="s">
        <v>772</v>
      </c>
      <c r="M43" s="53"/>
      <c r="N43" s="1"/>
      <c r="O43" s="1"/>
      <c r="P43" s="78"/>
      <c r="Q43" s="76" t="s">
        <v>856</v>
      </c>
      <c r="R43" s="1"/>
      <c r="S43" s="1"/>
      <c r="T43" s="78"/>
      <c r="U43" s="53"/>
      <c r="V43" s="1"/>
      <c r="W43" s="1"/>
      <c r="X43" s="78"/>
      <c r="Y43" s="82" t="s">
        <v>855</v>
      </c>
    </row>
    <row r="44" spans="2:25" ht="15" thickBot="1" x14ac:dyDescent="0.35">
      <c r="B44" s="83" t="str">
        <f>IF(OR(SUMPRODUCT(--('List of Flows'!$J36=$J$3:$J$15))&gt;0,SUMPRODUCT(--('List of Flows'!$K36=$K$3:$K$32))&gt;0,SUMPRODUCT(--('List of Flows'!$L36=$L$3:$L$25))&gt;0),"Resource",IF(OR(SUMPRODUCT(--('List of Flows'!$J36=$J$36:$J$55))&gt;0,SUMPRODUCT(--('List of Flows'!$K36=$K$36:$K$87))&gt;0,SUMPRODUCT(--('List of Flows'!$L36=$L$36:$L$62))&gt;0),"Emission",IF('List of Flows'!$J36="","Missing",IF(SUMPRODUCT(--('List of Flows'!$J36=$J$89:$J$90))&gt;0,"Unknown"))))</f>
        <v>Resource</v>
      </c>
      <c r="D44" s="54" t="str">
        <f>IF(AND($B44="Resource",OR(SUMPRODUCT(--('List of Flows'!$K36=$R$3:$R$25))&gt;0,SUMPRODUCT(--('List of Flows'!$J36=$N$3:$N$6))&gt;0,SUMPRODUCT(--('List of Flows'!$L36=$V$3:$V$18))&gt;0,SUMPRODUCT(--('List of Flows'!$K36=$Y$3:$Y$13))&gt;0,SUMPRODUCT(--('List of Flows'!$L36=$Y$15:$Y$44))&gt;0,SUMPRODUCT(--ISNUMBER(SEARCH($Y$46:$Y$62,'List of Flows'!$K36)))&gt;0,SUMPRODUCT(--ISNUMBER(SEARCH($Y$46:$Y$62,'List of Flows'!$L36)))&gt;0)),"Elementary Flow",IF(AND($B44="Emission",OR(SUMPRODUCT(--('List of Flows'!$K36=$Q$3:$Q$47))&gt;0,SUMPRODUCT(--('List of Flows'!$J36=$M$3:$M$12))&gt;0,SUMPRODUCT(--('List of Flows'!$L36=$U$3:$U$30))&gt;0,SUMPRODUCT(--('List of Flows'!$K36=$Y$3:$Y$13))&gt;0,SUMPRODUCT(--('List of Flows'!$L36=$Y$15:$Y$44))&gt;0,SUMPRODUCT(--ISNUMBER(SEARCH($Y$46:$Y$62,'List of Flows'!$K36)))&gt;0,SUMPRODUCT(--ISNUMBER(SEARCH($Y$46:$Y$62,'List of Flows'!$L36)))&gt;0)),"Elementary Flow",IF(AND($B44="Missing",AND('List of Flows'!$K36="",'List of Flows'!$L36="")),"Missing Both",IF($B44="Missing","Missing Input/Output", IF(OR(SUMPRODUCT(--('List of Flows'!$J36=$O$3:$O$4))&gt;0,SUMPRODUCT(--('List of Flows'!$K36=$S$3:$S$9))&gt;0,SUMPRODUCT(--('List of Flows'!$L36=$W$3:$W$5))&gt;0),"Unknown",IF(AND('List of Flows'!$K36="",'List of Flows'!$L36=""),"Missing to/from",IF(SUMPRODUCT(--('List of Flows'!$K36=$T$3:$T$8))&gt;0,"Not an Elementary Flow","Not an Elementary Flow")))))))</f>
        <v>Elementary Flow</v>
      </c>
      <c r="E44" s="57"/>
      <c r="F44" s="57" t="str">
        <f>IF(OR(SUMPRODUCT(--('List of Flows'!$K36=$Y$3:$Y$13))&gt;0,SUMPRODUCT(--('List of Flows'!$L36=$Y$15:$Y$43))&gt;0,SUMPRODUCT(--ISNUMBER(SEARCH($Y$46:$Y$62,'List of Flows'!$J36)))&gt;0,SUMPRODUCT(--ISNUMBER(SEARCH($Y$46:$Y$62,'List of Flows'!$K36)))&gt;0,SUMPRODUCT(--ISNUMBER(SEARCH($Y$46:$Y$62,'List of Flows'!$L36)))&gt;0),"Compartment","")</f>
        <v>Compartment</v>
      </c>
      <c r="G44" s="57" t="str">
        <f t="shared" si="0"/>
        <v>Both</v>
      </c>
      <c r="H44" s="57" t="str">
        <f t="shared" si="1"/>
        <v>All</v>
      </c>
      <c r="I44" s="60"/>
      <c r="J44" s="88" t="s">
        <v>700</v>
      </c>
      <c r="K44" s="89" t="s">
        <v>770</v>
      </c>
      <c r="L44" s="90" t="s">
        <v>700</v>
      </c>
      <c r="M44" s="53"/>
      <c r="N44" s="1"/>
      <c r="O44" s="1"/>
      <c r="P44" s="78"/>
      <c r="Q44" s="76" t="s">
        <v>857</v>
      </c>
      <c r="R44" s="1"/>
      <c r="S44" s="1"/>
      <c r="T44" s="78"/>
      <c r="U44" s="53"/>
      <c r="V44" s="1"/>
      <c r="W44" s="1"/>
      <c r="X44" s="78"/>
      <c r="Y44" s="82" t="s">
        <v>871</v>
      </c>
    </row>
    <row r="45" spans="2:25" ht="15" thickBot="1" x14ac:dyDescent="0.35">
      <c r="B45" s="83" t="str">
        <f>IF(OR(SUMPRODUCT(--('List of Flows'!$J37=$J$3:$J$15))&gt;0,SUMPRODUCT(--('List of Flows'!$K37=$K$3:$K$32))&gt;0,SUMPRODUCT(--('List of Flows'!$L37=$L$3:$L$25))&gt;0),"Resource",IF(OR(SUMPRODUCT(--('List of Flows'!$J37=$J$36:$J$55))&gt;0,SUMPRODUCT(--('List of Flows'!$K37=$K$36:$K$87))&gt;0,SUMPRODUCT(--('List of Flows'!$L37=$L$36:$L$62))&gt;0),"Emission",IF('List of Flows'!$J37="","Missing",IF(SUMPRODUCT(--('List of Flows'!$J37=$J$89:$J$90))&gt;0,"Unknown"))))</f>
        <v>Resource</v>
      </c>
      <c r="D45" s="54" t="str">
        <f>IF(AND($B45="Resource",OR(SUMPRODUCT(--('List of Flows'!$K37=$R$3:$R$25))&gt;0,SUMPRODUCT(--('List of Flows'!$J37=$N$3:$N$6))&gt;0,SUMPRODUCT(--('List of Flows'!$L37=$V$3:$V$18))&gt;0,SUMPRODUCT(--('List of Flows'!$K37=$Y$3:$Y$13))&gt;0,SUMPRODUCT(--('List of Flows'!$L37=$Y$15:$Y$44))&gt;0,SUMPRODUCT(--ISNUMBER(SEARCH($Y$46:$Y$62,'List of Flows'!$K37)))&gt;0,SUMPRODUCT(--ISNUMBER(SEARCH($Y$46:$Y$62,'List of Flows'!$L37)))&gt;0)),"Elementary Flow",IF(AND($B45="Emission",OR(SUMPRODUCT(--('List of Flows'!$K37=$Q$3:$Q$47))&gt;0,SUMPRODUCT(--('List of Flows'!$J37=$M$3:$M$12))&gt;0,SUMPRODUCT(--('List of Flows'!$L37=$U$3:$U$30))&gt;0,SUMPRODUCT(--('List of Flows'!$K37=$Y$3:$Y$13))&gt;0,SUMPRODUCT(--('List of Flows'!$L37=$Y$15:$Y$44))&gt;0,SUMPRODUCT(--ISNUMBER(SEARCH($Y$46:$Y$62,'List of Flows'!$K37)))&gt;0,SUMPRODUCT(--ISNUMBER(SEARCH($Y$46:$Y$62,'List of Flows'!$L37)))&gt;0)),"Elementary Flow",IF(AND($B45="Missing",AND('List of Flows'!$K37="",'List of Flows'!$L37="")),"Missing Both",IF($B45="Missing","Missing Input/Output", IF(OR(SUMPRODUCT(--('List of Flows'!$J37=$O$3:$O$4))&gt;0,SUMPRODUCT(--('List of Flows'!$K37=$S$3:$S$9))&gt;0,SUMPRODUCT(--('List of Flows'!$L37=$W$3:$W$5))&gt;0),"Unknown",IF(AND('List of Flows'!$K37="",'List of Flows'!$L37=""),"Missing to/from",IF(SUMPRODUCT(--('List of Flows'!$K37=$T$3:$T$8))&gt;0,"Not an Elementary Flow","Not an Elementary Flow")))))))</f>
        <v>Elementary Flow</v>
      </c>
      <c r="E45" s="57"/>
      <c r="F45" s="57" t="str">
        <f>IF(OR(SUMPRODUCT(--('List of Flows'!$K37=$Y$3:$Y$13))&gt;0,SUMPRODUCT(--('List of Flows'!$L37=$Y$15:$Y$43))&gt;0,SUMPRODUCT(--ISNUMBER(SEARCH($Y$46:$Y$62,'List of Flows'!$J37)))&gt;0,SUMPRODUCT(--ISNUMBER(SEARCH($Y$46:$Y$62,'List of Flows'!$K37)))&gt;0,SUMPRODUCT(--ISNUMBER(SEARCH($Y$46:$Y$62,'List of Flows'!$L37)))&gt;0),"Compartment","")</f>
        <v>Compartment</v>
      </c>
      <c r="G45" s="57" t="str">
        <f t="shared" si="0"/>
        <v>Both</v>
      </c>
      <c r="H45" s="57" t="str">
        <f t="shared" si="1"/>
        <v>All</v>
      </c>
      <c r="I45" s="60"/>
      <c r="J45" s="88" t="s">
        <v>369</v>
      </c>
      <c r="K45" s="89" t="s">
        <v>775</v>
      </c>
      <c r="L45" s="90" t="s">
        <v>781</v>
      </c>
      <c r="M45" s="53"/>
      <c r="N45" s="1"/>
      <c r="O45" s="1"/>
      <c r="P45" s="78"/>
      <c r="Q45" s="76" t="s">
        <v>858</v>
      </c>
      <c r="R45" s="1"/>
      <c r="S45" s="1"/>
      <c r="T45" s="78"/>
      <c r="U45" s="53"/>
      <c r="V45" s="1"/>
      <c r="W45" s="1"/>
      <c r="X45" s="78"/>
      <c r="Y45" s="84" t="s">
        <v>729</v>
      </c>
    </row>
    <row r="46" spans="2:25" x14ac:dyDescent="0.3">
      <c r="B46" s="83" t="str">
        <f>IF(OR(SUMPRODUCT(--('List of Flows'!$J38=$J$3:$J$15))&gt;0,SUMPRODUCT(--('List of Flows'!$K38=$K$3:$K$32))&gt;0,SUMPRODUCT(--('List of Flows'!$L38=$L$3:$L$25))&gt;0),"Resource",IF(OR(SUMPRODUCT(--('List of Flows'!$J38=$J$36:$J$55))&gt;0,SUMPRODUCT(--('List of Flows'!$K38=$K$36:$K$87))&gt;0,SUMPRODUCT(--('List of Flows'!$L38=$L$36:$L$62))&gt;0),"Emission",IF('List of Flows'!$J38="","Missing",IF(SUMPRODUCT(--('List of Flows'!$J38=$J$89:$J$90))&gt;0,"Unknown"))))</f>
        <v>Resource</v>
      </c>
      <c r="D46" s="54" t="str">
        <f>IF(AND($B46="Resource",OR(SUMPRODUCT(--('List of Flows'!$K38=$R$3:$R$25))&gt;0,SUMPRODUCT(--('List of Flows'!$J38=$N$3:$N$6))&gt;0,SUMPRODUCT(--('List of Flows'!$L38=$V$3:$V$18))&gt;0,SUMPRODUCT(--('List of Flows'!$K38=$Y$3:$Y$13))&gt;0,SUMPRODUCT(--('List of Flows'!$L38=$Y$15:$Y$44))&gt;0,SUMPRODUCT(--ISNUMBER(SEARCH($Y$46:$Y$62,'List of Flows'!$K38)))&gt;0,SUMPRODUCT(--ISNUMBER(SEARCH($Y$46:$Y$62,'List of Flows'!$L38)))&gt;0)),"Elementary Flow",IF(AND($B46="Emission",OR(SUMPRODUCT(--('List of Flows'!$K38=$Q$3:$Q$47))&gt;0,SUMPRODUCT(--('List of Flows'!$J38=$M$3:$M$12))&gt;0,SUMPRODUCT(--('List of Flows'!$L38=$U$3:$U$30))&gt;0,SUMPRODUCT(--('List of Flows'!$K38=$Y$3:$Y$13))&gt;0,SUMPRODUCT(--('List of Flows'!$L38=$Y$15:$Y$44))&gt;0,SUMPRODUCT(--ISNUMBER(SEARCH($Y$46:$Y$62,'List of Flows'!$K38)))&gt;0,SUMPRODUCT(--ISNUMBER(SEARCH($Y$46:$Y$62,'List of Flows'!$L38)))&gt;0)),"Elementary Flow",IF(AND($B46="Missing",AND('List of Flows'!$K38="",'List of Flows'!$L38="")),"Missing Both",IF($B46="Missing","Missing Input/Output", IF(OR(SUMPRODUCT(--('List of Flows'!$J38=$O$3:$O$4))&gt;0,SUMPRODUCT(--('List of Flows'!$K38=$S$3:$S$9))&gt;0,SUMPRODUCT(--('List of Flows'!$L38=$W$3:$W$5))&gt;0),"Unknown",IF(AND('List of Flows'!$K38="",'List of Flows'!$L38=""),"Missing to/from",IF(SUMPRODUCT(--('List of Flows'!$K38=$T$3:$T$8))&gt;0,"Not an Elementary Flow","Not an Elementary Flow")))))))</f>
        <v>Elementary Flow</v>
      </c>
      <c r="E46" s="57"/>
      <c r="F46" s="57" t="str">
        <f>IF(OR(SUMPRODUCT(--('List of Flows'!$K38=$Y$3:$Y$13))&gt;0,SUMPRODUCT(--('List of Flows'!$L38=$Y$15:$Y$43))&gt;0,SUMPRODUCT(--ISNUMBER(SEARCH($Y$46:$Y$62,'List of Flows'!$J38)))&gt;0,SUMPRODUCT(--ISNUMBER(SEARCH($Y$46:$Y$62,'List of Flows'!$K38)))&gt;0,SUMPRODUCT(--ISNUMBER(SEARCH($Y$46:$Y$62,'List of Flows'!$L38)))&gt;0),"Compartment","")</f>
        <v>Compartment</v>
      </c>
      <c r="G46" s="57" t="str">
        <f t="shared" si="0"/>
        <v>Both</v>
      </c>
      <c r="H46" s="57" t="str">
        <f t="shared" si="1"/>
        <v>All</v>
      </c>
      <c r="I46" s="60"/>
      <c r="J46" s="88" t="s">
        <v>859</v>
      </c>
      <c r="K46" s="89" t="s">
        <v>779</v>
      </c>
      <c r="L46" s="90" t="s">
        <v>785</v>
      </c>
      <c r="M46" s="53"/>
      <c r="N46" s="1"/>
      <c r="O46" s="1"/>
      <c r="P46" s="78"/>
      <c r="Q46" s="76" t="s">
        <v>860</v>
      </c>
      <c r="R46" s="1"/>
      <c r="S46" s="1"/>
      <c r="T46" s="78"/>
      <c r="U46" s="53"/>
      <c r="V46" s="1"/>
      <c r="W46" s="1"/>
      <c r="X46" s="78"/>
      <c r="Y46" s="82" t="s">
        <v>278</v>
      </c>
    </row>
    <row r="47" spans="2:25" x14ac:dyDescent="0.3">
      <c r="B47" s="83" t="str">
        <f>IF(OR(SUMPRODUCT(--('List of Flows'!$J39=$J$3:$J$15))&gt;0,SUMPRODUCT(--('List of Flows'!$K39=$K$3:$K$32))&gt;0,SUMPRODUCT(--('List of Flows'!$L39=$L$3:$L$25))&gt;0),"Resource",IF(OR(SUMPRODUCT(--('List of Flows'!$J39=$J$36:$J$55))&gt;0,SUMPRODUCT(--('List of Flows'!$K39=$K$36:$K$87))&gt;0,SUMPRODUCT(--('List of Flows'!$L39=$L$36:$L$62))&gt;0),"Emission",IF('List of Flows'!$J39="","Missing",IF(SUMPRODUCT(--('List of Flows'!$J39=$J$89:$J$90))&gt;0,"Unknown"))))</f>
        <v>Resource</v>
      </c>
      <c r="D47" s="54" t="str">
        <f>IF(AND($B47="Resource",OR(SUMPRODUCT(--('List of Flows'!$K39=$R$3:$R$25))&gt;0,SUMPRODUCT(--('List of Flows'!$J39=$N$3:$N$6))&gt;0,SUMPRODUCT(--('List of Flows'!$L39=$V$3:$V$18))&gt;0,SUMPRODUCT(--('List of Flows'!$K39=$Y$3:$Y$13))&gt;0,SUMPRODUCT(--('List of Flows'!$L39=$Y$15:$Y$44))&gt;0,SUMPRODUCT(--ISNUMBER(SEARCH($Y$46:$Y$62,'List of Flows'!$K39)))&gt;0,SUMPRODUCT(--ISNUMBER(SEARCH($Y$46:$Y$62,'List of Flows'!$L39)))&gt;0)),"Elementary Flow",IF(AND($B47="Emission",OR(SUMPRODUCT(--('List of Flows'!$K39=$Q$3:$Q$47))&gt;0,SUMPRODUCT(--('List of Flows'!$J39=$M$3:$M$12))&gt;0,SUMPRODUCT(--('List of Flows'!$L39=$U$3:$U$30))&gt;0,SUMPRODUCT(--('List of Flows'!$K39=$Y$3:$Y$13))&gt;0,SUMPRODUCT(--('List of Flows'!$L39=$Y$15:$Y$44))&gt;0,SUMPRODUCT(--ISNUMBER(SEARCH($Y$46:$Y$62,'List of Flows'!$K39)))&gt;0,SUMPRODUCT(--ISNUMBER(SEARCH($Y$46:$Y$62,'List of Flows'!$L39)))&gt;0)),"Elementary Flow",IF(AND($B47="Missing",AND('List of Flows'!$K39="",'List of Flows'!$L39="")),"Missing Both",IF($B47="Missing","Missing Input/Output", IF(OR(SUMPRODUCT(--('List of Flows'!$J39=$O$3:$O$4))&gt;0,SUMPRODUCT(--('List of Flows'!$K39=$S$3:$S$9))&gt;0,SUMPRODUCT(--('List of Flows'!$L39=$W$3:$W$5))&gt;0),"Unknown",IF(AND('List of Flows'!$K39="",'List of Flows'!$L39=""),"Missing to/from",IF(SUMPRODUCT(--('List of Flows'!$K39=$T$3:$T$8))&gt;0,"Not an Elementary Flow","Not an Elementary Flow")))))))</f>
        <v>Elementary Flow</v>
      </c>
      <c r="E47" s="57"/>
      <c r="F47" s="57" t="str">
        <f>IF(OR(SUMPRODUCT(--('List of Flows'!$K39=$Y$3:$Y$13))&gt;0,SUMPRODUCT(--('List of Flows'!$L39=$Y$15:$Y$43))&gt;0,SUMPRODUCT(--ISNUMBER(SEARCH($Y$46:$Y$62,'List of Flows'!$J39)))&gt;0,SUMPRODUCT(--ISNUMBER(SEARCH($Y$46:$Y$62,'List of Flows'!$K39)))&gt;0,SUMPRODUCT(--ISNUMBER(SEARCH($Y$46:$Y$62,'List of Flows'!$L39)))&gt;0),"Compartment","")</f>
        <v>Compartment</v>
      </c>
      <c r="G47" s="57" t="str">
        <f t="shared" si="0"/>
        <v>Both</v>
      </c>
      <c r="H47" s="57" t="str">
        <f t="shared" si="1"/>
        <v>All</v>
      </c>
      <c r="I47" s="60"/>
      <c r="J47" s="88" t="s">
        <v>861</v>
      </c>
      <c r="K47" s="89" t="s">
        <v>124</v>
      </c>
      <c r="L47" s="90" t="s">
        <v>790</v>
      </c>
      <c r="M47" s="53"/>
      <c r="N47" s="1"/>
      <c r="O47" s="1"/>
      <c r="P47" s="78"/>
      <c r="Q47" s="76" t="s">
        <v>862</v>
      </c>
      <c r="R47" s="1"/>
      <c r="S47" s="1"/>
      <c r="T47" s="78"/>
      <c r="U47" s="53"/>
      <c r="V47" s="1"/>
      <c r="W47" s="1"/>
      <c r="X47" s="78"/>
      <c r="Y47" s="82" t="s">
        <v>258</v>
      </c>
    </row>
    <row r="48" spans="2:25" x14ac:dyDescent="0.3">
      <c r="B48" s="83" t="str">
        <f>IF(OR(SUMPRODUCT(--('List of Flows'!$J40=$J$3:$J$15))&gt;0,SUMPRODUCT(--('List of Flows'!$K40=$K$3:$K$32))&gt;0,SUMPRODUCT(--('List of Flows'!$L40=$L$3:$L$25))&gt;0),"Resource",IF(OR(SUMPRODUCT(--('List of Flows'!$J40=$J$36:$J$55))&gt;0,SUMPRODUCT(--('List of Flows'!$K40=$K$36:$K$87))&gt;0,SUMPRODUCT(--('List of Flows'!$L40=$L$36:$L$62))&gt;0),"Emission",IF('List of Flows'!$J40="","Missing",IF(SUMPRODUCT(--('List of Flows'!$J40=$J$89:$J$90))&gt;0,"Unknown"))))</f>
        <v>Resource</v>
      </c>
      <c r="D48" s="54" t="str">
        <f>IF(AND($B48="Resource",OR(SUMPRODUCT(--('List of Flows'!$K40=$R$3:$R$25))&gt;0,SUMPRODUCT(--('List of Flows'!$J40=$N$3:$N$6))&gt;0,SUMPRODUCT(--('List of Flows'!$L40=$V$3:$V$18))&gt;0,SUMPRODUCT(--('List of Flows'!$K40=$Y$3:$Y$13))&gt;0,SUMPRODUCT(--('List of Flows'!$L40=$Y$15:$Y$44))&gt;0,SUMPRODUCT(--ISNUMBER(SEARCH($Y$46:$Y$62,'List of Flows'!$K40)))&gt;0,SUMPRODUCT(--ISNUMBER(SEARCH($Y$46:$Y$62,'List of Flows'!$L40)))&gt;0)),"Elementary Flow",IF(AND($B48="Emission",OR(SUMPRODUCT(--('List of Flows'!$K40=$Q$3:$Q$47))&gt;0,SUMPRODUCT(--('List of Flows'!$J40=$M$3:$M$12))&gt;0,SUMPRODUCT(--('List of Flows'!$L40=$U$3:$U$30))&gt;0,SUMPRODUCT(--('List of Flows'!$K40=$Y$3:$Y$13))&gt;0,SUMPRODUCT(--('List of Flows'!$L40=$Y$15:$Y$44))&gt;0,SUMPRODUCT(--ISNUMBER(SEARCH($Y$46:$Y$62,'List of Flows'!$K40)))&gt;0,SUMPRODUCT(--ISNUMBER(SEARCH($Y$46:$Y$62,'List of Flows'!$L40)))&gt;0)),"Elementary Flow",IF(AND($B48="Missing",AND('List of Flows'!$K40="",'List of Flows'!$L40="")),"Missing Both",IF($B48="Missing","Missing Input/Output", IF(OR(SUMPRODUCT(--('List of Flows'!$J40=$O$3:$O$4))&gt;0,SUMPRODUCT(--('List of Flows'!$K40=$S$3:$S$9))&gt;0,SUMPRODUCT(--('List of Flows'!$L40=$W$3:$W$5))&gt;0),"Unknown",IF(AND('List of Flows'!$K40="",'List of Flows'!$L40=""),"Missing to/from",IF(SUMPRODUCT(--('List of Flows'!$K40=$T$3:$T$8))&gt;0,"Not an Elementary Flow","Not an Elementary Flow")))))))</f>
        <v>Elementary Flow</v>
      </c>
      <c r="E48" s="57"/>
      <c r="F48" s="57" t="str">
        <f>IF(OR(SUMPRODUCT(--('List of Flows'!$K40=$Y$3:$Y$13))&gt;0,SUMPRODUCT(--('List of Flows'!$L40=$Y$15:$Y$43))&gt;0,SUMPRODUCT(--ISNUMBER(SEARCH($Y$46:$Y$62,'List of Flows'!$J40)))&gt;0,SUMPRODUCT(--ISNUMBER(SEARCH($Y$46:$Y$62,'List of Flows'!$K40)))&gt;0,SUMPRODUCT(--ISNUMBER(SEARCH($Y$46:$Y$62,'List of Flows'!$L40)))&gt;0),"Compartment","")</f>
        <v>Compartment</v>
      </c>
      <c r="G48" s="57" t="str">
        <f t="shared" si="0"/>
        <v>Both</v>
      </c>
      <c r="H48" s="57" t="str">
        <f t="shared" si="1"/>
        <v>All</v>
      </c>
      <c r="I48" s="60"/>
      <c r="J48" s="88" t="s">
        <v>213</v>
      </c>
      <c r="K48" s="89" t="s">
        <v>701</v>
      </c>
      <c r="L48" s="90" t="s">
        <v>793</v>
      </c>
      <c r="M48" s="53"/>
      <c r="N48" s="1"/>
      <c r="O48" s="1"/>
      <c r="P48" s="78"/>
      <c r="Q48" s="53"/>
      <c r="R48" s="1"/>
      <c r="S48" s="1"/>
      <c r="T48" s="78"/>
      <c r="U48" s="53"/>
      <c r="V48" s="1"/>
      <c r="W48" s="1"/>
      <c r="X48" s="78"/>
      <c r="Y48" s="82" t="s">
        <v>264</v>
      </c>
    </row>
    <row r="49" spans="2:25" x14ac:dyDescent="0.3">
      <c r="B49" s="83" t="str">
        <f>IF(OR(SUMPRODUCT(--('List of Flows'!$J41=$J$3:$J$15))&gt;0,SUMPRODUCT(--('List of Flows'!$K41=$K$3:$K$32))&gt;0,SUMPRODUCT(--('List of Flows'!$L41=$L$3:$L$25))&gt;0),"Resource",IF(OR(SUMPRODUCT(--('List of Flows'!$J41=$J$36:$J$55))&gt;0,SUMPRODUCT(--('List of Flows'!$K41=$K$36:$K$87))&gt;0,SUMPRODUCT(--('List of Flows'!$L41=$L$36:$L$62))&gt;0),"Emission",IF('List of Flows'!$J41="","Missing",IF(SUMPRODUCT(--('List of Flows'!$J41=$J$89:$J$90))&gt;0,"Unknown"))))</f>
        <v>Resource</v>
      </c>
      <c r="D49" s="54" t="str">
        <f>IF(AND($B49="Resource",OR(SUMPRODUCT(--('List of Flows'!$K41=$R$3:$R$25))&gt;0,SUMPRODUCT(--('List of Flows'!$J41=$N$3:$N$6))&gt;0,SUMPRODUCT(--('List of Flows'!$L41=$V$3:$V$18))&gt;0,SUMPRODUCT(--('List of Flows'!$K41=$Y$3:$Y$13))&gt;0,SUMPRODUCT(--('List of Flows'!$L41=$Y$15:$Y$44))&gt;0,SUMPRODUCT(--ISNUMBER(SEARCH($Y$46:$Y$62,'List of Flows'!$K41)))&gt;0,SUMPRODUCT(--ISNUMBER(SEARCH($Y$46:$Y$62,'List of Flows'!$L41)))&gt;0)),"Elementary Flow",IF(AND($B49="Emission",OR(SUMPRODUCT(--('List of Flows'!$K41=$Q$3:$Q$47))&gt;0,SUMPRODUCT(--('List of Flows'!$J41=$M$3:$M$12))&gt;0,SUMPRODUCT(--('List of Flows'!$L41=$U$3:$U$30))&gt;0,SUMPRODUCT(--('List of Flows'!$K41=$Y$3:$Y$13))&gt;0,SUMPRODUCT(--('List of Flows'!$L41=$Y$15:$Y$44))&gt;0,SUMPRODUCT(--ISNUMBER(SEARCH($Y$46:$Y$62,'List of Flows'!$K41)))&gt;0,SUMPRODUCT(--ISNUMBER(SEARCH($Y$46:$Y$62,'List of Flows'!$L41)))&gt;0)),"Elementary Flow",IF(AND($B49="Missing",AND('List of Flows'!$K41="",'List of Flows'!$L41="")),"Missing Both",IF($B49="Missing","Missing Input/Output", IF(OR(SUMPRODUCT(--('List of Flows'!$J41=$O$3:$O$4))&gt;0,SUMPRODUCT(--('List of Flows'!$K41=$S$3:$S$9))&gt;0,SUMPRODUCT(--('List of Flows'!$L41=$W$3:$W$5))&gt;0),"Unknown",IF(AND('List of Flows'!$K41="",'List of Flows'!$L41=""),"Missing to/from",IF(SUMPRODUCT(--('List of Flows'!$K41=$T$3:$T$8))&gt;0,"Not an Elementary Flow","Not an Elementary Flow")))))))</f>
        <v>Elementary Flow</v>
      </c>
      <c r="E49" s="57"/>
      <c r="F49" s="57" t="str">
        <f>IF(OR(SUMPRODUCT(--('List of Flows'!$K41=$Y$3:$Y$13))&gt;0,SUMPRODUCT(--('List of Flows'!$L41=$Y$15:$Y$43))&gt;0,SUMPRODUCT(--ISNUMBER(SEARCH($Y$46:$Y$62,'List of Flows'!$J41)))&gt;0,SUMPRODUCT(--ISNUMBER(SEARCH($Y$46:$Y$62,'List of Flows'!$K41)))&gt;0,SUMPRODUCT(--ISNUMBER(SEARCH($Y$46:$Y$62,'List of Flows'!$L41)))&gt;0),"Compartment","")</f>
        <v>Compartment</v>
      </c>
      <c r="G49" s="57" t="str">
        <f t="shared" si="0"/>
        <v>Both</v>
      </c>
      <c r="H49" s="57" t="str">
        <f t="shared" si="1"/>
        <v>All</v>
      </c>
      <c r="I49" s="60"/>
      <c r="J49" s="88" t="s">
        <v>698</v>
      </c>
      <c r="K49" s="89" t="s">
        <v>699</v>
      </c>
      <c r="L49" s="90" t="s">
        <v>796</v>
      </c>
      <c r="M49" s="53"/>
      <c r="N49" s="1"/>
      <c r="O49" s="1"/>
      <c r="P49" s="78"/>
      <c r="Q49" s="53"/>
      <c r="R49" s="1"/>
      <c r="S49" s="1"/>
      <c r="T49" s="78"/>
      <c r="U49" s="53"/>
      <c r="V49" s="1"/>
      <c r="W49" s="1"/>
      <c r="X49" s="78"/>
      <c r="Y49" s="82" t="s">
        <v>685</v>
      </c>
    </row>
    <row r="50" spans="2:25" x14ac:dyDescent="0.3">
      <c r="B50" s="83" t="str">
        <f>IF(OR(SUMPRODUCT(--('List of Flows'!$J42=$J$3:$J$15))&gt;0,SUMPRODUCT(--('List of Flows'!$K42=$K$3:$K$32))&gt;0,SUMPRODUCT(--('List of Flows'!$L42=$L$3:$L$25))&gt;0),"Resource",IF(OR(SUMPRODUCT(--('List of Flows'!$J42=$J$36:$J$55))&gt;0,SUMPRODUCT(--('List of Flows'!$K42=$K$36:$K$87))&gt;0,SUMPRODUCT(--('List of Flows'!$L42=$L$36:$L$62))&gt;0),"Emission",IF('List of Flows'!$J42="","Missing",IF(SUMPRODUCT(--('List of Flows'!$J42=$J$89:$J$90))&gt;0,"Unknown"))))</f>
        <v>Resource</v>
      </c>
      <c r="D50" s="54" t="str">
        <f>IF(AND($B50="Resource",OR(SUMPRODUCT(--('List of Flows'!$K42=$R$3:$R$25))&gt;0,SUMPRODUCT(--('List of Flows'!$J42=$N$3:$N$6))&gt;0,SUMPRODUCT(--('List of Flows'!$L42=$V$3:$V$18))&gt;0,SUMPRODUCT(--('List of Flows'!$K42=$Y$3:$Y$13))&gt;0,SUMPRODUCT(--('List of Flows'!$L42=$Y$15:$Y$44))&gt;0,SUMPRODUCT(--ISNUMBER(SEARCH($Y$46:$Y$62,'List of Flows'!$K42)))&gt;0,SUMPRODUCT(--ISNUMBER(SEARCH($Y$46:$Y$62,'List of Flows'!$L42)))&gt;0)),"Elementary Flow",IF(AND($B50="Emission",OR(SUMPRODUCT(--('List of Flows'!$K42=$Q$3:$Q$47))&gt;0,SUMPRODUCT(--('List of Flows'!$J42=$M$3:$M$12))&gt;0,SUMPRODUCT(--('List of Flows'!$L42=$U$3:$U$30))&gt;0,SUMPRODUCT(--('List of Flows'!$K42=$Y$3:$Y$13))&gt;0,SUMPRODUCT(--('List of Flows'!$L42=$Y$15:$Y$44))&gt;0,SUMPRODUCT(--ISNUMBER(SEARCH($Y$46:$Y$62,'List of Flows'!$K42)))&gt;0,SUMPRODUCT(--ISNUMBER(SEARCH($Y$46:$Y$62,'List of Flows'!$L42)))&gt;0)),"Elementary Flow",IF(AND($B50="Missing",AND('List of Flows'!$K42="",'List of Flows'!$L42="")),"Missing Both",IF($B50="Missing","Missing Input/Output", IF(OR(SUMPRODUCT(--('List of Flows'!$J42=$O$3:$O$4))&gt;0,SUMPRODUCT(--('List of Flows'!$K42=$S$3:$S$9))&gt;0,SUMPRODUCT(--('List of Flows'!$L42=$W$3:$W$5))&gt;0),"Unknown",IF(AND('List of Flows'!$K42="",'List of Flows'!$L42=""),"Missing to/from",IF(SUMPRODUCT(--('List of Flows'!$K42=$T$3:$T$8))&gt;0,"Not an Elementary Flow","Not an Elementary Flow")))))))</f>
        <v>Elementary Flow</v>
      </c>
      <c r="E50" s="57"/>
      <c r="F50" s="57" t="str">
        <f>IF(OR(SUMPRODUCT(--('List of Flows'!$K42=$Y$3:$Y$13))&gt;0,SUMPRODUCT(--('List of Flows'!$L42=$Y$15:$Y$43))&gt;0,SUMPRODUCT(--ISNUMBER(SEARCH($Y$46:$Y$62,'List of Flows'!$J42)))&gt;0,SUMPRODUCT(--ISNUMBER(SEARCH($Y$46:$Y$62,'List of Flows'!$K42)))&gt;0,SUMPRODUCT(--ISNUMBER(SEARCH($Y$46:$Y$62,'List of Flows'!$L42)))&gt;0),"Compartment","")</f>
        <v>Compartment</v>
      </c>
      <c r="G50" s="57" t="str">
        <f t="shared" si="0"/>
        <v>Both</v>
      </c>
      <c r="H50" s="57" t="str">
        <f t="shared" si="1"/>
        <v>All</v>
      </c>
      <c r="I50" s="60"/>
      <c r="J50" s="88" t="s">
        <v>863</v>
      </c>
      <c r="K50" s="89" t="s">
        <v>700</v>
      </c>
      <c r="L50" s="90" t="s">
        <v>798</v>
      </c>
      <c r="M50" s="53"/>
      <c r="N50" s="1"/>
      <c r="O50" s="1"/>
      <c r="P50" s="78"/>
      <c r="Q50" s="53"/>
      <c r="R50" s="1"/>
      <c r="S50" s="1"/>
      <c r="T50" s="78"/>
      <c r="U50" s="53"/>
      <c r="V50" s="1"/>
      <c r="W50" s="1"/>
      <c r="X50" s="78"/>
      <c r="Y50" s="82" t="s">
        <v>274</v>
      </c>
    </row>
    <row r="51" spans="2:25" x14ac:dyDescent="0.3">
      <c r="B51" s="83" t="str">
        <f>IF(OR(SUMPRODUCT(--('List of Flows'!$J43=$J$3:$J$15))&gt;0,SUMPRODUCT(--('List of Flows'!$K43=$K$3:$K$32))&gt;0,SUMPRODUCT(--('List of Flows'!$L43=$L$3:$L$25))&gt;0),"Resource",IF(OR(SUMPRODUCT(--('List of Flows'!$J43=$J$36:$J$55))&gt;0,SUMPRODUCT(--('List of Flows'!$K43=$K$36:$K$87))&gt;0,SUMPRODUCT(--('List of Flows'!$L43=$L$36:$L$62))&gt;0),"Emission",IF('List of Flows'!$J43="","Missing",IF(SUMPRODUCT(--('List of Flows'!$J43=$J$89:$J$90))&gt;0,"Unknown"))))</f>
        <v>Resource</v>
      </c>
      <c r="D51" s="54" t="str">
        <f>IF(AND($B51="Resource",OR(SUMPRODUCT(--('List of Flows'!$K43=$R$3:$R$25))&gt;0,SUMPRODUCT(--('List of Flows'!$J43=$N$3:$N$6))&gt;0,SUMPRODUCT(--('List of Flows'!$L43=$V$3:$V$18))&gt;0,SUMPRODUCT(--('List of Flows'!$K43=$Y$3:$Y$13))&gt;0,SUMPRODUCT(--('List of Flows'!$L43=$Y$15:$Y$44))&gt;0,SUMPRODUCT(--ISNUMBER(SEARCH($Y$46:$Y$62,'List of Flows'!$K43)))&gt;0,SUMPRODUCT(--ISNUMBER(SEARCH($Y$46:$Y$62,'List of Flows'!$L43)))&gt;0)),"Elementary Flow",IF(AND($B51="Emission",OR(SUMPRODUCT(--('List of Flows'!$K43=$Q$3:$Q$47))&gt;0,SUMPRODUCT(--('List of Flows'!$J43=$M$3:$M$12))&gt;0,SUMPRODUCT(--('List of Flows'!$L43=$U$3:$U$30))&gt;0,SUMPRODUCT(--('List of Flows'!$K43=$Y$3:$Y$13))&gt;0,SUMPRODUCT(--('List of Flows'!$L43=$Y$15:$Y$44))&gt;0,SUMPRODUCT(--ISNUMBER(SEARCH($Y$46:$Y$62,'List of Flows'!$K43)))&gt;0,SUMPRODUCT(--ISNUMBER(SEARCH($Y$46:$Y$62,'List of Flows'!$L43)))&gt;0)),"Elementary Flow",IF(AND($B51="Missing",AND('List of Flows'!$K43="",'List of Flows'!$L43="")),"Missing Both",IF($B51="Missing","Missing Input/Output", IF(OR(SUMPRODUCT(--('List of Flows'!$J43=$O$3:$O$4))&gt;0,SUMPRODUCT(--('List of Flows'!$K43=$S$3:$S$9))&gt;0,SUMPRODUCT(--('List of Flows'!$L43=$W$3:$W$5))&gt;0),"Unknown",IF(AND('List of Flows'!$K43="",'List of Flows'!$L43=""),"Missing to/from",IF(SUMPRODUCT(--('List of Flows'!$K43=$T$3:$T$8))&gt;0,"Not an Elementary Flow","Not an Elementary Flow")))))))</f>
        <v>Elementary Flow</v>
      </c>
      <c r="E51" s="57"/>
      <c r="F51" s="57" t="str">
        <f>IF(OR(SUMPRODUCT(--('List of Flows'!$K43=$Y$3:$Y$13))&gt;0,SUMPRODUCT(--('List of Flows'!$L43=$Y$15:$Y$43))&gt;0,SUMPRODUCT(--ISNUMBER(SEARCH($Y$46:$Y$62,'List of Flows'!$J43)))&gt;0,SUMPRODUCT(--ISNUMBER(SEARCH($Y$46:$Y$62,'List of Flows'!$K43)))&gt;0,SUMPRODUCT(--ISNUMBER(SEARCH($Y$46:$Y$62,'List of Flows'!$L43)))&gt;0),"Compartment","")</f>
        <v>Compartment</v>
      </c>
      <c r="G51" s="57" t="str">
        <f t="shared" si="0"/>
        <v>Both</v>
      </c>
      <c r="H51" s="57" t="str">
        <f t="shared" si="1"/>
        <v>All</v>
      </c>
      <c r="I51" s="60"/>
      <c r="J51" s="88" t="s">
        <v>769</v>
      </c>
      <c r="K51" s="89" t="s">
        <v>369</v>
      </c>
      <c r="L51" s="90" t="s">
        <v>801</v>
      </c>
      <c r="M51" s="53"/>
      <c r="N51" s="1"/>
      <c r="O51" s="1"/>
      <c r="P51" s="91"/>
      <c r="Q51" s="92"/>
      <c r="R51" s="2"/>
      <c r="S51" s="1"/>
      <c r="T51" s="78"/>
      <c r="U51" s="53"/>
      <c r="V51" s="1"/>
      <c r="W51" s="1"/>
      <c r="X51" s="78"/>
      <c r="Y51" s="82" t="s">
        <v>686</v>
      </c>
    </row>
    <row r="52" spans="2:25" x14ac:dyDescent="0.3">
      <c r="B52" s="83" t="str">
        <f>IF(OR(SUMPRODUCT(--('List of Flows'!$J44=$J$3:$J$15))&gt;0,SUMPRODUCT(--('List of Flows'!$K44=$K$3:$K$32))&gt;0,SUMPRODUCT(--('List of Flows'!$L44=$L$3:$L$25))&gt;0),"Resource",IF(OR(SUMPRODUCT(--('List of Flows'!$J44=$J$36:$J$55))&gt;0,SUMPRODUCT(--('List of Flows'!$K44=$K$36:$K$87))&gt;0,SUMPRODUCT(--('List of Flows'!$L44=$L$36:$L$62))&gt;0),"Emission",IF('List of Flows'!$J44="","Missing",IF(SUMPRODUCT(--('List of Flows'!$J44=$J$89:$J$90))&gt;0,"Unknown"))))</f>
        <v>Resource</v>
      </c>
      <c r="D52" s="54" t="str">
        <f>IF(AND($B52="Resource",OR(SUMPRODUCT(--('List of Flows'!$K44=$R$3:$R$25))&gt;0,SUMPRODUCT(--('List of Flows'!$J44=$N$3:$N$6))&gt;0,SUMPRODUCT(--('List of Flows'!$L44=$V$3:$V$18))&gt;0,SUMPRODUCT(--('List of Flows'!$K44=$Y$3:$Y$13))&gt;0,SUMPRODUCT(--('List of Flows'!$L44=$Y$15:$Y$44))&gt;0,SUMPRODUCT(--ISNUMBER(SEARCH($Y$46:$Y$62,'List of Flows'!$K44)))&gt;0,SUMPRODUCT(--ISNUMBER(SEARCH($Y$46:$Y$62,'List of Flows'!$L44)))&gt;0)),"Elementary Flow",IF(AND($B52="Emission",OR(SUMPRODUCT(--('List of Flows'!$K44=$Q$3:$Q$47))&gt;0,SUMPRODUCT(--('List of Flows'!$J44=$M$3:$M$12))&gt;0,SUMPRODUCT(--('List of Flows'!$L44=$U$3:$U$30))&gt;0,SUMPRODUCT(--('List of Flows'!$K44=$Y$3:$Y$13))&gt;0,SUMPRODUCT(--('List of Flows'!$L44=$Y$15:$Y$44))&gt;0,SUMPRODUCT(--ISNUMBER(SEARCH($Y$46:$Y$62,'List of Flows'!$K44)))&gt;0,SUMPRODUCT(--ISNUMBER(SEARCH($Y$46:$Y$62,'List of Flows'!$L44)))&gt;0)),"Elementary Flow",IF(AND($B52="Missing",AND('List of Flows'!$K44="",'List of Flows'!$L44="")),"Missing Both",IF($B52="Missing","Missing Input/Output", IF(OR(SUMPRODUCT(--('List of Flows'!$J44=$O$3:$O$4))&gt;0,SUMPRODUCT(--('List of Flows'!$K44=$S$3:$S$9))&gt;0,SUMPRODUCT(--('List of Flows'!$L44=$W$3:$W$5))&gt;0),"Unknown",IF(AND('List of Flows'!$K44="",'List of Flows'!$L44=""),"Missing to/from",IF(SUMPRODUCT(--('List of Flows'!$K44=$T$3:$T$8))&gt;0,"Not an Elementary Flow","Not an Elementary Flow")))))))</f>
        <v>Elementary Flow</v>
      </c>
      <c r="E52" s="57"/>
      <c r="F52" s="57" t="str">
        <f>IF(OR(SUMPRODUCT(--('List of Flows'!$K44=$Y$3:$Y$13))&gt;0,SUMPRODUCT(--('List of Flows'!$L44=$Y$15:$Y$43))&gt;0,SUMPRODUCT(--ISNUMBER(SEARCH($Y$46:$Y$62,'List of Flows'!$J44)))&gt;0,SUMPRODUCT(--ISNUMBER(SEARCH($Y$46:$Y$62,'List of Flows'!$K44)))&gt;0,SUMPRODUCT(--ISNUMBER(SEARCH($Y$46:$Y$62,'List of Flows'!$L44)))&gt;0),"Compartment","")</f>
        <v>Compartment</v>
      </c>
      <c r="G52" s="57" t="str">
        <f t="shared" si="0"/>
        <v>Both</v>
      </c>
      <c r="H52" s="57" t="str">
        <f t="shared" si="1"/>
        <v>All</v>
      </c>
      <c r="I52" s="60"/>
      <c r="J52" s="88" t="s">
        <v>864</v>
      </c>
      <c r="K52" s="89" t="s">
        <v>800</v>
      </c>
      <c r="L52" s="90" t="s">
        <v>803</v>
      </c>
      <c r="P52" s="17"/>
      <c r="Q52" s="17"/>
      <c r="R52" s="17"/>
      <c r="Y52" s="82" t="s">
        <v>276</v>
      </c>
    </row>
    <row r="53" spans="2:25" x14ac:dyDescent="0.3">
      <c r="B53" s="83" t="str">
        <f>IF(OR(SUMPRODUCT(--('List of Flows'!$J45=$J$3:$J$15))&gt;0,SUMPRODUCT(--('List of Flows'!$K45=$K$3:$K$32))&gt;0,SUMPRODUCT(--('List of Flows'!$L45=$L$3:$L$25))&gt;0),"Resource",IF(OR(SUMPRODUCT(--('List of Flows'!$J45=$J$36:$J$55))&gt;0,SUMPRODUCT(--('List of Flows'!$K45=$K$36:$K$87))&gt;0,SUMPRODUCT(--('List of Flows'!$L45=$L$36:$L$62))&gt;0),"Emission",IF('List of Flows'!$J45="","Missing",IF(SUMPRODUCT(--('List of Flows'!$J45=$J$89:$J$90))&gt;0,"Unknown"))))</f>
        <v>Resource</v>
      </c>
      <c r="D53" s="54" t="str">
        <f>IF(AND($B53="Resource",OR(SUMPRODUCT(--('List of Flows'!$K45=$R$3:$R$25))&gt;0,SUMPRODUCT(--('List of Flows'!$J45=$N$3:$N$6))&gt;0,SUMPRODUCT(--('List of Flows'!$L45=$V$3:$V$18))&gt;0,SUMPRODUCT(--('List of Flows'!$K45=$Y$3:$Y$13))&gt;0,SUMPRODUCT(--('List of Flows'!$L45=$Y$15:$Y$44))&gt;0,SUMPRODUCT(--ISNUMBER(SEARCH($Y$46:$Y$62,'List of Flows'!$K45)))&gt;0,SUMPRODUCT(--ISNUMBER(SEARCH($Y$46:$Y$62,'List of Flows'!$L45)))&gt;0)),"Elementary Flow",IF(AND($B53="Emission",OR(SUMPRODUCT(--('List of Flows'!$K45=$Q$3:$Q$47))&gt;0,SUMPRODUCT(--('List of Flows'!$J45=$M$3:$M$12))&gt;0,SUMPRODUCT(--('List of Flows'!$L45=$U$3:$U$30))&gt;0,SUMPRODUCT(--('List of Flows'!$K45=$Y$3:$Y$13))&gt;0,SUMPRODUCT(--('List of Flows'!$L45=$Y$15:$Y$44))&gt;0,SUMPRODUCT(--ISNUMBER(SEARCH($Y$46:$Y$62,'List of Flows'!$K45)))&gt;0,SUMPRODUCT(--ISNUMBER(SEARCH($Y$46:$Y$62,'List of Flows'!$L45)))&gt;0)),"Elementary Flow",IF(AND($B53="Missing",AND('List of Flows'!$K45="",'List of Flows'!$L45="")),"Missing Both",IF($B53="Missing","Missing Input/Output", IF(OR(SUMPRODUCT(--('List of Flows'!$J45=$O$3:$O$4))&gt;0,SUMPRODUCT(--('List of Flows'!$K45=$S$3:$S$9))&gt;0,SUMPRODUCT(--('List of Flows'!$L45=$W$3:$W$5))&gt;0),"Unknown",IF(AND('List of Flows'!$K45="",'List of Flows'!$L45=""),"Missing to/from",IF(SUMPRODUCT(--('List of Flows'!$K45=$T$3:$T$8))&gt;0,"Not an Elementary Flow","Not an Elementary Flow")))))))</f>
        <v>Elementary Flow</v>
      </c>
      <c r="E53" s="57"/>
      <c r="F53" s="57" t="str">
        <f>IF(OR(SUMPRODUCT(--('List of Flows'!$K45=$Y$3:$Y$13))&gt;0,SUMPRODUCT(--('List of Flows'!$L45=$Y$15:$Y$43))&gt;0,SUMPRODUCT(--ISNUMBER(SEARCH($Y$46:$Y$62,'List of Flows'!$J45)))&gt;0,SUMPRODUCT(--ISNUMBER(SEARCH($Y$46:$Y$62,'List of Flows'!$K45)))&gt;0,SUMPRODUCT(--ISNUMBER(SEARCH($Y$46:$Y$62,'List of Flows'!$L45)))&gt;0),"Compartment","")</f>
        <v>Compartment</v>
      </c>
      <c r="G53" s="57" t="str">
        <f t="shared" si="0"/>
        <v>Both</v>
      </c>
      <c r="H53" s="57" t="str">
        <f t="shared" si="1"/>
        <v>All</v>
      </c>
      <c r="I53" s="60"/>
      <c r="J53" s="88" t="s">
        <v>865</v>
      </c>
      <c r="K53" s="89" t="s">
        <v>796</v>
      </c>
      <c r="L53" s="90" t="s">
        <v>806</v>
      </c>
      <c r="P53" s="17"/>
      <c r="Q53" s="17"/>
      <c r="R53" s="17"/>
      <c r="Y53" s="82" t="s">
        <v>687</v>
      </c>
    </row>
    <row r="54" spans="2:25" x14ac:dyDescent="0.3">
      <c r="B54" s="83" t="str">
        <f>IF(OR(SUMPRODUCT(--('List of Flows'!$J46=$J$3:$J$15))&gt;0,SUMPRODUCT(--('List of Flows'!$K46=$K$3:$K$32))&gt;0,SUMPRODUCT(--('List of Flows'!$L46=$L$3:$L$25))&gt;0),"Resource",IF(OR(SUMPRODUCT(--('List of Flows'!$J46=$J$36:$J$55))&gt;0,SUMPRODUCT(--('List of Flows'!$K46=$K$36:$K$87))&gt;0,SUMPRODUCT(--('List of Flows'!$L46=$L$36:$L$62))&gt;0),"Emission",IF('List of Flows'!$J46="","Missing",IF(SUMPRODUCT(--('List of Flows'!$J46=$J$89:$J$90))&gt;0,"Unknown"))))</f>
        <v>Resource</v>
      </c>
      <c r="D54" s="54" t="str">
        <f>IF(AND($B54="Resource",OR(SUMPRODUCT(--('List of Flows'!$K46=$R$3:$R$25))&gt;0,SUMPRODUCT(--('List of Flows'!$J46=$N$3:$N$6))&gt;0,SUMPRODUCT(--('List of Flows'!$L46=$V$3:$V$18))&gt;0,SUMPRODUCT(--('List of Flows'!$K46=$Y$3:$Y$13))&gt;0,SUMPRODUCT(--('List of Flows'!$L46=$Y$15:$Y$44))&gt;0,SUMPRODUCT(--ISNUMBER(SEARCH($Y$46:$Y$62,'List of Flows'!$K46)))&gt;0,SUMPRODUCT(--ISNUMBER(SEARCH($Y$46:$Y$62,'List of Flows'!$L46)))&gt;0)),"Elementary Flow",IF(AND($B54="Emission",OR(SUMPRODUCT(--('List of Flows'!$K46=$Q$3:$Q$47))&gt;0,SUMPRODUCT(--('List of Flows'!$J46=$M$3:$M$12))&gt;0,SUMPRODUCT(--('List of Flows'!$L46=$U$3:$U$30))&gt;0,SUMPRODUCT(--('List of Flows'!$K46=$Y$3:$Y$13))&gt;0,SUMPRODUCT(--('List of Flows'!$L46=$Y$15:$Y$44))&gt;0,SUMPRODUCT(--ISNUMBER(SEARCH($Y$46:$Y$62,'List of Flows'!$K46)))&gt;0,SUMPRODUCT(--ISNUMBER(SEARCH($Y$46:$Y$62,'List of Flows'!$L46)))&gt;0)),"Elementary Flow",IF(AND($B54="Missing",AND('List of Flows'!$K46="",'List of Flows'!$L46="")),"Missing Both",IF($B54="Missing","Missing Input/Output", IF(OR(SUMPRODUCT(--('List of Flows'!$J46=$O$3:$O$4))&gt;0,SUMPRODUCT(--('List of Flows'!$K46=$S$3:$S$9))&gt;0,SUMPRODUCT(--('List of Flows'!$L46=$W$3:$W$5))&gt;0),"Unknown",IF(AND('List of Flows'!$K46="",'List of Flows'!$L46=""),"Missing to/from",IF(SUMPRODUCT(--('List of Flows'!$K46=$T$3:$T$8))&gt;0,"Not an Elementary Flow","Not an Elementary Flow")))))))</f>
        <v>Not an Elementary Flow</v>
      </c>
      <c r="E54" s="57"/>
      <c r="F54" s="57" t="str">
        <f>IF(OR(SUMPRODUCT(--('List of Flows'!$K46=$Y$3:$Y$13))&gt;0,SUMPRODUCT(--('List of Flows'!$L46=$Y$15:$Y$43))&gt;0,SUMPRODUCT(--ISNUMBER(SEARCH($Y$46:$Y$62,'List of Flows'!$J46)))&gt;0,SUMPRODUCT(--ISNUMBER(SEARCH($Y$46:$Y$62,'List of Flows'!$K46)))&gt;0,SUMPRODUCT(--ISNUMBER(SEARCH($Y$46:$Y$62,'List of Flows'!$L46)))&gt;0),"Compartment","")</f>
        <v/>
      </c>
      <c r="G54" s="57" t="str">
        <f t="shared" si="0"/>
        <v/>
      </c>
      <c r="H54" s="57" t="str">
        <f t="shared" si="1"/>
        <v/>
      </c>
      <c r="I54" s="60"/>
      <c r="J54" s="88" t="s">
        <v>697</v>
      </c>
      <c r="K54" s="89" t="s">
        <v>804</v>
      </c>
      <c r="L54" s="90" t="s">
        <v>814</v>
      </c>
      <c r="P54" s="17"/>
      <c r="Q54" s="17"/>
      <c r="R54" s="17"/>
      <c r="Y54" s="82" t="s">
        <v>688</v>
      </c>
    </row>
    <row r="55" spans="2:25" x14ac:dyDescent="0.3">
      <c r="B55" s="83" t="str">
        <f>IF(OR(SUMPRODUCT(--('List of Flows'!$J47=$J$3:$J$15))&gt;0,SUMPRODUCT(--('List of Flows'!$K47=$K$3:$K$32))&gt;0,SUMPRODUCT(--('List of Flows'!$L47=$L$3:$L$25))&gt;0),"Resource",IF(OR(SUMPRODUCT(--('List of Flows'!$J47=$J$36:$J$55))&gt;0,SUMPRODUCT(--('List of Flows'!$K47=$K$36:$K$87))&gt;0,SUMPRODUCT(--('List of Flows'!$L47=$L$36:$L$62))&gt;0),"Emission",IF('List of Flows'!$J47="","Missing",IF(SUMPRODUCT(--('List of Flows'!$J47=$J$89:$J$90))&gt;0,"Unknown"))))</f>
        <v>Resource</v>
      </c>
      <c r="D55" s="54" t="str">
        <f>IF(AND($B55="Resource",OR(SUMPRODUCT(--('List of Flows'!$K47=$R$3:$R$25))&gt;0,SUMPRODUCT(--('List of Flows'!$J47=$N$3:$N$6))&gt;0,SUMPRODUCT(--('List of Flows'!$L47=$V$3:$V$18))&gt;0,SUMPRODUCT(--('List of Flows'!$K47=$Y$3:$Y$13))&gt;0,SUMPRODUCT(--('List of Flows'!$L47=$Y$15:$Y$44))&gt;0,SUMPRODUCT(--ISNUMBER(SEARCH($Y$46:$Y$62,'List of Flows'!$K47)))&gt;0,SUMPRODUCT(--ISNUMBER(SEARCH($Y$46:$Y$62,'List of Flows'!$L47)))&gt;0)),"Elementary Flow",IF(AND($B55="Emission",OR(SUMPRODUCT(--('List of Flows'!$K47=$Q$3:$Q$47))&gt;0,SUMPRODUCT(--('List of Flows'!$J47=$M$3:$M$12))&gt;0,SUMPRODUCT(--('List of Flows'!$L47=$U$3:$U$30))&gt;0,SUMPRODUCT(--('List of Flows'!$K47=$Y$3:$Y$13))&gt;0,SUMPRODUCT(--('List of Flows'!$L47=$Y$15:$Y$44))&gt;0,SUMPRODUCT(--ISNUMBER(SEARCH($Y$46:$Y$62,'List of Flows'!$K47)))&gt;0,SUMPRODUCT(--ISNUMBER(SEARCH($Y$46:$Y$62,'List of Flows'!$L47)))&gt;0)),"Elementary Flow",IF(AND($B55="Missing",AND('List of Flows'!$K47="",'List of Flows'!$L47="")),"Missing Both",IF($B55="Missing","Missing Input/Output", IF(OR(SUMPRODUCT(--('List of Flows'!$J47=$O$3:$O$4))&gt;0,SUMPRODUCT(--('List of Flows'!$K47=$S$3:$S$9))&gt;0,SUMPRODUCT(--('List of Flows'!$L47=$W$3:$W$5))&gt;0),"Unknown",IF(AND('List of Flows'!$K47="",'List of Flows'!$L47=""),"Missing to/from",IF(SUMPRODUCT(--('List of Flows'!$K47=$T$3:$T$8))&gt;0,"Not an Elementary Flow","Not an Elementary Flow")))))))</f>
        <v>Elementary Flow</v>
      </c>
      <c r="E55" s="57"/>
      <c r="F55" s="57" t="str">
        <f>IF(OR(SUMPRODUCT(--('List of Flows'!$K47=$Y$3:$Y$13))&gt;0,SUMPRODUCT(--('List of Flows'!$L47=$Y$15:$Y$43))&gt;0,SUMPRODUCT(--ISNUMBER(SEARCH($Y$46:$Y$62,'List of Flows'!$J47)))&gt;0,SUMPRODUCT(--ISNUMBER(SEARCH($Y$46:$Y$62,'List of Flows'!$K47)))&gt;0,SUMPRODUCT(--ISNUMBER(SEARCH($Y$46:$Y$62,'List of Flows'!$L47)))&gt;0),"Compartment","")</f>
        <v>Compartment</v>
      </c>
      <c r="G55" s="57" t="str">
        <f t="shared" si="0"/>
        <v>Both</v>
      </c>
      <c r="H55" s="57" t="str">
        <f t="shared" si="1"/>
        <v>All</v>
      </c>
      <c r="I55" s="60"/>
      <c r="J55" s="88" t="s">
        <v>873</v>
      </c>
      <c r="K55" s="89" t="s">
        <v>809</v>
      </c>
      <c r="L55" s="90" t="s">
        <v>818</v>
      </c>
      <c r="P55" s="17"/>
      <c r="Q55" s="93"/>
      <c r="R55" s="17"/>
      <c r="Y55" s="82" t="s">
        <v>689</v>
      </c>
    </row>
    <row r="56" spans="2:25" x14ac:dyDescent="0.3">
      <c r="B56" s="83" t="str">
        <f>IF(OR(SUMPRODUCT(--('List of Flows'!$J48=$J$3:$J$15))&gt;0,SUMPRODUCT(--('List of Flows'!$K48=$K$3:$K$32))&gt;0,SUMPRODUCT(--('List of Flows'!$L48=$L$3:$L$25))&gt;0),"Resource",IF(OR(SUMPRODUCT(--('List of Flows'!$J48=$J$36:$J$55))&gt;0,SUMPRODUCT(--('List of Flows'!$K48=$K$36:$K$87))&gt;0,SUMPRODUCT(--('List of Flows'!$L48=$L$36:$L$62))&gt;0),"Emission",IF('List of Flows'!$J48="","Missing",IF(SUMPRODUCT(--('List of Flows'!$J48=$J$89:$J$90))&gt;0,"Unknown"))))</f>
        <v>Resource</v>
      </c>
      <c r="D56" s="54" t="str">
        <f>IF(AND($B56="Resource",OR(SUMPRODUCT(--('List of Flows'!$K48=$R$3:$R$25))&gt;0,SUMPRODUCT(--('List of Flows'!$J48=$N$3:$N$6))&gt;0,SUMPRODUCT(--('List of Flows'!$L48=$V$3:$V$18))&gt;0,SUMPRODUCT(--('List of Flows'!$K48=$Y$3:$Y$13))&gt;0,SUMPRODUCT(--('List of Flows'!$L48=$Y$15:$Y$44))&gt;0,SUMPRODUCT(--ISNUMBER(SEARCH($Y$46:$Y$62,'List of Flows'!$K48)))&gt;0,SUMPRODUCT(--ISNUMBER(SEARCH($Y$46:$Y$62,'List of Flows'!$L48)))&gt;0)),"Elementary Flow",IF(AND($B56="Emission",OR(SUMPRODUCT(--('List of Flows'!$K48=$Q$3:$Q$47))&gt;0,SUMPRODUCT(--('List of Flows'!$J48=$M$3:$M$12))&gt;0,SUMPRODUCT(--('List of Flows'!$L48=$U$3:$U$30))&gt;0,SUMPRODUCT(--('List of Flows'!$K48=$Y$3:$Y$13))&gt;0,SUMPRODUCT(--('List of Flows'!$L48=$Y$15:$Y$44))&gt;0,SUMPRODUCT(--ISNUMBER(SEARCH($Y$46:$Y$62,'List of Flows'!$K48)))&gt;0,SUMPRODUCT(--ISNUMBER(SEARCH($Y$46:$Y$62,'List of Flows'!$L48)))&gt;0)),"Elementary Flow",IF(AND($B56="Missing",AND('List of Flows'!$K48="",'List of Flows'!$L48="")),"Missing Both",IF($B56="Missing","Missing Input/Output", IF(OR(SUMPRODUCT(--('List of Flows'!$J48=$O$3:$O$4))&gt;0,SUMPRODUCT(--('List of Flows'!$K48=$S$3:$S$9))&gt;0,SUMPRODUCT(--('List of Flows'!$L48=$W$3:$W$5))&gt;0),"Unknown",IF(AND('List of Flows'!$K48="",'List of Flows'!$L48=""),"Missing to/from",IF(SUMPRODUCT(--('List of Flows'!$K48=$T$3:$T$8))&gt;0,"Not an Elementary Flow","Not an Elementary Flow")))))))</f>
        <v>Elementary Flow</v>
      </c>
      <c r="E56" s="57"/>
      <c r="F56" s="57" t="str">
        <f>IF(OR(SUMPRODUCT(--('List of Flows'!$K48=$Y$3:$Y$13))&gt;0,SUMPRODUCT(--('List of Flows'!$L48=$Y$15:$Y$43))&gt;0,SUMPRODUCT(--ISNUMBER(SEARCH($Y$46:$Y$62,'List of Flows'!$J48)))&gt;0,SUMPRODUCT(--ISNUMBER(SEARCH($Y$46:$Y$62,'List of Flows'!$K48)))&gt;0,SUMPRODUCT(--ISNUMBER(SEARCH($Y$46:$Y$62,'List of Flows'!$L48)))&gt;0),"Compartment","")</f>
        <v>Compartment</v>
      </c>
      <c r="G56" s="57" t="str">
        <f t="shared" si="0"/>
        <v>Both</v>
      </c>
      <c r="H56" s="57" t="str">
        <f t="shared" si="1"/>
        <v>All</v>
      </c>
      <c r="I56" s="60"/>
      <c r="J56" s="53"/>
      <c r="K56" s="89" t="s">
        <v>813</v>
      </c>
      <c r="L56" s="90" t="s">
        <v>821</v>
      </c>
      <c r="P56" s="17"/>
      <c r="Q56" s="93"/>
      <c r="R56" s="17"/>
      <c r="Y56" s="82" t="s">
        <v>690</v>
      </c>
    </row>
    <row r="57" spans="2:25" x14ac:dyDescent="0.3">
      <c r="B57" s="83" t="str">
        <f>IF(OR(SUMPRODUCT(--('List of Flows'!$J49=$J$3:$J$15))&gt;0,SUMPRODUCT(--('List of Flows'!$K49=$K$3:$K$32))&gt;0,SUMPRODUCT(--('List of Flows'!$L49=$L$3:$L$25))&gt;0),"Resource",IF(OR(SUMPRODUCT(--('List of Flows'!$J49=$J$36:$J$55))&gt;0,SUMPRODUCT(--('List of Flows'!$K49=$K$36:$K$87))&gt;0,SUMPRODUCT(--('List of Flows'!$L49=$L$36:$L$62))&gt;0),"Emission",IF('List of Flows'!$J49="","Missing",IF(SUMPRODUCT(--('List of Flows'!$J49=$J$89:$J$90))&gt;0,"Unknown"))))</f>
        <v>Resource</v>
      </c>
      <c r="D57" s="54" t="str">
        <f>IF(AND($B57="Resource",OR(SUMPRODUCT(--('List of Flows'!$K49=$R$3:$R$25))&gt;0,SUMPRODUCT(--('List of Flows'!$J49=$N$3:$N$6))&gt;0,SUMPRODUCT(--('List of Flows'!$L49=$V$3:$V$18))&gt;0,SUMPRODUCT(--('List of Flows'!$K49=$Y$3:$Y$13))&gt;0,SUMPRODUCT(--('List of Flows'!$L49=$Y$15:$Y$44))&gt;0,SUMPRODUCT(--ISNUMBER(SEARCH($Y$46:$Y$62,'List of Flows'!$K49)))&gt;0,SUMPRODUCT(--ISNUMBER(SEARCH($Y$46:$Y$62,'List of Flows'!$L49)))&gt;0)),"Elementary Flow",IF(AND($B57="Emission",OR(SUMPRODUCT(--('List of Flows'!$K49=$Q$3:$Q$47))&gt;0,SUMPRODUCT(--('List of Flows'!$J49=$M$3:$M$12))&gt;0,SUMPRODUCT(--('List of Flows'!$L49=$U$3:$U$30))&gt;0,SUMPRODUCT(--('List of Flows'!$K49=$Y$3:$Y$13))&gt;0,SUMPRODUCT(--('List of Flows'!$L49=$Y$15:$Y$44))&gt;0,SUMPRODUCT(--ISNUMBER(SEARCH($Y$46:$Y$62,'List of Flows'!$K49)))&gt;0,SUMPRODUCT(--ISNUMBER(SEARCH($Y$46:$Y$62,'List of Flows'!$L49)))&gt;0)),"Elementary Flow",IF(AND($B57="Missing",AND('List of Flows'!$K49="",'List of Flows'!$L49="")),"Missing Both",IF($B57="Missing","Missing Input/Output", IF(OR(SUMPRODUCT(--('List of Flows'!$J49=$O$3:$O$4))&gt;0,SUMPRODUCT(--('List of Flows'!$K49=$S$3:$S$9))&gt;0,SUMPRODUCT(--('List of Flows'!$L49=$W$3:$W$5))&gt;0),"Unknown",IF(AND('List of Flows'!$K49="",'List of Flows'!$L49=""),"Missing to/from",IF(SUMPRODUCT(--('List of Flows'!$K49=$T$3:$T$8))&gt;0,"Not an Elementary Flow","Not an Elementary Flow")))))))</f>
        <v>Elementary Flow</v>
      </c>
      <c r="E57" s="57"/>
      <c r="F57" s="57" t="str">
        <f>IF(OR(SUMPRODUCT(--('List of Flows'!$K49=$Y$3:$Y$13))&gt;0,SUMPRODUCT(--('List of Flows'!$L49=$Y$15:$Y$43))&gt;0,SUMPRODUCT(--ISNUMBER(SEARCH($Y$46:$Y$62,'List of Flows'!$J49)))&gt;0,SUMPRODUCT(--ISNUMBER(SEARCH($Y$46:$Y$62,'List of Flows'!$K49)))&gt;0,SUMPRODUCT(--ISNUMBER(SEARCH($Y$46:$Y$62,'List of Flows'!$L49)))&gt;0),"Compartment","")</f>
        <v>Compartment</v>
      </c>
      <c r="G57" s="57" t="str">
        <f t="shared" si="0"/>
        <v>Both</v>
      </c>
      <c r="H57" s="57" t="str">
        <f t="shared" si="1"/>
        <v>All</v>
      </c>
      <c r="I57" s="60"/>
      <c r="J57" s="53"/>
      <c r="K57" s="89" t="s">
        <v>817</v>
      </c>
      <c r="L57" s="90" t="s">
        <v>824</v>
      </c>
      <c r="P57" s="17"/>
      <c r="Q57" s="17"/>
      <c r="R57" s="17"/>
      <c r="Y57" s="82" t="s">
        <v>691</v>
      </c>
    </row>
    <row r="58" spans="2:25" x14ac:dyDescent="0.3">
      <c r="B58" s="83" t="str">
        <f>IF(OR(SUMPRODUCT(--('List of Flows'!$J50=$J$3:$J$15))&gt;0,SUMPRODUCT(--('List of Flows'!$K50=$K$3:$K$32))&gt;0,SUMPRODUCT(--('List of Flows'!$L50=$L$3:$L$25))&gt;0),"Resource",IF(OR(SUMPRODUCT(--('List of Flows'!$J50=$J$36:$J$55))&gt;0,SUMPRODUCT(--('List of Flows'!$K50=$K$36:$K$87))&gt;0,SUMPRODUCT(--('List of Flows'!$L50=$L$36:$L$62))&gt;0),"Emission",IF('List of Flows'!$J50="","Missing",IF(SUMPRODUCT(--('List of Flows'!$J50=$J$89:$J$90))&gt;0,"Unknown"))))</f>
        <v>Resource</v>
      </c>
      <c r="D58" s="54" t="str">
        <f>IF(AND($B58="Resource",OR(SUMPRODUCT(--('List of Flows'!$K50=$R$3:$R$25))&gt;0,SUMPRODUCT(--('List of Flows'!$J50=$N$3:$N$6))&gt;0,SUMPRODUCT(--('List of Flows'!$L50=$V$3:$V$18))&gt;0,SUMPRODUCT(--('List of Flows'!$K50=$Y$3:$Y$13))&gt;0,SUMPRODUCT(--('List of Flows'!$L50=$Y$15:$Y$44))&gt;0,SUMPRODUCT(--ISNUMBER(SEARCH($Y$46:$Y$62,'List of Flows'!$K50)))&gt;0,SUMPRODUCT(--ISNUMBER(SEARCH($Y$46:$Y$62,'List of Flows'!$L50)))&gt;0)),"Elementary Flow",IF(AND($B58="Emission",OR(SUMPRODUCT(--('List of Flows'!$K50=$Q$3:$Q$47))&gt;0,SUMPRODUCT(--('List of Flows'!$J50=$M$3:$M$12))&gt;0,SUMPRODUCT(--('List of Flows'!$L50=$U$3:$U$30))&gt;0,SUMPRODUCT(--('List of Flows'!$K50=$Y$3:$Y$13))&gt;0,SUMPRODUCT(--('List of Flows'!$L50=$Y$15:$Y$44))&gt;0,SUMPRODUCT(--ISNUMBER(SEARCH($Y$46:$Y$62,'List of Flows'!$K50)))&gt;0,SUMPRODUCT(--ISNUMBER(SEARCH($Y$46:$Y$62,'List of Flows'!$L50)))&gt;0)),"Elementary Flow",IF(AND($B58="Missing",AND('List of Flows'!$K50="",'List of Flows'!$L50="")),"Missing Both",IF($B58="Missing","Missing Input/Output", IF(OR(SUMPRODUCT(--('List of Flows'!$J50=$O$3:$O$4))&gt;0,SUMPRODUCT(--('List of Flows'!$K50=$S$3:$S$9))&gt;0,SUMPRODUCT(--('List of Flows'!$L50=$W$3:$W$5))&gt;0),"Unknown",IF(AND('List of Flows'!$K50="",'List of Flows'!$L50=""),"Missing to/from",IF(SUMPRODUCT(--('List of Flows'!$K50=$T$3:$T$8))&gt;0,"Not an Elementary Flow","Not an Elementary Flow")))))))</f>
        <v>Elementary Flow</v>
      </c>
      <c r="E58" s="57"/>
      <c r="F58" s="57" t="str">
        <f>IF(OR(SUMPRODUCT(--('List of Flows'!$K50=$Y$3:$Y$13))&gt;0,SUMPRODUCT(--('List of Flows'!$L50=$Y$15:$Y$43))&gt;0,SUMPRODUCT(--ISNUMBER(SEARCH($Y$46:$Y$62,'List of Flows'!$J50)))&gt;0,SUMPRODUCT(--ISNUMBER(SEARCH($Y$46:$Y$62,'List of Flows'!$K50)))&gt;0,SUMPRODUCT(--ISNUMBER(SEARCH($Y$46:$Y$62,'List of Flows'!$L50)))&gt;0),"Compartment","")</f>
        <v>Compartment</v>
      </c>
      <c r="G58" s="57" t="str">
        <f t="shared" si="0"/>
        <v>Both</v>
      </c>
      <c r="H58" s="57" t="str">
        <f t="shared" si="1"/>
        <v>All</v>
      </c>
      <c r="I58" s="60"/>
      <c r="J58" s="53"/>
      <c r="K58" s="89" t="s">
        <v>806</v>
      </c>
      <c r="L58" s="90" t="s">
        <v>827</v>
      </c>
      <c r="P58" s="17"/>
      <c r="Q58" s="17"/>
      <c r="R58" s="17"/>
      <c r="Y58" s="82" t="s">
        <v>692</v>
      </c>
    </row>
    <row r="59" spans="2:25" x14ac:dyDescent="0.3">
      <c r="B59" s="83" t="str">
        <f>IF(OR(SUMPRODUCT(--('List of Flows'!$J51=$J$3:$J$15))&gt;0,SUMPRODUCT(--('List of Flows'!$K51=$K$3:$K$32))&gt;0,SUMPRODUCT(--('List of Flows'!$L51=$L$3:$L$25))&gt;0),"Resource",IF(OR(SUMPRODUCT(--('List of Flows'!$J51=$J$36:$J$55))&gt;0,SUMPRODUCT(--('List of Flows'!$K51=$K$36:$K$87))&gt;0,SUMPRODUCT(--('List of Flows'!$L51=$L$36:$L$62))&gt;0),"Emission",IF('List of Flows'!$J51="","Missing",IF(SUMPRODUCT(--('List of Flows'!$J51=$J$89:$J$90))&gt;0,"Unknown"))))</f>
        <v>Resource</v>
      </c>
      <c r="D59" s="54" t="str">
        <f>IF(AND($B59="Resource",OR(SUMPRODUCT(--('List of Flows'!$K51=$R$3:$R$25))&gt;0,SUMPRODUCT(--('List of Flows'!$J51=$N$3:$N$6))&gt;0,SUMPRODUCT(--('List of Flows'!$L51=$V$3:$V$18))&gt;0,SUMPRODUCT(--('List of Flows'!$K51=$Y$3:$Y$13))&gt;0,SUMPRODUCT(--('List of Flows'!$L51=$Y$15:$Y$44))&gt;0,SUMPRODUCT(--ISNUMBER(SEARCH($Y$46:$Y$62,'List of Flows'!$K51)))&gt;0,SUMPRODUCT(--ISNUMBER(SEARCH($Y$46:$Y$62,'List of Flows'!$L51)))&gt;0)),"Elementary Flow",IF(AND($B59="Emission",OR(SUMPRODUCT(--('List of Flows'!$K51=$Q$3:$Q$47))&gt;0,SUMPRODUCT(--('List of Flows'!$J51=$M$3:$M$12))&gt;0,SUMPRODUCT(--('List of Flows'!$L51=$U$3:$U$30))&gt;0,SUMPRODUCT(--('List of Flows'!$K51=$Y$3:$Y$13))&gt;0,SUMPRODUCT(--('List of Flows'!$L51=$Y$15:$Y$44))&gt;0,SUMPRODUCT(--ISNUMBER(SEARCH($Y$46:$Y$62,'List of Flows'!$K51)))&gt;0,SUMPRODUCT(--ISNUMBER(SEARCH($Y$46:$Y$62,'List of Flows'!$L51)))&gt;0)),"Elementary Flow",IF(AND($B59="Missing",AND('List of Flows'!$K51="",'List of Flows'!$L51="")),"Missing Both",IF($B59="Missing","Missing Input/Output", IF(OR(SUMPRODUCT(--('List of Flows'!$J51=$O$3:$O$4))&gt;0,SUMPRODUCT(--('List of Flows'!$K51=$S$3:$S$9))&gt;0,SUMPRODUCT(--('List of Flows'!$L51=$W$3:$W$5))&gt;0),"Unknown",IF(AND('List of Flows'!$K51="",'List of Flows'!$L51=""),"Missing to/from",IF(SUMPRODUCT(--('List of Flows'!$K51=$T$3:$T$8))&gt;0,"Not an Elementary Flow","Not an Elementary Flow")))))))</f>
        <v>Elementary Flow</v>
      </c>
      <c r="E59" s="57"/>
      <c r="F59" s="57" t="str">
        <f>IF(OR(SUMPRODUCT(--('List of Flows'!$K51=$Y$3:$Y$13))&gt;0,SUMPRODUCT(--('List of Flows'!$L51=$Y$15:$Y$43))&gt;0,SUMPRODUCT(--ISNUMBER(SEARCH($Y$46:$Y$62,'List of Flows'!$J51)))&gt;0,SUMPRODUCT(--ISNUMBER(SEARCH($Y$46:$Y$62,'List of Flows'!$K51)))&gt;0,SUMPRODUCT(--ISNUMBER(SEARCH($Y$46:$Y$62,'List of Flows'!$L51)))&gt;0),"Compartment","")</f>
        <v>Compartment</v>
      </c>
      <c r="G59" s="57" t="str">
        <f t="shared" si="0"/>
        <v>Both</v>
      </c>
      <c r="H59" s="57" t="str">
        <f t="shared" si="1"/>
        <v>All</v>
      </c>
      <c r="I59" s="60"/>
      <c r="J59" s="53"/>
      <c r="K59" s="89" t="s">
        <v>823</v>
      </c>
      <c r="L59" s="90" t="s">
        <v>829</v>
      </c>
      <c r="Y59" s="82" t="s">
        <v>690</v>
      </c>
    </row>
    <row r="60" spans="2:25" x14ac:dyDescent="0.3">
      <c r="B60" s="83" t="str">
        <f>IF(OR(SUMPRODUCT(--('List of Flows'!$J52=$J$3:$J$15))&gt;0,SUMPRODUCT(--('List of Flows'!$K52=$K$3:$K$32))&gt;0,SUMPRODUCT(--('List of Flows'!$L52=$L$3:$L$25))&gt;0),"Resource",IF(OR(SUMPRODUCT(--('List of Flows'!$J52=$J$36:$J$55))&gt;0,SUMPRODUCT(--('List of Flows'!$K52=$K$36:$K$87))&gt;0,SUMPRODUCT(--('List of Flows'!$L52=$L$36:$L$62))&gt;0),"Emission",IF('List of Flows'!$J52="","Missing",IF(SUMPRODUCT(--('List of Flows'!$J52=$J$89:$J$90))&gt;0,"Unknown"))))</f>
        <v>Resource</v>
      </c>
      <c r="D60" s="54" t="str">
        <f>IF(AND($B60="Resource",OR(SUMPRODUCT(--('List of Flows'!$K52=$R$3:$R$25))&gt;0,SUMPRODUCT(--('List of Flows'!$J52=$N$3:$N$6))&gt;0,SUMPRODUCT(--('List of Flows'!$L52=$V$3:$V$18))&gt;0,SUMPRODUCT(--('List of Flows'!$K52=$Y$3:$Y$13))&gt;0,SUMPRODUCT(--('List of Flows'!$L52=$Y$15:$Y$44))&gt;0,SUMPRODUCT(--ISNUMBER(SEARCH($Y$46:$Y$62,'List of Flows'!$K52)))&gt;0,SUMPRODUCT(--ISNUMBER(SEARCH($Y$46:$Y$62,'List of Flows'!$L52)))&gt;0)),"Elementary Flow",IF(AND($B60="Emission",OR(SUMPRODUCT(--('List of Flows'!$K52=$Q$3:$Q$47))&gt;0,SUMPRODUCT(--('List of Flows'!$J52=$M$3:$M$12))&gt;0,SUMPRODUCT(--('List of Flows'!$L52=$U$3:$U$30))&gt;0,SUMPRODUCT(--('List of Flows'!$K52=$Y$3:$Y$13))&gt;0,SUMPRODUCT(--('List of Flows'!$L52=$Y$15:$Y$44))&gt;0,SUMPRODUCT(--ISNUMBER(SEARCH($Y$46:$Y$62,'List of Flows'!$K52)))&gt;0,SUMPRODUCT(--ISNUMBER(SEARCH($Y$46:$Y$62,'List of Flows'!$L52)))&gt;0)),"Elementary Flow",IF(AND($B60="Missing",AND('List of Flows'!$K52="",'List of Flows'!$L52="")),"Missing Both",IF($B60="Missing","Missing Input/Output", IF(OR(SUMPRODUCT(--('List of Flows'!$J52=$O$3:$O$4))&gt;0,SUMPRODUCT(--('List of Flows'!$K52=$S$3:$S$9))&gt;0,SUMPRODUCT(--('List of Flows'!$L52=$W$3:$W$5))&gt;0),"Unknown",IF(AND('List of Flows'!$K52="",'List of Flows'!$L52=""),"Missing to/from",IF(SUMPRODUCT(--('List of Flows'!$K52=$T$3:$T$8))&gt;0,"Not an Elementary Flow","Not an Elementary Flow")))))))</f>
        <v>Elementary Flow</v>
      </c>
      <c r="E60" s="57"/>
      <c r="F60" s="57" t="str">
        <f>IF(OR(SUMPRODUCT(--('List of Flows'!$K52=$Y$3:$Y$13))&gt;0,SUMPRODUCT(--('List of Flows'!$L52=$Y$15:$Y$43))&gt;0,SUMPRODUCT(--ISNUMBER(SEARCH($Y$46:$Y$62,'List of Flows'!$J52)))&gt;0,SUMPRODUCT(--ISNUMBER(SEARCH($Y$46:$Y$62,'List of Flows'!$K52)))&gt;0,SUMPRODUCT(--ISNUMBER(SEARCH($Y$46:$Y$62,'List of Flows'!$L52)))&gt;0),"Compartment","")</f>
        <v>Compartment</v>
      </c>
      <c r="G60" s="57" t="str">
        <f t="shared" si="0"/>
        <v>Both</v>
      </c>
      <c r="H60" s="57" t="str">
        <f t="shared" si="1"/>
        <v>All</v>
      </c>
      <c r="I60" s="60"/>
      <c r="J60" s="53"/>
      <c r="K60" s="89" t="s">
        <v>826</v>
      </c>
      <c r="L60" s="90" t="s">
        <v>832</v>
      </c>
      <c r="Y60" s="82" t="s">
        <v>693</v>
      </c>
    </row>
    <row r="61" spans="2:25" x14ac:dyDescent="0.3">
      <c r="B61" s="83" t="str">
        <f>IF(OR(SUMPRODUCT(--('List of Flows'!$J53=$J$3:$J$15))&gt;0,SUMPRODUCT(--('List of Flows'!$K53=$K$3:$K$32))&gt;0,SUMPRODUCT(--('List of Flows'!$L53=$L$3:$L$25))&gt;0),"Resource",IF(OR(SUMPRODUCT(--('List of Flows'!$J53=$J$36:$J$55))&gt;0,SUMPRODUCT(--('List of Flows'!$K53=$K$36:$K$87))&gt;0,SUMPRODUCT(--('List of Flows'!$L53=$L$36:$L$62))&gt;0),"Emission",IF('List of Flows'!$J53="","Missing",IF(SUMPRODUCT(--('List of Flows'!$J53=$J$89:$J$90))&gt;0,"Unknown"))))</f>
        <v>Resource</v>
      </c>
      <c r="D61" s="54" t="str">
        <f>IF(AND($B61="Resource",OR(SUMPRODUCT(--('List of Flows'!$K53=$R$3:$R$25))&gt;0,SUMPRODUCT(--('List of Flows'!$J53=$N$3:$N$6))&gt;0,SUMPRODUCT(--('List of Flows'!$L53=$V$3:$V$18))&gt;0,SUMPRODUCT(--('List of Flows'!$K53=$Y$3:$Y$13))&gt;0,SUMPRODUCT(--('List of Flows'!$L53=$Y$15:$Y$44))&gt;0,SUMPRODUCT(--ISNUMBER(SEARCH($Y$46:$Y$62,'List of Flows'!$K53)))&gt;0,SUMPRODUCT(--ISNUMBER(SEARCH($Y$46:$Y$62,'List of Flows'!$L53)))&gt;0)),"Elementary Flow",IF(AND($B61="Emission",OR(SUMPRODUCT(--('List of Flows'!$K53=$Q$3:$Q$47))&gt;0,SUMPRODUCT(--('List of Flows'!$J53=$M$3:$M$12))&gt;0,SUMPRODUCT(--('List of Flows'!$L53=$U$3:$U$30))&gt;0,SUMPRODUCT(--('List of Flows'!$K53=$Y$3:$Y$13))&gt;0,SUMPRODUCT(--('List of Flows'!$L53=$Y$15:$Y$44))&gt;0,SUMPRODUCT(--ISNUMBER(SEARCH($Y$46:$Y$62,'List of Flows'!$K53)))&gt;0,SUMPRODUCT(--ISNUMBER(SEARCH($Y$46:$Y$62,'List of Flows'!$L53)))&gt;0)),"Elementary Flow",IF(AND($B61="Missing",AND('List of Flows'!$K53="",'List of Flows'!$L53="")),"Missing Both",IF($B61="Missing","Missing Input/Output", IF(OR(SUMPRODUCT(--('List of Flows'!$J53=$O$3:$O$4))&gt;0,SUMPRODUCT(--('List of Flows'!$K53=$S$3:$S$9))&gt;0,SUMPRODUCT(--('List of Flows'!$L53=$W$3:$W$5))&gt;0),"Unknown",IF(AND('List of Flows'!$K53="",'List of Flows'!$L53=""),"Missing to/from",IF(SUMPRODUCT(--('List of Flows'!$K53=$T$3:$T$8))&gt;0,"Not an Elementary Flow","Not an Elementary Flow")))))))</f>
        <v>Elementary Flow</v>
      </c>
      <c r="E61" s="57"/>
      <c r="F61" s="57" t="str">
        <f>IF(OR(SUMPRODUCT(--('List of Flows'!$K53=$Y$3:$Y$13))&gt;0,SUMPRODUCT(--('List of Flows'!$L53=$Y$15:$Y$43))&gt;0,SUMPRODUCT(--ISNUMBER(SEARCH($Y$46:$Y$62,'List of Flows'!$J53)))&gt;0,SUMPRODUCT(--ISNUMBER(SEARCH($Y$46:$Y$62,'List of Flows'!$K53)))&gt;0,SUMPRODUCT(--ISNUMBER(SEARCH($Y$46:$Y$62,'List of Flows'!$L53)))&gt;0),"Compartment","")</f>
        <v>Compartment</v>
      </c>
      <c r="G61" s="57" t="str">
        <f t="shared" si="0"/>
        <v>Both</v>
      </c>
      <c r="H61" s="57" t="str">
        <f t="shared" si="1"/>
        <v>All</v>
      </c>
      <c r="I61" s="60"/>
      <c r="J61" s="53"/>
      <c r="K61" s="89" t="s">
        <v>828</v>
      </c>
      <c r="L61" s="90" t="s">
        <v>828</v>
      </c>
      <c r="Y61" s="82" t="s">
        <v>694</v>
      </c>
    </row>
    <row r="62" spans="2:25" x14ac:dyDescent="0.3">
      <c r="B62" s="83" t="str">
        <f>IF(OR(SUMPRODUCT(--('List of Flows'!$J54=$J$3:$J$15))&gt;0,SUMPRODUCT(--('List of Flows'!$K54=$K$3:$K$32))&gt;0,SUMPRODUCT(--('List of Flows'!$L54=$L$3:$L$25))&gt;0),"Resource",IF(OR(SUMPRODUCT(--('List of Flows'!$J54=$J$36:$J$55))&gt;0,SUMPRODUCT(--('List of Flows'!$K54=$K$36:$K$87))&gt;0,SUMPRODUCT(--('List of Flows'!$L54=$L$36:$L$62))&gt;0),"Emission",IF('List of Flows'!$J54="","Missing",IF(SUMPRODUCT(--('List of Flows'!$J54=$J$89:$J$90))&gt;0,"Unknown"))))</f>
        <v>Resource</v>
      </c>
      <c r="D62" s="54" t="str">
        <f>IF(AND($B62="Resource",OR(SUMPRODUCT(--('List of Flows'!$K54=$R$3:$R$25))&gt;0,SUMPRODUCT(--('List of Flows'!$J54=$N$3:$N$6))&gt;0,SUMPRODUCT(--('List of Flows'!$L54=$V$3:$V$18))&gt;0,SUMPRODUCT(--('List of Flows'!$K54=$Y$3:$Y$13))&gt;0,SUMPRODUCT(--('List of Flows'!$L54=$Y$15:$Y$44))&gt;0,SUMPRODUCT(--ISNUMBER(SEARCH($Y$46:$Y$62,'List of Flows'!$K54)))&gt;0,SUMPRODUCT(--ISNUMBER(SEARCH($Y$46:$Y$62,'List of Flows'!$L54)))&gt;0)),"Elementary Flow",IF(AND($B62="Emission",OR(SUMPRODUCT(--('List of Flows'!$K54=$Q$3:$Q$47))&gt;0,SUMPRODUCT(--('List of Flows'!$J54=$M$3:$M$12))&gt;0,SUMPRODUCT(--('List of Flows'!$L54=$U$3:$U$30))&gt;0,SUMPRODUCT(--('List of Flows'!$K54=$Y$3:$Y$13))&gt;0,SUMPRODUCT(--('List of Flows'!$L54=$Y$15:$Y$44))&gt;0,SUMPRODUCT(--ISNUMBER(SEARCH($Y$46:$Y$62,'List of Flows'!$K54)))&gt;0,SUMPRODUCT(--ISNUMBER(SEARCH($Y$46:$Y$62,'List of Flows'!$L54)))&gt;0)),"Elementary Flow",IF(AND($B62="Missing",AND('List of Flows'!$K54="",'List of Flows'!$L54="")),"Missing Both",IF($B62="Missing","Missing Input/Output", IF(OR(SUMPRODUCT(--('List of Flows'!$J54=$O$3:$O$4))&gt;0,SUMPRODUCT(--('List of Flows'!$K54=$S$3:$S$9))&gt;0,SUMPRODUCT(--('List of Flows'!$L54=$W$3:$W$5))&gt;0),"Unknown",IF(AND('List of Flows'!$K54="",'List of Flows'!$L54=""),"Missing to/from",IF(SUMPRODUCT(--('List of Flows'!$K54=$T$3:$T$8))&gt;0,"Not an Elementary Flow","Not an Elementary Flow")))))))</f>
        <v>Elementary Flow</v>
      </c>
      <c r="E62" s="57"/>
      <c r="F62" s="57" t="str">
        <f>IF(OR(SUMPRODUCT(--('List of Flows'!$K54=$Y$3:$Y$13))&gt;0,SUMPRODUCT(--('List of Flows'!$L54=$Y$15:$Y$43))&gt;0,SUMPRODUCT(--ISNUMBER(SEARCH($Y$46:$Y$62,'List of Flows'!$J54)))&gt;0,SUMPRODUCT(--ISNUMBER(SEARCH($Y$46:$Y$62,'List of Flows'!$K54)))&gt;0,SUMPRODUCT(--ISNUMBER(SEARCH($Y$46:$Y$62,'List of Flows'!$L54)))&gt;0),"Compartment","")</f>
        <v>Compartment</v>
      </c>
      <c r="G62" s="57" t="str">
        <f t="shared" si="0"/>
        <v>Both</v>
      </c>
      <c r="H62" s="57" t="str">
        <f t="shared" si="1"/>
        <v>All</v>
      </c>
      <c r="I62" s="60"/>
      <c r="J62" s="53"/>
      <c r="K62" s="89" t="s">
        <v>831</v>
      </c>
      <c r="L62" s="94" t="s">
        <v>881</v>
      </c>
      <c r="Y62" s="82" t="s">
        <v>866</v>
      </c>
    </row>
    <row r="63" spans="2:25" x14ac:dyDescent="0.3">
      <c r="B63" s="83" t="str">
        <f>IF(OR(SUMPRODUCT(--('List of Flows'!$J55=$J$3:$J$15))&gt;0,SUMPRODUCT(--('List of Flows'!$K55=$K$3:$K$32))&gt;0,SUMPRODUCT(--('List of Flows'!$L55=$L$3:$L$25))&gt;0),"Resource",IF(OR(SUMPRODUCT(--('List of Flows'!$J55=$J$36:$J$55))&gt;0,SUMPRODUCT(--('List of Flows'!$K55=$K$36:$K$87))&gt;0,SUMPRODUCT(--('List of Flows'!$L55=$L$36:$L$62))&gt;0),"Emission",IF('List of Flows'!$J55="","Missing",IF(SUMPRODUCT(--('List of Flows'!$J55=$J$89:$J$90))&gt;0,"Unknown"))))</f>
        <v>Resource</v>
      </c>
      <c r="D63" s="54" t="str">
        <f>IF(AND($B63="Resource",OR(SUMPRODUCT(--('List of Flows'!$K55=$R$3:$R$25))&gt;0,SUMPRODUCT(--('List of Flows'!$J55=$N$3:$N$6))&gt;0,SUMPRODUCT(--('List of Flows'!$L55=$V$3:$V$18))&gt;0,SUMPRODUCT(--('List of Flows'!$K55=$Y$3:$Y$13))&gt;0,SUMPRODUCT(--('List of Flows'!$L55=$Y$15:$Y$44))&gt;0,SUMPRODUCT(--ISNUMBER(SEARCH($Y$46:$Y$62,'List of Flows'!$K55)))&gt;0,SUMPRODUCT(--ISNUMBER(SEARCH($Y$46:$Y$62,'List of Flows'!$L55)))&gt;0)),"Elementary Flow",IF(AND($B63="Emission",OR(SUMPRODUCT(--('List of Flows'!$K55=$Q$3:$Q$47))&gt;0,SUMPRODUCT(--('List of Flows'!$J55=$M$3:$M$12))&gt;0,SUMPRODUCT(--('List of Flows'!$L55=$U$3:$U$30))&gt;0,SUMPRODUCT(--('List of Flows'!$K55=$Y$3:$Y$13))&gt;0,SUMPRODUCT(--('List of Flows'!$L55=$Y$15:$Y$44))&gt;0,SUMPRODUCT(--ISNUMBER(SEARCH($Y$46:$Y$62,'List of Flows'!$K55)))&gt;0,SUMPRODUCT(--ISNUMBER(SEARCH($Y$46:$Y$62,'List of Flows'!$L55)))&gt;0)),"Elementary Flow",IF(AND($B63="Missing",AND('List of Flows'!$K55="",'List of Flows'!$L55="")),"Missing Both",IF($B63="Missing","Missing Input/Output", IF(OR(SUMPRODUCT(--('List of Flows'!$J55=$O$3:$O$4))&gt;0,SUMPRODUCT(--('List of Flows'!$K55=$S$3:$S$9))&gt;0,SUMPRODUCT(--('List of Flows'!$L55=$W$3:$W$5))&gt;0),"Unknown",IF(AND('List of Flows'!$K55="",'List of Flows'!$L55=""),"Missing to/from",IF(SUMPRODUCT(--('List of Flows'!$K55=$T$3:$T$8))&gt;0,"Not an Elementary Flow","Not an Elementary Flow")))))))</f>
        <v>Elementary Flow</v>
      </c>
      <c r="E63" s="57"/>
      <c r="F63" s="57" t="str">
        <f>IF(OR(SUMPRODUCT(--('List of Flows'!$K55=$Y$3:$Y$13))&gt;0,SUMPRODUCT(--('List of Flows'!$L55=$Y$15:$Y$43))&gt;0,SUMPRODUCT(--ISNUMBER(SEARCH($Y$46:$Y$62,'List of Flows'!$J55)))&gt;0,SUMPRODUCT(--ISNUMBER(SEARCH($Y$46:$Y$62,'List of Flows'!$K55)))&gt;0,SUMPRODUCT(--ISNUMBER(SEARCH($Y$46:$Y$62,'List of Flows'!$L55)))&gt;0),"Compartment","")</f>
        <v>Compartment</v>
      </c>
      <c r="G63" s="57" t="str">
        <f t="shared" si="0"/>
        <v>Both</v>
      </c>
      <c r="H63" s="57" t="str">
        <f t="shared" si="1"/>
        <v>All</v>
      </c>
      <c r="I63" s="60"/>
      <c r="J63" s="53"/>
      <c r="K63" s="89" t="s">
        <v>834</v>
      </c>
      <c r="L63" s="96"/>
    </row>
    <row r="64" spans="2:25" x14ac:dyDescent="0.3">
      <c r="B64" s="83" t="str">
        <f>IF(OR(SUMPRODUCT(--('List of Flows'!$J56=$J$3:$J$15))&gt;0,SUMPRODUCT(--('List of Flows'!$K56=$K$3:$K$32))&gt;0,SUMPRODUCT(--('List of Flows'!$L56=$L$3:$L$25))&gt;0),"Resource",IF(OR(SUMPRODUCT(--('List of Flows'!$J56=$J$36:$J$55))&gt;0,SUMPRODUCT(--('List of Flows'!$K56=$K$36:$K$87))&gt;0,SUMPRODUCT(--('List of Flows'!$L56=$L$36:$L$62))&gt;0),"Emission",IF('List of Flows'!$J56="","Missing",IF(SUMPRODUCT(--('List of Flows'!$J56=$J$89:$J$90))&gt;0,"Unknown"))))</f>
        <v>Resource</v>
      </c>
      <c r="D64" s="54" t="str">
        <f>IF(AND($B64="Resource",OR(SUMPRODUCT(--('List of Flows'!$K56=$R$3:$R$25))&gt;0,SUMPRODUCT(--('List of Flows'!$J56=$N$3:$N$6))&gt;0,SUMPRODUCT(--('List of Flows'!$L56=$V$3:$V$18))&gt;0,SUMPRODUCT(--('List of Flows'!$K56=$Y$3:$Y$13))&gt;0,SUMPRODUCT(--('List of Flows'!$L56=$Y$15:$Y$44))&gt;0,SUMPRODUCT(--ISNUMBER(SEARCH($Y$46:$Y$62,'List of Flows'!$K56)))&gt;0,SUMPRODUCT(--ISNUMBER(SEARCH($Y$46:$Y$62,'List of Flows'!$L56)))&gt;0)),"Elementary Flow",IF(AND($B64="Emission",OR(SUMPRODUCT(--('List of Flows'!$K56=$Q$3:$Q$47))&gt;0,SUMPRODUCT(--('List of Flows'!$J56=$M$3:$M$12))&gt;0,SUMPRODUCT(--('List of Flows'!$L56=$U$3:$U$30))&gt;0,SUMPRODUCT(--('List of Flows'!$K56=$Y$3:$Y$13))&gt;0,SUMPRODUCT(--('List of Flows'!$L56=$Y$15:$Y$44))&gt;0,SUMPRODUCT(--ISNUMBER(SEARCH($Y$46:$Y$62,'List of Flows'!$K56)))&gt;0,SUMPRODUCT(--ISNUMBER(SEARCH($Y$46:$Y$62,'List of Flows'!$L56)))&gt;0)),"Elementary Flow",IF(AND($B64="Missing",AND('List of Flows'!$K56="",'List of Flows'!$L56="")),"Missing Both",IF($B64="Missing","Missing Input/Output", IF(OR(SUMPRODUCT(--('List of Flows'!$J56=$O$3:$O$4))&gt;0,SUMPRODUCT(--('List of Flows'!$K56=$S$3:$S$9))&gt;0,SUMPRODUCT(--('List of Flows'!$L56=$W$3:$W$5))&gt;0),"Unknown",IF(AND('List of Flows'!$K56="",'List of Flows'!$L56=""),"Missing to/from",IF(SUMPRODUCT(--('List of Flows'!$K56=$T$3:$T$8))&gt;0,"Not an Elementary Flow","Not an Elementary Flow")))))))</f>
        <v>Elementary Flow</v>
      </c>
      <c r="E64" s="57"/>
      <c r="F64" s="57" t="str">
        <f>IF(OR(SUMPRODUCT(--('List of Flows'!$K56=$Y$3:$Y$13))&gt;0,SUMPRODUCT(--('List of Flows'!$L56=$Y$15:$Y$43))&gt;0,SUMPRODUCT(--ISNUMBER(SEARCH($Y$46:$Y$62,'List of Flows'!$J56)))&gt;0,SUMPRODUCT(--ISNUMBER(SEARCH($Y$46:$Y$62,'List of Flows'!$K56)))&gt;0,SUMPRODUCT(--ISNUMBER(SEARCH($Y$46:$Y$62,'List of Flows'!$L56)))&gt;0),"Compartment","")</f>
        <v>Compartment</v>
      </c>
      <c r="G64" s="57" t="str">
        <f t="shared" si="0"/>
        <v>Both</v>
      </c>
      <c r="H64" s="57" t="str">
        <f t="shared" si="1"/>
        <v>All</v>
      </c>
      <c r="I64" s="60"/>
      <c r="J64" s="53"/>
      <c r="K64" s="89" t="s">
        <v>837</v>
      </c>
      <c r="L64" s="78"/>
    </row>
    <row r="65" spans="2:12" x14ac:dyDescent="0.3">
      <c r="B65" s="83" t="str">
        <f>IF(OR(SUMPRODUCT(--('List of Flows'!$J57=$J$3:$J$15))&gt;0,SUMPRODUCT(--('List of Flows'!$K57=$K$3:$K$32))&gt;0,SUMPRODUCT(--('List of Flows'!$L57=$L$3:$L$25))&gt;0),"Resource",IF(OR(SUMPRODUCT(--('List of Flows'!$J57=$J$36:$J$55))&gt;0,SUMPRODUCT(--('List of Flows'!$K57=$K$36:$K$87))&gt;0,SUMPRODUCT(--('List of Flows'!$L57=$L$36:$L$62))&gt;0),"Emission",IF('List of Flows'!$J57="","Missing",IF(SUMPRODUCT(--('List of Flows'!$J57=$J$89:$J$90))&gt;0,"Unknown"))))</f>
        <v>Resource</v>
      </c>
      <c r="D65" s="54" t="str">
        <f>IF(AND($B65="Resource",OR(SUMPRODUCT(--('List of Flows'!$K57=$R$3:$R$25))&gt;0,SUMPRODUCT(--('List of Flows'!$J57=$N$3:$N$6))&gt;0,SUMPRODUCT(--('List of Flows'!$L57=$V$3:$V$18))&gt;0,SUMPRODUCT(--('List of Flows'!$K57=$Y$3:$Y$13))&gt;0,SUMPRODUCT(--('List of Flows'!$L57=$Y$15:$Y$44))&gt;0,SUMPRODUCT(--ISNUMBER(SEARCH($Y$46:$Y$62,'List of Flows'!$K57)))&gt;0,SUMPRODUCT(--ISNUMBER(SEARCH($Y$46:$Y$62,'List of Flows'!$L57)))&gt;0)),"Elementary Flow",IF(AND($B65="Emission",OR(SUMPRODUCT(--('List of Flows'!$K57=$Q$3:$Q$47))&gt;0,SUMPRODUCT(--('List of Flows'!$J57=$M$3:$M$12))&gt;0,SUMPRODUCT(--('List of Flows'!$L57=$U$3:$U$30))&gt;0,SUMPRODUCT(--('List of Flows'!$K57=$Y$3:$Y$13))&gt;0,SUMPRODUCT(--('List of Flows'!$L57=$Y$15:$Y$44))&gt;0,SUMPRODUCT(--ISNUMBER(SEARCH($Y$46:$Y$62,'List of Flows'!$K57)))&gt;0,SUMPRODUCT(--ISNUMBER(SEARCH($Y$46:$Y$62,'List of Flows'!$L57)))&gt;0)),"Elementary Flow",IF(AND($B65="Missing",AND('List of Flows'!$K57="",'List of Flows'!$L57="")),"Missing Both",IF($B65="Missing","Missing Input/Output", IF(OR(SUMPRODUCT(--('List of Flows'!$J57=$O$3:$O$4))&gt;0,SUMPRODUCT(--('List of Flows'!$K57=$S$3:$S$9))&gt;0,SUMPRODUCT(--('List of Flows'!$L57=$W$3:$W$5))&gt;0),"Unknown",IF(AND('List of Flows'!$K57="",'List of Flows'!$L57=""),"Missing to/from",IF(SUMPRODUCT(--('List of Flows'!$K57=$T$3:$T$8))&gt;0,"Not an Elementary Flow","Not an Elementary Flow")))))))</f>
        <v>Elementary Flow</v>
      </c>
      <c r="E65" s="57"/>
      <c r="F65" s="57" t="str">
        <f>IF(OR(SUMPRODUCT(--('List of Flows'!$K57=$Y$3:$Y$13))&gt;0,SUMPRODUCT(--('List of Flows'!$L57=$Y$15:$Y$43))&gt;0,SUMPRODUCT(--ISNUMBER(SEARCH($Y$46:$Y$62,'List of Flows'!$J57)))&gt;0,SUMPRODUCT(--ISNUMBER(SEARCH($Y$46:$Y$62,'List of Flows'!$K57)))&gt;0,SUMPRODUCT(--ISNUMBER(SEARCH($Y$46:$Y$62,'List of Flows'!$L57)))&gt;0),"Compartment","")</f>
        <v>Compartment</v>
      </c>
      <c r="G65" s="57" t="str">
        <f t="shared" si="0"/>
        <v>Both</v>
      </c>
      <c r="H65" s="57" t="str">
        <f t="shared" si="1"/>
        <v>All</v>
      </c>
      <c r="I65" s="60"/>
      <c r="J65" s="53"/>
      <c r="K65" s="89" t="s">
        <v>769</v>
      </c>
      <c r="L65" s="78"/>
    </row>
    <row r="66" spans="2:12" x14ac:dyDescent="0.3">
      <c r="B66" s="83" t="str">
        <f>IF(OR(SUMPRODUCT(--('List of Flows'!$J58=$J$3:$J$15))&gt;0,SUMPRODUCT(--('List of Flows'!$K58=$K$3:$K$32))&gt;0,SUMPRODUCT(--('List of Flows'!$L58=$L$3:$L$25))&gt;0),"Resource",IF(OR(SUMPRODUCT(--('List of Flows'!$J58=$J$36:$J$55))&gt;0,SUMPRODUCT(--('List of Flows'!$K58=$K$36:$K$87))&gt;0,SUMPRODUCT(--('List of Flows'!$L58=$L$36:$L$62))&gt;0),"Emission",IF('List of Flows'!$J58="","Missing",IF(SUMPRODUCT(--('List of Flows'!$J58=$J$89:$J$90))&gt;0,"Unknown"))))</f>
        <v>Resource</v>
      </c>
      <c r="D66" s="54" t="str">
        <f>IF(AND($B66="Resource",OR(SUMPRODUCT(--('List of Flows'!$K58=$R$3:$R$25))&gt;0,SUMPRODUCT(--('List of Flows'!$J58=$N$3:$N$6))&gt;0,SUMPRODUCT(--('List of Flows'!$L58=$V$3:$V$18))&gt;0,SUMPRODUCT(--('List of Flows'!$K58=$Y$3:$Y$13))&gt;0,SUMPRODUCT(--('List of Flows'!$L58=$Y$15:$Y$44))&gt;0,SUMPRODUCT(--ISNUMBER(SEARCH($Y$46:$Y$62,'List of Flows'!$K58)))&gt;0,SUMPRODUCT(--ISNUMBER(SEARCH($Y$46:$Y$62,'List of Flows'!$L58)))&gt;0)),"Elementary Flow",IF(AND($B66="Emission",OR(SUMPRODUCT(--('List of Flows'!$K58=$Q$3:$Q$47))&gt;0,SUMPRODUCT(--('List of Flows'!$J58=$M$3:$M$12))&gt;0,SUMPRODUCT(--('List of Flows'!$L58=$U$3:$U$30))&gt;0,SUMPRODUCT(--('List of Flows'!$K58=$Y$3:$Y$13))&gt;0,SUMPRODUCT(--('List of Flows'!$L58=$Y$15:$Y$44))&gt;0,SUMPRODUCT(--ISNUMBER(SEARCH($Y$46:$Y$62,'List of Flows'!$K58)))&gt;0,SUMPRODUCT(--ISNUMBER(SEARCH($Y$46:$Y$62,'List of Flows'!$L58)))&gt;0)),"Elementary Flow",IF(AND($B66="Missing",AND('List of Flows'!$K58="",'List of Flows'!$L58="")),"Missing Both",IF($B66="Missing","Missing Input/Output", IF(OR(SUMPRODUCT(--('List of Flows'!$J58=$O$3:$O$4))&gt;0,SUMPRODUCT(--('List of Flows'!$K58=$S$3:$S$9))&gt;0,SUMPRODUCT(--('List of Flows'!$L58=$W$3:$W$5))&gt;0),"Unknown",IF(AND('List of Flows'!$K58="",'List of Flows'!$L58=""),"Missing to/from",IF(SUMPRODUCT(--('List of Flows'!$K58=$T$3:$T$8))&gt;0,"Not an Elementary Flow","Not an Elementary Flow")))))))</f>
        <v>Elementary Flow</v>
      </c>
      <c r="E66" s="57"/>
      <c r="F66" s="57" t="str">
        <f>IF(OR(SUMPRODUCT(--('List of Flows'!$K58=$Y$3:$Y$13))&gt;0,SUMPRODUCT(--('List of Flows'!$L58=$Y$15:$Y$43))&gt;0,SUMPRODUCT(--ISNUMBER(SEARCH($Y$46:$Y$62,'List of Flows'!$J58)))&gt;0,SUMPRODUCT(--ISNUMBER(SEARCH($Y$46:$Y$62,'List of Flows'!$K58)))&gt;0,SUMPRODUCT(--ISNUMBER(SEARCH($Y$46:$Y$62,'List of Flows'!$L58)))&gt;0),"Compartment","")</f>
        <v>Compartment</v>
      </c>
      <c r="G66" s="57" t="str">
        <f t="shared" si="0"/>
        <v>Both</v>
      </c>
      <c r="H66" s="57" t="str">
        <f t="shared" si="1"/>
        <v>All</v>
      </c>
      <c r="I66" s="60"/>
      <c r="J66" s="53"/>
      <c r="K66" s="89" t="s">
        <v>839</v>
      </c>
      <c r="L66" s="78"/>
    </row>
    <row r="67" spans="2:12" x14ac:dyDescent="0.3">
      <c r="B67" s="83" t="str">
        <f>IF(OR(SUMPRODUCT(--('List of Flows'!$J59=$J$3:$J$15))&gt;0,SUMPRODUCT(--('List of Flows'!$K59=$K$3:$K$32))&gt;0,SUMPRODUCT(--('List of Flows'!$L59=$L$3:$L$25))&gt;0),"Resource",IF(OR(SUMPRODUCT(--('List of Flows'!$J59=$J$36:$J$55))&gt;0,SUMPRODUCT(--('List of Flows'!$K59=$K$36:$K$87))&gt;0,SUMPRODUCT(--('List of Flows'!$L59=$L$36:$L$62))&gt;0),"Emission",IF('List of Flows'!$J59="","Missing",IF(SUMPRODUCT(--('List of Flows'!$J59=$J$89:$J$90))&gt;0,"Unknown"))))</f>
        <v>Resource</v>
      </c>
      <c r="D67" s="54" t="str">
        <f>IF(AND($B67="Resource",OR(SUMPRODUCT(--('List of Flows'!$K59=$R$3:$R$25))&gt;0,SUMPRODUCT(--('List of Flows'!$J59=$N$3:$N$6))&gt;0,SUMPRODUCT(--('List of Flows'!$L59=$V$3:$V$18))&gt;0,SUMPRODUCT(--('List of Flows'!$K59=$Y$3:$Y$13))&gt;0,SUMPRODUCT(--('List of Flows'!$L59=$Y$15:$Y$44))&gt;0,SUMPRODUCT(--ISNUMBER(SEARCH($Y$46:$Y$62,'List of Flows'!$K59)))&gt;0,SUMPRODUCT(--ISNUMBER(SEARCH($Y$46:$Y$62,'List of Flows'!$L59)))&gt;0)),"Elementary Flow",IF(AND($B67="Emission",OR(SUMPRODUCT(--('List of Flows'!$K59=$Q$3:$Q$47))&gt;0,SUMPRODUCT(--('List of Flows'!$J59=$M$3:$M$12))&gt;0,SUMPRODUCT(--('List of Flows'!$L59=$U$3:$U$30))&gt;0,SUMPRODUCT(--('List of Flows'!$K59=$Y$3:$Y$13))&gt;0,SUMPRODUCT(--('List of Flows'!$L59=$Y$15:$Y$44))&gt;0,SUMPRODUCT(--ISNUMBER(SEARCH($Y$46:$Y$62,'List of Flows'!$K59)))&gt;0,SUMPRODUCT(--ISNUMBER(SEARCH($Y$46:$Y$62,'List of Flows'!$L59)))&gt;0)),"Elementary Flow",IF(AND($B67="Missing",AND('List of Flows'!$K59="",'List of Flows'!$L59="")),"Missing Both",IF($B67="Missing","Missing Input/Output", IF(OR(SUMPRODUCT(--('List of Flows'!$J59=$O$3:$O$4))&gt;0,SUMPRODUCT(--('List of Flows'!$K59=$S$3:$S$9))&gt;0,SUMPRODUCT(--('List of Flows'!$L59=$W$3:$W$5))&gt;0),"Unknown",IF(AND('List of Flows'!$K59="",'List of Flows'!$L59=""),"Missing to/from",IF(SUMPRODUCT(--('List of Flows'!$K59=$T$3:$T$8))&gt;0,"Not an Elementary Flow","Not an Elementary Flow")))))))</f>
        <v>Elementary Flow</v>
      </c>
      <c r="E67" s="57"/>
      <c r="F67" s="57" t="str">
        <f>IF(OR(SUMPRODUCT(--('List of Flows'!$K59=$Y$3:$Y$13))&gt;0,SUMPRODUCT(--('List of Flows'!$L59=$Y$15:$Y$43))&gt;0,SUMPRODUCT(--ISNUMBER(SEARCH($Y$46:$Y$62,'List of Flows'!$J59)))&gt;0,SUMPRODUCT(--ISNUMBER(SEARCH($Y$46:$Y$62,'List of Flows'!$K59)))&gt;0,SUMPRODUCT(--ISNUMBER(SEARCH($Y$46:$Y$62,'List of Flows'!$L59)))&gt;0),"Compartment","")</f>
        <v>Compartment</v>
      </c>
      <c r="G67" s="57" t="str">
        <f t="shared" si="0"/>
        <v>Both</v>
      </c>
      <c r="H67" s="57" t="str">
        <f t="shared" si="1"/>
        <v>All</v>
      </c>
      <c r="I67" s="60"/>
      <c r="J67" s="53"/>
      <c r="K67" s="89" t="s">
        <v>841</v>
      </c>
      <c r="L67" s="78"/>
    </row>
    <row r="68" spans="2:12" x14ac:dyDescent="0.3">
      <c r="B68" s="83" t="str">
        <f>IF(OR(SUMPRODUCT(--('List of Flows'!$J60=$J$3:$J$15))&gt;0,SUMPRODUCT(--('List of Flows'!$K60=$K$3:$K$32))&gt;0,SUMPRODUCT(--('List of Flows'!$L60=$L$3:$L$25))&gt;0),"Resource",IF(OR(SUMPRODUCT(--('List of Flows'!$J60=$J$36:$J$55))&gt;0,SUMPRODUCT(--('List of Flows'!$K60=$K$36:$K$87))&gt;0,SUMPRODUCT(--('List of Flows'!$L60=$L$36:$L$62))&gt;0),"Emission",IF('List of Flows'!$J60="","Missing",IF(SUMPRODUCT(--('List of Flows'!$J60=$J$89:$J$90))&gt;0,"Unknown"))))</f>
        <v>Resource</v>
      </c>
      <c r="D68" s="54" t="str">
        <f>IF(AND($B68="Resource",OR(SUMPRODUCT(--('List of Flows'!$K60=$R$3:$R$25))&gt;0,SUMPRODUCT(--('List of Flows'!$J60=$N$3:$N$6))&gt;0,SUMPRODUCT(--('List of Flows'!$L60=$V$3:$V$18))&gt;0,SUMPRODUCT(--('List of Flows'!$K60=$Y$3:$Y$13))&gt;0,SUMPRODUCT(--('List of Flows'!$L60=$Y$15:$Y$44))&gt;0,SUMPRODUCT(--ISNUMBER(SEARCH($Y$46:$Y$62,'List of Flows'!$K60)))&gt;0,SUMPRODUCT(--ISNUMBER(SEARCH($Y$46:$Y$62,'List of Flows'!$L60)))&gt;0)),"Elementary Flow",IF(AND($B68="Emission",OR(SUMPRODUCT(--('List of Flows'!$K60=$Q$3:$Q$47))&gt;0,SUMPRODUCT(--('List of Flows'!$J60=$M$3:$M$12))&gt;0,SUMPRODUCT(--('List of Flows'!$L60=$U$3:$U$30))&gt;0,SUMPRODUCT(--('List of Flows'!$K60=$Y$3:$Y$13))&gt;0,SUMPRODUCT(--('List of Flows'!$L60=$Y$15:$Y$44))&gt;0,SUMPRODUCT(--ISNUMBER(SEARCH($Y$46:$Y$62,'List of Flows'!$K60)))&gt;0,SUMPRODUCT(--ISNUMBER(SEARCH($Y$46:$Y$62,'List of Flows'!$L60)))&gt;0)),"Elementary Flow",IF(AND($B68="Missing",AND('List of Flows'!$K60="",'List of Flows'!$L60="")),"Missing Both",IF($B68="Missing","Missing Input/Output", IF(OR(SUMPRODUCT(--('List of Flows'!$J60=$O$3:$O$4))&gt;0,SUMPRODUCT(--('List of Flows'!$K60=$S$3:$S$9))&gt;0,SUMPRODUCT(--('List of Flows'!$L60=$W$3:$W$5))&gt;0),"Unknown",IF(AND('List of Flows'!$K60="",'List of Flows'!$L60=""),"Missing to/from",IF(SUMPRODUCT(--('List of Flows'!$K60=$T$3:$T$8))&gt;0,"Not an Elementary Flow","Not an Elementary Flow")))))))</f>
        <v>Not an Elementary Flow</v>
      </c>
      <c r="E68" s="57"/>
      <c r="F68" s="57" t="str">
        <f>IF(OR(SUMPRODUCT(--('List of Flows'!$K60=$Y$3:$Y$13))&gt;0,SUMPRODUCT(--('List of Flows'!$L60=$Y$15:$Y$43))&gt;0,SUMPRODUCT(--ISNUMBER(SEARCH($Y$46:$Y$62,'List of Flows'!$J60)))&gt;0,SUMPRODUCT(--ISNUMBER(SEARCH($Y$46:$Y$62,'List of Flows'!$K60)))&gt;0,SUMPRODUCT(--ISNUMBER(SEARCH($Y$46:$Y$62,'List of Flows'!$L60)))&gt;0),"Compartment","")</f>
        <v/>
      </c>
      <c r="G68" s="57" t="str">
        <f t="shared" si="0"/>
        <v/>
      </c>
      <c r="H68" s="57" t="str">
        <f t="shared" si="1"/>
        <v/>
      </c>
      <c r="I68" s="60"/>
      <c r="J68" s="53"/>
      <c r="K68" s="89" t="s">
        <v>842</v>
      </c>
      <c r="L68" s="78"/>
    </row>
    <row r="69" spans="2:12" x14ac:dyDescent="0.3">
      <c r="B69" s="83" t="str">
        <f>IF(OR(SUMPRODUCT(--('List of Flows'!$J61=$J$3:$J$15))&gt;0,SUMPRODUCT(--('List of Flows'!$K61=$K$3:$K$32))&gt;0,SUMPRODUCT(--('List of Flows'!$L61=$L$3:$L$25))&gt;0),"Resource",IF(OR(SUMPRODUCT(--('List of Flows'!$J61=$J$36:$J$55))&gt;0,SUMPRODUCT(--('List of Flows'!$K61=$K$36:$K$87))&gt;0,SUMPRODUCT(--('List of Flows'!$L61=$L$36:$L$62))&gt;0),"Emission",IF('List of Flows'!$J61="","Missing",IF(SUMPRODUCT(--('List of Flows'!$J61=$J$89:$J$90))&gt;0,"Unknown"))))</f>
        <v>Resource</v>
      </c>
      <c r="D69" s="54" t="str">
        <f>IF(AND($B69="Resource",OR(SUMPRODUCT(--('List of Flows'!$K61=$R$3:$R$25))&gt;0,SUMPRODUCT(--('List of Flows'!$J61=$N$3:$N$6))&gt;0,SUMPRODUCT(--('List of Flows'!$L61=$V$3:$V$18))&gt;0,SUMPRODUCT(--('List of Flows'!$K61=$Y$3:$Y$13))&gt;0,SUMPRODUCT(--('List of Flows'!$L61=$Y$15:$Y$44))&gt;0,SUMPRODUCT(--ISNUMBER(SEARCH($Y$46:$Y$62,'List of Flows'!$K61)))&gt;0,SUMPRODUCT(--ISNUMBER(SEARCH($Y$46:$Y$62,'List of Flows'!$L61)))&gt;0)),"Elementary Flow",IF(AND($B69="Emission",OR(SUMPRODUCT(--('List of Flows'!$K61=$Q$3:$Q$47))&gt;0,SUMPRODUCT(--('List of Flows'!$J61=$M$3:$M$12))&gt;0,SUMPRODUCT(--('List of Flows'!$L61=$U$3:$U$30))&gt;0,SUMPRODUCT(--('List of Flows'!$K61=$Y$3:$Y$13))&gt;0,SUMPRODUCT(--('List of Flows'!$L61=$Y$15:$Y$44))&gt;0,SUMPRODUCT(--ISNUMBER(SEARCH($Y$46:$Y$62,'List of Flows'!$K61)))&gt;0,SUMPRODUCT(--ISNUMBER(SEARCH($Y$46:$Y$62,'List of Flows'!$L61)))&gt;0)),"Elementary Flow",IF(AND($B69="Missing",AND('List of Flows'!$K61="",'List of Flows'!$L61="")),"Missing Both",IF($B69="Missing","Missing Input/Output", IF(OR(SUMPRODUCT(--('List of Flows'!$J61=$O$3:$O$4))&gt;0,SUMPRODUCT(--('List of Flows'!$K61=$S$3:$S$9))&gt;0,SUMPRODUCT(--('List of Flows'!$L61=$W$3:$W$5))&gt;0),"Unknown",IF(AND('List of Flows'!$K61="",'List of Flows'!$L61=""),"Missing to/from",IF(SUMPRODUCT(--('List of Flows'!$K61=$T$3:$T$8))&gt;0,"Not an Elementary Flow","Not an Elementary Flow")))))))</f>
        <v>Not an Elementary Flow</v>
      </c>
      <c r="E69" s="57"/>
      <c r="F69" s="57" t="str">
        <f>IF(OR(SUMPRODUCT(--('List of Flows'!$K61=$Y$3:$Y$13))&gt;0,SUMPRODUCT(--('List of Flows'!$L61=$Y$15:$Y$43))&gt;0,SUMPRODUCT(--ISNUMBER(SEARCH($Y$46:$Y$62,'List of Flows'!$J61)))&gt;0,SUMPRODUCT(--ISNUMBER(SEARCH($Y$46:$Y$62,'List of Flows'!$K61)))&gt;0,SUMPRODUCT(--ISNUMBER(SEARCH($Y$46:$Y$62,'List of Flows'!$L61)))&gt;0),"Compartment","")</f>
        <v/>
      </c>
      <c r="G69" s="57" t="str">
        <f t="shared" si="0"/>
        <v/>
      </c>
      <c r="H69" s="57" t="str">
        <f t="shared" si="1"/>
        <v/>
      </c>
      <c r="I69" s="60"/>
      <c r="J69" s="53"/>
      <c r="K69" s="89" t="s">
        <v>844</v>
      </c>
      <c r="L69" s="78"/>
    </row>
    <row r="70" spans="2:12" x14ac:dyDescent="0.3">
      <c r="B70" s="83" t="str">
        <f>IF(OR(SUMPRODUCT(--('List of Flows'!$J62=$J$3:$J$15))&gt;0,SUMPRODUCT(--('List of Flows'!$K62=$K$3:$K$32))&gt;0,SUMPRODUCT(--('List of Flows'!$L62=$L$3:$L$25))&gt;0),"Resource",IF(OR(SUMPRODUCT(--('List of Flows'!$J62=$J$36:$J$55))&gt;0,SUMPRODUCT(--('List of Flows'!$K62=$K$36:$K$87))&gt;0,SUMPRODUCT(--('List of Flows'!$L62=$L$36:$L$62))&gt;0),"Emission",IF('List of Flows'!$J62="","Missing",IF(SUMPRODUCT(--('List of Flows'!$J62=$J$89:$J$90))&gt;0,"Unknown"))))</f>
        <v>Resource</v>
      </c>
      <c r="D70" s="54" t="str">
        <f>IF(AND($B70="Resource",OR(SUMPRODUCT(--('List of Flows'!$K62=$R$3:$R$25))&gt;0,SUMPRODUCT(--('List of Flows'!$J62=$N$3:$N$6))&gt;0,SUMPRODUCT(--('List of Flows'!$L62=$V$3:$V$18))&gt;0,SUMPRODUCT(--('List of Flows'!$K62=$Y$3:$Y$13))&gt;0,SUMPRODUCT(--('List of Flows'!$L62=$Y$15:$Y$44))&gt;0,SUMPRODUCT(--ISNUMBER(SEARCH($Y$46:$Y$62,'List of Flows'!$K62)))&gt;0,SUMPRODUCT(--ISNUMBER(SEARCH($Y$46:$Y$62,'List of Flows'!$L62)))&gt;0)),"Elementary Flow",IF(AND($B70="Emission",OR(SUMPRODUCT(--('List of Flows'!$K62=$Q$3:$Q$47))&gt;0,SUMPRODUCT(--('List of Flows'!$J62=$M$3:$M$12))&gt;0,SUMPRODUCT(--('List of Flows'!$L62=$U$3:$U$30))&gt;0,SUMPRODUCT(--('List of Flows'!$K62=$Y$3:$Y$13))&gt;0,SUMPRODUCT(--('List of Flows'!$L62=$Y$15:$Y$44))&gt;0,SUMPRODUCT(--ISNUMBER(SEARCH($Y$46:$Y$62,'List of Flows'!$K62)))&gt;0,SUMPRODUCT(--ISNUMBER(SEARCH($Y$46:$Y$62,'List of Flows'!$L62)))&gt;0)),"Elementary Flow",IF(AND($B70="Missing",AND('List of Flows'!$K62="",'List of Flows'!$L62="")),"Missing Both",IF($B70="Missing","Missing Input/Output", IF(OR(SUMPRODUCT(--('List of Flows'!$J62=$O$3:$O$4))&gt;0,SUMPRODUCT(--('List of Flows'!$K62=$S$3:$S$9))&gt;0,SUMPRODUCT(--('List of Flows'!$L62=$W$3:$W$5))&gt;0),"Unknown",IF(AND('List of Flows'!$K62="",'List of Flows'!$L62=""),"Missing to/from",IF(SUMPRODUCT(--('List of Flows'!$K62=$T$3:$T$8))&gt;0,"Not an Elementary Flow","Not an Elementary Flow")))))))</f>
        <v>Not an Elementary Flow</v>
      </c>
      <c r="E70" s="57"/>
      <c r="F70" s="57" t="str">
        <f>IF(OR(SUMPRODUCT(--('List of Flows'!$K62=$Y$3:$Y$13))&gt;0,SUMPRODUCT(--('List of Flows'!$L62=$Y$15:$Y$43))&gt;0,SUMPRODUCT(--ISNUMBER(SEARCH($Y$46:$Y$62,'List of Flows'!$J62)))&gt;0,SUMPRODUCT(--ISNUMBER(SEARCH($Y$46:$Y$62,'List of Flows'!$K62)))&gt;0,SUMPRODUCT(--ISNUMBER(SEARCH($Y$46:$Y$62,'List of Flows'!$L62)))&gt;0),"Compartment","")</f>
        <v/>
      </c>
      <c r="G70" s="57" t="str">
        <f t="shared" si="0"/>
        <v/>
      </c>
      <c r="H70" s="57" t="str">
        <f t="shared" si="1"/>
        <v/>
      </c>
      <c r="I70" s="60"/>
      <c r="J70" s="53"/>
      <c r="K70" s="89" t="s">
        <v>846</v>
      </c>
      <c r="L70" s="78"/>
    </row>
    <row r="71" spans="2:12" x14ac:dyDescent="0.3">
      <c r="B71" s="83" t="str">
        <f>IF(OR(SUMPRODUCT(--('List of Flows'!$J63=$J$3:$J$15))&gt;0,SUMPRODUCT(--('List of Flows'!$K63=$K$3:$K$32))&gt;0,SUMPRODUCT(--('List of Flows'!$L63=$L$3:$L$25))&gt;0),"Resource",IF(OR(SUMPRODUCT(--('List of Flows'!$J63=$J$36:$J$55))&gt;0,SUMPRODUCT(--('List of Flows'!$K63=$K$36:$K$87))&gt;0,SUMPRODUCT(--('List of Flows'!$L63=$L$36:$L$62))&gt;0),"Emission",IF('List of Flows'!$J63="","Missing",IF(SUMPRODUCT(--('List of Flows'!$J63=$J$89:$J$90))&gt;0,"Unknown"))))</f>
        <v>Resource</v>
      </c>
      <c r="D71" s="54" t="str">
        <f>IF(AND($B71="Resource",OR(SUMPRODUCT(--('List of Flows'!$K63=$R$3:$R$25))&gt;0,SUMPRODUCT(--('List of Flows'!$J63=$N$3:$N$6))&gt;0,SUMPRODUCT(--('List of Flows'!$L63=$V$3:$V$18))&gt;0,SUMPRODUCT(--('List of Flows'!$K63=$Y$3:$Y$13))&gt;0,SUMPRODUCT(--('List of Flows'!$L63=$Y$15:$Y$44))&gt;0,SUMPRODUCT(--ISNUMBER(SEARCH($Y$46:$Y$62,'List of Flows'!$K63)))&gt;0,SUMPRODUCT(--ISNUMBER(SEARCH($Y$46:$Y$62,'List of Flows'!$L63)))&gt;0)),"Elementary Flow",IF(AND($B71="Emission",OR(SUMPRODUCT(--('List of Flows'!$K63=$Q$3:$Q$47))&gt;0,SUMPRODUCT(--('List of Flows'!$J63=$M$3:$M$12))&gt;0,SUMPRODUCT(--('List of Flows'!$L63=$U$3:$U$30))&gt;0,SUMPRODUCT(--('List of Flows'!$K63=$Y$3:$Y$13))&gt;0,SUMPRODUCT(--('List of Flows'!$L63=$Y$15:$Y$44))&gt;0,SUMPRODUCT(--ISNUMBER(SEARCH($Y$46:$Y$62,'List of Flows'!$K63)))&gt;0,SUMPRODUCT(--ISNUMBER(SEARCH($Y$46:$Y$62,'List of Flows'!$L63)))&gt;0)),"Elementary Flow",IF(AND($B71="Missing",AND('List of Flows'!$K63="",'List of Flows'!$L63="")),"Missing Both",IF($B71="Missing","Missing Input/Output", IF(OR(SUMPRODUCT(--('List of Flows'!$J63=$O$3:$O$4))&gt;0,SUMPRODUCT(--('List of Flows'!$K63=$S$3:$S$9))&gt;0,SUMPRODUCT(--('List of Flows'!$L63=$W$3:$W$5))&gt;0),"Unknown",IF(AND('List of Flows'!$K63="",'List of Flows'!$L63=""),"Missing to/from",IF(SUMPRODUCT(--('List of Flows'!$K63=$T$3:$T$8))&gt;0,"Not an Elementary Flow","Not an Elementary Flow")))))))</f>
        <v>Not an Elementary Flow</v>
      </c>
      <c r="E71" s="57"/>
      <c r="F71" s="57" t="str">
        <f>IF(OR(SUMPRODUCT(--('List of Flows'!$K63=$Y$3:$Y$13))&gt;0,SUMPRODUCT(--('List of Flows'!$L63=$Y$15:$Y$43))&gt;0,SUMPRODUCT(--ISNUMBER(SEARCH($Y$46:$Y$62,'List of Flows'!$J63)))&gt;0,SUMPRODUCT(--ISNUMBER(SEARCH($Y$46:$Y$62,'List of Flows'!$K63)))&gt;0,SUMPRODUCT(--ISNUMBER(SEARCH($Y$46:$Y$62,'List of Flows'!$L63)))&gt;0),"Compartment","")</f>
        <v/>
      </c>
      <c r="G71" s="57" t="str">
        <f t="shared" si="0"/>
        <v/>
      </c>
      <c r="H71" s="57" t="str">
        <f t="shared" si="1"/>
        <v/>
      </c>
      <c r="I71" s="60"/>
      <c r="J71" s="53"/>
      <c r="K71" s="89" t="s">
        <v>821</v>
      </c>
      <c r="L71" s="78"/>
    </row>
    <row r="72" spans="2:12" x14ac:dyDescent="0.3">
      <c r="B72" s="83" t="str">
        <f>IF(OR(SUMPRODUCT(--('List of Flows'!$J64=$J$3:$J$15))&gt;0,SUMPRODUCT(--('List of Flows'!$K64=$K$3:$K$32))&gt;0,SUMPRODUCT(--('List of Flows'!$L64=$L$3:$L$25))&gt;0),"Resource",IF(OR(SUMPRODUCT(--('List of Flows'!$J64=$J$36:$J$55))&gt;0,SUMPRODUCT(--('List of Flows'!$K64=$K$36:$K$87))&gt;0,SUMPRODUCT(--('List of Flows'!$L64=$L$36:$L$62))&gt;0),"Emission",IF('List of Flows'!$J64="","Missing",IF(SUMPRODUCT(--('List of Flows'!$J64=$J$89:$J$90))&gt;0,"Unknown"))))</f>
        <v>Resource</v>
      </c>
      <c r="D72" s="54" t="str">
        <f>IF(AND($B72="Resource",OR(SUMPRODUCT(--('List of Flows'!$K64=$R$3:$R$25))&gt;0,SUMPRODUCT(--('List of Flows'!$J64=$N$3:$N$6))&gt;0,SUMPRODUCT(--('List of Flows'!$L64=$V$3:$V$18))&gt;0,SUMPRODUCT(--('List of Flows'!$K64=$Y$3:$Y$13))&gt;0,SUMPRODUCT(--('List of Flows'!$L64=$Y$15:$Y$44))&gt;0,SUMPRODUCT(--ISNUMBER(SEARCH($Y$46:$Y$62,'List of Flows'!$K64)))&gt;0,SUMPRODUCT(--ISNUMBER(SEARCH($Y$46:$Y$62,'List of Flows'!$L64)))&gt;0)),"Elementary Flow",IF(AND($B72="Emission",OR(SUMPRODUCT(--('List of Flows'!$K64=$Q$3:$Q$47))&gt;0,SUMPRODUCT(--('List of Flows'!$J64=$M$3:$M$12))&gt;0,SUMPRODUCT(--('List of Flows'!$L64=$U$3:$U$30))&gt;0,SUMPRODUCT(--('List of Flows'!$K64=$Y$3:$Y$13))&gt;0,SUMPRODUCT(--('List of Flows'!$L64=$Y$15:$Y$44))&gt;0,SUMPRODUCT(--ISNUMBER(SEARCH($Y$46:$Y$62,'List of Flows'!$K64)))&gt;0,SUMPRODUCT(--ISNUMBER(SEARCH($Y$46:$Y$62,'List of Flows'!$L64)))&gt;0)),"Elementary Flow",IF(AND($B72="Missing",AND('List of Flows'!$K64="",'List of Flows'!$L64="")),"Missing Both",IF($B72="Missing","Missing Input/Output", IF(OR(SUMPRODUCT(--('List of Flows'!$J64=$O$3:$O$4))&gt;0,SUMPRODUCT(--('List of Flows'!$K64=$S$3:$S$9))&gt;0,SUMPRODUCT(--('List of Flows'!$L64=$W$3:$W$5))&gt;0),"Unknown",IF(AND('List of Flows'!$K64="",'List of Flows'!$L64=""),"Missing to/from",IF(SUMPRODUCT(--('List of Flows'!$K64=$T$3:$T$8))&gt;0,"Not an Elementary Flow","Not an Elementary Flow")))))))</f>
        <v>Unknown</v>
      </c>
      <c r="E72" s="57"/>
      <c r="F72" s="57" t="str">
        <f>IF(OR(SUMPRODUCT(--('List of Flows'!$K64=$Y$3:$Y$13))&gt;0,SUMPRODUCT(--('List of Flows'!$L64=$Y$15:$Y$43))&gt;0,SUMPRODUCT(--ISNUMBER(SEARCH($Y$46:$Y$62,'List of Flows'!$J64)))&gt;0,SUMPRODUCT(--ISNUMBER(SEARCH($Y$46:$Y$62,'List of Flows'!$K64)))&gt;0,SUMPRODUCT(--ISNUMBER(SEARCH($Y$46:$Y$62,'List of Flows'!$L64)))&gt;0),"Compartment","")</f>
        <v/>
      </c>
      <c r="G72" s="57" t="str">
        <f t="shared" si="0"/>
        <v/>
      </c>
      <c r="H72" s="57" t="str">
        <f t="shared" si="1"/>
        <v/>
      </c>
      <c r="I72" s="60"/>
      <c r="J72" s="53"/>
      <c r="K72" s="89" t="s">
        <v>850</v>
      </c>
      <c r="L72" s="78"/>
    </row>
    <row r="73" spans="2:12" x14ac:dyDescent="0.3">
      <c r="B73" s="83" t="str">
        <f>IF(OR(SUMPRODUCT(--('List of Flows'!$J65=$J$3:$J$15))&gt;0,SUMPRODUCT(--('List of Flows'!$K65=$K$3:$K$32))&gt;0,SUMPRODUCT(--('List of Flows'!$L65=$L$3:$L$25))&gt;0),"Resource",IF(OR(SUMPRODUCT(--('List of Flows'!$J65=$J$36:$J$55))&gt;0,SUMPRODUCT(--('List of Flows'!$K65=$K$36:$K$87))&gt;0,SUMPRODUCT(--('List of Flows'!$L65=$L$36:$L$62))&gt;0),"Emission",IF('List of Flows'!$J65="","Missing",IF(SUMPRODUCT(--('List of Flows'!$J65=$J$89:$J$90))&gt;0,"Unknown"))))</f>
        <v>Resource</v>
      </c>
      <c r="D73" s="54" t="str">
        <f>IF(AND($B73="Resource",OR(SUMPRODUCT(--('List of Flows'!$K65=$R$3:$R$25))&gt;0,SUMPRODUCT(--('List of Flows'!$J65=$N$3:$N$6))&gt;0,SUMPRODUCT(--('List of Flows'!$L65=$V$3:$V$18))&gt;0,SUMPRODUCT(--('List of Flows'!$K65=$Y$3:$Y$13))&gt;0,SUMPRODUCT(--('List of Flows'!$L65=$Y$15:$Y$44))&gt;0,SUMPRODUCT(--ISNUMBER(SEARCH($Y$46:$Y$62,'List of Flows'!$K65)))&gt;0,SUMPRODUCT(--ISNUMBER(SEARCH($Y$46:$Y$62,'List of Flows'!$L65)))&gt;0)),"Elementary Flow",IF(AND($B73="Emission",OR(SUMPRODUCT(--('List of Flows'!$K65=$Q$3:$Q$47))&gt;0,SUMPRODUCT(--('List of Flows'!$J65=$M$3:$M$12))&gt;0,SUMPRODUCT(--('List of Flows'!$L65=$U$3:$U$30))&gt;0,SUMPRODUCT(--('List of Flows'!$K65=$Y$3:$Y$13))&gt;0,SUMPRODUCT(--('List of Flows'!$L65=$Y$15:$Y$44))&gt;0,SUMPRODUCT(--ISNUMBER(SEARCH($Y$46:$Y$62,'List of Flows'!$K65)))&gt;0,SUMPRODUCT(--ISNUMBER(SEARCH($Y$46:$Y$62,'List of Flows'!$L65)))&gt;0)),"Elementary Flow",IF(AND($B73="Missing",AND('List of Flows'!$K65="",'List of Flows'!$L65="")),"Missing Both",IF($B73="Missing","Missing Input/Output", IF(OR(SUMPRODUCT(--('List of Flows'!$J65=$O$3:$O$4))&gt;0,SUMPRODUCT(--('List of Flows'!$K65=$S$3:$S$9))&gt;0,SUMPRODUCT(--('List of Flows'!$L65=$W$3:$W$5))&gt;0),"Unknown",IF(AND('List of Flows'!$K65="",'List of Flows'!$L65=""),"Missing to/from",IF(SUMPRODUCT(--('List of Flows'!$K65=$T$3:$T$8))&gt;0,"Not an Elementary Flow","Not an Elementary Flow")))))))</f>
        <v>Unknown</v>
      </c>
      <c r="E73" s="57"/>
      <c r="F73" s="57" t="str">
        <f>IF(OR(SUMPRODUCT(--('List of Flows'!$K65=$Y$3:$Y$13))&gt;0,SUMPRODUCT(--('List of Flows'!$L65=$Y$15:$Y$43))&gt;0,SUMPRODUCT(--ISNUMBER(SEARCH($Y$46:$Y$62,'List of Flows'!$J65)))&gt;0,SUMPRODUCT(--ISNUMBER(SEARCH($Y$46:$Y$62,'List of Flows'!$K65)))&gt;0,SUMPRODUCT(--ISNUMBER(SEARCH($Y$46:$Y$62,'List of Flows'!$L65)))&gt;0),"Compartment","")</f>
        <v/>
      </c>
      <c r="G73" s="57" t="str">
        <f t="shared" si="0"/>
        <v/>
      </c>
      <c r="H73" s="57" t="str">
        <f t="shared" si="1"/>
        <v/>
      </c>
      <c r="I73" s="60"/>
      <c r="J73" s="53"/>
      <c r="K73" s="89" t="s">
        <v>824</v>
      </c>
      <c r="L73" s="78"/>
    </row>
    <row r="74" spans="2:12" x14ac:dyDescent="0.3">
      <c r="B74" s="83" t="str">
        <f>IF(OR(SUMPRODUCT(--('List of Flows'!$J66=$J$3:$J$15))&gt;0,SUMPRODUCT(--('List of Flows'!$K66=$K$3:$K$32))&gt;0,SUMPRODUCT(--('List of Flows'!$L66=$L$3:$L$25))&gt;0),"Resource",IF(OR(SUMPRODUCT(--('List of Flows'!$J66=$J$36:$J$55))&gt;0,SUMPRODUCT(--('List of Flows'!$K66=$K$36:$K$87))&gt;0,SUMPRODUCT(--('List of Flows'!$L66=$L$36:$L$62))&gt;0),"Emission",IF('List of Flows'!$J66="","Missing",IF(SUMPRODUCT(--('List of Flows'!$J66=$J$89:$J$90))&gt;0,"Unknown"))))</f>
        <v>Resource</v>
      </c>
      <c r="D74" s="54" t="str">
        <f>IF(AND($B74="Resource",OR(SUMPRODUCT(--('List of Flows'!$K66=$R$3:$R$25))&gt;0,SUMPRODUCT(--('List of Flows'!$J66=$N$3:$N$6))&gt;0,SUMPRODUCT(--('List of Flows'!$L66=$V$3:$V$18))&gt;0,SUMPRODUCT(--('List of Flows'!$K66=$Y$3:$Y$13))&gt;0,SUMPRODUCT(--('List of Flows'!$L66=$Y$15:$Y$44))&gt;0,SUMPRODUCT(--ISNUMBER(SEARCH($Y$46:$Y$62,'List of Flows'!$K66)))&gt;0,SUMPRODUCT(--ISNUMBER(SEARCH($Y$46:$Y$62,'List of Flows'!$L66)))&gt;0)),"Elementary Flow",IF(AND($B74="Emission",OR(SUMPRODUCT(--('List of Flows'!$K66=$Q$3:$Q$47))&gt;0,SUMPRODUCT(--('List of Flows'!$J66=$M$3:$M$12))&gt;0,SUMPRODUCT(--('List of Flows'!$L66=$U$3:$U$30))&gt;0,SUMPRODUCT(--('List of Flows'!$K66=$Y$3:$Y$13))&gt;0,SUMPRODUCT(--('List of Flows'!$L66=$Y$15:$Y$44))&gt;0,SUMPRODUCT(--ISNUMBER(SEARCH($Y$46:$Y$62,'List of Flows'!$K66)))&gt;0,SUMPRODUCT(--ISNUMBER(SEARCH($Y$46:$Y$62,'List of Flows'!$L66)))&gt;0)),"Elementary Flow",IF(AND($B74="Missing",AND('List of Flows'!$K66="",'List of Flows'!$L66="")),"Missing Both",IF($B74="Missing","Missing Input/Output", IF(OR(SUMPRODUCT(--('List of Flows'!$J66=$O$3:$O$4))&gt;0,SUMPRODUCT(--('List of Flows'!$K66=$S$3:$S$9))&gt;0,SUMPRODUCT(--('List of Flows'!$L66=$W$3:$W$5))&gt;0),"Unknown",IF(AND('List of Flows'!$K66="",'List of Flows'!$L66=""),"Missing to/from",IF(SUMPRODUCT(--('List of Flows'!$K66=$T$3:$T$8))&gt;0,"Not an Elementary Flow","Not an Elementary Flow")))))))</f>
        <v>Elementary Flow</v>
      </c>
      <c r="E74" s="57"/>
      <c r="F74" s="57" t="str">
        <f>IF(OR(SUMPRODUCT(--('List of Flows'!$K66=$Y$3:$Y$13))&gt;0,SUMPRODUCT(--('List of Flows'!$L66=$Y$15:$Y$43))&gt;0,SUMPRODUCT(--ISNUMBER(SEARCH($Y$46:$Y$62,'List of Flows'!$J66)))&gt;0,SUMPRODUCT(--ISNUMBER(SEARCH($Y$46:$Y$62,'List of Flows'!$K66)))&gt;0,SUMPRODUCT(--ISNUMBER(SEARCH($Y$46:$Y$62,'List of Flows'!$L66)))&gt;0),"Compartment","")</f>
        <v>Compartment</v>
      </c>
      <c r="G74" s="57" t="str">
        <f t="shared" ref="G74:G137" si="2">IF(AND(OR(B74="Resource",B74="Emission"),F74="Compartment"),"Both","")</f>
        <v>Both</v>
      </c>
      <c r="H74" s="57" t="str">
        <f t="shared" ref="H74:H137" si="3">IF(AND(OR(B74="Resource",B74="Emission"),F74="Compartment",D74="Elementary Flow"),"All","")</f>
        <v>All</v>
      </c>
      <c r="I74" s="60"/>
      <c r="J74" s="53"/>
      <c r="K74" s="89" t="s">
        <v>852</v>
      </c>
      <c r="L74" s="78"/>
    </row>
    <row r="75" spans="2:12" x14ac:dyDescent="0.3">
      <c r="B75" s="83" t="str">
        <f>IF(OR(SUMPRODUCT(--('List of Flows'!$J67=$J$3:$J$15))&gt;0,SUMPRODUCT(--('List of Flows'!$K67=$K$3:$K$32))&gt;0,SUMPRODUCT(--('List of Flows'!$L67=$L$3:$L$25))&gt;0),"Resource",IF(OR(SUMPRODUCT(--('List of Flows'!$J67=$J$36:$J$55))&gt;0,SUMPRODUCT(--('List of Flows'!$K67=$K$36:$K$87))&gt;0,SUMPRODUCT(--('List of Flows'!$L67=$L$36:$L$62))&gt;0),"Emission",IF('List of Flows'!$J67="","Missing",IF(SUMPRODUCT(--('List of Flows'!$J67=$J$89:$J$90))&gt;0,"Unknown"))))</f>
        <v>Resource</v>
      </c>
      <c r="D75" s="54" t="str">
        <f>IF(AND($B75="Resource",OR(SUMPRODUCT(--('List of Flows'!$K67=$R$3:$R$25))&gt;0,SUMPRODUCT(--('List of Flows'!$J67=$N$3:$N$6))&gt;0,SUMPRODUCT(--('List of Flows'!$L67=$V$3:$V$18))&gt;0,SUMPRODUCT(--('List of Flows'!$K67=$Y$3:$Y$13))&gt;0,SUMPRODUCT(--('List of Flows'!$L67=$Y$15:$Y$44))&gt;0,SUMPRODUCT(--ISNUMBER(SEARCH($Y$46:$Y$62,'List of Flows'!$K67)))&gt;0,SUMPRODUCT(--ISNUMBER(SEARCH($Y$46:$Y$62,'List of Flows'!$L67)))&gt;0)),"Elementary Flow",IF(AND($B75="Emission",OR(SUMPRODUCT(--('List of Flows'!$K67=$Q$3:$Q$47))&gt;0,SUMPRODUCT(--('List of Flows'!$J67=$M$3:$M$12))&gt;0,SUMPRODUCT(--('List of Flows'!$L67=$U$3:$U$30))&gt;0,SUMPRODUCT(--('List of Flows'!$K67=$Y$3:$Y$13))&gt;0,SUMPRODUCT(--('List of Flows'!$L67=$Y$15:$Y$44))&gt;0,SUMPRODUCT(--ISNUMBER(SEARCH($Y$46:$Y$62,'List of Flows'!$K67)))&gt;0,SUMPRODUCT(--ISNUMBER(SEARCH($Y$46:$Y$62,'List of Flows'!$L67)))&gt;0)),"Elementary Flow",IF(AND($B75="Missing",AND('List of Flows'!$K67="",'List of Flows'!$L67="")),"Missing Both",IF($B75="Missing","Missing Input/Output", IF(OR(SUMPRODUCT(--('List of Flows'!$J67=$O$3:$O$4))&gt;0,SUMPRODUCT(--('List of Flows'!$K67=$S$3:$S$9))&gt;0,SUMPRODUCT(--('List of Flows'!$L67=$W$3:$W$5))&gt;0),"Unknown",IF(AND('List of Flows'!$K67="",'List of Flows'!$L67=""),"Missing to/from",IF(SUMPRODUCT(--('List of Flows'!$K67=$T$3:$T$8))&gt;0,"Not an Elementary Flow","Not an Elementary Flow")))))))</f>
        <v>Elementary Flow</v>
      </c>
      <c r="E75" s="57"/>
      <c r="F75" s="57" t="str">
        <f>IF(OR(SUMPRODUCT(--('List of Flows'!$K67=$Y$3:$Y$13))&gt;0,SUMPRODUCT(--('List of Flows'!$L67=$Y$15:$Y$43))&gt;0,SUMPRODUCT(--ISNUMBER(SEARCH($Y$46:$Y$62,'List of Flows'!$J67)))&gt;0,SUMPRODUCT(--ISNUMBER(SEARCH($Y$46:$Y$62,'List of Flows'!$K67)))&gt;0,SUMPRODUCT(--ISNUMBER(SEARCH($Y$46:$Y$62,'List of Flows'!$L67)))&gt;0),"Compartment","")</f>
        <v>Compartment</v>
      </c>
      <c r="G75" s="57" t="str">
        <f t="shared" si="2"/>
        <v>Both</v>
      </c>
      <c r="H75" s="57" t="str">
        <f t="shared" si="3"/>
        <v>All</v>
      </c>
      <c r="I75" s="60"/>
      <c r="J75" s="53"/>
      <c r="K75" s="89" t="s">
        <v>854</v>
      </c>
      <c r="L75" s="78"/>
    </row>
    <row r="76" spans="2:12" x14ac:dyDescent="0.3">
      <c r="B76" s="83" t="str">
        <f>IF(OR(SUMPRODUCT(--('List of Flows'!$J68=$J$3:$J$15))&gt;0,SUMPRODUCT(--('List of Flows'!$K68=$K$3:$K$32))&gt;0,SUMPRODUCT(--('List of Flows'!$L68=$L$3:$L$25))&gt;0),"Resource",IF(OR(SUMPRODUCT(--('List of Flows'!$J68=$J$36:$J$55))&gt;0,SUMPRODUCT(--('List of Flows'!$K68=$K$36:$K$87))&gt;0,SUMPRODUCT(--('List of Flows'!$L68=$L$36:$L$62))&gt;0),"Emission",IF('List of Flows'!$J68="","Missing",IF(SUMPRODUCT(--('List of Flows'!$J68=$J$89:$J$90))&gt;0,"Unknown"))))</f>
        <v>Resource</v>
      </c>
      <c r="D76" s="54" t="str">
        <f>IF(AND($B76="Resource",OR(SUMPRODUCT(--('List of Flows'!$K68=$R$3:$R$25))&gt;0,SUMPRODUCT(--('List of Flows'!$J68=$N$3:$N$6))&gt;0,SUMPRODUCT(--('List of Flows'!$L68=$V$3:$V$18))&gt;0,SUMPRODUCT(--('List of Flows'!$K68=$Y$3:$Y$13))&gt;0,SUMPRODUCT(--('List of Flows'!$L68=$Y$15:$Y$44))&gt;0,SUMPRODUCT(--ISNUMBER(SEARCH($Y$46:$Y$62,'List of Flows'!$K68)))&gt;0,SUMPRODUCT(--ISNUMBER(SEARCH($Y$46:$Y$62,'List of Flows'!$L68)))&gt;0)),"Elementary Flow",IF(AND($B76="Emission",OR(SUMPRODUCT(--('List of Flows'!$K68=$Q$3:$Q$47))&gt;0,SUMPRODUCT(--('List of Flows'!$J68=$M$3:$M$12))&gt;0,SUMPRODUCT(--('List of Flows'!$L68=$U$3:$U$30))&gt;0,SUMPRODUCT(--('List of Flows'!$K68=$Y$3:$Y$13))&gt;0,SUMPRODUCT(--('List of Flows'!$L68=$Y$15:$Y$44))&gt;0,SUMPRODUCT(--ISNUMBER(SEARCH($Y$46:$Y$62,'List of Flows'!$K68)))&gt;0,SUMPRODUCT(--ISNUMBER(SEARCH($Y$46:$Y$62,'List of Flows'!$L68)))&gt;0)),"Elementary Flow",IF(AND($B76="Missing",AND('List of Flows'!$K68="",'List of Flows'!$L68="")),"Missing Both",IF($B76="Missing","Missing Input/Output", IF(OR(SUMPRODUCT(--('List of Flows'!$J68=$O$3:$O$4))&gt;0,SUMPRODUCT(--('List of Flows'!$K68=$S$3:$S$9))&gt;0,SUMPRODUCT(--('List of Flows'!$L68=$W$3:$W$5))&gt;0),"Unknown",IF(AND('List of Flows'!$K68="",'List of Flows'!$L68=""),"Missing to/from",IF(SUMPRODUCT(--('List of Flows'!$K68=$T$3:$T$8))&gt;0,"Not an Elementary Flow","Not an Elementary Flow")))))))</f>
        <v>Elementary Flow</v>
      </c>
      <c r="E76" s="57"/>
      <c r="F76" s="57" t="str">
        <f>IF(OR(SUMPRODUCT(--('List of Flows'!$K68=$Y$3:$Y$13))&gt;0,SUMPRODUCT(--('List of Flows'!$L68=$Y$15:$Y$43))&gt;0,SUMPRODUCT(--ISNUMBER(SEARCH($Y$46:$Y$62,'List of Flows'!$J68)))&gt;0,SUMPRODUCT(--ISNUMBER(SEARCH($Y$46:$Y$62,'List of Flows'!$K68)))&gt;0,SUMPRODUCT(--ISNUMBER(SEARCH($Y$46:$Y$62,'List of Flows'!$L68)))&gt;0),"Compartment","")</f>
        <v>Compartment</v>
      </c>
      <c r="G76" s="57" t="str">
        <f t="shared" si="2"/>
        <v>Both</v>
      </c>
      <c r="H76" s="57" t="str">
        <f t="shared" si="3"/>
        <v>All</v>
      </c>
      <c r="I76" s="60"/>
      <c r="J76" s="53"/>
      <c r="K76" s="89" t="s">
        <v>856</v>
      </c>
      <c r="L76" s="78"/>
    </row>
    <row r="77" spans="2:12" x14ac:dyDescent="0.3">
      <c r="B77" s="83" t="str">
        <f>IF(OR(SUMPRODUCT(--('List of Flows'!$J69=$J$3:$J$15))&gt;0,SUMPRODUCT(--('List of Flows'!$K69=$K$3:$K$32))&gt;0,SUMPRODUCT(--('List of Flows'!$L69=$L$3:$L$25))&gt;0),"Resource",IF(OR(SUMPRODUCT(--('List of Flows'!$J69=$J$36:$J$55))&gt;0,SUMPRODUCT(--('List of Flows'!$K69=$K$36:$K$87))&gt;0,SUMPRODUCT(--('List of Flows'!$L69=$L$36:$L$62))&gt;0),"Emission",IF('List of Flows'!$J69="","Missing",IF(SUMPRODUCT(--('List of Flows'!$J69=$J$89:$J$90))&gt;0,"Unknown"))))</f>
        <v>Resource</v>
      </c>
      <c r="D77" s="54" t="str">
        <f>IF(AND($B77="Resource",OR(SUMPRODUCT(--('List of Flows'!$K69=$R$3:$R$25))&gt;0,SUMPRODUCT(--('List of Flows'!$J69=$N$3:$N$6))&gt;0,SUMPRODUCT(--('List of Flows'!$L69=$V$3:$V$18))&gt;0,SUMPRODUCT(--('List of Flows'!$K69=$Y$3:$Y$13))&gt;0,SUMPRODUCT(--('List of Flows'!$L69=$Y$15:$Y$44))&gt;0,SUMPRODUCT(--ISNUMBER(SEARCH($Y$46:$Y$62,'List of Flows'!$K69)))&gt;0,SUMPRODUCT(--ISNUMBER(SEARCH($Y$46:$Y$62,'List of Flows'!$L69)))&gt;0)),"Elementary Flow",IF(AND($B77="Emission",OR(SUMPRODUCT(--('List of Flows'!$K69=$Q$3:$Q$47))&gt;0,SUMPRODUCT(--('List of Flows'!$J69=$M$3:$M$12))&gt;0,SUMPRODUCT(--('List of Flows'!$L69=$U$3:$U$30))&gt;0,SUMPRODUCT(--('List of Flows'!$K69=$Y$3:$Y$13))&gt;0,SUMPRODUCT(--('List of Flows'!$L69=$Y$15:$Y$44))&gt;0,SUMPRODUCT(--ISNUMBER(SEARCH($Y$46:$Y$62,'List of Flows'!$K69)))&gt;0,SUMPRODUCT(--ISNUMBER(SEARCH($Y$46:$Y$62,'List of Flows'!$L69)))&gt;0)),"Elementary Flow",IF(AND($B77="Missing",AND('List of Flows'!$K69="",'List of Flows'!$L69="")),"Missing Both",IF($B77="Missing","Missing Input/Output", IF(OR(SUMPRODUCT(--('List of Flows'!$J69=$O$3:$O$4))&gt;0,SUMPRODUCT(--('List of Flows'!$K69=$S$3:$S$9))&gt;0,SUMPRODUCT(--('List of Flows'!$L69=$W$3:$W$5))&gt;0),"Unknown",IF(AND('List of Flows'!$K69="",'List of Flows'!$L69=""),"Missing to/from",IF(SUMPRODUCT(--('List of Flows'!$K69=$T$3:$T$8))&gt;0,"Not an Elementary Flow","Not an Elementary Flow")))))))</f>
        <v>Elementary Flow</v>
      </c>
      <c r="E77" s="57"/>
      <c r="F77" s="57" t="str">
        <f>IF(OR(SUMPRODUCT(--('List of Flows'!$K69=$Y$3:$Y$13))&gt;0,SUMPRODUCT(--('List of Flows'!$L69=$Y$15:$Y$43))&gt;0,SUMPRODUCT(--ISNUMBER(SEARCH($Y$46:$Y$62,'List of Flows'!$J69)))&gt;0,SUMPRODUCT(--ISNUMBER(SEARCH($Y$46:$Y$62,'List of Flows'!$K69)))&gt;0,SUMPRODUCT(--ISNUMBER(SEARCH($Y$46:$Y$62,'List of Flows'!$L69)))&gt;0),"Compartment","")</f>
        <v>Compartment</v>
      </c>
      <c r="G77" s="57" t="str">
        <f t="shared" si="2"/>
        <v>Both</v>
      </c>
      <c r="H77" s="57" t="str">
        <f t="shared" si="3"/>
        <v>All</v>
      </c>
      <c r="I77" s="60"/>
      <c r="J77" s="53"/>
      <c r="K77" s="89" t="s">
        <v>857</v>
      </c>
      <c r="L77" s="78"/>
    </row>
    <row r="78" spans="2:12" x14ac:dyDescent="0.3">
      <c r="B78" s="83" t="str">
        <f>IF(OR(SUMPRODUCT(--('List of Flows'!$J70=$J$3:$J$15))&gt;0,SUMPRODUCT(--('List of Flows'!$K70=$K$3:$K$32))&gt;0,SUMPRODUCT(--('List of Flows'!$L70=$L$3:$L$25))&gt;0),"Resource",IF(OR(SUMPRODUCT(--('List of Flows'!$J70=$J$36:$J$55))&gt;0,SUMPRODUCT(--('List of Flows'!$K70=$K$36:$K$87))&gt;0,SUMPRODUCT(--('List of Flows'!$L70=$L$36:$L$62))&gt;0),"Emission",IF('List of Flows'!$J70="","Missing",IF(SUMPRODUCT(--('List of Flows'!$J70=$J$89:$J$90))&gt;0,"Unknown"))))</f>
        <v>Resource</v>
      </c>
      <c r="D78" s="54" t="str">
        <f>IF(AND($B78="Resource",OR(SUMPRODUCT(--('List of Flows'!$K70=$R$3:$R$25))&gt;0,SUMPRODUCT(--('List of Flows'!$J70=$N$3:$N$6))&gt;0,SUMPRODUCT(--('List of Flows'!$L70=$V$3:$V$18))&gt;0,SUMPRODUCT(--('List of Flows'!$K70=$Y$3:$Y$13))&gt;0,SUMPRODUCT(--('List of Flows'!$L70=$Y$15:$Y$44))&gt;0,SUMPRODUCT(--ISNUMBER(SEARCH($Y$46:$Y$62,'List of Flows'!$K70)))&gt;0,SUMPRODUCT(--ISNUMBER(SEARCH($Y$46:$Y$62,'List of Flows'!$L70)))&gt;0)),"Elementary Flow",IF(AND($B78="Emission",OR(SUMPRODUCT(--('List of Flows'!$K70=$Q$3:$Q$47))&gt;0,SUMPRODUCT(--('List of Flows'!$J70=$M$3:$M$12))&gt;0,SUMPRODUCT(--('List of Flows'!$L70=$U$3:$U$30))&gt;0,SUMPRODUCT(--('List of Flows'!$K70=$Y$3:$Y$13))&gt;0,SUMPRODUCT(--('List of Flows'!$L70=$Y$15:$Y$44))&gt;0,SUMPRODUCT(--ISNUMBER(SEARCH($Y$46:$Y$62,'List of Flows'!$K70)))&gt;0,SUMPRODUCT(--ISNUMBER(SEARCH($Y$46:$Y$62,'List of Flows'!$L70)))&gt;0)),"Elementary Flow",IF(AND($B78="Missing",AND('List of Flows'!$K70="",'List of Flows'!$L70="")),"Missing Both",IF($B78="Missing","Missing Input/Output", IF(OR(SUMPRODUCT(--('List of Flows'!$J70=$O$3:$O$4))&gt;0,SUMPRODUCT(--('List of Flows'!$K70=$S$3:$S$9))&gt;0,SUMPRODUCT(--('List of Flows'!$L70=$W$3:$W$5))&gt;0),"Unknown",IF(AND('List of Flows'!$K70="",'List of Flows'!$L70=""),"Missing to/from",IF(SUMPRODUCT(--('List of Flows'!$K70=$T$3:$T$8))&gt;0,"Not an Elementary Flow","Not an Elementary Flow")))))))</f>
        <v>Elementary Flow</v>
      </c>
      <c r="E78" s="57"/>
      <c r="F78" s="57" t="str">
        <f>IF(OR(SUMPRODUCT(--('List of Flows'!$K70=$Y$3:$Y$13))&gt;0,SUMPRODUCT(--('List of Flows'!$L70=$Y$15:$Y$43))&gt;0,SUMPRODUCT(--ISNUMBER(SEARCH($Y$46:$Y$62,'List of Flows'!$J70)))&gt;0,SUMPRODUCT(--ISNUMBER(SEARCH($Y$46:$Y$62,'List of Flows'!$K70)))&gt;0,SUMPRODUCT(--ISNUMBER(SEARCH($Y$46:$Y$62,'List of Flows'!$L70)))&gt;0),"Compartment","")</f>
        <v>Compartment</v>
      </c>
      <c r="G78" s="57" t="str">
        <f t="shared" si="2"/>
        <v>Both</v>
      </c>
      <c r="H78" s="57" t="str">
        <f t="shared" si="3"/>
        <v>All</v>
      </c>
      <c r="I78" s="60"/>
      <c r="J78" s="53"/>
      <c r="K78" s="89" t="s">
        <v>858</v>
      </c>
      <c r="L78" s="78"/>
    </row>
    <row r="79" spans="2:12" x14ac:dyDescent="0.3">
      <c r="B79" s="83" t="str">
        <f>IF(OR(SUMPRODUCT(--('List of Flows'!$J71=$J$3:$J$15))&gt;0,SUMPRODUCT(--('List of Flows'!$K71=$K$3:$K$32))&gt;0,SUMPRODUCT(--('List of Flows'!$L71=$L$3:$L$25))&gt;0),"Resource",IF(OR(SUMPRODUCT(--('List of Flows'!$J71=$J$36:$J$55))&gt;0,SUMPRODUCT(--('List of Flows'!$K71=$K$36:$K$87))&gt;0,SUMPRODUCT(--('List of Flows'!$L71=$L$36:$L$62))&gt;0),"Emission",IF('List of Flows'!$J71="","Missing",IF(SUMPRODUCT(--('List of Flows'!$J71=$J$89:$J$90))&gt;0,"Unknown"))))</f>
        <v>Resource</v>
      </c>
      <c r="D79" s="54" t="str">
        <f>IF(AND($B79="Resource",OR(SUMPRODUCT(--('List of Flows'!$K71=$R$3:$R$25))&gt;0,SUMPRODUCT(--('List of Flows'!$J71=$N$3:$N$6))&gt;0,SUMPRODUCT(--('List of Flows'!$L71=$V$3:$V$18))&gt;0,SUMPRODUCT(--('List of Flows'!$K71=$Y$3:$Y$13))&gt;0,SUMPRODUCT(--('List of Flows'!$L71=$Y$15:$Y$44))&gt;0,SUMPRODUCT(--ISNUMBER(SEARCH($Y$46:$Y$62,'List of Flows'!$K71)))&gt;0,SUMPRODUCT(--ISNUMBER(SEARCH($Y$46:$Y$62,'List of Flows'!$L71)))&gt;0)),"Elementary Flow",IF(AND($B79="Emission",OR(SUMPRODUCT(--('List of Flows'!$K71=$Q$3:$Q$47))&gt;0,SUMPRODUCT(--('List of Flows'!$J71=$M$3:$M$12))&gt;0,SUMPRODUCT(--('List of Flows'!$L71=$U$3:$U$30))&gt;0,SUMPRODUCT(--('List of Flows'!$K71=$Y$3:$Y$13))&gt;0,SUMPRODUCT(--('List of Flows'!$L71=$Y$15:$Y$44))&gt;0,SUMPRODUCT(--ISNUMBER(SEARCH($Y$46:$Y$62,'List of Flows'!$K71)))&gt;0,SUMPRODUCT(--ISNUMBER(SEARCH($Y$46:$Y$62,'List of Flows'!$L71)))&gt;0)),"Elementary Flow",IF(AND($B79="Missing",AND('List of Flows'!$K71="",'List of Flows'!$L71="")),"Missing Both",IF($B79="Missing","Missing Input/Output", IF(OR(SUMPRODUCT(--('List of Flows'!$J71=$O$3:$O$4))&gt;0,SUMPRODUCT(--('List of Flows'!$K71=$S$3:$S$9))&gt;0,SUMPRODUCT(--('List of Flows'!$L71=$W$3:$W$5))&gt;0),"Unknown",IF(AND('List of Flows'!$K71="",'List of Flows'!$L71=""),"Missing to/from",IF(SUMPRODUCT(--('List of Flows'!$K71=$T$3:$T$8))&gt;0,"Not an Elementary Flow","Not an Elementary Flow")))))))</f>
        <v>Not an Elementary Flow</v>
      </c>
      <c r="E79" s="57"/>
      <c r="F79" s="57" t="str">
        <f>IF(OR(SUMPRODUCT(--('List of Flows'!$K71=$Y$3:$Y$13))&gt;0,SUMPRODUCT(--('List of Flows'!$L71=$Y$15:$Y$43))&gt;0,SUMPRODUCT(--ISNUMBER(SEARCH($Y$46:$Y$62,'List of Flows'!$J71)))&gt;0,SUMPRODUCT(--ISNUMBER(SEARCH($Y$46:$Y$62,'List of Flows'!$K71)))&gt;0,SUMPRODUCT(--ISNUMBER(SEARCH($Y$46:$Y$62,'List of Flows'!$L71)))&gt;0),"Compartment","")</f>
        <v/>
      </c>
      <c r="G79" s="57" t="str">
        <f t="shared" si="2"/>
        <v/>
      </c>
      <c r="H79" s="57" t="str">
        <f t="shared" si="3"/>
        <v/>
      </c>
      <c r="I79" s="60"/>
      <c r="J79" s="53"/>
      <c r="K79" s="89" t="s">
        <v>860</v>
      </c>
      <c r="L79" s="78"/>
    </row>
    <row r="80" spans="2:12" x14ac:dyDescent="0.3">
      <c r="B80" s="83" t="str">
        <f>IF(OR(SUMPRODUCT(--('List of Flows'!$J72=$J$3:$J$15))&gt;0,SUMPRODUCT(--('List of Flows'!$K72=$K$3:$K$32))&gt;0,SUMPRODUCT(--('List of Flows'!$L72=$L$3:$L$25))&gt;0),"Resource",IF(OR(SUMPRODUCT(--('List of Flows'!$J72=$J$36:$J$55))&gt;0,SUMPRODUCT(--('List of Flows'!$K72=$K$36:$K$87))&gt;0,SUMPRODUCT(--('List of Flows'!$L72=$L$36:$L$62))&gt;0),"Emission",IF('List of Flows'!$J72="","Missing",IF(SUMPRODUCT(--('List of Flows'!$J72=$J$89:$J$90))&gt;0,"Unknown"))))</f>
        <v>Resource</v>
      </c>
      <c r="D80" s="54" t="str">
        <f>IF(AND($B80="Resource",OR(SUMPRODUCT(--('List of Flows'!$K72=$R$3:$R$25))&gt;0,SUMPRODUCT(--('List of Flows'!$J72=$N$3:$N$6))&gt;0,SUMPRODUCT(--('List of Flows'!$L72=$V$3:$V$18))&gt;0,SUMPRODUCT(--('List of Flows'!$K72=$Y$3:$Y$13))&gt;0,SUMPRODUCT(--('List of Flows'!$L72=$Y$15:$Y$44))&gt;0,SUMPRODUCT(--ISNUMBER(SEARCH($Y$46:$Y$62,'List of Flows'!$K72)))&gt;0,SUMPRODUCT(--ISNUMBER(SEARCH($Y$46:$Y$62,'List of Flows'!$L72)))&gt;0)),"Elementary Flow",IF(AND($B80="Emission",OR(SUMPRODUCT(--('List of Flows'!$K72=$Q$3:$Q$47))&gt;0,SUMPRODUCT(--('List of Flows'!$J72=$M$3:$M$12))&gt;0,SUMPRODUCT(--('List of Flows'!$L72=$U$3:$U$30))&gt;0,SUMPRODUCT(--('List of Flows'!$K72=$Y$3:$Y$13))&gt;0,SUMPRODUCT(--('List of Flows'!$L72=$Y$15:$Y$44))&gt;0,SUMPRODUCT(--ISNUMBER(SEARCH($Y$46:$Y$62,'List of Flows'!$K72)))&gt;0,SUMPRODUCT(--ISNUMBER(SEARCH($Y$46:$Y$62,'List of Flows'!$L72)))&gt;0)),"Elementary Flow",IF(AND($B80="Missing",AND('List of Flows'!$K72="",'List of Flows'!$L72="")),"Missing Both",IF($B80="Missing","Missing Input/Output", IF(OR(SUMPRODUCT(--('List of Flows'!$J72=$O$3:$O$4))&gt;0,SUMPRODUCT(--('List of Flows'!$K72=$S$3:$S$9))&gt;0,SUMPRODUCT(--('List of Flows'!$L72=$W$3:$W$5))&gt;0),"Unknown",IF(AND('List of Flows'!$K72="",'List of Flows'!$L72=""),"Missing to/from",IF(SUMPRODUCT(--('List of Flows'!$K72=$T$3:$T$8))&gt;0,"Not an Elementary Flow","Not an Elementary Flow")))))))</f>
        <v>Not an Elementary Flow</v>
      </c>
      <c r="E80" s="57"/>
      <c r="F80" s="57" t="str">
        <f>IF(OR(SUMPRODUCT(--('List of Flows'!$K72=$Y$3:$Y$13))&gt;0,SUMPRODUCT(--('List of Flows'!$L72=$Y$15:$Y$43))&gt;0,SUMPRODUCT(--ISNUMBER(SEARCH($Y$46:$Y$62,'List of Flows'!$J72)))&gt;0,SUMPRODUCT(--ISNUMBER(SEARCH($Y$46:$Y$62,'List of Flows'!$K72)))&gt;0,SUMPRODUCT(--ISNUMBER(SEARCH($Y$46:$Y$62,'List of Flows'!$L72)))&gt;0),"Compartment","")</f>
        <v/>
      </c>
      <c r="G80" s="57" t="str">
        <f t="shared" si="2"/>
        <v/>
      </c>
      <c r="H80" s="57" t="str">
        <f t="shared" si="3"/>
        <v/>
      </c>
      <c r="I80" s="60"/>
      <c r="J80" s="53"/>
      <c r="K80" s="89" t="s">
        <v>862</v>
      </c>
      <c r="L80" s="78"/>
    </row>
    <row r="81" spans="2:12" x14ac:dyDescent="0.3">
      <c r="B81" s="83" t="str">
        <f>IF(OR(SUMPRODUCT(--('List of Flows'!$J73=$J$3:$J$15))&gt;0,SUMPRODUCT(--('List of Flows'!$K73=$K$3:$K$32))&gt;0,SUMPRODUCT(--('List of Flows'!$L73=$L$3:$L$25))&gt;0),"Resource",IF(OR(SUMPRODUCT(--('List of Flows'!$J73=$J$36:$J$55))&gt;0,SUMPRODUCT(--('List of Flows'!$K73=$K$36:$K$87))&gt;0,SUMPRODUCT(--('List of Flows'!$L73=$L$36:$L$62))&gt;0),"Emission",IF('List of Flows'!$J73="","Missing",IF(SUMPRODUCT(--('List of Flows'!$J73=$J$89:$J$90))&gt;0,"Unknown"))))</f>
        <v>Resource</v>
      </c>
      <c r="D81" s="54" t="str">
        <f>IF(AND($B81="Resource",OR(SUMPRODUCT(--('List of Flows'!$K73=$R$3:$R$25))&gt;0,SUMPRODUCT(--('List of Flows'!$J73=$N$3:$N$6))&gt;0,SUMPRODUCT(--('List of Flows'!$L73=$V$3:$V$18))&gt;0,SUMPRODUCT(--('List of Flows'!$K73=$Y$3:$Y$13))&gt;0,SUMPRODUCT(--('List of Flows'!$L73=$Y$15:$Y$44))&gt;0,SUMPRODUCT(--ISNUMBER(SEARCH($Y$46:$Y$62,'List of Flows'!$K73)))&gt;0,SUMPRODUCT(--ISNUMBER(SEARCH($Y$46:$Y$62,'List of Flows'!$L73)))&gt;0)),"Elementary Flow",IF(AND($B81="Emission",OR(SUMPRODUCT(--('List of Flows'!$K73=$Q$3:$Q$47))&gt;0,SUMPRODUCT(--('List of Flows'!$J73=$M$3:$M$12))&gt;0,SUMPRODUCT(--('List of Flows'!$L73=$U$3:$U$30))&gt;0,SUMPRODUCT(--('List of Flows'!$K73=$Y$3:$Y$13))&gt;0,SUMPRODUCT(--('List of Flows'!$L73=$Y$15:$Y$44))&gt;0,SUMPRODUCT(--ISNUMBER(SEARCH($Y$46:$Y$62,'List of Flows'!$K73)))&gt;0,SUMPRODUCT(--ISNUMBER(SEARCH($Y$46:$Y$62,'List of Flows'!$L73)))&gt;0)),"Elementary Flow",IF(AND($B81="Missing",AND('List of Flows'!$K73="",'List of Flows'!$L73="")),"Missing Both",IF($B81="Missing","Missing Input/Output", IF(OR(SUMPRODUCT(--('List of Flows'!$J73=$O$3:$O$4))&gt;0,SUMPRODUCT(--('List of Flows'!$K73=$S$3:$S$9))&gt;0,SUMPRODUCT(--('List of Flows'!$L73=$W$3:$W$5))&gt;0),"Unknown",IF(AND('List of Flows'!$K73="",'List of Flows'!$L73=""),"Missing to/from",IF(SUMPRODUCT(--('List of Flows'!$K73=$T$3:$T$8))&gt;0,"Not an Elementary Flow","Not an Elementary Flow")))))))</f>
        <v>Elementary Flow</v>
      </c>
      <c r="E81" s="57"/>
      <c r="F81" s="57" t="str">
        <f>IF(OR(SUMPRODUCT(--('List of Flows'!$K73=$Y$3:$Y$13))&gt;0,SUMPRODUCT(--('List of Flows'!$L73=$Y$15:$Y$43))&gt;0,SUMPRODUCT(--ISNUMBER(SEARCH($Y$46:$Y$62,'List of Flows'!$J73)))&gt;0,SUMPRODUCT(--ISNUMBER(SEARCH($Y$46:$Y$62,'List of Flows'!$K73)))&gt;0,SUMPRODUCT(--ISNUMBER(SEARCH($Y$46:$Y$62,'List of Flows'!$L73)))&gt;0),"Compartment","")</f>
        <v>Compartment</v>
      </c>
      <c r="G81" s="57" t="str">
        <f t="shared" si="2"/>
        <v>Both</v>
      </c>
      <c r="H81" s="57" t="str">
        <f t="shared" si="3"/>
        <v>All</v>
      </c>
      <c r="I81" s="60"/>
      <c r="J81" s="53"/>
      <c r="K81" s="95" t="s">
        <v>735</v>
      </c>
      <c r="L81" s="78"/>
    </row>
    <row r="82" spans="2:12" x14ac:dyDescent="0.3">
      <c r="B82" s="83" t="str">
        <f>IF(OR(SUMPRODUCT(--('List of Flows'!$J74=$J$3:$J$15))&gt;0,SUMPRODUCT(--('List of Flows'!$K74=$K$3:$K$32))&gt;0,SUMPRODUCT(--('List of Flows'!$L74=$L$3:$L$25))&gt;0),"Resource",IF(OR(SUMPRODUCT(--('List of Flows'!$J74=$J$36:$J$55))&gt;0,SUMPRODUCT(--('List of Flows'!$K74=$K$36:$K$87))&gt;0,SUMPRODUCT(--('List of Flows'!$L74=$L$36:$L$62))&gt;0),"Emission",IF('List of Flows'!$J74="","Missing",IF(SUMPRODUCT(--('List of Flows'!$J74=$J$89:$J$90))&gt;0,"Unknown"))))</f>
        <v>Emission</v>
      </c>
      <c r="D82" s="54" t="str">
        <f>IF(AND($B82="Resource",OR(SUMPRODUCT(--('List of Flows'!$K74=$R$3:$R$25))&gt;0,SUMPRODUCT(--('List of Flows'!$J74=$N$3:$N$6))&gt;0,SUMPRODUCT(--('List of Flows'!$L74=$V$3:$V$18))&gt;0,SUMPRODUCT(--('List of Flows'!$K74=$Y$3:$Y$13))&gt;0,SUMPRODUCT(--('List of Flows'!$L74=$Y$15:$Y$44))&gt;0,SUMPRODUCT(--ISNUMBER(SEARCH($Y$46:$Y$62,'List of Flows'!$K74)))&gt;0,SUMPRODUCT(--ISNUMBER(SEARCH($Y$46:$Y$62,'List of Flows'!$L74)))&gt;0)),"Elementary Flow",IF(AND($B82="Emission",OR(SUMPRODUCT(--('List of Flows'!$K74=$Q$3:$Q$47))&gt;0,SUMPRODUCT(--('List of Flows'!$J74=$M$3:$M$12))&gt;0,SUMPRODUCT(--('List of Flows'!$L74=$U$3:$U$30))&gt;0,SUMPRODUCT(--('List of Flows'!$K74=$Y$3:$Y$13))&gt;0,SUMPRODUCT(--('List of Flows'!$L74=$Y$15:$Y$44))&gt;0,SUMPRODUCT(--ISNUMBER(SEARCH($Y$46:$Y$62,'List of Flows'!$K74)))&gt;0,SUMPRODUCT(--ISNUMBER(SEARCH($Y$46:$Y$62,'List of Flows'!$L74)))&gt;0)),"Elementary Flow",IF(AND($B82="Missing",AND('List of Flows'!$K74="",'List of Flows'!$L74="")),"Missing Both",IF($B82="Missing","Missing Input/Output", IF(OR(SUMPRODUCT(--('List of Flows'!$J74=$O$3:$O$4))&gt;0,SUMPRODUCT(--('List of Flows'!$K74=$S$3:$S$9))&gt;0,SUMPRODUCT(--('List of Flows'!$L74=$W$3:$W$5))&gt;0),"Unknown",IF(AND('List of Flows'!$K74="",'List of Flows'!$L74=""),"Missing to/from",IF(SUMPRODUCT(--('List of Flows'!$K74=$T$3:$T$8))&gt;0,"Not an Elementary Flow","Not an Elementary Flow")))))))</f>
        <v>Elementary Flow</v>
      </c>
      <c r="E82" s="57"/>
      <c r="F82" s="57" t="str">
        <f>IF(OR(SUMPRODUCT(--('List of Flows'!$K74=$Y$3:$Y$13))&gt;0,SUMPRODUCT(--('List of Flows'!$L74=$Y$15:$Y$43))&gt;0,SUMPRODUCT(--ISNUMBER(SEARCH($Y$46:$Y$62,'List of Flows'!$J74)))&gt;0,SUMPRODUCT(--ISNUMBER(SEARCH($Y$46:$Y$62,'List of Flows'!$K74)))&gt;0,SUMPRODUCT(--ISNUMBER(SEARCH($Y$46:$Y$62,'List of Flows'!$L74)))&gt;0),"Compartment","")</f>
        <v>Compartment</v>
      </c>
      <c r="G82" s="57" t="str">
        <f t="shared" si="2"/>
        <v>Both</v>
      </c>
      <c r="H82" s="57" t="str">
        <f t="shared" si="3"/>
        <v>All</v>
      </c>
      <c r="I82" s="60"/>
      <c r="J82" s="53"/>
      <c r="K82" s="95" t="s">
        <v>736</v>
      </c>
      <c r="L82" s="78"/>
    </row>
    <row r="83" spans="2:12" x14ac:dyDescent="0.3">
      <c r="B83" s="83" t="str">
        <f>IF(OR(SUMPRODUCT(--('List of Flows'!$J75=$J$3:$J$15))&gt;0,SUMPRODUCT(--('List of Flows'!$K75=$K$3:$K$32))&gt;0,SUMPRODUCT(--('List of Flows'!$L75=$L$3:$L$25))&gt;0),"Resource",IF(OR(SUMPRODUCT(--('List of Flows'!$J75=$J$36:$J$55))&gt;0,SUMPRODUCT(--('List of Flows'!$K75=$K$36:$K$87))&gt;0,SUMPRODUCT(--('List of Flows'!$L75=$L$36:$L$62))&gt;0),"Emission",IF('List of Flows'!$J75="","Missing",IF(SUMPRODUCT(--('List of Flows'!$J75=$J$89:$J$90))&gt;0,"Unknown"))))</f>
        <v>Resource</v>
      </c>
      <c r="D83" s="54" t="str">
        <f>IF(AND($B83="Resource",OR(SUMPRODUCT(--('List of Flows'!$K75=$R$3:$R$25))&gt;0,SUMPRODUCT(--('List of Flows'!$J75=$N$3:$N$6))&gt;0,SUMPRODUCT(--('List of Flows'!$L75=$V$3:$V$18))&gt;0,SUMPRODUCT(--('List of Flows'!$K75=$Y$3:$Y$13))&gt;0,SUMPRODUCT(--('List of Flows'!$L75=$Y$15:$Y$44))&gt;0,SUMPRODUCT(--ISNUMBER(SEARCH($Y$46:$Y$62,'List of Flows'!$K75)))&gt;0,SUMPRODUCT(--ISNUMBER(SEARCH($Y$46:$Y$62,'List of Flows'!$L75)))&gt;0)),"Elementary Flow",IF(AND($B83="Emission",OR(SUMPRODUCT(--('List of Flows'!$K75=$Q$3:$Q$47))&gt;0,SUMPRODUCT(--('List of Flows'!$J75=$M$3:$M$12))&gt;0,SUMPRODUCT(--('List of Flows'!$L75=$U$3:$U$30))&gt;0,SUMPRODUCT(--('List of Flows'!$K75=$Y$3:$Y$13))&gt;0,SUMPRODUCT(--('List of Flows'!$L75=$Y$15:$Y$44))&gt;0,SUMPRODUCT(--ISNUMBER(SEARCH($Y$46:$Y$62,'List of Flows'!$K75)))&gt;0,SUMPRODUCT(--ISNUMBER(SEARCH($Y$46:$Y$62,'List of Flows'!$L75)))&gt;0)),"Elementary Flow",IF(AND($B83="Missing",AND('List of Flows'!$K75="",'List of Flows'!$L75="")),"Missing Both",IF($B83="Missing","Missing Input/Output", IF(OR(SUMPRODUCT(--('List of Flows'!$J75=$O$3:$O$4))&gt;0,SUMPRODUCT(--('List of Flows'!$K75=$S$3:$S$9))&gt;0,SUMPRODUCT(--('List of Flows'!$L75=$W$3:$W$5))&gt;0),"Unknown",IF(AND('List of Flows'!$K75="",'List of Flows'!$L75=""),"Missing to/from",IF(SUMPRODUCT(--('List of Flows'!$K75=$T$3:$T$8))&gt;0,"Not an Elementary Flow","Not an Elementary Flow")))))))</f>
        <v>Elementary Flow</v>
      </c>
      <c r="E83" s="57"/>
      <c r="F83" s="57" t="str">
        <f>IF(OR(SUMPRODUCT(--('List of Flows'!$K75=$Y$3:$Y$13))&gt;0,SUMPRODUCT(--('List of Flows'!$L75=$Y$15:$Y$43))&gt;0,SUMPRODUCT(--ISNUMBER(SEARCH($Y$46:$Y$62,'List of Flows'!$J75)))&gt;0,SUMPRODUCT(--ISNUMBER(SEARCH($Y$46:$Y$62,'List of Flows'!$K75)))&gt;0,SUMPRODUCT(--ISNUMBER(SEARCH($Y$46:$Y$62,'List of Flows'!$L75)))&gt;0),"Compartment","")</f>
        <v>Compartment</v>
      </c>
      <c r="G83" s="57" t="str">
        <f t="shared" si="2"/>
        <v>Both</v>
      </c>
      <c r="H83" s="57" t="str">
        <f t="shared" si="3"/>
        <v>All</v>
      </c>
      <c r="I83" s="60"/>
      <c r="J83" s="53"/>
      <c r="K83" s="95" t="s">
        <v>741</v>
      </c>
      <c r="L83" s="78"/>
    </row>
    <row r="84" spans="2:12" x14ac:dyDescent="0.3">
      <c r="B84" s="83" t="str">
        <f>IF(OR(SUMPRODUCT(--('List of Flows'!$J76=$J$3:$J$15))&gt;0,SUMPRODUCT(--('List of Flows'!$K76=$K$3:$K$32))&gt;0,SUMPRODUCT(--('List of Flows'!$L76=$L$3:$L$25))&gt;0),"Resource",IF(OR(SUMPRODUCT(--('List of Flows'!$J76=$J$36:$J$55))&gt;0,SUMPRODUCT(--('List of Flows'!$K76=$K$36:$K$87))&gt;0,SUMPRODUCT(--('List of Flows'!$L76=$L$36:$L$62))&gt;0),"Emission",IF('List of Flows'!$J76="","Missing",IF(SUMPRODUCT(--('List of Flows'!$J76=$J$89:$J$90))&gt;0,"Unknown"))))</f>
        <v>Resource</v>
      </c>
      <c r="D84" s="54" t="str">
        <f>IF(AND($B84="Resource",OR(SUMPRODUCT(--('List of Flows'!$K76=$R$3:$R$25))&gt;0,SUMPRODUCT(--('List of Flows'!$J76=$N$3:$N$6))&gt;0,SUMPRODUCT(--('List of Flows'!$L76=$V$3:$V$18))&gt;0,SUMPRODUCT(--('List of Flows'!$K76=$Y$3:$Y$13))&gt;0,SUMPRODUCT(--('List of Flows'!$L76=$Y$15:$Y$44))&gt;0,SUMPRODUCT(--ISNUMBER(SEARCH($Y$46:$Y$62,'List of Flows'!$K76)))&gt;0,SUMPRODUCT(--ISNUMBER(SEARCH($Y$46:$Y$62,'List of Flows'!$L76)))&gt;0)),"Elementary Flow",IF(AND($B84="Emission",OR(SUMPRODUCT(--('List of Flows'!$K76=$Q$3:$Q$47))&gt;0,SUMPRODUCT(--('List of Flows'!$J76=$M$3:$M$12))&gt;0,SUMPRODUCT(--('List of Flows'!$L76=$U$3:$U$30))&gt;0,SUMPRODUCT(--('List of Flows'!$K76=$Y$3:$Y$13))&gt;0,SUMPRODUCT(--('List of Flows'!$L76=$Y$15:$Y$44))&gt;0,SUMPRODUCT(--ISNUMBER(SEARCH($Y$46:$Y$62,'List of Flows'!$K76)))&gt;0,SUMPRODUCT(--ISNUMBER(SEARCH($Y$46:$Y$62,'List of Flows'!$L76)))&gt;0)),"Elementary Flow",IF(AND($B84="Missing",AND('List of Flows'!$K76="",'List of Flows'!$L76="")),"Missing Both",IF($B84="Missing","Missing Input/Output", IF(OR(SUMPRODUCT(--('List of Flows'!$J76=$O$3:$O$4))&gt;0,SUMPRODUCT(--('List of Flows'!$K76=$S$3:$S$9))&gt;0,SUMPRODUCT(--('List of Flows'!$L76=$W$3:$W$5))&gt;0),"Unknown",IF(AND('List of Flows'!$K76="",'List of Flows'!$L76=""),"Missing to/from",IF(SUMPRODUCT(--('List of Flows'!$K76=$T$3:$T$8))&gt;0,"Not an Elementary Flow","Not an Elementary Flow")))))))</f>
        <v>Elementary Flow</v>
      </c>
      <c r="E84" s="57"/>
      <c r="F84" s="57" t="str">
        <f>IF(OR(SUMPRODUCT(--('List of Flows'!$K76=$Y$3:$Y$13))&gt;0,SUMPRODUCT(--('List of Flows'!$L76=$Y$15:$Y$43))&gt;0,SUMPRODUCT(--ISNUMBER(SEARCH($Y$46:$Y$62,'List of Flows'!$J76)))&gt;0,SUMPRODUCT(--ISNUMBER(SEARCH($Y$46:$Y$62,'List of Flows'!$K76)))&gt;0,SUMPRODUCT(--ISNUMBER(SEARCH($Y$46:$Y$62,'List of Flows'!$L76)))&gt;0),"Compartment","")</f>
        <v>Compartment</v>
      </c>
      <c r="G84" s="57" t="str">
        <f t="shared" si="2"/>
        <v>Both</v>
      </c>
      <c r="H84" s="57" t="str">
        <f t="shared" si="3"/>
        <v>All</v>
      </c>
      <c r="I84" s="60"/>
      <c r="J84" s="53"/>
      <c r="K84" s="95" t="s">
        <v>159</v>
      </c>
      <c r="L84" s="78"/>
    </row>
    <row r="85" spans="2:12" x14ac:dyDescent="0.3">
      <c r="B85" s="83" t="str">
        <f>IF(OR(SUMPRODUCT(--('List of Flows'!$J77=$J$3:$J$15))&gt;0,SUMPRODUCT(--('List of Flows'!$K77=$K$3:$K$32))&gt;0,SUMPRODUCT(--('List of Flows'!$L77=$L$3:$L$25))&gt;0),"Resource",IF(OR(SUMPRODUCT(--('List of Flows'!$J77=$J$36:$J$55))&gt;0,SUMPRODUCT(--('List of Flows'!$K77=$K$36:$K$87))&gt;0,SUMPRODUCT(--('List of Flows'!$L77=$L$36:$L$62))&gt;0),"Emission",IF('List of Flows'!$J77="","Missing",IF(SUMPRODUCT(--('List of Flows'!$J77=$J$89:$J$90))&gt;0,"Unknown"))))</f>
        <v>Resource</v>
      </c>
      <c r="D85" s="54" t="str">
        <f>IF(AND($B85="Resource",OR(SUMPRODUCT(--('List of Flows'!$K77=$R$3:$R$25))&gt;0,SUMPRODUCT(--('List of Flows'!$J77=$N$3:$N$6))&gt;0,SUMPRODUCT(--('List of Flows'!$L77=$V$3:$V$18))&gt;0,SUMPRODUCT(--('List of Flows'!$K77=$Y$3:$Y$13))&gt;0,SUMPRODUCT(--('List of Flows'!$L77=$Y$15:$Y$44))&gt;0,SUMPRODUCT(--ISNUMBER(SEARCH($Y$46:$Y$62,'List of Flows'!$K77)))&gt;0,SUMPRODUCT(--ISNUMBER(SEARCH($Y$46:$Y$62,'List of Flows'!$L77)))&gt;0)),"Elementary Flow",IF(AND($B85="Emission",OR(SUMPRODUCT(--('List of Flows'!$K77=$Q$3:$Q$47))&gt;0,SUMPRODUCT(--('List of Flows'!$J77=$M$3:$M$12))&gt;0,SUMPRODUCT(--('List of Flows'!$L77=$U$3:$U$30))&gt;0,SUMPRODUCT(--('List of Flows'!$K77=$Y$3:$Y$13))&gt;0,SUMPRODUCT(--('List of Flows'!$L77=$Y$15:$Y$44))&gt;0,SUMPRODUCT(--ISNUMBER(SEARCH($Y$46:$Y$62,'List of Flows'!$K77)))&gt;0,SUMPRODUCT(--ISNUMBER(SEARCH($Y$46:$Y$62,'List of Flows'!$L77)))&gt;0)),"Elementary Flow",IF(AND($B85="Missing",AND('List of Flows'!$K77="",'List of Flows'!$L77="")),"Missing Both",IF($B85="Missing","Missing Input/Output", IF(OR(SUMPRODUCT(--('List of Flows'!$J77=$O$3:$O$4))&gt;0,SUMPRODUCT(--('List of Flows'!$K77=$S$3:$S$9))&gt;0,SUMPRODUCT(--('List of Flows'!$L77=$W$3:$W$5))&gt;0),"Unknown",IF(AND('List of Flows'!$K77="",'List of Flows'!$L77=""),"Missing to/from",IF(SUMPRODUCT(--('List of Flows'!$K77=$T$3:$T$8))&gt;0,"Not an Elementary Flow","Not an Elementary Flow")))))))</f>
        <v>Elementary Flow</v>
      </c>
      <c r="E85" s="57"/>
      <c r="F85" s="57" t="str">
        <f>IF(OR(SUMPRODUCT(--('List of Flows'!$K77=$Y$3:$Y$13))&gt;0,SUMPRODUCT(--('List of Flows'!$L77=$Y$15:$Y$43))&gt;0,SUMPRODUCT(--ISNUMBER(SEARCH($Y$46:$Y$62,'List of Flows'!$J77)))&gt;0,SUMPRODUCT(--ISNUMBER(SEARCH($Y$46:$Y$62,'List of Flows'!$K77)))&gt;0,SUMPRODUCT(--ISNUMBER(SEARCH($Y$46:$Y$62,'List of Flows'!$L77)))&gt;0),"Compartment","")</f>
        <v>Compartment</v>
      </c>
      <c r="G85" s="57" t="str">
        <f t="shared" si="2"/>
        <v>Both</v>
      </c>
      <c r="H85" s="57" t="str">
        <f t="shared" si="3"/>
        <v>All</v>
      </c>
      <c r="I85" s="60"/>
      <c r="J85" s="53"/>
      <c r="K85" s="95" t="s">
        <v>750</v>
      </c>
      <c r="L85" s="78"/>
    </row>
    <row r="86" spans="2:12" x14ac:dyDescent="0.3">
      <c r="B86" s="83" t="str">
        <f>IF(OR(SUMPRODUCT(--('List of Flows'!$J78=$J$3:$J$15))&gt;0,SUMPRODUCT(--('List of Flows'!$K78=$K$3:$K$32))&gt;0,SUMPRODUCT(--('List of Flows'!$L78=$L$3:$L$25))&gt;0),"Resource",IF(OR(SUMPRODUCT(--('List of Flows'!$J78=$J$36:$J$55))&gt;0,SUMPRODUCT(--('List of Flows'!$K78=$K$36:$K$87))&gt;0,SUMPRODUCT(--('List of Flows'!$L78=$L$36:$L$62))&gt;0),"Emission",IF('List of Flows'!$J78="","Missing",IF(SUMPRODUCT(--('List of Flows'!$J78=$J$89:$J$90))&gt;0,"Unknown"))))</f>
        <v>Resource</v>
      </c>
      <c r="D86" s="54" t="str">
        <f>IF(AND($B86="Resource",OR(SUMPRODUCT(--('List of Flows'!$K78=$R$3:$R$25))&gt;0,SUMPRODUCT(--('List of Flows'!$J78=$N$3:$N$6))&gt;0,SUMPRODUCT(--('List of Flows'!$L78=$V$3:$V$18))&gt;0,SUMPRODUCT(--('List of Flows'!$K78=$Y$3:$Y$13))&gt;0,SUMPRODUCT(--('List of Flows'!$L78=$Y$15:$Y$44))&gt;0,SUMPRODUCT(--ISNUMBER(SEARCH($Y$46:$Y$62,'List of Flows'!$K78)))&gt;0,SUMPRODUCT(--ISNUMBER(SEARCH($Y$46:$Y$62,'List of Flows'!$L78)))&gt;0)),"Elementary Flow",IF(AND($B86="Emission",OR(SUMPRODUCT(--('List of Flows'!$K78=$Q$3:$Q$47))&gt;0,SUMPRODUCT(--('List of Flows'!$J78=$M$3:$M$12))&gt;0,SUMPRODUCT(--('List of Flows'!$L78=$U$3:$U$30))&gt;0,SUMPRODUCT(--('List of Flows'!$K78=$Y$3:$Y$13))&gt;0,SUMPRODUCT(--('List of Flows'!$L78=$Y$15:$Y$44))&gt;0,SUMPRODUCT(--ISNUMBER(SEARCH($Y$46:$Y$62,'List of Flows'!$K78)))&gt;0,SUMPRODUCT(--ISNUMBER(SEARCH($Y$46:$Y$62,'List of Flows'!$L78)))&gt;0)),"Elementary Flow",IF(AND($B86="Missing",AND('List of Flows'!$K78="",'List of Flows'!$L78="")),"Missing Both",IF($B86="Missing","Missing Input/Output", IF(OR(SUMPRODUCT(--('List of Flows'!$J78=$O$3:$O$4))&gt;0,SUMPRODUCT(--('List of Flows'!$K78=$S$3:$S$9))&gt;0,SUMPRODUCT(--('List of Flows'!$L78=$W$3:$W$5))&gt;0),"Unknown",IF(AND('List of Flows'!$K78="",'List of Flows'!$L78=""),"Missing to/from",IF(SUMPRODUCT(--('List of Flows'!$K78=$T$3:$T$8))&gt;0,"Not an Elementary Flow","Not an Elementary Flow")))))))</f>
        <v>Elementary Flow</v>
      </c>
      <c r="E86" s="57"/>
      <c r="F86" s="57" t="str">
        <f>IF(OR(SUMPRODUCT(--('List of Flows'!$K78=$Y$3:$Y$13))&gt;0,SUMPRODUCT(--('List of Flows'!$L78=$Y$15:$Y$43))&gt;0,SUMPRODUCT(--ISNUMBER(SEARCH($Y$46:$Y$62,'List of Flows'!$J78)))&gt;0,SUMPRODUCT(--ISNUMBER(SEARCH($Y$46:$Y$62,'List of Flows'!$K78)))&gt;0,SUMPRODUCT(--ISNUMBER(SEARCH($Y$46:$Y$62,'List of Flows'!$L78)))&gt;0),"Compartment","")</f>
        <v>Compartment</v>
      </c>
      <c r="G86" s="57" t="str">
        <f t="shared" si="2"/>
        <v>Both</v>
      </c>
      <c r="H86" s="57" t="str">
        <f t="shared" si="3"/>
        <v>All</v>
      </c>
      <c r="I86" s="60"/>
      <c r="J86" s="53"/>
      <c r="K86" s="95" t="s">
        <v>754</v>
      </c>
      <c r="L86" s="78"/>
    </row>
    <row r="87" spans="2:12" x14ac:dyDescent="0.3">
      <c r="B87" s="83" t="str">
        <f>IF(OR(SUMPRODUCT(--('List of Flows'!$J79=$J$3:$J$15))&gt;0,SUMPRODUCT(--('List of Flows'!$K79=$K$3:$K$32))&gt;0,SUMPRODUCT(--('List of Flows'!$L79=$L$3:$L$25))&gt;0),"Resource",IF(OR(SUMPRODUCT(--('List of Flows'!$J79=$J$36:$J$55))&gt;0,SUMPRODUCT(--('List of Flows'!$K79=$K$36:$K$87))&gt;0,SUMPRODUCT(--('List of Flows'!$L79=$L$36:$L$62))&gt;0),"Emission",IF('List of Flows'!$J79="","Missing",IF(SUMPRODUCT(--('List of Flows'!$J79=$J$89:$J$90))&gt;0,"Unknown"))))</f>
        <v>Resource</v>
      </c>
      <c r="D87" s="54" t="str">
        <f>IF(AND($B87="Resource",OR(SUMPRODUCT(--('List of Flows'!$K79=$R$3:$R$25))&gt;0,SUMPRODUCT(--('List of Flows'!$J79=$N$3:$N$6))&gt;0,SUMPRODUCT(--('List of Flows'!$L79=$V$3:$V$18))&gt;0,SUMPRODUCT(--('List of Flows'!$K79=$Y$3:$Y$13))&gt;0,SUMPRODUCT(--('List of Flows'!$L79=$Y$15:$Y$44))&gt;0,SUMPRODUCT(--ISNUMBER(SEARCH($Y$46:$Y$62,'List of Flows'!$K79)))&gt;0,SUMPRODUCT(--ISNUMBER(SEARCH($Y$46:$Y$62,'List of Flows'!$L79)))&gt;0)),"Elementary Flow",IF(AND($B87="Emission",OR(SUMPRODUCT(--('List of Flows'!$K79=$Q$3:$Q$47))&gt;0,SUMPRODUCT(--('List of Flows'!$J79=$M$3:$M$12))&gt;0,SUMPRODUCT(--('List of Flows'!$L79=$U$3:$U$30))&gt;0,SUMPRODUCT(--('List of Flows'!$K79=$Y$3:$Y$13))&gt;0,SUMPRODUCT(--('List of Flows'!$L79=$Y$15:$Y$44))&gt;0,SUMPRODUCT(--ISNUMBER(SEARCH($Y$46:$Y$62,'List of Flows'!$K79)))&gt;0,SUMPRODUCT(--ISNUMBER(SEARCH($Y$46:$Y$62,'List of Flows'!$L79)))&gt;0)),"Elementary Flow",IF(AND($B87="Missing",AND('List of Flows'!$K79="",'List of Flows'!$L79="")),"Missing Both",IF($B87="Missing","Missing Input/Output", IF(OR(SUMPRODUCT(--('List of Flows'!$J79=$O$3:$O$4))&gt;0,SUMPRODUCT(--('List of Flows'!$K79=$S$3:$S$9))&gt;0,SUMPRODUCT(--('List of Flows'!$L79=$W$3:$W$5))&gt;0),"Unknown",IF(AND('List of Flows'!$K79="",'List of Flows'!$L79=""),"Missing to/from",IF(SUMPRODUCT(--('List of Flows'!$K79=$T$3:$T$8))&gt;0,"Not an Elementary Flow","Not an Elementary Flow")))))))</f>
        <v>Elementary Flow</v>
      </c>
      <c r="E87" s="57"/>
      <c r="F87" s="57" t="str">
        <f>IF(OR(SUMPRODUCT(--('List of Flows'!$K79=$Y$3:$Y$13))&gt;0,SUMPRODUCT(--('List of Flows'!$L79=$Y$15:$Y$43))&gt;0,SUMPRODUCT(--ISNUMBER(SEARCH($Y$46:$Y$62,'List of Flows'!$J79)))&gt;0,SUMPRODUCT(--ISNUMBER(SEARCH($Y$46:$Y$62,'List of Flows'!$K79)))&gt;0,SUMPRODUCT(--ISNUMBER(SEARCH($Y$46:$Y$62,'List of Flows'!$L79)))&gt;0),"Compartment","")</f>
        <v>Compartment</v>
      </c>
      <c r="G87" s="57" t="str">
        <f t="shared" si="2"/>
        <v>Both</v>
      </c>
      <c r="H87" s="57" t="str">
        <f t="shared" si="3"/>
        <v>All</v>
      </c>
      <c r="I87" s="60"/>
      <c r="J87" s="53"/>
      <c r="K87" s="95" t="s">
        <v>54</v>
      </c>
      <c r="L87" s="78"/>
    </row>
    <row r="88" spans="2:12" ht="15" thickBot="1" x14ac:dyDescent="0.35">
      <c r="B88" s="83" t="str">
        <f>IF(OR(SUMPRODUCT(--('List of Flows'!$J80=$J$3:$J$15))&gt;0,SUMPRODUCT(--('List of Flows'!$K80=$K$3:$K$32))&gt;0,SUMPRODUCT(--('List of Flows'!$L80=$L$3:$L$25))&gt;0),"Resource",IF(OR(SUMPRODUCT(--('List of Flows'!$J80=$J$36:$J$55))&gt;0,SUMPRODUCT(--('List of Flows'!$K80=$K$36:$K$87))&gt;0,SUMPRODUCT(--('List of Flows'!$L80=$L$36:$L$62))&gt;0),"Emission",IF('List of Flows'!$J80="","Missing",IF(SUMPRODUCT(--('List of Flows'!$J80=$J$89:$J$90))&gt;0,"Unknown"))))</f>
        <v>Resource</v>
      </c>
      <c r="D88" s="54" t="str">
        <f>IF(AND($B88="Resource",OR(SUMPRODUCT(--('List of Flows'!$K80=$R$3:$R$25))&gt;0,SUMPRODUCT(--('List of Flows'!$J80=$N$3:$N$6))&gt;0,SUMPRODUCT(--('List of Flows'!$L80=$V$3:$V$18))&gt;0,SUMPRODUCT(--('List of Flows'!$K80=$Y$3:$Y$13))&gt;0,SUMPRODUCT(--('List of Flows'!$L80=$Y$15:$Y$44))&gt;0,SUMPRODUCT(--ISNUMBER(SEARCH($Y$46:$Y$62,'List of Flows'!$K80)))&gt;0,SUMPRODUCT(--ISNUMBER(SEARCH($Y$46:$Y$62,'List of Flows'!$L80)))&gt;0)),"Elementary Flow",IF(AND($B88="Emission",OR(SUMPRODUCT(--('List of Flows'!$K80=$Q$3:$Q$47))&gt;0,SUMPRODUCT(--('List of Flows'!$J80=$M$3:$M$12))&gt;0,SUMPRODUCT(--('List of Flows'!$L80=$U$3:$U$30))&gt;0,SUMPRODUCT(--('List of Flows'!$K80=$Y$3:$Y$13))&gt;0,SUMPRODUCT(--('List of Flows'!$L80=$Y$15:$Y$44))&gt;0,SUMPRODUCT(--ISNUMBER(SEARCH($Y$46:$Y$62,'List of Flows'!$K80)))&gt;0,SUMPRODUCT(--ISNUMBER(SEARCH($Y$46:$Y$62,'List of Flows'!$L80)))&gt;0)),"Elementary Flow",IF(AND($B88="Missing",AND('List of Flows'!$K80="",'List of Flows'!$L80="")),"Missing Both",IF($B88="Missing","Missing Input/Output", IF(OR(SUMPRODUCT(--('List of Flows'!$J80=$O$3:$O$4))&gt;0,SUMPRODUCT(--('List of Flows'!$K80=$S$3:$S$9))&gt;0,SUMPRODUCT(--('List of Flows'!$L80=$W$3:$W$5))&gt;0),"Unknown",IF(AND('List of Flows'!$K80="",'List of Flows'!$L80=""),"Missing to/from",IF(SUMPRODUCT(--('List of Flows'!$K80=$T$3:$T$8))&gt;0,"Not an Elementary Flow","Not an Elementary Flow")))))))</f>
        <v>Elementary Flow</v>
      </c>
      <c r="E88" s="57"/>
      <c r="F88" s="57" t="str">
        <f>IF(OR(SUMPRODUCT(--('List of Flows'!$K80=$Y$3:$Y$13))&gt;0,SUMPRODUCT(--('List of Flows'!$L80=$Y$15:$Y$43))&gt;0,SUMPRODUCT(--ISNUMBER(SEARCH($Y$46:$Y$62,'List of Flows'!$J80)))&gt;0,SUMPRODUCT(--ISNUMBER(SEARCH($Y$46:$Y$62,'List of Flows'!$K80)))&gt;0,SUMPRODUCT(--ISNUMBER(SEARCH($Y$46:$Y$62,'List of Flows'!$L80)))&gt;0),"Compartment","")</f>
        <v>Compartment</v>
      </c>
      <c r="G88" s="57" t="str">
        <f t="shared" si="2"/>
        <v>Both</v>
      </c>
      <c r="H88" s="57" t="str">
        <f t="shared" si="3"/>
        <v>All</v>
      </c>
      <c r="I88" s="60"/>
      <c r="J88" s="70" t="s">
        <v>673</v>
      </c>
    </row>
    <row r="89" spans="2:12" x14ac:dyDescent="0.3">
      <c r="B89" s="83" t="str">
        <f>IF(OR(SUMPRODUCT(--('List of Flows'!$J81=$J$3:$J$15))&gt;0,SUMPRODUCT(--('List of Flows'!$K81=$K$3:$K$32))&gt;0,SUMPRODUCT(--('List of Flows'!$L81=$L$3:$L$25))&gt;0),"Resource",IF(OR(SUMPRODUCT(--('List of Flows'!$J81=$J$36:$J$55))&gt;0,SUMPRODUCT(--('List of Flows'!$K81=$K$36:$K$87))&gt;0,SUMPRODUCT(--('List of Flows'!$L81=$L$36:$L$62))&gt;0),"Emission",IF('List of Flows'!$J81="","Missing",IF(SUMPRODUCT(--('List of Flows'!$J81=$J$89:$J$90))&gt;0,"Unknown"))))</f>
        <v>Resource</v>
      </c>
      <c r="D89" s="54" t="str">
        <f>IF(AND($B89="Resource",OR(SUMPRODUCT(--('List of Flows'!$K81=$R$3:$R$25))&gt;0,SUMPRODUCT(--('List of Flows'!$J81=$N$3:$N$6))&gt;0,SUMPRODUCT(--('List of Flows'!$L81=$V$3:$V$18))&gt;0,SUMPRODUCT(--('List of Flows'!$K81=$Y$3:$Y$13))&gt;0,SUMPRODUCT(--('List of Flows'!$L81=$Y$15:$Y$44))&gt;0,SUMPRODUCT(--ISNUMBER(SEARCH($Y$46:$Y$62,'List of Flows'!$K81)))&gt;0,SUMPRODUCT(--ISNUMBER(SEARCH($Y$46:$Y$62,'List of Flows'!$L81)))&gt;0)),"Elementary Flow",IF(AND($B89="Emission",OR(SUMPRODUCT(--('List of Flows'!$K81=$Q$3:$Q$47))&gt;0,SUMPRODUCT(--('List of Flows'!$J81=$M$3:$M$12))&gt;0,SUMPRODUCT(--('List of Flows'!$L81=$U$3:$U$30))&gt;0,SUMPRODUCT(--('List of Flows'!$K81=$Y$3:$Y$13))&gt;0,SUMPRODUCT(--('List of Flows'!$L81=$Y$15:$Y$44))&gt;0,SUMPRODUCT(--ISNUMBER(SEARCH($Y$46:$Y$62,'List of Flows'!$K81)))&gt;0,SUMPRODUCT(--ISNUMBER(SEARCH($Y$46:$Y$62,'List of Flows'!$L81)))&gt;0)),"Elementary Flow",IF(AND($B89="Missing",AND('List of Flows'!$K81="",'List of Flows'!$L81="")),"Missing Both",IF($B89="Missing","Missing Input/Output", IF(OR(SUMPRODUCT(--('List of Flows'!$J81=$O$3:$O$4))&gt;0,SUMPRODUCT(--('List of Flows'!$K81=$S$3:$S$9))&gt;0,SUMPRODUCT(--('List of Flows'!$L81=$W$3:$W$5))&gt;0),"Unknown",IF(AND('List of Flows'!$K81="",'List of Flows'!$L81=""),"Missing to/from",IF(SUMPRODUCT(--('List of Flows'!$K81=$T$3:$T$8))&gt;0,"Not an Elementary Flow","Not an Elementary Flow")))))))</f>
        <v>Elementary Flow</v>
      </c>
      <c r="E89" s="57"/>
      <c r="F89" s="57" t="str">
        <f>IF(OR(SUMPRODUCT(--('List of Flows'!$K81=$Y$3:$Y$13))&gt;0,SUMPRODUCT(--('List of Flows'!$L81=$Y$15:$Y$43))&gt;0,SUMPRODUCT(--ISNUMBER(SEARCH($Y$46:$Y$62,'List of Flows'!$J81)))&gt;0,SUMPRODUCT(--ISNUMBER(SEARCH($Y$46:$Y$62,'List of Flows'!$K81)))&gt;0,SUMPRODUCT(--ISNUMBER(SEARCH($Y$46:$Y$62,'List of Flows'!$L81)))&gt;0),"Compartment","")</f>
        <v>Compartment</v>
      </c>
      <c r="G89" s="57" t="str">
        <f t="shared" si="2"/>
        <v>Both</v>
      </c>
      <c r="H89" s="57" t="str">
        <f t="shared" si="3"/>
        <v>All</v>
      </c>
      <c r="I89" s="60"/>
      <c r="J89" s="77" t="s">
        <v>733</v>
      </c>
    </row>
    <row r="90" spans="2:12" x14ac:dyDescent="0.3">
      <c r="B90" s="83" t="str">
        <f>IF(OR(SUMPRODUCT(--('List of Flows'!$J82=$J$3:$J$15))&gt;0,SUMPRODUCT(--('List of Flows'!$K82=$K$3:$K$32))&gt;0,SUMPRODUCT(--('List of Flows'!$L82=$L$3:$L$25))&gt;0),"Resource",IF(OR(SUMPRODUCT(--('List of Flows'!$J82=$J$36:$J$55))&gt;0,SUMPRODUCT(--('List of Flows'!$K82=$K$36:$K$87))&gt;0,SUMPRODUCT(--('List of Flows'!$L82=$L$36:$L$62))&gt;0),"Emission",IF('List of Flows'!$J82="","Missing",IF(SUMPRODUCT(--('List of Flows'!$J82=$J$89:$J$90))&gt;0,"Unknown"))))</f>
        <v>Resource</v>
      </c>
      <c r="D90" s="54" t="str">
        <f>IF(AND($B90="Resource",OR(SUMPRODUCT(--('List of Flows'!$K82=$R$3:$R$25))&gt;0,SUMPRODUCT(--('List of Flows'!$J82=$N$3:$N$6))&gt;0,SUMPRODUCT(--('List of Flows'!$L82=$V$3:$V$18))&gt;0,SUMPRODUCT(--('List of Flows'!$K82=$Y$3:$Y$13))&gt;0,SUMPRODUCT(--('List of Flows'!$L82=$Y$15:$Y$44))&gt;0,SUMPRODUCT(--ISNUMBER(SEARCH($Y$46:$Y$62,'List of Flows'!$K82)))&gt;0,SUMPRODUCT(--ISNUMBER(SEARCH($Y$46:$Y$62,'List of Flows'!$L82)))&gt;0)),"Elementary Flow",IF(AND($B90="Emission",OR(SUMPRODUCT(--('List of Flows'!$K82=$Q$3:$Q$47))&gt;0,SUMPRODUCT(--('List of Flows'!$J82=$M$3:$M$12))&gt;0,SUMPRODUCT(--('List of Flows'!$L82=$U$3:$U$30))&gt;0,SUMPRODUCT(--('List of Flows'!$K82=$Y$3:$Y$13))&gt;0,SUMPRODUCT(--('List of Flows'!$L82=$Y$15:$Y$44))&gt;0,SUMPRODUCT(--ISNUMBER(SEARCH($Y$46:$Y$62,'List of Flows'!$K82)))&gt;0,SUMPRODUCT(--ISNUMBER(SEARCH($Y$46:$Y$62,'List of Flows'!$L82)))&gt;0)),"Elementary Flow",IF(AND($B90="Missing",AND('List of Flows'!$K82="",'List of Flows'!$L82="")),"Missing Both",IF($B90="Missing","Missing Input/Output", IF(OR(SUMPRODUCT(--('List of Flows'!$J82=$O$3:$O$4))&gt;0,SUMPRODUCT(--('List of Flows'!$K82=$S$3:$S$9))&gt;0,SUMPRODUCT(--('List of Flows'!$L82=$W$3:$W$5))&gt;0),"Unknown",IF(AND('List of Flows'!$K82="",'List of Flows'!$L82=""),"Missing to/from",IF(SUMPRODUCT(--('List of Flows'!$K82=$T$3:$T$8))&gt;0,"Not an Elementary Flow","Not an Elementary Flow")))))))</f>
        <v>Elementary Flow</v>
      </c>
      <c r="E90" s="57"/>
      <c r="F90" s="57" t="str">
        <f>IF(OR(SUMPRODUCT(--('List of Flows'!$K82=$Y$3:$Y$13))&gt;0,SUMPRODUCT(--('List of Flows'!$L82=$Y$15:$Y$43))&gt;0,SUMPRODUCT(--ISNUMBER(SEARCH($Y$46:$Y$62,'List of Flows'!$J82)))&gt;0,SUMPRODUCT(--ISNUMBER(SEARCH($Y$46:$Y$62,'List of Flows'!$K82)))&gt;0,SUMPRODUCT(--ISNUMBER(SEARCH($Y$46:$Y$62,'List of Flows'!$L82)))&gt;0),"Compartment","")</f>
        <v>Compartment</v>
      </c>
      <c r="G90" s="57" t="str">
        <f t="shared" si="2"/>
        <v>Both</v>
      </c>
      <c r="H90" s="57" t="str">
        <f t="shared" si="3"/>
        <v>All</v>
      </c>
      <c r="I90" s="60"/>
      <c r="J90" s="77" t="s">
        <v>739</v>
      </c>
    </row>
    <row r="91" spans="2:12" x14ac:dyDescent="0.3">
      <c r="B91" s="83" t="str">
        <f>IF(OR(SUMPRODUCT(--('List of Flows'!$J83=$J$3:$J$15))&gt;0,SUMPRODUCT(--('List of Flows'!$K83=$K$3:$K$32))&gt;0,SUMPRODUCT(--('List of Flows'!$L83=$L$3:$L$25))&gt;0),"Resource",IF(OR(SUMPRODUCT(--('List of Flows'!$J83=$J$36:$J$55))&gt;0,SUMPRODUCT(--('List of Flows'!$K83=$K$36:$K$87))&gt;0,SUMPRODUCT(--('List of Flows'!$L83=$L$36:$L$62))&gt;0),"Emission",IF('List of Flows'!$J83="","Missing",IF(SUMPRODUCT(--('List of Flows'!$J83=$J$89:$J$90))&gt;0,"Unknown"))))</f>
        <v>Resource</v>
      </c>
      <c r="D91" s="54" t="str">
        <f>IF(AND($B91="Resource",OR(SUMPRODUCT(--('List of Flows'!$K83=$R$3:$R$25))&gt;0,SUMPRODUCT(--('List of Flows'!$J83=$N$3:$N$6))&gt;0,SUMPRODUCT(--('List of Flows'!$L83=$V$3:$V$18))&gt;0,SUMPRODUCT(--('List of Flows'!$K83=$Y$3:$Y$13))&gt;0,SUMPRODUCT(--('List of Flows'!$L83=$Y$15:$Y$44))&gt;0,SUMPRODUCT(--ISNUMBER(SEARCH($Y$46:$Y$62,'List of Flows'!$K83)))&gt;0,SUMPRODUCT(--ISNUMBER(SEARCH($Y$46:$Y$62,'List of Flows'!$L83)))&gt;0)),"Elementary Flow",IF(AND($B91="Emission",OR(SUMPRODUCT(--('List of Flows'!$K83=$Q$3:$Q$47))&gt;0,SUMPRODUCT(--('List of Flows'!$J83=$M$3:$M$12))&gt;0,SUMPRODUCT(--('List of Flows'!$L83=$U$3:$U$30))&gt;0,SUMPRODUCT(--('List of Flows'!$K83=$Y$3:$Y$13))&gt;0,SUMPRODUCT(--('List of Flows'!$L83=$Y$15:$Y$44))&gt;0,SUMPRODUCT(--ISNUMBER(SEARCH($Y$46:$Y$62,'List of Flows'!$K83)))&gt;0,SUMPRODUCT(--ISNUMBER(SEARCH($Y$46:$Y$62,'List of Flows'!$L83)))&gt;0)),"Elementary Flow",IF(AND($B91="Missing",AND('List of Flows'!$K83="",'List of Flows'!$L83="")),"Missing Both",IF($B91="Missing","Missing Input/Output", IF(OR(SUMPRODUCT(--('List of Flows'!$J83=$O$3:$O$4))&gt;0,SUMPRODUCT(--('List of Flows'!$K83=$S$3:$S$9))&gt;0,SUMPRODUCT(--('List of Flows'!$L83=$W$3:$W$5))&gt;0),"Unknown",IF(AND('List of Flows'!$K83="",'List of Flows'!$L83=""),"Missing to/from",IF(SUMPRODUCT(--('List of Flows'!$K83=$T$3:$T$8))&gt;0,"Not an Elementary Flow","Not an Elementary Flow")))))))</f>
        <v>Elementary Flow</v>
      </c>
      <c r="E91" s="57"/>
      <c r="F91" s="57" t="str">
        <f>IF(OR(SUMPRODUCT(--('List of Flows'!$K83=$Y$3:$Y$13))&gt;0,SUMPRODUCT(--('List of Flows'!$L83=$Y$15:$Y$43))&gt;0,SUMPRODUCT(--ISNUMBER(SEARCH($Y$46:$Y$62,'List of Flows'!$J83)))&gt;0,SUMPRODUCT(--ISNUMBER(SEARCH($Y$46:$Y$62,'List of Flows'!$K83)))&gt;0,SUMPRODUCT(--ISNUMBER(SEARCH($Y$46:$Y$62,'List of Flows'!$L83)))&gt;0),"Compartment","")</f>
        <v>Compartment</v>
      </c>
      <c r="G91" s="57" t="str">
        <f t="shared" si="2"/>
        <v>Both</v>
      </c>
      <c r="H91" s="57" t="str">
        <f t="shared" si="3"/>
        <v>All</v>
      </c>
      <c r="I91" s="60"/>
    </row>
    <row r="92" spans="2:12" x14ac:dyDescent="0.3">
      <c r="B92" s="83" t="str">
        <f>IF(OR(SUMPRODUCT(--('List of Flows'!$J84=$J$3:$J$15))&gt;0,SUMPRODUCT(--('List of Flows'!$K84=$K$3:$K$32))&gt;0,SUMPRODUCT(--('List of Flows'!$L84=$L$3:$L$25))&gt;0),"Resource",IF(OR(SUMPRODUCT(--('List of Flows'!$J84=$J$36:$J$55))&gt;0,SUMPRODUCT(--('List of Flows'!$K84=$K$36:$K$87))&gt;0,SUMPRODUCT(--('List of Flows'!$L84=$L$36:$L$62))&gt;0),"Emission",IF('List of Flows'!$J84="","Missing",IF(SUMPRODUCT(--('List of Flows'!$J84=$J$89:$J$90))&gt;0,"Unknown"))))</f>
        <v>Resource</v>
      </c>
      <c r="D92" s="54" t="str">
        <f>IF(AND($B92="Resource",OR(SUMPRODUCT(--('List of Flows'!$K84=$R$3:$R$25))&gt;0,SUMPRODUCT(--('List of Flows'!$J84=$N$3:$N$6))&gt;0,SUMPRODUCT(--('List of Flows'!$L84=$V$3:$V$18))&gt;0,SUMPRODUCT(--('List of Flows'!$K84=$Y$3:$Y$13))&gt;0,SUMPRODUCT(--('List of Flows'!$L84=$Y$15:$Y$44))&gt;0,SUMPRODUCT(--ISNUMBER(SEARCH($Y$46:$Y$62,'List of Flows'!$K84)))&gt;0,SUMPRODUCT(--ISNUMBER(SEARCH($Y$46:$Y$62,'List of Flows'!$L84)))&gt;0)),"Elementary Flow",IF(AND($B92="Emission",OR(SUMPRODUCT(--('List of Flows'!$K84=$Q$3:$Q$47))&gt;0,SUMPRODUCT(--('List of Flows'!$J84=$M$3:$M$12))&gt;0,SUMPRODUCT(--('List of Flows'!$L84=$U$3:$U$30))&gt;0,SUMPRODUCT(--('List of Flows'!$K84=$Y$3:$Y$13))&gt;0,SUMPRODUCT(--('List of Flows'!$L84=$Y$15:$Y$44))&gt;0,SUMPRODUCT(--ISNUMBER(SEARCH($Y$46:$Y$62,'List of Flows'!$K84)))&gt;0,SUMPRODUCT(--ISNUMBER(SEARCH($Y$46:$Y$62,'List of Flows'!$L84)))&gt;0)),"Elementary Flow",IF(AND($B92="Missing",AND('List of Flows'!$K84="",'List of Flows'!$L84="")),"Missing Both",IF($B92="Missing","Missing Input/Output", IF(OR(SUMPRODUCT(--('List of Flows'!$J84=$O$3:$O$4))&gt;0,SUMPRODUCT(--('List of Flows'!$K84=$S$3:$S$9))&gt;0,SUMPRODUCT(--('List of Flows'!$L84=$W$3:$W$5))&gt;0),"Unknown",IF(AND('List of Flows'!$K84="",'List of Flows'!$L84=""),"Missing to/from",IF(SUMPRODUCT(--('List of Flows'!$K84=$T$3:$T$8))&gt;0,"Not an Elementary Flow","Not an Elementary Flow")))))))</f>
        <v>Elementary Flow</v>
      </c>
      <c r="E92" s="57"/>
      <c r="F92" s="57" t="str">
        <f>IF(OR(SUMPRODUCT(--('List of Flows'!$K84=$Y$3:$Y$13))&gt;0,SUMPRODUCT(--('List of Flows'!$L84=$Y$15:$Y$43))&gt;0,SUMPRODUCT(--ISNUMBER(SEARCH($Y$46:$Y$62,'List of Flows'!$J84)))&gt;0,SUMPRODUCT(--ISNUMBER(SEARCH($Y$46:$Y$62,'List of Flows'!$K84)))&gt;0,SUMPRODUCT(--ISNUMBER(SEARCH($Y$46:$Y$62,'List of Flows'!$L84)))&gt;0),"Compartment","")</f>
        <v>Compartment</v>
      </c>
      <c r="G92" s="57" t="str">
        <f t="shared" si="2"/>
        <v>Both</v>
      </c>
      <c r="H92" s="57" t="str">
        <f t="shared" si="3"/>
        <v>All</v>
      </c>
      <c r="I92" s="60"/>
    </row>
    <row r="93" spans="2:12" x14ac:dyDescent="0.3">
      <c r="B93" s="83" t="str">
        <f>IF(OR(SUMPRODUCT(--('List of Flows'!$J85=$J$3:$J$15))&gt;0,SUMPRODUCT(--('List of Flows'!$K85=$K$3:$K$32))&gt;0,SUMPRODUCT(--('List of Flows'!$L85=$L$3:$L$25))&gt;0),"Resource",IF(OR(SUMPRODUCT(--('List of Flows'!$J85=$J$36:$J$55))&gt;0,SUMPRODUCT(--('List of Flows'!$K85=$K$36:$K$87))&gt;0,SUMPRODUCT(--('List of Flows'!$L85=$L$36:$L$62))&gt;0),"Emission",IF('List of Flows'!$J85="","Missing",IF(SUMPRODUCT(--('List of Flows'!$J85=$J$89:$J$90))&gt;0,"Unknown"))))</f>
        <v>Resource</v>
      </c>
      <c r="D93" s="54" t="str">
        <f>IF(AND($B93="Resource",OR(SUMPRODUCT(--('List of Flows'!$K85=$R$3:$R$25))&gt;0,SUMPRODUCT(--('List of Flows'!$J85=$N$3:$N$6))&gt;0,SUMPRODUCT(--('List of Flows'!$L85=$V$3:$V$18))&gt;0,SUMPRODUCT(--('List of Flows'!$K85=$Y$3:$Y$13))&gt;0,SUMPRODUCT(--('List of Flows'!$L85=$Y$15:$Y$44))&gt;0,SUMPRODUCT(--ISNUMBER(SEARCH($Y$46:$Y$62,'List of Flows'!$K85)))&gt;0,SUMPRODUCT(--ISNUMBER(SEARCH($Y$46:$Y$62,'List of Flows'!$L85)))&gt;0)),"Elementary Flow",IF(AND($B93="Emission",OR(SUMPRODUCT(--('List of Flows'!$K85=$Q$3:$Q$47))&gt;0,SUMPRODUCT(--('List of Flows'!$J85=$M$3:$M$12))&gt;0,SUMPRODUCT(--('List of Flows'!$L85=$U$3:$U$30))&gt;0,SUMPRODUCT(--('List of Flows'!$K85=$Y$3:$Y$13))&gt;0,SUMPRODUCT(--('List of Flows'!$L85=$Y$15:$Y$44))&gt;0,SUMPRODUCT(--ISNUMBER(SEARCH($Y$46:$Y$62,'List of Flows'!$K85)))&gt;0,SUMPRODUCT(--ISNUMBER(SEARCH($Y$46:$Y$62,'List of Flows'!$L85)))&gt;0)),"Elementary Flow",IF(AND($B93="Missing",AND('List of Flows'!$K85="",'List of Flows'!$L85="")),"Missing Both",IF($B93="Missing","Missing Input/Output", IF(OR(SUMPRODUCT(--('List of Flows'!$J85=$O$3:$O$4))&gt;0,SUMPRODUCT(--('List of Flows'!$K85=$S$3:$S$9))&gt;0,SUMPRODUCT(--('List of Flows'!$L85=$W$3:$W$5))&gt;0),"Unknown",IF(AND('List of Flows'!$K85="",'List of Flows'!$L85=""),"Missing to/from",IF(SUMPRODUCT(--('List of Flows'!$K85=$T$3:$T$8))&gt;0,"Not an Elementary Flow","Not an Elementary Flow")))))))</f>
        <v>Elementary Flow</v>
      </c>
      <c r="E93" s="57"/>
      <c r="F93" s="57" t="str">
        <f>IF(OR(SUMPRODUCT(--('List of Flows'!$K85=$Y$3:$Y$13))&gt;0,SUMPRODUCT(--('List of Flows'!$L85=$Y$15:$Y$43))&gt;0,SUMPRODUCT(--ISNUMBER(SEARCH($Y$46:$Y$62,'List of Flows'!$J85)))&gt;0,SUMPRODUCT(--ISNUMBER(SEARCH($Y$46:$Y$62,'List of Flows'!$K85)))&gt;0,SUMPRODUCT(--ISNUMBER(SEARCH($Y$46:$Y$62,'List of Flows'!$L85)))&gt;0),"Compartment","")</f>
        <v>Compartment</v>
      </c>
      <c r="G93" s="57" t="str">
        <f t="shared" si="2"/>
        <v>Both</v>
      </c>
      <c r="H93" s="57" t="str">
        <f t="shared" si="3"/>
        <v>All</v>
      </c>
      <c r="I93" s="60"/>
    </row>
    <row r="94" spans="2:12" x14ac:dyDescent="0.3">
      <c r="B94" s="83" t="str">
        <f>IF(OR(SUMPRODUCT(--('List of Flows'!$J86=$J$3:$J$15))&gt;0,SUMPRODUCT(--('List of Flows'!$K86=$K$3:$K$32))&gt;0,SUMPRODUCT(--('List of Flows'!$L86=$L$3:$L$25))&gt;0),"Resource",IF(OR(SUMPRODUCT(--('List of Flows'!$J86=$J$36:$J$55))&gt;0,SUMPRODUCT(--('List of Flows'!$K86=$K$36:$K$87))&gt;0,SUMPRODUCT(--('List of Flows'!$L86=$L$36:$L$62))&gt;0),"Emission",IF('List of Flows'!$J86="","Missing",IF(SUMPRODUCT(--('List of Flows'!$J86=$J$89:$J$90))&gt;0,"Unknown"))))</f>
        <v>Resource</v>
      </c>
      <c r="D94" s="54" t="str">
        <f>IF(AND($B94="Resource",OR(SUMPRODUCT(--('List of Flows'!$K86=$R$3:$R$25))&gt;0,SUMPRODUCT(--('List of Flows'!$J86=$N$3:$N$6))&gt;0,SUMPRODUCT(--('List of Flows'!$L86=$V$3:$V$18))&gt;0,SUMPRODUCT(--('List of Flows'!$K86=$Y$3:$Y$13))&gt;0,SUMPRODUCT(--('List of Flows'!$L86=$Y$15:$Y$44))&gt;0,SUMPRODUCT(--ISNUMBER(SEARCH($Y$46:$Y$62,'List of Flows'!$K86)))&gt;0,SUMPRODUCT(--ISNUMBER(SEARCH($Y$46:$Y$62,'List of Flows'!$L86)))&gt;0)),"Elementary Flow",IF(AND($B94="Emission",OR(SUMPRODUCT(--('List of Flows'!$K86=$Q$3:$Q$47))&gt;0,SUMPRODUCT(--('List of Flows'!$J86=$M$3:$M$12))&gt;0,SUMPRODUCT(--('List of Flows'!$L86=$U$3:$U$30))&gt;0,SUMPRODUCT(--('List of Flows'!$K86=$Y$3:$Y$13))&gt;0,SUMPRODUCT(--('List of Flows'!$L86=$Y$15:$Y$44))&gt;0,SUMPRODUCT(--ISNUMBER(SEARCH($Y$46:$Y$62,'List of Flows'!$K86)))&gt;0,SUMPRODUCT(--ISNUMBER(SEARCH($Y$46:$Y$62,'List of Flows'!$L86)))&gt;0)),"Elementary Flow",IF(AND($B94="Missing",AND('List of Flows'!$K86="",'List of Flows'!$L86="")),"Missing Both",IF($B94="Missing","Missing Input/Output", IF(OR(SUMPRODUCT(--('List of Flows'!$J86=$O$3:$O$4))&gt;0,SUMPRODUCT(--('List of Flows'!$K86=$S$3:$S$9))&gt;0,SUMPRODUCT(--('List of Flows'!$L86=$W$3:$W$5))&gt;0),"Unknown",IF(AND('List of Flows'!$K86="",'List of Flows'!$L86=""),"Missing to/from",IF(SUMPRODUCT(--('List of Flows'!$K86=$T$3:$T$8))&gt;0,"Not an Elementary Flow","Not an Elementary Flow")))))))</f>
        <v>Elementary Flow</v>
      </c>
      <c r="E94" s="57"/>
      <c r="F94" s="57" t="str">
        <f>IF(OR(SUMPRODUCT(--('List of Flows'!$K86=$Y$3:$Y$13))&gt;0,SUMPRODUCT(--('List of Flows'!$L86=$Y$15:$Y$43))&gt;0,SUMPRODUCT(--ISNUMBER(SEARCH($Y$46:$Y$62,'List of Flows'!$J86)))&gt;0,SUMPRODUCT(--ISNUMBER(SEARCH($Y$46:$Y$62,'List of Flows'!$K86)))&gt;0,SUMPRODUCT(--ISNUMBER(SEARCH($Y$46:$Y$62,'List of Flows'!$L86)))&gt;0),"Compartment","")</f>
        <v>Compartment</v>
      </c>
      <c r="G94" s="57" t="str">
        <f t="shared" si="2"/>
        <v>Both</v>
      </c>
      <c r="H94" s="57" t="str">
        <f t="shared" si="3"/>
        <v>All</v>
      </c>
      <c r="I94" s="60"/>
    </row>
    <row r="95" spans="2:12" x14ac:dyDescent="0.3">
      <c r="B95" s="83" t="str">
        <f>IF(OR(SUMPRODUCT(--('List of Flows'!$J87=$J$3:$J$15))&gt;0,SUMPRODUCT(--('List of Flows'!$K87=$K$3:$K$32))&gt;0,SUMPRODUCT(--('List of Flows'!$L87=$L$3:$L$25))&gt;0),"Resource",IF(OR(SUMPRODUCT(--('List of Flows'!$J87=$J$36:$J$55))&gt;0,SUMPRODUCT(--('List of Flows'!$K87=$K$36:$K$87))&gt;0,SUMPRODUCT(--('List of Flows'!$L87=$L$36:$L$62))&gt;0),"Emission",IF('List of Flows'!$J87="","Missing",IF(SUMPRODUCT(--('List of Flows'!$J87=$J$89:$J$90))&gt;0,"Unknown"))))</f>
        <v>Resource</v>
      </c>
      <c r="D95" s="54" t="str">
        <f>IF(AND($B95="Resource",OR(SUMPRODUCT(--('List of Flows'!$K87=$R$3:$R$25))&gt;0,SUMPRODUCT(--('List of Flows'!$J87=$N$3:$N$6))&gt;0,SUMPRODUCT(--('List of Flows'!$L87=$V$3:$V$18))&gt;0,SUMPRODUCT(--('List of Flows'!$K87=$Y$3:$Y$13))&gt;0,SUMPRODUCT(--('List of Flows'!$L87=$Y$15:$Y$44))&gt;0,SUMPRODUCT(--ISNUMBER(SEARCH($Y$46:$Y$62,'List of Flows'!$K87)))&gt;0,SUMPRODUCT(--ISNUMBER(SEARCH($Y$46:$Y$62,'List of Flows'!$L87)))&gt;0)),"Elementary Flow",IF(AND($B95="Emission",OR(SUMPRODUCT(--('List of Flows'!$K87=$Q$3:$Q$47))&gt;0,SUMPRODUCT(--('List of Flows'!$J87=$M$3:$M$12))&gt;0,SUMPRODUCT(--('List of Flows'!$L87=$U$3:$U$30))&gt;0,SUMPRODUCT(--('List of Flows'!$K87=$Y$3:$Y$13))&gt;0,SUMPRODUCT(--('List of Flows'!$L87=$Y$15:$Y$44))&gt;0,SUMPRODUCT(--ISNUMBER(SEARCH($Y$46:$Y$62,'List of Flows'!$K87)))&gt;0,SUMPRODUCT(--ISNUMBER(SEARCH($Y$46:$Y$62,'List of Flows'!$L87)))&gt;0)),"Elementary Flow",IF(AND($B95="Missing",AND('List of Flows'!$K87="",'List of Flows'!$L87="")),"Missing Both",IF($B95="Missing","Missing Input/Output", IF(OR(SUMPRODUCT(--('List of Flows'!$J87=$O$3:$O$4))&gt;0,SUMPRODUCT(--('List of Flows'!$K87=$S$3:$S$9))&gt;0,SUMPRODUCT(--('List of Flows'!$L87=$W$3:$W$5))&gt;0),"Unknown",IF(AND('List of Flows'!$K87="",'List of Flows'!$L87=""),"Missing to/from",IF(SUMPRODUCT(--('List of Flows'!$K87=$T$3:$T$8))&gt;0,"Not an Elementary Flow","Not an Elementary Flow")))))))</f>
        <v>Elementary Flow</v>
      </c>
      <c r="E95" s="57"/>
      <c r="F95" s="57" t="str">
        <f>IF(OR(SUMPRODUCT(--('List of Flows'!$K87=$Y$3:$Y$13))&gt;0,SUMPRODUCT(--('List of Flows'!$L87=$Y$15:$Y$43))&gt;0,SUMPRODUCT(--ISNUMBER(SEARCH($Y$46:$Y$62,'List of Flows'!$J87)))&gt;0,SUMPRODUCT(--ISNUMBER(SEARCH($Y$46:$Y$62,'List of Flows'!$K87)))&gt;0,SUMPRODUCT(--ISNUMBER(SEARCH($Y$46:$Y$62,'List of Flows'!$L87)))&gt;0),"Compartment","")</f>
        <v>Compartment</v>
      </c>
      <c r="G95" s="57" t="str">
        <f t="shared" si="2"/>
        <v>Both</v>
      </c>
      <c r="H95" s="57" t="str">
        <f t="shared" si="3"/>
        <v>All</v>
      </c>
      <c r="I95" s="60"/>
    </row>
    <row r="96" spans="2:12" x14ac:dyDescent="0.3">
      <c r="B96" s="83" t="str">
        <f>IF(OR(SUMPRODUCT(--('List of Flows'!$J88=$J$3:$J$15))&gt;0,SUMPRODUCT(--('List of Flows'!$K88=$K$3:$K$32))&gt;0,SUMPRODUCT(--('List of Flows'!$L88=$L$3:$L$25))&gt;0),"Resource",IF(OR(SUMPRODUCT(--('List of Flows'!$J88=$J$36:$J$55))&gt;0,SUMPRODUCT(--('List of Flows'!$K88=$K$36:$K$87))&gt;0,SUMPRODUCT(--('List of Flows'!$L88=$L$36:$L$62))&gt;0),"Emission",IF('List of Flows'!$J88="","Missing",IF(SUMPRODUCT(--('List of Flows'!$J88=$J$89:$J$90))&gt;0,"Unknown"))))</f>
        <v>Resource</v>
      </c>
      <c r="D96" s="54" t="str">
        <f>IF(AND($B96="Resource",OR(SUMPRODUCT(--('List of Flows'!$K88=$R$3:$R$25))&gt;0,SUMPRODUCT(--('List of Flows'!$J88=$N$3:$N$6))&gt;0,SUMPRODUCT(--('List of Flows'!$L88=$V$3:$V$18))&gt;0,SUMPRODUCT(--('List of Flows'!$K88=$Y$3:$Y$13))&gt;0,SUMPRODUCT(--('List of Flows'!$L88=$Y$15:$Y$44))&gt;0,SUMPRODUCT(--ISNUMBER(SEARCH($Y$46:$Y$62,'List of Flows'!$K88)))&gt;0,SUMPRODUCT(--ISNUMBER(SEARCH($Y$46:$Y$62,'List of Flows'!$L88)))&gt;0)),"Elementary Flow",IF(AND($B96="Emission",OR(SUMPRODUCT(--('List of Flows'!$K88=$Q$3:$Q$47))&gt;0,SUMPRODUCT(--('List of Flows'!$J88=$M$3:$M$12))&gt;0,SUMPRODUCT(--('List of Flows'!$L88=$U$3:$U$30))&gt;0,SUMPRODUCT(--('List of Flows'!$K88=$Y$3:$Y$13))&gt;0,SUMPRODUCT(--('List of Flows'!$L88=$Y$15:$Y$44))&gt;0,SUMPRODUCT(--ISNUMBER(SEARCH($Y$46:$Y$62,'List of Flows'!$K88)))&gt;0,SUMPRODUCT(--ISNUMBER(SEARCH($Y$46:$Y$62,'List of Flows'!$L88)))&gt;0)),"Elementary Flow",IF(AND($B96="Missing",AND('List of Flows'!$K88="",'List of Flows'!$L88="")),"Missing Both",IF($B96="Missing","Missing Input/Output", IF(OR(SUMPRODUCT(--('List of Flows'!$J88=$O$3:$O$4))&gt;0,SUMPRODUCT(--('List of Flows'!$K88=$S$3:$S$9))&gt;0,SUMPRODUCT(--('List of Flows'!$L88=$W$3:$W$5))&gt;0),"Unknown",IF(AND('List of Flows'!$K88="",'List of Flows'!$L88=""),"Missing to/from",IF(SUMPRODUCT(--('List of Flows'!$K88=$T$3:$T$8))&gt;0,"Not an Elementary Flow","Not an Elementary Flow")))))))</f>
        <v>Elementary Flow</v>
      </c>
      <c r="E96" s="57"/>
      <c r="F96" s="57" t="str">
        <f>IF(OR(SUMPRODUCT(--('List of Flows'!$K88=$Y$3:$Y$13))&gt;0,SUMPRODUCT(--('List of Flows'!$L88=$Y$15:$Y$43))&gt;0,SUMPRODUCT(--ISNUMBER(SEARCH($Y$46:$Y$62,'List of Flows'!$J88)))&gt;0,SUMPRODUCT(--ISNUMBER(SEARCH($Y$46:$Y$62,'List of Flows'!$K88)))&gt;0,SUMPRODUCT(--ISNUMBER(SEARCH($Y$46:$Y$62,'List of Flows'!$L88)))&gt;0),"Compartment","")</f>
        <v>Compartment</v>
      </c>
      <c r="G96" s="57" t="str">
        <f t="shared" si="2"/>
        <v>Both</v>
      </c>
      <c r="H96" s="57" t="str">
        <f t="shared" si="3"/>
        <v>All</v>
      </c>
      <c r="I96" s="60"/>
    </row>
    <row r="97" spans="2:9" x14ac:dyDescent="0.3">
      <c r="B97" s="83" t="str">
        <f>IF(OR(SUMPRODUCT(--('List of Flows'!$J89=$J$3:$J$15))&gt;0,SUMPRODUCT(--('List of Flows'!$K89=$K$3:$K$32))&gt;0,SUMPRODUCT(--('List of Flows'!$L89=$L$3:$L$25))&gt;0),"Resource",IF(OR(SUMPRODUCT(--('List of Flows'!$J89=$J$36:$J$55))&gt;0,SUMPRODUCT(--('List of Flows'!$K89=$K$36:$K$87))&gt;0,SUMPRODUCT(--('List of Flows'!$L89=$L$36:$L$62))&gt;0),"Emission",IF('List of Flows'!$J89="","Missing",IF(SUMPRODUCT(--('List of Flows'!$J89=$J$89:$J$90))&gt;0,"Unknown"))))</f>
        <v>Resource</v>
      </c>
      <c r="D97" s="54" t="str">
        <f>IF(AND($B97="Resource",OR(SUMPRODUCT(--('List of Flows'!$K89=$R$3:$R$25))&gt;0,SUMPRODUCT(--('List of Flows'!$J89=$N$3:$N$6))&gt;0,SUMPRODUCT(--('List of Flows'!$L89=$V$3:$V$18))&gt;0,SUMPRODUCT(--('List of Flows'!$K89=$Y$3:$Y$13))&gt;0,SUMPRODUCT(--('List of Flows'!$L89=$Y$15:$Y$44))&gt;0,SUMPRODUCT(--ISNUMBER(SEARCH($Y$46:$Y$62,'List of Flows'!$K89)))&gt;0,SUMPRODUCT(--ISNUMBER(SEARCH($Y$46:$Y$62,'List of Flows'!$L89)))&gt;0)),"Elementary Flow",IF(AND($B97="Emission",OR(SUMPRODUCT(--('List of Flows'!$K89=$Q$3:$Q$47))&gt;0,SUMPRODUCT(--('List of Flows'!$J89=$M$3:$M$12))&gt;0,SUMPRODUCT(--('List of Flows'!$L89=$U$3:$U$30))&gt;0,SUMPRODUCT(--('List of Flows'!$K89=$Y$3:$Y$13))&gt;0,SUMPRODUCT(--('List of Flows'!$L89=$Y$15:$Y$44))&gt;0,SUMPRODUCT(--ISNUMBER(SEARCH($Y$46:$Y$62,'List of Flows'!$K89)))&gt;0,SUMPRODUCT(--ISNUMBER(SEARCH($Y$46:$Y$62,'List of Flows'!$L89)))&gt;0)),"Elementary Flow",IF(AND($B97="Missing",AND('List of Flows'!$K89="",'List of Flows'!$L89="")),"Missing Both",IF($B97="Missing","Missing Input/Output", IF(OR(SUMPRODUCT(--('List of Flows'!$J89=$O$3:$O$4))&gt;0,SUMPRODUCT(--('List of Flows'!$K89=$S$3:$S$9))&gt;0,SUMPRODUCT(--('List of Flows'!$L89=$W$3:$W$5))&gt;0),"Unknown",IF(AND('List of Flows'!$K89="",'List of Flows'!$L89=""),"Missing to/from",IF(SUMPRODUCT(--('List of Flows'!$K89=$T$3:$T$8))&gt;0,"Not an Elementary Flow","Not an Elementary Flow")))))))</f>
        <v>Elementary Flow</v>
      </c>
      <c r="E97" s="57"/>
      <c r="F97" s="57" t="str">
        <f>IF(OR(SUMPRODUCT(--('List of Flows'!$K89=$Y$3:$Y$13))&gt;0,SUMPRODUCT(--('List of Flows'!$L89=$Y$15:$Y$43))&gt;0,SUMPRODUCT(--ISNUMBER(SEARCH($Y$46:$Y$62,'List of Flows'!$J89)))&gt;0,SUMPRODUCT(--ISNUMBER(SEARCH($Y$46:$Y$62,'List of Flows'!$K89)))&gt;0,SUMPRODUCT(--ISNUMBER(SEARCH($Y$46:$Y$62,'List of Flows'!$L89)))&gt;0),"Compartment","")</f>
        <v>Compartment</v>
      </c>
      <c r="G97" s="57" t="str">
        <f t="shared" si="2"/>
        <v>Both</v>
      </c>
      <c r="H97" s="57" t="str">
        <f t="shared" si="3"/>
        <v>All</v>
      </c>
      <c r="I97" s="60"/>
    </row>
    <row r="98" spans="2:9" x14ac:dyDescent="0.3">
      <c r="B98" s="83" t="str">
        <f>IF(OR(SUMPRODUCT(--('List of Flows'!$J90=$J$3:$J$15))&gt;0,SUMPRODUCT(--('List of Flows'!$K90=$K$3:$K$32))&gt;0,SUMPRODUCT(--('List of Flows'!$L90=$L$3:$L$25))&gt;0),"Resource",IF(OR(SUMPRODUCT(--('List of Flows'!$J90=$J$36:$J$55))&gt;0,SUMPRODUCT(--('List of Flows'!$K90=$K$36:$K$87))&gt;0,SUMPRODUCT(--('List of Flows'!$L90=$L$36:$L$62))&gt;0),"Emission",IF('List of Flows'!$J90="","Missing",IF(SUMPRODUCT(--('List of Flows'!$J90=$J$89:$J$90))&gt;0,"Unknown"))))</f>
        <v>Resource</v>
      </c>
      <c r="D98" s="54" t="str">
        <f>IF(AND($B98="Resource",OR(SUMPRODUCT(--('List of Flows'!$K90=$R$3:$R$25))&gt;0,SUMPRODUCT(--('List of Flows'!$J90=$N$3:$N$6))&gt;0,SUMPRODUCT(--('List of Flows'!$L90=$V$3:$V$18))&gt;0,SUMPRODUCT(--('List of Flows'!$K90=$Y$3:$Y$13))&gt;0,SUMPRODUCT(--('List of Flows'!$L90=$Y$15:$Y$44))&gt;0,SUMPRODUCT(--ISNUMBER(SEARCH($Y$46:$Y$62,'List of Flows'!$K90)))&gt;0,SUMPRODUCT(--ISNUMBER(SEARCH($Y$46:$Y$62,'List of Flows'!$L90)))&gt;0)),"Elementary Flow",IF(AND($B98="Emission",OR(SUMPRODUCT(--('List of Flows'!$K90=$Q$3:$Q$47))&gt;0,SUMPRODUCT(--('List of Flows'!$J90=$M$3:$M$12))&gt;0,SUMPRODUCT(--('List of Flows'!$L90=$U$3:$U$30))&gt;0,SUMPRODUCT(--('List of Flows'!$K90=$Y$3:$Y$13))&gt;0,SUMPRODUCT(--('List of Flows'!$L90=$Y$15:$Y$44))&gt;0,SUMPRODUCT(--ISNUMBER(SEARCH($Y$46:$Y$62,'List of Flows'!$K90)))&gt;0,SUMPRODUCT(--ISNUMBER(SEARCH($Y$46:$Y$62,'List of Flows'!$L90)))&gt;0)),"Elementary Flow",IF(AND($B98="Missing",AND('List of Flows'!$K90="",'List of Flows'!$L90="")),"Missing Both",IF($B98="Missing","Missing Input/Output", IF(OR(SUMPRODUCT(--('List of Flows'!$J90=$O$3:$O$4))&gt;0,SUMPRODUCT(--('List of Flows'!$K90=$S$3:$S$9))&gt;0,SUMPRODUCT(--('List of Flows'!$L90=$W$3:$W$5))&gt;0),"Unknown",IF(AND('List of Flows'!$K90="",'List of Flows'!$L90=""),"Missing to/from",IF(SUMPRODUCT(--('List of Flows'!$K90=$T$3:$T$8))&gt;0,"Not an Elementary Flow","Not an Elementary Flow")))))))</f>
        <v>Elementary Flow</v>
      </c>
      <c r="E98" s="57"/>
      <c r="F98" s="57" t="str">
        <f>IF(OR(SUMPRODUCT(--('List of Flows'!$K90=$Y$3:$Y$13))&gt;0,SUMPRODUCT(--('List of Flows'!$L90=$Y$15:$Y$43))&gt;0,SUMPRODUCT(--ISNUMBER(SEARCH($Y$46:$Y$62,'List of Flows'!$J90)))&gt;0,SUMPRODUCT(--ISNUMBER(SEARCH($Y$46:$Y$62,'List of Flows'!$K90)))&gt;0,SUMPRODUCT(--ISNUMBER(SEARCH($Y$46:$Y$62,'List of Flows'!$L90)))&gt;0),"Compartment","")</f>
        <v>Compartment</v>
      </c>
      <c r="G98" s="57" t="str">
        <f t="shared" si="2"/>
        <v>Both</v>
      </c>
      <c r="H98" s="57" t="str">
        <f t="shared" si="3"/>
        <v>All</v>
      </c>
      <c r="I98" s="60"/>
    </row>
    <row r="99" spans="2:9" x14ac:dyDescent="0.3">
      <c r="B99" s="83" t="str">
        <f>IF(OR(SUMPRODUCT(--('List of Flows'!$J91=$J$3:$J$15))&gt;0,SUMPRODUCT(--('List of Flows'!$K91=$K$3:$K$32))&gt;0,SUMPRODUCT(--('List of Flows'!$L91=$L$3:$L$25))&gt;0),"Resource",IF(OR(SUMPRODUCT(--('List of Flows'!$J91=$J$36:$J$55))&gt;0,SUMPRODUCT(--('List of Flows'!$K91=$K$36:$K$87))&gt;0,SUMPRODUCT(--('List of Flows'!$L91=$L$36:$L$62))&gt;0),"Emission",IF('List of Flows'!$J91="","Missing",IF(SUMPRODUCT(--('List of Flows'!$J91=$J$89:$J$90))&gt;0,"Unknown"))))</f>
        <v>Resource</v>
      </c>
      <c r="D99" s="54" t="str">
        <f>IF(AND($B99="Resource",OR(SUMPRODUCT(--('List of Flows'!$K91=$R$3:$R$25))&gt;0,SUMPRODUCT(--('List of Flows'!$J91=$N$3:$N$6))&gt;0,SUMPRODUCT(--('List of Flows'!$L91=$V$3:$V$18))&gt;0,SUMPRODUCT(--('List of Flows'!$K91=$Y$3:$Y$13))&gt;0,SUMPRODUCT(--('List of Flows'!$L91=$Y$15:$Y$44))&gt;0,SUMPRODUCT(--ISNUMBER(SEARCH($Y$46:$Y$62,'List of Flows'!$K91)))&gt;0,SUMPRODUCT(--ISNUMBER(SEARCH($Y$46:$Y$62,'List of Flows'!$L91)))&gt;0)),"Elementary Flow",IF(AND($B99="Emission",OR(SUMPRODUCT(--('List of Flows'!$K91=$Q$3:$Q$47))&gt;0,SUMPRODUCT(--('List of Flows'!$J91=$M$3:$M$12))&gt;0,SUMPRODUCT(--('List of Flows'!$L91=$U$3:$U$30))&gt;0,SUMPRODUCT(--('List of Flows'!$K91=$Y$3:$Y$13))&gt;0,SUMPRODUCT(--('List of Flows'!$L91=$Y$15:$Y$44))&gt;0,SUMPRODUCT(--ISNUMBER(SEARCH($Y$46:$Y$62,'List of Flows'!$K91)))&gt;0,SUMPRODUCT(--ISNUMBER(SEARCH($Y$46:$Y$62,'List of Flows'!$L91)))&gt;0)),"Elementary Flow",IF(AND($B99="Missing",AND('List of Flows'!$K91="",'List of Flows'!$L91="")),"Missing Both",IF($B99="Missing","Missing Input/Output", IF(OR(SUMPRODUCT(--('List of Flows'!$J91=$O$3:$O$4))&gt;0,SUMPRODUCT(--('List of Flows'!$K91=$S$3:$S$9))&gt;0,SUMPRODUCT(--('List of Flows'!$L91=$W$3:$W$5))&gt;0),"Unknown",IF(AND('List of Flows'!$K91="",'List of Flows'!$L91=""),"Missing to/from",IF(SUMPRODUCT(--('List of Flows'!$K91=$T$3:$T$8))&gt;0,"Not an Elementary Flow","Not an Elementary Flow")))))))</f>
        <v>Elementary Flow</v>
      </c>
      <c r="E99" s="57"/>
      <c r="F99" s="57" t="str">
        <f>IF(OR(SUMPRODUCT(--('List of Flows'!$K91=$Y$3:$Y$13))&gt;0,SUMPRODUCT(--('List of Flows'!$L91=$Y$15:$Y$43))&gt;0,SUMPRODUCT(--ISNUMBER(SEARCH($Y$46:$Y$62,'List of Flows'!$J91)))&gt;0,SUMPRODUCT(--ISNUMBER(SEARCH($Y$46:$Y$62,'List of Flows'!$K91)))&gt;0,SUMPRODUCT(--ISNUMBER(SEARCH($Y$46:$Y$62,'List of Flows'!$L91)))&gt;0),"Compartment","")</f>
        <v>Compartment</v>
      </c>
      <c r="G99" s="57" t="str">
        <f t="shared" si="2"/>
        <v>Both</v>
      </c>
      <c r="H99" s="57" t="str">
        <f t="shared" si="3"/>
        <v>All</v>
      </c>
      <c r="I99" s="60"/>
    </row>
    <row r="100" spans="2:9" x14ac:dyDescent="0.3">
      <c r="B100" s="83" t="str">
        <f>IF(OR(SUMPRODUCT(--('List of Flows'!$J92=$J$3:$J$15))&gt;0,SUMPRODUCT(--('List of Flows'!$K92=$K$3:$K$32))&gt;0,SUMPRODUCT(--('List of Flows'!$L92=$L$3:$L$25))&gt;0),"Resource",IF(OR(SUMPRODUCT(--('List of Flows'!$J92=$J$36:$J$55))&gt;0,SUMPRODUCT(--('List of Flows'!$K92=$K$36:$K$87))&gt;0,SUMPRODUCT(--('List of Flows'!$L92=$L$36:$L$62))&gt;0),"Emission",IF('List of Flows'!$J92="","Missing",IF(SUMPRODUCT(--('List of Flows'!$J92=$J$89:$J$90))&gt;0,"Unknown"))))</f>
        <v>Resource</v>
      </c>
      <c r="D100" s="54" t="str">
        <f>IF(AND($B100="Resource",OR(SUMPRODUCT(--('List of Flows'!$K92=$R$3:$R$25))&gt;0,SUMPRODUCT(--('List of Flows'!$J92=$N$3:$N$6))&gt;0,SUMPRODUCT(--('List of Flows'!$L92=$V$3:$V$18))&gt;0,SUMPRODUCT(--('List of Flows'!$K92=$Y$3:$Y$13))&gt;0,SUMPRODUCT(--('List of Flows'!$L92=$Y$15:$Y$44))&gt;0,SUMPRODUCT(--ISNUMBER(SEARCH($Y$46:$Y$62,'List of Flows'!$K92)))&gt;0,SUMPRODUCT(--ISNUMBER(SEARCH($Y$46:$Y$62,'List of Flows'!$L92)))&gt;0)),"Elementary Flow",IF(AND($B100="Emission",OR(SUMPRODUCT(--('List of Flows'!$K92=$Q$3:$Q$47))&gt;0,SUMPRODUCT(--('List of Flows'!$J92=$M$3:$M$12))&gt;0,SUMPRODUCT(--('List of Flows'!$L92=$U$3:$U$30))&gt;0,SUMPRODUCT(--('List of Flows'!$K92=$Y$3:$Y$13))&gt;0,SUMPRODUCT(--('List of Flows'!$L92=$Y$15:$Y$44))&gt;0,SUMPRODUCT(--ISNUMBER(SEARCH($Y$46:$Y$62,'List of Flows'!$K92)))&gt;0,SUMPRODUCT(--ISNUMBER(SEARCH($Y$46:$Y$62,'List of Flows'!$L92)))&gt;0)),"Elementary Flow",IF(AND($B100="Missing",AND('List of Flows'!$K92="",'List of Flows'!$L92="")),"Missing Both",IF($B100="Missing","Missing Input/Output", IF(OR(SUMPRODUCT(--('List of Flows'!$J92=$O$3:$O$4))&gt;0,SUMPRODUCT(--('List of Flows'!$K92=$S$3:$S$9))&gt;0,SUMPRODUCT(--('List of Flows'!$L92=$W$3:$W$5))&gt;0),"Unknown",IF(AND('List of Flows'!$K92="",'List of Flows'!$L92=""),"Missing to/from",IF(SUMPRODUCT(--('List of Flows'!$K92=$T$3:$T$8))&gt;0,"Not an Elementary Flow","Not an Elementary Flow")))))))</f>
        <v>Elementary Flow</v>
      </c>
      <c r="E100" s="57"/>
      <c r="F100" s="57" t="str">
        <f>IF(OR(SUMPRODUCT(--('List of Flows'!$K92=$Y$3:$Y$13))&gt;0,SUMPRODUCT(--('List of Flows'!$L92=$Y$15:$Y$43))&gt;0,SUMPRODUCT(--ISNUMBER(SEARCH($Y$46:$Y$62,'List of Flows'!$J92)))&gt;0,SUMPRODUCT(--ISNUMBER(SEARCH($Y$46:$Y$62,'List of Flows'!$K92)))&gt;0,SUMPRODUCT(--ISNUMBER(SEARCH($Y$46:$Y$62,'List of Flows'!$L92)))&gt;0),"Compartment","")</f>
        <v>Compartment</v>
      </c>
      <c r="G100" s="57" t="str">
        <f t="shared" si="2"/>
        <v>Both</v>
      </c>
      <c r="H100" s="57" t="str">
        <f t="shared" si="3"/>
        <v>All</v>
      </c>
      <c r="I100" s="60"/>
    </row>
    <row r="101" spans="2:9" x14ac:dyDescent="0.3">
      <c r="B101" s="83" t="str">
        <f>IF(OR(SUMPRODUCT(--('List of Flows'!$J93=$J$3:$J$15))&gt;0,SUMPRODUCT(--('List of Flows'!$K93=$K$3:$K$32))&gt;0,SUMPRODUCT(--('List of Flows'!$L93=$L$3:$L$25))&gt;0),"Resource",IF(OR(SUMPRODUCT(--('List of Flows'!$J93=$J$36:$J$55))&gt;0,SUMPRODUCT(--('List of Flows'!$K93=$K$36:$K$87))&gt;0,SUMPRODUCT(--('List of Flows'!$L93=$L$36:$L$62))&gt;0),"Emission",IF('List of Flows'!$J93="","Missing",IF(SUMPRODUCT(--('List of Flows'!$J93=$J$89:$J$90))&gt;0,"Unknown"))))</f>
        <v>Resource</v>
      </c>
      <c r="D101" s="54" t="str">
        <f>IF(AND($B101="Resource",OR(SUMPRODUCT(--('List of Flows'!$K93=$R$3:$R$25))&gt;0,SUMPRODUCT(--('List of Flows'!$J93=$N$3:$N$6))&gt;0,SUMPRODUCT(--('List of Flows'!$L93=$V$3:$V$18))&gt;0,SUMPRODUCT(--('List of Flows'!$K93=$Y$3:$Y$13))&gt;0,SUMPRODUCT(--('List of Flows'!$L93=$Y$15:$Y$44))&gt;0,SUMPRODUCT(--ISNUMBER(SEARCH($Y$46:$Y$62,'List of Flows'!$K93)))&gt;0,SUMPRODUCT(--ISNUMBER(SEARCH($Y$46:$Y$62,'List of Flows'!$L93)))&gt;0)),"Elementary Flow",IF(AND($B101="Emission",OR(SUMPRODUCT(--('List of Flows'!$K93=$Q$3:$Q$47))&gt;0,SUMPRODUCT(--('List of Flows'!$J93=$M$3:$M$12))&gt;0,SUMPRODUCT(--('List of Flows'!$L93=$U$3:$U$30))&gt;0,SUMPRODUCT(--('List of Flows'!$K93=$Y$3:$Y$13))&gt;0,SUMPRODUCT(--('List of Flows'!$L93=$Y$15:$Y$44))&gt;0,SUMPRODUCT(--ISNUMBER(SEARCH($Y$46:$Y$62,'List of Flows'!$K93)))&gt;0,SUMPRODUCT(--ISNUMBER(SEARCH($Y$46:$Y$62,'List of Flows'!$L93)))&gt;0)),"Elementary Flow",IF(AND($B101="Missing",AND('List of Flows'!$K93="",'List of Flows'!$L93="")),"Missing Both",IF($B101="Missing","Missing Input/Output", IF(OR(SUMPRODUCT(--('List of Flows'!$J93=$O$3:$O$4))&gt;0,SUMPRODUCT(--('List of Flows'!$K93=$S$3:$S$9))&gt;0,SUMPRODUCT(--('List of Flows'!$L93=$W$3:$W$5))&gt;0),"Unknown",IF(AND('List of Flows'!$K93="",'List of Flows'!$L93=""),"Missing to/from",IF(SUMPRODUCT(--('List of Flows'!$K93=$T$3:$T$8))&gt;0,"Not an Elementary Flow","Not an Elementary Flow")))))))</f>
        <v>Elementary Flow</v>
      </c>
      <c r="E101" s="57"/>
      <c r="F101" s="57" t="str">
        <f>IF(OR(SUMPRODUCT(--('List of Flows'!$K93=$Y$3:$Y$13))&gt;0,SUMPRODUCT(--('List of Flows'!$L93=$Y$15:$Y$43))&gt;0,SUMPRODUCT(--ISNUMBER(SEARCH($Y$46:$Y$62,'List of Flows'!$J93)))&gt;0,SUMPRODUCT(--ISNUMBER(SEARCH($Y$46:$Y$62,'List of Flows'!$K93)))&gt;0,SUMPRODUCT(--ISNUMBER(SEARCH($Y$46:$Y$62,'List of Flows'!$L93)))&gt;0),"Compartment","")</f>
        <v>Compartment</v>
      </c>
      <c r="G101" s="57" t="str">
        <f t="shared" si="2"/>
        <v>Both</v>
      </c>
      <c r="H101" s="57" t="str">
        <f t="shared" si="3"/>
        <v>All</v>
      </c>
      <c r="I101" s="60"/>
    </row>
    <row r="102" spans="2:9" x14ac:dyDescent="0.3">
      <c r="B102" s="83" t="str">
        <f>IF(OR(SUMPRODUCT(--('List of Flows'!$J94=$J$3:$J$15))&gt;0,SUMPRODUCT(--('List of Flows'!$K94=$K$3:$K$32))&gt;0,SUMPRODUCT(--('List of Flows'!$L94=$L$3:$L$25))&gt;0),"Resource",IF(OR(SUMPRODUCT(--('List of Flows'!$J94=$J$36:$J$55))&gt;0,SUMPRODUCT(--('List of Flows'!$K94=$K$36:$K$87))&gt;0,SUMPRODUCT(--('List of Flows'!$L94=$L$36:$L$62))&gt;0),"Emission",IF('List of Flows'!$J94="","Missing",IF(SUMPRODUCT(--('List of Flows'!$J94=$J$89:$J$90))&gt;0,"Unknown"))))</f>
        <v>Resource</v>
      </c>
      <c r="D102" s="54" t="str">
        <f>IF(AND($B102="Resource",OR(SUMPRODUCT(--('List of Flows'!$K94=$R$3:$R$25))&gt;0,SUMPRODUCT(--('List of Flows'!$J94=$N$3:$N$6))&gt;0,SUMPRODUCT(--('List of Flows'!$L94=$V$3:$V$18))&gt;0,SUMPRODUCT(--('List of Flows'!$K94=$Y$3:$Y$13))&gt;0,SUMPRODUCT(--('List of Flows'!$L94=$Y$15:$Y$44))&gt;0,SUMPRODUCT(--ISNUMBER(SEARCH($Y$46:$Y$62,'List of Flows'!$K94)))&gt;0,SUMPRODUCT(--ISNUMBER(SEARCH($Y$46:$Y$62,'List of Flows'!$L94)))&gt;0)),"Elementary Flow",IF(AND($B102="Emission",OR(SUMPRODUCT(--('List of Flows'!$K94=$Q$3:$Q$47))&gt;0,SUMPRODUCT(--('List of Flows'!$J94=$M$3:$M$12))&gt;0,SUMPRODUCT(--('List of Flows'!$L94=$U$3:$U$30))&gt;0,SUMPRODUCT(--('List of Flows'!$K94=$Y$3:$Y$13))&gt;0,SUMPRODUCT(--('List of Flows'!$L94=$Y$15:$Y$44))&gt;0,SUMPRODUCT(--ISNUMBER(SEARCH($Y$46:$Y$62,'List of Flows'!$K94)))&gt;0,SUMPRODUCT(--ISNUMBER(SEARCH($Y$46:$Y$62,'List of Flows'!$L94)))&gt;0)),"Elementary Flow",IF(AND($B102="Missing",AND('List of Flows'!$K94="",'List of Flows'!$L94="")),"Missing Both",IF($B102="Missing","Missing Input/Output", IF(OR(SUMPRODUCT(--('List of Flows'!$J94=$O$3:$O$4))&gt;0,SUMPRODUCT(--('List of Flows'!$K94=$S$3:$S$9))&gt;0,SUMPRODUCT(--('List of Flows'!$L94=$W$3:$W$5))&gt;0),"Unknown",IF(AND('List of Flows'!$K94="",'List of Flows'!$L94=""),"Missing to/from",IF(SUMPRODUCT(--('List of Flows'!$K94=$T$3:$T$8))&gt;0,"Not an Elementary Flow","Not an Elementary Flow")))))))</f>
        <v>Elementary Flow</v>
      </c>
      <c r="E102" s="57"/>
      <c r="F102" s="57" t="str">
        <f>IF(OR(SUMPRODUCT(--('List of Flows'!$K94=$Y$3:$Y$13))&gt;0,SUMPRODUCT(--('List of Flows'!$L94=$Y$15:$Y$43))&gt;0,SUMPRODUCT(--ISNUMBER(SEARCH($Y$46:$Y$62,'List of Flows'!$J94)))&gt;0,SUMPRODUCT(--ISNUMBER(SEARCH($Y$46:$Y$62,'List of Flows'!$K94)))&gt;0,SUMPRODUCT(--ISNUMBER(SEARCH($Y$46:$Y$62,'List of Flows'!$L94)))&gt;0),"Compartment","")</f>
        <v>Compartment</v>
      </c>
      <c r="G102" s="57" t="str">
        <f t="shared" si="2"/>
        <v>Both</v>
      </c>
      <c r="H102" s="57" t="str">
        <f t="shared" si="3"/>
        <v>All</v>
      </c>
      <c r="I102" s="60"/>
    </row>
    <row r="103" spans="2:9" x14ac:dyDescent="0.3">
      <c r="B103" s="83" t="str">
        <f>IF(OR(SUMPRODUCT(--('List of Flows'!$J95=$J$3:$J$15))&gt;0,SUMPRODUCT(--('List of Flows'!$K95=$K$3:$K$32))&gt;0,SUMPRODUCT(--('List of Flows'!$L95=$L$3:$L$25))&gt;0),"Resource",IF(OR(SUMPRODUCT(--('List of Flows'!$J95=$J$36:$J$55))&gt;0,SUMPRODUCT(--('List of Flows'!$K95=$K$36:$K$87))&gt;0,SUMPRODUCT(--('List of Flows'!$L95=$L$36:$L$62))&gt;0),"Emission",IF('List of Flows'!$J95="","Missing",IF(SUMPRODUCT(--('List of Flows'!$J95=$J$89:$J$90))&gt;0,"Unknown"))))</f>
        <v>Resource</v>
      </c>
      <c r="D103" s="54" t="str">
        <f>IF(AND($B103="Resource",OR(SUMPRODUCT(--('List of Flows'!$K95=$R$3:$R$25))&gt;0,SUMPRODUCT(--('List of Flows'!$J95=$N$3:$N$6))&gt;0,SUMPRODUCT(--('List of Flows'!$L95=$V$3:$V$18))&gt;0,SUMPRODUCT(--('List of Flows'!$K95=$Y$3:$Y$13))&gt;0,SUMPRODUCT(--('List of Flows'!$L95=$Y$15:$Y$44))&gt;0,SUMPRODUCT(--ISNUMBER(SEARCH($Y$46:$Y$62,'List of Flows'!$K95)))&gt;0,SUMPRODUCT(--ISNUMBER(SEARCH($Y$46:$Y$62,'List of Flows'!$L95)))&gt;0)),"Elementary Flow",IF(AND($B103="Emission",OR(SUMPRODUCT(--('List of Flows'!$K95=$Q$3:$Q$47))&gt;0,SUMPRODUCT(--('List of Flows'!$J95=$M$3:$M$12))&gt;0,SUMPRODUCT(--('List of Flows'!$L95=$U$3:$U$30))&gt;0,SUMPRODUCT(--('List of Flows'!$K95=$Y$3:$Y$13))&gt;0,SUMPRODUCT(--('List of Flows'!$L95=$Y$15:$Y$44))&gt;0,SUMPRODUCT(--ISNUMBER(SEARCH($Y$46:$Y$62,'List of Flows'!$K95)))&gt;0,SUMPRODUCT(--ISNUMBER(SEARCH($Y$46:$Y$62,'List of Flows'!$L95)))&gt;0)),"Elementary Flow",IF(AND($B103="Missing",AND('List of Flows'!$K95="",'List of Flows'!$L95="")),"Missing Both",IF($B103="Missing","Missing Input/Output", IF(OR(SUMPRODUCT(--('List of Flows'!$J95=$O$3:$O$4))&gt;0,SUMPRODUCT(--('List of Flows'!$K95=$S$3:$S$9))&gt;0,SUMPRODUCT(--('List of Flows'!$L95=$W$3:$W$5))&gt;0),"Unknown",IF(AND('List of Flows'!$K95="",'List of Flows'!$L95=""),"Missing to/from",IF(SUMPRODUCT(--('List of Flows'!$K95=$T$3:$T$8))&gt;0,"Not an Elementary Flow","Not an Elementary Flow")))))))</f>
        <v>Elementary Flow</v>
      </c>
      <c r="E103" s="57"/>
      <c r="F103" s="57" t="str">
        <f>IF(OR(SUMPRODUCT(--('List of Flows'!$K95=$Y$3:$Y$13))&gt;0,SUMPRODUCT(--('List of Flows'!$L95=$Y$15:$Y$43))&gt;0,SUMPRODUCT(--ISNUMBER(SEARCH($Y$46:$Y$62,'List of Flows'!$J95)))&gt;0,SUMPRODUCT(--ISNUMBER(SEARCH($Y$46:$Y$62,'List of Flows'!$K95)))&gt;0,SUMPRODUCT(--ISNUMBER(SEARCH($Y$46:$Y$62,'List of Flows'!$L95)))&gt;0),"Compartment","")</f>
        <v>Compartment</v>
      </c>
      <c r="G103" s="57" t="str">
        <f t="shared" si="2"/>
        <v>Both</v>
      </c>
      <c r="H103" s="57" t="str">
        <f t="shared" si="3"/>
        <v>All</v>
      </c>
      <c r="I103" s="60"/>
    </row>
    <row r="104" spans="2:9" x14ac:dyDescent="0.3">
      <c r="B104" s="83" t="str">
        <f>IF(OR(SUMPRODUCT(--('List of Flows'!$J96=$J$3:$J$15))&gt;0,SUMPRODUCT(--('List of Flows'!$K96=$K$3:$K$32))&gt;0,SUMPRODUCT(--('List of Flows'!$L96=$L$3:$L$25))&gt;0),"Resource",IF(OR(SUMPRODUCT(--('List of Flows'!$J96=$J$36:$J$55))&gt;0,SUMPRODUCT(--('List of Flows'!$K96=$K$36:$K$87))&gt;0,SUMPRODUCT(--('List of Flows'!$L96=$L$36:$L$62))&gt;0),"Emission",IF('List of Flows'!$J96="","Missing",IF(SUMPRODUCT(--('List of Flows'!$J96=$J$89:$J$90))&gt;0,"Unknown"))))</f>
        <v>Resource</v>
      </c>
      <c r="D104" s="54" t="str">
        <f>IF(AND($B104="Resource",OR(SUMPRODUCT(--('List of Flows'!$K96=$R$3:$R$25))&gt;0,SUMPRODUCT(--('List of Flows'!$J96=$N$3:$N$6))&gt;0,SUMPRODUCT(--('List of Flows'!$L96=$V$3:$V$18))&gt;0,SUMPRODUCT(--('List of Flows'!$K96=$Y$3:$Y$13))&gt;0,SUMPRODUCT(--('List of Flows'!$L96=$Y$15:$Y$44))&gt;0,SUMPRODUCT(--ISNUMBER(SEARCH($Y$46:$Y$62,'List of Flows'!$K96)))&gt;0,SUMPRODUCT(--ISNUMBER(SEARCH($Y$46:$Y$62,'List of Flows'!$L96)))&gt;0)),"Elementary Flow",IF(AND($B104="Emission",OR(SUMPRODUCT(--('List of Flows'!$K96=$Q$3:$Q$47))&gt;0,SUMPRODUCT(--('List of Flows'!$J96=$M$3:$M$12))&gt;0,SUMPRODUCT(--('List of Flows'!$L96=$U$3:$U$30))&gt;0,SUMPRODUCT(--('List of Flows'!$K96=$Y$3:$Y$13))&gt;0,SUMPRODUCT(--('List of Flows'!$L96=$Y$15:$Y$44))&gt;0,SUMPRODUCT(--ISNUMBER(SEARCH($Y$46:$Y$62,'List of Flows'!$K96)))&gt;0,SUMPRODUCT(--ISNUMBER(SEARCH($Y$46:$Y$62,'List of Flows'!$L96)))&gt;0)),"Elementary Flow",IF(AND($B104="Missing",AND('List of Flows'!$K96="",'List of Flows'!$L96="")),"Missing Both",IF($B104="Missing","Missing Input/Output", IF(OR(SUMPRODUCT(--('List of Flows'!$J96=$O$3:$O$4))&gt;0,SUMPRODUCT(--('List of Flows'!$K96=$S$3:$S$9))&gt;0,SUMPRODUCT(--('List of Flows'!$L96=$W$3:$W$5))&gt;0),"Unknown",IF(AND('List of Flows'!$K96="",'List of Flows'!$L96=""),"Missing to/from",IF(SUMPRODUCT(--('List of Flows'!$K96=$T$3:$T$8))&gt;0,"Not an Elementary Flow","Not an Elementary Flow")))))))</f>
        <v>Elementary Flow</v>
      </c>
      <c r="E104" s="57"/>
      <c r="F104" s="57" t="str">
        <f>IF(OR(SUMPRODUCT(--('List of Flows'!$K96=$Y$3:$Y$13))&gt;0,SUMPRODUCT(--('List of Flows'!$L96=$Y$15:$Y$43))&gt;0,SUMPRODUCT(--ISNUMBER(SEARCH($Y$46:$Y$62,'List of Flows'!$J96)))&gt;0,SUMPRODUCT(--ISNUMBER(SEARCH($Y$46:$Y$62,'List of Flows'!$K96)))&gt;0,SUMPRODUCT(--ISNUMBER(SEARCH($Y$46:$Y$62,'List of Flows'!$L96)))&gt;0),"Compartment","")</f>
        <v>Compartment</v>
      </c>
      <c r="G104" s="57" t="str">
        <f t="shared" si="2"/>
        <v>Both</v>
      </c>
      <c r="H104" s="57" t="str">
        <f t="shared" si="3"/>
        <v>All</v>
      </c>
      <c r="I104" s="60"/>
    </row>
    <row r="105" spans="2:9" x14ac:dyDescent="0.3">
      <c r="B105" s="83" t="str">
        <f>IF(OR(SUMPRODUCT(--('List of Flows'!$J97=$J$3:$J$15))&gt;0,SUMPRODUCT(--('List of Flows'!$K97=$K$3:$K$32))&gt;0,SUMPRODUCT(--('List of Flows'!$L97=$L$3:$L$25))&gt;0),"Resource",IF(OR(SUMPRODUCT(--('List of Flows'!$J97=$J$36:$J$55))&gt;0,SUMPRODUCT(--('List of Flows'!$K97=$K$36:$K$87))&gt;0,SUMPRODUCT(--('List of Flows'!$L97=$L$36:$L$62))&gt;0),"Emission",IF('List of Flows'!$J97="","Missing",IF(SUMPRODUCT(--('List of Flows'!$J97=$J$89:$J$90))&gt;0,"Unknown"))))</f>
        <v>Resource</v>
      </c>
      <c r="D105" s="54" t="str">
        <f>IF(AND($B105="Resource",OR(SUMPRODUCT(--('List of Flows'!$K97=$R$3:$R$25))&gt;0,SUMPRODUCT(--('List of Flows'!$J97=$N$3:$N$6))&gt;0,SUMPRODUCT(--('List of Flows'!$L97=$V$3:$V$18))&gt;0,SUMPRODUCT(--('List of Flows'!$K97=$Y$3:$Y$13))&gt;0,SUMPRODUCT(--('List of Flows'!$L97=$Y$15:$Y$44))&gt;0,SUMPRODUCT(--ISNUMBER(SEARCH($Y$46:$Y$62,'List of Flows'!$K97)))&gt;0,SUMPRODUCT(--ISNUMBER(SEARCH($Y$46:$Y$62,'List of Flows'!$L97)))&gt;0)),"Elementary Flow",IF(AND($B105="Emission",OR(SUMPRODUCT(--('List of Flows'!$K97=$Q$3:$Q$47))&gt;0,SUMPRODUCT(--('List of Flows'!$J97=$M$3:$M$12))&gt;0,SUMPRODUCT(--('List of Flows'!$L97=$U$3:$U$30))&gt;0,SUMPRODUCT(--('List of Flows'!$K97=$Y$3:$Y$13))&gt;0,SUMPRODUCT(--('List of Flows'!$L97=$Y$15:$Y$44))&gt;0,SUMPRODUCT(--ISNUMBER(SEARCH($Y$46:$Y$62,'List of Flows'!$K97)))&gt;0,SUMPRODUCT(--ISNUMBER(SEARCH($Y$46:$Y$62,'List of Flows'!$L97)))&gt;0)),"Elementary Flow",IF(AND($B105="Missing",AND('List of Flows'!$K97="",'List of Flows'!$L97="")),"Missing Both",IF($B105="Missing","Missing Input/Output", IF(OR(SUMPRODUCT(--('List of Flows'!$J97=$O$3:$O$4))&gt;0,SUMPRODUCT(--('List of Flows'!$K97=$S$3:$S$9))&gt;0,SUMPRODUCT(--('List of Flows'!$L97=$W$3:$W$5))&gt;0),"Unknown",IF(AND('List of Flows'!$K97="",'List of Flows'!$L97=""),"Missing to/from",IF(SUMPRODUCT(--('List of Flows'!$K97=$T$3:$T$8))&gt;0,"Not an Elementary Flow","Not an Elementary Flow")))))))</f>
        <v>Elementary Flow</v>
      </c>
      <c r="E105" s="57"/>
      <c r="F105" s="57" t="str">
        <f>IF(OR(SUMPRODUCT(--('List of Flows'!$K97=$Y$3:$Y$13))&gt;0,SUMPRODUCT(--('List of Flows'!$L97=$Y$15:$Y$43))&gt;0,SUMPRODUCT(--ISNUMBER(SEARCH($Y$46:$Y$62,'List of Flows'!$J97)))&gt;0,SUMPRODUCT(--ISNUMBER(SEARCH($Y$46:$Y$62,'List of Flows'!$K97)))&gt;0,SUMPRODUCT(--ISNUMBER(SEARCH($Y$46:$Y$62,'List of Flows'!$L97)))&gt;0),"Compartment","")</f>
        <v>Compartment</v>
      </c>
      <c r="G105" s="57" t="str">
        <f t="shared" si="2"/>
        <v>Both</v>
      </c>
      <c r="H105" s="57" t="str">
        <f t="shared" si="3"/>
        <v>All</v>
      </c>
      <c r="I105" s="60"/>
    </row>
    <row r="106" spans="2:9" x14ac:dyDescent="0.3">
      <c r="B106" s="83" t="str">
        <f>IF(OR(SUMPRODUCT(--('List of Flows'!$J98=$J$3:$J$15))&gt;0,SUMPRODUCT(--('List of Flows'!$K98=$K$3:$K$32))&gt;0,SUMPRODUCT(--('List of Flows'!$L98=$L$3:$L$25))&gt;0),"Resource",IF(OR(SUMPRODUCT(--('List of Flows'!$J98=$J$36:$J$55))&gt;0,SUMPRODUCT(--('List of Flows'!$K98=$K$36:$K$87))&gt;0,SUMPRODUCT(--('List of Flows'!$L98=$L$36:$L$62))&gt;0),"Emission",IF('List of Flows'!$J98="","Missing",IF(SUMPRODUCT(--('List of Flows'!$J98=$J$89:$J$90))&gt;0,"Unknown"))))</f>
        <v>Resource</v>
      </c>
      <c r="D106" s="54" t="str">
        <f>IF(AND($B106="Resource",OR(SUMPRODUCT(--('List of Flows'!$K98=$R$3:$R$25))&gt;0,SUMPRODUCT(--('List of Flows'!$J98=$N$3:$N$6))&gt;0,SUMPRODUCT(--('List of Flows'!$L98=$V$3:$V$18))&gt;0,SUMPRODUCT(--('List of Flows'!$K98=$Y$3:$Y$13))&gt;0,SUMPRODUCT(--('List of Flows'!$L98=$Y$15:$Y$44))&gt;0,SUMPRODUCT(--ISNUMBER(SEARCH($Y$46:$Y$62,'List of Flows'!$K98)))&gt;0,SUMPRODUCT(--ISNUMBER(SEARCH($Y$46:$Y$62,'List of Flows'!$L98)))&gt;0)),"Elementary Flow",IF(AND($B106="Emission",OR(SUMPRODUCT(--('List of Flows'!$K98=$Q$3:$Q$47))&gt;0,SUMPRODUCT(--('List of Flows'!$J98=$M$3:$M$12))&gt;0,SUMPRODUCT(--('List of Flows'!$L98=$U$3:$U$30))&gt;0,SUMPRODUCT(--('List of Flows'!$K98=$Y$3:$Y$13))&gt;0,SUMPRODUCT(--('List of Flows'!$L98=$Y$15:$Y$44))&gt;0,SUMPRODUCT(--ISNUMBER(SEARCH($Y$46:$Y$62,'List of Flows'!$K98)))&gt;0,SUMPRODUCT(--ISNUMBER(SEARCH($Y$46:$Y$62,'List of Flows'!$L98)))&gt;0)),"Elementary Flow",IF(AND($B106="Missing",AND('List of Flows'!$K98="",'List of Flows'!$L98="")),"Missing Both",IF($B106="Missing","Missing Input/Output", IF(OR(SUMPRODUCT(--('List of Flows'!$J98=$O$3:$O$4))&gt;0,SUMPRODUCT(--('List of Flows'!$K98=$S$3:$S$9))&gt;0,SUMPRODUCT(--('List of Flows'!$L98=$W$3:$W$5))&gt;0),"Unknown",IF(AND('List of Flows'!$K98="",'List of Flows'!$L98=""),"Missing to/from",IF(SUMPRODUCT(--('List of Flows'!$K98=$T$3:$T$8))&gt;0,"Not an Elementary Flow","Not an Elementary Flow")))))))</f>
        <v>Elementary Flow</v>
      </c>
      <c r="E106" s="57"/>
      <c r="F106" s="57" t="str">
        <f>IF(OR(SUMPRODUCT(--('List of Flows'!$K98=$Y$3:$Y$13))&gt;0,SUMPRODUCT(--('List of Flows'!$L98=$Y$15:$Y$43))&gt;0,SUMPRODUCT(--ISNUMBER(SEARCH($Y$46:$Y$62,'List of Flows'!$J98)))&gt;0,SUMPRODUCT(--ISNUMBER(SEARCH($Y$46:$Y$62,'List of Flows'!$K98)))&gt;0,SUMPRODUCT(--ISNUMBER(SEARCH($Y$46:$Y$62,'List of Flows'!$L98)))&gt;0),"Compartment","")</f>
        <v>Compartment</v>
      </c>
      <c r="G106" s="57" t="str">
        <f t="shared" si="2"/>
        <v>Both</v>
      </c>
      <c r="H106" s="57" t="str">
        <f t="shared" si="3"/>
        <v>All</v>
      </c>
      <c r="I106" s="60"/>
    </row>
    <row r="107" spans="2:9" x14ac:dyDescent="0.3">
      <c r="B107" s="83" t="str">
        <f>IF(OR(SUMPRODUCT(--('List of Flows'!$J99=$J$3:$J$15))&gt;0,SUMPRODUCT(--('List of Flows'!$K99=$K$3:$K$32))&gt;0,SUMPRODUCT(--('List of Flows'!$L99=$L$3:$L$25))&gt;0),"Resource",IF(OR(SUMPRODUCT(--('List of Flows'!$J99=$J$36:$J$55))&gt;0,SUMPRODUCT(--('List of Flows'!$K99=$K$36:$K$87))&gt;0,SUMPRODUCT(--('List of Flows'!$L99=$L$36:$L$62))&gt;0),"Emission",IF('List of Flows'!$J99="","Missing",IF(SUMPRODUCT(--('List of Flows'!$J99=$J$89:$J$90))&gt;0,"Unknown"))))</f>
        <v>Resource</v>
      </c>
      <c r="D107" s="54" t="str">
        <f>IF(AND($B107="Resource",OR(SUMPRODUCT(--('List of Flows'!$K99=$R$3:$R$25))&gt;0,SUMPRODUCT(--('List of Flows'!$J99=$N$3:$N$6))&gt;0,SUMPRODUCT(--('List of Flows'!$L99=$V$3:$V$18))&gt;0,SUMPRODUCT(--('List of Flows'!$K99=$Y$3:$Y$13))&gt;0,SUMPRODUCT(--('List of Flows'!$L99=$Y$15:$Y$44))&gt;0,SUMPRODUCT(--ISNUMBER(SEARCH($Y$46:$Y$62,'List of Flows'!$K99)))&gt;0,SUMPRODUCT(--ISNUMBER(SEARCH($Y$46:$Y$62,'List of Flows'!$L99)))&gt;0)),"Elementary Flow",IF(AND($B107="Emission",OR(SUMPRODUCT(--('List of Flows'!$K99=$Q$3:$Q$47))&gt;0,SUMPRODUCT(--('List of Flows'!$J99=$M$3:$M$12))&gt;0,SUMPRODUCT(--('List of Flows'!$L99=$U$3:$U$30))&gt;0,SUMPRODUCT(--('List of Flows'!$K99=$Y$3:$Y$13))&gt;0,SUMPRODUCT(--('List of Flows'!$L99=$Y$15:$Y$44))&gt;0,SUMPRODUCT(--ISNUMBER(SEARCH($Y$46:$Y$62,'List of Flows'!$K99)))&gt;0,SUMPRODUCT(--ISNUMBER(SEARCH($Y$46:$Y$62,'List of Flows'!$L99)))&gt;0)),"Elementary Flow",IF(AND($B107="Missing",AND('List of Flows'!$K99="",'List of Flows'!$L99="")),"Missing Both",IF($B107="Missing","Missing Input/Output", IF(OR(SUMPRODUCT(--('List of Flows'!$J99=$O$3:$O$4))&gt;0,SUMPRODUCT(--('List of Flows'!$K99=$S$3:$S$9))&gt;0,SUMPRODUCT(--('List of Flows'!$L99=$W$3:$W$5))&gt;0),"Unknown",IF(AND('List of Flows'!$K99="",'List of Flows'!$L99=""),"Missing to/from",IF(SUMPRODUCT(--('List of Flows'!$K99=$T$3:$T$8))&gt;0,"Not an Elementary Flow","Not an Elementary Flow")))))))</f>
        <v>Elementary Flow</v>
      </c>
      <c r="E107" s="57"/>
      <c r="F107" s="57" t="str">
        <f>IF(OR(SUMPRODUCT(--('List of Flows'!$K99=$Y$3:$Y$13))&gt;0,SUMPRODUCT(--('List of Flows'!$L99=$Y$15:$Y$43))&gt;0,SUMPRODUCT(--ISNUMBER(SEARCH($Y$46:$Y$62,'List of Flows'!$J99)))&gt;0,SUMPRODUCT(--ISNUMBER(SEARCH($Y$46:$Y$62,'List of Flows'!$K99)))&gt;0,SUMPRODUCT(--ISNUMBER(SEARCH($Y$46:$Y$62,'List of Flows'!$L99)))&gt;0),"Compartment","")</f>
        <v>Compartment</v>
      </c>
      <c r="G107" s="57" t="str">
        <f t="shared" si="2"/>
        <v>Both</v>
      </c>
      <c r="H107" s="57" t="str">
        <f t="shared" si="3"/>
        <v>All</v>
      </c>
      <c r="I107" s="60"/>
    </row>
    <row r="108" spans="2:9" x14ac:dyDescent="0.3">
      <c r="B108" s="83" t="str">
        <f>IF(OR(SUMPRODUCT(--('List of Flows'!$J100=$J$3:$J$15))&gt;0,SUMPRODUCT(--('List of Flows'!$K100=$K$3:$K$32))&gt;0,SUMPRODUCT(--('List of Flows'!$L100=$L$3:$L$25))&gt;0),"Resource",IF(OR(SUMPRODUCT(--('List of Flows'!$J100=$J$36:$J$55))&gt;0,SUMPRODUCT(--('List of Flows'!$K100=$K$36:$K$87))&gt;0,SUMPRODUCT(--('List of Flows'!$L100=$L$36:$L$62))&gt;0),"Emission",IF('List of Flows'!$J100="","Missing",IF(SUMPRODUCT(--('List of Flows'!$J100=$J$89:$J$90))&gt;0,"Unknown"))))</f>
        <v>Resource</v>
      </c>
      <c r="D108" s="54" t="str">
        <f>IF(AND($B108="Resource",OR(SUMPRODUCT(--('List of Flows'!$K100=$R$3:$R$25))&gt;0,SUMPRODUCT(--('List of Flows'!$J100=$N$3:$N$6))&gt;0,SUMPRODUCT(--('List of Flows'!$L100=$V$3:$V$18))&gt;0,SUMPRODUCT(--('List of Flows'!$K100=$Y$3:$Y$13))&gt;0,SUMPRODUCT(--('List of Flows'!$L100=$Y$15:$Y$44))&gt;0,SUMPRODUCT(--ISNUMBER(SEARCH($Y$46:$Y$62,'List of Flows'!$K100)))&gt;0,SUMPRODUCT(--ISNUMBER(SEARCH($Y$46:$Y$62,'List of Flows'!$L100)))&gt;0)),"Elementary Flow",IF(AND($B108="Emission",OR(SUMPRODUCT(--('List of Flows'!$K100=$Q$3:$Q$47))&gt;0,SUMPRODUCT(--('List of Flows'!$J100=$M$3:$M$12))&gt;0,SUMPRODUCT(--('List of Flows'!$L100=$U$3:$U$30))&gt;0,SUMPRODUCT(--('List of Flows'!$K100=$Y$3:$Y$13))&gt;0,SUMPRODUCT(--('List of Flows'!$L100=$Y$15:$Y$44))&gt;0,SUMPRODUCT(--ISNUMBER(SEARCH($Y$46:$Y$62,'List of Flows'!$K100)))&gt;0,SUMPRODUCT(--ISNUMBER(SEARCH($Y$46:$Y$62,'List of Flows'!$L100)))&gt;0)),"Elementary Flow",IF(AND($B108="Missing",AND('List of Flows'!$K100="",'List of Flows'!$L100="")),"Missing Both",IF($B108="Missing","Missing Input/Output", IF(OR(SUMPRODUCT(--('List of Flows'!$J100=$O$3:$O$4))&gt;0,SUMPRODUCT(--('List of Flows'!$K100=$S$3:$S$9))&gt;0,SUMPRODUCT(--('List of Flows'!$L100=$W$3:$W$5))&gt;0),"Unknown",IF(AND('List of Flows'!$K100="",'List of Flows'!$L100=""),"Missing to/from",IF(SUMPRODUCT(--('List of Flows'!$K100=$T$3:$T$8))&gt;0,"Not an Elementary Flow","Not an Elementary Flow")))))))</f>
        <v>Elementary Flow</v>
      </c>
      <c r="E108" s="57"/>
      <c r="F108" s="57" t="str">
        <f>IF(OR(SUMPRODUCT(--('List of Flows'!$K100=$Y$3:$Y$13))&gt;0,SUMPRODUCT(--('List of Flows'!$L100=$Y$15:$Y$43))&gt;0,SUMPRODUCT(--ISNUMBER(SEARCH($Y$46:$Y$62,'List of Flows'!$J100)))&gt;0,SUMPRODUCT(--ISNUMBER(SEARCH($Y$46:$Y$62,'List of Flows'!$K100)))&gt;0,SUMPRODUCT(--ISNUMBER(SEARCH($Y$46:$Y$62,'List of Flows'!$L100)))&gt;0),"Compartment","")</f>
        <v>Compartment</v>
      </c>
      <c r="G108" s="57" t="str">
        <f t="shared" si="2"/>
        <v>Both</v>
      </c>
      <c r="H108" s="57" t="str">
        <f t="shared" si="3"/>
        <v>All</v>
      </c>
      <c r="I108" s="60"/>
    </row>
    <row r="109" spans="2:9" x14ac:dyDescent="0.3">
      <c r="B109" s="83" t="str">
        <f>IF(OR(SUMPRODUCT(--('List of Flows'!$J101=$J$3:$J$15))&gt;0,SUMPRODUCT(--('List of Flows'!$K101=$K$3:$K$32))&gt;0,SUMPRODUCT(--('List of Flows'!$L101=$L$3:$L$25))&gt;0),"Resource",IF(OR(SUMPRODUCT(--('List of Flows'!$J101=$J$36:$J$55))&gt;0,SUMPRODUCT(--('List of Flows'!$K101=$K$36:$K$87))&gt;0,SUMPRODUCT(--('List of Flows'!$L101=$L$36:$L$62))&gt;0),"Emission",IF('List of Flows'!$J101="","Missing",IF(SUMPRODUCT(--('List of Flows'!$J101=$J$89:$J$90))&gt;0,"Unknown"))))</f>
        <v>Resource</v>
      </c>
      <c r="D109" s="54" t="str">
        <f>IF(AND($B109="Resource",OR(SUMPRODUCT(--('List of Flows'!$K101=$R$3:$R$25))&gt;0,SUMPRODUCT(--('List of Flows'!$J101=$N$3:$N$6))&gt;0,SUMPRODUCT(--('List of Flows'!$L101=$V$3:$V$18))&gt;0,SUMPRODUCT(--('List of Flows'!$K101=$Y$3:$Y$13))&gt;0,SUMPRODUCT(--('List of Flows'!$L101=$Y$15:$Y$44))&gt;0,SUMPRODUCT(--ISNUMBER(SEARCH($Y$46:$Y$62,'List of Flows'!$K101)))&gt;0,SUMPRODUCT(--ISNUMBER(SEARCH($Y$46:$Y$62,'List of Flows'!$L101)))&gt;0)),"Elementary Flow",IF(AND($B109="Emission",OR(SUMPRODUCT(--('List of Flows'!$K101=$Q$3:$Q$47))&gt;0,SUMPRODUCT(--('List of Flows'!$J101=$M$3:$M$12))&gt;0,SUMPRODUCT(--('List of Flows'!$L101=$U$3:$U$30))&gt;0,SUMPRODUCT(--('List of Flows'!$K101=$Y$3:$Y$13))&gt;0,SUMPRODUCT(--('List of Flows'!$L101=$Y$15:$Y$44))&gt;0,SUMPRODUCT(--ISNUMBER(SEARCH($Y$46:$Y$62,'List of Flows'!$K101)))&gt;0,SUMPRODUCT(--ISNUMBER(SEARCH($Y$46:$Y$62,'List of Flows'!$L101)))&gt;0)),"Elementary Flow",IF(AND($B109="Missing",AND('List of Flows'!$K101="",'List of Flows'!$L101="")),"Missing Both",IF($B109="Missing","Missing Input/Output", IF(OR(SUMPRODUCT(--('List of Flows'!$J101=$O$3:$O$4))&gt;0,SUMPRODUCT(--('List of Flows'!$K101=$S$3:$S$9))&gt;0,SUMPRODUCT(--('List of Flows'!$L101=$W$3:$W$5))&gt;0),"Unknown",IF(AND('List of Flows'!$K101="",'List of Flows'!$L101=""),"Missing to/from",IF(SUMPRODUCT(--('List of Flows'!$K101=$T$3:$T$8))&gt;0,"Not an Elementary Flow","Not an Elementary Flow")))))))</f>
        <v>Elementary Flow</v>
      </c>
      <c r="E109" s="57"/>
      <c r="F109" s="57" t="str">
        <f>IF(OR(SUMPRODUCT(--('List of Flows'!$K101=$Y$3:$Y$13))&gt;0,SUMPRODUCT(--('List of Flows'!$L101=$Y$15:$Y$43))&gt;0,SUMPRODUCT(--ISNUMBER(SEARCH($Y$46:$Y$62,'List of Flows'!$J101)))&gt;0,SUMPRODUCT(--ISNUMBER(SEARCH($Y$46:$Y$62,'List of Flows'!$K101)))&gt;0,SUMPRODUCT(--ISNUMBER(SEARCH($Y$46:$Y$62,'List of Flows'!$L101)))&gt;0),"Compartment","")</f>
        <v>Compartment</v>
      </c>
      <c r="G109" s="57" t="str">
        <f t="shared" si="2"/>
        <v>Both</v>
      </c>
      <c r="H109" s="57" t="str">
        <f t="shared" si="3"/>
        <v>All</v>
      </c>
      <c r="I109" s="60"/>
    </row>
    <row r="110" spans="2:9" x14ac:dyDescent="0.3">
      <c r="B110" s="83" t="str">
        <f>IF(OR(SUMPRODUCT(--('List of Flows'!$J102=$J$3:$J$15))&gt;0,SUMPRODUCT(--('List of Flows'!$K102=$K$3:$K$32))&gt;0,SUMPRODUCT(--('List of Flows'!$L102=$L$3:$L$25))&gt;0),"Resource",IF(OR(SUMPRODUCT(--('List of Flows'!$J102=$J$36:$J$55))&gt;0,SUMPRODUCT(--('List of Flows'!$K102=$K$36:$K$87))&gt;0,SUMPRODUCT(--('List of Flows'!$L102=$L$36:$L$62))&gt;0),"Emission",IF('List of Flows'!$J102="","Missing",IF(SUMPRODUCT(--('List of Flows'!$J102=$J$89:$J$90))&gt;0,"Unknown"))))</f>
        <v>Resource</v>
      </c>
      <c r="D110" s="54" t="str">
        <f>IF(AND($B110="Resource",OR(SUMPRODUCT(--('List of Flows'!$K102=$R$3:$R$25))&gt;0,SUMPRODUCT(--('List of Flows'!$J102=$N$3:$N$6))&gt;0,SUMPRODUCT(--('List of Flows'!$L102=$V$3:$V$18))&gt;0,SUMPRODUCT(--('List of Flows'!$K102=$Y$3:$Y$13))&gt;0,SUMPRODUCT(--('List of Flows'!$L102=$Y$15:$Y$44))&gt;0,SUMPRODUCT(--ISNUMBER(SEARCH($Y$46:$Y$62,'List of Flows'!$K102)))&gt;0,SUMPRODUCT(--ISNUMBER(SEARCH($Y$46:$Y$62,'List of Flows'!$L102)))&gt;0)),"Elementary Flow",IF(AND($B110="Emission",OR(SUMPRODUCT(--('List of Flows'!$K102=$Q$3:$Q$47))&gt;0,SUMPRODUCT(--('List of Flows'!$J102=$M$3:$M$12))&gt;0,SUMPRODUCT(--('List of Flows'!$L102=$U$3:$U$30))&gt;0,SUMPRODUCT(--('List of Flows'!$K102=$Y$3:$Y$13))&gt;0,SUMPRODUCT(--('List of Flows'!$L102=$Y$15:$Y$44))&gt;0,SUMPRODUCT(--ISNUMBER(SEARCH($Y$46:$Y$62,'List of Flows'!$K102)))&gt;0,SUMPRODUCT(--ISNUMBER(SEARCH($Y$46:$Y$62,'List of Flows'!$L102)))&gt;0)),"Elementary Flow",IF(AND($B110="Missing",AND('List of Flows'!$K102="",'List of Flows'!$L102="")),"Missing Both",IF($B110="Missing","Missing Input/Output", IF(OR(SUMPRODUCT(--('List of Flows'!$J102=$O$3:$O$4))&gt;0,SUMPRODUCT(--('List of Flows'!$K102=$S$3:$S$9))&gt;0,SUMPRODUCT(--('List of Flows'!$L102=$W$3:$W$5))&gt;0),"Unknown",IF(AND('List of Flows'!$K102="",'List of Flows'!$L102=""),"Missing to/from",IF(SUMPRODUCT(--('List of Flows'!$K102=$T$3:$T$8))&gt;0,"Not an Elementary Flow","Not an Elementary Flow")))))))</f>
        <v>Elementary Flow</v>
      </c>
      <c r="E110" s="57"/>
      <c r="F110" s="57" t="str">
        <f>IF(OR(SUMPRODUCT(--('List of Flows'!$K102=$Y$3:$Y$13))&gt;0,SUMPRODUCT(--('List of Flows'!$L102=$Y$15:$Y$43))&gt;0,SUMPRODUCT(--ISNUMBER(SEARCH($Y$46:$Y$62,'List of Flows'!$J102)))&gt;0,SUMPRODUCT(--ISNUMBER(SEARCH($Y$46:$Y$62,'List of Flows'!$K102)))&gt;0,SUMPRODUCT(--ISNUMBER(SEARCH($Y$46:$Y$62,'List of Flows'!$L102)))&gt;0),"Compartment","")</f>
        <v>Compartment</v>
      </c>
      <c r="G110" s="57" t="str">
        <f t="shared" si="2"/>
        <v>Both</v>
      </c>
      <c r="H110" s="57" t="str">
        <f t="shared" si="3"/>
        <v>All</v>
      </c>
      <c r="I110" s="60"/>
    </row>
    <row r="111" spans="2:9" x14ac:dyDescent="0.3">
      <c r="B111" s="83" t="str">
        <f>IF(OR(SUMPRODUCT(--('List of Flows'!$J103=$J$3:$J$15))&gt;0,SUMPRODUCT(--('List of Flows'!$K103=$K$3:$K$32))&gt;0,SUMPRODUCT(--('List of Flows'!$L103=$L$3:$L$25))&gt;0),"Resource",IF(OR(SUMPRODUCT(--('List of Flows'!$J103=$J$36:$J$55))&gt;0,SUMPRODUCT(--('List of Flows'!$K103=$K$36:$K$87))&gt;0,SUMPRODUCT(--('List of Flows'!$L103=$L$36:$L$62))&gt;0),"Emission",IF('List of Flows'!$J103="","Missing",IF(SUMPRODUCT(--('List of Flows'!$J103=$J$89:$J$90))&gt;0,"Unknown"))))</f>
        <v>Resource</v>
      </c>
      <c r="D111" s="54" t="str">
        <f>IF(AND($B111="Resource",OR(SUMPRODUCT(--('List of Flows'!$K103=$R$3:$R$25))&gt;0,SUMPRODUCT(--('List of Flows'!$J103=$N$3:$N$6))&gt;0,SUMPRODUCT(--('List of Flows'!$L103=$V$3:$V$18))&gt;0,SUMPRODUCT(--('List of Flows'!$K103=$Y$3:$Y$13))&gt;0,SUMPRODUCT(--('List of Flows'!$L103=$Y$15:$Y$44))&gt;0,SUMPRODUCT(--ISNUMBER(SEARCH($Y$46:$Y$62,'List of Flows'!$K103)))&gt;0,SUMPRODUCT(--ISNUMBER(SEARCH($Y$46:$Y$62,'List of Flows'!$L103)))&gt;0)),"Elementary Flow",IF(AND($B111="Emission",OR(SUMPRODUCT(--('List of Flows'!$K103=$Q$3:$Q$47))&gt;0,SUMPRODUCT(--('List of Flows'!$J103=$M$3:$M$12))&gt;0,SUMPRODUCT(--('List of Flows'!$L103=$U$3:$U$30))&gt;0,SUMPRODUCT(--('List of Flows'!$K103=$Y$3:$Y$13))&gt;0,SUMPRODUCT(--('List of Flows'!$L103=$Y$15:$Y$44))&gt;0,SUMPRODUCT(--ISNUMBER(SEARCH($Y$46:$Y$62,'List of Flows'!$K103)))&gt;0,SUMPRODUCT(--ISNUMBER(SEARCH($Y$46:$Y$62,'List of Flows'!$L103)))&gt;0)),"Elementary Flow",IF(AND($B111="Missing",AND('List of Flows'!$K103="",'List of Flows'!$L103="")),"Missing Both",IF($B111="Missing","Missing Input/Output", IF(OR(SUMPRODUCT(--('List of Flows'!$J103=$O$3:$O$4))&gt;0,SUMPRODUCT(--('List of Flows'!$K103=$S$3:$S$9))&gt;0,SUMPRODUCT(--('List of Flows'!$L103=$W$3:$W$5))&gt;0),"Unknown",IF(AND('List of Flows'!$K103="",'List of Flows'!$L103=""),"Missing to/from",IF(SUMPRODUCT(--('List of Flows'!$K103=$T$3:$T$8))&gt;0,"Not an Elementary Flow","Not an Elementary Flow")))))))</f>
        <v>Elementary Flow</v>
      </c>
      <c r="E111" s="57"/>
      <c r="F111" s="57" t="str">
        <f>IF(OR(SUMPRODUCT(--('List of Flows'!$K103=$Y$3:$Y$13))&gt;0,SUMPRODUCT(--('List of Flows'!$L103=$Y$15:$Y$43))&gt;0,SUMPRODUCT(--ISNUMBER(SEARCH($Y$46:$Y$62,'List of Flows'!$J103)))&gt;0,SUMPRODUCT(--ISNUMBER(SEARCH($Y$46:$Y$62,'List of Flows'!$K103)))&gt;0,SUMPRODUCT(--ISNUMBER(SEARCH($Y$46:$Y$62,'List of Flows'!$L103)))&gt;0),"Compartment","")</f>
        <v>Compartment</v>
      </c>
      <c r="G111" s="57" t="str">
        <f t="shared" si="2"/>
        <v>Both</v>
      </c>
      <c r="H111" s="57" t="str">
        <f t="shared" si="3"/>
        <v>All</v>
      </c>
      <c r="I111" s="60"/>
    </row>
    <row r="112" spans="2:9" x14ac:dyDescent="0.3">
      <c r="B112" s="83" t="str">
        <f>IF(OR(SUMPRODUCT(--('List of Flows'!$J104=$J$3:$J$15))&gt;0,SUMPRODUCT(--('List of Flows'!$K104=$K$3:$K$32))&gt;0,SUMPRODUCT(--('List of Flows'!$L104=$L$3:$L$25))&gt;0),"Resource",IF(OR(SUMPRODUCT(--('List of Flows'!$J104=$J$36:$J$55))&gt;0,SUMPRODUCT(--('List of Flows'!$K104=$K$36:$K$87))&gt;0,SUMPRODUCT(--('List of Flows'!$L104=$L$36:$L$62))&gt;0),"Emission",IF('List of Flows'!$J104="","Missing",IF(SUMPRODUCT(--('List of Flows'!$J104=$J$89:$J$90))&gt;0,"Unknown"))))</f>
        <v>Resource</v>
      </c>
      <c r="D112" s="54" t="str">
        <f>IF(AND($B112="Resource",OR(SUMPRODUCT(--('List of Flows'!$K104=$R$3:$R$25))&gt;0,SUMPRODUCT(--('List of Flows'!$J104=$N$3:$N$6))&gt;0,SUMPRODUCT(--('List of Flows'!$L104=$V$3:$V$18))&gt;0,SUMPRODUCT(--('List of Flows'!$K104=$Y$3:$Y$13))&gt;0,SUMPRODUCT(--('List of Flows'!$L104=$Y$15:$Y$44))&gt;0,SUMPRODUCT(--ISNUMBER(SEARCH($Y$46:$Y$62,'List of Flows'!$K104)))&gt;0,SUMPRODUCT(--ISNUMBER(SEARCH($Y$46:$Y$62,'List of Flows'!$L104)))&gt;0)),"Elementary Flow",IF(AND($B112="Emission",OR(SUMPRODUCT(--('List of Flows'!$K104=$Q$3:$Q$47))&gt;0,SUMPRODUCT(--('List of Flows'!$J104=$M$3:$M$12))&gt;0,SUMPRODUCT(--('List of Flows'!$L104=$U$3:$U$30))&gt;0,SUMPRODUCT(--('List of Flows'!$K104=$Y$3:$Y$13))&gt;0,SUMPRODUCT(--('List of Flows'!$L104=$Y$15:$Y$44))&gt;0,SUMPRODUCT(--ISNUMBER(SEARCH($Y$46:$Y$62,'List of Flows'!$K104)))&gt;0,SUMPRODUCT(--ISNUMBER(SEARCH($Y$46:$Y$62,'List of Flows'!$L104)))&gt;0)),"Elementary Flow",IF(AND($B112="Missing",AND('List of Flows'!$K104="",'List of Flows'!$L104="")),"Missing Both",IF($B112="Missing","Missing Input/Output", IF(OR(SUMPRODUCT(--('List of Flows'!$J104=$O$3:$O$4))&gt;0,SUMPRODUCT(--('List of Flows'!$K104=$S$3:$S$9))&gt;0,SUMPRODUCT(--('List of Flows'!$L104=$W$3:$W$5))&gt;0),"Unknown",IF(AND('List of Flows'!$K104="",'List of Flows'!$L104=""),"Missing to/from",IF(SUMPRODUCT(--('List of Flows'!$K104=$T$3:$T$8))&gt;0,"Not an Elementary Flow","Not an Elementary Flow")))))))</f>
        <v>Elementary Flow</v>
      </c>
      <c r="E112" s="57"/>
      <c r="F112" s="57" t="str">
        <f>IF(OR(SUMPRODUCT(--('List of Flows'!$K104=$Y$3:$Y$13))&gt;0,SUMPRODUCT(--('List of Flows'!$L104=$Y$15:$Y$43))&gt;0,SUMPRODUCT(--ISNUMBER(SEARCH($Y$46:$Y$62,'List of Flows'!$J104)))&gt;0,SUMPRODUCT(--ISNUMBER(SEARCH($Y$46:$Y$62,'List of Flows'!$K104)))&gt;0,SUMPRODUCT(--ISNUMBER(SEARCH($Y$46:$Y$62,'List of Flows'!$L104)))&gt;0),"Compartment","")</f>
        <v>Compartment</v>
      </c>
      <c r="G112" s="57" t="str">
        <f t="shared" si="2"/>
        <v>Both</v>
      </c>
      <c r="H112" s="57" t="str">
        <f t="shared" si="3"/>
        <v>All</v>
      </c>
      <c r="I112" s="60"/>
    </row>
    <row r="113" spans="2:9" x14ac:dyDescent="0.3">
      <c r="B113" s="83" t="str">
        <f>IF(OR(SUMPRODUCT(--('List of Flows'!$J105=$J$3:$J$15))&gt;0,SUMPRODUCT(--('List of Flows'!$K105=$K$3:$K$32))&gt;0,SUMPRODUCT(--('List of Flows'!$L105=$L$3:$L$25))&gt;0),"Resource",IF(OR(SUMPRODUCT(--('List of Flows'!$J105=$J$36:$J$55))&gt;0,SUMPRODUCT(--('List of Flows'!$K105=$K$36:$K$87))&gt;0,SUMPRODUCT(--('List of Flows'!$L105=$L$36:$L$62))&gt;0),"Emission",IF('List of Flows'!$J105="","Missing",IF(SUMPRODUCT(--('List of Flows'!$J105=$J$89:$J$90))&gt;0,"Unknown"))))</f>
        <v>Resource</v>
      </c>
      <c r="D113" s="54" t="str">
        <f>IF(AND($B113="Resource",OR(SUMPRODUCT(--('List of Flows'!$K105=$R$3:$R$25))&gt;0,SUMPRODUCT(--('List of Flows'!$J105=$N$3:$N$6))&gt;0,SUMPRODUCT(--('List of Flows'!$L105=$V$3:$V$18))&gt;0,SUMPRODUCT(--('List of Flows'!$K105=$Y$3:$Y$13))&gt;0,SUMPRODUCT(--('List of Flows'!$L105=$Y$15:$Y$44))&gt;0,SUMPRODUCT(--ISNUMBER(SEARCH($Y$46:$Y$62,'List of Flows'!$K105)))&gt;0,SUMPRODUCT(--ISNUMBER(SEARCH($Y$46:$Y$62,'List of Flows'!$L105)))&gt;0)),"Elementary Flow",IF(AND($B113="Emission",OR(SUMPRODUCT(--('List of Flows'!$K105=$Q$3:$Q$47))&gt;0,SUMPRODUCT(--('List of Flows'!$J105=$M$3:$M$12))&gt;0,SUMPRODUCT(--('List of Flows'!$L105=$U$3:$U$30))&gt;0,SUMPRODUCT(--('List of Flows'!$K105=$Y$3:$Y$13))&gt;0,SUMPRODUCT(--('List of Flows'!$L105=$Y$15:$Y$44))&gt;0,SUMPRODUCT(--ISNUMBER(SEARCH($Y$46:$Y$62,'List of Flows'!$K105)))&gt;0,SUMPRODUCT(--ISNUMBER(SEARCH($Y$46:$Y$62,'List of Flows'!$L105)))&gt;0)),"Elementary Flow",IF(AND($B113="Missing",AND('List of Flows'!$K105="",'List of Flows'!$L105="")),"Missing Both",IF($B113="Missing","Missing Input/Output", IF(OR(SUMPRODUCT(--('List of Flows'!$J105=$O$3:$O$4))&gt;0,SUMPRODUCT(--('List of Flows'!$K105=$S$3:$S$9))&gt;0,SUMPRODUCT(--('List of Flows'!$L105=$W$3:$W$5))&gt;0),"Unknown",IF(AND('List of Flows'!$K105="",'List of Flows'!$L105=""),"Missing to/from",IF(SUMPRODUCT(--('List of Flows'!$K105=$T$3:$T$8))&gt;0,"Not an Elementary Flow","Not an Elementary Flow")))))))</f>
        <v>Elementary Flow</v>
      </c>
      <c r="E113" s="57"/>
      <c r="F113" s="57" t="str">
        <f>IF(OR(SUMPRODUCT(--('List of Flows'!$K105=$Y$3:$Y$13))&gt;0,SUMPRODUCT(--('List of Flows'!$L105=$Y$15:$Y$43))&gt;0,SUMPRODUCT(--ISNUMBER(SEARCH($Y$46:$Y$62,'List of Flows'!$J105)))&gt;0,SUMPRODUCT(--ISNUMBER(SEARCH($Y$46:$Y$62,'List of Flows'!$K105)))&gt;0,SUMPRODUCT(--ISNUMBER(SEARCH($Y$46:$Y$62,'List of Flows'!$L105)))&gt;0),"Compartment","")</f>
        <v>Compartment</v>
      </c>
      <c r="G113" s="57" t="str">
        <f t="shared" si="2"/>
        <v>Both</v>
      </c>
      <c r="H113" s="57" t="str">
        <f t="shared" si="3"/>
        <v>All</v>
      </c>
      <c r="I113" s="60"/>
    </row>
    <row r="114" spans="2:9" x14ac:dyDescent="0.3">
      <c r="B114" s="83" t="str">
        <f>IF(OR(SUMPRODUCT(--('List of Flows'!$J106=$J$3:$J$15))&gt;0,SUMPRODUCT(--('List of Flows'!$K106=$K$3:$K$32))&gt;0,SUMPRODUCT(--('List of Flows'!$L106=$L$3:$L$25))&gt;0),"Resource",IF(OR(SUMPRODUCT(--('List of Flows'!$J106=$J$36:$J$55))&gt;0,SUMPRODUCT(--('List of Flows'!$K106=$K$36:$K$87))&gt;0,SUMPRODUCT(--('List of Flows'!$L106=$L$36:$L$62))&gt;0),"Emission",IF('List of Flows'!$J106="","Missing",IF(SUMPRODUCT(--('List of Flows'!$J106=$J$89:$J$90))&gt;0,"Unknown"))))</f>
        <v>Resource</v>
      </c>
      <c r="D114" s="54" t="str">
        <f>IF(AND($B114="Resource",OR(SUMPRODUCT(--('List of Flows'!$K106=$R$3:$R$25))&gt;0,SUMPRODUCT(--('List of Flows'!$J106=$N$3:$N$6))&gt;0,SUMPRODUCT(--('List of Flows'!$L106=$V$3:$V$18))&gt;0,SUMPRODUCT(--('List of Flows'!$K106=$Y$3:$Y$13))&gt;0,SUMPRODUCT(--('List of Flows'!$L106=$Y$15:$Y$44))&gt;0,SUMPRODUCT(--ISNUMBER(SEARCH($Y$46:$Y$62,'List of Flows'!$K106)))&gt;0,SUMPRODUCT(--ISNUMBER(SEARCH($Y$46:$Y$62,'List of Flows'!$L106)))&gt;0)),"Elementary Flow",IF(AND($B114="Emission",OR(SUMPRODUCT(--('List of Flows'!$K106=$Q$3:$Q$47))&gt;0,SUMPRODUCT(--('List of Flows'!$J106=$M$3:$M$12))&gt;0,SUMPRODUCT(--('List of Flows'!$L106=$U$3:$U$30))&gt;0,SUMPRODUCT(--('List of Flows'!$K106=$Y$3:$Y$13))&gt;0,SUMPRODUCT(--('List of Flows'!$L106=$Y$15:$Y$44))&gt;0,SUMPRODUCT(--ISNUMBER(SEARCH($Y$46:$Y$62,'List of Flows'!$K106)))&gt;0,SUMPRODUCT(--ISNUMBER(SEARCH($Y$46:$Y$62,'List of Flows'!$L106)))&gt;0)),"Elementary Flow",IF(AND($B114="Missing",AND('List of Flows'!$K106="",'List of Flows'!$L106="")),"Missing Both",IF($B114="Missing","Missing Input/Output", IF(OR(SUMPRODUCT(--('List of Flows'!$J106=$O$3:$O$4))&gt;0,SUMPRODUCT(--('List of Flows'!$K106=$S$3:$S$9))&gt;0,SUMPRODUCT(--('List of Flows'!$L106=$W$3:$W$5))&gt;0),"Unknown",IF(AND('List of Flows'!$K106="",'List of Flows'!$L106=""),"Missing to/from",IF(SUMPRODUCT(--('List of Flows'!$K106=$T$3:$T$8))&gt;0,"Not an Elementary Flow","Not an Elementary Flow")))))))</f>
        <v>Elementary Flow</v>
      </c>
      <c r="E114" s="57"/>
      <c r="F114" s="57" t="str">
        <f>IF(OR(SUMPRODUCT(--('List of Flows'!$K106=$Y$3:$Y$13))&gt;0,SUMPRODUCT(--('List of Flows'!$L106=$Y$15:$Y$43))&gt;0,SUMPRODUCT(--ISNUMBER(SEARCH($Y$46:$Y$62,'List of Flows'!$J106)))&gt;0,SUMPRODUCT(--ISNUMBER(SEARCH($Y$46:$Y$62,'List of Flows'!$K106)))&gt;0,SUMPRODUCT(--ISNUMBER(SEARCH($Y$46:$Y$62,'List of Flows'!$L106)))&gt;0),"Compartment","")</f>
        <v>Compartment</v>
      </c>
      <c r="G114" s="57" t="str">
        <f t="shared" si="2"/>
        <v>Both</v>
      </c>
      <c r="H114" s="57" t="str">
        <f t="shared" si="3"/>
        <v>All</v>
      </c>
      <c r="I114" s="60"/>
    </row>
    <row r="115" spans="2:9" x14ac:dyDescent="0.3">
      <c r="B115" s="83" t="str">
        <f>IF(OR(SUMPRODUCT(--('List of Flows'!$J107=$J$3:$J$15))&gt;0,SUMPRODUCT(--('List of Flows'!$K107=$K$3:$K$32))&gt;0,SUMPRODUCT(--('List of Flows'!$L107=$L$3:$L$25))&gt;0),"Resource",IF(OR(SUMPRODUCT(--('List of Flows'!$J107=$J$36:$J$55))&gt;0,SUMPRODUCT(--('List of Flows'!$K107=$K$36:$K$87))&gt;0,SUMPRODUCT(--('List of Flows'!$L107=$L$36:$L$62))&gt;0),"Emission",IF('List of Flows'!$J107="","Missing",IF(SUMPRODUCT(--('List of Flows'!$J107=$J$89:$J$90))&gt;0,"Unknown"))))</f>
        <v>Resource</v>
      </c>
      <c r="D115" s="54" t="str">
        <f>IF(AND($B115="Resource",OR(SUMPRODUCT(--('List of Flows'!$K107=$R$3:$R$25))&gt;0,SUMPRODUCT(--('List of Flows'!$J107=$N$3:$N$6))&gt;0,SUMPRODUCT(--('List of Flows'!$L107=$V$3:$V$18))&gt;0,SUMPRODUCT(--('List of Flows'!$K107=$Y$3:$Y$13))&gt;0,SUMPRODUCT(--('List of Flows'!$L107=$Y$15:$Y$44))&gt;0,SUMPRODUCT(--ISNUMBER(SEARCH($Y$46:$Y$62,'List of Flows'!$K107)))&gt;0,SUMPRODUCT(--ISNUMBER(SEARCH($Y$46:$Y$62,'List of Flows'!$L107)))&gt;0)),"Elementary Flow",IF(AND($B115="Emission",OR(SUMPRODUCT(--('List of Flows'!$K107=$Q$3:$Q$47))&gt;0,SUMPRODUCT(--('List of Flows'!$J107=$M$3:$M$12))&gt;0,SUMPRODUCT(--('List of Flows'!$L107=$U$3:$U$30))&gt;0,SUMPRODUCT(--('List of Flows'!$K107=$Y$3:$Y$13))&gt;0,SUMPRODUCT(--('List of Flows'!$L107=$Y$15:$Y$44))&gt;0,SUMPRODUCT(--ISNUMBER(SEARCH($Y$46:$Y$62,'List of Flows'!$K107)))&gt;0,SUMPRODUCT(--ISNUMBER(SEARCH($Y$46:$Y$62,'List of Flows'!$L107)))&gt;0)),"Elementary Flow",IF(AND($B115="Missing",AND('List of Flows'!$K107="",'List of Flows'!$L107="")),"Missing Both",IF($B115="Missing","Missing Input/Output", IF(OR(SUMPRODUCT(--('List of Flows'!$J107=$O$3:$O$4))&gt;0,SUMPRODUCT(--('List of Flows'!$K107=$S$3:$S$9))&gt;0,SUMPRODUCT(--('List of Flows'!$L107=$W$3:$W$5))&gt;0),"Unknown",IF(AND('List of Flows'!$K107="",'List of Flows'!$L107=""),"Missing to/from",IF(SUMPRODUCT(--('List of Flows'!$K107=$T$3:$T$8))&gt;0,"Not an Elementary Flow","Not an Elementary Flow")))))))</f>
        <v>Not an Elementary Flow</v>
      </c>
      <c r="E115" s="57"/>
      <c r="F115" s="57" t="str">
        <f>IF(OR(SUMPRODUCT(--('List of Flows'!$K107=$Y$3:$Y$13))&gt;0,SUMPRODUCT(--('List of Flows'!$L107=$Y$15:$Y$43))&gt;0,SUMPRODUCT(--ISNUMBER(SEARCH($Y$46:$Y$62,'List of Flows'!$J107)))&gt;0,SUMPRODUCT(--ISNUMBER(SEARCH($Y$46:$Y$62,'List of Flows'!$K107)))&gt;0,SUMPRODUCT(--ISNUMBER(SEARCH($Y$46:$Y$62,'List of Flows'!$L107)))&gt;0),"Compartment","")</f>
        <v/>
      </c>
      <c r="G115" s="57" t="str">
        <f t="shared" si="2"/>
        <v/>
      </c>
      <c r="H115" s="57" t="str">
        <f t="shared" si="3"/>
        <v/>
      </c>
      <c r="I115" s="60"/>
    </row>
    <row r="116" spans="2:9" x14ac:dyDescent="0.3">
      <c r="B116" s="83" t="str">
        <f>IF(OR(SUMPRODUCT(--('List of Flows'!$J108=$J$3:$J$15))&gt;0,SUMPRODUCT(--('List of Flows'!$K108=$K$3:$K$32))&gt;0,SUMPRODUCT(--('List of Flows'!$L108=$L$3:$L$25))&gt;0),"Resource",IF(OR(SUMPRODUCT(--('List of Flows'!$J108=$J$36:$J$55))&gt;0,SUMPRODUCT(--('List of Flows'!$K108=$K$36:$K$87))&gt;0,SUMPRODUCT(--('List of Flows'!$L108=$L$36:$L$62))&gt;0),"Emission",IF('List of Flows'!$J108="","Missing",IF(SUMPRODUCT(--('List of Flows'!$J108=$J$89:$J$90))&gt;0,"Unknown"))))</f>
        <v>Resource</v>
      </c>
      <c r="D116" s="54" t="str">
        <f>IF(AND($B116="Resource",OR(SUMPRODUCT(--('List of Flows'!$K108=$R$3:$R$25))&gt;0,SUMPRODUCT(--('List of Flows'!$J108=$N$3:$N$6))&gt;0,SUMPRODUCT(--('List of Flows'!$L108=$V$3:$V$18))&gt;0,SUMPRODUCT(--('List of Flows'!$K108=$Y$3:$Y$13))&gt;0,SUMPRODUCT(--('List of Flows'!$L108=$Y$15:$Y$44))&gt;0,SUMPRODUCT(--ISNUMBER(SEARCH($Y$46:$Y$62,'List of Flows'!$K108)))&gt;0,SUMPRODUCT(--ISNUMBER(SEARCH($Y$46:$Y$62,'List of Flows'!$L108)))&gt;0)),"Elementary Flow",IF(AND($B116="Emission",OR(SUMPRODUCT(--('List of Flows'!$K108=$Q$3:$Q$47))&gt;0,SUMPRODUCT(--('List of Flows'!$J108=$M$3:$M$12))&gt;0,SUMPRODUCT(--('List of Flows'!$L108=$U$3:$U$30))&gt;0,SUMPRODUCT(--('List of Flows'!$K108=$Y$3:$Y$13))&gt;0,SUMPRODUCT(--('List of Flows'!$L108=$Y$15:$Y$44))&gt;0,SUMPRODUCT(--ISNUMBER(SEARCH($Y$46:$Y$62,'List of Flows'!$K108)))&gt;0,SUMPRODUCT(--ISNUMBER(SEARCH($Y$46:$Y$62,'List of Flows'!$L108)))&gt;0)),"Elementary Flow",IF(AND($B116="Missing",AND('List of Flows'!$K108="",'List of Flows'!$L108="")),"Missing Both",IF($B116="Missing","Missing Input/Output", IF(OR(SUMPRODUCT(--('List of Flows'!$J108=$O$3:$O$4))&gt;0,SUMPRODUCT(--('List of Flows'!$K108=$S$3:$S$9))&gt;0,SUMPRODUCT(--('List of Flows'!$L108=$W$3:$W$5))&gt;0),"Unknown",IF(AND('List of Flows'!$K108="",'List of Flows'!$L108=""),"Missing to/from",IF(SUMPRODUCT(--('List of Flows'!$K108=$T$3:$T$8))&gt;0,"Not an Elementary Flow","Not an Elementary Flow")))))))</f>
        <v>Elementary Flow</v>
      </c>
      <c r="E116" s="57"/>
      <c r="F116" s="57" t="str">
        <f>IF(OR(SUMPRODUCT(--('List of Flows'!$K108=$Y$3:$Y$13))&gt;0,SUMPRODUCT(--('List of Flows'!$L108=$Y$15:$Y$43))&gt;0,SUMPRODUCT(--ISNUMBER(SEARCH($Y$46:$Y$62,'List of Flows'!$J108)))&gt;0,SUMPRODUCT(--ISNUMBER(SEARCH($Y$46:$Y$62,'List of Flows'!$K108)))&gt;0,SUMPRODUCT(--ISNUMBER(SEARCH($Y$46:$Y$62,'List of Flows'!$L108)))&gt;0),"Compartment","")</f>
        <v>Compartment</v>
      </c>
      <c r="G116" s="57" t="str">
        <f t="shared" si="2"/>
        <v>Both</v>
      </c>
      <c r="H116" s="57" t="str">
        <f t="shared" si="3"/>
        <v>All</v>
      </c>
      <c r="I116" s="60"/>
    </row>
    <row r="117" spans="2:9" x14ac:dyDescent="0.3">
      <c r="B117" s="83" t="str">
        <f>IF(OR(SUMPRODUCT(--('List of Flows'!$J109=$J$3:$J$15))&gt;0,SUMPRODUCT(--('List of Flows'!$K109=$K$3:$K$32))&gt;0,SUMPRODUCT(--('List of Flows'!$L109=$L$3:$L$25))&gt;0),"Resource",IF(OR(SUMPRODUCT(--('List of Flows'!$J109=$J$36:$J$55))&gt;0,SUMPRODUCT(--('List of Flows'!$K109=$K$36:$K$87))&gt;0,SUMPRODUCT(--('List of Flows'!$L109=$L$36:$L$62))&gt;0),"Emission",IF('List of Flows'!$J109="","Missing",IF(SUMPRODUCT(--('List of Flows'!$J109=$J$89:$J$90))&gt;0,"Unknown"))))</f>
        <v>Resource</v>
      </c>
      <c r="D117" s="54" t="str">
        <f>IF(AND($B117="Resource",OR(SUMPRODUCT(--('List of Flows'!$K109=$R$3:$R$25))&gt;0,SUMPRODUCT(--('List of Flows'!$J109=$N$3:$N$6))&gt;0,SUMPRODUCT(--('List of Flows'!$L109=$V$3:$V$18))&gt;0,SUMPRODUCT(--('List of Flows'!$K109=$Y$3:$Y$13))&gt;0,SUMPRODUCT(--('List of Flows'!$L109=$Y$15:$Y$44))&gt;0,SUMPRODUCT(--ISNUMBER(SEARCH($Y$46:$Y$62,'List of Flows'!$K109)))&gt;0,SUMPRODUCT(--ISNUMBER(SEARCH($Y$46:$Y$62,'List of Flows'!$L109)))&gt;0)),"Elementary Flow",IF(AND($B117="Emission",OR(SUMPRODUCT(--('List of Flows'!$K109=$Q$3:$Q$47))&gt;0,SUMPRODUCT(--('List of Flows'!$J109=$M$3:$M$12))&gt;0,SUMPRODUCT(--('List of Flows'!$L109=$U$3:$U$30))&gt;0,SUMPRODUCT(--('List of Flows'!$K109=$Y$3:$Y$13))&gt;0,SUMPRODUCT(--('List of Flows'!$L109=$Y$15:$Y$44))&gt;0,SUMPRODUCT(--ISNUMBER(SEARCH($Y$46:$Y$62,'List of Flows'!$K109)))&gt;0,SUMPRODUCT(--ISNUMBER(SEARCH($Y$46:$Y$62,'List of Flows'!$L109)))&gt;0)),"Elementary Flow",IF(AND($B117="Missing",AND('List of Flows'!$K109="",'List of Flows'!$L109="")),"Missing Both",IF($B117="Missing","Missing Input/Output", IF(OR(SUMPRODUCT(--('List of Flows'!$J109=$O$3:$O$4))&gt;0,SUMPRODUCT(--('List of Flows'!$K109=$S$3:$S$9))&gt;0,SUMPRODUCT(--('List of Flows'!$L109=$W$3:$W$5))&gt;0),"Unknown",IF(AND('List of Flows'!$K109="",'List of Flows'!$L109=""),"Missing to/from",IF(SUMPRODUCT(--('List of Flows'!$K109=$T$3:$T$8))&gt;0,"Not an Elementary Flow","Not an Elementary Flow")))))))</f>
        <v>Elementary Flow</v>
      </c>
      <c r="E117" s="57"/>
      <c r="F117" s="57" t="str">
        <f>IF(OR(SUMPRODUCT(--('List of Flows'!$K109=$Y$3:$Y$13))&gt;0,SUMPRODUCT(--('List of Flows'!$L109=$Y$15:$Y$43))&gt;0,SUMPRODUCT(--ISNUMBER(SEARCH($Y$46:$Y$62,'List of Flows'!$J109)))&gt;0,SUMPRODUCT(--ISNUMBER(SEARCH($Y$46:$Y$62,'List of Flows'!$K109)))&gt;0,SUMPRODUCT(--ISNUMBER(SEARCH($Y$46:$Y$62,'List of Flows'!$L109)))&gt;0),"Compartment","")</f>
        <v>Compartment</v>
      </c>
      <c r="G117" s="57" t="str">
        <f t="shared" si="2"/>
        <v>Both</v>
      </c>
      <c r="H117" s="57" t="str">
        <f t="shared" si="3"/>
        <v>All</v>
      </c>
      <c r="I117" s="60"/>
    </row>
    <row r="118" spans="2:9" x14ac:dyDescent="0.3">
      <c r="B118" s="83" t="str">
        <f>IF(OR(SUMPRODUCT(--('List of Flows'!$J110=$J$3:$J$15))&gt;0,SUMPRODUCT(--('List of Flows'!$K110=$K$3:$K$32))&gt;0,SUMPRODUCT(--('List of Flows'!$L110=$L$3:$L$25))&gt;0),"Resource",IF(OR(SUMPRODUCT(--('List of Flows'!$J110=$J$36:$J$55))&gt;0,SUMPRODUCT(--('List of Flows'!$K110=$K$36:$K$87))&gt;0,SUMPRODUCT(--('List of Flows'!$L110=$L$36:$L$62))&gt;0),"Emission",IF('List of Flows'!$J110="","Missing",IF(SUMPRODUCT(--('List of Flows'!$J110=$J$89:$J$90))&gt;0,"Unknown"))))</f>
        <v>Resource</v>
      </c>
      <c r="D118" s="54" t="str">
        <f>IF(AND($B118="Resource",OR(SUMPRODUCT(--('List of Flows'!$K110=$R$3:$R$25))&gt;0,SUMPRODUCT(--('List of Flows'!$J110=$N$3:$N$6))&gt;0,SUMPRODUCT(--('List of Flows'!$L110=$V$3:$V$18))&gt;0,SUMPRODUCT(--('List of Flows'!$K110=$Y$3:$Y$13))&gt;0,SUMPRODUCT(--('List of Flows'!$L110=$Y$15:$Y$44))&gt;0,SUMPRODUCT(--ISNUMBER(SEARCH($Y$46:$Y$62,'List of Flows'!$K110)))&gt;0,SUMPRODUCT(--ISNUMBER(SEARCH($Y$46:$Y$62,'List of Flows'!$L110)))&gt;0)),"Elementary Flow",IF(AND($B118="Emission",OR(SUMPRODUCT(--('List of Flows'!$K110=$Q$3:$Q$47))&gt;0,SUMPRODUCT(--('List of Flows'!$J110=$M$3:$M$12))&gt;0,SUMPRODUCT(--('List of Flows'!$L110=$U$3:$U$30))&gt;0,SUMPRODUCT(--('List of Flows'!$K110=$Y$3:$Y$13))&gt;0,SUMPRODUCT(--('List of Flows'!$L110=$Y$15:$Y$44))&gt;0,SUMPRODUCT(--ISNUMBER(SEARCH($Y$46:$Y$62,'List of Flows'!$K110)))&gt;0,SUMPRODUCT(--ISNUMBER(SEARCH($Y$46:$Y$62,'List of Flows'!$L110)))&gt;0)),"Elementary Flow",IF(AND($B118="Missing",AND('List of Flows'!$K110="",'List of Flows'!$L110="")),"Missing Both",IF($B118="Missing","Missing Input/Output", IF(OR(SUMPRODUCT(--('List of Flows'!$J110=$O$3:$O$4))&gt;0,SUMPRODUCT(--('List of Flows'!$K110=$S$3:$S$9))&gt;0,SUMPRODUCT(--('List of Flows'!$L110=$W$3:$W$5))&gt;0),"Unknown",IF(AND('List of Flows'!$K110="",'List of Flows'!$L110=""),"Missing to/from",IF(SUMPRODUCT(--('List of Flows'!$K110=$T$3:$T$8))&gt;0,"Not an Elementary Flow","Not an Elementary Flow")))))))</f>
        <v>Elementary Flow</v>
      </c>
      <c r="E118" s="57"/>
      <c r="F118" s="57" t="str">
        <f>IF(OR(SUMPRODUCT(--('List of Flows'!$K110=$Y$3:$Y$13))&gt;0,SUMPRODUCT(--('List of Flows'!$L110=$Y$15:$Y$43))&gt;0,SUMPRODUCT(--ISNUMBER(SEARCH($Y$46:$Y$62,'List of Flows'!$J110)))&gt;0,SUMPRODUCT(--ISNUMBER(SEARCH($Y$46:$Y$62,'List of Flows'!$K110)))&gt;0,SUMPRODUCT(--ISNUMBER(SEARCH($Y$46:$Y$62,'List of Flows'!$L110)))&gt;0),"Compartment","")</f>
        <v>Compartment</v>
      </c>
      <c r="G118" s="57" t="str">
        <f t="shared" si="2"/>
        <v>Both</v>
      </c>
      <c r="H118" s="57" t="str">
        <f t="shared" si="3"/>
        <v>All</v>
      </c>
      <c r="I118" s="60"/>
    </row>
    <row r="119" spans="2:9" x14ac:dyDescent="0.3">
      <c r="B119" s="83" t="str">
        <f>IF(OR(SUMPRODUCT(--('List of Flows'!$J111=$J$3:$J$15))&gt;0,SUMPRODUCT(--('List of Flows'!$K111=$K$3:$K$32))&gt;0,SUMPRODUCT(--('List of Flows'!$L111=$L$3:$L$25))&gt;0),"Resource",IF(OR(SUMPRODUCT(--('List of Flows'!$J111=$J$36:$J$55))&gt;0,SUMPRODUCT(--('List of Flows'!$K111=$K$36:$K$87))&gt;0,SUMPRODUCT(--('List of Flows'!$L111=$L$36:$L$62))&gt;0),"Emission",IF('List of Flows'!$J111="","Missing",IF(SUMPRODUCT(--('List of Flows'!$J111=$J$89:$J$90))&gt;0,"Unknown"))))</f>
        <v>Resource</v>
      </c>
      <c r="D119" s="54" t="str">
        <f>IF(AND($B119="Resource",OR(SUMPRODUCT(--('List of Flows'!$K111=$R$3:$R$25))&gt;0,SUMPRODUCT(--('List of Flows'!$J111=$N$3:$N$6))&gt;0,SUMPRODUCT(--('List of Flows'!$L111=$V$3:$V$18))&gt;0,SUMPRODUCT(--('List of Flows'!$K111=$Y$3:$Y$13))&gt;0,SUMPRODUCT(--('List of Flows'!$L111=$Y$15:$Y$44))&gt;0,SUMPRODUCT(--ISNUMBER(SEARCH($Y$46:$Y$62,'List of Flows'!$K111)))&gt;0,SUMPRODUCT(--ISNUMBER(SEARCH($Y$46:$Y$62,'List of Flows'!$L111)))&gt;0)),"Elementary Flow",IF(AND($B119="Emission",OR(SUMPRODUCT(--('List of Flows'!$K111=$Q$3:$Q$47))&gt;0,SUMPRODUCT(--('List of Flows'!$J111=$M$3:$M$12))&gt;0,SUMPRODUCT(--('List of Flows'!$L111=$U$3:$U$30))&gt;0,SUMPRODUCT(--('List of Flows'!$K111=$Y$3:$Y$13))&gt;0,SUMPRODUCT(--('List of Flows'!$L111=$Y$15:$Y$44))&gt;0,SUMPRODUCT(--ISNUMBER(SEARCH($Y$46:$Y$62,'List of Flows'!$K111)))&gt;0,SUMPRODUCT(--ISNUMBER(SEARCH($Y$46:$Y$62,'List of Flows'!$L111)))&gt;0)),"Elementary Flow",IF(AND($B119="Missing",AND('List of Flows'!$K111="",'List of Flows'!$L111="")),"Missing Both",IF($B119="Missing","Missing Input/Output", IF(OR(SUMPRODUCT(--('List of Flows'!$J111=$O$3:$O$4))&gt;0,SUMPRODUCT(--('List of Flows'!$K111=$S$3:$S$9))&gt;0,SUMPRODUCT(--('List of Flows'!$L111=$W$3:$W$5))&gt;0),"Unknown",IF(AND('List of Flows'!$K111="",'List of Flows'!$L111=""),"Missing to/from",IF(SUMPRODUCT(--('List of Flows'!$K111=$T$3:$T$8))&gt;0,"Not an Elementary Flow","Not an Elementary Flow")))))))</f>
        <v>Elementary Flow</v>
      </c>
      <c r="E119" s="57"/>
      <c r="F119" s="57" t="str">
        <f>IF(OR(SUMPRODUCT(--('List of Flows'!$K111=$Y$3:$Y$13))&gt;0,SUMPRODUCT(--('List of Flows'!$L111=$Y$15:$Y$43))&gt;0,SUMPRODUCT(--ISNUMBER(SEARCH($Y$46:$Y$62,'List of Flows'!$J111)))&gt;0,SUMPRODUCT(--ISNUMBER(SEARCH($Y$46:$Y$62,'List of Flows'!$K111)))&gt;0,SUMPRODUCT(--ISNUMBER(SEARCH($Y$46:$Y$62,'List of Flows'!$L111)))&gt;0),"Compartment","")</f>
        <v>Compartment</v>
      </c>
      <c r="G119" s="57" t="str">
        <f t="shared" si="2"/>
        <v>Both</v>
      </c>
      <c r="H119" s="57" t="str">
        <f t="shared" si="3"/>
        <v>All</v>
      </c>
      <c r="I119" s="60"/>
    </row>
    <row r="120" spans="2:9" x14ac:dyDescent="0.3">
      <c r="B120" s="83" t="str">
        <f>IF(OR(SUMPRODUCT(--('List of Flows'!$J112=$J$3:$J$15))&gt;0,SUMPRODUCT(--('List of Flows'!$K112=$K$3:$K$32))&gt;0,SUMPRODUCT(--('List of Flows'!$L112=$L$3:$L$25))&gt;0),"Resource",IF(OR(SUMPRODUCT(--('List of Flows'!$J112=$J$36:$J$55))&gt;0,SUMPRODUCT(--('List of Flows'!$K112=$K$36:$K$87))&gt;0,SUMPRODUCT(--('List of Flows'!$L112=$L$36:$L$62))&gt;0),"Emission",IF('List of Flows'!$J112="","Missing",IF(SUMPRODUCT(--('List of Flows'!$J112=$J$89:$J$90))&gt;0,"Unknown"))))</f>
        <v>Resource</v>
      </c>
      <c r="D120" s="54" t="str">
        <f>IF(AND($B120="Resource",OR(SUMPRODUCT(--('List of Flows'!$K112=$R$3:$R$25))&gt;0,SUMPRODUCT(--('List of Flows'!$J112=$N$3:$N$6))&gt;0,SUMPRODUCT(--('List of Flows'!$L112=$V$3:$V$18))&gt;0,SUMPRODUCT(--('List of Flows'!$K112=$Y$3:$Y$13))&gt;0,SUMPRODUCT(--('List of Flows'!$L112=$Y$15:$Y$44))&gt;0,SUMPRODUCT(--ISNUMBER(SEARCH($Y$46:$Y$62,'List of Flows'!$K112)))&gt;0,SUMPRODUCT(--ISNUMBER(SEARCH($Y$46:$Y$62,'List of Flows'!$L112)))&gt;0)),"Elementary Flow",IF(AND($B120="Emission",OR(SUMPRODUCT(--('List of Flows'!$K112=$Q$3:$Q$47))&gt;0,SUMPRODUCT(--('List of Flows'!$J112=$M$3:$M$12))&gt;0,SUMPRODUCT(--('List of Flows'!$L112=$U$3:$U$30))&gt;0,SUMPRODUCT(--('List of Flows'!$K112=$Y$3:$Y$13))&gt;0,SUMPRODUCT(--('List of Flows'!$L112=$Y$15:$Y$44))&gt;0,SUMPRODUCT(--ISNUMBER(SEARCH($Y$46:$Y$62,'List of Flows'!$K112)))&gt;0,SUMPRODUCT(--ISNUMBER(SEARCH($Y$46:$Y$62,'List of Flows'!$L112)))&gt;0)),"Elementary Flow",IF(AND($B120="Missing",AND('List of Flows'!$K112="",'List of Flows'!$L112="")),"Missing Both",IF($B120="Missing","Missing Input/Output", IF(OR(SUMPRODUCT(--('List of Flows'!$J112=$O$3:$O$4))&gt;0,SUMPRODUCT(--('List of Flows'!$K112=$S$3:$S$9))&gt;0,SUMPRODUCT(--('List of Flows'!$L112=$W$3:$W$5))&gt;0),"Unknown",IF(AND('List of Flows'!$K112="",'List of Flows'!$L112=""),"Missing to/from",IF(SUMPRODUCT(--('List of Flows'!$K112=$T$3:$T$8))&gt;0,"Not an Elementary Flow","Not an Elementary Flow")))))))</f>
        <v>Elementary Flow</v>
      </c>
      <c r="E120" s="57"/>
      <c r="F120" s="57" t="str">
        <f>IF(OR(SUMPRODUCT(--('List of Flows'!$K112=$Y$3:$Y$13))&gt;0,SUMPRODUCT(--('List of Flows'!$L112=$Y$15:$Y$43))&gt;0,SUMPRODUCT(--ISNUMBER(SEARCH($Y$46:$Y$62,'List of Flows'!$J112)))&gt;0,SUMPRODUCT(--ISNUMBER(SEARCH($Y$46:$Y$62,'List of Flows'!$K112)))&gt;0,SUMPRODUCT(--ISNUMBER(SEARCH($Y$46:$Y$62,'List of Flows'!$L112)))&gt;0),"Compartment","")</f>
        <v>Compartment</v>
      </c>
      <c r="G120" s="57" t="str">
        <f t="shared" si="2"/>
        <v>Both</v>
      </c>
      <c r="H120" s="57" t="str">
        <f t="shared" si="3"/>
        <v>All</v>
      </c>
      <c r="I120" s="60"/>
    </row>
    <row r="121" spans="2:9" x14ac:dyDescent="0.3">
      <c r="B121" s="83" t="str">
        <f>IF(OR(SUMPRODUCT(--('List of Flows'!$J113=$J$3:$J$15))&gt;0,SUMPRODUCT(--('List of Flows'!$K113=$K$3:$K$32))&gt;0,SUMPRODUCT(--('List of Flows'!$L113=$L$3:$L$25))&gt;0),"Resource",IF(OR(SUMPRODUCT(--('List of Flows'!$J113=$J$36:$J$55))&gt;0,SUMPRODUCT(--('List of Flows'!$K113=$K$36:$K$87))&gt;0,SUMPRODUCT(--('List of Flows'!$L113=$L$36:$L$62))&gt;0),"Emission",IF('List of Flows'!$J113="","Missing",IF(SUMPRODUCT(--('List of Flows'!$J113=$J$89:$J$90))&gt;0,"Unknown"))))</f>
        <v>Resource</v>
      </c>
      <c r="D121" s="54" t="str">
        <f>IF(AND($B121="Resource",OR(SUMPRODUCT(--('List of Flows'!$K113=$R$3:$R$25))&gt;0,SUMPRODUCT(--('List of Flows'!$J113=$N$3:$N$6))&gt;0,SUMPRODUCT(--('List of Flows'!$L113=$V$3:$V$18))&gt;0,SUMPRODUCT(--('List of Flows'!$K113=$Y$3:$Y$13))&gt;0,SUMPRODUCT(--('List of Flows'!$L113=$Y$15:$Y$44))&gt;0,SUMPRODUCT(--ISNUMBER(SEARCH($Y$46:$Y$62,'List of Flows'!$K113)))&gt;0,SUMPRODUCT(--ISNUMBER(SEARCH($Y$46:$Y$62,'List of Flows'!$L113)))&gt;0)),"Elementary Flow",IF(AND($B121="Emission",OR(SUMPRODUCT(--('List of Flows'!$K113=$Q$3:$Q$47))&gt;0,SUMPRODUCT(--('List of Flows'!$J113=$M$3:$M$12))&gt;0,SUMPRODUCT(--('List of Flows'!$L113=$U$3:$U$30))&gt;0,SUMPRODUCT(--('List of Flows'!$K113=$Y$3:$Y$13))&gt;0,SUMPRODUCT(--('List of Flows'!$L113=$Y$15:$Y$44))&gt;0,SUMPRODUCT(--ISNUMBER(SEARCH($Y$46:$Y$62,'List of Flows'!$K113)))&gt;0,SUMPRODUCT(--ISNUMBER(SEARCH($Y$46:$Y$62,'List of Flows'!$L113)))&gt;0)),"Elementary Flow",IF(AND($B121="Missing",AND('List of Flows'!$K113="",'List of Flows'!$L113="")),"Missing Both",IF($B121="Missing","Missing Input/Output", IF(OR(SUMPRODUCT(--('List of Flows'!$J113=$O$3:$O$4))&gt;0,SUMPRODUCT(--('List of Flows'!$K113=$S$3:$S$9))&gt;0,SUMPRODUCT(--('List of Flows'!$L113=$W$3:$W$5))&gt;0),"Unknown",IF(AND('List of Flows'!$K113="",'List of Flows'!$L113=""),"Missing to/from",IF(SUMPRODUCT(--('List of Flows'!$K113=$T$3:$T$8))&gt;0,"Not an Elementary Flow","Not an Elementary Flow")))))))</f>
        <v>Elementary Flow</v>
      </c>
      <c r="E121" s="57"/>
      <c r="F121" s="57" t="str">
        <f>IF(OR(SUMPRODUCT(--('List of Flows'!$K113=$Y$3:$Y$13))&gt;0,SUMPRODUCT(--('List of Flows'!$L113=$Y$15:$Y$43))&gt;0,SUMPRODUCT(--ISNUMBER(SEARCH($Y$46:$Y$62,'List of Flows'!$J113)))&gt;0,SUMPRODUCT(--ISNUMBER(SEARCH($Y$46:$Y$62,'List of Flows'!$K113)))&gt;0,SUMPRODUCT(--ISNUMBER(SEARCH($Y$46:$Y$62,'List of Flows'!$L113)))&gt;0),"Compartment","")</f>
        <v>Compartment</v>
      </c>
      <c r="G121" s="57" t="str">
        <f t="shared" si="2"/>
        <v>Both</v>
      </c>
      <c r="H121" s="57" t="str">
        <f t="shared" si="3"/>
        <v>All</v>
      </c>
      <c r="I121" s="60"/>
    </row>
    <row r="122" spans="2:9" x14ac:dyDescent="0.3">
      <c r="B122" s="83" t="str">
        <f>IF(OR(SUMPRODUCT(--('List of Flows'!$J114=$J$3:$J$15))&gt;0,SUMPRODUCT(--('List of Flows'!$K114=$K$3:$K$32))&gt;0,SUMPRODUCT(--('List of Flows'!$L114=$L$3:$L$25))&gt;0),"Resource",IF(OR(SUMPRODUCT(--('List of Flows'!$J114=$J$36:$J$55))&gt;0,SUMPRODUCT(--('List of Flows'!$K114=$K$36:$K$87))&gt;0,SUMPRODUCT(--('List of Flows'!$L114=$L$36:$L$62))&gt;0),"Emission",IF('List of Flows'!$J114="","Missing",IF(SUMPRODUCT(--('List of Flows'!$J114=$J$89:$J$90))&gt;0,"Unknown"))))</f>
        <v>Resource</v>
      </c>
      <c r="D122" s="54" t="str">
        <f>IF(AND($B122="Resource",OR(SUMPRODUCT(--('List of Flows'!$K114=$R$3:$R$25))&gt;0,SUMPRODUCT(--('List of Flows'!$J114=$N$3:$N$6))&gt;0,SUMPRODUCT(--('List of Flows'!$L114=$V$3:$V$18))&gt;0,SUMPRODUCT(--('List of Flows'!$K114=$Y$3:$Y$13))&gt;0,SUMPRODUCT(--('List of Flows'!$L114=$Y$15:$Y$44))&gt;0,SUMPRODUCT(--ISNUMBER(SEARCH($Y$46:$Y$62,'List of Flows'!$K114)))&gt;0,SUMPRODUCT(--ISNUMBER(SEARCH($Y$46:$Y$62,'List of Flows'!$L114)))&gt;0)),"Elementary Flow",IF(AND($B122="Emission",OR(SUMPRODUCT(--('List of Flows'!$K114=$Q$3:$Q$47))&gt;0,SUMPRODUCT(--('List of Flows'!$J114=$M$3:$M$12))&gt;0,SUMPRODUCT(--('List of Flows'!$L114=$U$3:$U$30))&gt;0,SUMPRODUCT(--('List of Flows'!$K114=$Y$3:$Y$13))&gt;0,SUMPRODUCT(--('List of Flows'!$L114=$Y$15:$Y$44))&gt;0,SUMPRODUCT(--ISNUMBER(SEARCH($Y$46:$Y$62,'List of Flows'!$K114)))&gt;0,SUMPRODUCT(--ISNUMBER(SEARCH($Y$46:$Y$62,'List of Flows'!$L114)))&gt;0)),"Elementary Flow",IF(AND($B122="Missing",AND('List of Flows'!$K114="",'List of Flows'!$L114="")),"Missing Both",IF($B122="Missing","Missing Input/Output", IF(OR(SUMPRODUCT(--('List of Flows'!$J114=$O$3:$O$4))&gt;0,SUMPRODUCT(--('List of Flows'!$K114=$S$3:$S$9))&gt;0,SUMPRODUCT(--('List of Flows'!$L114=$W$3:$W$5))&gt;0),"Unknown",IF(AND('List of Flows'!$K114="",'List of Flows'!$L114=""),"Missing to/from",IF(SUMPRODUCT(--('List of Flows'!$K114=$T$3:$T$8))&gt;0,"Not an Elementary Flow","Not an Elementary Flow")))))))</f>
        <v>Not an Elementary Flow</v>
      </c>
      <c r="E122" s="57"/>
      <c r="F122" s="57" t="str">
        <f>IF(OR(SUMPRODUCT(--('List of Flows'!$K114=$Y$3:$Y$13))&gt;0,SUMPRODUCT(--('List of Flows'!$L114=$Y$15:$Y$43))&gt;0,SUMPRODUCT(--ISNUMBER(SEARCH($Y$46:$Y$62,'List of Flows'!$J114)))&gt;0,SUMPRODUCT(--ISNUMBER(SEARCH($Y$46:$Y$62,'List of Flows'!$K114)))&gt;0,SUMPRODUCT(--ISNUMBER(SEARCH($Y$46:$Y$62,'List of Flows'!$L114)))&gt;0),"Compartment","")</f>
        <v/>
      </c>
      <c r="G122" s="57" t="str">
        <f t="shared" si="2"/>
        <v/>
      </c>
      <c r="H122" s="57" t="str">
        <f t="shared" si="3"/>
        <v/>
      </c>
      <c r="I122" s="60"/>
    </row>
    <row r="123" spans="2:9" x14ac:dyDescent="0.3">
      <c r="B123" s="83" t="str">
        <f>IF(OR(SUMPRODUCT(--('List of Flows'!$J115=$J$3:$J$15))&gt;0,SUMPRODUCT(--('List of Flows'!$K115=$K$3:$K$32))&gt;0,SUMPRODUCT(--('List of Flows'!$L115=$L$3:$L$25))&gt;0),"Resource",IF(OR(SUMPRODUCT(--('List of Flows'!$J115=$J$36:$J$55))&gt;0,SUMPRODUCT(--('List of Flows'!$K115=$K$36:$K$87))&gt;0,SUMPRODUCT(--('List of Flows'!$L115=$L$36:$L$62))&gt;0),"Emission",IF('List of Flows'!$J115="","Missing",IF(SUMPRODUCT(--('List of Flows'!$J115=$J$89:$J$90))&gt;0,"Unknown"))))</f>
        <v>Resource</v>
      </c>
      <c r="D123" s="54" t="str">
        <f>IF(AND($B123="Resource",OR(SUMPRODUCT(--('List of Flows'!$K115=$R$3:$R$25))&gt;0,SUMPRODUCT(--('List of Flows'!$J115=$N$3:$N$6))&gt;0,SUMPRODUCT(--('List of Flows'!$L115=$V$3:$V$18))&gt;0,SUMPRODUCT(--('List of Flows'!$K115=$Y$3:$Y$13))&gt;0,SUMPRODUCT(--('List of Flows'!$L115=$Y$15:$Y$44))&gt;0,SUMPRODUCT(--ISNUMBER(SEARCH($Y$46:$Y$62,'List of Flows'!$K115)))&gt;0,SUMPRODUCT(--ISNUMBER(SEARCH($Y$46:$Y$62,'List of Flows'!$L115)))&gt;0)),"Elementary Flow",IF(AND($B123="Emission",OR(SUMPRODUCT(--('List of Flows'!$K115=$Q$3:$Q$47))&gt;0,SUMPRODUCT(--('List of Flows'!$J115=$M$3:$M$12))&gt;0,SUMPRODUCT(--('List of Flows'!$L115=$U$3:$U$30))&gt;0,SUMPRODUCT(--('List of Flows'!$K115=$Y$3:$Y$13))&gt;0,SUMPRODUCT(--('List of Flows'!$L115=$Y$15:$Y$44))&gt;0,SUMPRODUCT(--ISNUMBER(SEARCH($Y$46:$Y$62,'List of Flows'!$K115)))&gt;0,SUMPRODUCT(--ISNUMBER(SEARCH($Y$46:$Y$62,'List of Flows'!$L115)))&gt;0)),"Elementary Flow",IF(AND($B123="Missing",AND('List of Flows'!$K115="",'List of Flows'!$L115="")),"Missing Both",IF($B123="Missing","Missing Input/Output", IF(OR(SUMPRODUCT(--('List of Flows'!$J115=$O$3:$O$4))&gt;0,SUMPRODUCT(--('List of Flows'!$K115=$S$3:$S$9))&gt;0,SUMPRODUCT(--('List of Flows'!$L115=$W$3:$W$5))&gt;0),"Unknown",IF(AND('List of Flows'!$K115="",'List of Flows'!$L115=""),"Missing to/from",IF(SUMPRODUCT(--('List of Flows'!$K115=$T$3:$T$8))&gt;0,"Not an Elementary Flow","Not an Elementary Flow")))))))</f>
        <v>Elementary Flow</v>
      </c>
      <c r="E123" s="57"/>
      <c r="F123" s="57" t="str">
        <f>IF(OR(SUMPRODUCT(--('List of Flows'!$K115=$Y$3:$Y$13))&gt;0,SUMPRODUCT(--('List of Flows'!$L115=$Y$15:$Y$43))&gt;0,SUMPRODUCT(--ISNUMBER(SEARCH($Y$46:$Y$62,'List of Flows'!$J115)))&gt;0,SUMPRODUCT(--ISNUMBER(SEARCH($Y$46:$Y$62,'List of Flows'!$K115)))&gt;0,SUMPRODUCT(--ISNUMBER(SEARCH($Y$46:$Y$62,'List of Flows'!$L115)))&gt;0),"Compartment","")</f>
        <v>Compartment</v>
      </c>
      <c r="G123" s="57" t="str">
        <f t="shared" si="2"/>
        <v>Both</v>
      </c>
      <c r="H123" s="57" t="str">
        <f t="shared" si="3"/>
        <v>All</v>
      </c>
      <c r="I123" s="60"/>
    </row>
    <row r="124" spans="2:9" x14ac:dyDescent="0.3">
      <c r="B124" s="83" t="str">
        <f>IF(OR(SUMPRODUCT(--('List of Flows'!$J116=$J$3:$J$15))&gt;0,SUMPRODUCT(--('List of Flows'!$K116=$K$3:$K$32))&gt;0,SUMPRODUCT(--('List of Flows'!$L116=$L$3:$L$25))&gt;0),"Resource",IF(OR(SUMPRODUCT(--('List of Flows'!$J116=$J$36:$J$55))&gt;0,SUMPRODUCT(--('List of Flows'!$K116=$K$36:$K$87))&gt;0,SUMPRODUCT(--('List of Flows'!$L116=$L$36:$L$62))&gt;0),"Emission",IF('List of Flows'!$J116="","Missing",IF(SUMPRODUCT(--('List of Flows'!$J116=$J$89:$J$90))&gt;0,"Unknown"))))</f>
        <v>Resource</v>
      </c>
      <c r="D124" s="54" t="str">
        <f>IF(AND($B124="Resource",OR(SUMPRODUCT(--('List of Flows'!$K116=$R$3:$R$25))&gt;0,SUMPRODUCT(--('List of Flows'!$J116=$N$3:$N$6))&gt;0,SUMPRODUCT(--('List of Flows'!$L116=$V$3:$V$18))&gt;0,SUMPRODUCT(--('List of Flows'!$K116=$Y$3:$Y$13))&gt;0,SUMPRODUCT(--('List of Flows'!$L116=$Y$15:$Y$44))&gt;0,SUMPRODUCT(--ISNUMBER(SEARCH($Y$46:$Y$62,'List of Flows'!$K116)))&gt;0,SUMPRODUCT(--ISNUMBER(SEARCH($Y$46:$Y$62,'List of Flows'!$L116)))&gt;0)),"Elementary Flow",IF(AND($B124="Emission",OR(SUMPRODUCT(--('List of Flows'!$K116=$Q$3:$Q$47))&gt;0,SUMPRODUCT(--('List of Flows'!$J116=$M$3:$M$12))&gt;0,SUMPRODUCT(--('List of Flows'!$L116=$U$3:$U$30))&gt;0,SUMPRODUCT(--('List of Flows'!$K116=$Y$3:$Y$13))&gt;0,SUMPRODUCT(--('List of Flows'!$L116=$Y$15:$Y$44))&gt;0,SUMPRODUCT(--ISNUMBER(SEARCH($Y$46:$Y$62,'List of Flows'!$K116)))&gt;0,SUMPRODUCT(--ISNUMBER(SEARCH($Y$46:$Y$62,'List of Flows'!$L116)))&gt;0)),"Elementary Flow",IF(AND($B124="Missing",AND('List of Flows'!$K116="",'List of Flows'!$L116="")),"Missing Both",IF($B124="Missing","Missing Input/Output", IF(OR(SUMPRODUCT(--('List of Flows'!$J116=$O$3:$O$4))&gt;0,SUMPRODUCT(--('List of Flows'!$K116=$S$3:$S$9))&gt;0,SUMPRODUCT(--('List of Flows'!$L116=$W$3:$W$5))&gt;0),"Unknown",IF(AND('List of Flows'!$K116="",'List of Flows'!$L116=""),"Missing to/from",IF(SUMPRODUCT(--('List of Flows'!$K116=$T$3:$T$8))&gt;0,"Not an Elementary Flow","Not an Elementary Flow")))))))</f>
        <v>Elementary Flow</v>
      </c>
      <c r="E124" s="57"/>
      <c r="F124" s="57" t="str">
        <f>IF(OR(SUMPRODUCT(--('List of Flows'!$K116=$Y$3:$Y$13))&gt;0,SUMPRODUCT(--('List of Flows'!$L116=$Y$15:$Y$43))&gt;0,SUMPRODUCT(--ISNUMBER(SEARCH($Y$46:$Y$62,'List of Flows'!$J116)))&gt;0,SUMPRODUCT(--ISNUMBER(SEARCH($Y$46:$Y$62,'List of Flows'!$K116)))&gt;0,SUMPRODUCT(--ISNUMBER(SEARCH($Y$46:$Y$62,'List of Flows'!$L116)))&gt;0),"Compartment","")</f>
        <v>Compartment</v>
      </c>
      <c r="G124" s="57" t="str">
        <f t="shared" si="2"/>
        <v>Both</v>
      </c>
      <c r="H124" s="57" t="str">
        <f t="shared" si="3"/>
        <v>All</v>
      </c>
      <c r="I124" s="60"/>
    </row>
    <row r="125" spans="2:9" x14ac:dyDescent="0.3">
      <c r="B125" s="83" t="str">
        <f>IF(OR(SUMPRODUCT(--('List of Flows'!$J117=$J$3:$J$15))&gt;0,SUMPRODUCT(--('List of Flows'!$K117=$K$3:$K$32))&gt;0,SUMPRODUCT(--('List of Flows'!$L117=$L$3:$L$25))&gt;0),"Resource",IF(OR(SUMPRODUCT(--('List of Flows'!$J117=$J$36:$J$55))&gt;0,SUMPRODUCT(--('List of Flows'!$K117=$K$36:$K$87))&gt;0,SUMPRODUCT(--('List of Flows'!$L117=$L$36:$L$62))&gt;0),"Emission",IF('List of Flows'!$J117="","Missing",IF(SUMPRODUCT(--('List of Flows'!$J117=$J$89:$J$90))&gt;0,"Unknown"))))</f>
        <v>Resource</v>
      </c>
      <c r="D125" s="54" t="str">
        <f>IF(AND($B125="Resource",OR(SUMPRODUCT(--('List of Flows'!$K117=$R$3:$R$25))&gt;0,SUMPRODUCT(--('List of Flows'!$J117=$N$3:$N$6))&gt;0,SUMPRODUCT(--('List of Flows'!$L117=$V$3:$V$18))&gt;0,SUMPRODUCT(--('List of Flows'!$K117=$Y$3:$Y$13))&gt;0,SUMPRODUCT(--('List of Flows'!$L117=$Y$15:$Y$44))&gt;0,SUMPRODUCT(--ISNUMBER(SEARCH($Y$46:$Y$62,'List of Flows'!$K117)))&gt;0,SUMPRODUCT(--ISNUMBER(SEARCH($Y$46:$Y$62,'List of Flows'!$L117)))&gt;0)),"Elementary Flow",IF(AND($B125="Emission",OR(SUMPRODUCT(--('List of Flows'!$K117=$Q$3:$Q$47))&gt;0,SUMPRODUCT(--('List of Flows'!$J117=$M$3:$M$12))&gt;0,SUMPRODUCT(--('List of Flows'!$L117=$U$3:$U$30))&gt;0,SUMPRODUCT(--('List of Flows'!$K117=$Y$3:$Y$13))&gt;0,SUMPRODUCT(--('List of Flows'!$L117=$Y$15:$Y$44))&gt;0,SUMPRODUCT(--ISNUMBER(SEARCH($Y$46:$Y$62,'List of Flows'!$K117)))&gt;0,SUMPRODUCT(--ISNUMBER(SEARCH($Y$46:$Y$62,'List of Flows'!$L117)))&gt;0)),"Elementary Flow",IF(AND($B125="Missing",AND('List of Flows'!$K117="",'List of Flows'!$L117="")),"Missing Both",IF($B125="Missing","Missing Input/Output", IF(OR(SUMPRODUCT(--('List of Flows'!$J117=$O$3:$O$4))&gt;0,SUMPRODUCT(--('List of Flows'!$K117=$S$3:$S$9))&gt;0,SUMPRODUCT(--('List of Flows'!$L117=$W$3:$W$5))&gt;0),"Unknown",IF(AND('List of Flows'!$K117="",'List of Flows'!$L117=""),"Missing to/from",IF(SUMPRODUCT(--('List of Flows'!$K117=$T$3:$T$8))&gt;0,"Not an Elementary Flow","Not an Elementary Flow")))))))</f>
        <v>Elementary Flow</v>
      </c>
      <c r="E125" s="57"/>
      <c r="F125" s="57" t="str">
        <f>IF(OR(SUMPRODUCT(--('List of Flows'!$K117=$Y$3:$Y$13))&gt;0,SUMPRODUCT(--('List of Flows'!$L117=$Y$15:$Y$43))&gt;0,SUMPRODUCT(--ISNUMBER(SEARCH($Y$46:$Y$62,'List of Flows'!$J117)))&gt;0,SUMPRODUCT(--ISNUMBER(SEARCH($Y$46:$Y$62,'List of Flows'!$K117)))&gt;0,SUMPRODUCT(--ISNUMBER(SEARCH($Y$46:$Y$62,'List of Flows'!$L117)))&gt;0),"Compartment","")</f>
        <v>Compartment</v>
      </c>
      <c r="G125" s="57" t="str">
        <f t="shared" si="2"/>
        <v>Both</v>
      </c>
      <c r="H125" s="57" t="str">
        <f t="shared" si="3"/>
        <v>All</v>
      </c>
      <c r="I125" s="60"/>
    </row>
    <row r="126" spans="2:9" x14ac:dyDescent="0.3">
      <c r="B126" s="83" t="str">
        <f>IF(OR(SUMPRODUCT(--('List of Flows'!$J118=$J$3:$J$15))&gt;0,SUMPRODUCT(--('List of Flows'!$K118=$K$3:$K$32))&gt;0,SUMPRODUCT(--('List of Flows'!$L118=$L$3:$L$25))&gt;0),"Resource",IF(OR(SUMPRODUCT(--('List of Flows'!$J118=$J$36:$J$55))&gt;0,SUMPRODUCT(--('List of Flows'!$K118=$K$36:$K$87))&gt;0,SUMPRODUCT(--('List of Flows'!$L118=$L$36:$L$62))&gt;0),"Emission",IF('List of Flows'!$J118="","Missing",IF(SUMPRODUCT(--('List of Flows'!$J118=$J$89:$J$90))&gt;0,"Unknown"))))</f>
        <v>Resource</v>
      </c>
      <c r="D126" s="54" t="str">
        <f>IF(AND($B126="Resource",OR(SUMPRODUCT(--('List of Flows'!$K118=$R$3:$R$25))&gt;0,SUMPRODUCT(--('List of Flows'!$J118=$N$3:$N$6))&gt;0,SUMPRODUCT(--('List of Flows'!$L118=$V$3:$V$18))&gt;0,SUMPRODUCT(--('List of Flows'!$K118=$Y$3:$Y$13))&gt;0,SUMPRODUCT(--('List of Flows'!$L118=$Y$15:$Y$44))&gt;0,SUMPRODUCT(--ISNUMBER(SEARCH($Y$46:$Y$62,'List of Flows'!$K118)))&gt;0,SUMPRODUCT(--ISNUMBER(SEARCH($Y$46:$Y$62,'List of Flows'!$L118)))&gt;0)),"Elementary Flow",IF(AND($B126="Emission",OR(SUMPRODUCT(--('List of Flows'!$K118=$Q$3:$Q$47))&gt;0,SUMPRODUCT(--('List of Flows'!$J118=$M$3:$M$12))&gt;0,SUMPRODUCT(--('List of Flows'!$L118=$U$3:$U$30))&gt;0,SUMPRODUCT(--('List of Flows'!$K118=$Y$3:$Y$13))&gt;0,SUMPRODUCT(--('List of Flows'!$L118=$Y$15:$Y$44))&gt;0,SUMPRODUCT(--ISNUMBER(SEARCH($Y$46:$Y$62,'List of Flows'!$K118)))&gt;0,SUMPRODUCT(--ISNUMBER(SEARCH($Y$46:$Y$62,'List of Flows'!$L118)))&gt;0)),"Elementary Flow",IF(AND($B126="Missing",AND('List of Flows'!$K118="",'List of Flows'!$L118="")),"Missing Both",IF($B126="Missing","Missing Input/Output", IF(OR(SUMPRODUCT(--('List of Flows'!$J118=$O$3:$O$4))&gt;0,SUMPRODUCT(--('List of Flows'!$K118=$S$3:$S$9))&gt;0,SUMPRODUCT(--('List of Flows'!$L118=$W$3:$W$5))&gt;0),"Unknown",IF(AND('List of Flows'!$K118="",'List of Flows'!$L118=""),"Missing to/from",IF(SUMPRODUCT(--('List of Flows'!$K118=$T$3:$T$8))&gt;0,"Not an Elementary Flow","Not an Elementary Flow")))))))</f>
        <v>Elementary Flow</v>
      </c>
      <c r="E126" s="57"/>
      <c r="F126" s="57" t="str">
        <f>IF(OR(SUMPRODUCT(--('List of Flows'!$K118=$Y$3:$Y$13))&gt;0,SUMPRODUCT(--('List of Flows'!$L118=$Y$15:$Y$43))&gt;0,SUMPRODUCT(--ISNUMBER(SEARCH($Y$46:$Y$62,'List of Flows'!$J118)))&gt;0,SUMPRODUCT(--ISNUMBER(SEARCH($Y$46:$Y$62,'List of Flows'!$K118)))&gt;0,SUMPRODUCT(--ISNUMBER(SEARCH($Y$46:$Y$62,'List of Flows'!$L118)))&gt;0),"Compartment","")</f>
        <v>Compartment</v>
      </c>
      <c r="G126" s="57" t="str">
        <f t="shared" si="2"/>
        <v>Both</v>
      </c>
      <c r="H126" s="57" t="str">
        <f t="shared" si="3"/>
        <v>All</v>
      </c>
      <c r="I126" s="60"/>
    </row>
    <row r="127" spans="2:9" x14ac:dyDescent="0.3">
      <c r="B127" s="83" t="str">
        <f>IF(OR(SUMPRODUCT(--('List of Flows'!$J119=$J$3:$J$15))&gt;0,SUMPRODUCT(--('List of Flows'!$K119=$K$3:$K$32))&gt;0,SUMPRODUCT(--('List of Flows'!$L119=$L$3:$L$25))&gt;0),"Resource",IF(OR(SUMPRODUCT(--('List of Flows'!$J119=$J$36:$J$55))&gt;0,SUMPRODUCT(--('List of Flows'!$K119=$K$36:$K$87))&gt;0,SUMPRODUCT(--('List of Flows'!$L119=$L$36:$L$62))&gt;0),"Emission",IF('List of Flows'!$J119="","Missing",IF(SUMPRODUCT(--('List of Flows'!$J119=$J$89:$J$90))&gt;0,"Unknown"))))</f>
        <v>Resource</v>
      </c>
      <c r="D127" s="54" t="str">
        <f>IF(AND($B127="Resource",OR(SUMPRODUCT(--('List of Flows'!$K119=$R$3:$R$25))&gt;0,SUMPRODUCT(--('List of Flows'!$J119=$N$3:$N$6))&gt;0,SUMPRODUCT(--('List of Flows'!$L119=$V$3:$V$18))&gt;0,SUMPRODUCT(--('List of Flows'!$K119=$Y$3:$Y$13))&gt;0,SUMPRODUCT(--('List of Flows'!$L119=$Y$15:$Y$44))&gt;0,SUMPRODUCT(--ISNUMBER(SEARCH($Y$46:$Y$62,'List of Flows'!$K119)))&gt;0,SUMPRODUCT(--ISNUMBER(SEARCH($Y$46:$Y$62,'List of Flows'!$L119)))&gt;0)),"Elementary Flow",IF(AND($B127="Emission",OR(SUMPRODUCT(--('List of Flows'!$K119=$Q$3:$Q$47))&gt;0,SUMPRODUCT(--('List of Flows'!$J119=$M$3:$M$12))&gt;0,SUMPRODUCT(--('List of Flows'!$L119=$U$3:$U$30))&gt;0,SUMPRODUCT(--('List of Flows'!$K119=$Y$3:$Y$13))&gt;0,SUMPRODUCT(--('List of Flows'!$L119=$Y$15:$Y$44))&gt;0,SUMPRODUCT(--ISNUMBER(SEARCH($Y$46:$Y$62,'List of Flows'!$K119)))&gt;0,SUMPRODUCT(--ISNUMBER(SEARCH($Y$46:$Y$62,'List of Flows'!$L119)))&gt;0)),"Elementary Flow",IF(AND($B127="Missing",AND('List of Flows'!$K119="",'List of Flows'!$L119="")),"Missing Both",IF($B127="Missing","Missing Input/Output", IF(OR(SUMPRODUCT(--('List of Flows'!$J119=$O$3:$O$4))&gt;0,SUMPRODUCT(--('List of Flows'!$K119=$S$3:$S$9))&gt;0,SUMPRODUCT(--('List of Flows'!$L119=$W$3:$W$5))&gt;0),"Unknown",IF(AND('List of Flows'!$K119="",'List of Flows'!$L119=""),"Missing to/from",IF(SUMPRODUCT(--('List of Flows'!$K119=$T$3:$T$8))&gt;0,"Not an Elementary Flow","Not an Elementary Flow")))))))</f>
        <v>Elementary Flow</v>
      </c>
      <c r="E127" s="57"/>
      <c r="F127" s="57" t="str">
        <f>IF(OR(SUMPRODUCT(--('List of Flows'!$K119=$Y$3:$Y$13))&gt;0,SUMPRODUCT(--('List of Flows'!$L119=$Y$15:$Y$43))&gt;0,SUMPRODUCT(--ISNUMBER(SEARCH($Y$46:$Y$62,'List of Flows'!$J119)))&gt;0,SUMPRODUCT(--ISNUMBER(SEARCH($Y$46:$Y$62,'List of Flows'!$K119)))&gt;0,SUMPRODUCT(--ISNUMBER(SEARCH($Y$46:$Y$62,'List of Flows'!$L119)))&gt;0),"Compartment","")</f>
        <v>Compartment</v>
      </c>
      <c r="G127" s="57" t="str">
        <f t="shared" si="2"/>
        <v>Both</v>
      </c>
      <c r="H127" s="57" t="str">
        <f t="shared" si="3"/>
        <v>All</v>
      </c>
      <c r="I127" s="60"/>
    </row>
    <row r="128" spans="2:9" x14ac:dyDescent="0.3">
      <c r="B128" s="83" t="str">
        <f>IF(OR(SUMPRODUCT(--('List of Flows'!$J120=$J$3:$J$15))&gt;0,SUMPRODUCT(--('List of Flows'!$K120=$K$3:$K$32))&gt;0,SUMPRODUCT(--('List of Flows'!$L120=$L$3:$L$25))&gt;0),"Resource",IF(OR(SUMPRODUCT(--('List of Flows'!$J120=$J$36:$J$55))&gt;0,SUMPRODUCT(--('List of Flows'!$K120=$K$36:$K$87))&gt;0,SUMPRODUCT(--('List of Flows'!$L120=$L$36:$L$62))&gt;0),"Emission",IF('List of Flows'!$J120="","Missing",IF(SUMPRODUCT(--('List of Flows'!$J120=$J$89:$J$90))&gt;0,"Unknown"))))</f>
        <v>Resource</v>
      </c>
      <c r="D128" s="54" t="str">
        <f>IF(AND($B128="Resource",OR(SUMPRODUCT(--('List of Flows'!$K120=$R$3:$R$25))&gt;0,SUMPRODUCT(--('List of Flows'!$J120=$N$3:$N$6))&gt;0,SUMPRODUCT(--('List of Flows'!$L120=$V$3:$V$18))&gt;0,SUMPRODUCT(--('List of Flows'!$K120=$Y$3:$Y$13))&gt;0,SUMPRODUCT(--('List of Flows'!$L120=$Y$15:$Y$44))&gt;0,SUMPRODUCT(--ISNUMBER(SEARCH($Y$46:$Y$62,'List of Flows'!$K120)))&gt;0,SUMPRODUCT(--ISNUMBER(SEARCH($Y$46:$Y$62,'List of Flows'!$L120)))&gt;0)),"Elementary Flow",IF(AND($B128="Emission",OR(SUMPRODUCT(--('List of Flows'!$K120=$Q$3:$Q$47))&gt;0,SUMPRODUCT(--('List of Flows'!$J120=$M$3:$M$12))&gt;0,SUMPRODUCT(--('List of Flows'!$L120=$U$3:$U$30))&gt;0,SUMPRODUCT(--('List of Flows'!$K120=$Y$3:$Y$13))&gt;0,SUMPRODUCT(--('List of Flows'!$L120=$Y$15:$Y$44))&gt;0,SUMPRODUCT(--ISNUMBER(SEARCH($Y$46:$Y$62,'List of Flows'!$K120)))&gt;0,SUMPRODUCT(--ISNUMBER(SEARCH($Y$46:$Y$62,'List of Flows'!$L120)))&gt;0)),"Elementary Flow",IF(AND($B128="Missing",AND('List of Flows'!$K120="",'List of Flows'!$L120="")),"Missing Both",IF($B128="Missing","Missing Input/Output", IF(OR(SUMPRODUCT(--('List of Flows'!$J120=$O$3:$O$4))&gt;0,SUMPRODUCT(--('List of Flows'!$K120=$S$3:$S$9))&gt;0,SUMPRODUCT(--('List of Flows'!$L120=$W$3:$W$5))&gt;0),"Unknown",IF(AND('List of Flows'!$K120="",'List of Flows'!$L120=""),"Missing to/from",IF(SUMPRODUCT(--('List of Flows'!$K120=$T$3:$T$8))&gt;0,"Not an Elementary Flow","Not an Elementary Flow")))))))</f>
        <v>Elementary Flow</v>
      </c>
      <c r="E128" s="57"/>
      <c r="F128" s="57" t="str">
        <f>IF(OR(SUMPRODUCT(--('List of Flows'!$K120=$Y$3:$Y$13))&gt;0,SUMPRODUCT(--('List of Flows'!$L120=$Y$15:$Y$43))&gt;0,SUMPRODUCT(--ISNUMBER(SEARCH($Y$46:$Y$62,'List of Flows'!$J120)))&gt;0,SUMPRODUCT(--ISNUMBER(SEARCH($Y$46:$Y$62,'List of Flows'!$K120)))&gt;0,SUMPRODUCT(--ISNUMBER(SEARCH($Y$46:$Y$62,'List of Flows'!$L120)))&gt;0),"Compartment","")</f>
        <v>Compartment</v>
      </c>
      <c r="G128" s="57" t="str">
        <f t="shared" si="2"/>
        <v>Both</v>
      </c>
      <c r="H128" s="57" t="str">
        <f t="shared" si="3"/>
        <v>All</v>
      </c>
      <c r="I128" s="60"/>
    </row>
    <row r="129" spans="2:9" x14ac:dyDescent="0.3">
      <c r="B129" s="83" t="str">
        <f>IF(OR(SUMPRODUCT(--('List of Flows'!$J121=$J$3:$J$15))&gt;0,SUMPRODUCT(--('List of Flows'!$K121=$K$3:$K$32))&gt;0,SUMPRODUCT(--('List of Flows'!$L121=$L$3:$L$25))&gt;0),"Resource",IF(OR(SUMPRODUCT(--('List of Flows'!$J121=$J$36:$J$55))&gt;0,SUMPRODUCT(--('List of Flows'!$K121=$K$36:$K$87))&gt;0,SUMPRODUCT(--('List of Flows'!$L121=$L$36:$L$62))&gt;0),"Emission",IF('List of Flows'!$J121="","Missing",IF(SUMPRODUCT(--('List of Flows'!$J121=$J$89:$J$90))&gt;0,"Unknown"))))</f>
        <v>Resource</v>
      </c>
      <c r="D129" s="54" t="str">
        <f>IF(AND($B129="Resource",OR(SUMPRODUCT(--('List of Flows'!$K121=$R$3:$R$25))&gt;0,SUMPRODUCT(--('List of Flows'!$J121=$N$3:$N$6))&gt;0,SUMPRODUCT(--('List of Flows'!$L121=$V$3:$V$18))&gt;0,SUMPRODUCT(--('List of Flows'!$K121=$Y$3:$Y$13))&gt;0,SUMPRODUCT(--('List of Flows'!$L121=$Y$15:$Y$44))&gt;0,SUMPRODUCT(--ISNUMBER(SEARCH($Y$46:$Y$62,'List of Flows'!$K121)))&gt;0,SUMPRODUCT(--ISNUMBER(SEARCH($Y$46:$Y$62,'List of Flows'!$L121)))&gt;0)),"Elementary Flow",IF(AND($B129="Emission",OR(SUMPRODUCT(--('List of Flows'!$K121=$Q$3:$Q$47))&gt;0,SUMPRODUCT(--('List of Flows'!$J121=$M$3:$M$12))&gt;0,SUMPRODUCT(--('List of Flows'!$L121=$U$3:$U$30))&gt;0,SUMPRODUCT(--('List of Flows'!$K121=$Y$3:$Y$13))&gt;0,SUMPRODUCT(--('List of Flows'!$L121=$Y$15:$Y$44))&gt;0,SUMPRODUCT(--ISNUMBER(SEARCH($Y$46:$Y$62,'List of Flows'!$K121)))&gt;0,SUMPRODUCT(--ISNUMBER(SEARCH($Y$46:$Y$62,'List of Flows'!$L121)))&gt;0)),"Elementary Flow",IF(AND($B129="Missing",AND('List of Flows'!$K121="",'List of Flows'!$L121="")),"Missing Both",IF($B129="Missing","Missing Input/Output", IF(OR(SUMPRODUCT(--('List of Flows'!$J121=$O$3:$O$4))&gt;0,SUMPRODUCT(--('List of Flows'!$K121=$S$3:$S$9))&gt;0,SUMPRODUCT(--('List of Flows'!$L121=$W$3:$W$5))&gt;0),"Unknown",IF(AND('List of Flows'!$K121="",'List of Flows'!$L121=""),"Missing to/from",IF(SUMPRODUCT(--('List of Flows'!$K121=$T$3:$T$8))&gt;0,"Not an Elementary Flow","Not an Elementary Flow")))))))</f>
        <v>Elementary Flow</v>
      </c>
      <c r="E129" s="57"/>
      <c r="F129" s="57" t="str">
        <f>IF(OR(SUMPRODUCT(--('List of Flows'!$K121=$Y$3:$Y$13))&gt;0,SUMPRODUCT(--('List of Flows'!$L121=$Y$15:$Y$43))&gt;0,SUMPRODUCT(--ISNUMBER(SEARCH($Y$46:$Y$62,'List of Flows'!$J121)))&gt;0,SUMPRODUCT(--ISNUMBER(SEARCH($Y$46:$Y$62,'List of Flows'!$K121)))&gt;0,SUMPRODUCT(--ISNUMBER(SEARCH($Y$46:$Y$62,'List of Flows'!$L121)))&gt;0),"Compartment","")</f>
        <v>Compartment</v>
      </c>
      <c r="G129" s="57" t="str">
        <f t="shared" si="2"/>
        <v>Both</v>
      </c>
      <c r="H129" s="57" t="str">
        <f t="shared" si="3"/>
        <v>All</v>
      </c>
      <c r="I129" s="60"/>
    </row>
    <row r="130" spans="2:9" x14ac:dyDescent="0.3">
      <c r="B130" s="83" t="str">
        <f>IF(OR(SUMPRODUCT(--('List of Flows'!$J122=$J$3:$J$15))&gt;0,SUMPRODUCT(--('List of Flows'!$K122=$K$3:$K$32))&gt;0,SUMPRODUCT(--('List of Flows'!$L122=$L$3:$L$25))&gt;0),"Resource",IF(OR(SUMPRODUCT(--('List of Flows'!$J122=$J$36:$J$55))&gt;0,SUMPRODUCT(--('List of Flows'!$K122=$K$36:$K$87))&gt;0,SUMPRODUCT(--('List of Flows'!$L122=$L$36:$L$62))&gt;0),"Emission",IF('List of Flows'!$J122="","Missing",IF(SUMPRODUCT(--('List of Flows'!$J122=$J$89:$J$90))&gt;0,"Unknown"))))</f>
        <v>Resource</v>
      </c>
      <c r="D130" s="54" t="str">
        <f>IF(AND($B130="Resource",OR(SUMPRODUCT(--('List of Flows'!$K122=$R$3:$R$25))&gt;0,SUMPRODUCT(--('List of Flows'!$J122=$N$3:$N$6))&gt;0,SUMPRODUCT(--('List of Flows'!$L122=$V$3:$V$18))&gt;0,SUMPRODUCT(--('List of Flows'!$K122=$Y$3:$Y$13))&gt;0,SUMPRODUCT(--('List of Flows'!$L122=$Y$15:$Y$44))&gt;0,SUMPRODUCT(--ISNUMBER(SEARCH($Y$46:$Y$62,'List of Flows'!$K122)))&gt;0,SUMPRODUCT(--ISNUMBER(SEARCH($Y$46:$Y$62,'List of Flows'!$L122)))&gt;0)),"Elementary Flow",IF(AND($B130="Emission",OR(SUMPRODUCT(--('List of Flows'!$K122=$Q$3:$Q$47))&gt;0,SUMPRODUCT(--('List of Flows'!$J122=$M$3:$M$12))&gt;0,SUMPRODUCT(--('List of Flows'!$L122=$U$3:$U$30))&gt;0,SUMPRODUCT(--('List of Flows'!$K122=$Y$3:$Y$13))&gt;0,SUMPRODUCT(--('List of Flows'!$L122=$Y$15:$Y$44))&gt;0,SUMPRODUCT(--ISNUMBER(SEARCH($Y$46:$Y$62,'List of Flows'!$K122)))&gt;0,SUMPRODUCT(--ISNUMBER(SEARCH($Y$46:$Y$62,'List of Flows'!$L122)))&gt;0)),"Elementary Flow",IF(AND($B130="Missing",AND('List of Flows'!$K122="",'List of Flows'!$L122="")),"Missing Both",IF($B130="Missing","Missing Input/Output", IF(OR(SUMPRODUCT(--('List of Flows'!$J122=$O$3:$O$4))&gt;0,SUMPRODUCT(--('List of Flows'!$K122=$S$3:$S$9))&gt;0,SUMPRODUCT(--('List of Flows'!$L122=$W$3:$W$5))&gt;0),"Unknown",IF(AND('List of Flows'!$K122="",'List of Flows'!$L122=""),"Missing to/from",IF(SUMPRODUCT(--('List of Flows'!$K122=$T$3:$T$8))&gt;0,"Not an Elementary Flow","Not an Elementary Flow")))))))</f>
        <v>Elementary Flow</v>
      </c>
      <c r="E130" s="57"/>
      <c r="F130" s="57" t="str">
        <f>IF(OR(SUMPRODUCT(--('List of Flows'!$K122=$Y$3:$Y$13))&gt;0,SUMPRODUCT(--('List of Flows'!$L122=$Y$15:$Y$43))&gt;0,SUMPRODUCT(--ISNUMBER(SEARCH($Y$46:$Y$62,'List of Flows'!$J122)))&gt;0,SUMPRODUCT(--ISNUMBER(SEARCH($Y$46:$Y$62,'List of Flows'!$K122)))&gt;0,SUMPRODUCT(--ISNUMBER(SEARCH($Y$46:$Y$62,'List of Flows'!$L122)))&gt;0),"Compartment","")</f>
        <v>Compartment</v>
      </c>
      <c r="G130" s="57" t="str">
        <f t="shared" si="2"/>
        <v>Both</v>
      </c>
      <c r="H130" s="57" t="str">
        <f t="shared" si="3"/>
        <v>All</v>
      </c>
      <c r="I130" s="60"/>
    </row>
    <row r="131" spans="2:9" x14ac:dyDescent="0.3">
      <c r="B131" s="83" t="str">
        <f>IF(OR(SUMPRODUCT(--('List of Flows'!$J123=$J$3:$J$15))&gt;0,SUMPRODUCT(--('List of Flows'!$K123=$K$3:$K$32))&gt;0,SUMPRODUCT(--('List of Flows'!$L123=$L$3:$L$25))&gt;0),"Resource",IF(OR(SUMPRODUCT(--('List of Flows'!$J123=$J$36:$J$55))&gt;0,SUMPRODUCT(--('List of Flows'!$K123=$K$36:$K$87))&gt;0,SUMPRODUCT(--('List of Flows'!$L123=$L$36:$L$62))&gt;0),"Emission",IF('List of Flows'!$J123="","Missing",IF(SUMPRODUCT(--('List of Flows'!$J123=$J$89:$J$90))&gt;0,"Unknown"))))</f>
        <v>Resource</v>
      </c>
      <c r="D131" s="54" t="str">
        <f>IF(AND($B131="Resource",OR(SUMPRODUCT(--('List of Flows'!$K123=$R$3:$R$25))&gt;0,SUMPRODUCT(--('List of Flows'!$J123=$N$3:$N$6))&gt;0,SUMPRODUCT(--('List of Flows'!$L123=$V$3:$V$18))&gt;0,SUMPRODUCT(--('List of Flows'!$K123=$Y$3:$Y$13))&gt;0,SUMPRODUCT(--('List of Flows'!$L123=$Y$15:$Y$44))&gt;0,SUMPRODUCT(--ISNUMBER(SEARCH($Y$46:$Y$62,'List of Flows'!$K123)))&gt;0,SUMPRODUCT(--ISNUMBER(SEARCH($Y$46:$Y$62,'List of Flows'!$L123)))&gt;0)),"Elementary Flow",IF(AND($B131="Emission",OR(SUMPRODUCT(--('List of Flows'!$K123=$Q$3:$Q$47))&gt;0,SUMPRODUCT(--('List of Flows'!$J123=$M$3:$M$12))&gt;0,SUMPRODUCT(--('List of Flows'!$L123=$U$3:$U$30))&gt;0,SUMPRODUCT(--('List of Flows'!$K123=$Y$3:$Y$13))&gt;0,SUMPRODUCT(--('List of Flows'!$L123=$Y$15:$Y$44))&gt;0,SUMPRODUCT(--ISNUMBER(SEARCH($Y$46:$Y$62,'List of Flows'!$K123)))&gt;0,SUMPRODUCT(--ISNUMBER(SEARCH($Y$46:$Y$62,'List of Flows'!$L123)))&gt;0)),"Elementary Flow",IF(AND($B131="Missing",AND('List of Flows'!$K123="",'List of Flows'!$L123="")),"Missing Both",IF($B131="Missing","Missing Input/Output", IF(OR(SUMPRODUCT(--('List of Flows'!$J123=$O$3:$O$4))&gt;0,SUMPRODUCT(--('List of Flows'!$K123=$S$3:$S$9))&gt;0,SUMPRODUCT(--('List of Flows'!$L123=$W$3:$W$5))&gt;0),"Unknown",IF(AND('List of Flows'!$K123="",'List of Flows'!$L123=""),"Missing to/from",IF(SUMPRODUCT(--('List of Flows'!$K123=$T$3:$T$8))&gt;0,"Not an Elementary Flow","Not an Elementary Flow")))))))</f>
        <v>Elementary Flow</v>
      </c>
      <c r="E131" s="57"/>
      <c r="F131" s="57" t="str">
        <f>IF(OR(SUMPRODUCT(--('List of Flows'!$K123=$Y$3:$Y$13))&gt;0,SUMPRODUCT(--('List of Flows'!$L123=$Y$15:$Y$43))&gt;0,SUMPRODUCT(--ISNUMBER(SEARCH($Y$46:$Y$62,'List of Flows'!$J123)))&gt;0,SUMPRODUCT(--ISNUMBER(SEARCH($Y$46:$Y$62,'List of Flows'!$K123)))&gt;0,SUMPRODUCT(--ISNUMBER(SEARCH($Y$46:$Y$62,'List of Flows'!$L123)))&gt;0),"Compartment","")</f>
        <v>Compartment</v>
      </c>
      <c r="G131" s="57" t="str">
        <f t="shared" si="2"/>
        <v>Both</v>
      </c>
      <c r="H131" s="57" t="str">
        <f t="shared" si="3"/>
        <v>All</v>
      </c>
      <c r="I131" s="60"/>
    </row>
    <row r="132" spans="2:9" x14ac:dyDescent="0.3">
      <c r="B132" s="83" t="str">
        <f>IF(OR(SUMPRODUCT(--('List of Flows'!$J124=$J$3:$J$15))&gt;0,SUMPRODUCT(--('List of Flows'!$K124=$K$3:$K$32))&gt;0,SUMPRODUCT(--('List of Flows'!$L124=$L$3:$L$25))&gt;0),"Resource",IF(OR(SUMPRODUCT(--('List of Flows'!$J124=$J$36:$J$55))&gt;0,SUMPRODUCT(--('List of Flows'!$K124=$K$36:$K$87))&gt;0,SUMPRODUCT(--('List of Flows'!$L124=$L$36:$L$62))&gt;0),"Emission",IF('List of Flows'!$J124="","Missing",IF(SUMPRODUCT(--('List of Flows'!$J124=$J$89:$J$90))&gt;0,"Unknown"))))</f>
        <v>Resource</v>
      </c>
      <c r="D132" s="54" t="str">
        <f>IF(AND($B132="Resource",OR(SUMPRODUCT(--('List of Flows'!$K124=$R$3:$R$25))&gt;0,SUMPRODUCT(--('List of Flows'!$J124=$N$3:$N$6))&gt;0,SUMPRODUCT(--('List of Flows'!$L124=$V$3:$V$18))&gt;0,SUMPRODUCT(--('List of Flows'!$K124=$Y$3:$Y$13))&gt;0,SUMPRODUCT(--('List of Flows'!$L124=$Y$15:$Y$44))&gt;0,SUMPRODUCT(--ISNUMBER(SEARCH($Y$46:$Y$62,'List of Flows'!$K124)))&gt;0,SUMPRODUCT(--ISNUMBER(SEARCH($Y$46:$Y$62,'List of Flows'!$L124)))&gt;0)),"Elementary Flow",IF(AND($B132="Emission",OR(SUMPRODUCT(--('List of Flows'!$K124=$Q$3:$Q$47))&gt;0,SUMPRODUCT(--('List of Flows'!$J124=$M$3:$M$12))&gt;0,SUMPRODUCT(--('List of Flows'!$L124=$U$3:$U$30))&gt;0,SUMPRODUCT(--('List of Flows'!$K124=$Y$3:$Y$13))&gt;0,SUMPRODUCT(--('List of Flows'!$L124=$Y$15:$Y$44))&gt;0,SUMPRODUCT(--ISNUMBER(SEARCH($Y$46:$Y$62,'List of Flows'!$K124)))&gt;0,SUMPRODUCT(--ISNUMBER(SEARCH($Y$46:$Y$62,'List of Flows'!$L124)))&gt;0)),"Elementary Flow",IF(AND($B132="Missing",AND('List of Flows'!$K124="",'List of Flows'!$L124="")),"Missing Both",IF($B132="Missing","Missing Input/Output", IF(OR(SUMPRODUCT(--('List of Flows'!$J124=$O$3:$O$4))&gt;0,SUMPRODUCT(--('List of Flows'!$K124=$S$3:$S$9))&gt;0,SUMPRODUCT(--('List of Flows'!$L124=$W$3:$W$5))&gt;0),"Unknown",IF(AND('List of Flows'!$K124="",'List of Flows'!$L124=""),"Missing to/from",IF(SUMPRODUCT(--('List of Flows'!$K124=$T$3:$T$8))&gt;0,"Not an Elementary Flow","Not an Elementary Flow")))))))</f>
        <v>Elementary Flow</v>
      </c>
      <c r="E132" s="57"/>
      <c r="F132" s="57" t="str">
        <f>IF(OR(SUMPRODUCT(--('List of Flows'!$K124=$Y$3:$Y$13))&gt;0,SUMPRODUCT(--('List of Flows'!$L124=$Y$15:$Y$43))&gt;0,SUMPRODUCT(--ISNUMBER(SEARCH($Y$46:$Y$62,'List of Flows'!$J124)))&gt;0,SUMPRODUCT(--ISNUMBER(SEARCH($Y$46:$Y$62,'List of Flows'!$K124)))&gt;0,SUMPRODUCT(--ISNUMBER(SEARCH($Y$46:$Y$62,'List of Flows'!$L124)))&gt;0),"Compartment","")</f>
        <v>Compartment</v>
      </c>
      <c r="G132" s="57" t="str">
        <f t="shared" si="2"/>
        <v>Both</v>
      </c>
      <c r="H132" s="57" t="str">
        <f t="shared" si="3"/>
        <v>All</v>
      </c>
      <c r="I132" s="60"/>
    </row>
    <row r="133" spans="2:9" x14ac:dyDescent="0.3">
      <c r="B133" s="83" t="str">
        <f>IF(OR(SUMPRODUCT(--('List of Flows'!$J125=$J$3:$J$15))&gt;0,SUMPRODUCT(--('List of Flows'!$K125=$K$3:$K$32))&gt;0,SUMPRODUCT(--('List of Flows'!$L125=$L$3:$L$25))&gt;0),"Resource",IF(OR(SUMPRODUCT(--('List of Flows'!$J125=$J$36:$J$55))&gt;0,SUMPRODUCT(--('List of Flows'!$K125=$K$36:$K$87))&gt;0,SUMPRODUCT(--('List of Flows'!$L125=$L$36:$L$62))&gt;0),"Emission",IF('List of Flows'!$J125="","Missing",IF(SUMPRODUCT(--('List of Flows'!$J125=$J$89:$J$90))&gt;0,"Unknown"))))</f>
        <v>Resource</v>
      </c>
      <c r="D133" s="54" t="str">
        <f>IF(AND($B133="Resource",OR(SUMPRODUCT(--('List of Flows'!$K125=$R$3:$R$25))&gt;0,SUMPRODUCT(--('List of Flows'!$J125=$N$3:$N$6))&gt;0,SUMPRODUCT(--('List of Flows'!$L125=$V$3:$V$18))&gt;0,SUMPRODUCT(--('List of Flows'!$K125=$Y$3:$Y$13))&gt;0,SUMPRODUCT(--('List of Flows'!$L125=$Y$15:$Y$44))&gt;0,SUMPRODUCT(--ISNUMBER(SEARCH($Y$46:$Y$62,'List of Flows'!$K125)))&gt;0,SUMPRODUCT(--ISNUMBER(SEARCH($Y$46:$Y$62,'List of Flows'!$L125)))&gt;0)),"Elementary Flow",IF(AND($B133="Emission",OR(SUMPRODUCT(--('List of Flows'!$K125=$Q$3:$Q$47))&gt;0,SUMPRODUCT(--('List of Flows'!$J125=$M$3:$M$12))&gt;0,SUMPRODUCT(--('List of Flows'!$L125=$U$3:$U$30))&gt;0,SUMPRODUCT(--('List of Flows'!$K125=$Y$3:$Y$13))&gt;0,SUMPRODUCT(--('List of Flows'!$L125=$Y$15:$Y$44))&gt;0,SUMPRODUCT(--ISNUMBER(SEARCH($Y$46:$Y$62,'List of Flows'!$K125)))&gt;0,SUMPRODUCT(--ISNUMBER(SEARCH($Y$46:$Y$62,'List of Flows'!$L125)))&gt;0)),"Elementary Flow",IF(AND($B133="Missing",AND('List of Flows'!$K125="",'List of Flows'!$L125="")),"Missing Both",IF($B133="Missing","Missing Input/Output", IF(OR(SUMPRODUCT(--('List of Flows'!$J125=$O$3:$O$4))&gt;0,SUMPRODUCT(--('List of Flows'!$K125=$S$3:$S$9))&gt;0,SUMPRODUCT(--('List of Flows'!$L125=$W$3:$W$5))&gt;0),"Unknown",IF(AND('List of Flows'!$K125="",'List of Flows'!$L125=""),"Missing to/from",IF(SUMPRODUCT(--('List of Flows'!$K125=$T$3:$T$8))&gt;0,"Not an Elementary Flow","Not an Elementary Flow")))))))</f>
        <v>Elementary Flow</v>
      </c>
      <c r="E133" s="57"/>
      <c r="F133" s="57" t="str">
        <f>IF(OR(SUMPRODUCT(--('List of Flows'!$K125=$Y$3:$Y$13))&gt;0,SUMPRODUCT(--('List of Flows'!$L125=$Y$15:$Y$43))&gt;0,SUMPRODUCT(--ISNUMBER(SEARCH($Y$46:$Y$62,'List of Flows'!$J125)))&gt;0,SUMPRODUCT(--ISNUMBER(SEARCH($Y$46:$Y$62,'List of Flows'!$K125)))&gt;0,SUMPRODUCT(--ISNUMBER(SEARCH($Y$46:$Y$62,'List of Flows'!$L125)))&gt;0),"Compartment","")</f>
        <v>Compartment</v>
      </c>
      <c r="G133" s="57" t="str">
        <f t="shared" si="2"/>
        <v>Both</v>
      </c>
      <c r="H133" s="57" t="str">
        <f t="shared" si="3"/>
        <v>All</v>
      </c>
      <c r="I133" s="60"/>
    </row>
    <row r="134" spans="2:9" x14ac:dyDescent="0.3">
      <c r="B134" s="83" t="str">
        <f>IF(OR(SUMPRODUCT(--('List of Flows'!$J126=$J$3:$J$15))&gt;0,SUMPRODUCT(--('List of Flows'!$K126=$K$3:$K$32))&gt;0,SUMPRODUCT(--('List of Flows'!$L126=$L$3:$L$25))&gt;0),"Resource",IF(OR(SUMPRODUCT(--('List of Flows'!$J126=$J$36:$J$55))&gt;0,SUMPRODUCT(--('List of Flows'!$K126=$K$36:$K$87))&gt;0,SUMPRODUCT(--('List of Flows'!$L126=$L$36:$L$62))&gt;0),"Emission",IF('List of Flows'!$J126="","Missing",IF(SUMPRODUCT(--('List of Flows'!$J126=$J$89:$J$90))&gt;0,"Unknown"))))</f>
        <v>Resource</v>
      </c>
      <c r="D134" s="54" t="str">
        <f>IF(AND($B134="Resource",OR(SUMPRODUCT(--('List of Flows'!$K126=$R$3:$R$25))&gt;0,SUMPRODUCT(--('List of Flows'!$J126=$N$3:$N$6))&gt;0,SUMPRODUCT(--('List of Flows'!$L126=$V$3:$V$18))&gt;0,SUMPRODUCT(--('List of Flows'!$K126=$Y$3:$Y$13))&gt;0,SUMPRODUCT(--('List of Flows'!$L126=$Y$15:$Y$44))&gt;0,SUMPRODUCT(--ISNUMBER(SEARCH($Y$46:$Y$62,'List of Flows'!$K126)))&gt;0,SUMPRODUCT(--ISNUMBER(SEARCH($Y$46:$Y$62,'List of Flows'!$L126)))&gt;0)),"Elementary Flow",IF(AND($B134="Emission",OR(SUMPRODUCT(--('List of Flows'!$K126=$Q$3:$Q$47))&gt;0,SUMPRODUCT(--('List of Flows'!$J126=$M$3:$M$12))&gt;0,SUMPRODUCT(--('List of Flows'!$L126=$U$3:$U$30))&gt;0,SUMPRODUCT(--('List of Flows'!$K126=$Y$3:$Y$13))&gt;0,SUMPRODUCT(--('List of Flows'!$L126=$Y$15:$Y$44))&gt;0,SUMPRODUCT(--ISNUMBER(SEARCH($Y$46:$Y$62,'List of Flows'!$K126)))&gt;0,SUMPRODUCT(--ISNUMBER(SEARCH($Y$46:$Y$62,'List of Flows'!$L126)))&gt;0)),"Elementary Flow",IF(AND($B134="Missing",AND('List of Flows'!$K126="",'List of Flows'!$L126="")),"Missing Both",IF($B134="Missing","Missing Input/Output", IF(OR(SUMPRODUCT(--('List of Flows'!$J126=$O$3:$O$4))&gt;0,SUMPRODUCT(--('List of Flows'!$K126=$S$3:$S$9))&gt;0,SUMPRODUCT(--('List of Flows'!$L126=$W$3:$W$5))&gt;0),"Unknown",IF(AND('List of Flows'!$K126="",'List of Flows'!$L126=""),"Missing to/from",IF(SUMPRODUCT(--('List of Flows'!$K126=$T$3:$T$8))&gt;0,"Not an Elementary Flow","Not an Elementary Flow")))))))</f>
        <v>Elementary Flow</v>
      </c>
      <c r="E134" s="57"/>
      <c r="F134" s="57" t="str">
        <f>IF(OR(SUMPRODUCT(--('List of Flows'!$K126=$Y$3:$Y$13))&gt;0,SUMPRODUCT(--('List of Flows'!$L126=$Y$15:$Y$43))&gt;0,SUMPRODUCT(--ISNUMBER(SEARCH($Y$46:$Y$62,'List of Flows'!$J126)))&gt;0,SUMPRODUCT(--ISNUMBER(SEARCH($Y$46:$Y$62,'List of Flows'!$K126)))&gt;0,SUMPRODUCT(--ISNUMBER(SEARCH($Y$46:$Y$62,'List of Flows'!$L126)))&gt;0),"Compartment","")</f>
        <v>Compartment</v>
      </c>
      <c r="G134" s="57" t="str">
        <f t="shared" si="2"/>
        <v>Both</v>
      </c>
      <c r="H134" s="57" t="str">
        <f t="shared" si="3"/>
        <v>All</v>
      </c>
      <c r="I134" s="60"/>
    </row>
    <row r="135" spans="2:9" x14ac:dyDescent="0.3">
      <c r="B135" s="83" t="str">
        <f>IF(OR(SUMPRODUCT(--('List of Flows'!$J127=$J$3:$J$15))&gt;0,SUMPRODUCT(--('List of Flows'!$K127=$K$3:$K$32))&gt;0,SUMPRODUCT(--('List of Flows'!$L127=$L$3:$L$25))&gt;0),"Resource",IF(OR(SUMPRODUCT(--('List of Flows'!$J127=$J$36:$J$55))&gt;0,SUMPRODUCT(--('List of Flows'!$K127=$K$36:$K$87))&gt;0,SUMPRODUCT(--('List of Flows'!$L127=$L$36:$L$62))&gt;0),"Emission",IF('List of Flows'!$J127="","Missing",IF(SUMPRODUCT(--('List of Flows'!$J127=$J$89:$J$90))&gt;0,"Unknown"))))</f>
        <v>Resource</v>
      </c>
      <c r="D135" s="54" t="str">
        <f>IF(AND($B135="Resource",OR(SUMPRODUCT(--('List of Flows'!$K127=$R$3:$R$25))&gt;0,SUMPRODUCT(--('List of Flows'!$J127=$N$3:$N$6))&gt;0,SUMPRODUCT(--('List of Flows'!$L127=$V$3:$V$18))&gt;0,SUMPRODUCT(--('List of Flows'!$K127=$Y$3:$Y$13))&gt;0,SUMPRODUCT(--('List of Flows'!$L127=$Y$15:$Y$44))&gt;0,SUMPRODUCT(--ISNUMBER(SEARCH($Y$46:$Y$62,'List of Flows'!$K127)))&gt;0,SUMPRODUCT(--ISNUMBER(SEARCH($Y$46:$Y$62,'List of Flows'!$L127)))&gt;0)),"Elementary Flow",IF(AND($B135="Emission",OR(SUMPRODUCT(--('List of Flows'!$K127=$Q$3:$Q$47))&gt;0,SUMPRODUCT(--('List of Flows'!$J127=$M$3:$M$12))&gt;0,SUMPRODUCT(--('List of Flows'!$L127=$U$3:$U$30))&gt;0,SUMPRODUCT(--('List of Flows'!$K127=$Y$3:$Y$13))&gt;0,SUMPRODUCT(--('List of Flows'!$L127=$Y$15:$Y$44))&gt;0,SUMPRODUCT(--ISNUMBER(SEARCH($Y$46:$Y$62,'List of Flows'!$K127)))&gt;0,SUMPRODUCT(--ISNUMBER(SEARCH($Y$46:$Y$62,'List of Flows'!$L127)))&gt;0)),"Elementary Flow",IF(AND($B135="Missing",AND('List of Flows'!$K127="",'List of Flows'!$L127="")),"Missing Both",IF($B135="Missing","Missing Input/Output", IF(OR(SUMPRODUCT(--('List of Flows'!$J127=$O$3:$O$4))&gt;0,SUMPRODUCT(--('List of Flows'!$K127=$S$3:$S$9))&gt;0,SUMPRODUCT(--('List of Flows'!$L127=$W$3:$W$5))&gt;0),"Unknown",IF(AND('List of Flows'!$K127="",'List of Flows'!$L127=""),"Missing to/from",IF(SUMPRODUCT(--('List of Flows'!$K127=$T$3:$T$8))&gt;0,"Not an Elementary Flow","Not an Elementary Flow")))))))</f>
        <v>Elementary Flow</v>
      </c>
      <c r="E135" s="57"/>
      <c r="F135" s="57" t="str">
        <f>IF(OR(SUMPRODUCT(--('List of Flows'!$K127=$Y$3:$Y$13))&gt;0,SUMPRODUCT(--('List of Flows'!$L127=$Y$15:$Y$43))&gt;0,SUMPRODUCT(--ISNUMBER(SEARCH($Y$46:$Y$62,'List of Flows'!$J127)))&gt;0,SUMPRODUCT(--ISNUMBER(SEARCH($Y$46:$Y$62,'List of Flows'!$K127)))&gt;0,SUMPRODUCT(--ISNUMBER(SEARCH($Y$46:$Y$62,'List of Flows'!$L127)))&gt;0),"Compartment","")</f>
        <v>Compartment</v>
      </c>
      <c r="G135" s="57" t="str">
        <f t="shared" si="2"/>
        <v>Both</v>
      </c>
      <c r="H135" s="57" t="str">
        <f t="shared" si="3"/>
        <v>All</v>
      </c>
      <c r="I135" s="60"/>
    </row>
    <row r="136" spans="2:9" x14ac:dyDescent="0.3">
      <c r="B136" s="83" t="str">
        <f>IF(OR(SUMPRODUCT(--('List of Flows'!$J128=$J$3:$J$15))&gt;0,SUMPRODUCT(--('List of Flows'!$K128=$K$3:$K$32))&gt;0,SUMPRODUCT(--('List of Flows'!$L128=$L$3:$L$25))&gt;0),"Resource",IF(OR(SUMPRODUCT(--('List of Flows'!$J128=$J$36:$J$55))&gt;0,SUMPRODUCT(--('List of Flows'!$K128=$K$36:$K$87))&gt;0,SUMPRODUCT(--('List of Flows'!$L128=$L$36:$L$62))&gt;0),"Emission",IF('List of Flows'!$J128="","Missing",IF(SUMPRODUCT(--('List of Flows'!$J128=$J$89:$J$90))&gt;0,"Unknown"))))</f>
        <v>Resource</v>
      </c>
      <c r="D136" s="54" t="str">
        <f>IF(AND($B136="Resource",OR(SUMPRODUCT(--('List of Flows'!$K128=$R$3:$R$25))&gt;0,SUMPRODUCT(--('List of Flows'!$J128=$N$3:$N$6))&gt;0,SUMPRODUCT(--('List of Flows'!$L128=$V$3:$V$18))&gt;0,SUMPRODUCT(--('List of Flows'!$K128=$Y$3:$Y$13))&gt;0,SUMPRODUCT(--('List of Flows'!$L128=$Y$15:$Y$44))&gt;0,SUMPRODUCT(--ISNUMBER(SEARCH($Y$46:$Y$62,'List of Flows'!$K128)))&gt;0,SUMPRODUCT(--ISNUMBER(SEARCH($Y$46:$Y$62,'List of Flows'!$L128)))&gt;0)),"Elementary Flow",IF(AND($B136="Emission",OR(SUMPRODUCT(--('List of Flows'!$K128=$Q$3:$Q$47))&gt;0,SUMPRODUCT(--('List of Flows'!$J128=$M$3:$M$12))&gt;0,SUMPRODUCT(--('List of Flows'!$L128=$U$3:$U$30))&gt;0,SUMPRODUCT(--('List of Flows'!$K128=$Y$3:$Y$13))&gt;0,SUMPRODUCT(--('List of Flows'!$L128=$Y$15:$Y$44))&gt;0,SUMPRODUCT(--ISNUMBER(SEARCH($Y$46:$Y$62,'List of Flows'!$K128)))&gt;0,SUMPRODUCT(--ISNUMBER(SEARCH($Y$46:$Y$62,'List of Flows'!$L128)))&gt;0)),"Elementary Flow",IF(AND($B136="Missing",AND('List of Flows'!$K128="",'List of Flows'!$L128="")),"Missing Both",IF($B136="Missing","Missing Input/Output", IF(OR(SUMPRODUCT(--('List of Flows'!$J128=$O$3:$O$4))&gt;0,SUMPRODUCT(--('List of Flows'!$K128=$S$3:$S$9))&gt;0,SUMPRODUCT(--('List of Flows'!$L128=$W$3:$W$5))&gt;0),"Unknown",IF(AND('List of Flows'!$K128="",'List of Flows'!$L128=""),"Missing to/from",IF(SUMPRODUCT(--('List of Flows'!$K128=$T$3:$T$8))&gt;0,"Not an Elementary Flow","Not an Elementary Flow")))))))</f>
        <v>Elementary Flow</v>
      </c>
      <c r="E136" s="57"/>
      <c r="F136" s="57" t="str">
        <f>IF(OR(SUMPRODUCT(--('List of Flows'!$K128=$Y$3:$Y$13))&gt;0,SUMPRODUCT(--('List of Flows'!$L128=$Y$15:$Y$43))&gt;0,SUMPRODUCT(--ISNUMBER(SEARCH($Y$46:$Y$62,'List of Flows'!$J128)))&gt;0,SUMPRODUCT(--ISNUMBER(SEARCH($Y$46:$Y$62,'List of Flows'!$K128)))&gt;0,SUMPRODUCT(--ISNUMBER(SEARCH($Y$46:$Y$62,'List of Flows'!$L128)))&gt;0),"Compartment","")</f>
        <v>Compartment</v>
      </c>
      <c r="G136" s="57" t="str">
        <f t="shared" si="2"/>
        <v>Both</v>
      </c>
      <c r="H136" s="57" t="str">
        <f t="shared" si="3"/>
        <v>All</v>
      </c>
      <c r="I136" s="60"/>
    </row>
    <row r="137" spans="2:9" x14ac:dyDescent="0.3">
      <c r="B137" s="83" t="str">
        <f>IF(OR(SUMPRODUCT(--('List of Flows'!$J129=$J$3:$J$15))&gt;0,SUMPRODUCT(--('List of Flows'!$K129=$K$3:$K$32))&gt;0,SUMPRODUCT(--('List of Flows'!$L129=$L$3:$L$25))&gt;0),"Resource",IF(OR(SUMPRODUCT(--('List of Flows'!$J129=$J$36:$J$55))&gt;0,SUMPRODUCT(--('List of Flows'!$K129=$K$36:$K$87))&gt;0,SUMPRODUCT(--('List of Flows'!$L129=$L$36:$L$62))&gt;0),"Emission",IF('List of Flows'!$J129="","Missing",IF(SUMPRODUCT(--('List of Flows'!$J129=$J$89:$J$90))&gt;0,"Unknown"))))</f>
        <v>Resource</v>
      </c>
      <c r="D137" s="54" t="str">
        <f>IF(AND($B137="Resource",OR(SUMPRODUCT(--('List of Flows'!$K129=$R$3:$R$25))&gt;0,SUMPRODUCT(--('List of Flows'!$J129=$N$3:$N$6))&gt;0,SUMPRODUCT(--('List of Flows'!$L129=$V$3:$V$18))&gt;0,SUMPRODUCT(--('List of Flows'!$K129=$Y$3:$Y$13))&gt;0,SUMPRODUCT(--('List of Flows'!$L129=$Y$15:$Y$44))&gt;0,SUMPRODUCT(--ISNUMBER(SEARCH($Y$46:$Y$62,'List of Flows'!$K129)))&gt;0,SUMPRODUCT(--ISNUMBER(SEARCH($Y$46:$Y$62,'List of Flows'!$L129)))&gt;0)),"Elementary Flow",IF(AND($B137="Emission",OR(SUMPRODUCT(--('List of Flows'!$K129=$Q$3:$Q$47))&gt;0,SUMPRODUCT(--('List of Flows'!$J129=$M$3:$M$12))&gt;0,SUMPRODUCT(--('List of Flows'!$L129=$U$3:$U$30))&gt;0,SUMPRODUCT(--('List of Flows'!$K129=$Y$3:$Y$13))&gt;0,SUMPRODUCT(--('List of Flows'!$L129=$Y$15:$Y$44))&gt;0,SUMPRODUCT(--ISNUMBER(SEARCH($Y$46:$Y$62,'List of Flows'!$K129)))&gt;0,SUMPRODUCT(--ISNUMBER(SEARCH($Y$46:$Y$62,'List of Flows'!$L129)))&gt;0)),"Elementary Flow",IF(AND($B137="Missing",AND('List of Flows'!$K129="",'List of Flows'!$L129="")),"Missing Both",IF($B137="Missing","Missing Input/Output", IF(OR(SUMPRODUCT(--('List of Flows'!$J129=$O$3:$O$4))&gt;0,SUMPRODUCT(--('List of Flows'!$K129=$S$3:$S$9))&gt;0,SUMPRODUCT(--('List of Flows'!$L129=$W$3:$W$5))&gt;0),"Unknown",IF(AND('List of Flows'!$K129="",'List of Flows'!$L129=""),"Missing to/from",IF(SUMPRODUCT(--('List of Flows'!$K129=$T$3:$T$8))&gt;0,"Not an Elementary Flow","Not an Elementary Flow")))))))</f>
        <v>Elementary Flow</v>
      </c>
      <c r="E137" s="57"/>
      <c r="F137" s="57" t="str">
        <f>IF(OR(SUMPRODUCT(--('List of Flows'!$K129=$Y$3:$Y$13))&gt;0,SUMPRODUCT(--('List of Flows'!$L129=$Y$15:$Y$43))&gt;0,SUMPRODUCT(--ISNUMBER(SEARCH($Y$46:$Y$62,'List of Flows'!$J129)))&gt;0,SUMPRODUCT(--ISNUMBER(SEARCH($Y$46:$Y$62,'List of Flows'!$K129)))&gt;0,SUMPRODUCT(--ISNUMBER(SEARCH($Y$46:$Y$62,'List of Flows'!$L129)))&gt;0),"Compartment","")</f>
        <v>Compartment</v>
      </c>
      <c r="G137" s="57" t="str">
        <f t="shared" si="2"/>
        <v>Both</v>
      </c>
      <c r="H137" s="57" t="str">
        <f t="shared" si="3"/>
        <v>All</v>
      </c>
      <c r="I137" s="60"/>
    </row>
    <row r="138" spans="2:9" x14ac:dyDescent="0.3">
      <c r="B138" s="83" t="str">
        <f>IF(OR(SUMPRODUCT(--('List of Flows'!$J130=$J$3:$J$15))&gt;0,SUMPRODUCT(--('List of Flows'!$K130=$K$3:$K$32))&gt;0,SUMPRODUCT(--('List of Flows'!$L130=$L$3:$L$25))&gt;0),"Resource",IF(OR(SUMPRODUCT(--('List of Flows'!$J130=$J$36:$J$55))&gt;0,SUMPRODUCT(--('List of Flows'!$K130=$K$36:$K$87))&gt;0,SUMPRODUCT(--('List of Flows'!$L130=$L$36:$L$62))&gt;0),"Emission",IF('List of Flows'!$J130="","Missing",IF(SUMPRODUCT(--('List of Flows'!$J130=$J$89:$J$90))&gt;0,"Unknown"))))</f>
        <v>Resource</v>
      </c>
      <c r="D138" s="54" t="str">
        <f>IF(AND($B138="Resource",OR(SUMPRODUCT(--('List of Flows'!$K130=$R$3:$R$25))&gt;0,SUMPRODUCT(--('List of Flows'!$J130=$N$3:$N$6))&gt;0,SUMPRODUCT(--('List of Flows'!$L130=$V$3:$V$18))&gt;0,SUMPRODUCT(--('List of Flows'!$K130=$Y$3:$Y$13))&gt;0,SUMPRODUCT(--('List of Flows'!$L130=$Y$15:$Y$44))&gt;0,SUMPRODUCT(--ISNUMBER(SEARCH($Y$46:$Y$62,'List of Flows'!$K130)))&gt;0,SUMPRODUCT(--ISNUMBER(SEARCH($Y$46:$Y$62,'List of Flows'!$L130)))&gt;0)),"Elementary Flow",IF(AND($B138="Emission",OR(SUMPRODUCT(--('List of Flows'!$K130=$Q$3:$Q$47))&gt;0,SUMPRODUCT(--('List of Flows'!$J130=$M$3:$M$12))&gt;0,SUMPRODUCT(--('List of Flows'!$L130=$U$3:$U$30))&gt;0,SUMPRODUCT(--('List of Flows'!$K130=$Y$3:$Y$13))&gt;0,SUMPRODUCT(--('List of Flows'!$L130=$Y$15:$Y$44))&gt;0,SUMPRODUCT(--ISNUMBER(SEARCH($Y$46:$Y$62,'List of Flows'!$K130)))&gt;0,SUMPRODUCT(--ISNUMBER(SEARCH($Y$46:$Y$62,'List of Flows'!$L130)))&gt;0)),"Elementary Flow",IF(AND($B138="Missing",AND('List of Flows'!$K130="",'List of Flows'!$L130="")),"Missing Both",IF($B138="Missing","Missing Input/Output", IF(OR(SUMPRODUCT(--('List of Flows'!$J130=$O$3:$O$4))&gt;0,SUMPRODUCT(--('List of Flows'!$K130=$S$3:$S$9))&gt;0,SUMPRODUCT(--('List of Flows'!$L130=$W$3:$W$5))&gt;0),"Unknown",IF(AND('List of Flows'!$K130="",'List of Flows'!$L130=""),"Missing to/from",IF(SUMPRODUCT(--('List of Flows'!$K130=$T$3:$T$8))&gt;0,"Not an Elementary Flow","Not an Elementary Flow")))))))</f>
        <v>Elementary Flow</v>
      </c>
      <c r="E138" s="57"/>
      <c r="F138" s="57" t="str">
        <f>IF(OR(SUMPRODUCT(--('List of Flows'!$K130=$Y$3:$Y$13))&gt;0,SUMPRODUCT(--('List of Flows'!$L130=$Y$15:$Y$43))&gt;0,SUMPRODUCT(--ISNUMBER(SEARCH($Y$46:$Y$62,'List of Flows'!$J130)))&gt;0,SUMPRODUCT(--ISNUMBER(SEARCH($Y$46:$Y$62,'List of Flows'!$K130)))&gt;0,SUMPRODUCT(--ISNUMBER(SEARCH($Y$46:$Y$62,'List of Flows'!$L130)))&gt;0),"Compartment","")</f>
        <v>Compartment</v>
      </c>
      <c r="G138" s="57" t="str">
        <f t="shared" ref="G138:G201" si="4">IF(AND(OR(B138="Resource",B138="Emission"),F138="Compartment"),"Both","")</f>
        <v>Both</v>
      </c>
      <c r="H138" s="57" t="str">
        <f t="shared" ref="H138:H201" si="5">IF(AND(OR(B138="Resource",B138="Emission"),F138="Compartment",D138="Elementary Flow"),"All","")</f>
        <v>All</v>
      </c>
      <c r="I138" s="60"/>
    </row>
    <row r="139" spans="2:9" x14ac:dyDescent="0.3">
      <c r="B139" s="83" t="str">
        <f>IF(OR(SUMPRODUCT(--('List of Flows'!$J131=$J$3:$J$15))&gt;0,SUMPRODUCT(--('List of Flows'!$K131=$K$3:$K$32))&gt;0,SUMPRODUCT(--('List of Flows'!$L131=$L$3:$L$25))&gt;0),"Resource",IF(OR(SUMPRODUCT(--('List of Flows'!$J131=$J$36:$J$55))&gt;0,SUMPRODUCT(--('List of Flows'!$K131=$K$36:$K$87))&gt;0,SUMPRODUCT(--('List of Flows'!$L131=$L$36:$L$62))&gt;0),"Emission",IF('List of Flows'!$J131="","Missing",IF(SUMPRODUCT(--('List of Flows'!$J131=$J$89:$J$90))&gt;0,"Unknown"))))</f>
        <v>Resource</v>
      </c>
      <c r="D139" s="54" t="str">
        <f>IF(AND($B139="Resource",OR(SUMPRODUCT(--('List of Flows'!$K131=$R$3:$R$25))&gt;0,SUMPRODUCT(--('List of Flows'!$J131=$N$3:$N$6))&gt;0,SUMPRODUCT(--('List of Flows'!$L131=$V$3:$V$18))&gt;0,SUMPRODUCT(--('List of Flows'!$K131=$Y$3:$Y$13))&gt;0,SUMPRODUCT(--('List of Flows'!$L131=$Y$15:$Y$44))&gt;0,SUMPRODUCT(--ISNUMBER(SEARCH($Y$46:$Y$62,'List of Flows'!$K131)))&gt;0,SUMPRODUCT(--ISNUMBER(SEARCH($Y$46:$Y$62,'List of Flows'!$L131)))&gt;0)),"Elementary Flow",IF(AND($B139="Emission",OR(SUMPRODUCT(--('List of Flows'!$K131=$Q$3:$Q$47))&gt;0,SUMPRODUCT(--('List of Flows'!$J131=$M$3:$M$12))&gt;0,SUMPRODUCT(--('List of Flows'!$L131=$U$3:$U$30))&gt;0,SUMPRODUCT(--('List of Flows'!$K131=$Y$3:$Y$13))&gt;0,SUMPRODUCT(--('List of Flows'!$L131=$Y$15:$Y$44))&gt;0,SUMPRODUCT(--ISNUMBER(SEARCH($Y$46:$Y$62,'List of Flows'!$K131)))&gt;0,SUMPRODUCT(--ISNUMBER(SEARCH($Y$46:$Y$62,'List of Flows'!$L131)))&gt;0)),"Elementary Flow",IF(AND($B139="Missing",AND('List of Flows'!$K131="",'List of Flows'!$L131="")),"Missing Both",IF($B139="Missing","Missing Input/Output", IF(OR(SUMPRODUCT(--('List of Flows'!$J131=$O$3:$O$4))&gt;0,SUMPRODUCT(--('List of Flows'!$K131=$S$3:$S$9))&gt;0,SUMPRODUCT(--('List of Flows'!$L131=$W$3:$W$5))&gt;0),"Unknown",IF(AND('List of Flows'!$K131="",'List of Flows'!$L131=""),"Missing to/from",IF(SUMPRODUCT(--('List of Flows'!$K131=$T$3:$T$8))&gt;0,"Not an Elementary Flow","Not an Elementary Flow")))))))</f>
        <v>Elementary Flow</v>
      </c>
      <c r="E139" s="57"/>
      <c r="F139" s="57" t="str">
        <f>IF(OR(SUMPRODUCT(--('List of Flows'!$K131=$Y$3:$Y$13))&gt;0,SUMPRODUCT(--('List of Flows'!$L131=$Y$15:$Y$43))&gt;0,SUMPRODUCT(--ISNUMBER(SEARCH($Y$46:$Y$62,'List of Flows'!$J131)))&gt;0,SUMPRODUCT(--ISNUMBER(SEARCH($Y$46:$Y$62,'List of Flows'!$K131)))&gt;0,SUMPRODUCT(--ISNUMBER(SEARCH($Y$46:$Y$62,'List of Flows'!$L131)))&gt;0),"Compartment","")</f>
        <v>Compartment</v>
      </c>
      <c r="G139" s="57" t="str">
        <f t="shared" si="4"/>
        <v>Both</v>
      </c>
      <c r="H139" s="57" t="str">
        <f t="shared" si="5"/>
        <v>All</v>
      </c>
      <c r="I139" s="60"/>
    </row>
    <row r="140" spans="2:9" x14ac:dyDescent="0.3">
      <c r="B140" s="83" t="str">
        <f>IF(OR(SUMPRODUCT(--('List of Flows'!$J132=$J$3:$J$15))&gt;0,SUMPRODUCT(--('List of Flows'!$K132=$K$3:$K$32))&gt;0,SUMPRODUCT(--('List of Flows'!$L132=$L$3:$L$25))&gt;0),"Resource",IF(OR(SUMPRODUCT(--('List of Flows'!$J132=$J$36:$J$55))&gt;0,SUMPRODUCT(--('List of Flows'!$K132=$K$36:$K$87))&gt;0,SUMPRODUCT(--('List of Flows'!$L132=$L$36:$L$62))&gt;0),"Emission",IF('List of Flows'!$J132="","Missing",IF(SUMPRODUCT(--('List of Flows'!$J132=$J$89:$J$90))&gt;0,"Unknown"))))</f>
        <v>Resource</v>
      </c>
      <c r="D140" s="54" t="str">
        <f>IF(AND($B140="Resource",OR(SUMPRODUCT(--('List of Flows'!$K132=$R$3:$R$25))&gt;0,SUMPRODUCT(--('List of Flows'!$J132=$N$3:$N$6))&gt;0,SUMPRODUCT(--('List of Flows'!$L132=$V$3:$V$18))&gt;0,SUMPRODUCT(--('List of Flows'!$K132=$Y$3:$Y$13))&gt;0,SUMPRODUCT(--('List of Flows'!$L132=$Y$15:$Y$44))&gt;0,SUMPRODUCT(--ISNUMBER(SEARCH($Y$46:$Y$62,'List of Flows'!$K132)))&gt;0,SUMPRODUCT(--ISNUMBER(SEARCH($Y$46:$Y$62,'List of Flows'!$L132)))&gt;0)),"Elementary Flow",IF(AND($B140="Emission",OR(SUMPRODUCT(--('List of Flows'!$K132=$Q$3:$Q$47))&gt;0,SUMPRODUCT(--('List of Flows'!$J132=$M$3:$M$12))&gt;0,SUMPRODUCT(--('List of Flows'!$L132=$U$3:$U$30))&gt;0,SUMPRODUCT(--('List of Flows'!$K132=$Y$3:$Y$13))&gt;0,SUMPRODUCT(--('List of Flows'!$L132=$Y$15:$Y$44))&gt;0,SUMPRODUCT(--ISNUMBER(SEARCH($Y$46:$Y$62,'List of Flows'!$K132)))&gt;0,SUMPRODUCT(--ISNUMBER(SEARCH($Y$46:$Y$62,'List of Flows'!$L132)))&gt;0)),"Elementary Flow",IF(AND($B140="Missing",AND('List of Flows'!$K132="",'List of Flows'!$L132="")),"Missing Both",IF($B140="Missing","Missing Input/Output", IF(OR(SUMPRODUCT(--('List of Flows'!$J132=$O$3:$O$4))&gt;0,SUMPRODUCT(--('List of Flows'!$K132=$S$3:$S$9))&gt;0,SUMPRODUCT(--('List of Flows'!$L132=$W$3:$W$5))&gt;0),"Unknown",IF(AND('List of Flows'!$K132="",'List of Flows'!$L132=""),"Missing to/from",IF(SUMPRODUCT(--('List of Flows'!$K132=$T$3:$T$8))&gt;0,"Not an Elementary Flow","Not an Elementary Flow")))))))</f>
        <v>Elementary Flow</v>
      </c>
      <c r="E140" s="57"/>
      <c r="F140" s="57" t="str">
        <f>IF(OR(SUMPRODUCT(--('List of Flows'!$K132=$Y$3:$Y$13))&gt;0,SUMPRODUCT(--('List of Flows'!$L132=$Y$15:$Y$43))&gt;0,SUMPRODUCT(--ISNUMBER(SEARCH($Y$46:$Y$62,'List of Flows'!$J132)))&gt;0,SUMPRODUCT(--ISNUMBER(SEARCH($Y$46:$Y$62,'List of Flows'!$K132)))&gt;0,SUMPRODUCT(--ISNUMBER(SEARCH($Y$46:$Y$62,'List of Flows'!$L132)))&gt;0),"Compartment","")</f>
        <v>Compartment</v>
      </c>
      <c r="G140" s="57" t="str">
        <f t="shared" si="4"/>
        <v>Both</v>
      </c>
      <c r="H140" s="57" t="str">
        <f t="shared" si="5"/>
        <v>All</v>
      </c>
      <c r="I140" s="60"/>
    </row>
    <row r="141" spans="2:9" x14ac:dyDescent="0.3">
      <c r="B141" s="83" t="str">
        <f>IF(OR(SUMPRODUCT(--('List of Flows'!$J133=$J$3:$J$15))&gt;0,SUMPRODUCT(--('List of Flows'!$K133=$K$3:$K$32))&gt;0,SUMPRODUCT(--('List of Flows'!$L133=$L$3:$L$25))&gt;0),"Resource",IF(OR(SUMPRODUCT(--('List of Flows'!$J133=$J$36:$J$55))&gt;0,SUMPRODUCT(--('List of Flows'!$K133=$K$36:$K$87))&gt;0,SUMPRODUCT(--('List of Flows'!$L133=$L$36:$L$62))&gt;0),"Emission",IF('List of Flows'!$J133="","Missing",IF(SUMPRODUCT(--('List of Flows'!$J133=$J$89:$J$90))&gt;0,"Unknown"))))</f>
        <v>Resource</v>
      </c>
      <c r="D141" s="54" t="str">
        <f>IF(AND($B141="Resource",OR(SUMPRODUCT(--('List of Flows'!$K133=$R$3:$R$25))&gt;0,SUMPRODUCT(--('List of Flows'!$J133=$N$3:$N$6))&gt;0,SUMPRODUCT(--('List of Flows'!$L133=$V$3:$V$18))&gt;0,SUMPRODUCT(--('List of Flows'!$K133=$Y$3:$Y$13))&gt;0,SUMPRODUCT(--('List of Flows'!$L133=$Y$15:$Y$44))&gt;0,SUMPRODUCT(--ISNUMBER(SEARCH($Y$46:$Y$62,'List of Flows'!$K133)))&gt;0,SUMPRODUCT(--ISNUMBER(SEARCH($Y$46:$Y$62,'List of Flows'!$L133)))&gt;0)),"Elementary Flow",IF(AND($B141="Emission",OR(SUMPRODUCT(--('List of Flows'!$K133=$Q$3:$Q$47))&gt;0,SUMPRODUCT(--('List of Flows'!$J133=$M$3:$M$12))&gt;0,SUMPRODUCT(--('List of Flows'!$L133=$U$3:$U$30))&gt;0,SUMPRODUCT(--('List of Flows'!$K133=$Y$3:$Y$13))&gt;0,SUMPRODUCT(--('List of Flows'!$L133=$Y$15:$Y$44))&gt;0,SUMPRODUCT(--ISNUMBER(SEARCH($Y$46:$Y$62,'List of Flows'!$K133)))&gt;0,SUMPRODUCT(--ISNUMBER(SEARCH($Y$46:$Y$62,'List of Flows'!$L133)))&gt;0)),"Elementary Flow",IF(AND($B141="Missing",AND('List of Flows'!$K133="",'List of Flows'!$L133="")),"Missing Both",IF($B141="Missing","Missing Input/Output", IF(OR(SUMPRODUCT(--('List of Flows'!$J133=$O$3:$O$4))&gt;0,SUMPRODUCT(--('List of Flows'!$K133=$S$3:$S$9))&gt;0,SUMPRODUCT(--('List of Flows'!$L133=$W$3:$W$5))&gt;0),"Unknown",IF(AND('List of Flows'!$K133="",'List of Flows'!$L133=""),"Missing to/from",IF(SUMPRODUCT(--('List of Flows'!$K133=$T$3:$T$8))&gt;0,"Not an Elementary Flow","Not an Elementary Flow")))))))</f>
        <v>Elementary Flow</v>
      </c>
      <c r="E141" s="57"/>
      <c r="F141" s="57" t="str">
        <f>IF(OR(SUMPRODUCT(--('List of Flows'!$K133=$Y$3:$Y$13))&gt;0,SUMPRODUCT(--('List of Flows'!$L133=$Y$15:$Y$43))&gt;0,SUMPRODUCT(--ISNUMBER(SEARCH($Y$46:$Y$62,'List of Flows'!$J133)))&gt;0,SUMPRODUCT(--ISNUMBER(SEARCH($Y$46:$Y$62,'List of Flows'!$K133)))&gt;0,SUMPRODUCT(--ISNUMBER(SEARCH($Y$46:$Y$62,'List of Flows'!$L133)))&gt;0),"Compartment","")</f>
        <v>Compartment</v>
      </c>
      <c r="G141" s="57" t="str">
        <f t="shared" si="4"/>
        <v>Both</v>
      </c>
      <c r="H141" s="57" t="str">
        <f t="shared" si="5"/>
        <v>All</v>
      </c>
      <c r="I141" s="60"/>
    </row>
    <row r="142" spans="2:9" x14ac:dyDescent="0.3">
      <c r="B142" s="83" t="str">
        <f>IF(OR(SUMPRODUCT(--('List of Flows'!$J134=$J$3:$J$15))&gt;0,SUMPRODUCT(--('List of Flows'!$K134=$K$3:$K$32))&gt;0,SUMPRODUCT(--('List of Flows'!$L134=$L$3:$L$25))&gt;0),"Resource",IF(OR(SUMPRODUCT(--('List of Flows'!$J134=$J$36:$J$55))&gt;0,SUMPRODUCT(--('List of Flows'!$K134=$K$36:$K$87))&gt;0,SUMPRODUCT(--('List of Flows'!$L134=$L$36:$L$62))&gt;0),"Emission",IF('List of Flows'!$J134="","Missing",IF(SUMPRODUCT(--('List of Flows'!$J134=$J$89:$J$90))&gt;0,"Unknown"))))</f>
        <v>Resource</v>
      </c>
      <c r="D142" s="54" t="str">
        <f>IF(AND($B142="Resource",OR(SUMPRODUCT(--('List of Flows'!$K134=$R$3:$R$25))&gt;0,SUMPRODUCT(--('List of Flows'!$J134=$N$3:$N$6))&gt;0,SUMPRODUCT(--('List of Flows'!$L134=$V$3:$V$18))&gt;0,SUMPRODUCT(--('List of Flows'!$K134=$Y$3:$Y$13))&gt;0,SUMPRODUCT(--('List of Flows'!$L134=$Y$15:$Y$44))&gt;0,SUMPRODUCT(--ISNUMBER(SEARCH($Y$46:$Y$62,'List of Flows'!$K134)))&gt;0,SUMPRODUCT(--ISNUMBER(SEARCH($Y$46:$Y$62,'List of Flows'!$L134)))&gt;0)),"Elementary Flow",IF(AND($B142="Emission",OR(SUMPRODUCT(--('List of Flows'!$K134=$Q$3:$Q$47))&gt;0,SUMPRODUCT(--('List of Flows'!$J134=$M$3:$M$12))&gt;0,SUMPRODUCT(--('List of Flows'!$L134=$U$3:$U$30))&gt;0,SUMPRODUCT(--('List of Flows'!$K134=$Y$3:$Y$13))&gt;0,SUMPRODUCT(--('List of Flows'!$L134=$Y$15:$Y$44))&gt;0,SUMPRODUCT(--ISNUMBER(SEARCH($Y$46:$Y$62,'List of Flows'!$K134)))&gt;0,SUMPRODUCT(--ISNUMBER(SEARCH($Y$46:$Y$62,'List of Flows'!$L134)))&gt;0)),"Elementary Flow",IF(AND($B142="Missing",AND('List of Flows'!$K134="",'List of Flows'!$L134="")),"Missing Both",IF($B142="Missing","Missing Input/Output", IF(OR(SUMPRODUCT(--('List of Flows'!$J134=$O$3:$O$4))&gt;0,SUMPRODUCT(--('List of Flows'!$K134=$S$3:$S$9))&gt;0,SUMPRODUCT(--('List of Flows'!$L134=$W$3:$W$5))&gt;0),"Unknown",IF(AND('List of Flows'!$K134="",'List of Flows'!$L134=""),"Missing to/from",IF(SUMPRODUCT(--('List of Flows'!$K134=$T$3:$T$8))&gt;0,"Not an Elementary Flow","Not an Elementary Flow")))))))</f>
        <v>Elementary Flow</v>
      </c>
      <c r="E142" s="57"/>
      <c r="F142" s="57" t="str">
        <f>IF(OR(SUMPRODUCT(--('List of Flows'!$K134=$Y$3:$Y$13))&gt;0,SUMPRODUCT(--('List of Flows'!$L134=$Y$15:$Y$43))&gt;0,SUMPRODUCT(--ISNUMBER(SEARCH($Y$46:$Y$62,'List of Flows'!$J134)))&gt;0,SUMPRODUCT(--ISNUMBER(SEARCH($Y$46:$Y$62,'List of Flows'!$K134)))&gt;0,SUMPRODUCT(--ISNUMBER(SEARCH($Y$46:$Y$62,'List of Flows'!$L134)))&gt;0),"Compartment","")</f>
        <v>Compartment</v>
      </c>
      <c r="G142" s="57" t="str">
        <f t="shared" si="4"/>
        <v>Both</v>
      </c>
      <c r="H142" s="57" t="str">
        <f t="shared" si="5"/>
        <v>All</v>
      </c>
      <c r="I142" s="60"/>
    </row>
    <row r="143" spans="2:9" x14ac:dyDescent="0.3">
      <c r="B143" s="83" t="str">
        <f>IF(OR(SUMPRODUCT(--('List of Flows'!$J135=$J$3:$J$15))&gt;0,SUMPRODUCT(--('List of Flows'!$K135=$K$3:$K$32))&gt;0,SUMPRODUCT(--('List of Flows'!$L135=$L$3:$L$25))&gt;0),"Resource",IF(OR(SUMPRODUCT(--('List of Flows'!$J135=$J$36:$J$55))&gt;0,SUMPRODUCT(--('List of Flows'!$K135=$K$36:$K$87))&gt;0,SUMPRODUCT(--('List of Flows'!$L135=$L$36:$L$62))&gt;0),"Emission",IF('List of Flows'!$J135="","Missing",IF(SUMPRODUCT(--('List of Flows'!$J135=$J$89:$J$90))&gt;0,"Unknown"))))</f>
        <v>Resource</v>
      </c>
      <c r="D143" s="54" t="str">
        <f>IF(AND($B143="Resource",OR(SUMPRODUCT(--('List of Flows'!$K135=$R$3:$R$25))&gt;0,SUMPRODUCT(--('List of Flows'!$J135=$N$3:$N$6))&gt;0,SUMPRODUCT(--('List of Flows'!$L135=$V$3:$V$18))&gt;0,SUMPRODUCT(--('List of Flows'!$K135=$Y$3:$Y$13))&gt;0,SUMPRODUCT(--('List of Flows'!$L135=$Y$15:$Y$44))&gt;0,SUMPRODUCT(--ISNUMBER(SEARCH($Y$46:$Y$62,'List of Flows'!$K135)))&gt;0,SUMPRODUCT(--ISNUMBER(SEARCH($Y$46:$Y$62,'List of Flows'!$L135)))&gt;0)),"Elementary Flow",IF(AND($B143="Emission",OR(SUMPRODUCT(--('List of Flows'!$K135=$Q$3:$Q$47))&gt;0,SUMPRODUCT(--('List of Flows'!$J135=$M$3:$M$12))&gt;0,SUMPRODUCT(--('List of Flows'!$L135=$U$3:$U$30))&gt;0,SUMPRODUCT(--('List of Flows'!$K135=$Y$3:$Y$13))&gt;0,SUMPRODUCT(--('List of Flows'!$L135=$Y$15:$Y$44))&gt;0,SUMPRODUCT(--ISNUMBER(SEARCH($Y$46:$Y$62,'List of Flows'!$K135)))&gt;0,SUMPRODUCT(--ISNUMBER(SEARCH($Y$46:$Y$62,'List of Flows'!$L135)))&gt;0)),"Elementary Flow",IF(AND($B143="Missing",AND('List of Flows'!$K135="",'List of Flows'!$L135="")),"Missing Both",IF($B143="Missing","Missing Input/Output", IF(OR(SUMPRODUCT(--('List of Flows'!$J135=$O$3:$O$4))&gt;0,SUMPRODUCT(--('List of Flows'!$K135=$S$3:$S$9))&gt;0,SUMPRODUCT(--('List of Flows'!$L135=$W$3:$W$5))&gt;0),"Unknown",IF(AND('List of Flows'!$K135="",'List of Flows'!$L135=""),"Missing to/from",IF(SUMPRODUCT(--('List of Flows'!$K135=$T$3:$T$8))&gt;0,"Not an Elementary Flow","Not an Elementary Flow")))))))</f>
        <v>Elementary Flow</v>
      </c>
      <c r="E143" s="57"/>
      <c r="F143" s="57" t="str">
        <f>IF(OR(SUMPRODUCT(--('List of Flows'!$K135=$Y$3:$Y$13))&gt;0,SUMPRODUCT(--('List of Flows'!$L135=$Y$15:$Y$43))&gt;0,SUMPRODUCT(--ISNUMBER(SEARCH($Y$46:$Y$62,'List of Flows'!$J135)))&gt;0,SUMPRODUCT(--ISNUMBER(SEARCH($Y$46:$Y$62,'List of Flows'!$K135)))&gt;0,SUMPRODUCT(--ISNUMBER(SEARCH($Y$46:$Y$62,'List of Flows'!$L135)))&gt;0),"Compartment","")</f>
        <v>Compartment</v>
      </c>
      <c r="G143" s="57" t="str">
        <f t="shared" si="4"/>
        <v>Both</v>
      </c>
      <c r="H143" s="57" t="str">
        <f t="shared" si="5"/>
        <v>All</v>
      </c>
      <c r="I143" s="60"/>
    </row>
    <row r="144" spans="2:9" x14ac:dyDescent="0.3">
      <c r="B144" s="83" t="str">
        <f>IF(OR(SUMPRODUCT(--('List of Flows'!$J136=$J$3:$J$15))&gt;0,SUMPRODUCT(--('List of Flows'!$K136=$K$3:$K$32))&gt;0,SUMPRODUCT(--('List of Flows'!$L136=$L$3:$L$25))&gt;0),"Resource",IF(OR(SUMPRODUCT(--('List of Flows'!$J136=$J$36:$J$55))&gt;0,SUMPRODUCT(--('List of Flows'!$K136=$K$36:$K$87))&gt;0,SUMPRODUCT(--('List of Flows'!$L136=$L$36:$L$62))&gt;0),"Emission",IF('List of Flows'!$J136="","Missing",IF(SUMPRODUCT(--('List of Flows'!$J136=$J$89:$J$90))&gt;0,"Unknown"))))</f>
        <v>Resource</v>
      </c>
      <c r="D144" s="54" t="str">
        <f>IF(AND($B144="Resource",OR(SUMPRODUCT(--('List of Flows'!$K136=$R$3:$R$25))&gt;0,SUMPRODUCT(--('List of Flows'!$J136=$N$3:$N$6))&gt;0,SUMPRODUCT(--('List of Flows'!$L136=$V$3:$V$18))&gt;0,SUMPRODUCT(--('List of Flows'!$K136=$Y$3:$Y$13))&gt;0,SUMPRODUCT(--('List of Flows'!$L136=$Y$15:$Y$44))&gt;0,SUMPRODUCT(--ISNUMBER(SEARCH($Y$46:$Y$62,'List of Flows'!$K136)))&gt;0,SUMPRODUCT(--ISNUMBER(SEARCH($Y$46:$Y$62,'List of Flows'!$L136)))&gt;0)),"Elementary Flow",IF(AND($B144="Emission",OR(SUMPRODUCT(--('List of Flows'!$K136=$Q$3:$Q$47))&gt;0,SUMPRODUCT(--('List of Flows'!$J136=$M$3:$M$12))&gt;0,SUMPRODUCT(--('List of Flows'!$L136=$U$3:$U$30))&gt;0,SUMPRODUCT(--('List of Flows'!$K136=$Y$3:$Y$13))&gt;0,SUMPRODUCT(--('List of Flows'!$L136=$Y$15:$Y$44))&gt;0,SUMPRODUCT(--ISNUMBER(SEARCH($Y$46:$Y$62,'List of Flows'!$K136)))&gt;0,SUMPRODUCT(--ISNUMBER(SEARCH($Y$46:$Y$62,'List of Flows'!$L136)))&gt;0)),"Elementary Flow",IF(AND($B144="Missing",AND('List of Flows'!$K136="",'List of Flows'!$L136="")),"Missing Both",IF($B144="Missing","Missing Input/Output", IF(OR(SUMPRODUCT(--('List of Flows'!$J136=$O$3:$O$4))&gt;0,SUMPRODUCT(--('List of Flows'!$K136=$S$3:$S$9))&gt;0,SUMPRODUCT(--('List of Flows'!$L136=$W$3:$W$5))&gt;0),"Unknown",IF(AND('List of Flows'!$K136="",'List of Flows'!$L136=""),"Missing to/from",IF(SUMPRODUCT(--('List of Flows'!$K136=$T$3:$T$8))&gt;0,"Not an Elementary Flow","Not an Elementary Flow")))))))</f>
        <v>Elementary Flow</v>
      </c>
      <c r="E144" s="57"/>
      <c r="F144" s="57" t="str">
        <f>IF(OR(SUMPRODUCT(--('List of Flows'!$K136=$Y$3:$Y$13))&gt;0,SUMPRODUCT(--('List of Flows'!$L136=$Y$15:$Y$43))&gt;0,SUMPRODUCT(--ISNUMBER(SEARCH($Y$46:$Y$62,'List of Flows'!$J136)))&gt;0,SUMPRODUCT(--ISNUMBER(SEARCH($Y$46:$Y$62,'List of Flows'!$K136)))&gt;0,SUMPRODUCT(--ISNUMBER(SEARCH($Y$46:$Y$62,'List of Flows'!$L136)))&gt;0),"Compartment","")</f>
        <v>Compartment</v>
      </c>
      <c r="G144" s="57" t="str">
        <f t="shared" si="4"/>
        <v>Both</v>
      </c>
      <c r="H144" s="57" t="str">
        <f t="shared" si="5"/>
        <v>All</v>
      </c>
      <c r="I144" s="60"/>
    </row>
    <row r="145" spans="2:9" x14ac:dyDescent="0.3">
      <c r="B145" s="83" t="str">
        <f>IF(OR(SUMPRODUCT(--('List of Flows'!$J137=$J$3:$J$15))&gt;0,SUMPRODUCT(--('List of Flows'!$K137=$K$3:$K$32))&gt;0,SUMPRODUCT(--('List of Flows'!$L137=$L$3:$L$25))&gt;0),"Resource",IF(OR(SUMPRODUCT(--('List of Flows'!$J137=$J$36:$J$55))&gt;0,SUMPRODUCT(--('List of Flows'!$K137=$K$36:$K$87))&gt;0,SUMPRODUCT(--('List of Flows'!$L137=$L$36:$L$62))&gt;0),"Emission",IF('List of Flows'!$J137="","Missing",IF(SUMPRODUCT(--('List of Flows'!$J137=$J$89:$J$90))&gt;0,"Unknown"))))</f>
        <v>Resource</v>
      </c>
      <c r="D145" s="54" t="str">
        <f>IF(AND($B145="Resource",OR(SUMPRODUCT(--('List of Flows'!$K137=$R$3:$R$25))&gt;0,SUMPRODUCT(--('List of Flows'!$J137=$N$3:$N$6))&gt;0,SUMPRODUCT(--('List of Flows'!$L137=$V$3:$V$18))&gt;0,SUMPRODUCT(--('List of Flows'!$K137=$Y$3:$Y$13))&gt;0,SUMPRODUCT(--('List of Flows'!$L137=$Y$15:$Y$44))&gt;0,SUMPRODUCT(--ISNUMBER(SEARCH($Y$46:$Y$62,'List of Flows'!$K137)))&gt;0,SUMPRODUCT(--ISNUMBER(SEARCH($Y$46:$Y$62,'List of Flows'!$L137)))&gt;0)),"Elementary Flow",IF(AND($B145="Emission",OR(SUMPRODUCT(--('List of Flows'!$K137=$Q$3:$Q$47))&gt;0,SUMPRODUCT(--('List of Flows'!$J137=$M$3:$M$12))&gt;0,SUMPRODUCT(--('List of Flows'!$L137=$U$3:$U$30))&gt;0,SUMPRODUCT(--('List of Flows'!$K137=$Y$3:$Y$13))&gt;0,SUMPRODUCT(--('List of Flows'!$L137=$Y$15:$Y$44))&gt;0,SUMPRODUCT(--ISNUMBER(SEARCH($Y$46:$Y$62,'List of Flows'!$K137)))&gt;0,SUMPRODUCT(--ISNUMBER(SEARCH($Y$46:$Y$62,'List of Flows'!$L137)))&gt;0)),"Elementary Flow",IF(AND($B145="Missing",AND('List of Flows'!$K137="",'List of Flows'!$L137="")),"Missing Both",IF($B145="Missing","Missing Input/Output", IF(OR(SUMPRODUCT(--('List of Flows'!$J137=$O$3:$O$4))&gt;0,SUMPRODUCT(--('List of Flows'!$K137=$S$3:$S$9))&gt;0,SUMPRODUCT(--('List of Flows'!$L137=$W$3:$W$5))&gt;0),"Unknown",IF(AND('List of Flows'!$K137="",'List of Flows'!$L137=""),"Missing to/from",IF(SUMPRODUCT(--('List of Flows'!$K137=$T$3:$T$8))&gt;0,"Not an Elementary Flow","Not an Elementary Flow")))))))</f>
        <v>Elementary Flow</v>
      </c>
      <c r="E145" s="57"/>
      <c r="F145" s="57" t="str">
        <f>IF(OR(SUMPRODUCT(--('List of Flows'!$K137=$Y$3:$Y$13))&gt;0,SUMPRODUCT(--('List of Flows'!$L137=$Y$15:$Y$43))&gt;0,SUMPRODUCT(--ISNUMBER(SEARCH($Y$46:$Y$62,'List of Flows'!$J137)))&gt;0,SUMPRODUCT(--ISNUMBER(SEARCH($Y$46:$Y$62,'List of Flows'!$K137)))&gt;0,SUMPRODUCT(--ISNUMBER(SEARCH($Y$46:$Y$62,'List of Flows'!$L137)))&gt;0),"Compartment","")</f>
        <v>Compartment</v>
      </c>
      <c r="G145" s="57" t="str">
        <f t="shared" si="4"/>
        <v>Both</v>
      </c>
      <c r="H145" s="57" t="str">
        <f t="shared" si="5"/>
        <v>All</v>
      </c>
      <c r="I145" s="60"/>
    </row>
    <row r="146" spans="2:9" x14ac:dyDescent="0.3">
      <c r="B146" s="83" t="str">
        <f>IF(OR(SUMPRODUCT(--('List of Flows'!$J138=$J$3:$J$15))&gt;0,SUMPRODUCT(--('List of Flows'!$K138=$K$3:$K$32))&gt;0,SUMPRODUCT(--('List of Flows'!$L138=$L$3:$L$25))&gt;0),"Resource",IF(OR(SUMPRODUCT(--('List of Flows'!$J138=$J$36:$J$55))&gt;0,SUMPRODUCT(--('List of Flows'!$K138=$K$36:$K$87))&gt;0,SUMPRODUCT(--('List of Flows'!$L138=$L$36:$L$62))&gt;0),"Emission",IF('List of Flows'!$J138="","Missing",IF(SUMPRODUCT(--('List of Flows'!$J138=$J$89:$J$90))&gt;0,"Unknown"))))</f>
        <v>Resource</v>
      </c>
      <c r="D146" s="54" t="str">
        <f>IF(AND($B146="Resource",OR(SUMPRODUCT(--('List of Flows'!$K138=$R$3:$R$25))&gt;0,SUMPRODUCT(--('List of Flows'!$J138=$N$3:$N$6))&gt;0,SUMPRODUCT(--('List of Flows'!$L138=$V$3:$V$18))&gt;0,SUMPRODUCT(--('List of Flows'!$K138=$Y$3:$Y$13))&gt;0,SUMPRODUCT(--('List of Flows'!$L138=$Y$15:$Y$44))&gt;0,SUMPRODUCT(--ISNUMBER(SEARCH($Y$46:$Y$62,'List of Flows'!$K138)))&gt;0,SUMPRODUCT(--ISNUMBER(SEARCH($Y$46:$Y$62,'List of Flows'!$L138)))&gt;0)),"Elementary Flow",IF(AND($B146="Emission",OR(SUMPRODUCT(--('List of Flows'!$K138=$Q$3:$Q$47))&gt;0,SUMPRODUCT(--('List of Flows'!$J138=$M$3:$M$12))&gt;0,SUMPRODUCT(--('List of Flows'!$L138=$U$3:$U$30))&gt;0,SUMPRODUCT(--('List of Flows'!$K138=$Y$3:$Y$13))&gt;0,SUMPRODUCT(--('List of Flows'!$L138=$Y$15:$Y$44))&gt;0,SUMPRODUCT(--ISNUMBER(SEARCH($Y$46:$Y$62,'List of Flows'!$K138)))&gt;0,SUMPRODUCT(--ISNUMBER(SEARCH($Y$46:$Y$62,'List of Flows'!$L138)))&gt;0)),"Elementary Flow",IF(AND($B146="Missing",AND('List of Flows'!$K138="",'List of Flows'!$L138="")),"Missing Both",IF($B146="Missing","Missing Input/Output", IF(OR(SUMPRODUCT(--('List of Flows'!$J138=$O$3:$O$4))&gt;0,SUMPRODUCT(--('List of Flows'!$K138=$S$3:$S$9))&gt;0,SUMPRODUCT(--('List of Flows'!$L138=$W$3:$W$5))&gt;0),"Unknown",IF(AND('List of Flows'!$K138="",'List of Flows'!$L138=""),"Missing to/from",IF(SUMPRODUCT(--('List of Flows'!$K138=$T$3:$T$8))&gt;0,"Not an Elementary Flow","Not an Elementary Flow")))))))</f>
        <v>Elementary Flow</v>
      </c>
      <c r="E146" s="57"/>
      <c r="F146" s="57" t="str">
        <f>IF(OR(SUMPRODUCT(--('List of Flows'!$K138=$Y$3:$Y$13))&gt;0,SUMPRODUCT(--('List of Flows'!$L138=$Y$15:$Y$43))&gt;0,SUMPRODUCT(--ISNUMBER(SEARCH($Y$46:$Y$62,'List of Flows'!$J138)))&gt;0,SUMPRODUCT(--ISNUMBER(SEARCH($Y$46:$Y$62,'List of Flows'!$K138)))&gt;0,SUMPRODUCT(--ISNUMBER(SEARCH($Y$46:$Y$62,'List of Flows'!$L138)))&gt;0),"Compartment","")</f>
        <v>Compartment</v>
      </c>
      <c r="G146" s="57" t="str">
        <f t="shared" si="4"/>
        <v>Both</v>
      </c>
      <c r="H146" s="57" t="str">
        <f t="shared" si="5"/>
        <v>All</v>
      </c>
      <c r="I146" s="60"/>
    </row>
    <row r="147" spans="2:9" x14ac:dyDescent="0.3">
      <c r="B147" s="83" t="str">
        <f>IF(OR(SUMPRODUCT(--('List of Flows'!$J139=$J$3:$J$15))&gt;0,SUMPRODUCT(--('List of Flows'!$K139=$K$3:$K$32))&gt;0,SUMPRODUCT(--('List of Flows'!$L139=$L$3:$L$25))&gt;0),"Resource",IF(OR(SUMPRODUCT(--('List of Flows'!$J139=$J$36:$J$55))&gt;0,SUMPRODUCT(--('List of Flows'!$K139=$K$36:$K$87))&gt;0,SUMPRODUCT(--('List of Flows'!$L139=$L$36:$L$62))&gt;0),"Emission",IF('List of Flows'!$J139="","Missing",IF(SUMPRODUCT(--('List of Flows'!$J139=$J$89:$J$90))&gt;0,"Unknown"))))</f>
        <v>Resource</v>
      </c>
      <c r="D147" s="54" t="str">
        <f>IF(AND($B147="Resource",OR(SUMPRODUCT(--('List of Flows'!$K139=$R$3:$R$25))&gt;0,SUMPRODUCT(--('List of Flows'!$J139=$N$3:$N$6))&gt;0,SUMPRODUCT(--('List of Flows'!$L139=$V$3:$V$18))&gt;0,SUMPRODUCT(--('List of Flows'!$K139=$Y$3:$Y$13))&gt;0,SUMPRODUCT(--('List of Flows'!$L139=$Y$15:$Y$44))&gt;0,SUMPRODUCT(--ISNUMBER(SEARCH($Y$46:$Y$62,'List of Flows'!$K139)))&gt;0,SUMPRODUCT(--ISNUMBER(SEARCH($Y$46:$Y$62,'List of Flows'!$L139)))&gt;0)),"Elementary Flow",IF(AND($B147="Emission",OR(SUMPRODUCT(--('List of Flows'!$K139=$Q$3:$Q$47))&gt;0,SUMPRODUCT(--('List of Flows'!$J139=$M$3:$M$12))&gt;0,SUMPRODUCT(--('List of Flows'!$L139=$U$3:$U$30))&gt;0,SUMPRODUCT(--('List of Flows'!$K139=$Y$3:$Y$13))&gt;0,SUMPRODUCT(--('List of Flows'!$L139=$Y$15:$Y$44))&gt;0,SUMPRODUCT(--ISNUMBER(SEARCH($Y$46:$Y$62,'List of Flows'!$K139)))&gt;0,SUMPRODUCT(--ISNUMBER(SEARCH($Y$46:$Y$62,'List of Flows'!$L139)))&gt;0)),"Elementary Flow",IF(AND($B147="Missing",AND('List of Flows'!$K139="",'List of Flows'!$L139="")),"Missing Both",IF($B147="Missing","Missing Input/Output", IF(OR(SUMPRODUCT(--('List of Flows'!$J139=$O$3:$O$4))&gt;0,SUMPRODUCT(--('List of Flows'!$K139=$S$3:$S$9))&gt;0,SUMPRODUCT(--('List of Flows'!$L139=$W$3:$W$5))&gt;0),"Unknown",IF(AND('List of Flows'!$K139="",'List of Flows'!$L139=""),"Missing to/from",IF(SUMPRODUCT(--('List of Flows'!$K139=$T$3:$T$8))&gt;0,"Not an Elementary Flow","Not an Elementary Flow")))))))</f>
        <v>Elementary Flow</v>
      </c>
      <c r="E147" s="57"/>
      <c r="F147" s="57" t="str">
        <f>IF(OR(SUMPRODUCT(--('List of Flows'!$K139=$Y$3:$Y$13))&gt;0,SUMPRODUCT(--('List of Flows'!$L139=$Y$15:$Y$43))&gt;0,SUMPRODUCT(--ISNUMBER(SEARCH($Y$46:$Y$62,'List of Flows'!$J139)))&gt;0,SUMPRODUCT(--ISNUMBER(SEARCH($Y$46:$Y$62,'List of Flows'!$K139)))&gt;0,SUMPRODUCT(--ISNUMBER(SEARCH($Y$46:$Y$62,'List of Flows'!$L139)))&gt;0),"Compartment","")</f>
        <v>Compartment</v>
      </c>
      <c r="G147" s="57" t="str">
        <f t="shared" si="4"/>
        <v>Both</v>
      </c>
      <c r="H147" s="57" t="str">
        <f t="shared" si="5"/>
        <v>All</v>
      </c>
      <c r="I147" s="60"/>
    </row>
    <row r="148" spans="2:9" x14ac:dyDescent="0.3">
      <c r="B148" s="83" t="str">
        <f>IF(OR(SUMPRODUCT(--('List of Flows'!$J140=$J$3:$J$15))&gt;0,SUMPRODUCT(--('List of Flows'!$K140=$K$3:$K$32))&gt;0,SUMPRODUCT(--('List of Flows'!$L140=$L$3:$L$25))&gt;0),"Resource",IF(OR(SUMPRODUCT(--('List of Flows'!$J140=$J$36:$J$55))&gt;0,SUMPRODUCT(--('List of Flows'!$K140=$K$36:$K$87))&gt;0,SUMPRODUCT(--('List of Flows'!$L140=$L$36:$L$62))&gt;0),"Emission",IF('List of Flows'!$J140="","Missing",IF(SUMPRODUCT(--('List of Flows'!$J140=$J$89:$J$90))&gt;0,"Unknown"))))</f>
        <v>Resource</v>
      </c>
      <c r="D148" s="54" t="str">
        <f>IF(AND($B148="Resource",OR(SUMPRODUCT(--('List of Flows'!$K140=$R$3:$R$25))&gt;0,SUMPRODUCT(--('List of Flows'!$J140=$N$3:$N$6))&gt;0,SUMPRODUCT(--('List of Flows'!$L140=$V$3:$V$18))&gt;0,SUMPRODUCT(--('List of Flows'!$K140=$Y$3:$Y$13))&gt;0,SUMPRODUCT(--('List of Flows'!$L140=$Y$15:$Y$44))&gt;0,SUMPRODUCT(--ISNUMBER(SEARCH($Y$46:$Y$62,'List of Flows'!$K140)))&gt;0,SUMPRODUCT(--ISNUMBER(SEARCH($Y$46:$Y$62,'List of Flows'!$L140)))&gt;0)),"Elementary Flow",IF(AND($B148="Emission",OR(SUMPRODUCT(--('List of Flows'!$K140=$Q$3:$Q$47))&gt;0,SUMPRODUCT(--('List of Flows'!$J140=$M$3:$M$12))&gt;0,SUMPRODUCT(--('List of Flows'!$L140=$U$3:$U$30))&gt;0,SUMPRODUCT(--('List of Flows'!$K140=$Y$3:$Y$13))&gt;0,SUMPRODUCT(--('List of Flows'!$L140=$Y$15:$Y$44))&gt;0,SUMPRODUCT(--ISNUMBER(SEARCH($Y$46:$Y$62,'List of Flows'!$K140)))&gt;0,SUMPRODUCT(--ISNUMBER(SEARCH($Y$46:$Y$62,'List of Flows'!$L140)))&gt;0)),"Elementary Flow",IF(AND($B148="Missing",AND('List of Flows'!$K140="",'List of Flows'!$L140="")),"Missing Both",IF($B148="Missing","Missing Input/Output", IF(OR(SUMPRODUCT(--('List of Flows'!$J140=$O$3:$O$4))&gt;0,SUMPRODUCT(--('List of Flows'!$K140=$S$3:$S$9))&gt;0,SUMPRODUCT(--('List of Flows'!$L140=$W$3:$W$5))&gt;0),"Unknown",IF(AND('List of Flows'!$K140="",'List of Flows'!$L140=""),"Missing to/from",IF(SUMPRODUCT(--('List of Flows'!$K140=$T$3:$T$8))&gt;0,"Not an Elementary Flow","Not an Elementary Flow")))))))</f>
        <v>Elementary Flow</v>
      </c>
      <c r="E148" s="57"/>
      <c r="F148" s="57" t="str">
        <f>IF(OR(SUMPRODUCT(--('List of Flows'!$K140=$Y$3:$Y$13))&gt;0,SUMPRODUCT(--('List of Flows'!$L140=$Y$15:$Y$43))&gt;0,SUMPRODUCT(--ISNUMBER(SEARCH($Y$46:$Y$62,'List of Flows'!$J140)))&gt;0,SUMPRODUCT(--ISNUMBER(SEARCH($Y$46:$Y$62,'List of Flows'!$K140)))&gt;0,SUMPRODUCT(--ISNUMBER(SEARCH($Y$46:$Y$62,'List of Flows'!$L140)))&gt;0),"Compartment","")</f>
        <v>Compartment</v>
      </c>
      <c r="G148" s="57" t="str">
        <f t="shared" si="4"/>
        <v>Both</v>
      </c>
      <c r="H148" s="57" t="str">
        <f t="shared" si="5"/>
        <v>All</v>
      </c>
      <c r="I148" s="60"/>
    </row>
    <row r="149" spans="2:9" x14ac:dyDescent="0.3">
      <c r="B149" s="83" t="str">
        <f>IF(OR(SUMPRODUCT(--('List of Flows'!$J141=$J$3:$J$15))&gt;0,SUMPRODUCT(--('List of Flows'!$K141=$K$3:$K$32))&gt;0,SUMPRODUCT(--('List of Flows'!$L141=$L$3:$L$25))&gt;0),"Resource",IF(OR(SUMPRODUCT(--('List of Flows'!$J141=$J$36:$J$55))&gt;0,SUMPRODUCT(--('List of Flows'!$K141=$K$36:$K$87))&gt;0,SUMPRODUCT(--('List of Flows'!$L141=$L$36:$L$62))&gt;0),"Emission",IF('List of Flows'!$J141="","Missing",IF(SUMPRODUCT(--('List of Flows'!$J141=$J$89:$J$90))&gt;0,"Unknown"))))</f>
        <v>Resource</v>
      </c>
      <c r="D149" s="54" t="str">
        <f>IF(AND($B149="Resource",OR(SUMPRODUCT(--('List of Flows'!$K141=$R$3:$R$25))&gt;0,SUMPRODUCT(--('List of Flows'!$J141=$N$3:$N$6))&gt;0,SUMPRODUCT(--('List of Flows'!$L141=$V$3:$V$18))&gt;0,SUMPRODUCT(--('List of Flows'!$K141=$Y$3:$Y$13))&gt;0,SUMPRODUCT(--('List of Flows'!$L141=$Y$15:$Y$44))&gt;0,SUMPRODUCT(--ISNUMBER(SEARCH($Y$46:$Y$62,'List of Flows'!$K141)))&gt;0,SUMPRODUCT(--ISNUMBER(SEARCH($Y$46:$Y$62,'List of Flows'!$L141)))&gt;0)),"Elementary Flow",IF(AND($B149="Emission",OR(SUMPRODUCT(--('List of Flows'!$K141=$Q$3:$Q$47))&gt;0,SUMPRODUCT(--('List of Flows'!$J141=$M$3:$M$12))&gt;0,SUMPRODUCT(--('List of Flows'!$L141=$U$3:$U$30))&gt;0,SUMPRODUCT(--('List of Flows'!$K141=$Y$3:$Y$13))&gt;0,SUMPRODUCT(--('List of Flows'!$L141=$Y$15:$Y$44))&gt;0,SUMPRODUCT(--ISNUMBER(SEARCH($Y$46:$Y$62,'List of Flows'!$K141)))&gt;0,SUMPRODUCT(--ISNUMBER(SEARCH($Y$46:$Y$62,'List of Flows'!$L141)))&gt;0)),"Elementary Flow",IF(AND($B149="Missing",AND('List of Flows'!$K141="",'List of Flows'!$L141="")),"Missing Both",IF($B149="Missing","Missing Input/Output", IF(OR(SUMPRODUCT(--('List of Flows'!$J141=$O$3:$O$4))&gt;0,SUMPRODUCT(--('List of Flows'!$K141=$S$3:$S$9))&gt;0,SUMPRODUCT(--('List of Flows'!$L141=$W$3:$W$5))&gt;0),"Unknown",IF(AND('List of Flows'!$K141="",'List of Flows'!$L141=""),"Missing to/from",IF(SUMPRODUCT(--('List of Flows'!$K141=$T$3:$T$8))&gt;0,"Not an Elementary Flow","Not an Elementary Flow")))))))</f>
        <v>Elementary Flow</v>
      </c>
      <c r="E149" s="57"/>
      <c r="F149" s="57" t="str">
        <f>IF(OR(SUMPRODUCT(--('List of Flows'!$K141=$Y$3:$Y$13))&gt;0,SUMPRODUCT(--('List of Flows'!$L141=$Y$15:$Y$43))&gt;0,SUMPRODUCT(--ISNUMBER(SEARCH($Y$46:$Y$62,'List of Flows'!$J141)))&gt;0,SUMPRODUCT(--ISNUMBER(SEARCH($Y$46:$Y$62,'List of Flows'!$K141)))&gt;0,SUMPRODUCT(--ISNUMBER(SEARCH($Y$46:$Y$62,'List of Flows'!$L141)))&gt;0),"Compartment","")</f>
        <v>Compartment</v>
      </c>
      <c r="G149" s="57" t="str">
        <f t="shared" si="4"/>
        <v>Both</v>
      </c>
      <c r="H149" s="57" t="str">
        <f t="shared" si="5"/>
        <v>All</v>
      </c>
      <c r="I149" s="60"/>
    </row>
    <row r="150" spans="2:9" x14ac:dyDescent="0.3">
      <c r="B150" s="83" t="str">
        <f>IF(OR(SUMPRODUCT(--('List of Flows'!$J142=$J$3:$J$15))&gt;0,SUMPRODUCT(--('List of Flows'!$K142=$K$3:$K$32))&gt;0,SUMPRODUCT(--('List of Flows'!$L142=$L$3:$L$25))&gt;0),"Resource",IF(OR(SUMPRODUCT(--('List of Flows'!$J142=$J$36:$J$55))&gt;0,SUMPRODUCT(--('List of Flows'!$K142=$K$36:$K$87))&gt;0,SUMPRODUCT(--('List of Flows'!$L142=$L$36:$L$62))&gt;0),"Emission",IF('List of Flows'!$J142="","Missing",IF(SUMPRODUCT(--('List of Flows'!$J142=$J$89:$J$90))&gt;0,"Unknown"))))</f>
        <v>Resource</v>
      </c>
      <c r="D150" s="54" t="str">
        <f>IF(AND($B150="Resource",OR(SUMPRODUCT(--('List of Flows'!$K142=$R$3:$R$25))&gt;0,SUMPRODUCT(--('List of Flows'!$J142=$N$3:$N$6))&gt;0,SUMPRODUCT(--('List of Flows'!$L142=$V$3:$V$18))&gt;0,SUMPRODUCT(--('List of Flows'!$K142=$Y$3:$Y$13))&gt;0,SUMPRODUCT(--('List of Flows'!$L142=$Y$15:$Y$44))&gt;0,SUMPRODUCT(--ISNUMBER(SEARCH($Y$46:$Y$62,'List of Flows'!$K142)))&gt;0,SUMPRODUCT(--ISNUMBER(SEARCH($Y$46:$Y$62,'List of Flows'!$L142)))&gt;0)),"Elementary Flow",IF(AND($B150="Emission",OR(SUMPRODUCT(--('List of Flows'!$K142=$Q$3:$Q$47))&gt;0,SUMPRODUCT(--('List of Flows'!$J142=$M$3:$M$12))&gt;0,SUMPRODUCT(--('List of Flows'!$L142=$U$3:$U$30))&gt;0,SUMPRODUCT(--('List of Flows'!$K142=$Y$3:$Y$13))&gt;0,SUMPRODUCT(--('List of Flows'!$L142=$Y$15:$Y$44))&gt;0,SUMPRODUCT(--ISNUMBER(SEARCH($Y$46:$Y$62,'List of Flows'!$K142)))&gt;0,SUMPRODUCT(--ISNUMBER(SEARCH($Y$46:$Y$62,'List of Flows'!$L142)))&gt;0)),"Elementary Flow",IF(AND($B150="Missing",AND('List of Flows'!$K142="",'List of Flows'!$L142="")),"Missing Both",IF($B150="Missing","Missing Input/Output", IF(OR(SUMPRODUCT(--('List of Flows'!$J142=$O$3:$O$4))&gt;0,SUMPRODUCT(--('List of Flows'!$K142=$S$3:$S$9))&gt;0,SUMPRODUCT(--('List of Flows'!$L142=$W$3:$W$5))&gt;0),"Unknown",IF(AND('List of Flows'!$K142="",'List of Flows'!$L142=""),"Missing to/from",IF(SUMPRODUCT(--('List of Flows'!$K142=$T$3:$T$8))&gt;0,"Not an Elementary Flow","Not an Elementary Flow")))))))</f>
        <v>Elementary Flow</v>
      </c>
      <c r="E150" s="57"/>
      <c r="F150" s="57" t="str">
        <f>IF(OR(SUMPRODUCT(--('List of Flows'!$K142=$Y$3:$Y$13))&gt;0,SUMPRODUCT(--('List of Flows'!$L142=$Y$15:$Y$43))&gt;0,SUMPRODUCT(--ISNUMBER(SEARCH($Y$46:$Y$62,'List of Flows'!$J142)))&gt;0,SUMPRODUCT(--ISNUMBER(SEARCH($Y$46:$Y$62,'List of Flows'!$K142)))&gt;0,SUMPRODUCT(--ISNUMBER(SEARCH($Y$46:$Y$62,'List of Flows'!$L142)))&gt;0),"Compartment","")</f>
        <v>Compartment</v>
      </c>
      <c r="G150" s="57" t="str">
        <f t="shared" si="4"/>
        <v>Both</v>
      </c>
      <c r="H150" s="57" t="str">
        <f t="shared" si="5"/>
        <v>All</v>
      </c>
      <c r="I150" s="60"/>
    </row>
    <row r="151" spans="2:9" x14ac:dyDescent="0.3">
      <c r="B151" s="83" t="str">
        <f>IF(OR(SUMPRODUCT(--('List of Flows'!$J143=$J$3:$J$15))&gt;0,SUMPRODUCT(--('List of Flows'!$K143=$K$3:$K$32))&gt;0,SUMPRODUCT(--('List of Flows'!$L143=$L$3:$L$25))&gt;0),"Resource",IF(OR(SUMPRODUCT(--('List of Flows'!$J143=$J$36:$J$55))&gt;0,SUMPRODUCT(--('List of Flows'!$K143=$K$36:$K$87))&gt;0,SUMPRODUCT(--('List of Flows'!$L143=$L$36:$L$62))&gt;0),"Emission",IF('List of Flows'!$J143="","Missing",IF(SUMPRODUCT(--('List of Flows'!$J143=$J$89:$J$90))&gt;0,"Unknown"))))</f>
        <v>Resource</v>
      </c>
      <c r="D151" s="54" t="str">
        <f>IF(AND($B151="Resource",OR(SUMPRODUCT(--('List of Flows'!$K143=$R$3:$R$25))&gt;0,SUMPRODUCT(--('List of Flows'!$J143=$N$3:$N$6))&gt;0,SUMPRODUCT(--('List of Flows'!$L143=$V$3:$V$18))&gt;0,SUMPRODUCT(--('List of Flows'!$K143=$Y$3:$Y$13))&gt;0,SUMPRODUCT(--('List of Flows'!$L143=$Y$15:$Y$44))&gt;0,SUMPRODUCT(--ISNUMBER(SEARCH($Y$46:$Y$62,'List of Flows'!$K143)))&gt;0,SUMPRODUCT(--ISNUMBER(SEARCH($Y$46:$Y$62,'List of Flows'!$L143)))&gt;0)),"Elementary Flow",IF(AND($B151="Emission",OR(SUMPRODUCT(--('List of Flows'!$K143=$Q$3:$Q$47))&gt;0,SUMPRODUCT(--('List of Flows'!$J143=$M$3:$M$12))&gt;0,SUMPRODUCT(--('List of Flows'!$L143=$U$3:$U$30))&gt;0,SUMPRODUCT(--('List of Flows'!$K143=$Y$3:$Y$13))&gt;0,SUMPRODUCT(--('List of Flows'!$L143=$Y$15:$Y$44))&gt;0,SUMPRODUCT(--ISNUMBER(SEARCH($Y$46:$Y$62,'List of Flows'!$K143)))&gt;0,SUMPRODUCT(--ISNUMBER(SEARCH($Y$46:$Y$62,'List of Flows'!$L143)))&gt;0)),"Elementary Flow",IF(AND($B151="Missing",AND('List of Flows'!$K143="",'List of Flows'!$L143="")),"Missing Both",IF($B151="Missing","Missing Input/Output", IF(OR(SUMPRODUCT(--('List of Flows'!$J143=$O$3:$O$4))&gt;0,SUMPRODUCT(--('List of Flows'!$K143=$S$3:$S$9))&gt;0,SUMPRODUCT(--('List of Flows'!$L143=$W$3:$W$5))&gt;0),"Unknown",IF(AND('List of Flows'!$K143="",'List of Flows'!$L143=""),"Missing to/from",IF(SUMPRODUCT(--('List of Flows'!$K143=$T$3:$T$8))&gt;0,"Not an Elementary Flow","Not an Elementary Flow")))))))</f>
        <v>Elementary Flow</v>
      </c>
      <c r="E151" s="57"/>
      <c r="F151" s="57" t="str">
        <f>IF(OR(SUMPRODUCT(--('List of Flows'!$K143=$Y$3:$Y$13))&gt;0,SUMPRODUCT(--('List of Flows'!$L143=$Y$15:$Y$43))&gt;0,SUMPRODUCT(--ISNUMBER(SEARCH($Y$46:$Y$62,'List of Flows'!$J143)))&gt;0,SUMPRODUCT(--ISNUMBER(SEARCH($Y$46:$Y$62,'List of Flows'!$K143)))&gt;0,SUMPRODUCT(--ISNUMBER(SEARCH($Y$46:$Y$62,'List of Flows'!$L143)))&gt;0),"Compartment","")</f>
        <v>Compartment</v>
      </c>
      <c r="G151" s="57" t="str">
        <f t="shared" si="4"/>
        <v>Both</v>
      </c>
      <c r="H151" s="57" t="str">
        <f t="shared" si="5"/>
        <v>All</v>
      </c>
      <c r="I151" s="60"/>
    </row>
    <row r="152" spans="2:9" x14ac:dyDescent="0.3">
      <c r="B152" s="83" t="str">
        <f>IF(OR(SUMPRODUCT(--('List of Flows'!$J144=$J$3:$J$15))&gt;0,SUMPRODUCT(--('List of Flows'!$K144=$K$3:$K$32))&gt;0,SUMPRODUCT(--('List of Flows'!$L144=$L$3:$L$25))&gt;0),"Resource",IF(OR(SUMPRODUCT(--('List of Flows'!$J144=$J$36:$J$55))&gt;0,SUMPRODUCT(--('List of Flows'!$K144=$K$36:$K$87))&gt;0,SUMPRODUCT(--('List of Flows'!$L144=$L$36:$L$62))&gt;0),"Emission",IF('List of Flows'!$J144="","Missing",IF(SUMPRODUCT(--('List of Flows'!$J144=$J$89:$J$90))&gt;0,"Unknown"))))</f>
        <v>Resource</v>
      </c>
      <c r="D152" s="54" t="str">
        <f>IF(AND($B152="Resource",OR(SUMPRODUCT(--('List of Flows'!$K144=$R$3:$R$25))&gt;0,SUMPRODUCT(--('List of Flows'!$J144=$N$3:$N$6))&gt;0,SUMPRODUCT(--('List of Flows'!$L144=$V$3:$V$18))&gt;0,SUMPRODUCT(--('List of Flows'!$K144=$Y$3:$Y$13))&gt;0,SUMPRODUCT(--('List of Flows'!$L144=$Y$15:$Y$44))&gt;0,SUMPRODUCT(--ISNUMBER(SEARCH($Y$46:$Y$62,'List of Flows'!$K144)))&gt;0,SUMPRODUCT(--ISNUMBER(SEARCH($Y$46:$Y$62,'List of Flows'!$L144)))&gt;0)),"Elementary Flow",IF(AND($B152="Emission",OR(SUMPRODUCT(--('List of Flows'!$K144=$Q$3:$Q$47))&gt;0,SUMPRODUCT(--('List of Flows'!$J144=$M$3:$M$12))&gt;0,SUMPRODUCT(--('List of Flows'!$L144=$U$3:$U$30))&gt;0,SUMPRODUCT(--('List of Flows'!$K144=$Y$3:$Y$13))&gt;0,SUMPRODUCT(--('List of Flows'!$L144=$Y$15:$Y$44))&gt;0,SUMPRODUCT(--ISNUMBER(SEARCH($Y$46:$Y$62,'List of Flows'!$K144)))&gt;0,SUMPRODUCT(--ISNUMBER(SEARCH($Y$46:$Y$62,'List of Flows'!$L144)))&gt;0)),"Elementary Flow",IF(AND($B152="Missing",AND('List of Flows'!$K144="",'List of Flows'!$L144="")),"Missing Both",IF($B152="Missing","Missing Input/Output", IF(OR(SUMPRODUCT(--('List of Flows'!$J144=$O$3:$O$4))&gt;0,SUMPRODUCT(--('List of Flows'!$K144=$S$3:$S$9))&gt;0,SUMPRODUCT(--('List of Flows'!$L144=$W$3:$W$5))&gt;0),"Unknown",IF(AND('List of Flows'!$K144="",'List of Flows'!$L144=""),"Missing to/from",IF(SUMPRODUCT(--('List of Flows'!$K144=$T$3:$T$8))&gt;0,"Not an Elementary Flow","Not an Elementary Flow")))))))</f>
        <v>Elementary Flow</v>
      </c>
      <c r="E152" s="57"/>
      <c r="F152" s="57" t="str">
        <f>IF(OR(SUMPRODUCT(--('List of Flows'!$K144=$Y$3:$Y$13))&gt;0,SUMPRODUCT(--('List of Flows'!$L144=$Y$15:$Y$43))&gt;0,SUMPRODUCT(--ISNUMBER(SEARCH($Y$46:$Y$62,'List of Flows'!$J144)))&gt;0,SUMPRODUCT(--ISNUMBER(SEARCH($Y$46:$Y$62,'List of Flows'!$K144)))&gt;0,SUMPRODUCT(--ISNUMBER(SEARCH($Y$46:$Y$62,'List of Flows'!$L144)))&gt;0),"Compartment","")</f>
        <v>Compartment</v>
      </c>
      <c r="G152" s="57" t="str">
        <f t="shared" si="4"/>
        <v>Both</v>
      </c>
      <c r="H152" s="57" t="str">
        <f t="shared" si="5"/>
        <v>All</v>
      </c>
      <c r="I152" s="60"/>
    </row>
    <row r="153" spans="2:9" x14ac:dyDescent="0.3">
      <c r="B153" s="83" t="str">
        <f>IF(OR(SUMPRODUCT(--('List of Flows'!$J145=$J$3:$J$15))&gt;0,SUMPRODUCT(--('List of Flows'!$K145=$K$3:$K$32))&gt;0,SUMPRODUCT(--('List of Flows'!$L145=$L$3:$L$25))&gt;0),"Resource",IF(OR(SUMPRODUCT(--('List of Flows'!$J145=$J$36:$J$55))&gt;0,SUMPRODUCT(--('List of Flows'!$K145=$K$36:$K$87))&gt;0,SUMPRODUCT(--('List of Flows'!$L145=$L$36:$L$62))&gt;0),"Emission",IF('List of Flows'!$J145="","Missing",IF(SUMPRODUCT(--('List of Flows'!$J145=$J$89:$J$90))&gt;0,"Unknown"))))</f>
        <v>Resource</v>
      </c>
      <c r="D153" s="54" t="str">
        <f>IF(AND($B153="Resource",OR(SUMPRODUCT(--('List of Flows'!$K145=$R$3:$R$25))&gt;0,SUMPRODUCT(--('List of Flows'!$J145=$N$3:$N$6))&gt;0,SUMPRODUCT(--('List of Flows'!$L145=$V$3:$V$18))&gt;0,SUMPRODUCT(--('List of Flows'!$K145=$Y$3:$Y$13))&gt;0,SUMPRODUCT(--('List of Flows'!$L145=$Y$15:$Y$44))&gt;0,SUMPRODUCT(--ISNUMBER(SEARCH($Y$46:$Y$62,'List of Flows'!$K145)))&gt;0,SUMPRODUCT(--ISNUMBER(SEARCH($Y$46:$Y$62,'List of Flows'!$L145)))&gt;0)),"Elementary Flow",IF(AND($B153="Emission",OR(SUMPRODUCT(--('List of Flows'!$K145=$Q$3:$Q$47))&gt;0,SUMPRODUCT(--('List of Flows'!$J145=$M$3:$M$12))&gt;0,SUMPRODUCT(--('List of Flows'!$L145=$U$3:$U$30))&gt;0,SUMPRODUCT(--('List of Flows'!$K145=$Y$3:$Y$13))&gt;0,SUMPRODUCT(--('List of Flows'!$L145=$Y$15:$Y$44))&gt;0,SUMPRODUCT(--ISNUMBER(SEARCH($Y$46:$Y$62,'List of Flows'!$K145)))&gt;0,SUMPRODUCT(--ISNUMBER(SEARCH($Y$46:$Y$62,'List of Flows'!$L145)))&gt;0)),"Elementary Flow",IF(AND($B153="Missing",AND('List of Flows'!$K145="",'List of Flows'!$L145="")),"Missing Both",IF($B153="Missing","Missing Input/Output", IF(OR(SUMPRODUCT(--('List of Flows'!$J145=$O$3:$O$4))&gt;0,SUMPRODUCT(--('List of Flows'!$K145=$S$3:$S$9))&gt;0,SUMPRODUCT(--('List of Flows'!$L145=$W$3:$W$5))&gt;0),"Unknown",IF(AND('List of Flows'!$K145="",'List of Flows'!$L145=""),"Missing to/from",IF(SUMPRODUCT(--('List of Flows'!$K145=$T$3:$T$8))&gt;0,"Not an Elementary Flow","Not an Elementary Flow")))))))</f>
        <v>Elementary Flow</v>
      </c>
      <c r="E153" s="57"/>
      <c r="F153" s="57" t="str">
        <f>IF(OR(SUMPRODUCT(--('List of Flows'!$K145=$Y$3:$Y$13))&gt;0,SUMPRODUCT(--('List of Flows'!$L145=$Y$15:$Y$43))&gt;0,SUMPRODUCT(--ISNUMBER(SEARCH($Y$46:$Y$62,'List of Flows'!$J145)))&gt;0,SUMPRODUCT(--ISNUMBER(SEARCH($Y$46:$Y$62,'List of Flows'!$K145)))&gt;0,SUMPRODUCT(--ISNUMBER(SEARCH($Y$46:$Y$62,'List of Flows'!$L145)))&gt;0),"Compartment","")</f>
        <v>Compartment</v>
      </c>
      <c r="G153" s="57" t="str">
        <f t="shared" si="4"/>
        <v>Both</v>
      </c>
      <c r="H153" s="57" t="str">
        <f t="shared" si="5"/>
        <v>All</v>
      </c>
      <c r="I153" s="60"/>
    </row>
    <row r="154" spans="2:9" x14ac:dyDescent="0.3">
      <c r="B154" s="83" t="str">
        <f>IF(OR(SUMPRODUCT(--('List of Flows'!$J146=$J$3:$J$15))&gt;0,SUMPRODUCT(--('List of Flows'!$K146=$K$3:$K$32))&gt;0,SUMPRODUCT(--('List of Flows'!$L146=$L$3:$L$25))&gt;0),"Resource",IF(OR(SUMPRODUCT(--('List of Flows'!$J146=$J$36:$J$55))&gt;0,SUMPRODUCT(--('List of Flows'!$K146=$K$36:$K$87))&gt;0,SUMPRODUCT(--('List of Flows'!$L146=$L$36:$L$62))&gt;0),"Emission",IF('List of Flows'!$J146="","Missing",IF(SUMPRODUCT(--('List of Flows'!$J146=$J$89:$J$90))&gt;0,"Unknown"))))</f>
        <v>Resource</v>
      </c>
      <c r="D154" s="54" t="str">
        <f>IF(AND($B154="Resource",OR(SUMPRODUCT(--('List of Flows'!$K146=$R$3:$R$25))&gt;0,SUMPRODUCT(--('List of Flows'!$J146=$N$3:$N$6))&gt;0,SUMPRODUCT(--('List of Flows'!$L146=$V$3:$V$18))&gt;0,SUMPRODUCT(--('List of Flows'!$K146=$Y$3:$Y$13))&gt;0,SUMPRODUCT(--('List of Flows'!$L146=$Y$15:$Y$44))&gt;0,SUMPRODUCT(--ISNUMBER(SEARCH($Y$46:$Y$62,'List of Flows'!$K146)))&gt;0,SUMPRODUCT(--ISNUMBER(SEARCH($Y$46:$Y$62,'List of Flows'!$L146)))&gt;0)),"Elementary Flow",IF(AND($B154="Emission",OR(SUMPRODUCT(--('List of Flows'!$K146=$Q$3:$Q$47))&gt;0,SUMPRODUCT(--('List of Flows'!$J146=$M$3:$M$12))&gt;0,SUMPRODUCT(--('List of Flows'!$L146=$U$3:$U$30))&gt;0,SUMPRODUCT(--('List of Flows'!$K146=$Y$3:$Y$13))&gt;0,SUMPRODUCT(--('List of Flows'!$L146=$Y$15:$Y$44))&gt;0,SUMPRODUCT(--ISNUMBER(SEARCH($Y$46:$Y$62,'List of Flows'!$K146)))&gt;0,SUMPRODUCT(--ISNUMBER(SEARCH($Y$46:$Y$62,'List of Flows'!$L146)))&gt;0)),"Elementary Flow",IF(AND($B154="Missing",AND('List of Flows'!$K146="",'List of Flows'!$L146="")),"Missing Both",IF($B154="Missing","Missing Input/Output", IF(OR(SUMPRODUCT(--('List of Flows'!$J146=$O$3:$O$4))&gt;0,SUMPRODUCT(--('List of Flows'!$K146=$S$3:$S$9))&gt;0,SUMPRODUCT(--('List of Flows'!$L146=$W$3:$W$5))&gt;0),"Unknown",IF(AND('List of Flows'!$K146="",'List of Flows'!$L146=""),"Missing to/from",IF(SUMPRODUCT(--('List of Flows'!$K146=$T$3:$T$8))&gt;0,"Not an Elementary Flow","Not an Elementary Flow")))))))</f>
        <v>Elementary Flow</v>
      </c>
      <c r="E154" s="57"/>
      <c r="F154" s="57" t="str">
        <f>IF(OR(SUMPRODUCT(--('List of Flows'!$K146=$Y$3:$Y$13))&gt;0,SUMPRODUCT(--('List of Flows'!$L146=$Y$15:$Y$43))&gt;0,SUMPRODUCT(--ISNUMBER(SEARCH($Y$46:$Y$62,'List of Flows'!$J146)))&gt;0,SUMPRODUCT(--ISNUMBER(SEARCH($Y$46:$Y$62,'List of Flows'!$K146)))&gt;0,SUMPRODUCT(--ISNUMBER(SEARCH($Y$46:$Y$62,'List of Flows'!$L146)))&gt;0),"Compartment","")</f>
        <v>Compartment</v>
      </c>
      <c r="G154" s="57" t="str">
        <f t="shared" si="4"/>
        <v>Both</v>
      </c>
      <c r="H154" s="57" t="str">
        <f t="shared" si="5"/>
        <v>All</v>
      </c>
      <c r="I154" s="60"/>
    </row>
    <row r="155" spans="2:9" x14ac:dyDescent="0.3">
      <c r="B155" s="83" t="str">
        <f>IF(OR(SUMPRODUCT(--('List of Flows'!$J147=$J$3:$J$15))&gt;0,SUMPRODUCT(--('List of Flows'!$K147=$K$3:$K$32))&gt;0,SUMPRODUCT(--('List of Flows'!$L147=$L$3:$L$25))&gt;0),"Resource",IF(OR(SUMPRODUCT(--('List of Flows'!$J147=$J$36:$J$55))&gt;0,SUMPRODUCT(--('List of Flows'!$K147=$K$36:$K$87))&gt;0,SUMPRODUCT(--('List of Flows'!$L147=$L$36:$L$62))&gt;0),"Emission",IF('List of Flows'!$J147="","Missing",IF(SUMPRODUCT(--('List of Flows'!$J147=$J$89:$J$90))&gt;0,"Unknown"))))</f>
        <v>Resource</v>
      </c>
      <c r="D155" s="54" t="str">
        <f>IF(AND($B155="Resource",OR(SUMPRODUCT(--('List of Flows'!$K147=$R$3:$R$25))&gt;0,SUMPRODUCT(--('List of Flows'!$J147=$N$3:$N$6))&gt;0,SUMPRODUCT(--('List of Flows'!$L147=$V$3:$V$18))&gt;0,SUMPRODUCT(--('List of Flows'!$K147=$Y$3:$Y$13))&gt;0,SUMPRODUCT(--('List of Flows'!$L147=$Y$15:$Y$44))&gt;0,SUMPRODUCT(--ISNUMBER(SEARCH($Y$46:$Y$62,'List of Flows'!$K147)))&gt;0,SUMPRODUCT(--ISNUMBER(SEARCH($Y$46:$Y$62,'List of Flows'!$L147)))&gt;0)),"Elementary Flow",IF(AND($B155="Emission",OR(SUMPRODUCT(--('List of Flows'!$K147=$Q$3:$Q$47))&gt;0,SUMPRODUCT(--('List of Flows'!$J147=$M$3:$M$12))&gt;0,SUMPRODUCT(--('List of Flows'!$L147=$U$3:$U$30))&gt;0,SUMPRODUCT(--('List of Flows'!$K147=$Y$3:$Y$13))&gt;0,SUMPRODUCT(--('List of Flows'!$L147=$Y$15:$Y$44))&gt;0,SUMPRODUCT(--ISNUMBER(SEARCH($Y$46:$Y$62,'List of Flows'!$K147)))&gt;0,SUMPRODUCT(--ISNUMBER(SEARCH($Y$46:$Y$62,'List of Flows'!$L147)))&gt;0)),"Elementary Flow",IF(AND($B155="Missing",AND('List of Flows'!$K147="",'List of Flows'!$L147="")),"Missing Both",IF($B155="Missing","Missing Input/Output", IF(OR(SUMPRODUCT(--('List of Flows'!$J147=$O$3:$O$4))&gt;0,SUMPRODUCT(--('List of Flows'!$K147=$S$3:$S$9))&gt;0,SUMPRODUCT(--('List of Flows'!$L147=$W$3:$W$5))&gt;0),"Unknown",IF(AND('List of Flows'!$K147="",'List of Flows'!$L147=""),"Missing to/from",IF(SUMPRODUCT(--('List of Flows'!$K147=$T$3:$T$8))&gt;0,"Not an Elementary Flow","Not an Elementary Flow")))))))</f>
        <v>Elementary Flow</v>
      </c>
      <c r="E155" s="57"/>
      <c r="F155" s="57" t="str">
        <f>IF(OR(SUMPRODUCT(--('List of Flows'!$K147=$Y$3:$Y$13))&gt;0,SUMPRODUCT(--('List of Flows'!$L147=$Y$15:$Y$43))&gt;0,SUMPRODUCT(--ISNUMBER(SEARCH($Y$46:$Y$62,'List of Flows'!$J147)))&gt;0,SUMPRODUCT(--ISNUMBER(SEARCH($Y$46:$Y$62,'List of Flows'!$K147)))&gt;0,SUMPRODUCT(--ISNUMBER(SEARCH($Y$46:$Y$62,'List of Flows'!$L147)))&gt;0),"Compartment","")</f>
        <v>Compartment</v>
      </c>
      <c r="G155" s="57" t="str">
        <f t="shared" si="4"/>
        <v>Both</v>
      </c>
      <c r="H155" s="57" t="str">
        <f t="shared" si="5"/>
        <v>All</v>
      </c>
      <c r="I155" s="60"/>
    </row>
    <row r="156" spans="2:9" x14ac:dyDescent="0.3">
      <c r="B156" s="83" t="str">
        <f>IF(OR(SUMPRODUCT(--('List of Flows'!$J148=$J$3:$J$15))&gt;0,SUMPRODUCT(--('List of Flows'!$K148=$K$3:$K$32))&gt;0,SUMPRODUCT(--('List of Flows'!$L148=$L$3:$L$25))&gt;0),"Resource",IF(OR(SUMPRODUCT(--('List of Flows'!$J148=$J$36:$J$55))&gt;0,SUMPRODUCT(--('List of Flows'!$K148=$K$36:$K$87))&gt;0,SUMPRODUCT(--('List of Flows'!$L148=$L$36:$L$62))&gt;0),"Emission",IF('List of Flows'!$J148="","Missing",IF(SUMPRODUCT(--('List of Flows'!$J148=$J$89:$J$90))&gt;0,"Unknown"))))</f>
        <v>Resource</v>
      </c>
      <c r="D156" s="54" t="str">
        <f>IF(AND($B156="Resource",OR(SUMPRODUCT(--('List of Flows'!$K148=$R$3:$R$25))&gt;0,SUMPRODUCT(--('List of Flows'!$J148=$N$3:$N$6))&gt;0,SUMPRODUCT(--('List of Flows'!$L148=$V$3:$V$18))&gt;0,SUMPRODUCT(--('List of Flows'!$K148=$Y$3:$Y$13))&gt;0,SUMPRODUCT(--('List of Flows'!$L148=$Y$15:$Y$44))&gt;0,SUMPRODUCT(--ISNUMBER(SEARCH($Y$46:$Y$62,'List of Flows'!$K148)))&gt;0,SUMPRODUCT(--ISNUMBER(SEARCH($Y$46:$Y$62,'List of Flows'!$L148)))&gt;0)),"Elementary Flow",IF(AND($B156="Emission",OR(SUMPRODUCT(--('List of Flows'!$K148=$Q$3:$Q$47))&gt;0,SUMPRODUCT(--('List of Flows'!$J148=$M$3:$M$12))&gt;0,SUMPRODUCT(--('List of Flows'!$L148=$U$3:$U$30))&gt;0,SUMPRODUCT(--('List of Flows'!$K148=$Y$3:$Y$13))&gt;0,SUMPRODUCT(--('List of Flows'!$L148=$Y$15:$Y$44))&gt;0,SUMPRODUCT(--ISNUMBER(SEARCH($Y$46:$Y$62,'List of Flows'!$K148)))&gt;0,SUMPRODUCT(--ISNUMBER(SEARCH($Y$46:$Y$62,'List of Flows'!$L148)))&gt;0)),"Elementary Flow",IF(AND($B156="Missing",AND('List of Flows'!$K148="",'List of Flows'!$L148="")),"Missing Both",IF($B156="Missing","Missing Input/Output", IF(OR(SUMPRODUCT(--('List of Flows'!$J148=$O$3:$O$4))&gt;0,SUMPRODUCT(--('List of Flows'!$K148=$S$3:$S$9))&gt;0,SUMPRODUCT(--('List of Flows'!$L148=$W$3:$W$5))&gt;0),"Unknown",IF(AND('List of Flows'!$K148="",'List of Flows'!$L148=""),"Missing to/from",IF(SUMPRODUCT(--('List of Flows'!$K148=$T$3:$T$8))&gt;0,"Not an Elementary Flow","Not an Elementary Flow")))))))</f>
        <v>Elementary Flow</v>
      </c>
      <c r="E156" s="57"/>
      <c r="F156" s="57" t="str">
        <f>IF(OR(SUMPRODUCT(--('List of Flows'!$K148=$Y$3:$Y$13))&gt;0,SUMPRODUCT(--('List of Flows'!$L148=$Y$15:$Y$43))&gt;0,SUMPRODUCT(--ISNUMBER(SEARCH($Y$46:$Y$62,'List of Flows'!$J148)))&gt;0,SUMPRODUCT(--ISNUMBER(SEARCH($Y$46:$Y$62,'List of Flows'!$K148)))&gt;0,SUMPRODUCT(--ISNUMBER(SEARCH($Y$46:$Y$62,'List of Flows'!$L148)))&gt;0),"Compartment","")</f>
        <v>Compartment</v>
      </c>
      <c r="G156" s="57" t="str">
        <f t="shared" si="4"/>
        <v>Both</v>
      </c>
      <c r="H156" s="57" t="str">
        <f t="shared" si="5"/>
        <v>All</v>
      </c>
      <c r="I156" s="60"/>
    </row>
    <row r="157" spans="2:9" x14ac:dyDescent="0.3">
      <c r="B157" s="83" t="str">
        <f>IF(OR(SUMPRODUCT(--('List of Flows'!$J149=$J$3:$J$15))&gt;0,SUMPRODUCT(--('List of Flows'!$K149=$K$3:$K$32))&gt;0,SUMPRODUCT(--('List of Flows'!$L149=$L$3:$L$25))&gt;0),"Resource",IF(OR(SUMPRODUCT(--('List of Flows'!$J149=$J$36:$J$55))&gt;0,SUMPRODUCT(--('List of Flows'!$K149=$K$36:$K$87))&gt;0,SUMPRODUCT(--('List of Flows'!$L149=$L$36:$L$62))&gt;0),"Emission",IF('List of Flows'!$J149="","Missing",IF(SUMPRODUCT(--('List of Flows'!$J149=$J$89:$J$90))&gt;0,"Unknown"))))</f>
        <v>Resource</v>
      </c>
      <c r="D157" s="54" t="str">
        <f>IF(AND($B157="Resource",OR(SUMPRODUCT(--('List of Flows'!$K149=$R$3:$R$25))&gt;0,SUMPRODUCT(--('List of Flows'!$J149=$N$3:$N$6))&gt;0,SUMPRODUCT(--('List of Flows'!$L149=$V$3:$V$18))&gt;0,SUMPRODUCT(--('List of Flows'!$K149=$Y$3:$Y$13))&gt;0,SUMPRODUCT(--('List of Flows'!$L149=$Y$15:$Y$44))&gt;0,SUMPRODUCT(--ISNUMBER(SEARCH($Y$46:$Y$62,'List of Flows'!$K149)))&gt;0,SUMPRODUCT(--ISNUMBER(SEARCH($Y$46:$Y$62,'List of Flows'!$L149)))&gt;0)),"Elementary Flow",IF(AND($B157="Emission",OR(SUMPRODUCT(--('List of Flows'!$K149=$Q$3:$Q$47))&gt;0,SUMPRODUCT(--('List of Flows'!$J149=$M$3:$M$12))&gt;0,SUMPRODUCT(--('List of Flows'!$L149=$U$3:$U$30))&gt;0,SUMPRODUCT(--('List of Flows'!$K149=$Y$3:$Y$13))&gt;0,SUMPRODUCT(--('List of Flows'!$L149=$Y$15:$Y$44))&gt;0,SUMPRODUCT(--ISNUMBER(SEARCH($Y$46:$Y$62,'List of Flows'!$K149)))&gt;0,SUMPRODUCT(--ISNUMBER(SEARCH($Y$46:$Y$62,'List of Flows'!$L149)))&gt;0)),"Elementary Flow",IF(AND($B157="Missing",AND('List of Flows'!$K149="",'List of Flows'!$L149="")),"Missing Both",IF($B157="Missing","Missing Input/Output", IF(OR(SUMPRODUCT(--('List of Flows'!$J149=$O$3:$O$4))&gt;0,SUMPRODUCT(--('List of Flows'!$K149=$S$3:$S$9))&gt;0,SUMPRODUCT(--('List of Flows'!$L149=$W$3:$W$5))&gt;0),"Unknown",IF(AND('List of Flows'!$K149="",'List of Flows'!$L149=""),"Missing to/from",IF(SUMPRODUCT(--('List of Flows'!$K149=$T$3:$T$8))&gt;0,"Not an Elementary Flow","Not an Elementary Flow")))))))</f>
        <v>Elementary Flow</v>
      </c>
      <c r="E157" s="57"/>
      <c r="F157" s="57" t="str">
        <f>IF(OR(SUMPRODUCT(--('List of Flows'!$K149=$Y$3:$Y$13))&gt;0,SUMPRODUCT(--('List of Flows'!$L149=$Y$15:$Y$43))&gt;0,SUMPRODUCT(--ISNUMBER(SEARCH($Y$46:$Y$62,'List of Flows'!$J149)))&gt;0,SUMPRODUCT(--ISNUMBER(SEARCH($Y$46:$Y$62,'List of Flows'!$K149)))&gt;0,SUMPRODUCT(--ISNUMBER(SEARCH($Y$46:$Y$62,'List of Flows'!$L149)))&gt;0),"Compartment","")</f>
        <v>Compartment</v>
      </c>
      <c r="G157" s="57" t="str">
        <f t="shared" si="4"/>
        <v>Both</v>
      </c>
      <c r="H157" s="57" t="str">
        <f t="shared" si="5"/>
        <v>All</v>
      </c>
      <c r="I157" s="60"/>
    </row>
    <row r="158" spans="2:9" x14ac:dyDescent="0.3">
      <c r="B158" s="83" t="str">
        <f>IF(OR(SUMPRODUCT(--('List of Flows'!$J150=$J$3:$J$15))&gt;0,SUMPRODUCT(--('List of Flows'!$K150=$K$3:$K$32))&gt;0,SUMPRODUCT(--('List of Flows'!$L150=$L$3:$L$25))&gt;0),"Resource",IF(OR(SUMPRODUCT(--('List of Flows'!$J150=$J$36:$J$55))&gt;0,SUMPRODUCT(--('List of Flows'!$K150=$K$36:$K$87))&gt;0,SUMPRODUCT(--('List of Flows'!$L150=$L$36:$L$62))&gt;0),"Emission",IF('List of Flows'!$J150="","Missing",IF(SUMPRODUCT(--('List of Flows'!$J150=$J$89:$J$90))&gt;0,"Unknown"))))</f>
        <v>Resource</v>
      </c>
      <c r="D158" s="54" t="str">
        <f>IF(AND($B158="Resource",OR(SUMPRODUCT(--('List of Flows'!$K150=$R$3:$R$25))&gt;0,SUMPRODUCT(--('List of Flows'!$J150=$N$3:$N$6))&gt;0,SUMPRODUCT(--('List of Flows'!$L150=$V$3:$V$18))&gt;0,SUMPRODUCT(--('List of Flows'!$K150=$Y$3:$Y$13))&gt;0,SUMPRODUCT(--('List of Flows'!$L150=$Y$15:$Y$44))&gt;0,SUMPRODUCT(--ISNUMBER(SEARCH($Y$46:$Y$62,'List of Flows'!$K150)))&gt;0,SUMPRODUCT(--ISNUMBER(SEARCH($Y$46:$Y$62,'List of Flows'!$L150)))&gt;0)),"Elementary Flow",IF(AND($B158="Emission",OR(SUMPRODUCT(--('List of Flows'!$K150=$Q$3:$Q$47))&gt;0,SUMPRODUCT(--('List of Flows'!$J150=$M$3:$M$12))&gt;0,SUMPRODUCT(--('List of Flows'!$L150=$U$3:$U$30))&gt;0,SUMPRODUCT(--('List of Flows'!$K150=$Y$3:$Y$13))&gt;0,SUMPRODUCT(--('List of Flows'!$L150=$Y$15:$Y$44))&gt;0,SUMPRODUCT(--ISNUMBER(SEARCH($Y$46:$Y$62,'List of Flows'!$K150)))&gt;0,SUMPRODUCT(--ISNUMBER(SEARCH($Y$46:$Y$62,'List of Flows'!$L150)))&gt;0)),"Elementary Flow",IF(AND($B158="Missing",AND('List of Flows'!$K150="",'List of Flows'!$L150="")),"Missing Both",IF($B158="Missing","Missing Input/Output", IF(OR(SUMPRODUCT(--('List of Flows'!$J150=$O$3:$O$4))&gt;0,SUMPRODUCT(--('List of Flows'!$K150=$S$3:$S$9))&gt;0,SUMPRODUCT(--('List of Flows'!$L150=$W$3:$W$5))&gt;0),"Unknown",IF(AND('List of Flows'!$K150="",'List of Flows'!$L150=""),"Missing to/from",IF(SUMPRODUCT(--('List of Flows'!$K150=$T$3:$T$8))&gt;0,"Not an Elementary Flow","Not an Elementary Flow")))))))</f>
        <v>Elementary Flow</v>
      </c>
      <c r="E158" s="57"/>
      <c r="F158" s="57" t="str">
        <f>IF(OR(SUMPRODUCT(--('List of Flows'!$K150=$Y$3:$Y$13))&gt;0,SUMPRODUCT(--('List of Flows'!$L150=$Y$15:$Y$43))&gt;0,SUMPRODUCT(--ISNUMBER(SEARCH($Y$46:$Y$62,'List of Flows'!$J150)))&gt;0,SUMPRODUCT(--ISNUMBER(SEARCH($Y$46:$Y$62,'List of Flows'!$K150)))&gt;0,SUMPRODUCT(--ISNUMBER(SEARCH($Y$46:$Y$62,'List of Flows'!$L150)))&gt;0),"Compartment","")</f>
        <v>Compartment</v>
      </c>
      <c r="G158" s="57" t="str">
        <f t="shared" si="4"/>
        <v>Both</v>
      </c>
      <c r="H158" s="57" t="str">
        <f t="shared" si="5"/>
        <v>All</v>
      </c>
      <c r="I158" s="60"/>
    </row>
    <row r="159" spans="2:9" x14ac:dyDescent="0.3">
      <c r="B159" s="83" t="str">
        <f>IF(OR(SUMPRODUCT(--('List of Flows'!$J151=$J$3:$J$15))&gt;0,SUMPRODUCT(--('List of Flows'!$K151=$K$3:$K$32))&gt;0,SUMPRODUCT(--('List of Flows'!$L151=$L$3:$L$25))&gt;0),"Resource",IF(OR(SUMPRODUCT(--('List of Flows'!$J151=$J$36:$J$55))&gt;0,SUMPRODUCT(--('List of Flows'!$K151=$K$36:$K$87))&gt;0,SUMPRODUCT(--('List of Flows'!$L151=$L$36:$L$62))&gt;0),"Emission",IF('List of Flows'!$J151="","Missing",IF(SUMPRODUCT(--('List of Flows'!$J151=$J$89:$J$90))&gt;0,"Unknown"))))</f>
        <v>Resource</v>
      </c>
      <c r="D159" s="54" t="str">
        <f>IF(AND($B159="Resource",OR(SUMPRODUCT(--('List of Flows'!$K151=$R$3:$R$25))&gt;0,SUMPRODUCT(--('List of Flows'!$J151=$N$3:$N$6))&gt;0,SUMPRODUCT(--('List of Flows'!$L151=$V$3:$V$18))&gt;0,SUMPRODUCT(--('List of Flows'!$K151=$Y$3:$Y$13))&gt;0,SUMPRODUCT(--('List of Flows'!$L151=$Y$15:$Y$44))&gt;0,SUMPRODUCT(--ISNUMBER(SEARCH($Y$46:$Y$62,'List of Flows'!$K151)))&gt;0,SUMPRODUCT(--ISNUMBER(SEARCH($Y$46:$Y$62,'List of Flows'!$L151)))&gt;0)),"Elementary Flow",IF(AND($B159="Emission",OR(SUMPRODUCT(--('List of Flows'!$K151=$Q$3:$Q$47))&gt;0,SUMPRODUCT(--('List of Flows'!$J151=$M$3:$M$12))&gt;0,SUMPRODUCT(--('List of Flows'!$L151=$U$3:$U$30))&gt;0,SUMPRODUCT(--('List of Flows'!$K151=$Y$3:$Y$13))&gt;0,SUMPRODUCT(--('List of Flows'!$L151=$Y$15:$Y$44))&gt;0,SUMPRODUCT(--ISNUMBER(SEARCH($Y$46:$Y$62,'List of Flows'!$K151)))&gt;0,SUMPRODUCT(--ISNUMBER(SEARCH($Y$46:$Y$62,'List of Flows'!$L151)))&gt;0)),"Elementary Flow",IF(AND($B159="Missing",AND('List of Flows'!$K151="",'List of Flows'!$L151="")),"Missing Both",IF($B159="Missing","Missing Input/Output", IF(OR(SUMPRODUCT(--('List of Flows'!$J151=$O$3:$O$4))&gt;0,SUMPRODUCT(--('List of Flows'!$K151=$S$3:$S$9))&gt;0,SUMPRODUCT(--('List of Flows'!$L151=$W$3:$W$5))&gt;0),"Unknown",IF(AND('List of Flows'!$K151="",'List of Flows'!$L151=""),"Missing to/from",IF(SUMPRODUCT(--('List of Flows'!$K151=$T$3:$T$8))&gt;0,"Not an Elementary Flow","Not an Elementary Flow")))))))</f>
        <v>Elementary Flow</v>
      </c>
      <c r="E159" s="57"/>
      <c r="F159" s="57" t="str">
        <f>IF(OR(SUMPRODUCT(--('List of Flows'!$K151=$Y$3:$Y$13))&gt;0,SUMPRODUCT(--('List of Flows'!$L151=$Y$15:$Y$43))&gt;0,SUMPRODUCT(--ISNUMBER(SEARCH($Y$46:$Y$62,'List of Flows'!$J151)))&gt;0,SUMPRODUCT(--ISNUMBER(SEARCH($Y$46:$Y$62,'List of Flows'!$K151)))&gt;0,SUMPRODUCT(--ISNUMBER(SEARCH($Y$46:$Y$62,'List of Flows'!$L151)))&gt;0),"Compartment","")</f>
        <v>Compartment</v>
      </c>
      <c r="G159" s="57" t="str">
        <f t="shared" si="4"/>
        <v>Both</v>
      </c>
      <c r="H159" s="57" t="str">
        <f t="shared" si="5"/>
        <v>All</v>
      </c>
      <c r="I159" s="60"/>
    </row>
    <row r="160" spans="2:9" x14ac:dyDescent="0.3">
      <c r="B160" s="83" t="str">
        <f>IF(OR(SUMPRODUCT(--('List of Flows'!$J152=$J$3:$J$15))&gt;0,SUMPRODUCT(--('List of Flows'!$K152=$K$3:$K$32))&gt;0,SUMPRODUCT(--('List of Flows'!$L152=$L$3:$L$25))&gt;0),"Resource",IF(OR(SUMPRODUCT(--('List of Flows'!$J152=$J$36:$J$55))&gt;0,SUMPRODUCT(--('List of Flows'!$K152=$K$36:$K$87))&gt;0,SUMPRODUCT(--('List of Flows'!$L152=$L$36:$L$62))&gt;0),"Emission",IF('List of Flows'!$J152="","Missing",IF(SUMPRODUCT(--('List of Flows'!$J152=$J$89:$J$90))&gt;0,"Unknown"))))</f>
        <v>Resource</v>
      </c>
      <c r="D160" s="54" t="str">
        <f>IF(AND($B160="Resource",OR(SUMPRODUCT(--('List of Flows'!$K152=$R$3:$R$25))&gt;0,SUMPRODUCT(--('List of Flows'!$J152=$N$3:$N$6))&gt;0,SUMPRODUCT(--('List of Flows'!$L152=$V$3:$V$18))&gt;0,SUMPRODUCT(--('List of Flows'!$K152=$Y$3:$Y$13))&gt;0,SUMPRODUCT(--('List of Flows'!$L152=$Y$15:$Y$44))&gt;0,SUMPRODUCT(--ISNUMBER(SEARCH($Y$46:$Y$62,'List of Flows'!$K152)))&gt;0,SUMPRODUCT(--ISNUMBER(SEARCH($Y$46:$Y$62,'List of Flows'!$L152)))&gt;0)),"Elementary Flow",IF(AND($B160="Emission",OR(SUMPRODUCT(--('List of Flows'!$K152=$Q$3:$Q$47))&gt;0,SUMPRODUCT(--('List of Flows'!$J152=$M$3:$M$12))&gt;0,SUMPRODUCT(--('List of Flows'!$L152=$U$3:$U$30))&gt;0,SUMPRODUCT(--('List of Flows'!$K152=$Y$3:$Y$13))&gt;0,SUMPRODUCT(--('List of Flows'!$L152=$Y$15:$Y$44))&gt;0,SUMPRODUCT(--ISNUMBER(SEARCH($Y$46:$Y$62,'List of Flows'!$K152)))&gt;0,SUMPRODUCT(--ISNUMBER(SEARCH($Y$46:$Y$62,'List of Flows'!$L152)))&gt;0)),"Elementary Flow",IF(AND($B160="Missing",AND('List of Flows'!$K152="",'List of Flows'!$L152="")),"Missing Both",IF($B160="Missing","Missing Input/Output", IF(OR(SUMPRODUCT(--('List of Flows'!$J152=$O$3:$O$4))&gt;0,SUMPRODUCT(--('List of Flows'!$K152=$S$3:$S$9))&gt;0,SUMPRODUCT(--('List of Flows'!$L152=$W$3:$W$5))&gt;0),"Unknown",IF(AND('List of Flows'!$K152="",'List of Flows'!$L152=""),"Missing to/from",IF(SUMPRODUCT(--('List of Flows'!$K152=$T$3:$T$8))&gt;0,"Not an Elementary Flow","Not an Elementary Flow")))))))</f>
        <v>Elementary Flow</v>
      </c>
      <c r="E160" s="57"/>
      <c r="F160" s="57" t="str">
        <f>IF(OR(SUMPRODUCT(--('List of Flows'!$K152=$Y$3:$Y$13))&gt;0,SUMPRODUCT(--('List of Flows'!$L152=$Y$15:$Y$43))&gt;0,SUMPRODUCT(--ISNUMBER(SEARCH($Y$46:$Y$62,'List of Flows'!$J152)))&gt;0,SUMPRODUCT(--ISNUMBER(SEARCH($Y$46:$Y$62,'List of Flows'!$K152)))&gt;0,SUMPRODUCT(--ISNUMBER(SEARCH($Y$46:$Y$62,'List of Flows'!$L152)))&gt;0),"Compartment","")</f>
        <v>Compartment</v>
      </c>
      <c r="G160" s="57" t="str">
        <f t="shared" si="4"/>
        <v>Both</v>
      </c>
      <c r="H160" s="57" t="str">
        <f t="shared" si="5"/>
        <v>All</v>
      </c>
      <c r="I160" s="60"/>
    </row>
    <row r="161" spans="2:9" x14ac:dyDescent="0.3">
      <c r="B161" s="83" t="str">
        <f>IF(OR(SUMPRODUCT(--('List of Flows'!$J153=$J$3:$J$15))&gt;0,SUMPRODUCT(--('List of Flows'!$K153=$K$3:$K$32))&gt;0,SUMPRODUCT(--('List of Flows'!$L153=$L$3:$L$25))&gt;0),"Resource",IF(OR(SUMPRODUCT(--('List of Flows'!$J153=$J$36:$J$55))&gt;0,SUMPRODUCT(--('List of Flows'!$K153=$K$36:$K$87))&gt;0,SUMPRODUCT(--('List of Flows'!$L153=$L$36:$L$62))&gt;0),"Emission",IF('List of Flows'!$J153="","Missing",IF(SUMPRODUCT(--('List of Flows'!$J153=$J$89:$J$90))&gt;0,"Unknown"))))</f>
        <v>Resource</v>
      </c>
      <c r="D161" s="54" t="str">
        <f>IF(AND($B161="Resource",OR(SUMPRODUCT(--('List of Flows'!$K153=$R$3:$R$25))&gt;0,SUMPRODUCT(--('List of Flows'!$J153=$N$3:$N$6))&gt;0,SUMPRODUCT(--('List of Flows'!$L153=$V$3:$V$18))&gt;0,SUMPRODUCT(--('List of Flows'!$K153=$Y$3:$Y$13))&gt;0,SUMPRODUCT(--('List of Flows'!$L153=$Y$15:$Y$44))&gt;0,SUMPRODUCT(--ISNUMBER(SEARCH($Y$46:$Y$62,'List of Flows'!$K153)))&gt;0,SUMPRODUCT(--ISNUMBER(SEARCH($Y$46:$Y$62,'List of Flows'!$L153)))&gt;0)),"Elementary Flow",IF(AND($B161="Emission",OR(SUMPRODUCT(--('List of Flows'!$K153=$Q$3:$Q$47))&gt;0,SUMPRODUCT(--('List of Flows'!$J153=$M$3:$M$12))&gt;0,SUMPRODUCT(--('List of Flows'!$L153=$U$3:$U$30))&gt;0,SUMPRODUCT(--('List of Flows'!$K153=$Y$3:$Y$13))&gt;0,SUMPRODUCT(--('List of Flows'!$L153=$Y$15:$Y$44))&gt;0,SUMPRODUCT(--ISNUMBER(SEARCH($Y$46:$Y$62,'List of Flows'!$K153)))&gt;0,SUMPRODUCT(--ISNUMBER(SEARCH($Y$46:$Y$62,'List of Flows'!$L153)))&gt;0)),"Elementary Flow",IF(AND($B161="Missing",AND('List of Flows'!$K153="",'List of Flows'!$L153="")),"Missing Both",IF($B161="Missing","Missing Input/Output", IF(OR(SUMPRODUCT(--('List of Flows'!$J153=$O$3:$O$4))&gt;0,SUMPRODUCT(--('List of Flows'!$K153=$S$3:$S$9))&gt;0,SUMPRODUCT(--('List of Flows'!$L153=$W$3:$W$5))&gt;0),"Unknown",IF(AND('List of Flows'!$K153="",'List of Flows'!$L153=""),"Missing to/from",IF(SUMPRODUCT(--('List of Flows'!$K153=$T$3:$T$8))&gt;0,"Not an Elementary Flow","Not an Elementary Flow")))))))</f>
        <v>Elementary Flow</v>
      </c>
      <c r="E161" s="57"/>
      <c r="F161" s="57" t="str">
        <f>IF(OR(SUMPRODUCT(--('List of Flows'!$K153=$Y$3:$Y$13))&gt;0,SUMPRODUCT(--('List of Flows'!$L153=$Y$15:$Y$43))&gt;0,SUMPRODUCT(--ISNUMBER(SEARCH($Y$46:$Y$62,'List of Flows'!$J153)))&gt;0,SUMPRODUCT(--ISNUMBER(SEARCH($Y$46:$Y$62,'List of Flows'!$K153)))&gt;0,SUMPRODUCT(--ISNUMBER(SEARCH($Y$46:$Y$62,'List of Flows'!$L153)))&gt;0),"Compartment","")</f>
        <v>Compartment</v>
      </c>
      <c r="G161" s="57" t="str">
        <f t="shared" si="4"/>
        <v>Both</v>
      </c>
      <c r="H161" s="57" t="str">
        <f t="shared" si="5"/>
        <v>All</v>
      </c>
      <c r="I161" s="60"/>
    </row>
    <row r="162" spans="2:9" x14ac:dyDescent="0.3">
      <c r="B162" s="83" t="str">
        <f>IF(OR(SUMPRODUCT(--('List of Flows'!$J154=$J$3:$J$15))&gt;0,SUMPRODUCT(--('List of Flows'!$K154=$K$3:$K$32))&gt;0,SUMPRODUCT(--('List of Flows'!$L154=$L$3:$L$25))&gt;0),"Resource",IF(OR(SUMPRODUCT(--('List of Flows'!$J154=$J$36:$J$55))&gt;0,SUMPRODUCT(--('List of Flows'!$K154=$K$36:$K$87))&gt;0,SUMPRODUCT(--('List of Flows'!$L154=$L$36:$L$62))&gt;0),"Emission",IF('List of Flows'!$J154="","Missing",IF(SUMPRODUCT(--('List of Flows'!$J154=$J$89:$J$90))&gt;0,"Unknown"))))</f>
        <v>Resource</v>
      </c>
      <c r="D162" s="54" t="str">
        <f>IF(AND($B162="Resource",OR(SUMPRODUCT(--('List of Flows'!$K154=$R$3:$R$25))&gt;0,SUMPRODUCT(--('List of Flows'!$J154=$N$3:$N$6))&gt;0,SUMPRODUCT(--('List of Flows'!$L154=$V$3:$V$18))&gt;0,SUMPRODUCT(--('List of Flows'!$K154=$Y$3:$Y$13))&gt;0,SUMPRODUCT(--('List of Flows'!$L154=$Y$15:$Y$44))&gt;0,SUMPRODUCT(--ISNUMBER(SEARCH($Y$46:$Y$62,'List of Flows'!$K154)))&gt;0,SUMPRODUCT(--ISNUMBER(SEARCH($Y$46:$Y$62,'List of Flows'!$L154)))&gt;0)),"Elementary Flow",IF(AND($B162="Emission",OR(SUMPRODUCT(--('List of Flows'!$K154=$Q$3:$Q$47))&gt;0,SUMPRODUCT(--('List of Flows'!$J154=$M$3:$M$12))&gt;0,SUMPRODUCT(--('List of Flows'!$L154=$U$3:$U$30))&gt;0,SUMPRODUCT(--('List of Flows'!$K154=$Y$3:$Y$13))&gt;0,SUMPRODUCT(--('List of Flows'!$L154=$Y$15:$Y$44))&gt;0,SUMPRODUCT(--ISNUMBER(SEARCH($Y$46:$Y$62,'List of Flows'!$K154)))&gt;0,SUMPRODUCT(--ISNUMBER(SEARCH($Y$46:$Y$62,'List of Flows'!$L154)))&gt;0)),"Elementary Flow",IF(AND($B162="Missing",AND('List of Flows'!$K154="",'List of Flows'!$L154="")),"Missing Both",IF($B162="Missing","Missing Input/Output", IF(OR(SUMPRODUCT(--('List of Flows'!$J154=$O$3:$O$4))&gt;0,SUMPRODUCT(--('List of Flows'!$K154=$S$3:$S$9))&gt;0,SUMPRODUCT(--('List of Flows'!$L154=$W$3:$W$5))&gt;0),"Unknown",IF(AND('List of Flows'!$K154="",'List of Flows'!$L154=""),"Missing to/from",IF(SUMPRODUCT(--('List of Flows'!$K154=$T$3:$T$8))&gt;0,"Not an Elementary Flow","Not an Elementary Flow")))))))</f>
        <v>Elementary Flow</v>
      </c>
      <c r="E162" s="57"/>
      <c r="F162" s="57" t="str">
        <f>IF(OR(SUMPRODUCT(--('List of Flows'!$K154=$Y$3:$Y$13))&gt;0,SUMPRODUCT(--('List of Flows'!$L154=$Y$15:$Y$43))&gt;0,SUMPRODUCT(--ISNUMBER(SEARCH($Y$46:$Y$62,'List of Flows'!$J154)))&gt;0,SUMPRODUCT(--ISNUMBER(SEARCH($Y$46:$Y$62,'List of Flows'!$K154)))&gt;0,SUMPRODUCT(--ISNUMBER(SEARCH($Y$46:$Y$62,'List of Flows'!$L154)))&gt;0),"Compartment","")</f>
        <v>Compartment</v>
      </c>
      <c r="G162" s="57" t="str">
        <f t="shared" si="4"/>
        <v>Both</v>
      </c>
      <c r="H162" s="57" t="str">
        <f t="shared" si="5"/>
        <v>All</v>
      </c>
      <c r="I162" s="60"/>
    </row>
    <row r="163" spans="2:9" x14ac:dyDescent="0.3">
      <c r="B163" s="83" t="str">
        <f>IF(OR(SUMPRODUCT(--('List of Flows'!$J155=$J$3:$J$15))&gt;0,SUMPRODUCT(--('List of Flows'!$K155=$K$3:$K$32))&gt;0,SUMPRODUCT(--('List of Flows'!$L155=$L$3:$L$25))&gt;0),"Resource",IF(OR(SUMPRODUCT(--('List of Flows'!$J155=$J$36:$J$55))&gt;0,SUMPRODUCT(--('List of Flows'!$K155=$K$36:$K$87))&gt;0,SUMPRODUCT(--('List of Flows'!$L155=$L$36:$L$62))&gt;0),"Emission",IF('List of Flows'!$J155="","Missing",IF(SUMPRODUCT(--('List of Flows'!$J155=$J$89:$J$90))&gt;0,"Unknown"))))</f>
        <v>Resource</v>
      </c>
      <c r="D163" s="54" t="str">
        <f>IF(AND($B163="Resource",OR(SUMPRODUCT(--('List of Flows'!$K155=$R$3:$R$25))&gt;0,SUMPRODUCT(--('List of Flows'!$J155=$N$3:$N$6))&gt;0,SUMPRODUCT(--('List of Flows'!$L155=$V$3:$V$18))&gt;0,SUMPRODUCT(--('List of Flows'!$K155=$Y$3:$Y$13))&gt;0,SUMPRODUCT(--('List of Flows'!$L155=$Y$15:$Y$44))&gt;0,SUMPRODUCT(--ISNUMBER(SEARCH($Y$46:$Y$62,'List of Flows'!$K155)))&gt;0,SUMPRODUCT(--ISNUMBER(SEARCH($Y$46:$Y$62,'List of Flows'!$L155)))&gt;0)),"Elementary Flow",IF(AND($B163="Emission",OR(SUMPRODUCT(--('List of Flows'!$K155=$Q$3:$Q$47))&gt;0,SUMPRODUCT(--('List of Flows'!$J155=$M$3:$M$12))&gt;0,SUMPRODUCT(--('List of Flows'!$L155=$U$3:$U$30))&gt;0,SUMPRODUCT(--('List of Flows'!$K155=$Y$3:$Y$13))&gt;0,SUMPRODUCT(--('List of Flows'!$L155=$Y$15:$Y$44))&gt;0,SUMPRODUCT(--ISNUMBER(SEARCH($Y$46:$Y$62,'List of Flows'!$K155)))&gt;0,SUMPRODUCT(--ISNUMBER(SEARCH($Y$46:$Y$62,'List of Flows'!$L155)))&gt;0)),"Elementary Flow",IF(AND($B163="Missing",AND('List of Flows'!$K155="",'List of Flows'!$L155="")),"Missing Both",IF($B163="Missing","Missing Input/Output", IF(OR(SUMPRODUCT(--('List of Flows'!$J155=$O$3:$O$4))&gt;0,SUMPRODUCT(--('List of Flows'!$K155=$S$3:$S$9))&gt;0,SUMPRODUCT(--('List of Flows'!$L155=$W$3:$W$5))&gt;0),"Unknown",IF(AND('List of Flows'!$K155="",'List of Flows'!$L155=""),"Missing to/from",IF(SUMPRODUCT(--('List of Flows'!$K155=$T$3:$T$8))&gt;0,"Not an Elementary Flow","Not an Elementary Flow")))))))</f>
        <v>Elementary Flow</v>
      </c>
      <c r="E163" s="57"/>
      <c r="F163" s="57" t="str">
        <f>IF(OR(SUMPRODUCT(--('List of Flows'!$K155=$Y$3:$Y$13))&gt;0,SUMPRODUCT(--('List of Flows'!$L155=$Y$15:$Y$43))&gt;0,SUMPRODUCT(--ISNUMBER(SEARCH($Y$46:$Y$62,'List of Flows'!$J155)))&gt;0,SUMPRODUCT(--ISNUMBER(SEARCH($Y$46:$Y$62,'List of Flows'!$K155)))&gt;0,SUMPRODUCT(--ISNUMBER(SEARCH($Y$46:$Y$62,'List of Flows'!$L155)))&gt;0),"Compartment","")</f>
        <v>Compartment</v>
      </c>
      <c r="G163" s="57" t="str">
        <f t="shared" si="4"/>
        <v>Both</v>
      </c>
      <c r="H163" s="57" t="str">
        <f t="shared" si="5"/>
        <v>All</v>
      </c>
      <c r="I163" s="60"/>
    </row>
    <row r="164" spans="2:9" x14ac:dyDescent="0.3">
      <c r="B164" s="83" t="str">
        <f>IF(OR(SUMPRODUCT(--('List of Flows'!$J156=$J$3:$J$15))&gt;0,SUMPRODUCT(--('List of Flows'!$K156=$K$3:$K$32))&gt;0,SUMPRODUCT(--('List of Flows'!$L156=$L$3:$L$25))&gt;0),"Resource",IF(OR(SUMPRODUCT(--('List of Flows'!$J156=$J$36:$J$55))&gt;0,SUMPRODUCT(--('List of Flows'!$K156=$K$36:$K$87))&gt;0,SUMPRODUCT(--('List of Flows'!$L156=$L$36:$L$62))&gt;0),"Emission",IF('List of Flows'!$J156="","Missing",IF(SUMPRODUCT(--('List of Flows'!$J156=$J$89:$J$90))&gt;0,"Unknown"))))</f>
        <v>Resource</v>
      </c>
      <c r="D164" s="54" t="str">
        <f>IF(AND($B164="Resource",OR(SUMPRODUCT(--('List of Flows'!$K156=$R$3:$R$25))&gt;0,SUMPRODUCT(--('List of Flows'!$J156=$N$3:$N$6))&gt;0,SUMPRODUCT(--('List of Flows'!$L156=$V$3:$V$18))&gt;0,SUMPRODUCT(--('List of Flows'!$K156=$Y$3:$Y$13))&gt;0,SUMPRODUCT(--('List of Flows'!$L156=$Y$15:$Y$44))&gt;0,SUMPRODUCT(--ISNUMBER(SEARCH($Y$46:$Y$62,'List of Flows'!$K156)))&gt;0,SUMPRODUCT(--ISNUMBER(SEARCH($Y$46:$Y$62,'List of Flows'!$L156)))&gt;0)),"Elementary Flow",IF(AND($B164="Emission",OR(SUMPRODUCT(--('List of Flows'!$K156=$Q$3:$Q$47))&gt;0,SUMPRODUCT(--('List of Flows'!$J156=$M$3:$M$12))&gt;0,SUMPRODUCT(--('List of Flows'!$L156=$U$3:$U$30))&gt;0,SUMPRODUCT(--('List of Flows'!$K156=$Y$3:$Y$13))&gt;0,SUMPRODUCT(--('List of Flows'!$L156=$Y$15:$Y$44))&gt;0,SUMPRODUCT(--ISNUMBER(SEARCH($Y$46:$Y$62,'List of Flows'!$K156)))&gt;0,SUMPRODUCT(--ISNUMBER(SEARCH($Y$46:$Y$62,'List of Flows'!$L156)))&gt;0)),"Elementary Flow",IF(AND($B164="Missing",AND('List of Flows'!$K156="",'List of Flows'!$L156="")),"Missing Both",IF($B164="Missing","Missing Input/Output", IF(OR(SUMPRODUCT(--('List of Flows'!$J156=$O$3:$O$4))&gt;0,SUMPRODUCT(--('List of Flows'!$K156=$S$3:$S$9))&gt;0,SUMPRODUCT(--('List of Flows'!$L156=$W$3:$W$5))&gt;0),"Unknown",IF(AND('List of Flows'!$K156="",'List of Flows'!$L156=""),"Missing to/from",IF(SUMPRODUCT(--('List of Flows'!$K156=$T$3:$T$8))&gt;0,"Not an Elementary Flow","Not an Elementary Flow")))))))</f>
        <v>Elementary Flow</v>
      </c>
      <c r="E164" s="57"/>
      <c r="F164" s="57" t="str">
        <f>IF(OR(SUMPRODUCT(--('List of Flows'!$K156=$Y$3:$Y$13))&gt;0,SUMPRODUCT(--('List of Flows'!$L156=$Y$15:$Y$43))&gt;0,SUMPRODUCT(--ISNUMBER(SEARCH($Y$46:$Y$62,'List of Flows'!$J156)))&gt;0,SUMPRODUCT(--ISNUMBER(SEARCH($Y$46:$Y$62,'List of Flows'!$K156)))&gt;0,SUMPRODUCT(--ISNUMBER(SEARCH($Y$46:$Y$62,'List of Flows'!$L156)))&gt;0),"Compartment","")</f>
        <v>Compartment</v>
      </c>
      <c r="G164" s="57" t="str">
        <f t="shared" si="4"/>
        <v>Both</v>
      </c>
      <c r="H164" s="57" t="str">
        <f t="shared" si="5"/>
        <v>All</v>
      </c>
      <c r="I164" s="60"/>
    </row>
    <row r="165" spans="2:9" x14ac:dyDescent="0.3">
      <c r="B165" s="83" t="str">
        <f>IF(OR(SUMPRODUCT(--('List of Flows'!$J157=$J$3:$J$15))&gt;0,SUMPRODUCT(--('List of Flows'!$K157=$K$3:$K$32))&gt;0,SUMPRODUCT(--('List of Flows'!$L157=$L$3:$L$25))&gt;0),"Resource",IF(OR(SUMPRODUCT(--('List of Flows'!$J157=$J$36:$J$55))&gt;0,SUMPRODUCT(--('List of Flows'!$K157=$K$36:$K$87))&gt;0,SUMPRODUCT(--('List of Flows'!$L157=$L$36:$L$62))&gt;0),"Emission",IF('List of Flows'!$J157="","Missing",IF(SUMPRODUCT(--('List of Flows'!$J157=$J$89:$J$90))&gt;0,"Unknown"))))</f>
        <v>Resource</v>
      </c>
      <c r="D165" s="54" t="str">
        <f>IF(AND($B165="Resource",OR(SUMPRODUCT(--('List of Flows'!$K157=$R$3:$R$25))&gt;0,SUMPRODUCT(--('List of Flows'!$J157=$N$3:$N$6))&gt;0,SUMPRODUCT(--('List of Flows'!$L157=$V$3:$V$18))&gt;0,SUMPRODUCT(--('List of Flows'!$K157=$Y$3:$Y$13))&gt;0,SUMPRODUCT(--('List of Flows'!$L157=$Y$15:$Y$44))&gt;0,SUMPRODUCT(--ISNUMBER(SEARCH($Y$46:$Y$62,'List of Flows'!$K157)))&gt;0,SUMPRODUCT(--ISNUMBER(SEARCH($Y$46:$Y$62,'List of Flows'!$L157)))&gt;0)),"Elementary Flow",IF(AND($B165="Emission",OR(SUMPRODUCT(--('List of Flows'!$K157=$Q$3:$Q$47))&gt;0,SUMPRODUCT(--('List of Flows'!$J157=$M$3:$M$12))&gt;0,SUMPRODUCT(--('List of Flows'!$L157=$U$3:$U$30))&gt;0,SUMPRODUCT(--('List of Flows'!$K157=$Y$3:$Y$13))&gt;0,SUMPRODUCT(--('List of Flows'!$L157=$Y$15:$Y$44))&gt;0,SUMPRODUCT(--ISNUMBER(SEARCH($Y$46:$Y$62,'List of Flows'!$K157)))&gt;0,SUMPRODUCT(--ISNUMBER(SEARCH($Y$46:$Y$62,'List of Flows'!$L157)))&gt;0)),"Elementary Flow",IF(AND($B165="Missing",AND('List of Flows'!$K157="",'List of Flows'!$L157="")),"Missing Both",IF($B165="Missing","Missing Input/Output", IF(OR(SUMPRODUCT(--('List of Flows'!$J157=$O$3:$O$4))&gt;0,SUMPRODUCT(--('List of Flows'!$K157=$S$3:$S$9))&gt;0,SUMPRODUCT(--('List of Flows'!$L157=$W$3:$W$5))&gt;0),"Unknown",IF(AND('List of Flows'!$K157="",'List of Flows'!$L157=""),"Missing to/from",IF(SUMPRODUCT(--('List of Flows'!$K157=$T$3:$T$8))&gt;0,"Not an Elementary Flow","Not an Elementary Flow")))))))</f>
        <v>Not an Elementary Flow</v>
      </c>
      <c r="E165" s="57"/>
      <c r="F165" s="57" t="str">
        <f>IF(OR(SUMPRODUCT(--('List of Flows'!$K157=$Y$3:$Y$13))&gt;0,SUMPRODUCT(--('List of Flows'!$L157=$Y$15:$Y$43))&gt;0,SUMPRODUCT(--ISNUMBER(SEARCH($Y$46:$Y$62,'List of Flows'!$J157)))&gt;0,SUMPRODUCT(--ISNUMBER(SEARCH($Y$46:$Y$62,'List of Flows'!$K157)))&gt;0,SUMPRODUCT(--ISNUMBER(SEARCH($Y$46:$Y$62,'List of Flows'!$L157)))&gt;0),"Compartment","")</f>
        <v/>
      </c>
      <c r="G165" s="57" t="str">
        <f t="shared" si="4"/>
        <v/>
      </c>
      <c r="H165" s="57" t="str">
        <f t="shared" si="5"/>
        <v/>
      </c>
      <c r="I165" s="60"/>
    </row>
    <row r="166" spans="2:9" x14ac:dyDescent="0.3">
      <c r="B166" s="83" t="str">
        <f>IF(OR(SUMPRODUCT(--('List of Flows'!$J158=$J$3:$J$15))&gt;0,SUMPRODUCT(--('List of Flows'!$K158=$K$3:$K$32))&gt;0,SUMPRODUCT(--('List of Flows'!$L158=$L$3:$L$25))&gt;0),"Resource",IF(OR(SUMPRODUCT(--('List of Flows'!$J158=$J$36:$J$55))&gt;0,SUMPRODUCT(--('List of Flows'!$K158=$K$36:$K$87))&gt;0,SUMPRODUCT(--('List of Flows'!$L158=$L$36:$L$62))&gt;0),"Emission",IF('List of Flows'!$J158="","Missing",IF(SUMPRODUCT(--('List of Flows'!$J158=$J$89:$J$90))&gt;0,"Unknown"))))</f>
        <v>Resource</v>
      </c>
      <c r="D166" s="54" t="str">
        <f>IF(AND($B166="Resource",OR(SUMPRODUCT(--('List of Flows'!$K158=$R$3:$R$25))&gt;0,SUMPRODUCT(--('List of Flows'!$J158=$N$3:$N$6))&gt;0,SUMPRODUCT(--('List of Flows'!$L158=$V$3:$V$18))&gt;0,SUMPRODUCT(--('List of Flows'!$K158=$Y$3:$Y$13))&gt;0,SUMPRODUCT(--('List of Flows'!$L158=$Y$15:$Y$44))&gt;0,SUMPRODUCT(--ISNUMBER(SEARCH($Y$46:$Y$62,'List of Flows'!$K158)))&gt;0,SUMPRODUCT(--ISNUMBER(SEARCH($Y$46:$Y$62,'List of Flows'!$L158)))&gt;0)),"Elementary Flow",IF(AND($B166="Emission",OR(SUMPRODUCT(--('List of Flows'!$K158=$Q$3:$Q$47))&gt;0,SUMPRODUCT(--('List of Flows'!$J158=$M$3:$M$12))&gt;0,SUMPRODUCT(--('List of Flows'!$L158=$U$3:$U$30))&gt;0,SUMPRODUCT(--('List of Flows'!$K158=$Y$3:$Y$13))&gt;0,SUMPRODUCT(--('List of Flows'!$L158=$Y$15:$Y$44))&gt;0,SUMPRODUCT(--ISNUMBER(SEARCH($Y$46:$Y$62,'List of Flows'!$K158)))&gt;0,SUMPRODUCT(--ISNUMBER(SEARCH($Y$46:$Y$62,'List of Flows'!$L158)))&gt;0)),"Elementary Flow",IF(AND($B166="Missing",AND('List of Flows'!$K158="",'List of Flows'!$L158="")),"Missing Both",IF($B166="Missing","Missing Input/Output", IF(OR(SUMPRODUCT(--('List of Flows'!$J158=$O$3:$O$4))&gt;0,SUMPRODUCT(--('List of Flows'!$K158=$S$3:$S$9))&gt;0,SUMPRODUCT(--('List of Flows'!$L158=$W$3:$W$5))&gt;0),"Unknown",IF(AND('List of Flows'!$K158="",'List of Flows'!$L158=""),"Missing to/from",IF(SUMPRODUCT(--('List of Flows'!$K158=$T$3:$T$8))&gt;0,"Not an Elementary Flow","Not an Elementary Flow")))))))</f>
        <v>Not an Elementary Flow</v>
      </c>
      <c r="E166" s="57"/>
      <c r="F166" s="57" t="str">
        <f>IF(OR(SUMPRODUCT(--('List of Flows'!$K158=$Y$3:$Y$13))&gt;0,SUMPRODUCT(--('List of Flows'!$L158=$Y$15:$Y$43))&gt;0,SUMPRODUCT(--ISNUMBER(SEARCH($Y$46:$Y$62,'List of Flows'!$J158)))&gt;0,SUMPRODUCT(--ISNUMBER(SEARCH($Y$46:$Y$62,'List of Flows'!$K158)))&gt;0,SUMPRODUCT(--ISNUMBER(SEARCH($Y$46:$Y$62,'List of Flows'!$L158)))&gt;0),"Compartment","")</f>
        <v/>
      </c>
      <c r="G166" s="57" t="str">
        <f t="shared" si="4"/>
        <v/>
      </c>
      <c r="H166" s="57" t="str">
        <f t="shared" si="5"/>
        <v/>
      </c>
      <c r="I166" s="60"/>
    </row>
    <row r="167" spans="2:9" x14ac:dyDescent="0.3">
      <c r="B167" s="83" t="str">
        <f>IF(OR(SUMPRODUCT(--('List of Flows'!$J159=$J$3:$J$15))&gt;0,SUMPRODUCT(--('List of Flows'!$K159=$K$3:$K$32))&gt;0,SUMPRODUCT(--('List of Flows'!$L159=$L$3:$L$25))&gt;0),"Resource",IF(OR(SUMPRODUCT(--('List of Flows'!$J159=$J$36:$J$55))&gt;0,SUMPRODUCT(--('List of Flows'!$K159=$K$36:$K$87))&gt;0,SUMPRODUCT(--('List of Flows'!$L159=$L$36:$L$62))&gt;0),"Emission",IF('List of Flows'!$J159="","Missing",IF(SUMPRODUCT(--('List of Flows'!$J159=$J$89:$J$90))&gt;0,"Unknown"))))</f>
        <v>Emission</v>
      </c>
      <c r="D167" s="54" t="str">
        <f>IF(AND($B167="Resource",OR(SUMPRODUCT(--('List of Flows'!$K159=$R$3:$R$25))&gt;0,SUMPRODUCT(--('List of Flows'!$J159=$N$3:$N$6))&gt;0,SUMPRODUCT(--('List of Flows'!$L159=$V$3:$V$18))&gt;0,SUMPRODUCT(--('List of Flows'!$K159=$Y$3:$Y$13))&gt;0,SUMPRODUCT(--('List of Flows'!$L159=$Y$15:$Y$44))&gt;0,SUMPRODUCT(--ISNUMBER(SEARCH($Y$46:$Y$62,'List of Flows'!$K159)))&gt;0,SUMPRODUCT(--ISNUMBER(SEARCH($Y$46:$Y$62,'List of Flows'!$L159)))&gt;0)),"Elementary Flow",IF(AND($B167="Emission",OR(SUMPRODUCT(--('List of Flows'!$K159=$Q$3:$Q$47))&gt;0,SUMPRODUCT(--('List of Flows'!$J159=$M$3:$M$12))&gt;0,SUMPRODUCT(--('List of Flows'!$L159=$U$3:$U$30))&gt;0,SUMPRODUCT(--('List of Flows'!$K159=$Y$3:$Y$13))&gt;0,SUMPRODUCT(--('List of Flows'!$L159=$Y$15:$Y$44))&gt;0,SUMPRODUCT(--ISNUMBER(SEARCH($Y$46:$Y$62,'List of Flows'!$K159)))&gt;0,SUMPRODUCT(--ISNUMBER(SEARCH($Y$46:$Y$62,'List of Flows'!$L159)))&gt;0)),"Elementary Flow",IF(AND($B167="Missing",AND('List of Flows'!$K159="",'List of Flows'!$L159="")),"Missing Both",IF($B167="Missing","Missing Input/Output", IF(OR(SUMPRODUCT(--('List of Flows'!$J159=$O$3:$O$4))&gt;0,SUMPRODUCT(--('List of Flows'!$K159=$S$3:$S$9))&gt;0,SUMPRODUCT(--('List of Flows'!$L159=$W$3:$W$5))&gt;0),"Unknown",IF(AND('List of Flows'!$K159="",'List of Flows'!$L159=""),"Missing to/from",IF(SUMPRODUCT(--('List of Flows'!$K159=$T$3:$T$8))&gt;0,"Not an Elementary Flow","Not an Elementary Flow")))))))</f>
        <v>Missing to/from</v>
      </c>
      <c r="E167" s="57"/>
      <c r="F167" s="57" t="str">
        <f>IF(OR(SUMPRODUCT(--('List of Flows'!$K159=$Y$3:$Y$13))&gt;0,SUMPRODUCT(--('List of Flows'!$L159=$Y$15:$Y$43))&gt;0,SUMPRODUCT(--ISNUMBER(SEARCH($Y$46:$Y$62,'List of Flows'!$J159)))&gt;0,SUMPRODUCT(--ISNUMBER(SEARCH($Y$46:$Y$62,'List of Flows'!$K159)))&gt;0,SUMPRODUCT(--ISNUMBER(SEARCH($Y$46:$Y$62,'List of Flows'!$L159)))&gt;0),"Compartment","")</f>
        <v/>
      </c>
      <c r="G167" s="57" t="str">
        <f t="shared" si="4"/>
        <v/>
      </c>
      <c r="H167" s="57" t="str">
        <f t="shared" si="5"/>
        <v/>
      </c>
      <c r="I167" s="60"/>
    </row>
    <row r="168" spans="2:9" x14ac:dyDescent="0.3">
      <c r="B168" s="83" t="str">
        <f>IF(OR(SUMPRODUCT(--('List of Flows'!$J160=$J$3:$J$15))&gt;0,SUMPRODUCT(--('List of Flows'!$K160=$K$3:$K$32))&gt;0,SUMPRODUCT(--('List of Flows'!$L160=$L$3:$L$25))&gt;0),"Resource",IF(OR(SUMPRODUCT(--('List of Flows'!$J160=$J$36:$J$55))&gt;0,SUMPRODUCT(--('List of Flows'!$K160=$K$36:$K$87))&gt;0,SUMPRODUCT(--('List of Flows'!$L160=$L$36:$L$62))&gt;0),"Emission",IF('List of Flows'!$J160="","Missing",IF(SUMPRODUCT(--('List of Flows'!$J160=$J$89:$J$90))&gt;0,"Unknown"))))</f>
        <v>Emission</v>
      </c>
      <c r="D168" s="54" t="str">
        <f>IF(AND($B168="Resource",OR(SUMPRODUCT(--('List of Flows'!$K160=$R$3:$R$25))&gt;0,SUMPRODUCT(--('List of Flows'!$J160=$N$3:$N$6))&gt;0,SUMPRODUCT(--('List of Flows'!$L160=$V$3:$V$18))&gt;0,SUMPRODUCT(--('List of Flows'!$K160=$Y$3:$Y$13))&gt;0,SUMPRODUCT(--('List of Flows'!$L160=$Y$15:$Y$44))&gt;0,SUMPRODUCT(--ISNUMBER(SEARCH($Y$46:$Y$62,'List of Flows'!$K160)))&gt;0,SUMPRODUCT(--ISNUMBER(SEARCH($Y$46:$Y$62,'List of Flows'!$L160)))&gt;0)),"Elementary Flow",IF(AND($B168="Emission",OR(SUMPRODUCT(--('List of Flows'!$K160=$Q$3:$Q$47))&gt;0,SUMPRODUCT(--('List of Flows'!$J160=$M$3:$M$12))&gt;0,SUMPRODUCT(--('List of Flows'!$L160=$U$3:$U$30))&gt;0,SUMPRODUCT(--('List of Flows'!$K160=$Y$3:$Y$13))&gt;0,SUMPRODUCT(--('List of Flows'!$L160=$Y$15:$Y$44))&gt;0,SUMPRODUCT(--ISNUMBER(SEARCH($Y$46:$Y$62,'List of Flows'!$K160)))&gt;0,SUMPRODUCT(--ISNUMBER(SEARCH($Y$46:$Y$62,'List of Flows'!$L160)))&gt;0)),"Elementary Flow",IF(AND($B168="Missing",AND('List of Flows'!$K160="",'List of Flows'!$L160="")),"Missing Both",IF($B168="Missing","Missing Input/Output", IF(OR(SUMPRODUCT(--('List of Flows'!$J160=$O$3:$O$4))&gt;0,SUMPRODUCT(--('List of Flows'!$K160=$S$3:$S$9))&gt;0,SUMPRODUCT(--('List of Flows'!$L160=$W$3:$W$5))&gt;0),"Unknown",IF(AND('List of Flows'!$K160="",'List of Flows'!$L160=""),"Missing to/from",IF(SUMPRODUCT(--('List of Flows'!$K160=$T$3:$T$8))&gt;0,"Not an Elementary Flow","Not an Elementary Flow")))))))</f>
        <v>Missing to/from</v>
      </c>
      <c r="E168" s="57"/>
      <c r="F168" s="57" t="str">
        <f>IF(OR(SUMPRODUCT(--('List of Flows'!$K160=$Y$3:$Y$13))&gt;0,SUMPRODUCT(--('List of Flows'!$L160=$Y$15:$Y$43))&gt;0,SUMPRODUCT(--ISNUMBER(SEARCH($Y$46:$Y$62,'List of Flows'!$J160)))&gt;0,SUMPRODUCT(--ISNUMBER(SEARCH($Y$46:$Y$62,'List of Flows'!$K160)))&gt;0,SUMPRODUCT(--ISNUMBER(SEARCH($Y$46:$Y$62,'List of Flows'!$L160)))&gt;0),"Compartment","")</f>
        <v/>
      </c>
      <c r="G168" s="57" t="str">
        <f t="shared" si="4"/>
        <v/>
      </c>
      <c r="H168" s="57" t="str">
        <f t="shared" si="5"/>
        <v/>
      </c>
      <c r="I168" s="60"/>
    </row>
    <row r="169" spans="2:9" x14ac:dyDescent="0.3">
      <c r="B169" s="83" t="str">
        <f>IF(OR(SUMPRODUCT(--('List of Flows'!$J161=$J$3:$J$15))&gt;0,SUMPRODUCT(--('List of Flows'!$K161=$K$3:$K$32))&gt;0,SUMPRODUCT(--('List of Flows'!$L161=$L$3:$L$25))&gt;0),"Resource",IF(OR(SUMPRODUCT(--('List of Flows'!$J161=$J$36:$J$55))&gt;0,SUMPRODUCT(--('List of Flows'!$K161=$K$36:$K$87))&gt;0,SUMPRODUCT(--('List of Flows'!$L161=$L$36:$L$62))&gt;0),"Emission",IF('List of Flows'!$J161="","Missing",IF(SUMPRODUCT(--('List of Flows'!$J161=$J$89:$J$90))&gt;0,"Unknown"))))</f>
        <v>Resource</v>
      </c>
      <c r="D169" s="54" t="str">
        <f>IF(AND($B169="Resource",OR(SUMPRODUCT(--('List of Flows'!$K161=$R$3:$R$25))&gt;0,SUMPRODUCT(--('List of Flows'!$J161=$N$3:$N$6))&gt;0,SUMPRODUCT(--('List of Flows'!$L161=$V$3:$V$18))&gt;0,SUMPRODUCT(--('List of Flows'!$K161=$Y$3:$Y$13))&gt;0,SUMPRODUCT(--('List of Flows'!$L161=$Y$15:$Y$44))&gt;0,SUMPRODUCT(--ISNUMBER(SEARCH($Y$46:$Y$62,'List of Flows'!$K161)))&gt;0,SUMPRODUCT(--ISNUMBER(SEARCH($Y$46:$Y$62,'List of Flows'!$L161)))&gt;0)),"Elementary Flow",IF(AND($B169="Emission",OR(SUMPRODUCT(--('List of Flows'!$K161=$Q$3:$Q$47))&gt;0,SUMPRODUCT(--('List of Flows'!$J161=$M$3:$M$12))&gt;0,SUMPRODUCT(--('List of Flows'!$L161=$U$3:$U$30))&gt;0,SUMPRODUCT(--('List of Flows'!$K161=$Y$3:$Y$13))&gt;0,SUMPRODUCT(--('List of Flows'!$L161=$Y$15:$Y$44))&gt;0,SUMPRODUCT(--ISNUMBER(SEARCH($Y$46:$Y$62,'List of Flows'!$K161)))&gt;0,SUMPRODUCT(--ISNUMBER(SEARCH($Y$46:$Y$62,'List of Flows'!$L161)))&gt;0)),"Elementary Flow",IF(AND($B169="Missing",AND('List of Flows'!$K161="",'List of Flows'!$L161="")),"Missing Both",IF($B169="Missing","Missing Input/Output", IF(OR(SUMPRODUCT(--('List of Flows'!$J161=$O$3:$O$4))&gt;0,SUMPRODUCT(--('List of Flows'!$K161=$S$3:$S$9))&gt;0,SUMPRODUCT(--('List of Flows'!$L161=$W$3:$W$5))&gt;0),"Unknown",IF(AND('List of Flows'!$K161="",'List of Flows'!$L161=""),"Missing to/from",IF(SUMPRODUCT(--('List of Flows'!$K161=$T$3:$T$8))&gt;0,"Not an Elementary Flow","Not an Elementary Flow")))))))</f>
        <v>Missing to/from</v>
      </c>
      <c r="E169" s="57"/>
      <c r="F169" s="57" t="str">
        <f>IF(OR(SUMPRODUCT(--('List of Flows'!$K161=$Y$3:$Y$13))&gt;0,SUMPRODUCT(--('List of Flows'!$L161=$Y$15:$Y$43))&gt;0,SUMPRODUCT(--ISNUMBER(SEARCH($Y$46:$Y$62,'List of Flows'!$J161)))&gt;0,SUMPRODUCT(--ISNUMBER(SEARCH($Y$46:$Y$62,'List of Flows'!$K161)))&gt;0,SUMPRODUCT(--ISNUMBER(SEARCH($Y$46:$Y$62,'List of Flows'!$L161)))&gt;0),"Compartment","")</f>
        <v/>
      </c>
      <c r="G169" s="57" t="str">
        <f t="shared" si="4"/>
        <v/>
      </c>
      <c r="H169" s="57" t="str">
        <f t="shared" si="5"/>
        <v/>
      </c>
      <c r="I169" s="60"/>
    </row>
    <row r="170" spans="2:9" x14ac:dyDescent="0.3">
      <c r="B170" s="83" t="str">
        <f>IF(OR(SUMPRODUCT(--('List of Flows'!$J162=$J$3:$J$15))&gt;0,SUMPRODUCT(--('List of Flows'!$K162=$K$3:$K$32))&gt;0,SUMPRODUCT(--('List of Flows'!$L162=$L$3:$L$25))&gt;0),"Resource",IF(OR(SUMPRODUCT(--('List of Flows'!$J162=$J$36:$J$55))&gt;0,SUMPRODUCT(--('List of Flows'!$K162=$K$36:$K$87))&gt;0,SUMPRODUCT(--('List of Flows'!$L162=$L$36:$L$62))&gt;0),"Emission",IF('List of Flows'!$J162="","Missing",IF(SUMPRODUCT(--('List of Flows'!$J162=$J$89:$J$90))&gt;0,"Unknown"))))</f>
        <v>Resource</v>
      </c>
      <c r="D170" s="54" t="str">
        <f>IF(AND($B170="Resource",OR(SUMPRODUCT(--('List of Flows'!$K162=$R$3:$R$25))&gt;0,SUMPRODUCT(--('List of Flows'!$J162=$N$3:$N$6))&gt;0,SUMPRODUCT(--('List of Flows'!$L162=$V$3:$V$18))&gt;0,SUMPRODUCT(--('List of Flows'!$K162=$Y$3:$Y$13))&gt;0,SUMPRODUCT(--('List of Flows'!$L162=$Y$15:$Y$44))&gt;0,SUMPRODUCT(--ISNUMBER(SEARCH($Y$46:$Y$62,'List of Flows'!$K162)))&gt;0,SUMPRODUCT(--ISNUMBER(SEARCH($Y$46:$Y$62,'List of Flows'!$L162)))&gt;0)),"Elementary Flow",IF(AND($B170="Emission",OR(SUMPRODUCT(--('List of Flows'!$K162=$Q$3:$Q$47))&gt;0,SUMPRODUCT(--('List of Flows'!$J162=$M$3:$M$12))&gt;0,SUMPRODUCT(--('List of Flows'!$L162=$U$3:$U$30))&gt;0,SUMPRODUCT(--('List of Flows'!$K162=$Y$3:$Y$13))&gt;0,SUMPRODUCT(--('List of Flows'!$L162=$Y$15:$Y$44))&gt;0,SUMPRODUCT(--ISNUMBER(SEARCH($Y$46:$Y$62,'List of Flows'!$K162)))&gt;0,SUMPRODUCT(--ISNUMBER(SEARCH($Y$46:$Y$62,'List of Flows'!$L162)))&gt;0)),"Elementary Flow",IF(AND($B170="Missing",AND('List of Flows'!$K162="",'List of Flows'!$L162="")),"Missing Both",IF($B170="Missing","Missing Input/Output", IF(OR(SUMPRODUCT(--('List of Flows'!$J162=$O$3:$O$4))&gt;0,SUMPRODUCT(--('List of Flows'!$K162=$S$3:$S$9))&gt;0,SUMPRODUCT(--('List of Flows'!$L162=$W$3:$W$5))&gt;0),"Unknown",IF(AND('List of Flows'!$K162="",'List of Flows'!$L162=""),"Missing to/from",IF(SUMPRODUCT(--('List of Flows'!$K162=$T$3:$T$8))&gt;0,"Not an Elementary Flow","Not an Elementary Flow")))))))</f>
        <v>Missing to/from</v>
      </c>
      <c r="E170" s="57"/>
      <c r="F170" s="57" t="str">
        <f>IF(OR(SUMPRODUCT(--('List of Flows'!$K162=$Y$3:$Y$13))&gt;0,SUMPRODUCT(--('List of Flows'!$L162=$Y$15:$Y$43))&gt;0,SUMPRODUCT(--ISNUMBER(SEARCH($Y$46:$Y$62,'List of Flows'!$J162)))&gt;0,SUMPRODUCT(--ISNUMBER(SEARCH($Y$46:$Y$62,'List of Flows'!$K162)))&gt;0,SUMPRODUCT(--ISNUMBER(SEARCH($Y$46:$Y$62,'List of Flows'!$L162)))&gt;0),"Compartment","")</f>
        <v/>
      </c>
      <c r="G170" s="57" t="str">
        <f t="shared" si="4"/>
        <v/>
      </c>
      <c r="H170" s="57" t="str">
        <f t="shared" si="5"/>
        <v/>
      </c>
      <c r="I170" s="60"/>
    </row>
    <row r="171" spans="2:9" x14ac:dyDescent="0.3">
      <c r="B171" s="83" t="str">
        <f>IF(OR(SUMPRODUCT(--('List of Flows'!$J163=$J$3:$J$15))&gt;0,SUMPRODUCT(--('List of Flows'!$K163=$K$3:$K$32))&gt;0,SUMPRODUCT(--('List of Flows'!$L163=$L$3:$L$25))&gt;0),"Resource",IF(OR(SUMPRODUCT(--('List of Flows'!$J163=$J$36:$J$55))&gt;0,SUMPRODUCT(--('List of Flows'!$K163=$K$36:$K$87))&gt;0,SUMPRODUCT(--('List of Flows'!$L163=$L$36:$L$62))&gt;0),"Emission",IF('List of Flows'!$J163="","Missing",IF(SUMPRODUCT(--('List of Flows'!$J163=$J$89:$J$90))&gt;0,"Unknown"))))</f>
        <v>Resource</v>
      </c>
      <c r="D171" s="54" t="str">
        <f>IF(AND($B171="Resource",OR(SUMPRODUCT(--('List of Flows'!$K163=$R$3:$R$25))&gt;0,SUMPRODUCT(--('List of Flows'!$J163=$N$3:$N$6))&gt;0,SUMPRODUCT(--('List of Flows'!$L163=$V$3:$V$18))&gt;0,SUMPRODUCT(--('List of Flows'!$K163=$Y$3:$Y$13))&gt;0,SUMPRODUCT(--('List of Flows'!$L163=$Y$15:$Y$44))&gt;0,SUMPRODUCT(--ISNUMBER(SEARCH($Y$46:$Y$62,'List of Flows'!$K163)))&gt;0,SUMPRODUCT(--ISNUMBER(SEARCH($Y$46:$Y$62,'List of Flows'!$L163)))&gt;0)),"Elementary Flow",IF(AND($B171="Emission",OR(SUMPRODUCT(--('List of Flows'!$K163=$Q$3:$Q$47))&gt;0,SUMPRODUCT(--('List of Flows'!$J163=$M$3:$M$12))&gt;0,SUMPRODUCT(--('List of Flows'!$L163=$U$3:$U$30))&gt;0,SUMPRODUCT(--('List of Flows'!$K163=$Y$3:$Y$13))&gt;0,SUMPRODUCT(--('List of Flows'!$L163=$Y$15:$Y$44))&gt;0,SUMPRODUCT(--ISNUMBER(SEARCH($Y$46:$Y$62,'List of Flows'!$K163)))&gt;0,SUMPRODUCT(--ISNUMBER(SEARCH($Y$46:$Y$62,'List of Flows'!$L163)))&gt;0)),"Elementary Flow",IF(AND($B171="Missing",AND('List of Flows'!$K163="",'List of Flows'!$L163="")),"Missing Both",IF($B171="Missing","Missing Input/Output", IF(OR(SUMPRODUCT(--('List of Flows'!$J163=$O$3:$O$4))&gt;0,SUMPRODUCT(--('List of Flows'!$K163=$S$3:$S$9))&gt;0,SUMPRODUCT(--('List of Flows'!$L163=$W$3:$W$5))&gt;0),"Unknown",IF(AND('List of Flows'!$K163="",'List of Flows'!$L163=""),"Missing to/from",IF(SUMPRODUCT(--('List of Flows'!$K163=$T$3:$T$8))&gt;0,"Not an Elementary Flow","Not an Elementary Flow")))))))</f>
        <v>Missing to/from</v>
      </c>
      <c r="E171" s="57"/>
      <c r="F171" s="57" t="str">
        <f>IF(OR(SUMPRODUCT(--('List of Flows'!$K163=$Y$3:$Y$13))&gt;0,SUMPRODUCT(--('List of Flows'!$L163=$Y$15:$Y$43))&gt;0,SUMPRODUCT(--ISNUMBER(SEARCH($Y$46:$Y$62,'List of Flows'!$J163)))&gt;0,SUMPRODUCT(--ISNUMBER(SEARCH($Y$46:$Y$62,'List of Flows'!$K163)))&gt;0,SUMPRODUCT(--ISNUMBER(SEARCH($Y$46:$Y$62,'List of Flows'!$L163)))&gt;0),"Compartment","")</f>
        <v/>
      </c>
      <c r="G171" s="57" t="str">
        <f t="shared" si="4"/>
        <v/>
      </c>
      <c r="H171" s="57" t="str">
        <f t="shared" si="5"/>
        <v/>
      </c>
      <c r="I171" s="60"/>
    </row>
    <row r="172" spans="2:9" x14ac:dyDescent="0.3">
      <c r="B172" s="83" t="str">
        <f>IF(OR(SUMPRODUCT(--('List of Flows'!$J164=$J$3:$J$15))&gt;0,SUMPRODUCT(--('List of Flows'!$K164=$K$3:$K$32))&gt;0,SUMPRODUCT(--('List of Flows'!$L164=$L$3:$L$25))&gt;0),"Resource",IF(OR(SUMPRODUCT(--('List of Flows'!$J164=$J$36:$J$55))&gt;0,SUMPRODUCT(--('List of Flows'!$K164=$K$36:$K$87))&gt;0,SUMPRODUCT(--('List of Flows'!$L164=$L$36:$L$62))&gt;0),"Emission",IF('List of Flows'!$J164="","Missing",IF(SUMPRODUCT(--('List of Flows'!$J164=$J$89:$J$90))&gt;0,"Unknown"))))</f>
        <v>Resource</v>
      </c>
      <c r="D172" s="54" t="str">
        <f>IF(AND($B172="Resource",OR(SUMPRODUCT(--('List of Flows'!$K164=$R$3:$R$25))&gt;0,SUMPRODUCT(--('List of Flows'!$J164=$N$3:$N$6))&gt;0,SUMPRODUCT(--('List of Flows'!$L164=$V$3:$V$18))&gt;0,SUMPRODUCT(--('List of Flows'!$K164=$Y$3:$Y$13))&gt;0,SUMPRODUCT(--('List of Flows'!$L164=$Y$15:$Y$44))&gt;0,SUMPRODUCT(--ISNUMBER(SEARCH($Y$46:$Y$62,'List of Flows'!$K164)))&gt;0,SUMPRODUCT(--ISNUMBER(SEARCH($Y$46:$Y$62,'List of Flows'!$L164)))&gt;0)),"Elementary Flow",IF(AND($B172="Emission",OR(SUMPRODUCT(--('List of Flows'!$K164=$Q$3:$Q$47))&gt;0,SUMPRODUCT(--('List of Flows'!$J164=$M$3:$M$12))&gt;0,SUMPRODUCT(--('List of Flows'!$L164=$U$3:$U$30))&gt;0,SUMPRODUCT(--('List of Flows'!$K164=$Y$3:$Y$13))&gt;0,SUMPRODUCT(--('List of Flows'!$L164=$Y$15:$Y$44))&gt;0,SUMPRODUCT(--ISNUMBER(SEARCH($Y$46:$Y$62,'List of Flows'!$K164)))&gt;0,SUMPRODUCT(--ISNUMBER(SEARCH($Y$46:$Y$62,'List of Flows'!$L164)))&gt;0)),"Elementary Flow",IF(AND($B172="Missing",AND('List of Flows'!$K164="",'List of Flows'!$L164="")),"Missing Both",IF($B172="Missing","Missing Input/Output", IF(OR(SUMPRODUCT(--('List of Flows'!$J164=$O$3:$O$4))&gt;0,SUMPRODUCT(--('List of Flows'!$K164=$S$3:$S$9))&gt;0,SUMPRODUCT(--('List of Flows'!$L164=$W$3:$W$5))&gt;0),"Unknown",IF(AND('List of Flows'!$K164="",'List of Flows'!$L164=""),"Missing to/from",IF(SUMPRODUCT(--('List of Flows'!$K164=$T$3:$T$8))&gt;0,"Not an Elementary Flow","Not an Elementary Flow")))))))</f>
        <v>Missing to/from</v>
      </c>
      <c r="E172" s="57"/>
      <c r="F172" s="57" t="str">
        <f>IF(OR(SUMPRODUCT(--('List of Flows'!$K164=$Y$3:$Y$13))&gt;0,SUMPRODUCT(--('List of Flows'!$L164=$Y$15:$Y$43))&gt;0,SUMPRODUCT(--ISNUMBER(SEARCH($Y$46:$Y$62,'List of Flows'!$J164)))&gt;0,SUMPRODUCT(--ISNUMBER(SEARCH($Y$46:$Y$62,'List of Flows'!$K164)))&gt;0,SUMPRODUCT(--ISNUMBER(SEARCH($Y$46:$Y$62,'List of Flows'!$L164)))&gt;0),"Compartment","")</f>
        <v/>
      </c>
      <c r="G172" s="57" t="str">
        <f t="shared" si="4"/>
        <v/>
      </c>
      <c r="H172" s="57" t="str">
        <f t="shared" si="5"/>
        <v/>
      </c>
      <c r="I172" s="60"/>
    </row>
    <row r="173" spans="2:9" x14ac:dyDescent="0.3">
      <c r="B173" s="83" t="str">
        <f>IF(OR(SUMPRODUCT(--('List of Flows'!$J165=$J$3:$J$15))&gt;0,SUMPRODUCT(--('List of Flows'!$K165=$K$3:$K$32))&gt;0,SUMPRODUCT(--('List of Flows'!$L165=$L$3:$L$25))&gt;0),"Resource",IF(OR(SUMPRODUCT(--('List of Flows'!$J165=$J$36:$J$55))&gt;0,SUMPRODUCT(--('List of Flows'!$K165=$K$36:$K$87))&gt;0,SUMPRODUCT(--('List of Flows'!$L165=$L$36:$L$62))&gt;0),"Emission",IF('List of Flows'!$J165="","Missing",IF(SUMPRODUCT(--('List of Flows'!$J165=$J$89:$J$90))&gt;0,"Unknown"))))</f>
        <v>Resource</v>
      </c>
      <c r="D173" s="54" t="str">
        <f>IF(AND($B173="Resource",OR(SUMPRODUCT(--('List of Flows'!$K165=$R$3:$R$25))&gt;0,SUMPRODUCT(--('List of Flows'!$J165=$N$3:$N$6))&gt;0,SUMPRODUCT(--('List of Flows'!$L165=$V$3:$V$18))&gt;0,SUMPRODUCT(--('List of Flows'!$K165=$Y$3:$Y$13))&gt;0,SUMPRODUCT(--('List of Flows'!$L165=$Y$15:$Y$44))&gt;0,SUMPRODUCT(--ISNUMBER(SEARCH($Y$46:$Y$62,'List of Flows'!$K165)))&gt;0,SUMPRODUCT(--ISNUMBER(SEARCH($Y$46:$Y$62,'List of Flows'!$L165)))&gt;0)),"Elementary Flow",IF(AND($B173="Emission",OR(SUMPRODUCT(--('List of Flows'!$K165=$Q$3:$Q$47))&gt;0,SUMPRODUCT(--('List of Flows'!$J165=$M$3:$M$12))&gt;0,SUMPRODUCT(--('List of Flows'!$L165=$U$3:$U$30))&gt;0,SUMPRODUCT(--('List of Flows'!$K165=$Y$3:$Y$13))&gt;0,SUMPRODUCT(--('List of Flows'!$L165=$Y$15:$Y$44))&gt;0,SUMPRODUCT(--ISNUMBER(SEARCH($Y$46:$Y$62,'List of Flows'!$K165)))&gt;0,SUMPRODUCT(--ISNUMBER(SEARCH($Y$46:$Y$62,'List of Flows'!$L165)))&gt;0)),"Elementary Flow",IF(AND($B173="Missing",AND('List of Flows'!$K165="",'List of Flows'!$L165="")),"Missing Both",IF($B173="Missing","Missing Input/Output", IF(OR(SUMPRODUCT(--('List of Flows'!$J165=$O$3:$O$4))&gt;0,SUMPRODUCT(--('List of Flows'!$K165=$S$3:$S$9))&gt;0,SUMPRODUCT(--('List of Flows'!$L165=$W$3:$W$5))&gt;0),"Unknown",IF(AND('List of Flows'!$K165="",'List of Flows'!$L165=""),"Missing to/from",IF(SUMPRODUCT(--('List of Flows'!$K165=$T$3:$T$8))&gt;0,"Not an Elementary Flow","Not an Elementary Flow")))))))</f>
        <v>Missing to/from</v>
      </c>
      <c r="E173" s="57"/>
      <c r="F173" s="57" t="str">
        <f>IF(OR(SUMPRODUCT(--('List of Flows'!$K165=$Y$3:$Y$13))&gt;0,SUMPRODUCT(--('List of Flows'!$L165=$Y$15:$Y$43))&gt;0,SUMPRODUCT(--ISNUMBER(SEARCH($Y$46:$Y$62,'List of Flows'!$J165)))&gt;0,SUMPRODUCT(--ISNUMBER(SEARCH($Y$46:$Y$62,'List of Flows'!$K165)))&gt;0,SUMPRODUCT(--ISNUMBER(SEARCH($Y$46:$Y$62,'List of Flows'!$L165)))&gt;0),"Compartment","")</f>
        <v/>
      </c>
      <c r="G173" s="57" t="str">
        <f t="shared" si="4"/>
        <v/>
      </c>
      <c r="H173" s="57" t="str">
        <f t="shared" si="5"/>
        <v/>
      </c>
      <c r="I173" s="60"/>
    </row>
    <row r="174" spans="2:9" x14ac:dyDescent="0.3">
      <c r="B174" s="83" t="str">
        <f>IF(OR(SUMPRODUCT(--('List of Flows'!$J166=$J$3:$J$15))&gt;0,SUMPRODUCT(--('List of Flows'!$K166=$K$3:$K$32))&gt;0,SUMPRODUCT(--('List of Flows'!$L166=$L$3:$L$25))&gt;0),"Resource",IF(OR(SUMPRODUCT(--('List of Flows'!$J166=$J$36:$J$55))&gt;0,SUMPRODUCT(--('List of Flows'!$K166=$K$36:$K$87))&gt;0,SUMPRODUCT(--('List of Flows'!$L166=$L$36:$L$62))&gt;0),"Emission",IF('List of Flows'!$J166="","Missing",IF(SUMPRODUCT(--('List of Flows'!$J166=$J$89:$J$90))&gt;0,"Unknown"))))</f>
        <v>Resource</v>
      </c>
      <c r="D174" s="54" t="str">
        <f>IF(AND($B174="Resource",OR(SUMPRODUCT(--('List of Flows'!$K166=$R$3:$R$25))&gt;0,SUMPRODUCT(--('List of Flows'!$J166=$N$3:$N$6))&gt;0,SUMPRODUCT(--('List of Flows'!$L166=$V$3:$V$18))&gt;0,SUMPRODUCT(--('List of Flows'!$K166=$Y$3:$Y$13))&gt;0,SUMPRODUCT(--('List of Flows'!$L166=$Y$15:$Y$44))&gt;0,SUMPRODUCT(--ISNUMBER(SEARCH($Y$46:$Y$62,'List of Flows'!$K166)))&gt;0,SUMPRODUCT(--ISNUMBER(SEARCH($Y$46:$Y$62,'List of Flows'!$L166)))&gt;0)),"Elementary Flow",IF(AND($B174="Emission",OR(SUMPRODUCT(--('List of Flows'!$K166=$Q$3:$Q$47))&gt;0,SUMPRODUCT(--('List of Flows'!$J166=$M$3:$M$12))&gt;0,SUMPRODUCT(--('List of Flows'!$L166=$U$3:$U$30))&gt;0,SUMPRODUCT(--('List of Flows'!$K166=$Y$3:$Y$13))&gt;0,SUMPRODUCT(--('List of Flows'!$L166=$Y$15:$Y$44))&gt;0,SUMPRODUCT(--ISNUMBER(SEARCH($Y$46:$Y$62,'List of Flows'!$K166)))&gt;0,SUMPRODUCT(--ISNUMBER(SEARCH($Y$46:$Y$62,'List of Flows'!$L166)))&gt;0)),"Elementary Flow",IF(AND($B174="Missing",AND('List of Flows'!$K166="",'List of Flows'!$L166="")),"Missing Both",IF($B174="Missing","Missing Input/Output", IF(OR(SUMPRODUCT(--('List of Flows'!$J166=$O$3:$O$4))&gt;0,SUMPRODUCT(--('List of Flows'!$K166=$S$3:$S$9))&gt;0,SUMPRODUCT(--('List of Flows'!$L166=$W$3:$W$5))&gt;0),"Unknown",IF(AND('List of Flows'!$K166="",'List of Flows'!$L166=""),"Missing to/from",IF(SUMPRODUCT(--('List of Flows'!$K166=$T$3:$T$8))&gt;0,"Not an Elementary Flow","Not an Elementary Flow")))))))</f>
        <v>Missing to/from</v>
      </c>
      <c r="E174" s="57"/>
      <c r="F174" s="57" t="str">
        <f>IF(OR(SUMPRODUCT(--('List of Flows'!$K166=$Y$3:$Y$13))&gt;0,SUMPRODUCT(--('List of Flows'!$L166=$Y$15:$Y$43))&gt;0,SUMPRODUCT(--ISNUMBER(SEARCH($Y$46:$Y$62,'List of Flows'!$J166)))&gt;0,SUMPRODUCT(--ISNUMBER(SEARCH($Y$46:$Y$62,'List of Flows'!$K166)))&gt;0,SUMPRODUCT(--ISNUMBER(SEARCH($Y$46:$Y$62,'List of Flows'!$L166)))&gt;0),"Compartment","")</f>
        <v/>
      </c>
      <c r="G174" s="57" t="str">
        <f t="shared" si="4"/>
        <v/>
      </c>
      <c r="H174" s="57" t="str">
        <f t="shared" si="5"/>
        <v/>
      </c>
      <c r="I174" s="60"/>
    </row>
    <row r="175" spans="2:9" x14ac:dyDescent="0.3">
      <c r="B175" s="83" t="str">
        <f>IF(OR(SUMPRODUCT(--('List of Flows'!$J167=$J$3:$J$15))&gt;0,SUMPRODUCT(--('List of Flows'!$K167=$K$3:$K$32))&gt;0,SUMPRODUCT(--('List of Flows'!$L167=$L$3:$L$25))&gt;0),"Resource",IF(OR(SUMPRODUCT(--('List of Flows'!$J167=$J$36:$J$55))&gt;0,SUMPRODUCT(--('List of Flows'!$K167=$K$36:$K$87))&gt;0,SUMPRODUCT(--('List of Flows'!$L167=$L$36:$L$62))&gt;0),"Emission",IF('List of Flows'!$J167="","Missing",IF(SUMPRODUCT(--('List of Flows'!$J167=$J$89:$J$90))&gt;0,"Unknown"))))</f>
        <v>Resource</v>
      </c>
      <c r="D175" s="54" t="str">
        <f>IF(AND($B175="Resource",OR(SUMPRODUCT(--('List of Flows'!$K167=$R$3:$R$25))&gt;0,SUMPRODUCT(--('List of Flows'!$J167=$N$3:$N$6))&gt;0,SUMPRODUCT(--('List of Flows'!$L167=$V$3:$V$18))&gt;0,SUMPRODUCT(--('List of Flows'!$K167=$Y$3:$Y$13))&gt;0,SUMPRODUCT(--('List of Flows'!$L167=$Y$15:$Y$44))&gt;0,SUMPRODUCT(--ISNUMBER(SEARCH($Y$46:$Y$62,'List of Flows'!$K167)))&gt;0,SUMPRODUCT(--ISNUMBER(SEARCH($Y$46:$Y$62,'List of Flows'!$L167)))&gt;0)),"Elementary Flow",IF(AND($B175="Emission",OR(SUMPRODUCT(--('List of Flows'!$K167=$Q$3:$Q$47))&gt;0,SUMPRODUCT(--('List of Flows'!$J167=$M$3:$M$12))&gt;0,SUMPRODUCT(--('List of Flows'!$L167=$U$3:$U$30))&gt;0,SUMPRODUCT(--('List of Flows'!$K167=$Y$3:$Y$13))&gt;0,SUMPRODUCT(--('List of Flows'!$L167=$Y$15:$Y$44))&gt;0,SUMPRODUCT(--ISNUMBER(SEARCH($Y$46:$Y$62,'List of Flows'!$K167)))&gt;0,SUMPRODUCT(--ISNUMBER(SEARCH($Y$46:$Y$62,'List of Flows'!$L167)))&gt;0)),"Elementary Flow",IF(AND($B175="Missing",AND('List of Flows'!$K167="",'List of Flows'!$L167="")),"Missing Both",IF($B175="Missing","Missing Input/Output", IF(OR(SUMPRODUCT(--('List of Flows'!$J167=$O$3:$O$4))&gt;0,SUMPRODUCT(--('List of Flows'!$K167=$S$3:$S$9))&gt;0,SUMPRODUCT(--('List of Flows'!$L167=$W$3:$W$5))&gt;0),"Unknown",IF(AND('List of Flows'!$K167="",'List of Flows'!$L167=""),"Missing to/from",IF(SUMPRODUCT(--('List of Flows'!$K167=$T$3:$T$8))&gt;0,"Not an Elementary Flow","Not an Elementary Flow")))))))</f>
        <v>Missing to/from</v>
      </c>
      <c r="E175" s="57"/>
      <c r="F175" s="57" t="str">
        <f>IF(OR(SUMPRODUCT(--('List of Flows'!$K167=$Y$3:$Y$13))&gt;0,SUMPRODUCT(--('List of Flows'!$L167=$Y$15:$Y$43))&gt;0,SUMPRODUCT(--ISNUMBER(SEARCH($Y$46:$Y$62,'List of Flows'!$J167)))&gt;0,SUMPRODUCT(--ISNUMBER(SEARCH($Y$46:$Y$62,'List of Flows'!$K167)))&gt;0,SUMPRODUCT(--ISNUMBER(SEARCH($Y$46:$Y$62,'List of Flows'!$L167)))&gt;0),"Compartment","")</f>
        <v/>
      </c>
      <c r="G175" s="57" t="str">
        <f t="shared" si="4"/>
        <v/>
      </c>
      <c r="H175" s="57" t="str">
        <f t="shared" si="5"/>
        <v/>
      </c>
      <c r="I175" s="60"/>
    </row>
    <row r="176" spans="2:9" x14ac:dyDescent="0.3">
      <c r="B176" s="83" t="str">
        <f>IF(OR(SUMPRODUCT(--('List of Flows'!$J168=$J$3:$J$15))&gt;0,SUMPRODUCT(--('List of Flows'!$K168=$K$3:$K$32))&gt;0,SUMPRODUCT(--('List of Flows'!$L168=$L$3:$L$25))&gt;0),"Resource",IF(OR(SUMPRODUCT(--('List of Flows'!$J168=$J$36:$J$55))&gt;0,SUMPRODUCT(--('List of Flows'!$K168=$K$36:$K$87))&gt;0,SUMPRODUCT(--('List of Flows'!$L168=$L$36:$L$62))&gt;0),"Emission",IF('List of Flows'!$J168="","Missing",IF(SUMPRODUCT(--('List of Flows'!$J168=$J$89:$J$90))&gt;0,"Unknown"))))</f>
        <v>Resource</v>
      </c>
      <c r="D176" s="54" t="str">
        <f>IF(AND($B176="Resource",OR(SUMPRODUCT(--('List of Flows'!$K168=$R$3:$R$25))&gt;0,SUMPRODUCT(--('List of Flows'!$J168=$N$3:$N$6))&gt;0,SUMPRODUCT(--('List of Flows'!$L168=$V$3:$V$18))&gt;0,SUMPRODUCT(--('List of Flows'!$K168=$Y$3:$Y$13))&gt;0,SUMPRODUCT(--('List of Flows'!$L168=$Y$15:$Y$44))&gt;0,SUMPRODUCT(--ISNUMBER(SEARCH($Y$46:$Y$62,'List of Flows'!$K168)))&gt;0,SUMPRODUCT(--ISNUMBER(SEARCH($Y$46:$Y$62,'List of Flows'!$L168)))&gt;0)),"Elementary Flow",IF(AND($B176="Emission",OR(SUMPRODUCT(--('List of Flows'!$K168=$Q$3:$Q$47))&gt;0,SUMPRODUCT(--('List of Flows'!$J168=$M$3:$M$12))&gt;0,SUMPRODUCT(--('List of Flows'!$L168=$U$3:$U$30))&gt;0,SUMPRODUCT(--('List of Flows'!$K168=$Y$3:$Y$13))&gt;0,SUMPRODUCT(--('List of Flows'!$L168=$Y$15:$Y$44))&gt;0,SUMPRODUCT(--ISNUMBER(SEARCH($Y$46:$Y$62,'List of Flows'!$K168)))&gt;0,SUMPRODUCT(--ISNUMBER(SEARCH($Y$46:$Y$62,'List of Flows'!$L168)))&gt;0)),"Elementary Flow",IF(AND($B176="Missing",AND('List of Flows'!$K168="",'List of Flows'!$L168="")),"Missing Both",IF($B176="Missing","Missing Input/Output", IF(OR(SUMPRODUCT(--('List of Flows'!$J168=$O$3:$O$4))&gt;0,SUMPRODUCT(--('List of Flows'!$K168=$S$3:$S$9))&gt;0,SUMPRODUCT(--('List of Flows'!$L168=$W$3:$W$5))&gt;0),"Unknown",IF(AND('List of Flows'!$K168="",'List of Flows'!$L168=""),"Missing to/from",IF(SUMPRODUCT(--('List of Flows'!$K168=$T$3:$T$8))&gt;0,"Not an Elementary Flow","Not an Elementary Flow")))))))</f>
        <v>Missing to/from</v>
      </c>
      <c r="E176" s="57"/>
      <c r="F176" s="57" t="str">
        <f>IF(OR(SUMPRODUCT(--('List of Flows'!$K168=$Y$3:$Y$13))&gt;0,SUMPRODUCT(--('List of Flows'!$L168=$Y$15:$Y$43))&gt;0,SUMPRODUCT(--ISNUMBER(SEARCH($Y$46:$Y$62,'List of Flows'!$J168)))&gt;0,SUMPRODUCT(--ISNUMBER(SEARCH($Y$46:$Y$62,'List of Flows'!$K168)))&gt;0,SUMPRODUCT(--ISNUMBER(SEARCH($Y$46:$Y$62,'List of Flows'!$L168)))&gt;0),"Compartment","")</f>
        <v/>
      </c>
      <c r="G176" s="57" t="str">
        <f t="shared" si="4"/>
        <v/>
      </c>
      <c r="H176" s="57" t="str">
        <f t="shared" si="5"/>
        <v/>
      </c>
      <c r="I176" s="60"/>
    </row>
    <row r="177" spans="2:9" x14ac:dyDescent="0.3">
      <c r="B177" s="83" t="str">
        <f>IF(OR(SUMPRODUCT(--('List of Flows'!$J169=$J$3:$J$15))&gt;0,SUMPRODUCT(--('List of Flows'!$K169=$K$3:$K$32))&gt;0,SUMPRODUCT(--('List of Flows'!$L169=$L$3:$L$25))&gt;0),"Resource",IF(OR(SUMPRODUCT(--('List of Flows'!$J169=$J$36:$J$55))&gt;0,SUMPRODUCT(--('List of Flows'!$K169=$K$36:$K$87))&gt;0,SUMPRODUCT(--('List of Flows'!$L169=$L$36:$L$62))&gt;0),"Emission",IF('List of Flows'!$J169="","Missing",IF(SUMPRODUCT(--('List of Flows'!$J169=$J$89:$J$90))&gt;0,"Unknown"))))</f>
        <v>Resource</v>
      </c>
      <c r="D177" s="54" t="str">
        <f>IF(AND($B177="Resource",OR(SUMPRODUCT(--('List of Flows'!$K169=$R$3:$R$25))&gt;0,SUMPRODUCT(--('List of Flows'!$J169=$N$3:$N$6))&gt;0,SUMPRODUCT(--('List of Flows'!$L169=$V$3:$V$18))&gt;0,SUMPRODUCT(--('List of Flows'!$K169=$Y$3:$Y$13))&gt;0,SUMPRODUCT(--('List of Flows'!$L169=$Y$15:$Y$44))&gt;0,SUMPRODUCT(--ISNUMBER(SEARCH($Y$46:$Y$62,'List of Flows'!$K169)))&gt;0,SUMPRODUCT(--ISNUMBER(SEARCH($Y$46:$Y$62,'List of Flows'!$L169)))&gt;0)),"Elementary Flow",IF(AND($B177="Emission",OR(SUMPRODUCT(--('List of Flows'!$K169=$Q$3:$Q$47))&gt;0,SUMPRODUCT(--('List of Flows'!$J169=$M$3:$M$12))&gt;0,SUMPRODUCT(--('List of Flows'!$L169=$U$3:$U$30))&gt;0,SUMPRODUCT(--('List of Flows'!$K169=$Y$3:$Y$13))&gt;0,SUMPRODUCT(--('List of Flows'!$L169=$Y$15:$Y$44))&gt;0,SUMPRODUCT(--ISNUMBER(SEARCH($Y$46:$Y$62,'List of Flows'!$K169)))&gt;0,SUMPRODUCT(--ISNUMBER(SEARCH($Y$46:$Y$62,'List of Flows'!$L169)))&gt;0)),"Elementary Flow",IF(AND($B177="Missing",AND('List of Flows'!$K169="",'List of Flows'!$L169="")),"Missing Both",IF($B177="Missing","Missing Input/Output", IF(OR(SUMPRODUCT(--('List of Flows'!$J169=$O$3:$O$4))&gt;0,SUMPRODUCT(--('List of Flows'!$K169=$S$3:$S$9))&gt;0,SUMPRODUCT(--('List of Flows'!$L169=$W$3:$W$5))&gt;0),"Unknown",IF(AND('List of Flows'!$K169="",'List of Flows'!$L169=""),"Missing to/from",IF(SUMPRODUCT(--('List of Flows'!$K169=$T$3:$T$8))&gt;0,"Not an Elementary Flow","Not an Elementary Flow")))))))</f>
        <v>Missing to/from</v>
      </c>
      <c r="E177" s="57"/>
      <c r="F177" s="57" t="str">
        <f>IF(OR(SUMPRODUCT(--('List of Flows'!$K169=$Y$3:$Y$13))&gt;0,SUMPRODUCT(--('List of Flows'!$L169=$Y$15:$Y$43))&gt;0,SUMPRODUCT(--ISNUMBER(SEARCH($Y$46:$Y$62,'List of Flows'!$J169)))&gt;0,SUMPRODUCT(--ISNUMBER(SEARCH($Y$46:$Y$62,'List of Flows'!$K169)))&gt;0,SUMPRODUCT(--ISNUMBER(SEARCH($Y$46:$Y$62,'List of Flows'!$L169)))&gt;0),"Compartment","")</f>
        <v/>
      </c>
      <c r="G177" s="57" t="str">
        <f t="shared" si="4"/>
        <v/>
      </c>
      <c r="H177" s="57" t="str">
        <f t="shared" si="5"/>
        <v/>
      </c>
      <c r="I177" s="60"/>
    </row>
    <row r="178" spans="2:9" x14ac:dyDescent="0.3">
      <c r="B178" s="83" t="str">
        <f>IF(OR(SUMPRODUCT(--('List of Flows'!$J170=$J$3:$J$15))&gt;0,SUMPRODUCT(--('List of Flows'!$K170=$K$3:$K$32))&gt;0,SUMPRODUCT(--('List of Flows'!$L170=$L$3:$L$25))&gt;0),"Resource",IF(OR(SUMPRODUCT(--('List of Flows'!$J170=$J$36:$J$55))&gt;0,SUMPRODUCT(--('List of Flows'!$K170=$K$36:$K$87))&gt;0,SUMPRODUCT(--('List of Flows'!$L170=$L$36:$L$62))&gt;0),"Emission",IF('List of Flows'!$J170="","Missing",IF(SUMPRODUCT(--('List of Flows'!$J170=$J$89:$J$90))&gt;0,"Unknown"))))</f>
        <v>Resource</v>
      </c>
      <c r="D178" s="54" t="str">
        <f>IF(AND($B178="Resource",OR(SUMPRODUCT(--('List of Flows'!$K170=$R$3:$R$25))&gt;0,SUMPRODUCT(--('List of Flows'!$J170=$N$3:$N$6))&gt;0,SUMPRODUCT(--('List of Flows'!$L170=$V$3:$V$18))&gt;0,SUMPRODUCT(--('List of Flows'!$K170=$Y$3:$Y$13))&gt;0,SUMPRODUCT(--('List of Flows'!$L170=$Y$15:$Y$44))&gt;0,SUMPRODUCT(--ISNUMBER(SEARCH($Y$46:$Y$62,'List of Flows'!$K170)))&gt;0,SUMPRODUCT(--ISNUMBER(SEARCH($Y$46:$Y$62,'List of Flows'!$L170)))&gt;0)),"Elementary Flow",IF(AND($B178="Emission",OR(SUMPRODUCT(--('List of Flows'!$K170=$Q$3:$Q$47))&gt;0,SUMPRODUCT(--('List of Flows'!$J170=$M$3:$M$12))&gt;0,SUMPRODUCT(--('List of Flows'!$L170=$U$3:$U$30))&gt;0,SUMPRODUCT(--('List of Flows'!$K170=$Y$3:$Y$13))&gt;0,SUMPRODUCT(--('List of Flows'!$L170=$Y$15:$Y$44))&gt;0,SUMPRODUCT(--ISNUMBER(SEARCH($Y$46:$Y$62,'List of Flows'!$K170)))&gt;0,SUMPRODUCT(--ISNUMBER(SEARCH($Y$46:$Y$62,'List of Flows'!$L170)))&gt;0)),"Elementary Flow",IF(AND($B178="Missing",AND('List of Flows'!$K170="",'List of Flows'!$L170="")),"Missing Both",IF($B178="Missing","Missing Input/Output", IF(OR(SUMPRODUCT(--('List of Flows'!$J170=$O$3:$O$4))&gt;0,SUMPRODUCT(--('List of Flows'!$K170=$S$3:$S$9))&gt;0,SUMPRODUCT(--('List of Flows'!$L170=$W$3:$W$5))&gt;0),"Unknown",IF(AND('List of Flows'!$K170="",'List of Flows'!$L170=""),"Missing to/from",IF(SUMPRODUCT(--('List of Flows'!$K170=$T$3:$T$8))&gt;0,"Not an Elementary Flow","Not an Elementary Flow")))))))</f>
        <v>Missing to/from</v>
      </c>
      <c r="E178" s="57"/>
      <c r="F178" s="57" t="str">
        <f>IF(OR(SUMPRODUCT(--('List of Flows'!$K170=$Y$3:$Y$13))&gt;0,SUMPRODUCT(--('List of Flows'!$L170=$Y$15:$Y$43))&gt;0,SUMPRODUCT(--ISNUMBER(SEARCH($Y$46:$Y$62,'List of Flows'!$J170)))&gt;0,SUMPRODUCT(--ISNUMBER(SEARCH($Y$46:$Y$62,'List of Flows'!$K170)))&gt;0,SUMPRODUCT(--ISNUMBER(SEARCH($Y$46:$Y$62,'List of Flows'!$L170)))&gt;0),"Compartment","")</f>
        <v/>
      </c>
      <c r="G178" s="57" t="str">
        <f t="shared" si="4"/>
        <v/>
      </c>
      <c r="H178" s="57" t="str">
        <f t="shared" si="5"/>
        <v/>
      </c>
      <c r="I178" s="60"/>
    </row>
    <row r="179" spans="2:9" x14ac:dyDescent="0.3">
      <c r="B179" s="83" t="str">
        <f>IF(OR(SUMPRODUCT(--('List of Flows'!$J171=$J$3:$J$15))&gt;0,SUMPRODUCT(--('List of Flows'!$K171=$K$3:$K$32))&gt;0,SUMPRODUCT(--('List of Flows'!$L171=$L$3:$L$25))&gt;0),"Resource",IF(OR(SUMPRODUCT(--('List of Flows'!$J171=$J$36:$J$55))&gt;0,SUMPRODUCT(--('List of Flows'!$K171=$K$36:$K$87))&gt;0,SUMPRODUCT(--('List of Flows'!$L171=$L$36:$L$62))&gt;0),"Emission",IF('List of Flows'!$J171="","Missing",IF(SUMPRODUCT(--('List of Flows'!$J171=$J$89:$J$90))&gt;0,"Unknown"))))</f>
        <v>Resource</v>
      </c>
      <c r="D179" s="54" t="str">
        <f>IF(AND($B179="Resource",OR(SUMPRODUCT(--('List of Flows'!$K171=$R$3:$R$25))&gt;0,SUMPRODUCT(--('List of Flows'!$J171=$N$3:$N$6))&gt;0,SUMPRODUCT(--('List of Flows'!$L171=$V$3:$V$18))&gt;0,SUMPRODUCT(--('List of Flows'!$K171=$Y$3:$Y$13))&gt;0,SUMPRODUCT(--('List of Flows'!$L171=$Y$15:$Y$44))&gt;0,SUMPRODUCT(--ISNUMBER(SEARCH($Y$46:$Y$62,'List of Flows'!$K171)))&gt;0,SUMPRODUCT(--ISNUMBER(SEARCH($Y$46:$Y$62,'List of Flows'!$L171)))&gt;0)),"Elementary Flow",IF(AND($B179="Emission",OR(SUMPRODUCT(--('List of Flows'!$K171=$Q$3:$Q$47))&gt;0,SUMPRODUCT(--('List of Flows'!$J171=$M$3:$M$12))&gt;0,SUMPRODUCT(--('List of Flows'!$L171=$U$3:$U$30))&gt;0,SUMPRODUCT(--('List of Flows'!$K171=$Y$3:$Y$13))&gt;0,SUMPRODUCT(--('List of Flows'!$L171=$Y$15:$Y$44))&gt;0,SUMPRODUCT(--ISNUMBER(SEARCH($Y$46:$Y$62,'List of Flows'!$K171)))&gt;0,SUMPRODUCT(--ISNUMBER(SEARCH($Y$46:$Y$62,'List of Flows'!$L171)))&gt;0)),"Elementary Flow",IF(AND($B179="Missing",AND('List of Flows'!$K171="",'List of Flows'!$L171="")),"Missing Both",IF($B179="Missing","Missing Input/Output", IF(OR(SUMPRODUCT(--('List of Flows'!$J171=$O$3:$O$4))&gt;0,SUMPRODUCT(--('List of Flows'!$K171=$S$3:$S$9))&gt;0,SUMPRODUCT(--('List of Flows'!$L171=$W$3:$W$5))&gt;0),"Unknown",IF(AND('List of Flows'!$K171="",'List of Flows'!$L171=""),"Missing to/from",IF(SUMPRODUCT(--('List of Flows'!$K171=$T$3:$T$8))&gt;0,"Not an Elementary Flow","Not an Elementary Flow")))))))</f>
        <v>Missing to/from</v>
      </c>
      <c r="E179" s="57"/>
      <c r="F179" s="57" t="str">
        <f>IF(OR(SUMPRODUCT(--('List of Flows'!$K171=$Y$3:$Y$13))&gt;0,SUMPRODUCT(--('List of Flows'!$L171=$Y$15:$Y$43))&gt;0,SUMPRODUCT(--ISNUMBER(SEARCH($Y$46:$Y$62,'List of Flows'!$J171)))&gt;0,SUMPRODUCT(--ISNUMBER(SEARCH($Y$46:$Y$62,'List of Flows'!$K171)))&gt;0,SUMPRODUCT(--ISNUMBER(SEARCH($Y$46:$Y$62,'List of Flows'!$L171)))&gt;0),"Compartment","")</f>
        <v/>
      </c>
      <c r="G179" s="57" t="str">
        <f t="shared" si="4"/>
        <v/>
      </c>
      <c r="H179" s="57" t="str">
        <f t="shared" si="5"/>
        <v/>
      </c>
      <c r="I179" s="60"/>
    </row>
    <row r="180" spans="2:9" x14ac:dyDescent="0.3">
      <c r="B180" s="83" t="str">
        <f>IF(OR(SUMPRODUCT(--('List of Flows'!$J172=$J$3:$J$15))&gt;0,SUMPRODUCT(--('List of Flows'!$K172=$K$3:$K$32))&gt;0,SUMPRODUCT(--('List of Flows'!$L172=$L$3:$L$25))&gt;0),"Resource",IF(OR(SUMPRODUCT(--('List of Flows'!$J172=$J$36:$J$55))&gt;0,SUMPRODUCT(--('List of Flows'!$K172=$K$36:$K$87))&gt;0,SUMPRODUCT(--('List of Flows'!$L172=$L$36:$L$62))&gt;0),"Emission",IF('List of Flows'!$J172="","Missing",IF(SUMPRODUCT(--('List of Flows'!$J172=$J$89:$J$90))&gt;0,"Unknown"))))</f>
        <v>Resource</v>
      </c>
      <c r="D180" s="54" t="str">
        <f>IF(AND($B180="Resource",OR(SUMPRODUCT(--('List of Flows'!$K172=$R$3:$R$25))&gt;0,SUMPRODUCT(--('List of Flows'!$J172=$N$3:$N$6))&gt;0,SUMPRODUCT(--('List of Flows'!$L172=$V$3:$V$18))&gt;0,SUMPRODUCT(--('List of Flows'!$K172=$Y$3:$Y$13))&gt;0,SUMPRODUCT(--('List of Flows'!$L172=$Y$15:$Y$44))&gt;0,SUMPRODUCT(--ISNUMBER(SEARCH($Y$46:$Y$62,'List of Flows'!$K172)))&gt;0,SUMPRODUCT(--ISNUMBER(SEARCH($Y$46:$Y$62,'List of Flows'!$L172)))&gt;0)),"Elementary Flow",IF(AND($B180="Emission",OR(SUMPRODUCT(--('List of Flows'!$K172=$Q$3:$Q$47))&gt;0,SUMPRODUCT(--('List of Flows'!$J172=$M$3:$M$12))&gt;0,SUMPRODUCT(--('List of Flows'!$L172=$U$3:$U$30))&gt;0,SUMPRODUCT(--('List of Flows'!$K172=$Y$3:$Y$13))&gt;0,SUMPRODUCT(--('List of Flows'!$L172=$Y$15:$Y$44))&gt;0,SUMPRODUCT(--ISNUMBER(SEARCH($Y$46:$Y$62,'List of Flows'!$K172)))&gt;0,SUMPRODUCT(--ISNUMBER(SEARCH($Y$46:$Y$62,'List of Flows'!$L172)))&gt;0)),"Elementary Flow",IF(AND($B180="Missing",AND('List of Flows'!$K172="",'List of Flows'!$L172="")),"Missing Both",IF($B180="Missing","Missing Input/Output", IF(OR(SUMPRODUCT(--('List of Flows'!$J172=$O$3:$O$4))&gt;0,SUMPRODUCT(--('List of Flows'!$K172=$S$3:$S$9))&gt;0,SUMPRODUCT(--('List of Flows'!$L172=$W$3:$W$5))&gt;0),"Unknown",IF(AND('List of Flows'!$K172="",'List of Flows'!$L172=""),"Missing to/from",IF(SUMPRODUCT(--('List of Flows'!$K172=$T$3:$T$8))&gt;0,"Not an Elementary Flow","Not an Elementary Flow")))))))</f>
        <v>Missing to/from</v>
      </c>
      <c r="E180" s="57"/>
      <c r="F180" s="57" t="str">
        <f>IF(OR(SUMPRODUCT(--('List of Flows'!$K172=$Y$3:$Y$13))&gt;0,SUMPRODUCT(--('List of Flows'!$L172=$Y$15:$Y$43))&gt;0,SUMPRODUCT(--ISNUMBER(SEARCH($Y$46:$Y$62,'List of Flows'!$J172)))&gt;0,SUMPRODUCT(--ISNUMBER(SEARCH($Y$46:$Y$62,'List of Flows'!$K172)))&gt;0,SUMPRODUCT(--ISNUMBER(SEARCH($Y$46:$Y$62,'List of Flows'!$L172)))&gt;0),"Compartment","")</f>
        <v/>
      </c>
      <c r="G180" s="57" t="str">
        <f t="shared" si="4"/>
        <v/>
      </c>
      <c r="H180" s="57" t="str">
        <f t="shared" si="5"/>
        <v/>
      </c>
      <c r="I180" s="60"/>
    </row>
    <row r="181" spans="2:9" x14ac:dyDescent="0.3">
      <c r="B181" s="83" t="str">
        <f>IF(OR(SUMPRODUCT(--('List of Flows'!$J173=$J$3:$J$15))&gt;0,SUMPRODUCT(--('List of Flows'!$K173=$K$3:$K$32))&gt;0,SUMPRODUCT(--('List of Flows'!$L173=$L$3:$L$25))&gt;0),"Resource",IF(OR(SUMPRODUCT(--('List of Flows'!$J173=$J$36:$J$55))&gt;0,SUMPRODUCT(--('List of Flows'!$K173=$K$36:$K$87))&gt;0,SUMPRODUCT(--('List of Flows'!$L173=$L$36:$L$62))&gt;0),"Emission",IF('List of Flows'!$J173="","Missing",IF(SUMPRODUCT(--('List of Flows'!$J173=$J$89:$J$90))&gt;0,"Unknown"))))</f>
        <v>Resource</v>
      </c>
      <c r="D181" s="54" t="str">
        <f>IF(AND($B181="Resource",OR(SUMPRODUCT(--('List of Flows'!$K173=$R$3:$R$25))&gt;0,SUMPRODUCT(--('List of Flows'!$J173=$N$3:$N$6))&gt;0,SUMPRODUCT(--('List of Flows'!$L173=$V$3:$V$18))&gt;0,SUMPRODUCT(--('List of Flows'!$K173=$Y$3:$Y$13))&gt;0,SUMPRODUCT(--('List of Flows'!$L173=$Y$15:$Y$44))&gt;0,SUMPRODUCT(--ISNUMBER(SEARCH($Y$46:$Y$62,'List of Flows'!$K173)))&gt;0,SUMPRODUCT(--ISNUMBER(SEARCH($Y$46:$Y$62,'List of Flows'!$L173)))&gt;0)),"Elementary Flow",IF(AND($B181="Emission",OR(SUMPRODUCT(--('List of Flows'!$K173=$Q$3:$Q$47))&gt;0,SUMPRODUCT(--('List of Flows'!$J173=$M$3:$M$12))&gt;0,SUMPRODUCT(--('List of Flows'!$L173=$U$3:$U$30))&gt;0,SUMPRODUCT(--('List of Flows'!$K173=$Y$3:$Y$13))&gt;0,SUMPRODUCT(--('List of Flows'!$L173=$Y$15:$Y$44))&gt;0,SUMPRODUCT(--ISNUMBER(SEARCH($Y$46:$Y$62,'List of Flows'!$K173)))&gt;0,SUMPRODUCT(--ISNUMBER(SEARCH($Y$46:$Y$62,'List of Flows'!$L173)))&gt;0)),"Elementary Flow",IF(AND($B181="Missing",AND('List of Flows'!$K173="",'List of Flows'!$L173="")),"Missing Both",IF($B181="Missing","Missing Input/Output", IF(OR(SUMPRODUCT(--('List of Flows'!$J173=$O$3:$O$4))&gt;0,SUMPRODUCT(--('List of Flows'!$K173=$S$3:$S$9))&gt;0,SUMPRODUCT(--('List of Flows'!$L173=$W$3:$W$5))&gt;0),"Unknown",IF(AND('List of Flows'!$K173="",'List of Flows'!$L173=""),"Missing to/from",IF(SUMPRODUCT(--('List of Flows'!$K173=$T$3:$T$8))&gt;0,"Not an Elementary Flow","Not an Elementary Flow")))))))</f>
        <v>Missing to/from</v>
      </c>
      <c r="E181" s="57"/>
      <c r="F181" s="57" t="str">
        <f>IF(OR(SUMPRODUCT(--('List of Flows'!$K173=$Y$3:$Y$13))&gt;0,SUMPRODUCT(--('List of Flows'!$L173=$Y$15:$Y$43))&gt;0,SUMPRODUCT(--ISNUMBER(SEARCH($Y$46:$Y$62,'List of Flows'!$J173)))&gt;0,SUMPRODUCT(--ISNUMBER(SEARCH($Y$46:$Y$62,'List of Flows'!$K173)))&gt;0,SUMPRODUCT(--ISNUMBER(SEARCH($Y$46:$Y$62,'List of Flows'!$L173)))&gt;0),"Compartment","")</f>
        <v/>
      </c>
      <c r="G181" s="57" t="str">
        <f t="shared" si="4"/>
        <v/>
      </c>
      <c r="H181" s="57" t="str">
        <f t="shared" si="5"/>
        <v/>
      </c>
      <c r="I181" s="60"/>
    </row>
    <row r="182" spans="2:9" x14ac:dyDescent="0.3">
      <c r="B182" s="83" t="str">
        <f>IF(OR(SUMPRODUCT(--('List of Flows'!$J174=$J$3:$J$15))&gt;0,SUMPRODUCT(--('List of Flows'!$K174=$K$3:$K$32))&gt;0,SUMPRODUCT(--('List of Flows'!$L174=$L$3:$L$25))&gt;0),"Resource",IF(OR(SUMPRODUCT(--('List of Flows'!$J174=$J$36:$J$55))&gt;0,SUMPRODUCT(--('List of Flows'!$K174=$K$36:$K$87))&gt;0,SUMPRODUCT(--('List of Flows'!$L174=$L$36:$L$62))&gt;0),"Emission",IF('List of Flows'!$J174="","Missing",IF(SUMPRODUCT(--('List of Flows'!$J174=$J$89:$J$90))&gt;0,"Unknown"))))</f>
        <v>Resource</v>
      </c>
      <c r="D182" s="54" t="str">
        <f>IF(AND($B182="Resource",OR(SUMPRODUCT(--('List of Flows'!$K174=$R$3:$R$25))&gt;0,SUMPRODUCT(--('List of Flows'!$J174=$N$3:$N$6))&gt;0,SUMPRODUCT(--('List of Flows'!$L174=$V$3:$V$18))&gt;0,SUMPRODUCT(--('List of Flows'!$K174=$Y$3:$Y$13))&gt;0,SUMPRODUCT(--('List of Flows'!$L174=$Y$15:$Y$44))&gt;0,SUMPRODUCT(--ISNUMBER(SEARCH($Y$46:$Y$62,'List of Flows'!$K174)))&gt;0,SUMPRODUCT(--ISNUMBER(SEARCH($Y$46:$Y$62,'List of Flows'!$L174)))&gt;0)),"Elementary Flow",IF(AND($B182="Emission",OR(SUMPRODUCT(--('List of Flows'!$K174=$Q$3:$Q$47))&gt;0,SUMPRODUCT(--('List of Flows'!$J174=$M$3:$M$12))&gt;0,SUMPRODUCT(--('List of Flows'!$L174=$U$3:$U$30))&gt;0,SUMPRODUCT(--('List of Flows'!$K174=$Y$3:$Y$13))&gt;0,SUMPRODUCT(--('List of Flows'!$L174=$Y$15:$Y$44))&gt;0,SUMPRODUCT(--ISNUMBER(SEARCH($Y$46:$Y$62,'List of Flows'!$K174)))&gt;0,SUMPRODUCT(--ISNUMBER(SEARCH($Y$46:$Y$62,'List of Flows'!$L174)))&gt;0)),"Elementary Flow",IF(AND($B182="Missing",AND('List of Flows'!$K174="",'List of Flows'!$L174="")),"Missing Both",IF($B182="Missing","Missing Input/Output", IF(OR(SUMPRODUCT(--('List of Flows'!$J174=$O$3:$O$4))&gt;0,SUMPRODUCT(--('List of Flows'!$K174=$S$3:$S$9))&gt;0,SUMPRODUCT(--('List of Flows'!$L174=$W$3:$W$5))&gt;0),"Unknown",IF(AND('List of Flows'!$K174="",'List of Flows'!$L174=""),"Missing to/from",IF(SUMPRODUCT(--('List of Flows'!$K174=$T$3:$T$8))&gt;0,"Not an Elementary Flow","Not an Elementary Flow")))))))</f>
        <v>Missing to/from</v>
      </c>
      <c r="E182" s="57"/>
      <c r="F182" s="57" t="str">
        <f>IF(OR(SUMPRODUCT(--('List of Flows'!$K174=$Y$3:$Y$13))&gt;0,SUMPRODUCT(--('List of Flows'!$L174=$Y$15:$Y$43))&gt;0,SUMPRODUCT(--ISNUMBER(SEARCH($Y$46:$Y$62,'List of Flows'!$J174)))&gt;0,SUMPRODUCT(--ISNUMBER(SEARCH($Y$46:$Y$62,'List of Flows'!$K174)))&gt;0,SUMPRODUCT(--ISNUMBER(SEARCH($Y$46:$Y$62,'List of Flows'!$L174)))&gt;0),"Compartment","")</f>
        <v/>
      </c>
      <c r="G182" s="57" t="str">
        <f t="shared" si="4"/>
        <v/>
      </c>
      <c r="H182" s="57" t="str">
        <f t="shared" si="5"/>
        <v/>
      </c>
      <c r="I182" s="60"/>
    </row>
    <row r="183" spans="2:9" x14ac:dyDescent="0.3">
      <c r="B183" s="83" t="str">
        <f>IF(OR(SUMPRODUCT(--('List of Flows'!$J175=$J$3:$J$15))&gt;0,SUMPRODUCT(--('List of Flows'!$K175=$K$3:$K$32))&gt;0,SUMPRODUCT(--('List of Flows'!$L175=$L$3:$L$25))&gt;0),"Resource",IF(OR(SUMPRODUCT(--('List of Flows'!$J175=$J$36:$J$55))&gt;0,SUMPRODUCT(--('List of Flows'!$K175=$K$36:$K$87))&gt;0,SUMPRODUCT(--('List of Flows'!$L175=$L$36:$L$62))&gt;0),"Emission",IF('List of Flows'!$J175="","Missing",IF(SUMPRODUCT(--('List of Flows'!$J175=$J$89:$J$90))&gt;0,"Unknown"))))</f>
        <v>Resource</v>
      </c>
      <c r="D183" s="54" t="str">
        <f>IF(AND($B183="Resource",OR(SUMPRODUCT(--('List of Flows'!$K175=$R$3:$R$25))&gt;0,SUMPRODUCT(--('List of Flows'!$J175=$N$3:$N$6))&gt;0,SUMPRODUCT(--('List of Flows'!$L175=$V$3:$V$18))&gt;0,SUMPRODUCT(--('List of Flows'!$K175=$Y$3:$Y$13))&gt;0,SUMPRODUCT(--('List of Flows'!$L175=$Y$15:$Y$44))&gt;0,SUMPRODUCT(--ISNUMBER(SEARCH($Y$46:$Y$62,'List of Flows'!$K175)))&gt;0,SUMPRODUCT(--ISNUMBER(SEARCH($Y$46:$Y$62,'List of Flows'!$L175)))&gt;0)),"Elementary Flow",IF(AND($B183="Emission",OR(SUMPRODUCT(--('List of Flows'!$K175=$Q$3:$Q$47))&gt;0,SUMPRODUCT(--('List of Flows'!$J175=$M$3:$M$12))&gt;0,SUMPRODUCT(--('List of Flows'!$L175=$U$3:$U$30))&gt;0,SUMPRODUCT(--('List of Flows'!$K175=$Y$3:$Y$13))&gt;0,SUMPRODUCT(--('List of Flows'!$L175=$Y$15:$Y$44))&gt;0,SUMPRODUCT(--ISNUMBER(SEARCH($Y$46:$Y$62,'List of Flows'!$K175)))&gt;0,SUMPRODUCT(--ISNUMBER(SEARCH($Y$46:$Y$62,'List of Flows'!$L175)))&gt;0)),"Elementary Flow",IF(AND($B183="Missing",AND('List of Flows'!$K175="",'List of Flows'!$L175="")),"Missing Both",IF($B183="Missing","Missing Input/Output", IF(OR(SUMPRODUCT(--('List of Flows'!$J175=$O$3:$O$4))&gt;0,SUMPRODUCT(--('List of Flows'!$K175=$S$3:$S$9))&gt;0,SUMPRODUCT(--('List of Flows'!$L175=$W$3:$W$5))&gt;0),"Unknown",IF(AND('List of Flows'!$K175="",'List of Flows'!$L175=""),"Missing to/from",IF(SUMPRODUCT(--('List of Flows'!$K175=$T$3:$T$8))&gt;0,"Not an Elementary Flow","Not an Elementary Flow")))))))</f>
        <v>Missing to/from</v>
      </c>
      <c r="E183" s="57"/>
      <c r="F183" s="57" t="str">
        <f>IF(OR(SUMPRODUCT(--('List of Flows'!$K175=$Y$3:$Y$13))&gt;0,SUMPRODUCT(--('List of Flows'!$L175=$Y$15:$Y$43))&gt;0,SUMPRODUCT(--ISNUMBER(SEARCH($Y$46:$Y$62,'List of Flows'!$J175)))&gt;0,SUMPRODUCT(--ISNUMBER(SEARCH($Y$46:$Y$62,'List of Flows'!$K175)))&gt;0,SUMPRODUCT(--ISNUMBER(SEARCH($Y$46:$Y$62,'List of Flows'!$L175)))&gt;0),"Compartment","")</f>
        <v/>
      </c>
      <c r="G183" s="57" t="str">
        <f t="shared" si="4"/>
        <v/>
      </c>
      <c r="H183" s="57" t="str">
        <f t="shared" si="5"/>
        <v/>
      </c>
      <c r="I183" s="60"/>
    </row>
    <row r="184" spans="2:9" x14ac:dyDescent="0.3">
      <c r="B184" s="83" t="str">
        <f>IF(OR(SUMPRODUCT(--('List of Flows'!$J176=$J$3:$J$15))&gt;0,SUMPRODUCT(--('List of Flows'!$K176=$K$3:$K$32))&gt;0,SUMPRODUCT(--('List of Flows'!$L176=$L$3:$L$25))&gt;0),"Resource",IF(OR(SUMPRODUCT(--('List of Flows'!$J176=$J$36:$J$55))&gt;0,SUMPRODUCT(--('List of Flows'!$K176=$K$36:$K$87))&gt;0,SUMPRODUCT(--('List of Flows'!$L176=$L$36:$L$62))&gt;0),"Emission",IF('List of Flows'!$J176="","Missing",IF(SUMPRODUCT(--('List of Flows'!$J176=$J$89:$J$90))&gt;0,"Unknown"))))</f>
        <v>Resource</v>
      </c>
      <c r="D184" s="54" t="str">
        <f>IF(AND($B184="Resource",OR(SUMPRODUCT(--('List of Flows'!$K176=$R$3:$R$25))&gt;0,SUMPRODUCT(--('List of Flows'!$J176=$N$3:$N$6))&gt;0,SUMPRODUCT(--('List of Flows'!$L176=$V$3:$V$18))&gt;0,SUMPRODUCT(--('List of Flows'!$K176=$Y$3:$Y$13))&gt;0,SUMPRODUCT(--('List of Flows'!$L176=$Y$15:$Y$44))&gt;0,SUMPRODUCT(--ISNUMBER(SEARCH($Y$46:$Y$62,'List of Flows'!$K176)))&gt;0,SUMPRODUCT(--ISNUMBER(SEARCH($Y$46:$Y$62,'List of Flows'!$L176)))&gt;0)),"Elementary Flow",IF(AND($B184="Emission",OR(SUMPRODUCT(--('List of Flows'!$K176=$Q$3:$Q$47))&gt;0,SUMPRODUCT(--('List of Flows'!$J176=$M$3:$M$12))&gt;0,SUMPRODUCT(--('List of Flows'!$L176=$U$3:$U$30))&gt;0,SUMPRODUCT(--('List of Flows'!$K176=$Y$3:$Y$13))&gt;0,SUMPRODUCT(--('List of Flows'!$L176=$Y$15:$Y$44))&gt;0,SUMPRODUCT(--ISNUMBER(SEARCH($Y$46:$Y$62,'List of Flows'!$K176)))&gt;0,SUMPRODUCT(--ISNUMBER(SEARCH($Y$46:$Y$62,'List of Flows'!$L176)))&gt;0)),"Elementary Flow",IF(AND($B184="Missing",AND('List of Flows'!$K176="",'List of Flows'!$L176="")),"Missing Both",IF($B184="Missing","Missing Input/Output", IF(OR(SUMPRODUCT(--('List of Flows'!$J176=$O$3:$O$4))&gt;0,SUMPRODUCT(--('List of Flows'!$K176=$S$3:$S$9))&gt;0,SUMPRODUCT(--('List of Flows'!$L176=$W$3:$W$5))&gt;0),"Unknown",IF(AND('List of Flows'!$K176="",'List of Flows'!$L176=""),"Missing to/from",IF(SUMPRODUCT(--('List of Flows'!$K176=$T$3:$T$8))&gt;0,"Not an Elementary Flow","Not an Elementary Flow")))))))</f>
        <v>Missing to/from</v>
      </c>
      <c r="E184" s="57"/>
      <c r="F184" s="57" t="str">
        <f>IF(OR(SUMPRODUCT(--('List of Flows'!$K176=$Y$3:$Y$13))&gt;0,SUMPRODUCT(--('List of Flows'!$L176=$Y$15:$Y$43))&gt;0,SUMPRODUCT(--ISNUMBER(SEARCH($Y$46:$Y$62,'List of Flows'!$J176)))&gt;0,SUMPRODUCT(--ISNUMBER(SEARCH($Y$46:$Y$62,'List of Flows'!$K176)))&gt;0,SUMPRODUCT(--ISNUMBER(SEARCH($Y$46:$Y$62,'List of Flows'!$L176)))&gt;0),"Compartment","")</f>
        <v/>
      </c>
      <c r="G184" s="57" t="str">
        <f t="shared" si="4"/>
        <v/>
      </c>
      <c r="H184" s="57" t="str">
        <f t="shared" si="5"/>
        <v/>
      </c>
      <c r="I184" s="60"/>
    </row>
    <row r="185" spans="2:9" x14ac:dyDescent="0.3">
      <c r="B185" s="83" t="str">
        <f>IF(OR(SUMPRODUCT(--('List of Flows'!$J177=$J$3:$J$15))&gt;0,SUMPRODUCT(--('List of Flows'!$K177=$K$3:$K$32))&gt;0,SUMPRODUCT(--('List of Flows'!$L177=$L$3:$L$25))&gt;0),"Resource",IF(OR(SUMPRODUCT(--('List of Flows'!$J177=$J$36:$J$55))&gt;0,SUMPRODUCT(--('List of Flows'!$K177=$K$36:$K$87))&gt;0,SUMPRODUCT(--('List of Flows'!$L177=$L$36:$L$62))&gt;0),"Emission",IF('List of Flows'!$J177="","Missing",IF(SUMPRODUCT(--('List of Flows'!$J177=$J$89:$J$90))&gt;0,"Unknown"))))</f>
        <v>Resource</v>
      </c>
      <c r="D185" s="54" t="str">
        <f>IF(AND($B185="Resource",OR(SUMPRODUCT(--('List of Flows'!$K177=$R$3:$R$25))&gt;0,SUMPRODUCT(--('List of Flows'!$J177=$N$3:$N$6))&gt;0,SUMPRODUCT(--('List of Flows'!$L177=$V$3:$V$18))&gt;0,SUMPRODUCT(--('List of Flows'!$K177=$Y$3:$Y$13))&gt;0,SUMPRODUCT(--('List of Flows'!$L177=$Y$15:$Y$44))&gt;0,SUMPRODUCT(--ISNUMBER(SEARCH($Y$46:$Y$62,'List of Flows'!$K177)))&gt;0,SUMPRODUCT(--ISNUMBER(SEARCH($Y$46:$Y$62,'List of Flows'!$L177)))&gt;0)),"Elementary Flow",IF(AND($B185="Emission",OR(SUMPRODUCT(--('List of Flows'!$K177=$Q$3:$Q$47))&gt;0,SUMPRODUCT(--('List of Flows'!$J177=$M$3:$M$12))&gt;0,SUMPRODUCT(--('List of Flows'!$L177=$U$3:$U$30))&gt;0,SUMPRODUCT(--('List of Flows'!$K177=$Y$3:$Y$13))&gt;0,SUMPRODUCT(--('List of Flows'!$L177=$Y$15:$Y$44))&gt;0,SUMPRODUCT(--ISNUMBER(SEARCH($Y$46:$Y$62,'List of Flows'!$K177)))&gt;0,SUMPRODUCT(--ISNUMBER(SEARCH($Y$46:$Y$62,'List of Flows'!$L177)))&gt;0)),"Elementary Flow",IF(AND($B185="Missing",AND('List of Flows'!$K177="",'List of Flows'!$L177="")),"Missing Both",IF($B185="Missing","Missing Input/Output", IF(OR(SUMPRODUCT(--('List of Flows'!$J177=$O$3:$O$4))&gt;0,SUMPRODUCT(--('List of Flows'!$K177=$S$3:$S$9))&gt;0,SUMPRODUCT(--('List of Flows'!$L177=$W$3:$W$5))&gt;0),"Unknown",IF(AND('List of Flows'!$K177="",'List of Flows'!$L177=""),"Missing to/from",IF(SUMPRODUCT(--('List of Flows'!$K177=$T$3:$T$8))&gt;0,"Not an Elementary Flow","Not an Elementary Flow")))))))</f>
        <v>Missing to/from</v>
      </c>
      <c r="E185" s="57"/>
      <c r="F185" s="57" t="str">
        <f>IF(OR(SUMPRODUCT(--('List of Flows'!$K177=$Y$3:$Y$13))&gt;0,SUMPRODUCT(--('List of Flows'!$L177=$Y$15:$Y$43))&gt;0,SUMPRODUCT(--ISNUMBER(SEARCH($Y$46:$Y$62,'List of Flows'!$J177)))&gt;0,SUMPRODUCT(--ISNUMBER(SEARCH($Y$46:$Y$62,'List of Flows'!$K177)))&gt;0,SUMPRODUCT(--ISNUMBER(SEARCH($Y$46:$Y$62,'List of Flows'!$L177)))&gt;0),"Compartment","")</f>
        <v/>
      </c>
      <c r="G185" s="57" t="str">
        <f t="shared" si="4"/>
        <v/>
      </c>
      <c r="H185" s="57" t="str">
        <f t="shared" si="5"/>
        <v/>
      </c>
      <c r="I185" s="60"/>
    </row>
    <row r="186" spans="2:9" x14ac:dyDescent="0.3">
      <c r="B186" s="83" t="str">
        <f>IF(OR(SUMPRODUCT(--('List of Flows'!$J178=$J$3:$J$15))&gt;0,SUMPRODUCT(--('List of Flows'!$K178=$K$3:$K$32))&gt;0,SUMPRODUCT(--('List of Flows'!$L178=$L$3:$L$25))&gt;0),"Resource",IF(OR(SUMPRODUCT(--('List of Flows'!$J178=$J$36:$J$55))&gt;0,SUMPRODUCT(--('List of Flows'!$K178=$K$36:$K$87))&gt;0,SUMPRODUCT(--('List of Flows'!$L178=$L$36:$L$62))&gt;0),"Emission",IF('List of Flows'!$J178="","Missing",IF(SUMPRODUCT(--('List of Flows'!$J178=$J$89:$J$90))&gt;0,"Unknown"))))</f>
        <v>Resource</v>
      </c>
      <c r="D186" s="54" t="str">
        <f>IF(AND($B186="Resource",OR(SUMPRODUCT(--('List of Flows'!$K178=$R$3:$R$25))&gt;0,SUMPRODUCT(--('List of Flows'!$J178=$N$3:$N$6))&gt;0,SUMPRODUCT(--('List of Flows'!$L178=$V$3:$V$18))&gt;0,SUMPRODUCT(--('List of Flows'!$K178=$Y$3:$Y$13))&gt;0,SUMPRODUCT(--('List of Flows'!$L178=$Y$15:$Y$44))&gt;0,SUMPRODUCT(--ISNUMBER(SEARCH($Y$46:$Y$62,'List of Flows'!$K178)))&gt;0,SUMPRODUCT(--ISNUMBER(SEARCH($Y$46:$Y$62,'List of Flows'!$L178)))&gt;0)),"Elementary Flow",IF(AND($B186="Emission",OR(SUMPRODUCT(--('List of Flows'!$K178=$Q$3:$Q$47))&gt;0,SUMPRODUCT(--('List of Flows'!$J178=$M$3:$M$12))&gt;0,SUMPRODUCT(--('List of Flows'!$L178=$U$3:$U$30))&gt;0,SUMPRODUCT(--('List of Flows'!$K178=$Y$3:$Y$13))&gt;0,SUMPRODUCT(--('List of Flows'!$L178=$Y$15:$Y$44))&gt;0,SUMPRODUCT(--ISNUMBER(SEARCH($Y$46:$Y$62,'List of Flows'!$K178)))&gt;0,SUMPRODUCT(--ISNUMBER(SEARCH($Y$46:$Y$62,'List of Flows'!$L178)))&gt;0)),"Elementary Flow",IF(AND($B186="Missing",AND('List of Flows'!$K178="",'List of Flows'!$L178="")),"Missing Both",IF($B186="Missing","Missing Input/Output", IF(OR(SUMPRODUCT(--('List of Flows'!$J178=$O$3:$O$4))&gt;0,SUMPRODUCT(--('List of Flows'!$K178=$S$3:$S$9))&gt;0,SUMPRODUCT(--('List of Flows'!$L178=$W$3:$W$5))&gt;0),"Unknown",IF(AND('List of Flows'!$K178="",'List of Flows'!$L178=""),"Missing to/from",IF(SUMPRODUCT(--('List of Flows'!$K178=$T$3:$T$8))&gt;0,"Not an Elementary Flow","Not an Elementary Flow")))))))</f>
        <v>Missing to/from</v>
      </c>
      <c r="E186" s="57"/>
      <c r="F186" s="57" t="str">
        <f>IF(OR(SUMPRODUCT(--('List of Flows'!$K178=$Y$3:$Y$13))&gt;0,SUMPRODUCT(--('List of Flows'!$L178=$Y$15:$Y$43))&gt;0,SUMPRODUCT(--ISNUMBER(SEARCH($Y$46:$Y$62,'List of Flows'!$J178)))&gt;0,SUMPRODUCT(--ISNUMBER(SEARCH($Y$46:$Y$62,'List of Flows'!$K178)))&gt;0,SUMPRODUCT(--ISNUMBER(SEARCH($Y$46:$Y$62,'List of Flows'!$L178)))&gt;0),"Compartment","")</f>
        <v/>
      </c>
      <c r="G186" s="57" t="str">
        <f t="shared" si="4"/>
        <v/>
      </c>
      <c r="H186" s="57" t="str">
        <f t="shared" si="5"/>
        <v/>
      </c>
      <c r="I186" s="60"/>
    </row>
    <row r="187" spans="2:9" x14ac:dyDescent="0.3">
      <c r="B187" s="83" t="str">
        <f>IF(OR(SUMPRODUCT(--('List of Flows'!$J179=$J$3:$J$15))&gt;0,SUMPRODUCT(--('List of Flows'!$K179=$K$3:$K$32))&gt;0,SUMPRODUCT(--('List of Flows'!$L179=$L$3:$L$25))&gt;0),"Resource",IF(OR(SUMPRODUCT(--('List of Flows'!$J179=$J$36:$J$55))&gt;0,SUMPRODUCT(--('List of Flows'!$K179=$K$36:$K$87))&gt;0,SUMPRODUCT(--('List of Flows'!$L179=$L$36:$L$62))&gt;0),"Emission",IF('List of Flows'!$J179="","Missing",IF(SUMPRODUCT(--('List of Flows'!$J179=$J$89:$J$90))&gt;0,"Unknown"))))</f>
        <v>Resource</v>
      </c>
      <c r="D187" s="54" t="str">
        <f>IF(AND($B187="Resource",OR(SUMPRODUCT(--('List of Flows'!$K179=$R$3:$R$25))&gt;0,SUMPRODUCT(--('List of Flows'!$J179=$N$3:$N$6))&gt;0,SUMPRODUCT(--('List of Flows'!$L179=$V$3:$V$18))&gt;0,SUMPRODUCT(--('List of Flows'!$K179=$Y$3:$Y$13))&gt;0,SUMPRODUCT(--('List of Flows'!$L179=$Y$15:$Y$44))&gt;0,SUMPRODUCT(--ISNUMBER(SEARCH($Y$46:$Y$62,'List of Flows'!$K179)))&gt;0,SUMPRODUCT(--ISNUMBER(SEARCH($Y$46:$Y$62,'List of Flows'!$L179)))&gt;0)),"Elementary Flow",IF(AND($B187="Emission",OR(SUMPRODUCT(--('List of Flows'!$K179=$Q$3:$Q$47))&gt;0,SUMPRODUCT(--('List of Flows'!$J179=$M$3:$M$12))&gt;0,SUMPRODUCT(--('List of Flows'!$L179=$U$3:$U$30))&gt;0,SUMPRODUCT(--('List of Flows'!$K179=$Y$3:$Y$13))&gt;0,SUMPRODUCT(--('List of Flows'!$L179=$Y$15:$Y$44))&gt;0,SUMPRODUCT(--ISNUMBER(SEARCH($Y$46:$Y$62,'List of Flows'!$K179)))&gt;0,SUMPRODUCT(--ISNUMBER(SEARCH($Y$46:$Y$62,'List of Flows'!$L179)))&gt;0)),"Elementary Flow",IF(AND($B187="Missing",AND('List of Flows'!$K179="",'List of Flows'!$L179="")),"Missing Both",IF($B187="Missing","Missing Input/Output", IF(OR(SUMPRODUCT(--('List of Flows'!$J179=$O$3:$O$4))&gt;0,SUMPRODUCT(--('List of Flows'!$K179=$S$3:$S$9))&gt;0,SUMPRODUCT(--('List of Flows'!$L179=$W$3:$W$5))&gt;0),"Unknown",IF(AND('List of Flows'!$K179="",'List of Flows'!$L179=""),"Missing to/from",IF(SUMPRODUCT(--('List of Flows'!$K179=$T$3:$T$8))&gt;0,"Not an Elementary Flow","Not an Elementary Flow")))))))</f>
        <v>Missing to/from</v>
      </c>
      <c r="E187" s="57"/>
      <c r="F187" s="57" t="str">
        <f>IF(OR(SUMPRODUCT(--('List of Flows'!$K179=$Y$3:$Y$13))&gt;0,SUMPRODUCT(--('List of Flows'!$L179=$Y$15:$Y$43))&gt;0,SUMPRODUCT(--ISNUMBER(SEARCH($Y$46:$Y$62,'List of Flows'!$J179)))&gt;0,SUMPRODUCT(--ISNUMBER(SEARCH($Y$46:$Y$62,'List of Flows'!$K179)))&gt;0,SUMPRODUCT(--ISNUMBER(SEARCH($Y$46:$Y$62,'List of Flows'!$L179)))&gt;0),"Compartment","")</f>
        <v/>
      </c>
      <c r="G187" s="57" t="str">
        <f t="shared" si="4"/>
        <v/>
      </c>
      <c r="H187" s="57" t="str">
        <f t="shared" si="5"/>
        <v/>
      </c>
      <c r="I187" s="60"/>
    </row>
    <row r="188" spans="2:9" x14ac:dyDescent="0.3">
      <c r="B188" s="83" t="str">
        <f>IF(OR(SUMPRODUCT(--('List of Flows'!$J180=$J$3:$J$15))&gt;0,SUMPRODUCT(--('List of Flows'!$K180=$K$3:$K$32))&gt;0,SUMPRODUCT(--('List of Flows'!$L180=$L$3:$L$25))&gt;0),"Resource",IF(OR(SUMPRODUCT(--('List of Flows'!$J180=$J$36:$J$55))&gt;0,SUMPRODUCT(--('List of Flows'!$K180=$K$36:$K$87))&gt;0,SUMPRODUCT(--('List of Flows'!$L180=$L$36:$L$62))&gt;0),"Emission",IF('List of Flows'!$J180="","Missing",IF(SUMPRODUCT(--('List of Flows'!$J180=$J$89:$J$90))&gt;0,"Unknown"))))</f>
        <v>Resource</v>
      </c>
      <c r="D188" s="54" t="str">
        <f>IF(AND($B188="Resource",OR(SUMPRODUCT(--('List of Flows'!$K180=$R$3:$R$25))&gt;0,SUMPRODUCT(--('List of Flows'!$J180=$N$3:$N$6))&gt;0,SUMPRODUCT(--('List of Flows'!$L180=$V$3:$V$18))&gt;0,SUMPRODUCT(--('List of Flows'!$K180=$Y$3:$Y$13))&gt;0,SUMPRODUCT(--('List of Flows'!$L180=$Y$15:$Y$44))&gt;0,SUMPRODUCT(--ISNUMBER(SEARCH($Y$46:$Y$62,'List of Flows'!$K180)))&gt;0,SUMPRODUCT(--ISNUMBER(SEARCH($Y$46:$Y$62,'List of Flows'!$L180)))&gt;0)),"Elementary Flow",IF(AND($B188="Emission",OR(SUMPRODUCT(--('List of Flows'!$K180=$Q$3:$Q$47))&gt;0,SUMPRODUCT(--('List of Flows'!$J180=$M$3:$M$12))&gt;0,SUMPRODUCT(--('List of Flows'!$L180=$U$3:$U$30))&gt;0,SUMPRODUCT(--('List of Flows'!$K180=$Y$3:$Y$13))&gt;0,SUMPRODUCT(--('List of Flows'!$L180=$Y$15:$Y$44))&gt;0,SUMPRODUCT(--ISNUMBER(SEARCH($Y$46:$Y$62,'List of Flows'!$K180)))&gt;0,SUMPRODUCT(--ISNUMBER(SEARCH($Y$46:$Y$62,'List of Flows'!$L180)))&gt;0)),"Elementary Flow",IF(AND($B188="Missing",AND('List of Flows'!$K180="",'List of Flows'!$L180="")),"Missing Both",IF($B188="Missing","Missing Input/Output", IF(OR(SUMPRODUCT(--('List of Flows'!$J180=$O$3:$O$4))&gt;0,SUMPRODUCT(--('List of Flows'!$K180=$S$3:$S$9))&gt;0,SUMPRODUCT(--('List of Flows'!$L180=$W$3:$W$5))&gt;0),"Unknown",IF(AND('List of Flows'!$K180="",'List of Flows'!$L180=""),"Missing to/from",IF(SUMPRODUCT(--('List of Flows'!$K180=$T$3:$T$8))&gt;0,"Not an Elementary Flow","Not an Elementary Flow")))))))</f>
        <v>Missing to/from</v>
      </c>
      <c r="E188" s="57"/>
      <c r="F188" s="57" t="str">
        <f>IF(OR(SUMPRODUCT(--('List of Flows'!$K180=$Y$3:$Y$13))&gt;0,SUMPRODUCT(--('List of Flows'!$L180=$Y$15:$Y$43))&gt;0,SUMPRODUCT(--ISNUMBER(SEARCH($Y$46:$Y$62,'List of Flows'!$J180)))&gt;0,SUMPRODUCT(--ISNUMBER(SEARCH($Y$46:$Y$62,'List of Flows'!$K180)))&gt;0,SUMPRODUCT(--ISNUMBER(SEARCH($Y$46:$Y$62,'List of Flows'!$L180)))&gt;0),"Compartment","")</f>
        <v/>
      </c>
      <c r="G188" s="57" t="str">
        <f t="shared" si="4"/>
        <v/>
      </c>
      <c r="H188" s="57" t="str">
        <f t="shared" si="5"/>
        <v/>
      </c>
      <c r="I188" s="60"/>
    </row>
    <row r="189" spans="2:9" x14ac:dyDescent="0.3">
      <c r="B189" s="83" t="str">
        <f>IF(OR(SUMPRODUCT(--('List of Flows'!$J181=$J$3:$J$15))&gt;0,SUMPRODUCT(--('List of Flows'!$K181=$K$3:$K$32))&gt;0,SUMPRODUCT(--('List of Flows'!$L181=$L$3:$L$25))&gt;0),"Resource",IF(OR(SUMPRODUCT(--('List of Flows'!$J181=$J$36:$J$55))&gt;0,SUMPRODUCT(--('List of Flows'!$K181=$K$36:$K$87))&gt;0,SUMPRODUCT(--('List of Flows'!$L181=$L$36:$L$62))&gt;0),"Emission",IF('List of Flows'!$J181="","Missing",IF(SUMPRODUCT(--('List of Flows'!$J181=$J$89:$J$90))&gt;0,"Unknown"))))</f>
        <v>Resource</v>
      </c>
      <c r="D189" s="54" t="str">
        <f>IF(AND($B189="Resource",OR(SUMPRODUCT(--('List of Flows'!$K181=$R$3:$R$25))&gt;0,SUMPRODUCT(--('List of Flows'!$J181=$N$3:$N$6))&gt;0,SUMPRODUCT(--('List of Flows'!$L181=$V$3:$V$18))&gt;0,SUMPRODUCT(--('List of Flows'!$K181=$Y$3:$Y$13))&gt;0,SUMPRODUCT(--('List of Flows'!$L181=$Y$15:$Y$44))&gt;0,SUMPRODUCT(--ISNUMBER(SEARCH($Y$46:$Y$62,'List of Flows'!$K181)))&gt;0,SUMPRODUCT(--ISNUMBER(SEARCH($Y$46:$Y$62,'List of Flows'!$L181)))&gt;0)),"Elementary Flow",IF(AND($B189="Emission",OR(SUMPRODUCT(--('List of Flows'!$K181=$Q$3:$Q$47))&gt;0,SUMPRODUCT(--('List of Flows'!$J181=$M$3:$M$12))&gt;0,SUMPRODUCT(--('List of Flows'!$L181=$U$3:$U$30))&gt;0,SUMPRODUCT(--('List of Flows'!$K181=$Y$3:$Y$13))&gt;0,SUMPRODUCT(--('List of Flows'!$L181=$Y$15:$Y$44))&gt;0,SUMPRODUCT(--ISNUMBER(SEARCH($Y$46:$Y$62,'List of Flows'!$K181)))&gt;0,SUMPRODUCT(--ISNUMBER(SEARCH($Y$46:$Y$62,'List of Flows'!$L181)))&gt;0)),"Elementary Flow",IF(AND($B189="Missing",AND('List of Flows'!$K181="",'List of Flows'!$L181="")),"Missing Both",IF($B189="Missing","Missing Input/Output", IF(OR(SUMPRODUCT(--('List of Flows'!$J181=$O$3:$O$4))&gt;0,SUMPRODUCT(--('List of Flows'!$K181=$S$3:$S$9))&gt;0,SUMPRODUCT(--('List of Flows'!$L181=$W$3:$W$5))&gt;0),"Unknown",IF(AND('List of Flows'!$K181="",'List of Flows'!$L181=""),"Missing to/from",IF(SUMPRODUCT(--('List of Flows'!$K181=$T$3:$T$8))&gt;0,"Not an Elementary Flow","Not an Elementary Flow")))))))</f>
        <v>Missing to/from</v>
      </c>
      <c r="E189" s="57"/>
      <c r="F189" s="57" t="str">
        <f>IF(OR(SUMPRODUCT(--('List of Flows'!$K181=$Y$3:$Y$13))&gt;0,SUMPRODUCT(--('List of Flows'!$L181=$Y$15:$Y$43))&gt;0,SUMPRODUCT(--ISNUMBER(SEARCH($Y$46:$Y$62,'List of Flows'!$J181)))&gt;0,SUMPRODUCT(--ISNUMBER(SEARCH($Y$46:$Y$62,'List of Flows'!$K181)))&gt;0,SUMPRODUCT(--ISNUMBER(SEARCH($Y$46:$Y$62,'List of Flows'!$L181)))&gt;0),"Compartment","")</f>
        <v/>
      </c>
      <c r="G189" s="57" t="str">
        <f t="shared" si="4"/>
        <v/>
      </c>
      <c r="H189" s="57" t="str">
        <f t="shared" si="5"/>
        <v/>
      </c>
      <c r="I189" s="60"/>
    </row>
    <row r="190" spans="2:9" x14ac:dyDescent="0.3">
      <c r="B190" s="83" t="str">
        <f>IF(OR(SUMPRODUCT(--('List of Flows'!$J182=$J$3:$J$15))&gt;0,SUMPRODUCT(--('List of Flows'!$K182=$K$3:$K$32))&gt;0,SUMPRODUCT(--('List of Flows'!$L182=$L$3:$L$25))&gt;0),"Resource",IF(OR(SUMPRODUCT(--('List of Flows'!$J182=$J$36:$J$55))&gt;0,SUMPRODUCT(--('List of Flows'!$K182=$K$36:$K$87))&gt;0,SUMPRODUCT(--('List of Flows'!$L182=$L$36:$L$62))&gt;0),"Emission",IF('List of Flows'!$J182="","Missing",IF(SUMPRODUCT(--('List of Flows'!$J182=$J$89:$J$90))&gt;0,"Unknown"))))</f>
        <v>Missing</v>
      </c>
      <c r="D190" s="54" t="str">
        <f>IF(AND($B190="Resource",OR(SUMPRODUCT(--('List of Flows'!$K182=$R$3:$R$25))&gt;0,SUMPRODUCT(--('List of Flows'!$J182=$N$3:$N$6))&gt;0,SUMPRODUCT(--('List of Flows'!$L182=$V$3:$V$18))&gt;0,SUMPRODUCT(--('List of Flows'!$K182=$Y$3:$Y$13))&gt;0,SUMPRODUCT(--('List of Flows'!$L182=$Y$15:$Y$44))&gt;0,SUMPRODUCT(--ISNUMBER(SEARCH($Y$46:$Y$62,'List of Flows'!$K182)))&gt;0,SUMPRODUCT(--ISNUMBER(SEARCH($Y$46:$Y$62,'List of Flows'!$L182)))&gt;0)),"Elementary Flow",IF(AND($B190="Emission",OR(SUMPRODUCT(--('List of Flows'!$K182=$Q$3:$Q$47))&gt;0,SUMPRODUCT(--('List of Flows'!$J182=$M$3:$M$12))&gt;0,SUMPRODUCT(--('List of Flows'!$L182=$U$3:$U$30))&gt;0,SUMPRODUCT(--('List of Flows'!$K182=$Y$3:$Y$13))&gt;0,SUMPRODUCT(--('List of Flows'!$L182=$Y$15:$Y$44))&gt;0,SUMPRODUCT(--ISNUMBER(SEARCH($Y$46:$Y$62,'List of Flows'!$K182)))&gt;0,SUMPRODUCT(--ISNUMBER(SEARCH($Y$46:$Y$62,'List of Flows'!$L182)))&gt;0)),"Elementary Flow",IF(AND($B190="Missing",AND('List of Flows'!$K182="",'List of Flows'!$L182="")),"Missing Both",IF($B190="Missing","Missing Input/Output", IF(OR(SUMPRODUCT(--('List of Flows'!$J182=$O$3:$O$4))&gt;0,SUMPRODUCT(--('List of Flows'!$K182=$S$3:$S$9))&gt;0,SUMPRODUCT(--('List of Flows'!$L182=$W$3:$W$5))&gt;0),"Unknown",IF(AND('List of Flows'!$K182="",'List of Flows'!$L182=""),"Missing to/from",IF(SUMPRODUCT(--('List of Flows'!$K182=$T$3:$T$8))&gt;0,"Not an Elementary Flow","Not an Elementary Flow")))))))</f>
        <v>Missing Input/Output</v>
      </c>
      <c r="E190" s="57"/>
      <c r="F190" s="57" t="str">
        <f>IF(OR(SUMPRODUCT(--('List of Flows'!$K182=$Y$3:$Y$13))&gt;0,SUMPRODUCT(--('List of Flows'!$L182=$Y$15:$Y$43))&gt;0,SUMPRODUCT(--ISNUMBER(SEARCH($Y$46:$Y$62,'List of Flows'!$J182)))&gt;0,SUMPRODUCT(--ISNUMBER(SEARCH($Y$46:$Y$62,'List of Flows'!$K182)))&gt;0,SUMPRODUCT(--ISNUMBER(SEARCH($Y$46:$Y$62,'List of Flows'!$L182)))&gt;0),"Compartment","")</f>
        <v>Compartment</v>
      </c>
      <c r="G190" s="57" t="str">
        <f t="shared" si="4"/>
        <v/>
      </c>
      <c r="H190" s="57" t="str">
        <f t="shared" si="5"/>
        <v/>
      </c>
      <c r="I190" s="60"/>
    </row>
    <row r="191" spans="2:9" x14ac:dyDescent="0.3">
      <c r="B191" s="83" t="str">
        <f>IF(OR(SUMPRODUCT(--('List of Flows'!$J183=$J$3:$J$15))&gt;0,SUMPRODUCT(--('List of Flows'!$K183=$K$3:$K$32))&gt;0,SUMPRODUCT(--('List of Flows'!$L183=$L$3:$L$25))&gt;0),"Resource",IF(OR(SUMPRODUCT(--('List of Flows'!$J183=$J$36:$J$55))&gt;0,SUMPRODUCT(--('List of Flows'!$K183=$K$36:$K$87))&gt;0,SUMPRODUCT(--('List of Flows'!$L183=$L$36:$L$62))&gt;0),"Emission",IF('List of Flows'!$J183="","Missing",IF(SUMPRODUCT(--('List of Flows'!$J183=$J$89:$J$90))&gt;0,"Unknown"))))</f>
        <v>Missing</v>
      </c>
      <c r="D191" s="54" t="str">
        <f>IF(AND($B191="Resource",OR(SUMPRODUCT(--('List of Flows'!$K183=$R$3:$R$25))&gt;0,SUMPRODUCT(--('List of Flows'!$J183=$N$3:$N$6))&gt;0,SUMPRODUCT(--('List of Flows'!$L183=$V$3:$V$18))&gt;0,SUMPRODUCT(--('List of Flows'!$K183=$Y$3:$Y$13))&gt;0,SUMPRODUCT(--('List of Flows'!$L183=$Y$15:$Y$44))&gt;0,SUMPRODUCT(--ISNUMBER(SEARCH($Y$46:$Y$62,'List of Flows'!$K183)))&gt;0,SUMPRODUCT(--ISNUMBER(SEARCH($Y$46:$Y$62,'List of Flows'!$L183)))&gt;0)),"Elementary Flow",IF(AND($B191="Emission",OR(SUMPRODUCT(--('List of Flows'!$K183=$Q$3:$Q$47))&gt;0,SUMPRODUCT(--('List of Flows'!$J183=$M$3:$M$12))&gt;0,SUMPRODUCT(--('List of Flows'!$L183=$U$3:$U$30))&gt;0,SUMPRODUCT(--('List of Flows'!$K183=$Y$3:$Y$13))&gt;0,SUMPRODUCT(--('List of Flows'!$L183=$Y$15:$Y$44))&gt;0,SUMPRODUCT(--ISNUMBER(SEARCH($Y$46:$Y$62,'List of Flows'!$K183)))&gt;0,SUMPRODUCT(--ISNUMBER(SEARCH($Y$46:$Y$62,'List of Flows'!$L183)))&gt;0)),"Elementary Flow",IF(AND($B191="Missing",AND('List of Flows'!$K183="",'List of Flows'!$L183="")),"Missing Both",IF($B191="Missing","Missing Input/Output", IF(OR(SUMPRODUCT(--('List of Flows'!$J183=$O$3:$O$4))&gt;0,SUMPRODUCT(--('List of Flows'!$K183=$S$3:$S$9))&gt;0,SUMPRODUCT(--('List of Flows'!$L183=$W$3:$W$5))&gt;0),"Unknown",IF(AND('List of Flows'!$K183="",'List of Flows'!$L183=""),"Missing to/from",IF(SUMPRODUCT(--('List of Flows'!$K183=$T$3:$T$8))&gt;0,"Not an Elementary Flow","Not an Elementary Flow")))))))</f>
        <v>Missing Input/Output</v>
      </c>
      <c r="E191" s="57"/>
      <c r="F191" s="57" t="str">
        <f>IF(OR(SUMPRODUCT(--('List of Flows'!$K183=$Y$3:$Y$13))&gt;0,SUMPRODUCT(--('List of Flows'!$L183=$Y$15:$Y$43))&gt;0,SUMPRODUCT(--ISNUMBER(SEARCH($Y$46:$Y$62,'List of Flows'!$J183)))&gt;0,SUMPRODUCT(--ISNUMBER(SEARCH($Y$46:$Y$62,'List of Flows'!$K183)))&gt;0,SUMPRODUCT(--ISNUMBER(SEARCH($Y$46:$Y$62,'List of Flows'!$L183)))&gt;0),"Compartment","")</f>
        <v>Compartment</v>
      </c>
      <c r="G191" s="57" t="str">
        <f t="shared" si="4"/>
        <v/>
      </c>
      <c r="H191" s="57" t="str">
        <f t="shared" si="5"/>
        <v/>
      </c>
      <c r="I191" s="60"/>
    </row>
    <row r="192" spans="2:9" x14ac:dyDescent="0.3">
      <c r="B192" s="83" t="str">
        <f>IF(OR(SUMPRODUCT(--('List of Flows'!$J184=$J$3:$J$15))&gt;0,SUMPRODUCT(--('List of Flows'!$K184=$K$3:$K$32))&gt;0,SUMPRODUCT(--('List of Flows'!$L184=$L$3:$L$25))&gt;0),"Resource",IF(OR(SUMPRODUCT(--('List of Flows'!$J184=$J$36:$J$55))&gt;0,SUMPRODUCT(--('List of Flows'!$K184=$K$36:$K$87))&gt;0,SUMPRODUCT(--('List of Flows'!$L184=$L$36:$L$62))&gt;0),"Emission",IF('List of Flows'!$J184="","Missing",IF(SUMPRODUCT(--('List of Flows'!$J184=$J$89:$J$90))&gt;0,"Unknown"))))</f>
        <v>Resource</v>
      </c>
      <c r="D192" s="54" t="str">
        <f>IF(AND($B192="Resource",OR(SUMPRODUCT(--('List of Flows'!$K184=$R$3:$R$25))&gt;0,SUMPRODUCT(--('List of Flows'!$J184=$N$3:$N$6))&gt;0,SUMPRODUCT(--('List of Flows'!$L184=$V$3:$V$18))&gt;0,SUMPRODUCT(--('List of Flows'!$K184=$Y$3:$Y$13))&gt;0,SUMPRODUCT(--('List of Flows'!$L184=$Y$15:$Y$44))&gt;0,SUMPRODUCT(--ISNUMBER(SEARCH($Y$46:$Y$62,'List of Flows'!$K184)))&gt;0,SUMPRODUCT(--ISNUMBER(SEARCH($Y$46:$Y$62,'List of Flows'!$L184)))&gt;0)),"Elementary Flow",IF(AND($B192="Emission",OR(SUMPRODUCT(--('List of Flows'!$K184=$Q$3:$Q$47))&gt;0,SUMPRODUCT(--('List of Flows'!$J184=$M$3:$M$12))&gt;0,SUMPRODUCT(--('List of Flows'!$L184=$U$3:$U$30))&gt;0,SUMPRODUCT(--('List of Flows'!$K184=$Y$3:$Y$13))&gt;0,SUMPRODUCT(--('List of Flows'!$L184=$Y$15:$Y$44))&gt;0,SUMPRODUCT(--ISNUMBER(SEARCH($Y$46:$Y$62,'List of Flows'!$K184)))&gt;0,SUMPRODUCT(--ISNUMBER(SEARCH($Y$46:$Y$62,'List of Flows'!$L184)))&gt;0)),"Elementary Flow",IF(AND($B192="Missing",AND('List of Flows'!$K184="",'List of Flows'!$L184="")),"Missing Both",IF($B192="Missing","Missing Input/Output", IF(OR(SUMPRODUCT(--('List of Flows'!$J184=$O$3:$O$4))&gt;0,SUMPRODUCT(--('List of Flows'!$K184=$S$3:$S$9))&gt;0,SUMPRODUCT(--('List of Flows'!$L184=$W$3:$W$5))&gt;0),"Unknown",IF(AND('List of Flows'!$K184="",'List of Flows'!$L184=""),"Missing to/from",IF(SUMPRODUCT(--('List of Flows'!$K184=$T$3:$T$8))&gt;0,"Not an Elementary Flow","Not an Elementary Flow")))))))</f>
        <v>Unknown</v>
      </c>
      <c r="E192" s="57"/>
      <c r="F192" s="57" t="str">
        <f>IF(OR(SUMPRODUCT(--('List of Flows'!$K184=$Y$3:$Y$13))&gt;0,SUMPRODUCT(--('List of Flows'!$L184=$Y$15:$Y$43))&gt;0,SUMPRODUCT(--ISNUMBER(SEARCH($Y$46:$Y$62,'List of Flows'!$J184)))&gt;0,SUMPRODUCT(--ISNUMBER(SEARCH($Y$46:$Y$62,'List of Flows'!$K184)))&gt;0,SUMPRODUCT(--ISNUMBER(SEARCH($Y$46:$Y$62,'List of Flows'!$L184)))&gt;0),"Compartment","")</f>
        <v/>
      </c>
      <c r="G192" s="57" t="str">
        <f t="shared" si="4"/>
        <v/>
      </c>
      <c r="H192" s="57" t="str">
        <f t="shared" si="5"/>
        <v/>
      </c>
      <c r="I192" s="60"/>
    </row>
    <row r="193" spans="2:9" x14ac:dyDescent="0.3">
      <c r="B193" s="83" t="str">
        <f>IF(OR(SUMPRODUCT(--('List of Flows'!$J185=$J$3:$J$15))&gt;0,SUMPRODUCT(--('List of Flows'!$K185=$K$3:$K$32))&gt;0,SUMPRODUCT(--('List of Flows'!$L185=$L$3:$L$25))&gt;0),"Resource",IF(OR(SUMPRODUCT(--('List of Flows'!$J185=$J$36:$J$55))&gt;0,SUMPRODUCT(--('List of Flows'!$K185=$K$36:$K$87))&gt;0,SUMPRODUCT(--('List of Flows'!$L185=$L$36:$L$62))&gt;0),"Emission",IF('List of Flows'!$J185="","Missing",IF(SUMPRODUCT(--('List of Flows'!$J185=$J$89:$J$90))&gt;0,"Unknown"))))</f>
        <v>Resource</v>
      </c>
      <c r="D193" s="54" t="str">
        <f>IF(AND($B193="Resource",OR(SUMPRODUCT(--('List of Flows'!$K185=$R$3:$R$25))&gt;0,SUMPRODUCT(--('List of Flows'!$J185=$N$3:$N$6))&gt;0,SUMPRODUCT(--('List of Flows'!$L185=$V$3:$V$18))&gt;0,SUMPRODUCT(--('List of Flows'!$K185=$Y$3:$Y$13))&gt;0,SUMPRODUCT(--('List of Flows'!$L185=$Y$15:$Y$44))&gt;0,SUMPRODUCT(--ISNUMBER(SEARCH($Y$46:$Y$62,'List of Flows'!$K185)))&gt;0,SUMPRODUCT(--ISNUMBER(SEARCH($Y$46:$Y$62,'List of Flows'!$L185)))&gt;0)),"Elementary Flow",IF(AND($B193="Emission",OR(SUMPRODUCT(--('List of Flows'!$K185=$Q$3:$Q$47))&gt;0,SUMPRODUCT(--('List of Flows'!$J185=$M$3:$M$12))&gt;0,SUMPRODUCT(--('List of Flows'!$L185=$U$3:$U$30))&gt;0,SUMPRODUCT(--('List of Flows'!$K185=$Y$3:$Y$13))&gt;0,SUMPRODUCT(--('List of Flows'!$L185=$Y$15:$Y$44))&gt;0,SUMPRODUCT(--ISNUMBER(SEARCH($Y$46:$Y$62,'List of Flows'!$K185)))&gt;0,SUMPRODUCT(--ISNUMBER(SEARCH($Y$46:$Y$62,'List of Flows'!$L185)))&gt;0)),"Elementary Flow",IF(AND($B193="Missing",AND('List of Flows'!$K185="",'List of Flows'!$L185="")),"Missing Both",IF($B193="Missing","Missing Input/Output", IF(OR(SUMPRODUCT(--('List of Flows'!$J185=$O$3:$O$4))&gt;0,SUMPRODUCT(--('List of Flows'!$K185=$S$3:$S$9))&gt;0,SUMPRODUCT(--('List of Flows'!$L185=$W$3:$W$5))&gt;0),"Unknown",IF(AND('List of Flows'!$K185="",'List of Flows'!$L185=""),"Missing to/from",IF(SUMPRODUCT(--('List of Flows'!$K185=$T$3:$T$8))&gt;0,"Not an Elementary Flow","Not an Elementary Flow")))))))</f>
        <v>Unknown</v>
      </c>
      <c r="E193" s="57"/>
      <c r="F193" s="57" t="str">
        <f>IF(OR(SUMPRODUCT(--('List of Flows'!$K185=$Y$3:$Y$13))&gt;0,SUMPRODUCT(--('List of Flows'!$L185=$Y$15:$Y$43))&gt;0,SUMPRODUCT(--ISNUMBER(SEARCH($Y$46:$Y$62,'List of Flows'!$J185)))&gt;0,SUMPRODUCT(--ISNUMBER(SEARCH($Y$46:$Y$62,'List of Flows'!$K185)))&gt;0,SUMPRODUCT(--ISNUMBER(SEARCH($Y$46:$Y$62,'List of Flows'!$L185)))&gt;0),"Compartment","")</f>
        <v/>
      </c>
      <c r="G193" s="57" t="str">
        <f t="shared" si="4"/>
        <v/>
      </c>
      <c r="H193" s="57" t="str">
        <f t="shared" si="5"/>
        <v/>
      </c>
      <c r="I193" s="60"/>
    </row>
    <row r="194" spans="2:9" x14ac:dyDescent="0.3">
      <c r="B194" s="83" t="str">
        <f>IF(OR(SUMPRODUCT(--('List of Flows'!$J186=$J$3:$J$15))&gt;0,SUMPRODUCT(--('List of Flows'!$K186=$K$3:$K$32))&gt;0,SUMPRODUCT(--('List of Flows'!$L186=$L$3:$L$25))&gt;0),"Resource",IF(OR(SUMPRODUCT(--('List of Flows'!$J186=$J$36:$J$55))&gt;0,SUMPRODUCT(--('List of Flows'!$K186=$K$36:$K$87))&gt;0,SUMPRODUCT(--('List of Flows'!$L186=$L$36:$L$62))&gt;0),"Emission",IF('List of Flows'!$J186="","Missing",IF(SUMPRODUCT(--('List of Flows'!$J186=$J$89:$J$90))&gt;0,"Unknown"))))</f>
        <v>Missing</v>
      </c>
      <c r="D194" s="54" t="str">
        <f>IF(AND($B194="Resource",OR(SUMPRODUCT(--('List of Flows'!$K186=$R$3:$R$25))&gt;0,SUMPRODUCT(--('List of Flows'!$J186=$N$3:$N$6))&gt;0,SUMPRODUCT(--('List of Flows'!$L186=$V$3:$V$18))&gt;0,SUMPRODUCT(--('List of Flows'!$K186=$Y$3:$Y$13))&gt;0,SUMPRODUCT(--('List of Flows'!$L186=$Y$15:$Y$44))&gt;0,SUMPRODUCT(--ISNUMBER(SEARCH($Y$46:$Y$62,'List of Flows'!$K186)))&gt;0,SUMPRODUCT(--ISNUMBER(SEARCH($Y$46:$Y$62,'List of Flows'!$L186)))&gt;0)),"Elementary Flow",IF(AND($B194="Emission",OR(SUMPRODUCT(--('List of Flows'!$K186=$Q$3:$Q$47))&gt;0,SUMPRODUCT(--('List of Flows'!$J186=$M$3:$M$12))&gt;0,SUMPRODUCT(--('List of Flows'!$L186=$U$3:$U$30))&gt;0,SUMPRODUCT(--('List of Flows'!$K186=$Y$3:$Y$13))&gt;0,SUMPRODUCT(--('List of Flows'!$L186=$Y$15:$Y$44))&gt;0,SUMPRODUCT(--ISNUMBER(SEARCH($Y$46:$Y$62,'List of Flows'!$K186)))&gt;0,SUMPRODUCT(--ISNUMBER(SEARCH($Y$46:$Y$62,'List of Flows'!$L186)))&gt;0)),"Elementary Flow",IF(AND($B194="Missing",AND('List of Flows'!$K186="",'List of Flows'!$L186="")),"Missing Both",IF($B194="Missing","Missing Input/Output", IF(OR(SUMPRODUCT(--('List of Flows'!$J186=$O$3:$O$4))&gt;0,SUMPRODUCT(--('List of Flows'!$K186=$S$3:$S$9))&gt;0,SUMPRODUCT(--('List of Flows'!$L186=$W$3:$W$5))&gt;0),"Unknown",IF(AND('List of Flows'!$K186="",'List of Flows'!$L186=""),"Missing to/from",IF(SUMPRODUCT(--('List of Flows'!$K186=$T$3:$T$8))&gt;0,"Not an Elementary Flow","Not an Elementary Flow")))))))</f>
        <v>Missing Input/Output</v>
      </c>
      <c r="E194" s="57"/>
      <c r="F194" s="57" t="str">
        <f>IF(OR(SUMPRODUCT(--('List of Flows'!$K186=$Y$3:$Y$13))&gt;0,SUMPRODUCT(--('List of Flows'!$L186=$Y$15:$Y$43))&gt;0,SUMPRODUCT(--ISNUMBER(SEARCH($Y$46:$Y$62,'List of Flows'!$J186)))&gt;0,SUMPRODUCT(--ISNUMBER(SEARCH($Y$46:$Y$62,'List of Flows'!$K186)))&gt;0,SUMPRODUCT(--ISNUMBER(SEARCH($Y$46:$Y$62,'List of Flows'!$L186)))&gt;0),"Compartment","")</f>
        <v>Compartment</v>
      </c>
      <c r="G194" s="57" t="str">
        <f t="shared" si="4"/>
        <v/>
      </c>
      <c r="H194" s="57" t="str">
        <f t="shared" si="5"/>
        <v/>
      </c>
      <c r="I194" s="60"/>
    </row>
    <row r="195" spans="2:9" x14ac:dyDescent="0.3">
      <c r="B195" s="83" t="str">
        <f>IF(OR(SUMPRODUCT(--('List of Flows'!$J187=$J$3:$J$15))&gt;0,SUMPRODUCT(--('List of Flows'!$K187=$K$3:$K$32))&gt;0,SUMPRODUCT(--('List of Flows'!$L187=$L$3:$L$25))&gt;0),"Resource",IF(OR(SUMPRODUCT(--('List of Flows'!$J187=$J$36:$J$55))&gt;0,SUMPRODUCT(--('List of Flows'!$K187=$K$36:$K$87))&gt;0,SUMPRODUCT(--('List of Flows'!$L187=$L$36:$L$62))&gt;0),"Emission",IF('List of Flows'!$J187="","Missing",IF(SUMPRODUCT(--('List of Flows'!$J187=$J$89:$J$90))&gt;0,"Unknown"))))</f>
        <v>Missing</v>
      </c>
      <c r="D195" s="54" t="str">
        <f>IF(AND($B195="Resource",OR(SUMPRODUCT(--('List of Flows'!$K187=$R$3:$R$25))&gt;0,SUMPRODUCT(--('List of Flows'!$J187=$N$3:$N$6))&gt;0,SUMPRODUCT(--('List of Flows'!$L187=$V$3:$V$18))&gt;0,SUMPRODUCT(--('List of Flows'!$K187=$Y$3:$Y$13))&gt;0,SUMPRODUCT(--('List of Flows'!$L187=$Y$15:$Y$44))&gt;0,SUMPRODUCT(--ISNUMBER(SEARCH($Y$46:$Y$62,'List of Flows'!$K187)))&gt;0,SUMPRODUCT(--ISNUMBER(SEARCH($Y$46:$Y$62,'List of Flows'!$L187)))&gt;0)),"Elementary Flow",IF(AND($B195="Emission",OR(SUMPRODUCT(--('List of Flows'!$K187=$Q$3:$Q$47))&gt;0,SUMPRODUCT(--('List of Flows'!$J187=$M$3:$M$12))&gt;0,SUMPRODUCT(--('List of Flows'!$L187=$U$3:$U$30))&gt;0,SUMPRODUCT(--('List of Flows'!$K187=$Y$3:$Y$13))&gt;0,SUMPRODUCT(--('List of Flows'!$L187=$Y$15:$Y$44))&gt;0,SUMPRODUCT(--ISNUMBER(SEARCH($Y$46:$Y$62,'List of Flows'!$K187)))&gt;0,SUMPRODUCT(--ISNUMBER(SEARCH($Y$46:$Y$62,'List of Flows'!$L187)))&gt;0)),"Elementary Flow",IF(AND($B195="Missing",AND('List of Flows'!$K187="",'List of Flows'!$L187="")),"Missing Both",IF($B195="Missing","Missing Input/Output", IF(OR(SUMPRODUCT(--('List of Flows'!$J187=$O$3:$O$4))&gt;0,SUMPRODUCT(--('List of Flows'!$K187=$S$3:$S$9))&gt;0,SUMPRODUCT(--('List of Flows'!$L187=$W$3:$W$5))&gt;0),"Unknown",IF(AND('List of Flows'!$K187="",'List of Flows'!$L187=""),"Missing to/from",IF(SUMPRODUCT(--('List of Flows'!$K187=$T$3:$T$8))&gt;0,"Not an Elementary Flow","Not an Elementary Flow")))))))</f>
        <v>Missing Input/Output</v>
      </c>
      <c r="E195" s="57"/>
      <c r="F195" s="57" t="str">
        <f>IF(OR(SUMPRODUCT(--('List of Flows'!$K187=$Y$3:$Y$13))&gt;0,SUMPRODUCT(--('List of Flows'!$L187=$Y$15:$Y$43))&gt;0,SUMPRODUCT(--ISNUMBER(SEARCH($Y$46:$Y$62,'List of Flows'!$J187)))&gt;0,SUMPRODUCT(--ISNUMBER(SEARCH($Y$46:$Y$62,'List of Flows'!$K187)))&gt;0,SUMPRODUCT(--ISNUMBER(SEARCH($Y$46:$Y$62,'List of Flows'!$L187)))&gt;0),"Compartment","")</f>
        <v>Compartment</v>
      </c>
      <c r="G195" s="57" t="str">
        <f t="shared" si="4"/>
        <v/>
      </c>
      <c r="H195" s="57" t="str">
        <f t="shared" si="5"/>
        <v/>
      </c>
      <c r="I195" s="60"/>
    </row>
    <row r="196" spans="2:9" x14ac:dyDescent="0.3">
      <c r="B196" s="83" t="str">
        <f>IF(OR(SUMPRODUCT(--('List of Flows'!$J188=$J$3:$J$15))&gt;0,SUMPRODUCT(--('List of Flows'!$K188=$K$3:$K$32))&gt;0,SUMPRODUCT(--('List of Flows'!$L188=$L$3:$L$25))&gt;0),"Resource",IF(OR(SUMPRODUCT(--('List of Flows'!$J188=$J$36:$J$55))&gt;0,SUMPRODUCT(--('List of Flows'!$K188=$K$36:$K$87))&gt;0,SUMPRODUCT(--('List of Flows'!$L188=$L$36:$L$62))&gt;0),"Emission",IF('List of Flows'!$J188="","Missing",IF(SUMPRODUCT(--('List of Flows'!$J188=$J$89:$J$90))&gt;0,"Unknown"))))</f>
        <v>Missing</v>
      </c>
      <c r="D196" s="54" t="str">
        <f>IF(AND($B196="Resource",OR(SUMPRODUCT(--('List of Flows'!$K188=$R$3:$R$25))&gt;0,SUMPRODUCT(--('List of Flows'!$J188=$N$3:$N$6))&gt;0,SUMPRODUCT(--('List of Flows'!$L188=$V$3:$V$18))&gt;0,SUMPRODUCT(--('List of Flows'!$K188=$Y$3:$Y$13))&gt;0,SUMPRODUCT(--('List of Flows'!$L188=$Y$15:$Y$44))&gt;0,SUMPRODUCT(--ISNUMBER(SEARCH($Y$46:$Y$62,'List of Flows'!$K188)))&gt;0,SUMPRODUCT(--ISNUMBER(SEARCH($Y$46:$Y$62,'List of Flows'!$L188)))&gt;0)),"Elementary Flow",IF(AND($B196="Emission",OR(SUMPRODUCT(--('List of Flows'!$K188=$Q$3:$Q$47))&gt;0,SUMPRODUCT(--('List of Flows'!$J188=$M$3:$M$12))&gt;0,SUMPRODUCT(--('List of Flows'!$L188=$U$3:$U$30))&gt;0,SUMPRODUCT(--('List of Flows'!$K188=$Y$3:$Y$13))&gt;0,SUMPRODUCT(--('List of Flows'!$L188=$Y$15:$Y$44))&gt;0,SUMPRODUCT(--ISNUMBER(SEARCH($Y$46:$Y$62,'List of Flows'!$K188)))&gt;0,SUMPRODUCT(--ISNUMBER(SEARCH($Y$46:$Y$62,'List of Flows'!$L188)))&gt;0)),"Elementary Flow",IF(AND($B196="Missing",AND('List of Flows'!$K188="",'List of Flows'!$L188="")),"Missing Both",IF($B196="Missing","Missing Input/Output", IF(OR(SUMPRODUCT(--('List of Flows'!$J188=$O$3:$O$4))&gt;0,SUMPRODUCT(--('List of Flows'!$K188=$S$3:$S$9))&gt;0,SUMPRODUCT(--('List of Flows'!$L188=$W$3:$W$5))&gt;0),"Unknown",IF(AND('List of Flows'!$K188="",'List of Flows'!$L188=""),"Missing to/from",IF(SUMPRODUCT(--('List of Flows'!$K188=$T$3:$T$8))&gt;0,"Not an Elementary Flow","Not an Elementary Flow")))))))</f>
        <v>Missing Input/Output</v>
      </c>
      <c r="E196" s="57"/>
      <c r="F196" s="57" t="str">
        <f>IF(OR(SUMPRODUCT(--('List of Flows'!$K188=$Y$3:$Y$13))&gt;0,SUMPRODUCT(--('List of Flows'!$L188=$Y$15:$Y$43))&gt;0,SUMPRODUCT(--ISNUMBER(SEARCH($Y$46:$Y$62,'List of Flows'!$J188)))&gt;0,SUMPRODUCT(--ISNUMBER(SEARCH($Y$46:$Y$62,'List of Flows'!$K188)))&gt;0,SUMPRODUCT(--ISNUMBER(SEARCH($Y$46:$Y$62,'List of Flows'!$L188)))&gt;0),"Compartment","")</f>
        <v>Compartment</v>
      </c>
      <c r="G196" s="57" t="str">
        <f t="shared" si="4"/>
        <v/>
      </c>
      <c r="H196" s="57" t="str">
        <f t="shared" si="5"/>
        <v/>
      </c>
      <c r="I196" s="60"/>
    </row>
    <row r="197" spans="2:9" x14ac:dyDescent="0.3">
      <c r="B197" s="83" t="str">
        <f>IF(OR(SUMPRODUCT(--('List of Flows'!$J189=$J$3:$J$15))&gt;0,SUMPRODUCT(--('List of Flows'!$K189=$K$3:$K$32))&gt;0,SUMPRODUCT(--('List of Flows'!$L189=$L$3:$L$25))&gt;0),"Resource",IF(OR(SUMPRODUCT(--('List of Flows'!$J189=$J$36:$J$55))&gt;0,SUMPRODUCT(--('List of Flows'!$K189=$K$36:$K$87))&gt;0,SUMPRODUCT(--('List of Flows'!$L189=$L$36:$L$62))&gt;0),"Emission",IF('List of Flows'!$J189="","Missing",IF(SUMPRODUCT(--('List of Flows'!$J189=$J$89:$J$90))&gt;0,"Unknown"))))</f>
        <v>Resource</v>
      </c>
      <c r="D197" s="54" t="str">
        <f>IF(AND($B197="Resource",OR(SUMPRODUCT(--('List of Flows'!$K189=$R$3:$R$25))&gt;0,SUMPRODUCT(--('List of Flows'!$J189=$N$3:$N$6))&gt;0,SUMPRODUCT(--('List of Flows'!$L189=$V$3:$V$18))&gt;0,SUMPRODUCT(--('List of Flows'!$K189=$Y$3:$Y$13))&gt;0,SUMPRODUCT(--('List of Flows'!$L189=$Y$15:$Y$44))&gt;0,SUMPRODUCT(--ISNUMBER(SEARCH($Y$46:$Y$62,'List of Flows'!$K189)))&gt;0,SUMPRODUCT(--ISNUMBER(SEARCH($Y$46:$Y$62,'List of Flows'!$L189)))&gt;0)),"Elementary Flow",IF(AND($B197="Emission",OR(SUMPRODUCT(--('List of Flows'!$K189=$Q$3:$Q$47))&gt;0,SUMPRODUCT(--('List of Flows'!$J189=$M$3:$M$12))&gt;0,SUMPRODUCT(--('List of Flows'!$L189=$U$3:$U$30))&gt;0,SUMPRODUCT(--('List of Flows'!$K189=$Y$3:$Y$13))&gt;0,SUMPRODUCT(--('List of Flows'!$L189=$Y$15:$Y$44))&gt;0,SUMPRODUCT(--ISNUMBER(SEARCH($Y$46:$Y$62,'List of Flows'!$K189)))&gt;0,SUMPRODUCT(--ISNUMBER(SEARCH($Y$46:$Y$62,'List of Flows'!$L189)))&gt;0)),"Elementary Flow",IF(AND($B197="Missing",AND('List of Flows'!$K189="",'List of Flows'!$L189="")),"Missing Both",IF($B197="Missing","Missing Input/Output", IF(OR(SUMPRODUCT(--('List of Flows'!$J189=$O$3:$O$4))&gt;0,SUMPRODUCT(--('List of Flows'!$K189=$S$3:$S$9))&gt;0,SUMPRODUCT(--('List of Flows'!$L189=$W$3:$W$5))&gt;0),"Unknown",IF(AND('List of Flows'!$K189="",'List of Flows'!$L189=""),"Missing to/from",IF(SUMPRODUCT(--('List of Flows'!$K189=$T$3:$T$8))&gt;0,"Not an Elementary Flow","Not an Elementary Flow")))))))</f>
        <v>Elementary Flow</v>
      </c>
      <c r="E197" s="57"/>
      <c r="F197" s="57" t="str">
        <f>IF(OR(SUMPRODUCT(--('List of Flows'!$K189=$Y$3:$Y$13))&gt;0,SUMPRODUCT(--('List of Flows'!$L189=$Y$15:$Y$43))&gt;0,SUMPRODUCT(--ISNUMBER(SEARCH($Y$46:$Y$62,'List of Flows'!$J189)))&gt;0,SUMPRODUCT(--ISNUMBER(SEARCH($Y$46:$Y$62,'List of Flows'!$K189)))&gt;0,SUMPRODUCT(--ISNUMBER(SEARCH($Y$46:$Y$62,'List of Flows'!$L189)))&gt;0),"Compartment","")</f>
        <v>Compartment</v>
      </c>
      <c r="G197" s="57" t="str">
        <f t="shared" si="4"/>
        <v>Both</v>
      </c>
      <c r="H197" s="57" t="str">
        <f t="shared" si="5"/>
        <v>All</v>
      </c>
      <c r="I197" s="60"/>
    </row>
    <row r="198" spans="2:9" x14ac:dyDescent="0.3">
      <c r="B198" s="83" t="str">
        <f>IF(OR(SUMPRODUCT(--('List of Flows'!$J190=$J$3:$J$15))&gt;0,SUMPRODUCT(--('List of Flows'!$K190=$K$3:$K$32))&gt;0,SUMPRODUCT(--('List of Flows'!$L190=$L$3:$L$25))&gt;0),"Resource",IF(OR(SUMPRODUCT(--('List of Flows'!$J190=$J$36:$J$55))&gt;0,SUMPRODUCT(--('List of Flows'!$K190=$K$36:$K$87))&gt;0,SUMPRODUCT(--('List of Flows'!$L190=$L$36:$L$62))&gt;0),"Emission",IF('List of Flows'!$J190="","Missing",IF(SUMPRODUCT(--('List of Flows'!$J190=$J$89:$J$90))&gt;0,"Unknown"))))</f>
        <v>Resource</v>
      </c>
      <c r="D198" s="54" t="str">
        <f>IF(AND($B198="Resource",OR(SUMPRODUCT(--('List of Flows'!$K190=$R$3:$R$25))&gt;0,SUMPRODUCT(--('List of Flows'!$J190=$N$3:$N$6))&gt;0,SUMPRODUCT(--('List of Flows'!$L190=$V$3:$V$18))&gt;0,SUMPRODUCT(--('List of Flows'!$K190=$Y$3:$Y$13))&gt;0,SUMPRODUCT(--('List of Flows'!$L190=$Y$15:$Y$44))&gt;0,SUMPRODUCT(--ISNUMBER(SEARCH($Y$46:$Y$62,'List of Flows'!$K190)))&gt;0,SUMPRODUCT(--ISNUMBER(SEARCH($Y$46:$Y$62,'List of Flows'!$L190)))&gt;0)),"Elementary Flow",IF(AND($B198="Emission",OR(SUMPRODUCT(--('List of Flows'!$K190=$Q$3:$Q$47))&gt;0,SUMPRODUCT(--('List of Flows'!$J190=$M$3:$M$12))&gt;0,SUMPRODUCT(--('List of Flows'!$L190=$U$3:$U$30))&gt;0,SUMPRODUCT(--('List of Flows'!$K190=$Y$3:$Y$13))&gt;0,SUMPRODUCT(--('List of Flows'!$L190=$Y$15:$Y$44))&gt;0,SUMPRODUCT(--ISNUMBER(SEARCH($Y$46:$Y$62,'List of Flows'!$K190)))&gt;0,SUMPRODUCT(--ISNUMBER(SEARCH($Y$46:$Y$62,'List of Flows'!$L190)))&gt;0)),"Elementary Flow",IF(AND($B198="Missing",AND('List of Flows'!$K190="",'List of Flows'!$L190="")),"Missing Both",IF($B198="Missing","Missing Input/Output", IF(OR(SUMPRODUCT(--('List of Flows'!$J190=$O$3:$O$4))&gt;0,SUMPRODUCT(--('List of Flows'!$K190=$S$3:$S$9))&gt;0,SUMPRODUCT(--('List of Flows'!$L190=$W$3:$W$5))&gt;0),"Unknown",IF(AND('List of Flows'!$K190="",'List of Flows'!$L190=""),"Missing to/from",IF(SUMPRODUCT(--('List of Flows'!$K190=$T$3:$T$8))&gt;0,"Not an Elementary Flow","Not an Elementary Flow")))))))</f>
        <v>Unknown</v>
      </c>
      <c r="E198" s="57"/>
      <c r="F198" s="57" t="str">
        <f>IF(OR(SUMPRODUCT(--('List of Flows'!$K190=$Y$3:$Y$13))&gt;0,SUMPRODUCT(--('List of Flows'!$L190=$Y$15:$Y$43))&gt;0,SUMPRODUCT(--ISNUMBER(SEARCH($Y$46:$Y$62,'List of Flows'!$J190)))&gt;0,SUMPRODUCT(--ISNUMBER(SEARCH($Y$46:$Y$62,'List of Flows'!$K190)))&gt;0,SUMPRODUCT(--ISNUMBER(SEARCH($Y$46:$Y$62,'List of Flows'!$L190)))&gt;0),"Compartment","")</f>
        <v/>
      </c>
      <c r="G198" s="57" t="str">
        <f t="shared" si="4"/>
        <v/>
      </c>
      <c r="H198" s="57" t="str">
        <f t="shared" si="5"/>
        <v/>
      </c>
      <c r="I198" s="60"/>
    </row>
    <row r="199" spans="2:9" x14ac:dyDescent="0.3">
      <c r="B199" s="83" t="str">
        <f>IF(OR(SUMPRODUCT(--('List of Flows'!$J191=$J$3:$J$15))&gt;0,SUMPRODUCT(--('List of Flows'!$K191=$K$3:$K$32))&gt;0,SUMPRODUCT(--('List of Flows'!$L191=$L$3:$L$25))&gt;0),"Resource",IF(OR(SUMPRODUCT(--('List of Flows'!$J191=$J$36:$J$55))&gt;0,SUMPRODUCT(--('List of Flows'!$K191=$K$36:$K$87))&gt;0,SUMPRODUCT(--('List of Flows'!$L191=$L$36:$L$62))&gt;0),"Emission",IF('List of Flows'!$J191="","Missing",IF(SUMPRODUCT(--('List of Flows'!$J191=$J$89:$J$90))&gt;0,"Unknown"))))</f>
        <v>Missing</v>
      </c>
      <c r="D199" s="54" t="str">
        <f>IF(AND($B199="Resource",OR(SUMPRODUCT(--('List of Flows'!$K191=$R$3:$R$25))&gt;0,SUMPRODUCT(--('List of Flows'!$J191=$N$3:$N$6))&gt;0,SUMPRODUCT(--('List of Flows'!$L191=$V$3:$V$18))&gt;0,SUMPRODUCT(--('List of Flows'!$K191=$Y$3:$Y$13))&gt;0,SUMPRODUCT(--('List of Flows'!$L191=$Y$15:$Y$44))&gt;0,SUMPRODUCT(--ISNUMBER(SEARCH($Y$46:$Y$62,'List of Flows'!$K191)))&gt;0,SUMPRODUCT(--ISNUMBER(SEARCH($Y$46:$Y$62,'List of Flows'!$L191)))&gt;0)),"Elementary Flow",IF(AND($B199="Emission",OR(SUMPRODUCT(--('List of Flows'!$K191=$Q$3:$Q$47))&gt;0,SUMPRODUCT(--('List of Flows'!$J191=$M$3:$M$12))&gt;0,SUMPRODUCT(--('List of Flows'!$L191=$U$3:$U$30))&gt;0,SUMPRODUCT(--('List of Flows'!$K191=$Y$3:$Y$13))&gt;0,SUMPRODUCT(--('List of Flows'!$L191=$Y$15:$Y$44))&gt;0,SUMPRODUCT(--ISNUMBER(SEARCH($Y$46:$Y$62,'List of Flows'!$K191)))&gt;0,SUMPRODUCT(--ISNUMBER(SEARCH($Y$46:$Y$62,'List of Flows'!$L191)))&gt;0)),"Elementary Flow",IF(AND($B199="Missing",AND('List of Flows'!$K191="",'List of Flows'!$L191="")),"Missing Both",IF($B199="Missing","Missing Input/Output", IF(OR(SUMPRODUCT(--('List of Flows'!$J191=$O$3:$O$4))&gt;0,SUMPRODUCT(--('List of Flows'!$K191=$S$3:$S$9))&gt;0,SUMPRODUCT(--('List of Flows'!$L191=$W$3:$W$5))&gt;0),"Unknown",IF(AND('List of Flows'!$K191="",'List of Flows'!$L191=""),"Missing to/from",IF(SUMPRODUCT(--('List of Flows'!$K191=$T$3:$T$8))&gt;0,"Not an Elementary Flow","Not an Elementary Flow")))))))</f>
        <v>Missing Input/Output</v>
      </c>
      <c r="E199" s="57"/>
      <c r="F199" s="57" t="str">
        <f>IF(OR(SUMPRODUCT(--('List of Flows'!$K191=$Y$3:$Y$13))&gt;0,SUMPRODUCT(--('List of Flows'!$L191=$Y$15:$Y$43))&gt;0,SUMPRODUCT(--ISNUMBER(SEARCH($Y$46:$Y$62,'List of Flows'!$J191)))&gt;0,SUMPRODUCT(--ISNUMBER(SEARCH($Y$46:$Y$62,'List of Flows'!$K191)))&gt;0,SUMPRODUCT(--ISNUMBER(SEARCH($Y$46:$Y$62,'List of Flows'!$L191)))&gt;0),"Compartment","")</f>
        <v>Compartment</v>
      </c>
      <c r="G199" s="57" t="str">
        <f t="shared" si="4"/>
        <v/>
      </c>
      <c r="H199" s="57" t="str">
        <f t="shared" si="5"/>
        <v/>
      </c>
      <c r="I199" s="60"/>
    </row>
    <row r="200" spans="2:9" x14ac:dyDescent="0.3">
      <c r="B200" s="83" t="str">
        <f>IF(OR(SUMPRODUCT(--('List of Flows'!$J192=$J$3:$J$15))&gt;0,SUMPRODUCT(--('List of Flows'!$K192=$K$3:$K$32))&gt;0,SUMPRODUCT(--('List of Flows'!$L192=$L$3:$L$25))&gt;0),"Resource",IF(OR(SUMPRODUCT(--('List of Flows'!$J192=$J$36:$J$55))&gt;0,SUMPRODUCT(--('List of Flows'!$K192=$K$36:$K$87))&gt;0,SUMPRODUCT(--('List of Flows'!$L192=$L$36:$L$62))&gt;0),"Emission",IF('List of Flows'!$J192="","Missing",IF(SUMPRODUCT(--('List of Flows'!$J192=$J$89:$J$90))&gt;0,"Unknown"))))</f>
        <v>Missing</v>
      </c>
      <c r="D200" s="54" t="str">
        <f>IF(AND($B200="Resource",OR(SUMPRODUCT(--('List of Flows'!$K192=$R$3:$R$25))&gt;0,SUMPRODUCT(--('List of Flows'!$J192=$N$3:$N$6))&gt;0,SUMPRODUCT(--('List of Flows'!$L192=$V$3:$V$18))&gt;0,SUMPRODUCT(--('List of Flows'!$K192=$Y$3:$Y$13))&gt;0,SUMPRODUCT(--('List of Flows'!$L192=$Y$15:$Y$44))&gt;0,SUMPRODUCT(--ISNUMBER(SEARCH($Y$46:$Y$62,'List of Flows'!$K192)))&gt;0,SUMPRODUCT(--ISNUMBER(SEARCH($Y$46:$Y$62,'List of Flows'!$L192)))&gt;0)),"Elementary Flow",IF(AND($B200="Emission",OR(SUMPRODUCT(--('List of Flows'!$K192=$Q$3:$Q$47))&gt;0,SUMPRODUCT(--('List of Flows'!$J192=$M$3:$M$12))&gt;0,SUMPRODUCT(--('List of Flows'!$L192=$U$3:$U$30))&gt;0,SUMPRODUCT(--('List of Flows'!$K192=$Y$3:$Y$13))&gt;0,SUMPRODUCT(--('List of Flows'!$L192=$Y$15:$Y$44))&gt;0,SUMPRODUCT(--ISNUMBER(SEARCH($Y$46:$Y$62,'List of Flows'!$K192)))&gt;0,SUMPRODUCT(--ISNUMBER(SEARCH($Y$46:$Y$62,'List of Flows'!$L192)))&gt;0)),"Elementary Flow",IF(AND($B200="Missing",AND('List of Flows'!$K192="",'List of Flows'!$L192="")),"Missing Both",IF($B200="Missing","Missing Input/Output", IF(OR(SUMPRODUCT(--('List of Flows'!$J192=$O$3:$O$4))&gt;0,SUMPRODUCT(--('List of Flows'!$K192=$S$3:$S$9))&gt;0,SUMPRODUCT(--('List of Flows'!$L192=$W$3:$W$5))&gt;0),"Unknown",IF(AND('List of Flows'!$K192="",'List of Flows'!$L192=""),"Missing to/from",IF(SUMPRODUCT(--('List of Flows'!$K192=$T$3:$T$8))&gt;0,"Not an Elementary Flow","Not an Elementary Flow")))))))</f>
        <v>Missing Input/Output</v>
      </c>
      <c r="E200" s="57"/>
      <c r="F200" s="57" t="str">
        <f>IF(OR(SUMPRODUCT(--('List of Flows'!$K192=$Y$3:$Y$13))&gt;0,SUMPRODUCT(--('List of Flows'!$L192=$Y$15:$Y$43))&gt;0,SUMPRODUCT(--ISNUMBER(SEARCH($Y$46:$Y$62,'List of Flows'!$J192)))&gt;0,SUMPRODUCT(--ISNUMBER(SEARCH($Y$46:$Y$62,'List of Flows'!$K192)))&gt;0,SUMPRODUCT(--ISNUMBER(SEARCH($Y$46:$Y$62,'List of Flows'!$L192)))&gt;0),"Compartment","")</f>
        <v>Compartment</v>
      </c>
      <c r="G200" s="57" t="str">
        <f t="shared" si="4"/>
        <v/>
      </c>
      <c r="H200" s="57" t="str">
        <f t="shared" si="5"/>
        <v/>
      </c>
      <c r="I200" s="60"/>
    </row>
    <row r="201" spans="2:9" x14ac:dyDescent="0.3">
      <c r="B201" s="83" t="str">
        <f>IF(OR(SUMPRODUCT(--('List of Flows'!$J193=$J$3:$J$15))&gt;0,SUMPRODUCT(--('List of Flows'!$K193=$K$3:$K$32))&gt;0,SUMPRODUCT(--('List of Flows'!$L193=$L$3:$L$25))&gt;0),"Resource",IF(OR(SUMPRODUCT(--('List of Flows'!$J193=$J$36:$J$55))&gt;0,SUMPRODUCT(--('List of Flows'!$K193=$K$36:$K$87))&gt;0,SUMPRODUCT(--('List of Flows'!$L193=$L$36:$L$62))&gt;0),"Emission",IF('List of Flows'!$J193="","Missing",IF(SUMPRODUCT(--('List of Flows'!$J193=$J$89:$J$90))&gt;0,"Unknown"))))</f>
        <v>Resource</v>
      </c>
      <c r="D201" s="54" t="str">
        <f>IF(AND($B201="Resource",OR(SUMPRODUCT(--('List of Flows'!$K193=$R$3:$R$25))&gt;0,SUMPRODUCT(--('List of Flows'!$J193=$N$3:$N$6))&gt;0,SUMPRODUCT(--('List of Flows'!$L193=$V$3:$V$18))&gt;0,SUMPRODUCT(--('List of Flows'!$K193=$Y$3:$Y$13))&gt;0,SUMPRODUCT(--('List of Flows'!$L193=$Y$15:$Y$44))&gt;0,SUMPRODUCT(--ISNUMBER(SEARCH($Y$46:$Y$62,'List of Flows'!$K193)))&gt;0,SUMPRODUCT(--ISNUMBER(SEARCH($Y$46:$Y$62,'List of Flows'!$L193)))&gt;0)),"Elementary Flow",IF(AND($B201="Emission",OR(SUMPRODUCT(--('List of Flows'!$K193=$Q$3:$Q$47))&gt;0,SUMPRODUCT(--('List of Flows'!$J193=$M$3:$M$12))&gt;0,SUMPRODUCT(--('List of Flows'!$L193=$U$3:$U$30))&gt;0,SUMPRODUCT(--('List of Flows'!$K193=$Y$3:$Y$13))&gt;0,SUMPRODUCT(--('List of Flows'!$L193=$Y$15:$Y$44))&gt;0,SUMPRODUCT(--ISNUMBER(SEARCH($Y$46:$Y$62,'List of Flows'!$K193)))&gt;0,SUMPRODUCT(--ISNUMBER(SEARCH($Y$46:$Y$62,'List of Flows'!$L193)))&gt;0)),"Elementary Flow",IF(AND($B201="Missing",AND('List of Flows'!$K193="",'List of Flows'!$L193="")),"Missing Both",IF($B201="Missing","Missing Input/Output", IF(OR(SUMPRODUCT(--('List of Flows'!$J193=$O$3:$O$4))&gt;0,SUMPRODUCT(--('List of Flows'!$K193=$S$3:$S$9))&gt;0,SUMPRODUCT(--('List of Flows'!$L193=$W$3:$W$5))&gt;0),"Unknown",IF(AND('List of Flows'!$K193="",'List of Flows'!$L193=""),"Missing to/from",IF(SUMPRODUCT(--('List of Flows'!$K193=$T$3:$T$8))&gt;0,"Not an Elementary Flow","Not an Elementary Flow")))))))</f>
        <v>Unknown</v>
      </c>
      <c r="E201" s="57"/>
      <c r="F201" s="57" t="str">
        <f>IF(OR(SUMPRODUCT(--('List of Flows'!$K193=$Y$3:$Y$13))&gt;0,SUMPRODUCT(--('List of Flows'!$L193=$Y$15:$Y$43))&gt;0,SUMPRODUCT(--ISNUMBER(SEARCH($Y$46:$Y$62,'List of Flows'!$J193)))&gt;0,SUMPRODUCT(--ISNUMBER(SEARCH($Y$46:$Y$62,'List of Flows'!$K193)))&gt;0,SUMPRODUCT(--ISNUMBER(SEARCH($Y$46:$Y$62,'List of Flows'!$L193)))&gt;0),"Compartment","")</f>
        <v/>
      </c>
      <c r="G201" s="57" t="str">
        <f t="shared" si="4"/>
        <v/>
      </c>
      <c r="H201" s="57" t="str">
        <f t="shared" si="5"/>
        <v/>
      </c>
      <c r="I201" s="60"/>
    </row>
    <row r="202" spans="2:9" x14ac:dyDescent="0.3">
      <c r="B202" s="83" t="str">
        <f>IF(OR(SUMPRODUCT(--('List of Flows'!$J194=$J$3:$J$15))&gt;0,SUMPRODUCT(--('List of Flows'!$K194=$K$3:$K$32))&gt;0,SUMPRODUCT(--('List of Flows'!$L194=$L$3:$L$25))&gt;0),"Resource",IF(OR(SUMPRODUCT(--('List of Flows'!$J194=$J$36:$J$55))&gt;0,SUMPRODUCT(--('List of Flows'!$K194=$K$36:$K$87))&gt;0,SUMPRODUCT(--('List of Flows'!$L194=$L$36:$L$62))&gt;0),"Emission",IF('List of Flows'!$J194="","Missing",IF(SUMPRODUCT(--('List of Flows'!$J194=$J$89:$J$90))&gt;0,"Unknown"))))</f>
        <v>Resource</v>
      </c>
      <c r="D202" s="54" t="str">
        <f>IF(AND($B202="Resource",OR(SUMPRODUCT(--('List of Flows'!$K194=$R$3:$R$25))&gt;0,SUMPRODUCT(--('List of Flows'!$J194=$N$3:$N$6))&gt;0,SUMPRODUCT(--('List of Flows'!$L194=$V$3:$V$18))&gt;0,SUMPRODUCT(--('List of Flows'!$K194=$Y$3:$Y$13))&gt;0,SUMPRODUCT(--('List of Flows'!$L194=$Y$15:$Y$44))&gt;0,SUMPRODUCT(--ISNUMBER(SEARCH($Y$46:$Y$62,'List of Flows'!$K194)))&gt;0,SUMPRODUCT(--ISNUMBER(SEARCH($Y$46:$Y$62,'List of Flows'!$L194)))&gt;0)),"Elementary Flow",IF(AND($B202="Emission",OR(SUMPRODUCT(--('List of Flows'!$K194=$Q$3:$Q$47))&gt;0,SUMPRODUCT(--('List of Flows'!$J194=$M$3:$M$12))&gt;0,SUMPRODUCT(--('List of Flows'!$L194=$U$3:$U$30))&gt;0,SUMPRODUCT(--('List of Flows'!$K194=$Y$3:$Y$13))&gt;0,SUMPRODUCT(--('List of Flows'!$L194=$Y$15:$Y$44))&gt;0,SUMPRODUCT(--ISNUMBER(SEARCH($Y$46:$Y$62,'List of Flows'!$K194)))&gt;0,SUMPRODUCT(--ISNUMBER(SEARCH($Y$46:$Y$62,'List of Flows'!$L194)))&gt;0)),"Elementary Flow",IF(AND($B202="Missing",AND('List of Flows'!$K194="",'List of Flows'!$L194="")),"Missing Both",IF($B202="Missing","Missing Input/Output", IF(OR(SUMPRODUCT(--('List of Flows'!$J194=$O$3:$O$4))&gt;0,SUMPRODUCT(--('List of Flows'!$K194=$S$3:$S$9))&gt;0,SUMPRODUCT(--('List of Flows'!$L194=$W$3:$W$5))&gt;0),"Unknown",IF(AND('List of Flows'!$K194="",'List of Flows'!$L194=""),"Missing to/from",IF(SUMPRODUCT(--('List of Flows'!$K194=$T$3:$T$8))&gt;0,"Not an Elementary Flow","Not an Elementary Flow")))))))</f>
        <v>Elementary Flow</v>
      </c>
      <c r="E202" s="57"/>
      <c r="F202" s="57" t="str">
        <f>IF(OR(SUMPRODUCT(--('List of Flows'!$K194=$Y$3:$Y$13))&gt;0,SUMPRODUCT(--('List of Flows'!$L194=$Y$15:$Y$43))&gt;0,SUMPRODUCT(--ISNUMBER(SEARCH($Y$46:$Y$62,'List of Flows'!$J194)))&gt;0,SUMPRODUCT(--ISNUMBER(SEARCH($Y$46:$Y$62,'List of Flows'!$K194)))&gt;0,SUMPRODUCT(--ISNUMBER(SEARCH($Y$46:$Y$62,'List of Flows'!$L194)))&gt;0),"Compartment","")</f>
        <v>Compartment</v>
      </c>
      <c r="G202" s="57" t="str">
        <f t="shared" ref="G202:G265" si="6">IF(AND(OR(B202="Resource",B202="Emission"),F202="Compartment"),"Both","")</f>
        <v>Both</v>
      </c>
      <c r="H202" s="57" t="str">
        <f t="shared" ref="H202:H265" si="7">IF(AND(OR(B202="Resource",B202="Emission"),F202="Compartment",D202="Elementary Flow"),"All","")</f>
        <v>All</v>
      </c>
      <c r="I202" s="60"/>
    </row>
    <row r="203" spans="2:9" x14ac:dyDescent="0.3">
      <c r="B203" s="83" t="str">
        <f>IF(OR(SUMPRODUCT(--('List of Flows'!$J195=$J$3:$J$15))&gt;0,SUMPRODUCT(--('List of Flows'!$K195=$K$3:$K$32))&gt;0,SUMPRODUCT(--('List of Flows'!$L195=$L$3:$L$25))&gt;0),"Resource",IF(OR(SUMPRODUCT(--('List of Flows'!$J195=$J$36:$J$55))&gt;0,SUMPRODUCT(--('List of Flows'!$K195=$K$36:$K$87))&gt;0,SUMPRODUCT(--('List of Flows'!$L195=$L$36:$L$62))&gt;0),"Emission",IF('List of Flows'!$J195="","Missing",IF(SUMPRODUCT(--('List of Flows'!$J195=$J$89:$J$90))&gt;0,"Unknown"))))</f>
        <v>Resource</v>
      </c>
      <c r="D203" s="54" t="str">
        <f>IF(AND($B203="Resource",OR(SUMPRODUCT(--('List of Flows'!$K195=$R$3:$R$25))&gt;0,SUMPRODUCT(--('List of Flows'!$J195=$N$3:$N$6))&gt;0,SUMPRODUCT(--('List of Flows'!$L195=$V$3:$V$18))&gt;0,SUMPRODUCT(--('List of Flows'!$K195=$Y$3:$Y$13))&gt;0,SUMPRODUCT(--('List of Flows'!$L195=$Y$15:$Y$44))&gt;0,SUMPRODUCT(--ISNUMBER(SEARCH($Y$46:$Y$62,'List of Flows'!$K195)))&gt;0,SUMPRODUCT(--ISNUMBER(SEARCH($Y$46:$Y$62,'List of Flows'!$L195)))&gt;0)),"Elementary Flow",IF(AND($B203="Emission",OR(SUMPRODUCT(--('List of Flows'!$K195=$Q$3:$Q$47))&gt;0,SUMPRODUCT(--('List of Flows'!$J195=$M$3:$M$12))&gt;0,SUMPRODUCT(--('List of Flows'!$L195=$U$3:$U$30))&gt;0,SUMPRODUCT(--('List of Flows'!$K195=$Y$3:$Y$13))&gt;0,SUMPRODUCT(--('List of Flows'!$L195=$Y$15:$Y$44))&gt;0,SUMPRODUCT(--ISNUMBER(SEARCH($Y$46:$Y$62,'List of Flows'!$K195)))&gt;0,SUMPRODUCT(--ISNUMBER(SEARCH($Y$46:$Y$62,'List of Flows'!$L195)))&gt;0)),"Elementary Flow",IF(AND($B203="Missing",AND('List of Flows'!$K195="",'List of Flows'!$L195="")),"Missing Both",IF($B203="Missing","Missing Input/Output", IF(OR(SUMPRODUCT(--('List of Flows'!$J195=$O$3:$O$4))&gt;0,SUMPRODUCT(--('List of Flows'!$K195=$S$3:$S$9))&gt;0,SUMPRODUCT(--('List of Flows'!$L195=$W$3:$W$5))&gt;0),"Unknown",IF(AND('List of Flows'!$K195="",'List of Flows'!$L195=""),"Missing to/from",IF(SUMPRODUCT(--('List of Flows'!$K195=$T$3:$T$8))&gt;0,"Not an Elementary Flow","Not an Elementary Flow")))))))</f>
        <v>Elementary Flow</v>
      </c>
      <c r="E203" s="57"/>
      <c r="F203" s="57" t="str">
        <f>IF(OR(SUMPRODUCT(--('List of Flows'!$K195=$Y$3:$Y$13))&gt;0,SUMPRODUCT(--('List of Flows'!$L195=$Y$15:$Y$43))&gt;0,SUMPRODUCT(--ISNUMBER(SEARCH($Y$46:$Y$62,'List of Flows'!$J195)))&gt;0,SUMPRODUCT(--ISNUMBER(SEARCH($Y$46:$Y$62,'List of Flows'!$K195)))&gt;0,SUMPRODUCT(--ISNUMBER(SEARCH($Y$46:$Y$62,'List of Flows'!$L195)))&gt;0),"Compartment","")</f>
        <v>Compartment</v>
      </c>
      <c r="G203" s="57" t="str">
        <f t="shared" si="6"/>
        <v>Both</v>
      </c>
      <c r="H203" s="57" t="str">
        <f t="shared" si="7"/>
        <v>All</v>
      </c>
      <c r="I203" s="60"/>
    </row>
    <row r="204" spans="2:9" x14ac:dyDescent="0.3">
      <c r="B204" s="83" t="str">
        <f>IF(OR(SUMPRODUCT(--('List of Flows'!$J196=$J$3:$J$15))&gt;0,SUMPRODUCT(--('List of Flows'!$K196=$K$3:$K$32))&gt;0,SUMPRODUCT(--('List of Flows'!$L196=$L$3:$L$25))&gt;0),"Resource",IF(OR(SUMPRODUCT(--('List of Flows'!$J196=$J$36:$J$55))&gt;0,SUMPRODUCT(--('List of Flows'!$K196=$K$36:$K$87))&gt;0,SUMPRODUCT(--('List of Flows'!$L196=$L$36:$L$62))&gt;0),"Emission",IF('List of Flows'!$J196="","Missing",IF(SUMPRODUCT(--('List of Flows'!$J196=$J$89:$J$90))&gt;0,"Unknown"))))</f>
        <v>Resource</v>
      </c>
      <c r="D204" s="54" t="str">
        <f>IF(AND($B204="Resource",OR(SUMPRODUCT(--('List of Flows'!$K196=$R$3:$R$25))&gt;0,SUMPRODUCT(--('List of Flows'!$J196=$N$3:$N$6))&gt;0,SUMPRODUCT(--('List of Flows'!$L196=$V$3:$V$18))&gt;0,SUMPRODUCT(--('List of Flows'!$K196=$Y$3:$Y$13))&gt;0,SUMPRODUCT(--('List of Flows'!$L196=$Y$15:$Y$44))&gt;0,SUMPRODUCT(--ISNUMBER(SEARCH($Y$46:$Y$62,'List of Flows'!$K196)))&gt;0,SUMPRODUCT(--ISNUMBER(SEARCH($Y$46:$Y$62,'List of Flows'!$L196)))&gt;0)),"Elementary Flow",IF(AND($B204="Emission",OR(SUMPRODUCT(--('List of Flows'!$K196=$Q$3:$Q$47))&gt;0,SUMPRODUCT(--('List of Flows'!$J196=$M$3:$M$12))&gt;0,SUMPRODUCT(--('List of Flows'!$L196=$U$3:$U$30))&gt;0,SUMPRODUCT(--('List of Flows'!$K196=$Y$3:$Y$13))&gt;0,SUMPRODUCT(--('List of Flows'!$L196=$Y$15:$Y$44))&gt;0,SUMPRODUCT(--ISNUMBER(SEARCH($Y$46:$Y$62,'List of Flows'!$K196)))&gt;0,SUMPRODUCT(--ISNUMBER(SEARCH($Y$46:$Y$62,'List of Flows'!$L196)))&gt;0)),"Elementary Flow",IF(AND($B204="Missing",AND('List of Flows'!$K196="",'List of Flows'!$L196="")),"Missing Both",IF($B204="Missing","Missing Input/Output", IF(OR(SUMPRODUCT(--('List of Flows'!$J196=$O$3:$O$4))&gt;0,SUMPRODUCT(--('List of Flows'!$K196=$S$3:$S$9))&gt;0,SUMPRODUCT(--('List of Flows'!$L196=$W$3:$W$5))&gt;0),"Unknown",IF(AND('List of Flows'!$K196="",'List of Flows'!$L196=""),"Missing to/from",IF(SUMPRODUCT(--('List of Flows'!$K196=$T$3:$T$8))&gt;0,"Not an Elementary Flow","Not an Elementary Flow")))))))</f>
        <v>Elementary Flow</v>
      </c>
      <c r="E204" s="57"/>
      <c r="F204" s="57" t="str">
        <f>IF(OR(SUMPRODUCT(--('List of Flows'!$K196=$Y$3:$Y$13))&gt;0,SUMPRODUCT(--('List of Flows'!$L196=$Y$15:$Y$43))&gt;0,SUMPRODUCT(--ISNUMBER(SEARCH($Y$46:$Y$62,'List of Flows'!$J196)))&gt;0,SUMPRODUCT(--ISNUMBER(SEARCH($Y$46:$Y$62,'List of Flows'!$K196)))&gt;0,SUMPRODUCT(--ISNUMBER(SEARCH($Y$46:$Y$62,'List of Flows'!$L196)))&gt;0),"Compartment","")</f>
        <v>Compartment</v>
      </c>
      <c r="G204" s="57" t="str">
        <f t="shared" si="6"/>
        <v>Both</v>
      </c>
      <c r="H204" s="57" t="str">
        <f t="shared" si="7"/>
        <v>All</v>
      </c>
      <c r="I204" s="60"/>
    </row>
    <row r="205" spans="2:9" x14ac:dyDescent="0.3">
      <c r="B205" s="83" t="str">
        <f>IF(OR(SUMPRODUCT(--('List of Flows'!$J197=$J$3:$J$15))&gt;0,SUMPRODUCT(--('List of Flows'!$K197=$K$3:$K$32))&gt;0,SUMPRODUCT(--('List of Flows'!$L197=$L$3:$L$25))&gt;0),"Resource",IF(OR(SUMPRODUCT(--('List of Flows'!$J197=$J$36:$J$55))&gt;0,SUMPRODUCT(--('List of Flows'!$K197=$K$36:$K$87))&gt;0,SUMPRODUCT(--('List of Flows'!$L197=$L$36:$L$62))&gt;0),"Emission",IF('List of Flows'!$J197="","Missing",IF(SUMPRODUCT(--('List of Flows'!$J197=$J$89:$J$90))&gt;0,"Unknown"))))</f>
        <v>Missing</v>
      </c>
      <c r="D205" s="54" t="str">
        <f>IF(AND($B205="Resource",OR(SUMPRODUCT(--('List of Flows'!$K197=$R$3:$R$25))&gt;0,SUMPRODUCT(--('List of Flows'!$J197=$N$3:$N$6))&gt;0,SUMPRODUCT(--('List of Flows'!$L197=$V$3:$V$18))&gt;0,SUMPRODUCT(--('List of Flows'!$K197=$Y$3:$Y$13))&gt;0,SUMPRODUCT(--('List of Flows'!$L197=$Y$15:$Y$44))&gt;0,SUMPRODUCT(--ISNUMBER(SEARCH($Y$46:$Y$62,'List of Flows'!$K197)))&gt;0,SUMPRODUCT(--ISNUMBER(SEARCH($Y$46:$Y$62,'List of Flows'!$L197)))&gt;0)),"Elementary Flow",IF(AND($B205="Emission",OR(SUMPRODUCT(--('List of Flows'!$K197=$Q$3:$Q$47))&gt;0,SUMPRODUCT(--('List of Flows'!$J197=$M$3:$M$12))&gt;0,SUMPRODUCT(--('List of Flows'!$L197=$U$3:$U$30))&gt;0,SUMPRODUCT(--('List of Flows'!$K197=$Y$3:$Y$13))&gt;0,SUMPRODUCT(--('List of Flows'!$L197=$Y$15:$Y$44))&gt;0,SUMPRODUCT(--ISNUMBER(SEARCH($Y$46:$Y$62,'List of Flows'!$K197)))&gt;0,SUMPRODUCT(--ISNUMBER(SEARCH($Y$46:$Y$62,'List of Flows'!$L197)))&gt;0)),"Elementary Flow",IF(AND($B205="Missing",AND('List of Flows'!$K197="",'List of Flows'!$L197="")),"Missing Both",IF($B205="Missing","Missing Input/Output", IF(OR(SUMPRODUCT(--('List of Flows'!$J197=$O$3:$O$4))&gt;0,SUMPRODUCT(--('List of Flows'!$K197=$S$3:$S$9))&gt;0,SUMPRODUCT(--('List of Flows'!$L197=$W$3:$W$5))&gt;0),"Unknown",IF(AND('List of Flows'!$K197="",'List of Flows'!$L197=""),"Missing to/from",IF(SUMPRODUCT(--('List of Flows'!$K197=$T$3:$T$8))&gt;0,"Not an Elementary Flow","Not an Elementary Flow")))))))</f>
        <v>Missing Input/Output</v>
      </c>
      <c r="E205" s="57"/>
      <c r="F205" s="57" t="str">
        <f>IF(OR(SUMPRODUCT(--('List of Flows'!$K197=$Y$3:$Y$13))&gt;0,SUMPRODUCT(--('List of Flows'!$L197=$Y$15:$Y$43))&gt;0,SUMPRODUCT(--ISNUMBER(SEARCH($Y$46:$Y$62,'List of Flows'!$J197)))&gt;0,SUMPRODUCT(--ISNUMBER(SEARCH($Y$46:$Y$62,'List of Flows'!$K197)))&gt;0,SUMPRODUCT(--ISNUMBER(SEARCH($Y$46:$Y$62,'List of Flows'!$L197)))&gt;0),"Compartment","")</f>
        <v>Compartment</v>
      </c>
      <c r="G205" s="57" t="str">
        <f t="shared" si="6"/>
        <v/>
      </c>
      <c r="H205" s="57" t="str">
        <f t="shared" si="7"/>
        <v/>
      </c>
      <c r="I205" s="60"/>
    </row>
    <row r="206" spans="2:9" x14ac:dyDescent="0.3">
      <c r="B206" s="83" t="str">
        <f>IF(OR(SUMPRODUCT(--('List of Flows'!$J198=$J$3:$J$15))&gt;0,SUMPRODUCT(--('List of Flows'!$K198=$K$3:$K$32))&gt;0,SUMPRODUCT(--('List of Flows'!$L198=$L$3:$L$25))&gt;0),"Resource",IF(OR(SUMPRODUCT(--('List of Flows'!$J198=$J$36:$J$55))&gt;0,SUMPRODUCT(--('List of Flows'!$K198=$K$36:$K$87))&gt;0,SUMPRODUCT(--('List of Flows'!$L198=$L$36:$L$62))&gt;0),"Emission",IF('List of Flows'!$J198="","Missing",IF(SUMPRODUCT(--('List of Flows'!$J198=$J$89:$J$90))&gt;0,"Unknown"))))</f>
        <v>Resource</v>
      </c>
      <c r="D206" s="54" t="str">
        <f>IF(AND($B206="Resource",OR(SUMPRODUCT(--('List of Flows'!$K198=$R$3:$R$25))&gt;0,SUMPRODUCT(--('List of Flows'!$J198=$N$3:$N$6))&gt;0,SUMPRODUCT(--('List of Flows'!$L198=$V$3:$V$18))&gt;0,SUMPRODUCT(--('List of Flows'!$K198=$Y$3:$Y$13))&gt;0,SUMPRODUCT(--('List of Flows'!$L198=$Y$15:$Y$44))&gt;0,SUMPRODUCT(--ISNUMBER(SEARCH($Y$46:$Y$62,'List of Flows'!$K198)))&gt;0,SUMPRODUCT(--ISNUMBER(SEARCH($Y$46:$Y$62,'List of Flows'!$L198)))&gt;0)),"Elementary Flow",IF(AND($B206="Emission",OR(SUMPRODUCT(--('List of Flows'!$K198=$Q$3:$Q$47))&gt;0,SUMPRODUCT(--('List of Flows'!$J198=$M$3:$M$12))&gt;0,SUMPRODUCT(--('List of Flows'!$L198=$U$3:$U$30))&gt;0,SUMPRODUCT(--('List of Flows'!$K198=$Y$3:$Y$13))&gt;0,SUMPRODUCT(--('List of Flows'!$L198=$Y$15:$Y$44))&gt;0,SUMPRODUCT(--ISNUMBER(SEARCH($Y$46:$Y$62,'List of Flows'!$K198)))&gt;0,SUMPRODUCT(--ISNUMBER(SEARCH($Y$46:$Y$62,'List of Flows'!$L198)))&gt;0)),"Elementary Flow",IF(AND($B206="Missing",AND('List of Flows'!$K198="",'List of Flows'!$L198="")),"Missing Both",IF($B206="Missing","Missing Input/Output", IF(OR(SUMPRODUCT(--('List of Flows'!$J198=$O$3:$O$4))&gt;0,SUMPRODUCT(--('List of Flows'!$K198=$S$3:$S$9))&gt;0,SUMPRODUCT(--('List of Flows'!$L198=$W$3:$W$5))&gt;0),"Unknown",IF(AND('List of Flows'!$K198="",'List of Flows'!$L198=""),"Missing to/from",IF(SUMPRODUCT(--('List of Flows'!$K198=$T$3:$T$8))&gt;0,"Not an Elementary Flow","Not an Elementary Flow")))))))</f>
        <v>Elementary Flow</v>
      </c>
      <c r="E206" s="57"/>
      <c r="F206" s="57" t="str">
        <f>IF(OR(SUMPRODUCT(--('List of Flows'!$K198=$Y$3:$Y$13))&gt;0,SUMPRODUCT(--('List of Flows'!$L198=$Y$15:$Y$43))&gt;0,SUMPRODUCT(--ISNUMBER(SEARCH($Y$46:$Y$62,'List of Flows'!$J198)))&gt;0,SUMPRODUCT(--ISNUMBER(SEARCH($Y$46:$Y$62,'List of Flows'!$K198)))&gt;0,SUMPRODUCT(--ISNUMBER(SEARCH($Y$46:$Y$62,'List of Flows'!$L198)))&gt;0),"Compartment","")</f>
        <v>Compartment</v>
      </c>
      <c r="G206" s="57" t="str">
        <f t="shared" si="6"/>
        <v>Both</v>
      </c>
      <c r="H206" s="57" t="str">
        <f t="shared" si="7"/>
        <v>All</v>
      </c>
      <c r="I206" s="60"/>
    </row>
    <row r="207" spans="2:9" x14ac:dyDescent="0.3">
      <c r="B207" s="83" t="str">
        <f>IF(OR(SUMPRODUCT(--('List of Flows'!$J199=$J$3:$J$15))&gt;0,SUMPRODUCT(--('List of Flows'!$K199=$K$3:$K$32))&gt;0,SUMPRODUCT(--('List of Flows'!$L199=$L$3:$L$25))&gt;0),"Resource",IF(OR(SUMPRODUCT(--('List of Flows'!$J199=$J$36:$J$55))&gt;0,SUMPRODUCT(--('List of Flows'!$K199=$K$36:$K$87))&gt;0,SUMPRODUCT(--('List of Flows'!$L199=$L$36:$L$62))&gt;0),"Emission",IF('List of Flows'!$J199="","Missing",IF(SUMPRODUCT(--('List of Flows'!$J199=$J$89:$J$90))&gt;0,"Unknown"))))</f>
        <v>Resource</v>
      </c>
      <c r="D207" s="54" t="str">
        <f>IF(AND($B207="Resource",OR(SUMPRODUCT(--('List of Flows'!$K199=$R$3:$R$25))&gt;0,SUMPRODUCT(--('List of Flows'!$J199=$N$3:$N$6))&gt;0,SUMPRODUCT(--('List of Flows'!$L199=$V$3:$V$18))&gt;0,SUMPRODUCT(--('List of Flows'!$K199=$Y$3:$Y$13))&gt;0,SUMPRODUCT(--('List of Flows'!$L199=$Y$15:$Y$44))&gt;0,SUMPRODUCT(--ISNUMBER(SEARCH($Y$46:$Y$62,'List of Flows'!$K199)))&gt;0,SUMPRODUCT(--ISNUMBER(SEARCH($Y$46:$Y$62,'List of Flows'!$L199)))&gt;0)),"Elementary Flow",IF(AND($B207="Emission",OR(SUMPRODUCT(--('List of Flows'!$K199=$Q$3:$Q$47))&gt;0,SUMPRODUCT(--('List of Flows'!$J199=$M$3:$M$12))&gt;0,SUMPRODUCT(--('List of Flows'!$L199=$U$3:$U$30))&gt;0,SUMPRODUCT(--('List of Flows'!$K199=$Y$3:$Y$13))&gt;0,SUMPRODUCT(--('List of Flows'!$L199=$Y$15:$Y$44))&gt;0,SUMPRODUCT(--ISNUMBER(SEARCH($Y$46:$Y$62,'List of Flows'!$K199)))&gt;0,SUMPRODUCT(--ISNUMBER(SEARCH($Y$46:$Y$62,'List of Flows'!$L199)))&gt;0)),"Elementary Flow",IF(AND($B207="Missing",AND('List of Flows'!$K199="",'List of Flows'!$L199="")),"Missing Both",IF($B207="Missing","Missing Input/Output", IF(OR(SUMPRODUCT(--('List of Flows'!$J199=$O$3:$O$4))&gt;0,SUMPRODUCT(--('List of Flows'!$K199=$S$3:$S$9))&gt;0,SUMPRODUCT(--('List of Flows'!$L199=$W$3:$W$5))&gt;0),"Unknown",IF(AND('List of Flows'!$K199="",'List of Flows'!$L199=""),"Missing to/from",IF(SUMPRODUCT(--('List of Flows'!$K199=$T$3:$T$8))&gt;0,"Not an Elementary Flow","Not an Elementary Flow")))))))</f>
        <v>Unknown</v>
      </c>
      <c r="E207" s="57"/>
      <c r="F207" s="57" t="str">
        <f>IF(OR(SUMPRODUCT(--('List of Flows'!$K199=$Y$3:$Y$13))&gt;0,SUMPRODUCT(--('List of Flows'!$L199=$Y$15:$Y$43))&gt;0,SUMPRODUCT(--ISNUMBER(SEARCH($Y$46:$Y$62,'List of Flows'!$J199)))&gt;0,SUMPRODUCT(--ISNUMBER(SEARCH($Y$46:$Y$62,'List of Flows'!$K199)))&gt;0,SUMPRODUCT(--ISNUMBER(SEARCH($Y$46:$Y$62,'List of Flows'!$L199)))&gt;0),"Compartment","")</f>
        <v/>
      </c>
      <c r="G207" s="57" t="str">
        <f t="shared" si="6"/>
        <v/>
      </c>
      <c r="H207" s="57" t="str">
        <f t="shared" si="7"/>
        <v/>
      </c>
      <c r="I207" s="60"/>
    </row>
    <row r="208" spans="2:9" x14ac:dyDescent="0.3">
      <c r="B208" s="83" t="str">
        <f>IF(OR(SUMPRODUCT(--('List of Flows'!$J200=$J$3:$J$15))&gt;0,SUMPRODUCT(--('List of Flows'!$K200=$K$3:$K$32))&gt;0,SUMPRODUCT(--('List of Flows'!$L200=$L$3:$L$25))&gt;0),"Resource",IF(OR(SUMPRODUCT(--('List of Flows'!$J200=$J$36:$J$55))&gt;0,SUMPRODUCT(--('List of Flows'!$K200=$K$36:$K$87))&gt;0,SUMPRODUCT(--('List of Flows'!$L200=$L$36:$L$62))&gt;0),"Emission",IF('List of Flows'!$J200="","Missing",IF(SUMPRODUCT(--('List of Flows'!$J200=$J$89:$J$90))&gt;0,"Unknown"))))</f>
        <v>Missing</v>
      </c>
      <c r="D208" s="54" t="str">
        <f>IF(AND($B208="Resource",OR(SUMPRODUCT(--('List of Flows'!$K200=$R$3:$R$25))&gt;0,SUMPRODUCT(--('List of Flows'!$J200=$N$3:$N$6))&gt;0,SUMPRODUCT(--('List of Flows'!$L200=$V$3:$V$18))&gt;0,SUMPRODUCT(--('List of Flows'!$K200=$Y$3:$Y$13))&gt;0,SUMPRODUCT(--('List of Flows'!$L200=$Y$15:$Y$44))&gt;0,SUMPRODUCT(--ISNUMBER(SEARCH($Y$46:$Y$62,'List of Flows'!$K200)))&gt;0,SUMPRODUCT(--ISNUMBER(SEARCH($Y$46:$Y$62,'List of Flows'!$L200)))&gt;0)),"Elementary Flow",IF(AND($B208="Emission",OR(SUMPRODUCT(--('List of Flows'!$K200=$Q$3:$Q$47))&gt;0,SUMPRODUCT(--('List of Flows'!$J200=$M$3:$M$12))&gt;0,SUMPRODUCT(--('List of Flows'!$L200=$U$3:$U$30))&gt;0,SUMPRODUCT(--('List of Flows'!$K200=$Y$3:$Y$13))&gt;0,SUMPRODUCT(--('List of Flows'!$L200=$Y$15:$Y$44))&gt;0,SUMPRODUCT(--ISNUMBER(SEARCH($Y$46:$Y$62,'List of Flows'!$K200)))&gt;0,SUMPRODUCT(--ISNUMBER(SEARCH($Y$46:$Y$62,'List of Flows'!$L200)))&gt;0)),"Elementary Flow",IF(AND($B208="Missing",AND('List of Flows'!$K200="",'List of Flows'!$L200="")),"Missing Both",IF($B208="Missing","Missing Input/Output", IF(OR(SUMPRODUCT(--('List of Flows'!$J200=$O$3:$O$4))&gt;0,SUMPRODUCT(--('List of Flows'!$K200=$S$3:$S$9))&gt;0,SUMPRODUCT(--('List of Flows'!$L200=$W$3:$W$5))&gt;0),"Unknown",IF(AND('List of Flows'!$K200="",'List of Flows'!$L200=""),"Missing to/from",IF(SUMPRODUCT(--('List of Flows'!$K200=$T$3:$T$8))&gt;0,"Not an Elementary Flow","Not an Elementary Flow")))))))</f>
        <v>Missing Input/Output</v>
      </c>
      <c r="E208" s="57"/>
      <c r="F208" s="57" t="str">
        <f>IF(OR(SUMPRODUCT(--('List of Flows'!$K200=$Y$3:$Y$13))&gt;0,SUMPRODUCT(--('List of Flows'!$L200=$Y$15:$Y$43))&gt;0,SUMPRODUCT(--ISNUMBER(SEARCH($Y$46:$Y$62,'List of Flows'!$J200)))&gt;0,SUMPRODUCT(--ISNUMBER(SEARCH($Y$46:$Y$62,'List of Flows'!$K200)))&gt;0,SUMPRODUCT(--ISNUMBER(SEARCH($Y$46:$Y$62,'List of Flows'!$L200)))&gt;0),"Compartment","")</f>
        <v>Compartment</v>
      </c>
      <c r="G208" s="57" t="str">
        <f t="shared" si="6"/>
        <v/>
      </c>
      <c r="H208" s="57" t="str">
        <f t="shared" si="7"/>
        <v/>
      </c>
      <c r="I208" s="60"/>
    </row>
    <row r="209" spans="2:9" x14ac:dyDescent="0.3">
      <c r="B209" s="83" t="str">
        <f>IF(OR(SUMPRODUCT(--('List of Flows'!$J201=$J$3:$J$15))&gt;0,SUMPRODUCT(--('List of Flows'!$K201=$K$3:$K$32))&gt;0,SUMPRODUCT(--('List of Flows'!$L201=$L$3:$L$25))&gt;0),"Resource",IF(OR(SUMPRODUCT(--('List of Flows'!$J201=$J$36:$J$55))&gt;0,SUMPRODUCT(--('List of Flows'!$K201=$K$36:$K$87))&gt;0,SUMPRODUCT(--('List of Flows'!$L201=$L$36:$L$62))&gt;0),"Emission",IF('List of Flows'!$J201="","Missing",IF(SUMPRODUCT(--('List of Flows'!$J201=$J$89:$J$90))&gt;0,"Unknown"))))</f>
        <v>Resource</v>
      </c>
      <c r="D209" s="54" t="str">
        <f>IF(AND($B209="Resource",OR(SUMPRODUCT(--('List of Flows'!$K201=$R$3:$R$25))&gt;0,SUMPRODUCT(--('List of Flows'!$J201=$N$3:$N$6))&gt;0,SUMPRODUCT(--('List of Flows'!$L201=$V$3:$V$18))&gt;0,SUMPRODUCT(--('List of Flows'!$K201=$Y$3:$Y$13))&gt;0,SUMPRODUCT(--('List of Flows'!$L201=$Y$15:$Y$44))&gt;0,SUMPRODUCT(--ISNUMBER(SEARCH($Y$46:$Y$62,'List of Flows'!$K201)))&gt;0,SUMPRODUCT(--ISNUMBER(SEARCH($Y$46:$Y$62,'List of Flows'!$L201)))&gt;0)),"Elementary Flow",IF(AND($B209="Emission",OR(SUMPRODUCT(--('List of Flows'!$K201=$Q$3:$Q$47))&gt;0,SUMPRODUCT(--('List of Flows'!$J201=$M$3:$M$12))&gt;0,SUMPRODUCT(--('List of Flows'!$L201=$U$3:$U$30))&gt;0,SUMPRODUCT(--('List of Flows'!$K201=$Y$3:$Y$13))&gt;0,SUMPRODUCT(--('List of Flows'!$L201=$Y$15:$Y$44))&gt;0,SUMPRODUCT(--ISNUMBER(SEARCH($Y$46:$Y$62,'List of Flows'!$K201)))&gt;0,SUMPRODUCT(--ISNUMBER(SEARCH($Y$46:$Y$62,'List of Flows'!$L201)))&gt;0)),"Elementary Flow",IF(AND($B209="Missing",AND('List of Flows'!$K201="",'List of Flows'!$L201="")),"Missing Both",IF($B209="Missing","Missing Input/Output", IF(OR(SUMPRODUCT(--('List of Flows'!$J201=$O$3:$O$4))&gt;0,SUMPRODUCT(--('List of Flows'!$K201=$S$3:$S$9))&gt;0,SUMPRODUCT(--('List of Flows'!$L201=$W$3:$W$5))&gt;0),"Unknown",IF(AND('List of Flows'!$K201="",'List of Flows'!$L201=""),"Missing to/from",IF(SUMPRODUCT(--('List of Flows'!$K201=$T$3:$T$8))&gt;0,"Not an Elementary Flow","Not an Elementary Flow")))))))</f>
        <v>Unknown</v>
      </c>
      <c r="E209" s="57"/>
      <c r="F209" s="57" t="str">
        <f>IF(OR(SUMPRODUCT(--('List of Flows'!$K201=$Y$3:$Y$13))&gt;0,SUMPRODUCT(--('List of Flows'!$L201=$Y$15:$Y$43))&gt;0,SUMPRODUCT(--ISNUMBER(SEARCH($Y$46:$Y$62,'List of Flows'!$J201)))&gt;0,SUMPRODUCT(--ISNUMBER(SEARCH($Y$46:$Y$62,'List of Flows'!$K201)))&gt;0,SUMPRODUCT(--ISNUMBER(SEARCH($Y$46:$Y$62,'List of Flows'!$L201)))&gt;0),"Compartment","")</f>
        <v/>
      </c>
      <c r="G209" s="57" t="str">
        <f t="shared" si="6"/>
        <v/>
      </c>
      <c r="H209" s="57" t="str">
        <f t="shared" si="7"/>
        <v/>
      </c>
      <c r="I209" s="60"/>
    </row>
    <row r="210" spans="2:9" x14ac:dyDescent="0.3">
      <c r="B210" s="83" t="str">
        <f>IF(OR(SUMPRODUCT(--('List of Flows'!$J202=$J$3:$J$15))&gt;0,SUMPRODUCT(--('List of Flows'!$K202=$K$3:$K$32))&gt;0,SUMPRODUCT(--('List of Flows'!$L202=$L$3:$L$25))&gt;0),"Resource",IF(OR(SUMPRODUCT(--('List of Flows'!$J202=$J$36:$J$55))&gt;0,SUMPRODUCT(--('List of Flows'!$K202=$K$36:$K$87))&gt;0,SUMPRODUCT(--('List of Flows'!$L202=$L$36:$L$62))&gt;0),"Emission",IF('List of Flows'!$J202="","Missing",IF(SUMPRODUCT(--('List of Flows'!$J202=$J$89:$J$90))&gt;0,"Unknown"))))</f>
        <v>Resource</v>
      </c>
      <c r="D210" s="54" t="str">
        <f>IF(AND($B210="Resource",OR(SUMPRODUCT(--('List of Flows'!$K202=$R$3:$R$25))&gt;0,SUMPRODUCT(--('List of Flows'!$J202=$N$3:$N$6))&gt;0,SUMPRODUCT(--('List of Flows'!$L202=$V$3:$V$18))&gt;0,SUMPRODUCT(--('List of Flows'!$K202=$Y$3:$Y$13))&gt;0,SUMPRODUCT(--('List of Flows'!$L202=$Y$15:$Y$44))&gt;0,SUMPRODUCT(--ISNUMBER(SEARCH($Y$46:$Y$62,'List of Flows'!$K202)))&gt;0,SUMPRODUCT(--ISNUMBER(SEARCH($Y$46:$Y$62,'List of Flows'!$L202)))&gt;0)),"Elementary Flow",IF(AND($B210="Emission",OR(SUMPRODUCT(--('List of Flows'!$K202=$Q$3:$Q$47))&gt;0,SUMPRODUCT(--('List of Flows'!$J202=$M$3:$M$12))&gt;0,SUMPRODUCT(--('List of Flows'!$L202=$U$3:$U$30))&gt;0,SUMPRODUCT(--('List of Flows'!$K202=$Y$3:$Y$13))&gt;0,SUMPRODUCT(--('List of Flows'!$L202=$Y$15:$Y$44))&gt;0,SUMPRODUCT(--ISNUMBER(SEARCH($Y$46:$Y$62,'List of Flows'!$K202)))&gt;0,SUMPRODUCT(--ISNUMBER(SEARCH($Y$46:$Y$62,'List of Flows'!$L202)))&gt;0)),"Elementary Flow",IF(AND($B210="Missing",AND('List of Flows'!$K202="",'List of Flows'!$L202="")),"Missing Both",IF($B210="Missing","Missing Input/Output", IF(OR(SUMPRODUCT(--('List of Flows'!$J202=$O$3:$O$4))&gt;0,SUMPRODUCT(--('List of Flows'!$K202=$S$3:$S$9))&gt;0,SUMPRODUCT(--('List of Flows'!$L202=$W$3:$W$5))&gt;0),"Unknown",IF(AND('List of Flows'!$K202="",'List of Flows'!$L202=""),"Missing to/from",IF(SUMPRODUCT(--('List of Flows'!$K202=$T$3:$T$8))&gt;0,"Not an Elementary Flow","Not an Elementary Flow")))))))</f>
        <v>Unknown</v>
      </c>
      <c r="E210" s="57"/>
      <c r="F210" s="57" t="str">
        <f>IF(OR(SUMPRODUCT(--('List of Flows'!$K202=$Y$3:$Y$13))&gt;0,SUMPRODUCT(--('List of Flows'!$L202=$Y$15:$Y$43))&gt;0,SUMPRODUCT(--ISNUMBER(SEARCH($Y$46:$Y$62,'List of Flows'!$J202)))&gt;0,SUMPRODUCT(--ISNUMBER(SEARCH($Y$46:$Y$62,'List of Flows'!$K202)))&gt;0,SUMPRODUCT(--ISNUMBER(SEARCH($Y$46:$Y$62,'List of Flows'!$L202)))&gt;0),"Compartment","")</f>
        <v/>
      </c>
      <c r="G210" s="57" t="str">
        <f t="shared" si="6"/>
        <v/>
      </c>
      <c r="H210" s="57" t="str">
        <f t="shared" si="7"/>
        <v/>
      </c>
      <c r="I210" s="60"/>
    </row>
    <row r="211" spans="2:9" x14ac:dyDescent="0.3">
      <c r="B211" s="83" t="str">
        <f>IF(OR(SUMPRODUCT(--('List of Flows'!$J203=$J$3:$J$15))&gt;0,SUMPRODUCT(--('List of Flows'!$K203=$K$3:$K$32))&gt;0,SUMPRODUCT(--('List of Flows'!$L203=$L$3:$L$25))&gt;0),"Resource",IF(OR(SUMPRODUCT(--('List of Flows'!$J203=$J$36:$J$55))&gt;0,SUMPRODUCT(--('List of Flows'!$K203=$K$36:$K$87))&gt;0,SUMPRODUCT(--('List of Flows'!$L203=$L$36:$L$62))&gt;0),"Emission",IF('List of Flows'!$J203="","Missing",IF(SUMPRODUCT(--('List of Flows'!$J203=$J$89:$J$90))&gt;0,"Unknown"))))</f>
        <v>Resource</v>
      </c>
      <c r="D211" s="54" t="str">
        <f>IF(AND($B211="Resource",OR(SUMPRODUCT(--('List of Flows'!$K203=$R$3:$R$25))&gt;0,SUMPRODUCT(--('List of Flows'!$J203=$N$3:$N$6))&gt;0,SUMPRODUCT(--('List of Flows'!$L203=$V$3:$V$18))&gt;0,SUMPRODUCT(--('List of Flows'!$K203=$Y$3:$Y$13))&gt;0,SUMPRODUCT(--('List of Flows'!$L203=$Y$15:$Y$44))&gt;0,SUMPRODUCT(--ISNUMBER(SEARCH($Y$46:$Y$62,'List of Flows'!$K203)))&gt;0,SUMPRODUCT(--ISNUMBER(SEARCH($Y$46:$Y$62,'List of Flows'!$L203)))&gt;0)),"Elementary Flow",IF(AND($B211="Emission",OR(SUMPRODUCT(--('List of Flows'!$K203=$Q$3:$Q$47))&gt;0,SUMPRODUCT(--('List of Flows'!$J203=$M$3:$M$12))&gt;0,SUMPRODUCT(--('List of Flows'!$L203=$U$3:$U$30))&gt;0,SUMPRODUCT(--('List of Flows'!$K203=$Y$3:$Y$13))&gt;0,SUMPRODUCT(--('List of Flows'!$L203=$Y$15:$Y$44))&gt;0,SUMPRODUCT(--ISNUMBER(SEARCH($Y$46:$Y$62,'List of Flows'!$K203)))&gt;0,SUMPRODUCT(--ISNUMBER(SEARCH($Y$46:$Y$62,'List of Flows'!$L203)))&gt;0)),"Elementary Flow",IF(AND($B211="Missing",AND('List of Flows'!$K203="",'List of Flows'!$L203="")),"Missing Both",IF($B211="Missing","Missing Input/Output", IF(OR(SUMPRODUCT(--('List of Flows'!$J203=$O$3:$O$4))&gt;0,SUMPRODUCT(--('List of Flows'!$K203=$S$3:$S$9))&gt;0,SUMPRODUCT(--('List of Flows'!$L203=$W$3:$W$5))&gt;0),"Unknown",IF(AND('List of Flows'!$K203="",'List of Flows'!$L203=""),"Missing to/from",IF(SUMPRODUCT(--('List of Flows'!$K203=$T$3:$T$8))&gt;0,"Not an Elementary Flow","Not an Elementary Flow")))))))</f>
        <v>Unknown</v>
      </c>
      <c r="E211" s="57"/>
      <c r="F211" s="57" t="str">
        <f>IF(OR(SUMPRODUCT(--('List of Flows'!$K203=$Y$3:$Y$13))&gt;0,SUMPRODUCT(--('List of Flows'!$L203=$Y$15:$Y$43))&gt;0,SUMPRODUCT(--ISNUMBER(SEARCH($Y$46:$Y$62,'List of Flows'!$J203)))&gt;0,SUMPRODUCT(--ISNUMBER(SEARCH($Y$46:$Y$62,'List of Flows'!$K203)))&gt;0,SUMPRODUCT(--ISNUMBER(SEARCH($Y$46:$Y$62,'List of Flows'!$L203)))&gt;0),"Compartment","")</f>
        <v/>
      </c>
      <c r="G211" s="57" t="str">
        <f t="shared" si="6"/>
        <v/>
      </c>
      <c r="H211" s="57" t="str">
        <f t="shared" si="7"/>
        <v/>
      </c>
      <c r="I211" s="60"/>
    </row>
    <row r="212" spans="2:9" x14ac:dyDescent="0.3">
      <c r="B212" s="83" t="str">
        <f>IF(OR(SUMPRODUCT(--('List of Flows'!$J204=$J$3:$J$15))&gt;0,SUMPRODUCT(--('List of Flows'!$K204=$K$3:$K$32))&gt;0,SUMPRODUCT(--('List of Flows'!$L204=$L$3:$L$25))&gt;0),"Resource",IF(OR(SUMPRODUCT(--('List of Flows'!$J204=$J$36:$J$55))&gt;0,SUMPRODUCT(--('List of Flows'!$K204=$K$36:$K$87))&gt;0,SUMPRODUCT(--('List of Flows'!$L204=$L$36:$L$62))&gt;0),"Emission",IF('List of Flows'!$J204="","Missing",IF(SUMPRODUCT(--('List of Flows'!$J204=$J$89:$J$90))&gt;0,"Unknown"))))</f>
        <v>Resource</v>
      </c>
      <c r="D212" s="54" t="str">
        <f>IF(AND($B212="Resource",OR(SUMPRODUCT(--('List of Flows'!$K204=$R$3:$R$25))&gt;0,SUMPRODUCT(--('List of Flows'!$J204=$N$3:$N$6))&gt;0,SUMPRODUCT(--('List of Flows'!$L204=$V$3:$V$18))&gt;0,SUMPRODUCT(--('List of Flows'!$K204=$Y$3:$Y$13))&gt;0,SUMPRODUCT(--('List of Flows'!$L204=$Y$15:$Y$44))&gt;0,SUMPRODUCT(--ISNUMBER(SEARCH($Y$46:$Y$62,'List of Flows'!$K204)))&gt;0,SUMPRODUCT(--ISNUMBER(SEARCH($Y$46:$Y$62,'List of Flows'!$L204)))&gt;0)),"Elementary Flow",IF(AND($B212="Emission",OR(SUMPRODUCT(--('List of Flows'!$K204=$Q$3:$Q$47))&gt;0,SUMPRODUCT(--('List of Flows'!$J204=$M$3:$M$12))&gt;0,SUMPRODUCT(--('List of Flows'!$L204=$U$3:$U$30))&gt;0,SUMPRODUCT(--('List of Flows'!$K204=$Y$3:$Y$13))&gt;0,SUMPRODUCT(--('List of Flows'!$L204=$Y$15:$Y$44))&gt;0,SUMPRODUCT(--ISNUMBER(SEARCH($Y$46:$Y$62,'List of Flows'!$K204)))&gt;0,SUMPRODUCT(--ISNUMBER(SEARCH($Y$46:$Y$62,'List of Flows'!$L204)))&gt;0)),"Elementary Flow",IF(AND($B212="Missing",AND('List of Flows'!$K204="",'List of Flows'!$L204="")),"Missing Both",IF($B212="Missing","Missing Input/Output", IF(OR(SUMPRODUCT(--('List of Flows'!$J204=$O$3:$O$4))&gt;0,SUMPRODUCT(--('List of Flows'!$K204=$S$3:$S$9))&gt;0,SUMPRODUCT(--('List of Flows'!$L204=$W$3:$W$5))&gt;0),"Unknown",IF(AND('List of Flows'!$K204="",'List of Flows'!$L204=""),"Missing to/from",IF(SUMPRODUCT(--('List of Flows'!$K204=$T$3:$T$8))&gt;0,"Not an Elementary Flow","Not an Elementary Flow")))))))</f>
        <v>Unknown</v>
      </c>
      <c r="E212" s="57"/>
      <c r="F212" s="57" t="str">
        <f>IF(OR(SUMPRODUCT(--('List of Flows'!$K204=$Y$3:$Y$13))&gt;0,SUMPRODUCT(--('List of Flows'!$L204=$Y$15:$Y$43))&gt;0,SUMPRODUCT(--ISNUMBER(SEARCH($Y$46:$Y$62,'List of Flows'!$J204)))&gt;0,SUMPRODUCT(--ISNUMBER(SEARCH($Y$46:$Y$62,'List of Flows'!$K204)))&gt;0,SUMPRODUCT(--ISNUMBER(SEARCH($Y$46:$Y$62,'List of Flows'!$L204)))&gt;0),"Compartment","")</f>
        <v/>
      </c>
      <c r="G212" s="57" t="str">
        <f t="shared" si="6"/>
        <v/>
      </c>
      <c r="H212" s="57" t="str">
        <f t="shared" si="7"/>
        <v/>
      </c>
      <c r="I212" s="60"/>
    </row>
    <row r="213" spans="2:9" x14ac:dyDescent="0.3">
      <c r="B213" s="83" t="str">
        <f>IF(OR(SUMPRODUCT(--('List of Flows'!$J205=$J$3:$J$15))&gt;0,SUMPRODUCT(--('List of Flows'!$K205=$K$3:$K$32))&gt;0,SUMPRODUCT(--('List of Flows'!$L205=$L$3:$L$25))&gt;0),"Resource",IF(OR(SUMPRODUCT(--('List of Flows'!$J205=$J$36:$J$55))&gt;0,SUMPRODUCT(--('List of Flows'!$K205=$K$36:$K$87))&gt;0,SUMPRODUCT(--('List of Flows'!$L205=$L$36:$L$62))&gt;0),"Emission",IF('List of Flows'!$J205="","Missing",IF(SUMPRODUCT(--('List of Flows'!$J205=$J$89:$J$90))&gt;0,"Unknown"))))</f>
        <v>Resource</v>
      </c>
      <c r="D213" s="54" t="str">
        <f>IF(AND($B213="Resource",OR(SUMPRODUCT(--('List of Flows'!$K205=$R$3:$R$25))&gt;0,SUMPRODUCT(--('List of Flows'!$J205=$N$3:$N$6))&gt;0,SUMPRODUCT(--('List of Flows'!$L205=$V$3:$V$18))&gt;0,SUMPRODUCT(--('List of Flows'!$K205=$Y$3:$Y$13))&gt;0,SUMPRODUCT(--('List of Flows'!$L205=$Y$15:$Y$44))&gt;0,SUMPRODUCT(--ISNUMBER(SEARCH($Y$46:$Y$62,'List of Flows'!$K205)))&gt;0,SUMPRODUCT(--ISNUMBER(SEARCH($Y$46:$Y$62,'List of Flows'!$L205)))&gt;0)),"Elementary Flow",IF(AND($B213="Emission",OR(SUMPRODUCT(--('List of Flows'!$K205=$Q$3:$Q$47))&gt;0,SUMPRODUCT(--('List of Flows'!$J205=$M$3:$M$12))&gt;0,SUMPRODUCT(--('List of Flows'!$L205=$U$3:$U$30))&gt;0,SUMPRODUCT(--('List of Flows'!$K205=$Y$3:$Y$13))&gt;0,SUMPRODUCT(--('List of Flows'!$L205=$Y$15:$Y$44))&gt;0,SUMPRODUCT(--ISNUMBER(SEARCH($Y$46:$Y$62,'List of Flows'!$K205)))&gt;0,SUMPRODUCT(--ISNUMBER(SEARCH($Y$46:$Y$62,'List of Flows'!$L205)))&gt;0)),"Elementary Flow",IF(AND($B213="Missing",AND('List of Flows'!$K205="",'List of Flows'!$L205="")),"Missing Both",IF($B213="Missing","Missing Input/Output", IF(OR(SUMPRODUCT(--('List of Flows'!$J205=$O$3:$O$4))&gt;0,SUMPRODUCT(--('List of Flows'!$K205=$S$3:$S$9))&gt;0,SUMPRODUCT(--('List of Flows'!$L205=$W$3:$W$5))&gt;0),"Unknown",IF(AND('List of Flows'!$K205="",'List of Flows'!$L205=""),"Missing to/from",IF(SUMPRODUCT(--('List of Flows'!$K205=$T$3:$T$8))&gt;0,"Not an Elementary Flow","Not an Elementary Flow")))))))</f>
        <v>Unknown</v>
      </c>
      <c r="E213" s="57"/>
      <c r="F213" s="57" t="str">
        <f>IF(OR(SUMPRODUCT(--('List of Flows'!$K205=$Y$3:$Y$13))&gt;0,SUMPRODUCT(--('List of Flows'!$L205=$Y$15:$Y$43))&gt;0,SUMPRODUCT(--ISNUMBER(SEARCH($Y$46:$Y$62,'List of Flows'!$J205)))&gt;0,SUMPRODUCT(--ISNUMBER(SEARCH($Y$46:$Y$62,'List of Flows'!$K205)))&gt;0,SUMPRODUCT(--ISNUMBER(SEARCH($Y$46:$Y$62,'List of Flows'!$L205)))&gt;0),"Compartment","")</f>
        <v/>
      </c>
      <c r="G213" s="57" t="str">
        <f t="shared" si="6"/>
        <v/>
      </c>
      <c r="H213" s="57" t="str">
        <f t="shared" si="7"/>
        <v/>
      </c>
      <c r="I213" s="60"/>
    </row>
    <row r="214" spans="2:9" x14ac:dyDescent="0.3">
      <c r="B214" s="83" t="str">
        <f>IF(OR(SUMPRODUCT(--('List of Flows'!$J206=$J$3:$J$15))&gt;0,SUMPRODUCT(--('List of Flows'!$K206=$K$3:$K$32))&gt;0,SUMPRODUCT(--('List of Flows'!$L206=$L$3:$L$25))&gt;0),"Resource",IF(OR(SUMPRODUCT(--('List of Flows'!$J206=$J$36:$J$55))&gt;0,SUMPRODUCT(--('List of Flows'!$K206=$K$36:$K$87))&gt;0,SUMPRODUCT(--('List of Flows'!$L206=$L$36:$L$62))&gt;0),"Emission",IF('List of Flows'!$J206="","Missing",IF(SUMPRODUCT(--('List of Flows'!$J206=$J$89:$J$90))&gt;0,"Unknown"))))</f>
        <v>Resource</v>
      </c>
      <c r="D214" s="54" t="str">
        <f>IF(AND($B214="Resource",OR(SUMPRODUCT(--('List of Flows'!$K206=$R$3:$R$25))&gt;0,SUMPRODUCT(--('List of Flows'!$J206=$N$3:$N$6))&gt;0,SUMPRODUCT(--('List of Flows'!$L206=$V$3:$V$18))&gt;0,SUMPRODUCT(--('List of Flows'!$K206=$Y$3:$Y$13))&gt;0,SUMPRODUCT(--('List of Flows'!$L206=$Y$15:$Y$44))&gt;0,SUMPRODUCT(--ISNUMBER(SEARCH($Y$46:$Y$62,'List of Flows'!$K206)))&gt;0,SUMPRODUCT(--ISNUMBER(SEARCH($Y$46:$Y$62,'List of Flows'!$L206)))&gt;0)),"Elementary Flow",IF(AND($B214="Emission",OR(SUMPRODUCT(--('List of Flows'!$K206=$Q$3:$Q$47))&gt;0,SUMPRODUCT(--('List of Flows'!$J206=$M$3:$M$12))&gt;0,SUMPRODUCT(--('List of Flows'!$L206=$U$3:$U$30))&gt;0,SUMPRODUCT(--('List of Flows'!$K206=$Y$3:$Y$13))&gt;0,SUMPRODUCT(--('List of Flows'!$L206=$Y$15:$Y$44))&gt;0,SUMPRODUCT(--ISNUMBER(SEARCH($Y$46:$Y$62,'List of Flows'!$K206)))&gt;0,SUMPRODUCT(--ISNUMBER(SEARCH($Y$46:$Y$62,'List of Flows'!$L206)))&gt;0)),"Elementary Flow",IF(AND($B214="Missing",AND('List of Flows'!$K206="",'List of Flows'!$L206="")),"Missing Both",IF($B214="Missing","Missing Input/Output", IF(OR(SUMPRODUCT(--('List of Flows'!$J206=$O$3:$O$4))&gt;0,SUMPRODUCT(--('List of Flows'!$K206=$S$3:$S$9))&gt;0,SUMPRODUCT(--('List of Flows'!$L206=$W$3:$W$5))&gt;0),"Unknown",IF(AND('List of Flows'!$K206="",'List of Flows'!$L206=""),"Missing to/from",IF(SUMPRODUCT(--('List of Flows'!$K206=$T$3:$T$8))&gt;0,"Not an Elementary Flow","Not an Elementary Flow")))))))</f>
        <v>Unknown</v>
      </c>
      <c r="E214" s="57"/>
      <c r="F214" s="57" t="str">
        <f>IF(OR(SUMPRODUCT(--('List of Flows'!$K206=$Y$3:$Y$13))&gt;0,SUMPRODUCT(--('List of Flows'!$L206=$Y$15:$Y$43))&gt;0,SUMPRODUCT(--ISNUMBER(SEARCH($Y$46:$Y$62,'List of Flows'!$J206)))&gt;0,SUMPRODUCT(--ISNUMBER(SEARCH($Y$46:$Y$62,'List of Flows'!$K206)))&gt;0,SUMPRODUCT(--ISNUMBER(SEARCH($Y$46:$Y$62,'List of Flows'!$L206)))&gt;0),"Compartment","")</f>
        <v/>
      </c>
      <c r="G214" s="57" t="str">
        <f t="shared" si="6"/>
        <v/>
      </c>
      <c r="H214" s="57" t="str">
        <f t="shared" si="7"/>
        <v/>
      </c>
      <c r="I214" s="60"/>
    </row>
    <row r="215" spans="2:9" x14ac:dyDescent="0.3">
      <c r="B215" s="83" t="str">
        <f>IF(OR(SUMPRODUCT(--('List of Flows'!$J207=$J$3:$J$15))&gt;0,SUMPRODUCT(--('List of Flows'!$K207=$K$3:$K$32))&gt;0,SUMPRODUCT(--('List of Flows'!$L207=$L$3:$L$25))&gt;0),"Resource",IF(OR(SUMPRODUCT(--('List of Flows'!$J207=$J$36:$J$55))&gt;0,SUMPRODUCT(--('List of Flows'!$K207=$K$36:$K$87))&gt;0,SUMPRODUCT(--('List of Flows'!$L207=$L$36:$L$62))&gt;0),"Emission",IF('List of Flows'!$J207="","Missing",IF(SUMPRODUCT(--('List of Flows'!$J207=$J$89:$J$90))&gt;0,"Unknown"))))</f>
        <v>Resource</v>
      </c>
      <c r="D215" s="54" t="str">
        <f>IF(AND($B215="Resource",OR(SUMPRODUCT(--('List of Flows'!$K207=$R$3:$R$25))&gt;0,SUMPRODUCT(--('List of Flows'!$J207=$N$3:$N$6))&gt;0,SUMPRODUCT(--('List of Flows'!$L207=$V$3:$V$18))&gt;0,SUMPRODUCT(--('List of Flows'!$K207=$Y$3:$Y$13))&gt;0,SUMPRODUCT(--('List of Flows'!$L207=$Y$15:$Y$44))&gt;0,SUMPRODUCT(--ISNUMBER(SEARCH($Y$46:$Y$62,'List of Flows'!$K207)))&gt;0,SUMPRODUCT(--ISNUMBER(SEARCH($Y$46:$Y$62,'List of Flows'!$L207)))&gt;0)),"Elementary Flow",IF(AND($B215="Emission",OR(SUMPRODUCT(--('List of Flows'!$K207=$Q$3:$Q$47))&gt;0,SUMPRODUCT(--('List of Flows'!$J207=$M$3:$M$12))&gt;0,SUMPRODUCT(--('List of Flows'!$L207=$U$3:$U$30))&gt;0,SUMPRODUCT(--('List of Flows'!$K207=$Y$3:$Y$13))&gt;0,SUMPRODUCT(--('List of Flows'!$L207=$Y$15:$Y$44))&gt;0,SUMPRODUCT(--ISNUMBER(SEARCH($Y$46:$Y$62,'List of Flows'!$K207)))&gt;0,SUMPRODUCT(--ISNUMBER(SEARCH($Y$46:$Y$62,'List of Flows'!$L207)))&gt;0)),"Elementary Flow",IF(AND($B215="Missing",AND('List of Flows'!$K207="",'List of Flows'!$L207="")),"Missing Both",IF($B215="Missing","Missing Input/Output", IF(OR(SUMPRODUCT(--('List of Flows'!$J207=$O$3:$O$4))&gt;0,SUMPRODUCT(--('List of Flows'!$K207=$S$3:$S$9))&gt;0,SUMPRODUCT(--('List of Flows'!$L207=$W$3:$W$5))&gt;0),"Unknown",IF(AND('List of Flows'!$K207="",'List of Flows'!$L207=""),"Missing to/from",IF(SUMPRODUCT(--('List of Flows'!$K207=$T$3:$T$8))&gt;0,"Not an Elementary Flow","Not an Elementary Flow")))))))</f>
        <v>Unknown</v>
      </c>
      <c r="E215" s="57"/>
      <c r="F215" s="57" t="str">
        <f>IF(OR(SUMPRODUCT(--('List of Flows'!$K207=$Y$3:$Y$13))&gt;0,SUMPRODUCT(--('List of Flows'!$L207=$Y$15:$Y$43))&gt;0,SUMPRODUCT(--ISNUMBER(SEARCH($Y$46:$Y$62,'List of Flows'!$J207)))&gt;0,SUMPRODUCT(--ISNUMBER(SEARCH($Y$46:$Y$62,'List of Flows'!$K207)))&gt;0,SUMPRODUCT(--ISNUMBER(SEARCH($Y$46:$Y$62,'List of Flows'!$L207)))&gt;0),"Compartment","")</f>
        <v/>
      </c>
      <c r="G215" s="57" t="str">
        <f t="shared" si="6"/>
        <v/>
      </c>
      <c r="H215" s="57" t="str">
        <f t="shared" si="7"/>
        <v/>
      </c>
      <c r="I215" s="60"/>
    </row>
    <row r="216" spans="2:9" x14ac:dyDescent="0.3">
      <c r="B216" s="83" t="str">
        <f>IF(OR(SUMPRODUCT(--('List of Flows'!$J208=$J$3:$J$15))&gt;0,SUMPRODUCT(--('List of Flows'!$K208=$K$3:$K$32))&gt;0,SUMPRODUCT(--('List of Flows'!$L208=$L$3:$L$25))&gt;0),"Resource",IF(OR(SUMPRODUCT(--('List of Flows'!$J208=$J$36:$J$55))&gt;0,SUMPRODUCT(--('List of Flows'!$K208=$K$36:$K$87))&gt;0,SUMPRODUCT(--('List of Flows'!$L208=$L$36:$L$62))&gt;0),"Emission",IF('List of Flows'!$J208="","Missing",IF(SUMPRODUCT(--('List of Flows'!$J208=$J$89:$J$90))&gt;0,"Unknown"))))</f>
        <v>Resource</v>
      </c>
      <c r="D216" s="54" t="str">
        <f>IF(AND($B216="Resource",OR(SUMPRODUCT(--('List of Flows'!$K208=$R$3:$R$25))&gt;0,SUMPRODUCT(--('List of Flows'!$J208=$N$3:$N$6))&gt;0,SUMPRODUCT(--('List of Flows'!$L208=$V$3:$V$18))&gt;0,SUMPRODUCT(--('List of Flows'!$K208=$Y$3:$Y$13))&gt;0,SUMPRODUCT(--('List of Flows'!$L208=$Y$15:$Y$44))&gt;0,SUMPRODUCT(--ISNUMBER(SEARCH($Y$46:$Y$62,'List of Flows'!$K208)))&gt;0,SUMPRODUCT(--ISNUMBER(SEARCH($Y$46:$Y$62,'List of Flows'!$L208)))&gt;0)),"Elementary Flow",IF(AND($B216="Emission",OR(SUMPRODUCT(--('List of Flows'!$K208=$Q$3:$Q$47))&gt;0,SUMPRODUCT(--('List of Flows'!$J208=$M$3:$M$12))&gt;0,SUMPRODUCT(--('List of Flows'!$L208=$U$3:$U$30))&gt;0,SUMPRODUCT(--('List of Flows'!$K208=$Y$3:$Y$13))&gt;0,SUMPRODUCT(--('List of Flows'!$L208=$Y$15:$Y$44))&gt;0,SUMPRODUCT(--ISNUMBER(SEARCH($Y$46:$Y$62,'List of Flows'!$K208)))&gt;0,SUMPRODUCT(--ISNUMBER(SEARCH($Y$46:$Y$62,'List of Flows'!$L208)))&gt;0)),"Elementary Flow",IF(AND($B216="Missing",AND('List of Flows'!$K208="",'List of Flows'!$L208="")),"Missing Both",IF($B216="Missing","Missing Input/Output", IF(OR(SUMPRODUCT(--('List of Flows'!$J208=$O$3:$O$4))&gt;0,SUMPRODUCT(--('List of Flows'!$K208=$S$3:$S$9))&gt;0,SUMPRODUCT(--('List of Flows'!$L208=$W$3:$W$5))&gt;0),"Unknown",IF(AND('List of Flows'!$K208="",'List of Flows'!$L208=""),"Missing to/from",IF(SUMPRODUCT(--('List of Flows'!$K208=$T$3:$T$8))&gt;0,"Not an Elementary Flow","Not an Elementary Flow")))))))</f>
        <v>Unknown</v>
      </c>
      <c r="E216" s="57"/>
      <c r="F216" s="57" t="str">
        <f>IF(OR(SUMPRODUCT(--('List of Flows'!$K208=$Y$3:$Y$13))&gt;0,SUMPRODUCT(--('List of Flows'!$L208=$Y$15:$Y$43))&gt;0,SUMPRODUCT(--ISNUMBER(SEARCH($Y$46:$Y$62,'List of Flows'!$J208)))&gt;0,SUMPRODUCT(--ISNUMBER(SEARCH($Y$46:$Y$62,'List of Flows'!$K208)))&gt;0,SUMPRODUCT(--ISNUMBER(SEARCH($Y$46:$Y$62,'List of Flows'!$L208)))&gt;0),"Compartment","")</f>
        <v/>
      </c>
      <c r="G216" s="57" t="str">
        <f t="shared" si="6"/>
        <v/>
      </c>
      <c r="H216" s="57" t="str">
        <f t="shared" si="7"/>
        <v/>
      </c>
      <c r="I216" s="60"/>
    </row>
    <row r="217" spans="2:9" x14ac:dyDescent="0.3">
      <c r="B217" s="83" t="str">
        <f>IF(OR(SUMPRODUCT(--('List of Flows'!$J209=$J$3:$J$15))&gt;0,SUMPRODUCT(--('List of Flows'!$K209=$K$3:$K$32))&gt;0,SUMPRODUCT(--('List of Flows'!$L209=$L$3:$L$25))&gt;0),"Resource",IF(OR(SUMPRODUCT(--('List of Flows'!$J209=$J$36:$J$55))&gt;0,SUMPRODUCT(--('List of Flows'!$K209=$K$36:$K$87))&gt;0,SUMPRODUCT(--('List of Flows'!$L209=$L$36:$L$62))&gt;0),"Emission",IF('List of Flows'!$J209="","Missing",IF(SUMPRODUCT(--('List of Flows'!$J209=$J$89:$J$90))&gt;0,"Unknown"))))</f>
        <v>Resource</v>
      </c>
      <c r="D217" s="54" t="str">
        <f>IF(AND($B217="Resource",OR(SUMPRODUCT(--('List of Flows'!$K209=$R$3:$R$25))&gt;0,SUMPRODUCT(--('List of Flows'!$J209=$N$3:$N$6))&gt;0,SUMPRODUCT(--('List of Flows'!$L209=$V$3:$V$18))&gt;0,SUMPRODUCT(--('List of Flows'!$K209=$Y$3:$Y$13))&gt;0,SUMPRODUCT(--('List of Flows'!$L209=$Y$15:$Y$44))&gt;0,SUMPRODUCT(--ISNUMBER(SEARCH($Y$46:$Y$62,'List of Flows'!$K209)))&gt;0,SUMPRODUCT(--ISNUMBER(SEARCH($Y$46:$Y$62,'List of Flows'!$L209)))&gt;0)),"Elementary Flow",IF(AND($B217="Emission",OR(SUMPRODUCT(--('List of Flows'!$K209=$Q$3:$Q$47))&gt;0,SUMPRODUCT(--('List of Flows'!$J209=$M$3:$M$12))&gt;0,SUMPRODUCT(--('List of Flows'!$L209=$U$3:$U$30))&gt;0,SUMPRODUCT(--('List of Flows'!$K209=$Y$3:$Y$13))&gt;0,SUMPRODUCT(--('List of Flows'!$L209=$Y$15:$Y$44))&gt;0,SUMPRODUCT(--ISNUMBER(SEARCH($Y$46:$Y$62,'List of Flows'!$K209)))&gt;0,SUMPRODUCT(--ISNUMBER(SEARCH($Y$46:$Y$62,'List of Flows'!$L209)))&gt;0)),"Elementary Flow",IF(AND($B217="Missing",AND('List of Flows'!$K209="",'List of Flows'!$L209="")),"Missing Both",IF($B217="Missing","Missing Input/Output", IF(OR(SUMPRODUCT(--('List of Flows'!$J209=$O$3:$O$4))&gt;0,SUMPRODUCT(--('List of Flows'!$K209=$S$3:$S$9))&gt;0,SUMPRODUCT(--('List of Flows'!$L209=$W$3:$W$5))&gt;0),"Unknown",IF(AND('List of Flows'!$K209="",'List of Flows'!$L209=""),"Missing to/from",IF(SUMPRODUCT(--('List of Flows'!$K209=$T$3:$T$8))&gt;0,"Not an Elementary Flow","Not an Elementary Flow")))))))</f>
        <v>Unknown</v>
      </c>
      <c r="E217" s="57"/>
      <c r="F217" s="57" t="str">
        <f>IF(OR(SUMPRODUCT(--('List of Flows'!$K209=$Y$3:$Y$13))&gt;0,SUMPRODUCT(--('List of Flows'!$L209=$Y$15:$Y$43))&gt;0,SUMPRODUCT(--ISNUMBER(SEARCH($Y$46:$Y$62,'List of Flows'!$J209)))&gt;0,SUMPRODUCT(--ISNUMBER(SEARCH($Y$46:$Y$62,'List of Flows'!$K209)))&gt;0,SUMPRODUCT(--ISNUMBER(SEARCH($Y$46:$Y$62,'List of Flows'!$L209)))&gt;0),"Compartment","")</f>
        <v/>
      </c>
      <c r="G217" s="57" t="str">
        <f t="shared" si="6"/>
        <v/>
      </c>
      <c r="H217" s="57" t="str">
        <f t="shared" si="7"/>
        <v/>
      </c>
      <c r="I217" s="60"/>
    </row>
    <row r="218" spans="2:9" x14ac:dyDescent="0.3">
      <c r="B218" s="83" t="str">
        <f>IF(OR(SUMPRODUCT(--('List of Flows'!$J210=$J$3:$J$15))&gt;0,SUMPRODUCT(--('List of Flows'!$K210=$K$3:$K$32))&gt;0,SUMPRODUCT(--('List of Flows'!$L210=$L$3:$L$25))&gt;0),"Resource",IF(OR(SUMPRODUCT(--('List of Flows'!$J210=$J$36:$J$55))&gt;0,SUMPRODUCT(--('List of Flows'!$K210=$K$36:$K$87))&gt;0,SUMPRODUCT(--('List of Flows'!$L210=$L$36:$L$62))&gt;0),"Emission",IF('List of Flows'!$J210="","Missing",IF(SUMPRODUCT(--('List of Flows'!$J210=$J$89:$J$90))&gt;0,"Unknown"))))</f>
        <v>Resource</v>
      </c>
      <c r="D218" s="54" t="str">
        <f>IF(AND($B218="Resource",OR(SUMPRODUCT(--('List of Flows'!$K210=$R$3:$R$25))&gt;0,SUMPRODUCT(--('List of Flows'!$J210=$N$3:$N$6))&gt;0,SUMPRODUCT(--('List of Flows'!$L210=$V$3:$V$18))&gt;0,SUMPRODUCT(--('List of Flows'!$K210=$Y$3:$Y$13))&gt;0,SUMPRODUCT(--('List of Flows'!$L210=$Y$15:$Y$44))&gt;0,SUMPRODUCT(--ISNUMBER(SEARCH($Y$46:$Y$62,'List of Flows'!$K210)))&gt;0,SUMPRODUCT(--ISNUMBER(SEARCH($Y$46:$Y$62,'List of Flows'!$L210)))&gt;0)),"Elementary Flow",IF(AND($B218="Emission",OR(SUMPRODUCT(--('List of Flows'!$K210=$Q$3:$Q$47))&gt;0,SUMPRODUCT(--('List of Flows'!$J210=$M$3:$M$12))&gt;0,SUMPRODUCT(--('List of Flows'!$L210=$U$3:$U$30))&gt;0,SUMPRODUCT(--('List of Flows'!$K210=$Y$3:$Y$13))&gt;0,SUMPRODUCT(--('List of Flows'!$L210=$Y$15:$Y$44))&gt;0,SUMPRODUCT(--ISNUMBER(SEARCH($Y$46:$Y$62,'List of Flows'!$K210)))&gt;0,SUMPRODUCT(--ISNUMBER(SEARCH($Y$46:$Y$62,'List of Flows'!$L210)))&gt;0)),"Elementary Flow",IF(AND($B218="Missing",AND('List of Flows'!$K210="",'List of Flows'!$L210="")),"Missing Both",IF($B218="Missing","Missing Input/Output", IF(OR(SUMPRODUCT(--('List of Flows'!$J210=$O$3:$O$4))&gt;0,SUMPRODUCT(--('List of Flows'!$K210=$S$3:$S$9))&gt;0,SUMPRODUCT(--('List of Flows'!$L210=$W$3:$W$5))&gt;0),"Unknown",IF(AND('List of Flows'!$K210="",'List of Flows'!$L210=""),"Missing to/from",IF(SUMPRODUCT(--('List of Flows'!$K210=$T$3:$T$8))&gt;0,"Not an Elementary Flow","Not an Elementary Flow")))))))</f>
        <v>Unknown</v>
      </c>
      <c r="E218" s="57"/>
      <c r="F218" s="57" t="str">
        <f>IF(OR(SUMPRODUCT(--('List of Flows'!$K210=$Y$3:$Y$13))&gt;0,SUMPRODUCT(--('List of Flows'!$L210=$Y$15:$Y$43))&gt;0,SUMPRODUCT(--ISNUMBER(SEARCH($Y$46:$Y$62,'List of Flows'!$J210)))&gt;0,SUMPRODUCT(--ISNUMBER(SEARCH($Y$46:$Y$62,'List of Flows'!$K210)))&gt;0,SUMPRODUCT(--ISNUMBER(SEARCH($Y$46:$Y$62,'List of Flows'!$L210)))&gt;0),"Compartment","")</f>
        <v/>
      </c>
      <c r="G218" s="57" t="str">
        <f t="shared" si="6"/>
        <v/>
      </c>
      <c r="H218" s="57" t="str">
        <f t="shared" si="7"/>
        <v/>
      </c>
      <c r="I218" s="60"/>
    </row>
    <row r="219" spans="2:9" x14ac:dyDescent="0.3">
      <c r="B219" s="83" t="str">
        <f>IF(OR(SUMPRODUCT(--('List of Flows'!$J211=$J$3:$J$15))&gt;0,SUMPRODUCT(--('List of Flows'!$K211=$K$3:$K$32))&gt;0,SUMPRODUCT(--('List of Flows'!$L211=$L$3:$L$25))&gt;0),"Resource",IF(OR(SUMPRODUCT(--('List of Flows'!$J211=$J$36:$J$55))&gt;0,SUMPRODUCT(--('List of Flows'!$K211=$K$36:$K$87))&gt;0,SUMPRODUCT(--('List of Flows'!$L211=$L$36:$L$62))&gt;0),"Emission",IF('List of Flows'!$J211="","Missing",IF(SUMPRODUCT(--('List of Flows'!$J211=$J$89:$J$90))&gt;0,"Unknown"))))</f>
        <v>Resource</v>
      </c>
      <c r="D219" s="54" t="str">
        <f>IF(AND($B219="Resource",OR(SUMPRODUCT(--('List of Flows'!$K211=$R$3:$R$25))&gt;0,SUMPRODUCT(--('List of Flows'!$J211=$N$3:$N$6))&gt;0,SUMPRODUCT(--('List of Flows'!$L211=$V$3:$V$18))&gt;0,SUMPRODUCT(--('List of Flows'!$K211=$Y$3:$Y$13))&gt;0,SUMPRODUCT(--('List of Flows'!$L211=$Y$15:$Y$44))&gt;0,SUMPRODUCT(--ISNUMBER(SEARCH($Y$46:$Y$62,'List of Flows'!$K211)))&gt;0,SUMPRODUCT(--ISNUMBER(SEARCH($Y$46:$Y$62,'List of Flows'!$L211)))&gt;0)),"Elementary Flow",IF(AND($B219="Emission",OR(SUMPRODUCT(--('List of Flows'!$K211=$Q$3:$Q$47))&gt;0,SUMPRODUCT(--('List of Flows'!$J211=$M$3:$M$12))&gt;0,SUMPRODUCT(--('List of Flows'!$L211=$U$3:$U$30))&gt;0,SUMPRODUCT(--('List of Flows'!$K211=$Y$3:$Y$13))&gt;0,SUMPRODUCT(--('List of Flows'!$L211=$Y$15:$Y$44))&gt;0,SUMPRODUCT(--ISNUMBER(SEARCH($Y$46:$Y$62,'List of Flows'!$K211)))&gt;0,SUMPRODUCT(--ISNUMBER(SEARCH($Y$46:$Y$62,'List of Flows'!$L211)))&gt;0)),"Elementary Flow",IF(AND($B219="Missing",AND('List of Flows'!$K211="",'List of Flows'!$L211="")),"Missing Both",IF($B219="Missing","Missing Input/Output", IF(OR(SUMPRODUCT(--('List of Flows'!$J211=$O$3:$O$4))&gt;0,SUMPRODUCT(--('List of Flows'!$K211=$S$3:$S$9))&gt;0,SUMPRODUCT(--('List of Flows'!$L211=$W$3:$W$5))&gt;0),"Unknown",IF(AND('List of Flows'!$K211="",'List of Flows'!$L211=""),"Missing to/from",IF(SUMPRODUCT(--('List of Flows'!$K211=$T$3:$T$8))&gt;0,"Not an Elementary Flow","Not an Elementary Flow")))))))</f>
        <v>Unknown</v>
      </c>
      <c r="E219" s="57"/>
      <c r="F219" s="57" t="str">
        <f>IF(OR(SUMPRODUCT(--('List of Flows'!$K211=$Y$3:$Y$13))&gt;0,SUMPRODUCT(--('List of Flows'!$L211=$Y$15:$Y$43))&gt;0,SUMPRODUCT(--ISNUMBER(SEARCH($Y$46:$Y$62,'List of Flows'!$J211)))&gt;0,SUMPRODUCT(--ISNUMBER(SEARCH($Y$46:$Y$62,'List of Flows'!$K211)))&gt;0,SUMPRODUCT(--ISNUMBER(SEARCH($Y$46:$Y$62,'List of Flows'!$L211)))&gt;0),"Compartment","")</f>
        <v/>
      </c>
      <c r="G219" s="57" t="str">
        <f t="shared" si="6"/>
        <v/>
      </c>
      <c r="H219" s="57" t="str">
        <f t="shared" si="7"/>
        <v/>
      </c>
      <c r="I219" s="60"/>
    </row>
    <row r="220" spans="2:9" x14ac:dyDescent="0.3">
      <c r="B220" s="83" t="str">
        <f>IF(OR(SUMPRODUCT(--('List of Flows'!$J212=$J$3:$J$15))&gt;0,SUMPRODUCT(--('List of Flows'!$K212=$K$3:$K$32))&gt;0,SUMPRODUCT(--('List of Flows'!$L212=$L$3:$L$25))&gt;0),"Resource",IF(OR(SUMPRODUCT(--('List of Flows'!$J212=$J$36:$J$55))&gt;0,SUMPRODUCT(--('List of Flows'!$K212=$K$36:$K$87))&gt;0,SUMPRODUCT(--('List of Flows'!$L212=$L$36:$L$62))&gt;0),"Emission",IF('List of Flows'!$J212="","Missing",IF(SUMPRODUCT(--('List of Flows'!$J212=$J$89:$J$90))&gt;0,"Unknown"))))</f>
        <v>Resource</v>
      </c>
      <c r="D220" s="54" t="str">
        <f>IF(AND($B220="Resource",OR(SUMPRODUCT(--('List of Flows'!$K212=$R$3:$R$25))&gt;0,SUMPRODUCT(--('List of Flows'!$J212=$N$3:$N$6))&gt;0,SUMPRODUCT(--('List of Flows'!$L212=$V$3:$V$18))&gt;0,SUMPRODUCT(--('List of Flows'!$K212=$Y$3:$Y$13))&gt;0,SUMPRODUCT(--('List of Flows'!$L212=$Y$15:$Y$44))&gt;0,SUMPRODUCT(--ISNUMBER(SEARCH($Y$46:$Y$62,'List of Flows'!$K212)))&gt;0,SUMPRODUCT(--ISNUMBER(SEARCH($Y$46:$Y$62,'List of Flows'!$L212)))&gt;0)),"Elementary Flow",IF(AND($B220="Emission",OR(SUMPRODUCT(--('List of Flows'!$K212=$Q$3:$Q$47))&gt;0,SUMPRODUCT(--('List of Flows'!$J212=$M$3:$M$12))&gt;0,SUMPRODUCT(--('List of Flows'!$L212=$U$3:$U$30))&gt;0,SUMPRODUCT(--('List of Flows'!$K212=$Y$3:$Y$13))&gt;0,SUMPRODUCT(--('List of Flows'!$L212=$Y$15:$Y$44))&gt;0,SUMPRODUCT(--ISNUMBER(SEARCH($Y$46:$Y$62,'List of Flows'!$K212)))&gt;0,SUMPRODUCT(--ISNUMBER(SEARCH($Y$46:$Y$62,'List of Flows'!$L212)))&gt;0)),"Elementary Flow",IF(AND($B220="Missing",AND('List of Flows'!$K212="",'List of Flows'!$L212="")),"Missing Both",IF($B220="Missing","Missing Input/Output", IF(OR(SUMPRODUCT(--('List of Flows'!$J212=$O$3:$O$4))&gt;0,SUMPRODUCT(--('List of Flows'!$K212=$S$3:$S$9))&gt;0,SUMPRODUCT(--('List of Flows'!$L212=$W$3:$W$5))&gt;0),"Unknown",IF(AND('List of Flows'!$K212="",'List of Flows'!$L212=""),"Missing to/from",IF(SUMPRODUCT(--('List of Flows'!$K212=$T$3:$T$8))&gt;0,"Not an Elementary Flow","Not an Elementary Flow")))))))</f>
        <v>Elementary Flow</v>
      </c>
      <c r="E220" s="57"/>
      <c r="F220" s="57" t="str">
        <f>IF(OR(SUMPRODUCT(--('List of Flows'!$K212=$Y$3:$Y$13))&gt;0,SUMPRODUCT(--('List of Flows'!$L212=$Y$15:$Y$43))&gt;0,SUMPRODUCT(--ISNUMBER(SEARCH($Y$46:$Y$62,'List of Flows'!$J212)))&gt;0,SUMPRODUCT(--ISNUMBER(SEARCH($Y$46:$Y$62,'List of Flows'!$K212)))&gt;0,SUMPRODUCT(--ISNUMBER(SEARCH($Y$46:$Y$62,'List of Flows'!$L212)))&gt;0),"Compartment","")</f>
        <v>Compartment</v>
      </c>
      <c r="G220" s="57" t="str">
        <f t="shared" si="6"/>
        <v>Both</v>
      </c>
      <c r="H220" s="57" t="str">
        <f t="shared" si="7"/>
        <v>All</v>
      </c>
      <c r="I220" s="60"/>
    </row>
    <row r="221" spans="2:9" x14ac:dyDescent="0.3">
      <c r="B221" s="83" t="str">
        <f>IF(OR(SUMPRODUCT(--('List of Flows'!$J213=$J$3:$J$15))&gt;0,SUMPRODUCT(--('List of Flows'!$K213=$K$3:$K$32))&gt;0,SUMPRODUCT(--('List of Flows'!$L213=$L$3:$L$25))&gt;0),"Resource",IF(OR(SUMPRODUCT(--('List of Flows'!$J213=$J$36:$J$55))&gt;0,SUMPRODUCT(--('List of Flows'!$K213=$K$36:$K$87))&gt;0,SUMPRODUCT(--('List of Flows'!$L213=$L$36:$L$62))&gt;0),"Emission",IF('List of Flows'!$J213="","Missing",IF(SUMPRODUCT(--('List of Flows'!$J213=$J$89:$J$90))&gt;0,"Unknown"))))</f>
        <v>Resource</v>
      </c>
      <c r="D221" s="54" t="str">
        <f>IF(AND($B221="Resource",OR(SUMPRODUCT(--('List of Flows'!$K213=$R$3:$R$25))&gt;0,SUMPRODUCT(--('List of Flows'!$J213=$N$3:$N$6))&gt;0,SUMPRODUCT(--('List of Flows'!$L213=$V$3:$V$18))&gt;0,SUMPRODUCT(--('List of Flows'!$K213=$Y$3:$Y$13))&gt;0,SUMPRODUCT(--('List of Flows'!$L213=$Y$15:$Y$44))&gt;0,SUMPRODUCT(--ISNUMBER(SEARCH($Y$46:$Y$62,'List of Flows'!$K213)))&gt;0,SUMPRODUCT(--ISNUMBER(SEARCH($Y$46:$Y$62,'List of Flows'!$L213)))&gt;0)),"Elementary Flow",IF(AND($B221="Emission",OR(SUMPRODUCT(--('List of Flows'!$K213=$Q$3:$Q$47))&gt;0,SUMPRODUCT(--('List of Flows'!$J213=$M$3:$M$12))&gt;0,SUMPRODUCT(--('List of Flows'!$L213=$U$3:$U$30))&gt;0,SUMPRODUCT(--('List of Flows'!$K213=$Y$3:$Y$13))&gt;0,SUMPRODUCT(--('List of Flows'!$L213=$Y$15:$Y$44))&gt;0,SUMPRODUCT(--ISNUMBER(SEARCH($Y$46:$Y$62,'List of Flows'!$K213)))&gt;0,SUMPRODUCT(--ISNUMBER(SEARCH($Y$46:$Y$62,'List of Flows'!$L213)))&gt;0)),"Elementary Flow",IF(AND($B221="Missing",AND('List of Flows'!$K213="",'List of Flows'!$L213="")),"Missing Both",IF($B221="Missing","Missing Input/Output", IF(OR(SUMPRODUCT(--('List of Flows'!$J213=$O$3:$O$4))&gt;0,SUMPRODUCT(--('List of Flows'!$K213=$S$3:$S$9))&gt;0,SUMPRODUCT(--('List of Flows'!$L213=$W$3:$W$5))&gt;0),"Unknown",IF(AND('List of Flows'!$K213="",'List of Flows'!$L213=""),"Missing to/from",IF(SUMPRODUCT(--('List of Flows'!$K213=$T$3:$T$8))&gt;0,"Not an Elementary Flow","Not an Elementary Flow")))))))</f>
        <v>Unknown</v>
      </c>
      <c r="E221" s="57"/>
      <c r="F221" s="57" t="str">
        <f>IF(OR(SUMPRODUCT(--('List of Flows'!$K213=$Y$3:$Y$13))&gt;0,SUMPRODUCT(--('List of Flows'!$L213=$Y$15:$Y$43))&gt;0,SUMPRODUCT(--ISNUMBER(SEARCH($Y$46:$Y$62,'List of Flows'!$J213)))&gt;0,SUMPRODUCT(--ISNUMBER(SEARCH($Y$46:$Y$62,'List of Flows'!$K213)))&gt;0,SUMPRODUCT(--ISNUMBER(SEARCH($Y$46:$Y$62,'List of Flows'!$L213)))&gt;0),"Compartment","")</f>
        <v/>
      </c>
      <c r="G221" s="57" t="str">
        <f t="shared" si="6"/>
        <v/>
      </c>
      <c r="H221" s="57" t="str">
        <f t="shared" si="7"/>
        <v/>
      </c>
      <c r="I221" s="60"/>
    </row>
    <row r="222" spans="2:9" x14ac:dyDescent="0.3">
      <c r="B222" s="83" t="str">
        <f>IF(OR(SUMPRODUCT(--('List of Flows'!$J214=$J$3:$J$15))&gt;0,SUMPRODUCT(--('List of Flows'!$K214=$K$3:$K$32))&gt;0,SUMPRODUCT(--('List of Flows'!$L214=$L$3:$L$25))&gt;0),"Resource",IF(OR(SUMPRODUCT(--('List of Flows'!$J214=$J$36:$J$55))&gt;0,SUMPRODUCT(--('List of Flows'!$K214=$K$36:$K$87))&gt;0,SUMPRODUCT(--('List of Flows'!$L214=$L$36:$L$62))&gt;0),"Emission",IF('List of Flows'!$J214="","Missing",IF(SUMPRODUCT(--('List of Flows'!$J214=$J$89:$J$90))&gt;0,"Unknown"))))</f>
        <v>Resource</v>
      </c>
      <c r="D222" s="54" t="str">
        <f>IF(AND($B222="Resource",OR(SUMPRODUCT(--('List of Flows'!$K214=$R$3:$R$25))&gt;0,SUMPRODUCT(--('List of Flows'!$J214=$N$3:$N$6))&gt;0,SUMPRODUCT(--('List of Flows'!$L214=$V$3:$V$18))&gt;0,SUMPRODUCT(--('List of Flows'!$K214=$Y$3:$Y$13))&gt;0,SUMPRODUCT(--('List of Flows'!$L214=$Y$15:$Y$44))&gt;0,SUMPRODUCT(--ISNUMBER(SEARCH($Y$46:$Y$62,'List of Flows'!$K214)))&gt;0,SUMPRODUCT(--ISNUMBER(SEARCH($Y$46:$Y$62,'List of Flows'!$L214)))&gt;0)),"Elementary Flow",IF(AND($B222="Emission",OR(SUMPRODUCT(--('List of Flows'!$K214=$Q$3:$Q$47))&gt;0,SUMPRODUCT(--('List of Flows'!$J214=$M$3:$M$12))&gt;0,SUMPRODUCT(--('List of Flows'!$L214=$U$3:$U$30))&gt;0,SUMPRODUCT(--('List of Flows'!$K214=$Y$3:$Y$13))&gt;0,SUMPRODUCT(--('List of Flows'!$L214=$Y$15:$Y$44))&gt;0,SUMPRODUCT(--ISNUMBER(SEARCH($Y$46:$Y$62,'List of Flows'!$K214)))&gt;0,SUMPRODUCT(--ISNUMBER(SEARCH($Y$46:$Y$62,'List of Flows'!$L214)))&gt;0)),"Elementary Flow",IF(AND($B222="Missing",AND('List of Flows'!$K214="",'List of Flows'!$L214="")),"Missing Both",IF($B222="Missing","Missing Input/Output", IF(OR(SUMPRODUCT(--('List of Flows'!$J214=$O$3:$O$4))&gt;0,SUMPRODUCT(--('List of Flows'!$K214=$S$3:$S$9))&gt;0,SUMPRODUCT(--('List of Flows'!$L214=$W$3:$W$5))&gt;0),"Unknown",IF(AND('List of Flows'!$K214="",'List of Flows'!$L214=""),"Missing to/from",IF(SUMPRODUCT(--('List of Flows'!$K214=$T$3:$T$8))&gt;0,"Not an Elementary Flow","Not an Elementary Flow")))))))</f>
        <v>Unknown</v>
      </c>
      <c r="E222" s="57"/>
      <c r="F222" s="57" t="str">
        <f>IF(OR(SUMPRODUCT(--('List of Flows'!$K214=$Y$3:$Y$13))&gt;0,SUMPRODUCT(--('List of Flows'!$L214=$Y$15:$Y$43))&gt;0,SUMPRODUCT(--ISNUMBER(SEARCH($Y$46:$Y$62,'List of Flows'!$J214)))&gt;0,SUMPRODUCT(--ISNUMBER(SEARCH($Y$46:$Y$62,'List of Flows'!$K214)))&gt;0,SUMPRODUCT(--ISNUMBER(SEARCH($Y$46:$Y$62,'List of Flows'!$L214)))&gt;0),"Compartment","")</f>
        <v/>
      </c>
      <c r="G222" s="57" t="str">
        <f t="shared" si="6"/>
        <v/>
      </c>
      <c r="H222" s="57" t="str">
        <f t="shared" si="7"/>
        <v/>
      </c>
      <c r="I222" s="60"/>
    </row>
    <row r="223" spans="2:9" x14ac:dyDescent="0.3">
      <c r="B223" s="83" t="str">
        <f>IF(OR(SUMPRODUCT(--('List of Flows'!$J215=$J$3:$J$15))&gt;0,SUMPRODUCT(--('List of Flows'!$K215=$K$3:$K$32))&gt;0,SUMPRODUCT(--('List of Flows'!$L215=$L$3:$L$25))&gt;0),"Resource",IF(OR(SUMPRODUCT(--('List of Flows'!$J215=$J$36:$J$55))&gt;0,SUMPRODUCT(--('List of Flows'!$K215=$K$36:$K$87))&gt;0,SUMPRODUCT(--('List of Flows'!$L215=$L$36:$L$62))&gt;0),"Emission",IF('List of Flows'!$J215="","Missing",IF(SUMPRODUCT(--('List of Flows'!$J215=$J$89:$J$90))&gt;0,"Unknown"))))</f>
        <v>Resource</v>
      </c>
      <c r="D223" s="54" t="str">
        <f>IF(AND($B223="Resource",OR(SUMPRODUCT(--('List of Flows'!$K215=$R$3:$R$25))&gt;0,SUMPRODUCT(--('List of Flows'!$J215=$N$3:$N$6))&gt;0,SUMPRODUCT(--('List of Flows'!$L215=$V$3:$V$18))&gt;0,SUMPRODUCT(--('List of Flows'!$K215=$Y$3:$Y$13))&gt;0,SUMPRODUCT(--('List of Flows'!$L215=$Y$15:$Y$44))&gt;0,SUMPRODUCT(--ISNUMBER(SEARCH($Y$46:$Y$62,'List of Flows'!$K215)))&gt;0,SUMPRODUCT(--ISNUMBER(SEARCH($Y$46:$Y$62,'List of Flows'!$L215)))&gt;0)),"Elementary Flow",IF(AND($B223="Emission",OR(SUMPRODUCT(--('List of Flows'!$K215=$Q$3:$Q$47))&gt;0,SUMPRODUCT(--('List of Flows'!$J215=$M$3:$M$12))&gt;0,SUMPRODUCT(--('List of Flows'!$L215=$U$3:$U$30))&gt;0,SUMPRODUCT(--('List of Flows'!$K215=$Y$3:$Y$13))&gt;0,SUMPRODUCT(--('List of Flows'!$L215=$Y$15:$Y$44))&gt;0,SUMPRODUCT(--ISNUMBER(SEARCH($Y$46:$Y$62,'List of Flows'!$K215)))&gt;0,SUMPRODUCT(--ISNUMBER(SEARCH($Y$46:$Y$62,'List of Flows'!$L215)))&gt;0)),"Elementary Flow",IF(AND($B223="Missing",AND('List of Flows'!$K215="",'List of Flows'!$L215="")),"Missing Both",IF($B223="Missing","Missing Input/Output", IF(OR(SUMPRODUCT(--('List of Flows'!$J215=$O$3:$O$4))&gt;0,SUMPRODUCT(--('List of Flows'!$K215=$S$3:$S$9))&gt;0,SUMPRODUCT(--('List of Flows'!$L215=$W$3:$W$5))&gt;0),"Unknown",IF(AND('List of Flows'!$K215="",'List of Flows'!$L215=""),"Missing to/from",IF(SUMPRODUCT(--('List of Flows'!$K215=$T$3:$T$8))&gt;0,"Not an Elementary Flow","Not an Elementary Flow")))))))</f>
        <v>Unknown</v>
      </c>
      <c r="E223" s="57"/>
      <c r="F223" s="57" t="str">
        <f>IF(OR(SUMPRODUCT(--('List of Flows'!$K215=$Y$3:$Y$13))&gt;0,SUMPRODUCT(--('List of Flows'!$L215=$Y$15:$Y$43))&gt;0,SUMPRODUCT(--ISNUMBER(SEARCH($Y$46:$Y$62,'List of Flows'!$J215)))&gt;0,SUMPRODUCT(--ISNUMBER(SEARCH($Y$46:$Y$62,'List of Flows'!$K215)))&gt;0,SUMPRODUCT(--ISNUMBER(SEARCH($Y$46:$Y$62,'List of Flows'!$L215)))&gt;0),"Compartment","")</f>
        <v/>
      </c>
      <c r="G223" s="57" t="str">
        <f t="shared" si="6"/>
        <v/>
      </c>
      <c r="H223" s="57" t="str">
        <f t="shared" si="7"/>
        <v/>
      </c>
      <c r="I223" s="60"/>
    </row>
    <row r="224" spans="2:9" x14ac:dyDescent="0.3">
      <c r="B224" s="83" t="str">
        <f>IF(OR(SUMPRODUCT(--('List of Flows'!$J216=$J$3:$J$15))&gt;0,SUMPRODUCT(--('List of Flows'!$K216=$K$3:$K$32))&gt;0,SUMPRODUCT(--('List of Flows'!$L216=$L$3:$L$25))&gt;0),"Resource",IF(OR(SUMPRODUCT(--('List of Flows'!$J216=$J$36:$J$55))&gt;0,SUMPRODUCT(--('List of Flows'!$K216=$K$36:$K$87))&gt;0,SUMPRODUCT(--('List of Flows'!$L216=$L$36:$L$62))&gt;0),"Emission",IF('List of Flows'!$J216="","Missing",IF(SUMPRODUCT(--('List of Flows'!$J216=$J$89:$J$90))&gt;0,"Unknown"))))</f>
        <v>Resource</v>
      </c>
      <c r="D224" s="54" t="str">
        <f>IF(AND($B224="Resource",OR(SUMPRODUCT(--('List of Flows'!$K216=$R$3:$R$25))&gt;0,SUMPRODUCT(--('List of Flows'!$J216=$N$3:$N$6))&gt;0,SUMPRODUCT(--('List of Flows'!$L216=$V$3:$V$18))&gt;0,SUMPRODUCT(--('List of Flows'!$K216=$Y$3:$Y$13))&gt;0,SUMPRODUCT(--('List of Flows'!$L216=$Y$15:$Y$44))&gt;0,SUMPRODUCT(--ISNUMBER(SEARCH($Y$46:$Y$62,'List of Flows'!$K216)))&gt;0,SUMPRODUCT(--ISNUMBER(SEARCH($Y$46:$Y$62,'List of Flows'!$L216)))&gt;0)),"Elementary Flow",IF(AND($B224="Emission",OR(SUMPRODUCT(--('List of Flows'!$K216=$Q$3:$Q$47))&gt;0,SUMPRODUCT(--('List of Flows'!$J216=$M$3:$M$12))&gt;0,SUMPRODUCT(--('List of Flows'!$L216=$U$3:$U$30))&gt;0,SUMPRODUCT(--('List of Flows'!$K216=$Y$3:$Y$13))&gt;0,SUMPRODUCT(--('List of Flows'!$L216=$Y$15:$Y$44))&gt;0,SUMPRODUCT(--ISNUMBER(SEARCH($Y$46:$Y$62,'List of Flows'!$K216)))&gt;0,SUMPRODUCT(--ISNUMBER(SEARCH($Y$46:$Y$62,'List of Flows'!$L216)))&gt;0)),"Elementary Flow",IF(AND($B224="Missing",AND('List of Flows'!$K216="",'List of Flows'!$L216="")),"Missing Both",IF($B224="Missing","Missing Input/Output", IF(OR(SUMPRODUCT(--('List of Flows'!$J216=$O$3:$O$4))&gt;0,SUMPRODUCT(--('List of Flows'!$K216=$S$3:$S$9))&gt;0,SUMPRODUCT(--('List of Flows'!$L216=$W$3:$W$5))&gt;0),"Unknown",IF(AND('List of Flows'!$K216="",'List of Flows'!$L216=""),"Missing to/from",IF(SUMPRODUCT(--('List of Flows'!$K216=$T$3:$T$8))&gt;0,"Not an Elementary Flow","Not an Elementary Flow")))))))</f>
        <v>Unknown</v>
      </c>
      <c r="E224" s="57"/>
      <c r="F224" s="57" t="str">
        <f>IF(OR(SUMPRODUCT(--('List of Flows'!$K216=$Y$3:$Y$13))&gt;0,SUMPRODUCT(--('List of Flows'!$L216=$Y$15:$Y$43))&gt;0,SUMPRODUCT(--ISNUMBER(SEARCH($Y$46:$Y$62,'List of Flows'!$J216)))&gt;0,SUMPRODUCT(--ISNUMBER(SEARCH($Y$46:$Y$62,'List of Flows'!$K216)))&gt;0,SUMPRODUCT(--ISNUMBER(SEARCH($Y$46:$Y$62,'List of Flows'!$L216)))&gt;0),"Compartment","")</f>
        <v/>
      </c>
      <c r="G224" s="57" t="str">
        <f t="shared" si="6"/>
        <v/>
      </c>
      <c r="H224" s="57" t="str">
        <f t="shared" si="7"/>
        <v/>
      </c>
      <c r="I224" s="60"/>
    </row>
    <row r="225" spans="2:9" x14ac:dyDescent="0.3">
      <c r="B225" s="83" t="str">
        <f>IF(OR(SUMPRODUCT(--('List of Flows'!$J217=$J$3:$J$15))&gt;0,SUMPRODUCT(--('List of Flows'!$K217=$K$3:$K$32))&gt;0,SUMPRODUCT(--('List of Flows'!$L217=$L$3:$L$25))&gt;0),"Resource",IF(OR(SUMPRODUCT(--('List of Flows'!$J217=$J$36:$J$55))&gt;0,SUMPRODUCT(--('List of Flows'!$K217=$K$36:$K$87))&gt;0,SUMPRODUCT(--('List of Flows'!$L217=$L$36:$L$62))&gt;0),"Emission",IF('List of Flows'!$J217="","Missing",IF(SUMPRODUCT(--('List of Flows'!$J217=$J$89:$J$90))&gt;0,"Unknown"))))</f>
        <v>Resource</v>
      </c>
      <c r="D225" s="54" t="str">
        <f>IF(AND($B225="Resource",OR(SUMPRODUCT(--('List of Flows'!$K217=$R$3:$R$25))&gt;0,SUMPRODUCT(--('List of Flows'!$J217=$N$3:$N$6))&gt;0,SUMPRODUCT(--('List of Flows'!$L217=$V$3:$V$18))&gt;0,SUMPRODUCT(--('List of Flows'!$K217=$Y$3:$Y$13))&gt;0,SUMPRODUCT(--('List of Flows'!$L217=$Y$15:$Y$44))&gt;0,SUMPRODUCT(--ISNUMBER(SEARCH($Y$46:$Y$62,'List of Flows'!$K217)))&gt;0,SUMPRODUCT(--ISNUMBER(SEARCH($Y$46:$Y$62,'List of Flows'!$L217)))&gt;0)),"Elementary Flow",IF(AND($B225="Emission",OR(SUMPRODUCT(--('List of Flows'!$K217=$Q$3:$Q$47))&gt;0,SUMPRODUCT(--('List of Flows'!$J217=$M$3:$M$12))&gt;0,SUMPRODUCT(--('List of Flows'!$L217=$U$3:$U$30))&gt;0,SUMPRODUCT(--('List of Flows'!$K217=$Y$3:$Y$13))&gt;0,SUMPRODUCT(--('List of Flows'!$L217=$Y$15:$Y$44))&gt;0,SUMPRODUCT(--ISNUMBER(SEARCH($Y$46:$Y$62,'List of Flows'!$K217)))&gt;0,SUMPRODUCT(--ISNUMBER(SEARCH($Y$46:$Y$62,'List of Flows'!$L217)))&gt;0)),"Elementary Flow",IF(AND($B225="Missing",AND('List of Flows'!$K217="",'List of Flows'!$L217="")),"Missing Both",IF($B225="Missing","Missing Input/Output", IF(OR(SUMPRODUCT(--('List of Flows'!$J217=$O$3:$O$4))&gt;0,SUMPRODUCT(--('List of Flows'!$K217=$S$3:$S$9))&gt;0,SUMPRODUCT(--('List of Flows'!$L217=$W$3:$W$5))&gt;0),"Unknown",IF(AND('List of Flows'!$K217="",'List of Flows'!$L217=""),"Missing to/from",IF(SUMPRODUCT(--('List of Flows'!$K217=$T$3:$T$8))&gt;0,"Not an Elementary Flow","Not an Elementary Flow")))))))</f>
        <v>Unknown</v>
      </c>
      <c r="E225" s="57"/>
      <c r="F225" s="57" t="str">
        <f>IF(OR(SUMPRODUCT(--('List of Flows'!$K217=$Y$3:$Y$13))&gt;0,SUMPRODUCT(--('List of Flows'!$L217=$Y$15:$Y$43))&gt;0,SUMPRODUCT(--ISNUMBER(SEARCH($Y$46:$Y$62,'List of Flows'!$J217)))&gt;0,SUMPRODUCT(--ISNUMBER(SEARCH($Y$46:$Y$62,'List of Flows'!$K217)))&gt;0,SUMPRODUCT(--ISNUMBER(SEARCH($Y$46:$Y$62,'List of Flows'!$L217)))&gt;0),"Compartment","")</f>
        <v/>
      </c>
      <c r="G225" s="57" t="str">
        <f t="shared" si="6"/>
        <v/>
      </c>
      <c r="H225" s="57" t="str">
        <f t="shared" si="7"/>
        <v/>
      </c>
      <c r="I225" s="60"/>
    </row>
    <row r="226" spans="2:9" x14ac:dyDescent="0.3">
      <c r="B226" s="83" t="str">
        <f>IF(OR(SUMPRODUCT(--('List of Flows'!$J218=$J$3:$J$15))&gt;0,SUMPRODUCT(--('List of Flows'!$K218=$K$3:$K$32))&gt;0,SUMPRODUCT(--('List of Flows'!$L218=$L$3:$L$25))&gt;0),"Resource",IF(OR(SUMPRODUCT(--('List of Flows'!$J218=$J$36:$J$55))&gt;0,SUMPRODUCT(--('List of Flows'!$K218=$K$36:$K$87))&gt;0,SUMPRODUCT(--('List of Flows'!$L218=$L$36:$L$62))&gt;0),"Emission",IF('List of Flows'!$J218="","Missing",IF(SUMPRODUCT(--('List of Flows'!$J218=$J$89:$J$90))&gt;0,"Unknown"))))</f>
        <v>Resource</v>
      </c>
      <c r="D226" s="54" t="str">
        <f>IF(AND($B226="Resource",OR(SUMPRODUCT(--('List of Flows'!$K218=$R$3:$R$25))&gt;0,SUMPRODUCT(--('List of Flows'!$J218=$N$3:$N$6))&gt;0,SUMPRODUCT(--('List of Flows'!$L218=$V$3:$V$18))&gt;0,SUMPRODUCT(--('List of Flows'!$K218=$Y$3:$Y$13))&gt;0,SUMPRODUCT(--('List of Flows'!$L218=$Y$15:$Y$44))&gt;0,SUMPRODUCT(--ISNUMBER(SEARCH($Y$46:$Y$62,'List of Flows'!$K218)))&gt;0,SUMPRODUCT(--ISNUMBER(SEARCH($Y$46:$Y$62,'List of Flows'!$L218)))&gt;0)),"Elementary Flow",IF(AND($B226="Emission",OR(SUMPRODUCT(--('List of Flows'!$K218=$Q$3:$Q$47))&gt;0,SUMPRODUCT(--('List of Flows'!$J218=$M$3:$M$12))&gt;0,SUMPRODUCT(--('List of Flows'!$L218=$U$3:$U$30))&gt;0,SUMPRODUCT(--('List of Flows'!$K218=$Y$3:$Y$13))&gt;0,SUMPRODUCT(--('List of Flows'!$L218=$Y$15:$Y$44))&gt;0,SUMPRODUCT(--ISNUMBER(SEARCH($Y$46:$Y$62,'List of Flows'!$K218)))&gt;0,SUMPRODUCT(--ISNUMBER(SEARCH($Y$46:$Y$62,'List of Flows'!$L218)))&gt;0)),"Elementary Flow",IF(AND($B226="Missing",AND('List of Flows'!$K218="",'List of Flows'!$L218="")),"Missing Both",IF($B226="Missing","Missing Input/Output", IF(OR(SUMPRODUCT(--('List of Flows'!$J218=$O$3:$O$4))&gt;0,SUMPRODUCT(--('List of Flows'!$K218=$S$3:$S$9))&gt;0,SUMPRODUCT(--('List of Flows'!$L218=$W$3:$W$5))&gt;0),"Unknown",IF(AND('List of Flows'!$K218="",'List of Flows'!$L218=""),"Missing to/from",IF(SUMPRODUCT(--('List of Flows'!$K218=$T$3:$T$8))&gt;0,"Not an Elementary Flow","Not an Elementary Flow")))))))</f>
        <v>Unknown</v>
      </c>
      <c r="E226" s="57"/>
      <c r="F226" s="57" t="str">
        <f>IF(OR(SUMPRODUCT(--('List of Flows'!$K218=$Y$3:$Y$13))&gt;0,SUMPRODUCT(--('List of Flows'!$L218=$Y$15:$Y$43))&gt;0,SUMPRODUCT(--ISNUMBER(SEARCH($Y$46:$Y$62,'List of Flows'!$J218)))&gt;0,SUMPRODUCT(--ISNUMBER(SEARCH($Y$46:$Y$62,'List of Flows'!$K218)))&gt;0,SUMPRODUCT(--ISNUMBER(SEARCH($Y$46:$Y$62,'List of Flows'!$L218)))&gt;0),"Compartment","")</f>
        <v/>
      </c>
      <c r="G226" s="57" t="str">
        <f t="shared" si="6"/>
        <v/>
      </c>
      <c r="H226" s="57" t="str">
        <f t="shared" si="7"/>
        <v/>
      </c>
      <c r="I226" s="60"/>
    </row>
    <row r="227" spans="2:9" x14ac:dyDescent="0.3">
      <c r="B227" s="83" t="str">
        <f>IF(OR(SUMPRODUCT(--('List of Flows'!$J219=$J$3:$J$15))&gt;0,SUMPRODUCT(--('List of Flows'!$K219=$K$3:$K$32))&gt;0,SUMPRODUCT(--('List of Flows'!$L219=$L$3:$L$25))&gt;0),"Resource",IF(OR(SUMPRODUCT(--('List of Flows'!$J219=$J$36:$J$55))&gt;0,SUMPRODUCT(--('List of Flows'!$K219=$K$36:$K$87))&gt;0,SUMPRODUCT(--('List of Flows'!$L219=$L$36:$L$62))&gt;0),"Emission",IF('List of Flows'!$J219="","Missing",IF(SUMPRODUCT(--('List of Flows'!$J219=$J$89:$J$90))&gt;0,"Unknown"))))</f>
        <v>Resource</v>
      </c>
      <c r="D227" s="54" t="str">
        <f>IF(AND($B227="Resource",OR(SUMPRODUCT(--('List of Flows'!$K219=$R$3:$R$25))&gt;0,SUMPRODUCT(--('List of Flows'!$J219=$N$3:$N$6))&gt;0,SUMPRODUCT(--('List of Flows'!$L219=$V$3:$V$18))&gt;0,SUMPRODUCT(--('List of Flows'!$K219=$Y$3:$Y$13))&gt;0,SUMPRODUCT(--('List of Flows'!$L219=$Y$15:$Y$44))&gt;0,SUMPRODUCT(--ISNUMBER(SEARCH($Y$46:$Y$62,'List of Flows'!$K219)))&gt;0,SUMPRODUCT(--ISNUMBER(SEARCH($Y$46:$Y$62,'List of Flows'!$L219)))&gt;0)),"Elementary Flow",IF(AND($B227="Emission",OR(SUMPRODUCT(--('List of Flows'!$K219=$Q$3:$Q$47))&gt;0,SUMPRODUCT(--('List of Flows'!$J219=$M$3:$M$12))&gt;0,SUMPRODUCT(--('List of Flows'!$L219=$U$3:$U$30))&gt;0,SUMPRODUCT(--('List of Flows'!$K219=$Y$3:$Y$13))&gt;0,SUMPRODUCT(--('List of Flows'!$L219=$Y$15:$Y$44))&gt;0,SUMPRODUCT(--ISNUMBER(SEARCH($Y$46:$Y$62,'List of Flows'!$K219)))&gt;0,SUMPRODUCT(--ISNUMBER(SEARCH($Y$46:$Y$62,'List of Flows'!$L219)))&gt;0)),"Elementary Flow",IF(AND($B227="Missing",AND('List of Flows'!$K219="",'List of Flows'!$L219="")),"Missing Both",IF($B227="Missing","Missing Input/Output", IF(OR(SUMPRODUCT(--('List of Flows'!$J219=$O$3:$O$4))&gt;0,SUMPRODUCT(--('List of Flows'!$K219=$S$3:$S$9))&gt;0,SUMPRODUCT(--('List of Flows'!$L219=$W$3:$W$5))&gt;0),"Unknown",IF(AND('List of Flows'!$K219="",'List of Flows'!$L219=""),"Missing to/from",IF(SUMPRODUCT(--('List of Flows'!$K219=$T$3:$T$8))&gt;0,"Not an Elementary Flow","Not an Elementary Flow")))))))</f>
        <v>Elementary Flow</v>
      </c>
      <c r="E227" s="57"/>
      <c r="F227" s="57" t="str">
        <f>IF(OR(SUMPRODUCT(--('List of Flows'!$K219=$Y$3:$Y$13))&gt;0,SUMPRODUCT(--('List of Flows'!$L219=$Y$15:$Y$43))&gt;0,SUMPRODUCT(--ISNUMBER(SEARCH($Y$46:$Y$62,'List of Flows'!$J219)))&gt;0,SUMPRODUCT(--ISNUMBER(SEARCH($Y$46:$Y$62,'List of Flows'!$K219)))&gt;0,SUMPRODUCT(--ISNUMBER(SEARCH($Y$46:$Y$62,'List of Flows'!$L219)))&gt;0),"Compartment","")</f>
        <v>Compartment</v>
      </c>
      <c r="G227" s="57" t="str">
        <f t="shared" si="6"/>
        <v>Both</v>
      </c>
      <c r="H227" s="57" t="str">
        <f t="shared" si="7"/>
        <v>All</v>
      </c>
      <c r="I227" s="60"/>
    </row>
    <row r="228" spans="2:9" x14ac:dyDescent="0.3">
      <c r="B228" s="83" t="str">
        <f>IF(OR(SUMPRODUCT(--('List of Flows'!$J220=$J$3:$J$15))&gt;0,SUMPRODUCT(--('List of Flows'!$K220=$K$3:$K$32))&gt;0,SUMPRODUCT(--('List of Flows'!$L220=$L$3:$L$25))&gt;0),"Resource",IF(OR(SUMPRODUCT(--('List of Flows'!$J220=$J$36:$J$55))&gt;0,SUMPRODUCT(--('List of Flows'!$K220=$K$36:$K$87))&gt;0,SUMPRODUCT(--('List of Flows'!$L220=$L$36:$L$62))&gt;0),"Emission",IF('List of Flows'!$J220="","Missing",IF(SUMPRODUCT(--('List of Flows'!$J220=$J$89:$J$90))&gt;0,"Unknown"))))</f>
        <v>Resource</v>
      </c>
      <c r="D228" s="54" t="str">
        <f>IF(AND($B228="Resource",OR(SUMPRODUCT(--('List of Flows'!$K220=$R$3:$R$25))&gt;0,SUMPRODUCT(--('List of Flows'!$J220=$N$3:$N$6))&gt;0,SUMPRODUCT(--('List of Flows'!$L220=$V$3:$V$18))&gt;0,SUMPRODUCT(--('List of Flows'!$K220=$Y$3:$Y$13))&gt;0,SUMPRODUCT(--('List of Flows'!$L220=$Y$15:$Y$44))&gt;0,SUMPRODUCT(--ISNUMBER(SEARCH($Y$46:$Y$62,'List of Flows'!$K220)))&gt;0,SUMPRODUCT(--ISNUMBER(SEARCH($Y$46:$Y$62,'List of Flows'!$L220)))&gt;0)),"Elementary Flow",IF(AND($B228="Emission",OR(SUMPRODUCT(--('List of Flows'!$K220=$Q$3:$Q$47))&gt;0,SUMPRODUCT(--('List of Flows'!$J220=$M$3:$M$12))&gt;0,SUMPRODUCT(--('List of Flows'!$L220=$U$3:$U$30))&gt;0,SUMPRODUCT(--('List of Flows'!$K220=$Y$3:$Y$13))&gt;0,SUMPRODUCT(--('List of Flows'!$L220=$Y$15:$Y$44))&gt;0,SUMPRODUCT(--ISNUMBER(SEARCH($Y$46:$Y$62,'List of Flows'!$K220)))&gt;0,SUMPRODUCT(--ISNUMBER(SEARCH($Y$46:$Y$62,'List of Flows'!$L220)))&gt;0)),"Elementary Flow",IF(AND($B228="Missing",AND('List of Flows'!$K220="",'List of Flows'!$L220="")),"Missing Both",IF($B228="Missing","Missing Input/Output", IF(OR(SUMPRODUCT(--('List of Flows'!$J220=$O$3:$O$4))&gt;0,SUMPRODUCT(--('List of Flows'!$K220=$S$3:$S$9))&gt;0,SUMPRODUCT(--('List of Flows'!$L220=$W$3:$W$5))&gt;0),"Unknown",IF(AND('List of Flows'!$K220="",'List of Flows'!$L220=""),"Missing to/from",IF(SUMPRODUCT(--('List of Flows'!$K220=$T$3:$T$8))&gt;0,"Not an Elementary Flow","Not an Elementary Flow")))))))</f>
        <v>Elementary Flow</v>
      </c>
      <c r="E228" s="57"/>
      <c r="F228" s="57" t="str">
        <f>IF(OR(SUMPRODUCT(--('List of Flows'!$K220=$Y$3:$Y$13))&gt;0,SUMPRODUCT(--('List of Flows'!$L220=$Y$15:$Y$43))&gt;0,SUMPRODUCT(--ISNUMBER(SEARCH($Y$46:$Y$62,'List of Flows'!$J220)))&gt;0,SUMPRODUCT(--ISNUMBER(SEARCH($Y$46:$Y$62,'List of Flows'!$K220)))&gt;0,SUMPRODUCT(--ISNUMBER(SEARCH($Y$46:$Y$62,'List of Flows'!$L220)))&gt;0),"Compartment","")</f>
        <v>Compartment</v>
      </c>
      <c r="G228" s="57" t="str">
        <f t="shared" si="6"/>
        <v>Both</v>
      </c>
      <c r="H228" s="57" t="str">
        <f t="shared" si="7"/>
        <v>All</v>
      </c>
      <c r="I228" s="60"/>
    </row>
    <row r="229" spans="2:9" x14ac:dyDescent="0.3">
      <c r="B229" s="83" t="str">
        <f>IF(OR(SUMPRODUCT(--('List of Flows'!$J221=$J$3:$J$15))&gt;0,SUMPRODUCT(--('List of Flows'!$K221=$K$3:$K$32))&gt;0,SUMPRODUCT(--('List of Flows'!$L221=$L$3:$L$25))&gt;0),"Resource",IF(OR(SUMPRODUCT(--('List of Flows'!$J221=$J$36:$J$55))&gt;0,SUMPRODUCT(--('List of Flows'!$K221=$K$36:$K$87))&gt;0,SUMPRODUCT(--('List of Flows'!$L221=$L$36:$L$62))&gt;0),"Emission",IF('List of Flows'!$J221="","Missing",IF(SUMPRODUCT(--('List of Flows'!$J221=$J$89:$J$90))&gt;0,"Unknown"))))</f>
        <v>Resource</v>
      </c>
      <c r="D229" s="54" t="str">
        <f>IF(AND($B229="Resource",OR(SUMPRODUCT(--('List of Flows'!$K221=$R$3:$R$25))&gt;0,SUMPRODUCT(--('List of Flows'!$J221=$N$3:$N$6))&gt;0,SUMPRODUCT(--('List of Flows'!$L221=$V$3:$V$18))&gt;0,SUMPRODUCT(--('List of Flows'!$K221=$Y$3:$Y$13))&gt;0,SUMPRODUCT(--('List of Flows'!$L221=$Y$15:$Y$44))&gt;0,SUMPRODUCT(--ISNUMBER(SEARCH($Y$46:$Y$62,'List of Flows'!$K221)))&gt;0,SUMPRODUCT(--ISNUMBER(SEARCH($Y$46:$Y$62,'List of Flows'!$L221)))&gt;0)),"Elementary Flow",IF(AND($B229="Emission",OR(SUMPRODUCT(--('List of Flows'!$K221=$Q$3:$Q$47))&gt;0,SUMPRODUCT(--('List of Flows'!$J221=$M$3:$M$12))&gt;0,SUMPRODUCT(--('List of Flows'!$L221=$U$3:$U$30))&gt;0,SUMPRODUCT(--('List of Flows'!$K221=$Y$3:$Y$13))&gt;0,SUMPRODUCT(--('List of Flows'!$L221=$Y$15:$Y$44))&gt;0,SUMPRODUCT(--ISNUMBER(SEARCH($Y$46:$Y$62,'List of Flows'!$K221)))&gt;0,SUMPRODUCT(--ISNUMBER(SEARCH($Y$46:$Y$62,'List of Flows'!$L221)))&gt;0)),"Elementary Flow",IF(AND($B229="Missing",AND('List of Flows'!$K221="",'List of Flows'!$L221="")),"Missing Both",IF($B229="Missing","Missing Input/Output", IF(OR(SUMPRODUCT(--('List of Flows'!$J221=$O$3:$O$4))&gt;0,SUMPRODUCT(--('List of Flows'!$K221=$S$3:$S$9))&gt;0,SUMPRODUCT(--('List of Flows'!$L221=$W$3:$W$5))&gt;0),"Unknown",IF(AND('List of Flows'!$K221="",'List of Flows'!$L221=""),"Missing to/from",IF(SUMPRODUCT(--('List of Flows'!$K221=$T$3:$T$8))&gt;0,"Not an Elementary Flow","Not an Elementary Flow")))))))</f>
        <v>Elementary Flow</v>
      </c>
      <c r="E229" s="57"/>
      <c r="F229" s="57" t="str">
        <f>IF(OR(SUMPRODUCT(--('List of Flows'!$K221=$Y$3:$Y$13))&gt;0,SUMPRODUCT(--('List of Flows'!$L221=$Y$15:$Y$43))&gt;0,SUMPRODUCT(--ISNUMBER(SEARCH($Y$46:$Y$62,'List of Flows'!$J221)))&gt;0,SUMPRODUCT(--ISNUMBER(SEARCH($Y$46:$Y$62,'List of Flows'!$K221)))&gt;0,SUMPRODUCT(--ISNUMBER(SEARCH($Y$46:$Y$62,'List of Flows'!$L221)))&gt;0),"Compartment","")</f>
        <v/>
      </c>
      <c r="G229" s="57" t="str">
        <f t="shared" si="6"/>
        <v/>
      </c>
      <c r="H229" s="57" t="str">
        <f t="shared" si="7"/>
        <v/>
      </c>
      <c r="I229" s="60"/>
    </row>
    <row r="230" spans="2:9" x14ac:dyDescent="0.3">
      <c r="B230" s="83" t="str">
        <f>IF(OR(SUMPRODUCT(--('List of Flows'!$J222=$J$3:$J$15))&gt;0,SUMPRODUCT(--('List of Flows'!$K222=$K$3:$K$32))&gt;0,SUMPRODUCT(--('List of Flows'!$L222=$L$3:$L$25))&gt;0),"Resource",IF(OR(SUMPRODUCT(--('List of Flows'!$J222=$J$36:$J$55))&gt;0,SUMPRODUCT(--('List of Flows'!$K222=$K$36:$K$87))&gt;0,SUMPRODUCT(--('List of Flows'!$L222=$L$36:$L$62))&gt;0),"Emission",IF('List of Flows'!$J222="","Missing",IF(SUMPRODUCT(--('List of Flows'!$J222=$J$89:$J$90))&gt;0,"Unknown"))))</f>
        <v>Resource</v>
      </c>
      <c r="D230" s="54" t="str">
        <f>IF(AND($B230="Resource",OR(SUMPRODUCT(--('List of Flows'!$K222=$R$3:$R$25))&gt;0,SUMPRODUCT(--('List of Flows'!$J222=$N$3:$N$6))&gt;0,SUMPRODUCT(--('List of Flows'!$L222=$V$3:$V$18))&gt;0,SUMPRODUCT(--('List of Flows'!$K222=$Y$3:$Y$13))&gt;0,SUMPRODUCT(--('List of Flows'!$L222=$Y$15:$Y$44))&gt;0,SUMPRODUCT(--ISNUMBER(SEARCH($Y$46:$Y$62,'List of Flows'!$K222)))&gt;0,SUMPRODUCT(--ISNUMBER(SEARCH($Y$46:$Y$62,'List of Flows'!$L222)))&gt;0)),"Elementary Flow",IF(AND($B230="Emission",OR(SUMPRODUCT(--('List of Flows'!$K222=$Q$3:$Q$47))&gt;0,SUMPRODUCT(--('List of Flows'!$J222=$M$3:$M$12))&gt;0,SUMPRODUCT(--('List of Flows'!$L222=$U$3:$U$30))&gt;0,SUMPRODUCT(--('List of Flows'!$K222=$Y$3:$Y$13))&gt;0,SUMPRODUCT(--('List of Flows'!$L222=$Y$15:$Y$44))&gt;0,SUMPRODUCT(--ISNUMBER(SEARCH($Y$46:$Y$62,'List of Flows'!$K222)))&gt;0,SUMPRODUCT(--ISNUMBER(SEARCH($Y$46:$Y$62,'List of Flows'!$L222)))&gt;0)),"Elementary Flow",IF(AND($B230="Missing",AND('List of Flows'!$K222="",'List of Flows'!$L222="")),"Missing Both",IF($B230="Missing","Missing Input/Output", IF(OR(SUMPRODUCT(--('List of Flows'!$J222=$O$3:$O$4))&gt;0,SUMPRODUCT(--('List of Flows'!$K222=$S$3:$S$9))&gt;0,SUMPRODUCT(--('List of Flows'!$L222=$W$3:$W$5))&gt;0),"Unknown",IF(AND('List of Flows'!$K222="",'List of Flows'!$L222=""),"Missing to/from",IF(SUMPRODUCT(--('List of Flows'!$K222=$T$3:$T$8))&gt;0,"Not an Elementary Flow","Not an Elementary Flow")))))))</f>
        <v>Elementary Flow</v>
      </c>
      <c r="E230" s="57"/>
      <c r="F230" s="57" t="str">
        <f>IF(OR(SUMPRODUCT(--('List of Flows'!$K222=$Y$3:$Y$13))&gt;0,SUMPRODUCT(--('List of Flows'!$L222=$Y$15:$Y$43))&gt;0,SUMPRODUCT(--ISNUMBER(SEARCH($Y$46:$Y$62,'List of Flows'!$J222)))&gt;0,SUMPRODUCT(--ISNUMBER(SEARCH($Y$46:$Y$62,'List of Flows'!$K222)))&gt;0,SUMPRODUCT(--ISNUMBER(SEARCH($Y$46:$Y$62,'List of Flows'!$L222)))&gt;0),"Compartment","")</f>
        <v>Compartment</v>
      </c>
      <c r="G230" s="57" t="str">
        <f t="shared" si="6"/>
        <v>Both</v>
      </c>
      <c r="H230" s="57" t="str">
        <f t="shared" si="7"/>
        <v>All</v>
      </c>
      <c r="I230" s="60"/>
    </row>
    <row r="231" spans="2:9" x14ac:dyDescent="0.3">
      <c r="B231" s="83" t="str">
        <f>IF(OR(SUMPRODUCT(--('List of Flows'!$J223=$J$3:$J$15))&gt;0,SUMPRODUCT(--('List of Flows'!$K223=$K$3:$K$32))&gt;0,SUMPRODUCT(--('List of Flows'!$L223=$L$3:$L$25))&gt;0),"Resource",IF(OR(SUMPRODUCT(--('List of Flows'!$J223=$J$36:$J$55))&gt;0,SUMPRODUCT(--('List of Flows'!$K223=$K$36:$K$87))&gt;0,SUMPRODUCT(--('List of Flows'!$L223=$L$36:$L$62))&gt;0),"Emission",IF('List of Flows'!$J223="","Missing",IF(SUMPRODUCT(--('List of Flows'!$J223=$J$89:$J$90))&gt;0,"Unknown"))))</f>
        <v>Resource</v>
      </c>
      <c r="D231" s="54" t="str">
        <f>IF(AND($B231="Resource",OR(SUMPRODUCT(--('List of Flows'!$K223=$R$3:$R$25))&gt;0,SUMPRODUCT(--('List of Flows'!$J223=$N$3:$N$6))&gt;0,SUMPRODUCT(--('List of Flows'!$L223=$V$3:$V$18))&gt;0,SUMPRODUCT(--('List of Flows'!$K223=$Y$3:$Y$13))&gt;0,SUMPRODUCT(--('List of Flows'!$L223=$Y$15:$Y$44))&gt;0,SUMPRODUCT(--ISNUMBER(SEARCH($Y$46:$Y$62,'List of Flows'!$K223)))&gt;0,SUMPRODUCT(--ISNUMBER(SEARCH($Y$46:$Y$62,'List of Flows'!$L223)))&gt;0)),"Elementary Flow",IF(AND($B231="Emission",OR(SUMPRODUCT(--('List of Flows'!$K223=$Q$3:$Q$47))&gt;0,SUMPRODUCT(--('List of Flows'!$J223=$M$3:$M$12))&gt;0,SUMPRODUCT(--('List of Flows'!$L223=$U$3:$U$30))&gt;0,SUMPRODUCT(--('List of Flows'!$K223=$Y$3:$Y$13))&gt;0,SUMPRODUCT(--('List of Flows'!$L223=$Y$15:$Y$44))&gt;0,SUMPRODUCT(--ISNUMBER(SEARCH($Y$46:$Y$62,'List of Flows'!$K223)))&gt;0,SUMPRODUCT(--ISNUMBER(SEARCH($Y$46:$Y$62,'List of Flows'!$L223)))&gt;0)),"Elementary Flow",IF(AND($B231="Missing",AND('List of Flows'!$K223="",'List of Flows'!$L223="")),"Missing Both",IF($B231="Missing","Missing Input/Output", IF(OR(SUMPRODUCT(--('List of Flows'!$J223=$O$3:$O$4))&gt;0,SUMPRODUCT(--('List of Flows'!$K223=$S$3:$S$9))&gt;0,SUMPRODUCT(--('List of Flows'!$L223=$W$3:$W$5))&gt;0),"Unknown",IF(AND('List of Flows'!$K223="",'List of Flows'!$L223=""),"Missing to/from",IF(SUMPRODUCT(--('List of Flows'!$K223=$T$3:$T$8))&gt;0,"Not an Elementary Flow","Not an Elementary Flow")))))))</f>
        <v>Elementary Flow</v>
      </c>
      <c r="E231" s="57"/>
      <c r="F231" s="57" t="str">
        <f>IF(OR(SUMPRODUCT(--('List of Flows'!$K223=$Y$3:$Y$13))&gt;0,SUMPRODUCT(--('List of Flows'!$L223=$Y$15:$Y$43))&gt;0,SUMPRODUCT(--ISNUMBER(SEARCH($Y$46:$Y$62,'List of Flows'!$J223)))&gt;0,SUMPRODUCT(--ISNUMBER(SEARCH($Y$46:$Y$62,'List of Flows'!$K223)))&gt;0,SUMPRODUCT(--ISNUMBER(SEARCH($Y$46:$Y$62,'List of Flows'!$L223)))&gt;0),"Compartment","")</f>
        <v/>
      </c>
      <c r="G231" s="57" t="str">
        <f t="shared" si="6"/>
        <v/>
      </c>
      <c r="H231" s="57" t="str">
        <f t="shared" si="7"/>
        <v/>
      </c>
      <c r="I231" s="60"/>
    </row>
    <row r="232" spans="2:9" x14ac:dyDescent="0.3">
      <c r="B232" s="83" t="str">
        <f>IF(OR(SUMPRODUCT(--('List of Flows'!$J224=$J$3:$J$15))&gt;0,SUMPRODUCT(--('List of Flows'!$K224=$K$3:$K$32))&gt;0,SUMPRODUCT(--('List of Flows'!$L224=$L$3:$L$25))&gt;0),"Resource",IF(OR(SUMPRODUCT(--('List of Flows'!$J224=$J$36:$J$55))&gt;0,SUMPRODUCT(--('List of Flows'!$K224=$K$36:$K$87))&gt;0,SUMPRODUCT(--('List of Flows'!$L224=$L$36:$L$62))&gt;0),"Emission",IF('List of Flows'!$J224="","Missing",IF(SUMPRODUCT(--('List of Flows'!$J224=$J$89:$J$90))&gt;0,"Unknown"))))</f>
        <v>Resource</v>
      </c>
      <c r="D232" s="54" t="str">
        <f>IF(AND($B232="Resource",OR(SUMPRODUCT(--('List of Flows'!$K224=$R$3:$R$25))&gt;0,SUMPRODUCT(--('List of Flows'!$J224=$N$3:$N$6))&gt;0,SUMPRODUCT(--('List of Flows'!$L224=$V$3:$V$18))&gt;0,SUMPRODUCT(--('List of Flows'!$K224=$Y$3:$Y$13))&gt;0,SUMPRODUCT(--('List of Flows'!$L224=$Y$15:$Y$44))&gt;0,SUMPRODUCT(--ISNUMBER(SEARCH($Y$46:$Y$62,'List of Flows'!$K224)))&gt;0,SUMPRODUCT(--ISNUMBER(SEARCH($Y$46:$Y$62,'List of Flows'!$L224)))&gt;0)),"Elementary Flow",IF(AND($B232="Emission",OR(SUMPRODUCT(--('List of Flows'!$K224=$Q$3:$Q$47))&gt;0,SUMPRODUCT(--('List of Flows'!$J224=$M$3:$M$12))&gt;0,SUMPRODUCT(--('List of Flows'!$L224=$U$3:$U$30))&gt;0,SUMPRODUCT(--('List of Flows'!$K224=$Y$3:$Y$13))&gt;0,SUMPRODUCT(--('List of Flows'!$L224=$Y$15:$Y$44))&gt;0,SUMPRODUCT(--ISNUMBER(SEARCH($Y$46:$Y$62,'List of Flows'!$K224)))&gt;0,SUMPRODUCT(--ISNUMBER(SEARCH($Y$46:$Y$62,'List of Flows'!$L224)))&gt;0)),"Elementary Flow",IF(AND($B232="Missing",AND('List of Flows'!$K224="",'List of Flows'!$L224="")),"Missing Both",IF($B232="Missing","Missing Input/Output", IF(OR(SUMPRODUCT(--('List of Flows'!$J224=$O$3:$O$4))&gt;0,SUMPRODUCT(--('List of Flows'!$K224=$S$3:$S$9))&gt;0,SUMPRODUCT(--('List of Flows'!$L224=$W$3:$W$5))&gt;0),"Unknown",IF(AND('List of Flows'!$K224="",'List of Flows'!$L224=""),"Missing to/from",IF(SUMPRODUCT(--('List of Flows'!$K224=$T$3:$T$8))&gt;0,"Not an Elementary Flow","Not an Elementary Flow")))))))</f>
        <v>Elementary Flow</v>
      </c>
      <c r="E232" s="57"/>
      <c r="F232" s="57" t="str">
        <f>IF(OR(SUMPRODUCT(--('List of Flows'!$K224=$Y$3:$Y$13))&gt;0,SUMPRODUCT(--('List of Flows'!$L224=$Y$15:$Y$43))&gt;0,SUMPRODUCT(--ISNUMBER(SEARCH($Y$46:$Y$62,'List of Flows'!$J224)))&gt;0,SUMPRODUCT(--ISNUMBER(SEARCH($Y$46:$Y$62,'List of Flows'!$K224)))&gt;0,SUMPRODUCT(--ISNUMBER(SEARCH($Y$46:$Y$62,'List of Flows'!$L224)))&gt;0),"Compartment","")</f>
        <v/>
      </c>
      <c r="G232" s="57" t="str">
        <f t="shared" si="6"/>
        <v/>
      </c>
      <c r="H232" s="57" t="str">
        <f t="shared" si="7"/>
        <v/>
      </c>
      <c r="I232" s="60"/>
    </row>
    <row r="233" spans="2:9" x14ac:dyDescent="0.3">
      <c r="B233" s="83" t="str">
        <f>IF(OR(SUMPRODUCT(--('List of Flows'!$J225=$J$3:$J$15))&gt;0,SUMPRODUCT(--('List of Flows'!$K225=$K$3:$K$32))&gt;0,SUMPRODUCT(--('List of Flows'!$L225=$L$3:$L$25))&gt;0),"Resource",IF(OR(SUMPRODUCT(--('List of Flows'!$J225=$J$36:$J$55))&gt;0,SUMPRODUCT(--('List of Flows'!$K225=$K$36:$K$87))&gt;0,SUMPRODUCT(--('List of Flows'!$L225=$L$36:$L$62))&gt;0),"Emission",IF('List of Flows'!$J225="","Missing",IF(SUMPRODUCT(--('List of Flows'!$J225=$J$89:$J$90))&gt;0,"Unknown"))))</f>
        <v>Resource</v>
      </c>
      <c r="D233" s="54" t="str">
        <f>IF(AND($B233="Resource",OR(SUMPRODUCT(--('List of Flows'!$K225=$R$3:$R$25))&gt;0,SUMPRODUCT(--('List of Flows'!$J225=$N$3:$N$6))&gt;0,SUMPRODUCT(--('List of Flows'!$L225=$V$3:$V$18))&gt;0,SUMPRODUCT(--('List of Flows'!$K225=$Y$3:$Y$13))&gt;0,SUMPRODUCT(--('List of Flows'!$L225=$Y$15:$Y$44))&gt;0,SUMPRODUCT(--ISNUMBER(SEARCH($Y$46:$Y$62,'List of Flows'!$K225)))&gt;0,SUMPRODUCT(--ISNUMBER(SEARCH($Y$46:$Y$62,'List of Flows'!$L225)))&gt;0)),"Elementary Flow",IF(AND($B233="Emission",OR(SUMPRODUCT(--('List of Flows'!$K225=$Q$3:$Q$47))&gt;0,SUMPRODUCT(--('List of Flows'!$J225=$M$3:$M$12))&gt;0,SUMPRODUCT(--('List of Flows'!$L225=$U$3:$U$30))&gt;0,SUMPRODUCT(--('List of Flows'!$K225=$Y$3:$Y$13))&gt;0,SUMPRODUCT(--('List of Flows'!$L225=$Y$15:$Y$44))&gt;0,SUMPRODUCT(--ISNUMBER(SEARCH($Y$46:$Y$62,'List of Flows'!$K225)))&gt;0,SUMPRODUCT(--ISNUMBER(SEARCH($Y$46:$Y$62,'List of Flows'!$L225)))&gt;0)),"Elementary Flow",IF(AND($B233="Missing",AND('List of Flows'!$K225="",'List of Flows'!$L225="")),"Missing Both",IF($B233="Missing","Missing Input/Output", IF(OR(SUMPRODUCT(--('List of Flows'!$J225=$O$3:$O$4))&gt;0,SUMPRODUCT(--('List of Flows'!$K225=$S$3:$S$9))&gt;0,SUMPRODUCT(--('List of Flows'!$L225=$W$3:$W$5))&gt;0),"Unknown",IF(AND('List of Flows'!$K225="",'List of Flows'!$L225=""),"Missing to/from",IF(SUMPRODUCT(--('List of Flows'!$K225=$T$3:$T$8))&gt;0,"Not an Elementary Flow","Not an Elementary Flow")))))))</f>
        <v>Elementary Flow</v>
      </c>
      <c r="E233" s="57"/>
      <c r="F233" s="57" t="str">
        <f>IF(OR(SUMPRODUCT(--('List of Flows'!$K225=$Y$3:$Y$13))&gt;0,SUMPRODUCT(--('List of Flows'!$L225=$Y$15:$Y$43))&gt;0,SUMPRODUCT(--ISNUMBER(SEARCH($Y$46:$Y$62,'List of Flows'!$J225)))&gt;0,SUMPRODUCT(--ISNUMBER(SEARCH($Y$46:$Y$62,'List of Flows'!$K225)))&gt;0,SUMPRODUCT(--ISNUMBER(SEARCH($Y$46:$Y$62,'List of Flows'!$L225)))&gt;0),"Compartment","")</f>
        <v/>
      </c>
      <c r="G233" s="57" t="str">
        <f t="shared" si="6"/>
        <v/>
      </c>
      <c r="H233" s="57" t="str">
        <f t="shared" si="7"/>
        <v/>
      </c>
      <c r="I233" s="60"/>
    </row>
    <row r="234" spans="2:9" x14ac:dyDescent="0.3">
      <c r="B234" s="83" t="str">
        <f>IF(OR(SUMPRODUCT(--('List of Flows'!$J226=$J$3:$J$15))&gt;0,SUMPRODUCT(--('List of Flows'!$K226=$K$3:$K$32))&gt;0,SUMPRODUCT(--('List of Flows'!$L226=$L$3:$L$25))&gt;0),"Resource",IF(OR(SUMPRODUCT(--('List of Flows'!$J226=$J$36:$J$55))&gt;0,SUMPRODUCT(--('List of Flows'!$K226=$K$36:$K$87))&gt;0,SUMPRODUCT(--('List of Flows'!$L226=$L$36:$L$62))&gt;0),"Emission",IF('List of Flows'!$J226="","Missing",IF(SUMPRODUCT(--('List of Flows'!$J226=$J$89:$J$90))&gt;0,"Unknown"))))</f>
        <v>Resource</v>
      </c>
      <c r="D234" s="54" t="str">
        <f>IF(AND($B234="Resource",OR(SUMPRODUCT(--('List of Flows'!$K226=$R$3:$R$25))&gt;0,SUMPRODUCT(--('List of Flows'!$J226=$N$3:$N$6))&gt;0,SUMPRODUCT(--('List of Flows'!$L226=$V$3:$V$18))&gt;0,SUMPRODUCT(--('List of Flows'!$K226=$Y$3:$Y$13))&gt;0,SUMPRODUCT(--('List of Flows'!$L226=$Y$15:$Y$44))&gt;0,SUMPRODUCT(--ISNUMBER(SEARCH($Y$46:$Y$62,'List of Flows'!$K226)))&gt;0,SUMPRODUCT(--ISNUMBER(SEARCH($Y$46:$Y$62,'List of Flows'!$L226)))&gt;0)),"Elementary Flow",IF(AND($B234="Emission",OR(SUMPRODUCT(--('List of Flows'!$K226=$Q$3:$Q$47))&gt;0,SUMPRODUCT(--('List of Flows'!$J226=$M$3:$M$12))&gt;0,SUMPRODUCT(--('List of Flows'!$L226=$U$3:$U$30))&gt;0,SUMPRODUCT(--('List of Flows'!$K226=$Y$3:$Y$13))&gt;0,SUMPRODUCT(--('List of Flows'!$L226=$Y$15:$Y$44))&gt;0,SUMPRODUCT(--ISNUMBER(SEARCH($Y$46:$Y$62,'List of Flows'!$K226)))&gt;0,SUMPRODUCT(--ISNUMBER(SEARCH($Y$46:$Y$62,'List of Flows'!$L226)))&gt;0)),"Elementary Flow",IF(AND($B234="Missing",AND('List of Flows'!$K226="",'List of Flows'!$L226="")),"Missing Both",IF($B234="Missing","Missing Input/Output", IF(OR(SUMPRODUCT(--('List of Flows'!$J226=$O$3:$O$4))&gt;0,SUMPRODUCT(--('List of Flows'!$K226=$S$3:$S$9))&gt;0,SUMPRODUCT(--('List of Flows'!$L226=$W$3:$W$5))&gt;0),"Unknown",IF(AND('List of Flows'!$K226="",'List of Flows'!$L226=""),"Missing to/from",IF(SUMPRODUCT(--('List of Flows'!$K226=$T$3:$T$8))&gt;0,"Not an Elementary Flow","Not an Elementary Flow")))))))</f>
        <v>Elementary Flow</v>
      </c>
      <c r="E234" s="57"/>
      <c r="F234" s="57" t="str">
        <f>IF(OR(SUMPRODUCT(--('List of Flows'!$K226=$Y$3:$Y$13))&gt;0,SUMPRODUCT(--('List of Flows'!$L226=$Y$15:$Y$43))&gt;0,SUMPRODUCT(--ISNUMBER(SEARCH($Y$46:$Y$62,'List of Flows'!$J226)))&gt;0,SUMPRODUCT(--ISNUMBER(SEARCH($Y$46:$Y$62,'List of Flows'!$K226)))&gt;0,SUMPRODUCT(--ISNUMBER(SEARCH($Y$46:$Y$62,'List of Flows'!$L226)))&gt;0),"Compartment","")</f>
        <v/>
      </c>
      <c r="G234" s="57" t="str">
        <f t="shared" si="6"/>
        <v/>
      </c>
      <c r="H234" s="57" t="str">
        <f t="shared" si="7"/>
        <v/>
      </c>
      <c r="I234" s="60"/>
    </row>
    <row r="235" spans="2:9" x14ac:dyDescent="0.3">
      <c r="B235" s="83" t="str">
        <f>IF(OR(SUMPRODUCT(--('List of Flows'!$J227=$J$3:$J$15))&gt;0,SUMPRODUCT(--('List of Flows'!$K227=$K$3:$K$32))&gt;0,SUMPRODUCT(--('List of Flows'!$L227=$L$3:$L$25))&gt;0),"Resource",IF(OR(SUMPRODUCT(--('List of Flows'!$J227=$J$36:$J$55))&gt;0,SUMPRODUCT(--('List of Flows'!$K227=$K$36:$K$87))&gt;0,SUMPRODUCT(--('List of Flows'!$L227=$L$36:$L$62))&gt;0),"Emission",IF('List of Flows'!$J227="","Missing",IF(SUMPRODUCT(--('List of Flows'!$J227=$J$89:$J$90))&gt;0,"Unknown"))))</f>
        <v>Resource</v>
      </c>
      <c r="D235" s="54" t="str">
        <f>IF(AND($B235="Resource",OR(SUMPRODUCT(--('List of Flows'!$K227=$R$3:$R$25))&gt;0,SUMPRODUCT(--('List of Flows'!$J227=$N$3:$N$6))&gt;0,SUMPRODUCT(--('List of Flows'!$L227=$V$3:$V$18))&gt;0,SUMPRODUCT(--('List of Flows'!$K227=$Y$3:$Y$13))&gt;0,SUMPRODUCT(--('List of Flows'!$L227=$Y$15:$Y$44))&gt;0,SUMPRODUCT(--ISNUMBER(SEARCH($Y$46:$Y$62,'List of Flows'!$K227)))&gt;0,SUMPRODUCT(--ISNUMBER(SEARCH($Y$46:$Y$62,'List of Flows'!$L227)))&gt;0)),"Elementary Flow",IF(AND($B235="Emission",OR(SUMPRODUCT(--('List of Flows'!$K227=$Q$3:$Q$47))&gt;0,SUMPRODUCT(--('List of Flows'!$J227=$M$3:$M$12))&gt;0,SUMPRODUCT(--('List of Flows'!$L227=$U$3:$U$30))&gt;0,SUMPRODUCT(--('List of Flows'!$K227=$Y$3:$Y$13))&gt;0,SUMPRODUCT(--('List of Flows'!$L227=$Y$15:$Y$44))&gt;0,SUMPRODUCT(--ISNUMBER(SEARCH($Y$46:$Y$62,'List of Flows'!$K227)))&gt;0,SUMPRODUCT(--ISNUMBER(SEARCH($Y$46:$Y$62,'List of Flows'!$L227)))&gt;0)),"Elementary Flow",IF(AND($B235="Missing",AND('List of Flows'!$K227="",'List of Flows'!$L227="")),"Missing Both",IF($B235="Missing","Missing Input/Output", IF(OR(SUMPRODUCT(--('List of Flows'!$J227=$O$3:$O$4))&gt;0,SUMPRODUCT(--('List of Flows'!$K227=$S$3:$S$9))&gt;0,SUMPRODUCT(--('List of Flows'!$L227=$W$3:$W$5))&gt;0),"Unknown",IF(AND('List of Flows'!$K227="",'List of Flows'!$L227=""),"Missing to/from",IF(SUMPRODUCT(--('List of Flows'!$K227=$T$3:$T$8))&gt;0,"Not an Elementary Flow","Not an Elementary Flow")))))))</f>
        <v>Not an Elementary Flow</v>
      </c>
      <c r="E235" s="57"/>
      <c r="F235" s="57" t="str">
        <f>IF(OR(SUMPRODUCT(--('List of Flows'!$K227=$Y$3:$Y$13))&gt;0,SUMPRODUCT(--('List of Flows'!$L227=$Y$15:$Y$43))&gt;0,SUMPRODUCT(--ISNUMBER(SEARCH($Y$46:$Y$62,'List of Flows'!$J227)))&gt;0,SUMPRODUCT(--ISNUMBER(SEARCH($Y$46:$Y$62,'List of Flows'!$K227)))&gt;0,SUMPRODUCT(--ISNUMBER(SEARCH($Y$46:$Y$62,'List of Flows'!$L227)))&gt;0),"Compartment","")</f>
        <v/>
      </c>
      <c r="G235" s="57" t="str">
        <f t="shared" si="6"/>
        <v/>
      </c>
      <c r="H235" s="57" t="str">
        <f t="shared" si="7"/>
        <v/>
      </c>
      <c r="I235" s="60"/>
    </row>
    <row r="236" spans="2:9" x14ac:dyDescent="0.3">
      <c r="B236" s="83" t="str">
        <f>IF(OR(SUMPRODUCT(--('List of Flows'!$J228=$J$3:$J$15))&gt;0,SUMPRODUCT(--('List of Flows'!$K228=$K$3:$K$32))&gt;0,SUMPRODUCT(--('List of Flows'!$L228=$L$3:$L$25))&gt;0),"Resource",IF(OR(SUMPRODUCT(--('List of Flows'!$J228=$J$36:$J$55))&gt;0,SUMPRODUCT(--('List of Flows'!$K228=$K$36:$K$87))&gt;0,SUMPRODUCT(--('List of Flows'!$L228=$L$36:$L$62))&gt;0),"Emission",IF('List of Flows'!$J228="","Missing",IF(SUMPRODUCT(--('List of Flows'!$J228=$J$89:$J$90))&gt;0,"Unknown"))))</f>
        <v>Missing</v>
      </c>
      <c r="D236" s="54" t="str">
        <f>IF(AND($B236="Resource",OR(SUMPRODUCT(--('List of Flows'!$K228=$R$3:$R$25))&gt;0,SUMPRODUCT(--('List of Flows'!$J228=$N$3:$N$6))&gt;0,SUMPRODUCT(--('List of Flows'!$L228=$V$3:$V$18))&gt;0,SUMPRODUCT(--('List of Flows'!$K228=$Y$3:$Y$13))&gt;0,SUMPRODUCT(--('List of Flows'!$L228=$Y$15:$Y$44))&gt;0,SUMPRODUCT(--ISNUMBER(SEARCH($Y$46:$Y$62,'List of Flows'!$K228)))&gt;0,SUMPRODUCT(--ISNUMBER(SEARCH($Y$46:$Y$62,'List of Flows'!$L228)))&gt;0)),"Elementary Flow",IF(AND($B236="Emission",OR(SUMPRODUCT(--('List of Flows'!$K228=$Q$3:$Q$47))&gt;0,SUMPRODUCT(--('List of Flows'!$J228=$M$3:$M$12))&gt;0,SUMPRODUCT(--('List of Flows'!$L228=$U$3:$U$30))&gt;0,SUMPRODUCT(--('List of Flows'!$K228=$Y$3:$Y$13))&gt;0,SUMPRODUCT(--('List of Flows'!$L228=$Y$15:$Y$44))&gt;0,SUMPRODUCT(--ISNUMBER(SEARCH($Y$46:$Y$62,'List of Flows'!$K228)))&gt;0,SUMPRODUCT(--ISNUMBER(SEARCH($Y$46:$Y$62,'List of Flows'!$L228)))&gt;0)),"Elementary Flow",IF(AND($B236="Missing",AND('List of Flows'!$K228="",'List of Flows'!$L228="")),"Missing Both",IF($B236="Missing","Missing Input/Output", IF(OR(SUMPRODUCT(--('List of Flows'!$J228=$O$3:$O$4))&gt;0,SUMPRODUCT(--('List of Flows'!$K228=$S$3:$S$9))&gt;0,SUMPRODUCT(--('List of Flows'!$L228=$W$3:$W$5))&gt;0),"Unknown",IF(AND('List of Flows'!$K228="",'List of Flows'!$L228=""),"Missing to/from",IF(SUMPRODUCT(--('List of Flows'!$K228=$T$3:$T$8))&gt;0,"Not an Elementary Flow","Not an Elementary Flow")))))))</f>
        <v>Missing Input/Output</v>
      </c>
      <c r="E236" s="57"/>
      <c r="F236" s="57" t="str">
        <f>IF(OR(SUMPRODUCT(--('List of Flows'!$K228=$Y$3:$Y$13))&gt;0,SUMPRODUCT(--('List of Flows'!$L228=$Y$15:$Y$43))&gt;0,SUMPRODUCT(--ISNUMBER(SEARCH($Y$46:$Y$62,'List of Flows'!$J228)))&gt;0,SUMPRODUCT(--ISNUMBER(SEARCH($Y$46:$Y$62,'List of Flows'!$K228)))&gt;0,SUMPRODUCT(--ISNUMBER(SEARCH($Y$46:$Y$62,'List of Flows'!$L228)))&gt;0),"Compartment","")</f>
        <v>Compartment</v>
      </c>
      <c r="G236" s="57" t="str">
        <f t="shared" si="6"/>
        <v/>
      </c>
      <c r="H236" s="57" t="str">
        <f t="shared" si="7"/>
        <v/>
      </c>
      <c r="I236" s="60"/>
    </row>
    <row r="237" spans="2:9" x14ac:dyDescent="0.3">
      <c r="B237" s="83" t="str">
        <f>IF(OR(SUMPRODUCT(--('List of Flows'!$J229=$J$3:$J$15))&gt;0,SUMPRODUCT(--('List of Flows'!$K229=$K$3:$K$32))&gt;0,SUMPRODUCT(--('List of Flows'!$L229=$L$3:$L$25))&gt;0),"Resource",IF(OR(SUMPRODUCT(--('List of Flows'!$J229=$J$36:$J$55))&gt;0,SUMPRODUCT(--('List of Flows'!$K229=$K$36:$K$87))&gt;0,SUMPRODUCT(--('List of Flows'!$L229=$L$36:$L$62))&gt;0),"Emission",IF('List of Flows'!$J229="","Missing",IF(SUMPRODUCT(--('List of Flows'!$J229=$J$89:$J$90))&gt;0,"Unknown"))))</f>
        <v>Resource</v>
      </c>
      <c r="D237" s="54" t="str">
        <f>IF(AND($B237="Resource",OR(SUMPRODUCT(--('List of Flows'!$K229=$R$3:$R$25))&gt;0,SUMPRODUCT(--('List of Flows'!$J229=$N$3:$N$6))&gt;0,SUMPRODUCT(--('List of Flows'!$L229=$V$3:$V$18))&gt;0,SUMPRODUCT(--('List of Flows'!$K229=$Y$3:$Y$13))&gt;0,SUMPRODUCT(--('List of Flows'!$L229=$Y$15:$Y$44))&gt;0,SUMPRODUCT(--ISNUMBER(SEARCH($Y$46:$Y$62,'List of Flows'!$K229)))&gt;0,SUMPRODUCT(--ISNUMBER(SEARCH($Y$46:$Y$62,'List of Flows'!$L229)))&gt;0)),"Elementary Flow",IF(AND($B237="Emission",OR(SUMPRODUCT(--('List of Flows'!$K229=$Q$3:$Q$47))&gt;0,SUMPRODUCT(--('List of Flows'!$J229=$M$3:$M$12))&gt;0,SUMPRODUCT(--('List of Flows'!$L229=$U$3:$U$30))&gt;0,SUMPRODUCT(--('List of Flows'!$K229=$Y$3:$Y$13))&gt;0,SUMPRODUCT(--('List of Flows'!$L229=$Y$15:$Y$44))&gt;0,SUMPRODUCT(--ISNUMBER(SEARCH($Y$46:$Y$62,'List of Flows'!$K229)))&gt;0,SUMPRODUCT(--ISNUMBER(SEARCH($Y$46:$Y$62,'List of Flows'!$L229)))&gt;0)),"Elementary Flow",IF(AND($B237="Missing",AND('List of Flows'!$K229="",'List of Flows'!$L229="")),"Missing Both",IF($B237="Missing","Missing Input/Output", IF(OR(SUMPRODUCT(--('List of Flows'!$J229=$O$3:$O$4))&gt;0,SUMPRODUCT(--('List of Flows'!$K229=$S$3:$S$9))&gt;0,SUMPRODUCT(--('List of Flows'!$L229=$W$3:$W$5))&gt;0),"Unknown",IF(AND('List of Flows'!$K229="",'List of Flows'!$L229=""),"Missing to/from",IF(SUMPRODUCT(--('List of Flows'!$K229=$T$3:$T$8))&gt;0,"Not an Elementary Flow","Not an Elementary Flow")))))))</f>
        <v>Unknown</v>
      </c>
      <c r="E237" s="57"/>
      <c r="F237" s="57" t="str">
        <f>IF(OR(SUMPRODUCT(--('List of Flows'!$K229=$Y$3:$Y$13))&gt;0,SUMPRODUCT(--('List of Flows'!$L229=$Y$15:$Y$43))&gt;0,SUMPRODUCT(--ISNUMBER(SEARCH($Y$46:$Y$62,'List of Flows'!$J229)))&gt;0,SUMPRODUCT(--ISNUMBER(SEARCH($Y$46:$Y$62,'List of Flows'!$K229)))&gt;0,SUMPRODUCT(--ISNUMBER(SEARCH($Y$46:$Y$62,'List of Flows'!$L229)))&gt;0),"Compartment","")</f>
        <v/>
      </c>
      <c r="G237" s="57" t="str">
        <f t="shared" si="6"/>
        <v/>
      </c>
      <c r="H237" s="57" t="str">
        <f t="shared" si="7"/>
        <v/>
      </c>
      <c r="I237" s="60"/>
    </row>
    <row r="238" spans="2:9" x14ac:dyDescent="0.3">
      <c r="B238" s="83" t="str">
        <f>IF(OR(SUMPRODUCT(--('List of Flows'!$J230=$J$3:$J$15))&gt;0,SUMPRODUCT(--('List of Flows'!$K230=$K$3:$K$32))&gt;0,SUMPRODUCT(--('List of Flows'!$L230=$L$3:$L$25))&gt;0),"Resource",IF(OR(SUMPRODUCT(--('List of Flows'!$J230=$J$36:$J$55))&gt;0,SUMPRODUCT(--('List of Flows'!$K230=$K$36:$K$87))&gt;0,SUMPRODUCT(--('List of Flows'!$L230=$L$36:$L$62))&gt;0),"Emission",IF('List of Flows'!$J230="","Missing",IF(SUMPRODUCT(--('List of Flows'!$J230=$J$89:$J$90))&gt;0,"Unknown"))))</f>
        <v>Resource</v>
      </c>
      <c r="D238" s="54" t="str">
        <f>IF(AND($B238="Resource",OR(SUMPRODUCT(--('List of Flows'!$K230=$R$3:$R$25))&gt;0,SUMPRODUCT(--('List of Flows'!$J230=$N$3:$N$6))&gt;0,SUMPRODUCT(--('List of Flows'!$L230=$V$3:$V$18))&gt;0,SUMPRODUCT(--('List of Flows'!$K230=$Y$3:$Y$13))&gt;0,SUMPRODUCT(--('List of Flows'!$L230=$Y$15:$Y$44))&gt;0,SUMPRODUCT(--ISNUMBER(SEARCH($Y$46:$Y$62,'List of Flows'!$K230)))&gt;0,SUMPRODUCT(--ISNUMBER(SEARCH($Y$46:$Y$62,'List of Flows'!$L230)))&gt;0)),"Elementary Flow",IF(AND($B238="Emission",OR(SUMPRODUCT(--('List of Flows'!$K230=$Q$3:$Q$47))&gt;0,SUMPRODUCT(--('List of Flows'!$J230=$M$3:$M$12))&gt;0,SUMPRODUCT(--('List of Flows'!$L230=$U$3:$U$30))&gt;0,SUMPRODUCT(--('List of Flows'!$K230=$Y$3:$Y$13))&gt;0,SUMPRODUCT(--('List of Flows'!$L230=$Y$15:$Y$44))&gt;0,SUMPRODUCT(--ISNUMBER(SEARCH($Y$46:$Y$62,'List of Flows'!$K230)))&gt;0,SUMPRODUCT(--ISNUMBER(SEARCH($Y$46:$Y$62,'List of Flows'!$L230)))&gt;0)),"Elementary Flow",IF(AND($B238="Missing",AND('List of Flows'!$K230="",'List of Flows'!$L230="")),"Missing Both",IF($B238="Missing","Missing Input/Output", IF(OR(SUMPRODUCT(--('List of Flows'!$J230=$O$3:$O$4))&gt;0,SUMPRODUCT(--('List of Flows'!$K230=$S$3:$S$9))&gt;0,SUMPRODUCT(--('List of Flows'!$L230=$W$3:$W$5))&gt;0),"Unknown",IF(AND('List of Flows'!$K230="",'List of Flows'!$L230=""),"Missing to/from",IF(SUMPRODUCT(--('List of Flows'!$K230=$T$3:$T$8))&gt;0,"Not an Elementary Flow","Not an Elementary Flow")))))))</f>
        <v>Unknown</v>
      </c>
      <c r="E238" s="57"/>
      <c r="F238" s="57" t="str">
        <f>IF(OR(SUMPRODUCT(--('List of Flows'!$K230=$Y$3:$Y$13))&gt;0,SUMPRODUCT(--('List of Flows'!$L230=$Y$15:$Y$43))&gt;0,SUMPRODUCT(--ISNUMBER(SEARCH($Y$46:$Y$62,'List of Flows'!$J230)))&gt;0,SUMPRODUCT(--ISNUMBER(SEARCH($Y$46:$Y$62,'List of Flows'!$K230)))&gt;0,SUMPRODUCT(--ISNUMBER(SEARCH($Y$46:$Y$62,'List of Flows'!$L230)))&gt;0),"Compartment","")</f>
        <v/>
      </c>
      <c r="G238" s="57" t="str">
        <f t="shared" si="6"/>
        <v/>
      </c>
      <c r="H238" s="57" t="str">
        <f t="shared" si="7"/>
        <v/>
      </c>
      <c r="I238" s="60"/>
    </row>
    <row r="239" spans="2:9" x14ac:dyDescent="0.3">
      <c r="B239" s="83" t="str">
        <f>IF(OR(SUMPRODUCT(--('List of Flows'!$J231=$J$3:$J$15))&gt;0,SUMPRODUCT(--('List of Flows'!$K231=$K$3:$K$32))&gt;0,SUMPRODUCT(--('List of Flows'!$L231=$L$3:$L$25))&gt;0),"Resource",IF(OR(SUMPRODUCT(--('List of Flows'!$J231=$J$36:$J$55))&gt;0,SUMPRODUCT(--('List of Flows'!$K231=$K$36:$K$87))&gt;0,SUMPRODUCT(--('List of Flows'!$L231=$L$36:$L$62))&gt;0),"Emission",IF('List of Flows'!$J231="","Missing",IF(SUMPRODUCT(--('List of Flows'!$J231=$J$89:$J$90))&gt;0,"Unknown"))))</f>
        <v>Resource</v>
      </c>
      <c r="D239" s="54" t="str">
        <f>IF(AND($B239="Resource",OR(SUMPRODUCT(--('List of Flows'!$K231=$R$3:$R$25))&gt;0,SUMPRODUCT(--('List of Flows'!$J231=$N$3:$N$6))&gt;0,SUMPRODUCT(--('List of Flows'!$L231=$V$3:$V$18))&gt;0,SUMPRODUCT(--('List of Flows'!$K231=$Y$3:$Y$13))&gt;0,SUMPRODUCT(--('List of Flows'!$L231=$Y$15:$Y$44))&gt;0,SUMPRODUCT(--ISNUMBER(SEARCH($Y$46:$Y$62,'List of Flows'!$K231)))&gt;0,SUMPRODUCT(--ISNUMBER(SEARCH($Y$46:$Y$62,'List of Flows'!$L231)))&gt;0)),"Elementary Flow",IF(AND($B239="Emission",OR(SUMPRODUCT(--('List of Flows'!$K231=$Q$3:$Q$47))&gt;0,SUMPRODUCT(--('List of Flows'!$J231=$M$3:$M$12))&gt;0,SUMPRODUCT(--('List of Flows'!$L231=$U$3:$U$30))&gt;0,SUMPRODUCT(--('List of Flows'!$K231=$Y$3:$Y$13))&gt;0,SUMPRODUCT(--('List of Flows'!$L231=$Y$15:$Y$44))&gt;0,SUMPRODUCT(--ISNUMBER(SEARCH($Y$46:$Y$62,'List of Flows'!$K231)))&gt;0,SUMPRODUCT(--ISNUMBER(SEARCH($Y$46:$Y$62,'List of Flows'!$L231)))&gt;0)),"Elementary Flow",IF(AND($B239="Missing",AND('List of Flows'!$K231="",'List of Flows'!$L231="")),"Missing Both",IF($B239="Missing","Missing Input/Output", IF(OR(SUMPRODUCT(--('List of Flows'!$J231=$O$3:$O$4))&gt;0,SUMPRODUCT(--('List of Flows'!$K231=$S$3:$S$9))&gt;0,SUMPRODUCT(--('List of Flows'!$L231=$W$3:$W$5))&gt;0),"Unknown",IF(AND('List of Flows'!$K231="",'List of Flows'!$L231=""),"Missing to/from",IF(SUMPRODUCT(--('List of Flows'!$K231=$T$3:$T$8))&gt;0,"Not an Elementary Flow","Not an Elementary Flow")))))))</f>
        <v>Elementary Flow</v>
      </c>
      <c r="E239" s="57"/>
      <c r="F239" s="57" t="str">
        <f>IF(OR(SUMPRODUCT(--('List of Flows'!$K231=$Y$3:$Y$13))&gt;0,SUMPRODUCT(--('List of Flows'!$L231=$Y$15:$Y$43))&gt;0,SUMPRODUCT(--ISNUMBER(SEARCH($Y$46:$Y$62,'List of Flows'!$J231)))&gt;0,SUMPRODUCT(--ISNUMBER(SEARCH($Y$46:$Y$62,'List of Flows'!$K231)))&gt;0,SUMPRODUCT(--ISNUMBER(SEARCH($Y$46:$Y$62,'List of Flows'!$L231)))&gt;0),"Compartment","")</f>
        <v>Compartment</v>
      </c>
      <c r="G239" s="57" t="str">
        <f t="shared" si="6"/>
        <v>Both</v>
      </c>
      <c r="H239" s="57" t="str">
        <f t="shared" si="7"/>
        <v>All</v>
      </c>
      <c r="I239" s="60"/>
    </row>
    <row r="240" spans="2:9" x14ac:dyDescent="0.3">
      <c r="B240" s="83" t="str">
        <f>IF(OR(SUMPRODUCT(--('List of Flows'!$J232=$J$3:$J$15))&gt;0,SUMPRODUCT(--('List of Flows'!$K232=$K$3:$K$32))&gt;0,SUMPRODUCT(--('List of Flows'!$L232=$L$3:$L$25))&gt;0),"Resource",IF(OR(SUMPRODUCT(--('List of Flows'!$J232=$J$36:$J$55))&gt;0,SUMPRODUCT(--('List of Flows'!$K232=$K$36:$K$87))&gt;0,SUMPRODUCT(--('List of Flows'!$L232=$L$36:$L$62))&gt;0),"Emission",IF('List of Flows'!$J232="","Missing",IF(SUMPRODUCT(--('List of Flows'!$J232=$J$89:$J$90))&gt;0,"Unknown"))))</f>
        <v>Resource</v>
      </c>
      <c r="D240" s="54" t="str">
        <f>IF(AND($B240="Resource",OR(SUMPRODUCT(--('List of Flows'!$K232=$R$3:$R$25))&gt;0,SUMPRODUCT(--('List of Flows'!$J232=$N$3:$N$6))&gt;0,SUMPRODUCT(--('List of Flows'!$L232=$V$3:$V$18))&gt;0,SUMPRODUCT(--('List of Flows'!$K232=$Y$3:$Y$13))&gt;0,SUMPRODUCT(--('List of Flows'!$L232=$Y$15:$Y$44))&gt;0,SUMPRODUCT(--ISNUMBER(SEARCH($Y$46:$Y$62,'List of Flows'!$K232)))&gt;0,SUMPRODUCT(--ISNUMBER(SEARCH($Y$46:$Y$62,'List of Flows'!$L232)))&gt;0)),"Elementary Flow",IF(AND($B240="Emission",OR(SUMPRODUCT(--('List of Flows'!$K232=$Q$3:$Q$47))&gt;0,SUMPRODUCT(--('List of Flows'!$J232=$M$3:$M$12))&gt;0,SUMPRODUCT(--('List of Flows'!$L232=$U$3:$U$30))&gt;0,SUMPRODUCT(--('List of Flows'!$K232=$Y$3:$Y$13))&gt;0,SUMPRODUCT(--('List of Flows'!$L232=$Y$15:$Y$44))&gt;0,SUMPRODUCT(--ISNUMBER(SEARCH($Y$46:$Y$62,'List of Flows'!$K232)))&gt;0,SUMPRODUCT(--ISNUMBER(SEARCH($Y$46:$Y$62,'List of Flows'!$L232)))&gt;0)),"Elementary Flow",IF(AND($B240="Missing",AND('List of Flows'!$K232="",'List of Flows'!$L232="")),"Missing Both",IF($B240="Missing","Missing Input/Output", IF(OR(SUMPRODUCT(--('List of Flows'!$J232=$O$3:$O$4))&gt;0,SUMPRODUCT(--('List of Flows'!$K232=$S$3:$S$9))&gt;0,SUMPRODUCT(--('List of Flows'!$L232=$W$3:$W$5))&gt;0),"Unknown",IF(AND('List of Flows'!$K232="",'List of Flows'!$L232=""),"Missing to/from",IF(SUMPRODUCT(--('List of Flows'!$K232=$T$3:$T$8))&gt;0,"Not an Elementary Flow","Not an Elementary Flow")))))))</f>
        <v>Unknown</v>
      </c>
      <c r="E240" s="57"/>
      <c r="F240" s="57" t="str">
        <f>IF(OR(SUMPRODUCT(--('List of Flows'!$K232=$Y$3:$Y$13))&gt;0,SUMPRODUCT(--('List of Flows'!$L232=$Y$15:$Y$43))&gt;0,SUMPRODUCT(--ISNUMBER(SEARCH($Y$46:$Y$62,'List of Flows'!$J232)))&gt;0,SUMPRODUCT(--ISNUMBER(SEARCH($Y$46:$Y$62,'List of Flows'!$K232)))&gt;0,SUMPRODUCT(--ISNUMBER(SEARCH($Y$46:$Y$62,'List of Flows'!$L232)))&gt;0),"Compartment","")</f>
        <v/>
      </c>
      <c r="G240" s="57" t="str">
        <f t="shared" si="6"/>
        <v/>
      </c>
      <c r="H240" s="57" t="str">
        <f t="shared" si="7"/>
        <v/>
      </c>
      <c r="I240" s="60"/>
    </row>
    <row r="241" spans="2:9" x14ac:dyDescent="0.3">
      <c r="B241" s="83" t="str">
        <f>IF(OR(SUMPRODUCT(--('List of Flows'!$J233=$J$3:$J$15))&gt;0,SUMPRODUCT(--('List of Flows'!$K233=$K$3:$K$32))&gt;0,SUMPRODUCT(--('List of Flows'!$L233=$L$3:$L$25))&gt;0),"Resource",IF(OR(SUMPRODUCT(--('List of Flows'!$J233=$J$36:$J$55))&gt;0,SUMPRODUCT(--('List of Flows'!$K233=$K$36:$K$87))&gt;0,SUMPRODUCT(--('List of Flows'!$L233=$L$36:$L$62))&gt;0),"Emission",IF('List of Flows'!$J233="","Missing",IF(SUMPRODUCT(--('List of Flows'!$J233=$J$89:$J$90))&gt;0,"Unknown"))))</f>
        <v>Resource</v>
      </c>
      <c r="D241" s="54" t="str">
        <f>IF(AND($B241="Resource",OR(SUMPRODUCT(--('List of Flows'!$K233=$R$3:$R$25))&gt;0,SUMPRODUCT(--('List of Flows'!$J233=$N$3:$N$6))&gt;0,SUMPRODUCT(--('List of Flows'!$L233=$V$3:$V$18))&gt;0,SUMPRODUCT(--('List of Flows'!$K233=$Y$3:$Y$13))&gt;0,SUMPRODUCT(--('List of Flows'!$L233=$Y$15:$Y$44))&gt;0,SUMPRODUCT(--ISNUMBER(SEARCH($Y$46:$Y$62,'List of Flows'!$K233)))&gt;0,SUMPRODUCT(--ISNUMBER(SEARCH($Y$46:$Y$62,'List of Flows'!$L233)))&gt;0)),"Elementary Flow",IF(AND($B241="Emission",OR(SUMPRODUCT(--('List of Flows'!$K233=$Q$3:$Q$47))&gt;0,SUMPRODUCT(--('List of Flows'!$J233=$M$3:$M$12))&gt;0,SUMPRODUCT(--('List of Flows'!$L233=$U$3:$U$30))&gt;0,SUMPRODUCT(--('List of Flows'!$K233=$Y$3:$Y$13))&gt;0,SUMPRODUCT(--('List of Flows'!$L233=$Y$15:$Y$44))&gt;0,SUMPRODUCT(--ISNUMBER(SEARCH($Y$46:$Y$62,'List of Flows'!$K233)))&gt;0,SUMPRODUCT(--ISNUMBER(SEARCH($Y$46:$Y$62,'List of Flows'!$L233)))&gt;0)),"Elementary Flow",IF(AND($B241="Missing",AND('List of Flows'!$K233="",'List of Flows'!$L233="")),"Missing Both",IF($B241="Missing","Missing Input/Output", IF(OR(SUMPRODUCT(--('List of Flows'!$J233=$O$3:$O$4))&gt;0,SUMPRODUCT(--('List of Flows'!$K233=$S$3:$S$9))&gt;0,SUMPRODUCT(--('List of Flows'!$L233=$W$3:$W$5))&gt;0),"Unknown",IF(AND('List of Flows'!$K233="",'List of Flows'!$L233=""),"Missing to/from",IF(SUMPRODUCT(--('List of Flows'!$K233=$T$3:$T$8))&gt;0,"Not an Elementary Flow","Not an Elementary Flow")))))))</f>
        <v>Elementary Flow</v>
      </c>
      <c r="E241" s="57"/>
      <c r="F241" s="57" t="str">
        <f>IF(OR(SUMPRODUCT(--('List of Flows'!$K233=$Y$3:$Y$13))&gt;0,SUMPRODUCT(--('List of Flows'!$L233=$Y$15:$Y$43))&gt;0,SUMPRODUCT(--ISNUMBER(SEARCH($Y$46:$Y$62,'List of Flows'!$J233)))&gt;0,SUMPRODUCT(--ISNUMBER(SEARCH($Y$46:$Y$62,'List of Flows'!$K233)))&gt;0,SUMPRODUCT(--ISNUMBER(SEARCH($Y$46:$Y$62,'List of Flows'!$L233)))&gt;0),"Compartment","")</f>
        <v>Compartment</v>
      </c>
      <c r="G241" s="57" t="str">
        <f t="shared" si="6"/>
        <v>Both</v>
      </c>
      <c r="H241" s="57" t="str">
        <f t="shared" si="7"/>
        <v>All</v>
      </c>
      <c r="I241" s="60"/>
    </row>
    <row r="242" spans="2:9" x14ac:dyDescent="0.3">
      <c r="B242" s="83" t="str">
        <f>IF(OR(SUMPRODUCT(--('List of Flows'!$J234=$J$3:$J$15))&gt;0,SUMPRODUCT(--('List of Flows'!$K234=$K$3:$K$32))&gt;0,SUMPRODUCT(--('List of Flows'!$L234=$L$3:$L$25))&gt;0),"Resource",IF(OR(SUMPRODUCT(--('List of Flows'!$J234=$J$36:$J$55))&gt;0,SUMPRODUCT(--('List of Flows'!$K234=$K$36:$K$87))&gt;0,SUMPRODUCT(--('List of Flows'!$L234=$L$36:$L$62))&gt;0),"Emission",IF('List of Flows'!$J234="","Missing",IF(SUMPRODUCT(--('List of Flows'!$J234=$J$89:$J$90))&gt;0,"Unknown"))))</f>
        <v>Resource</v>
      </c>
      <c r="D242" s="54" t="str">
        <f>IF(AND($B242="Resource",OR(SUMPRODUCT(--('List of Flows'!$K234=$R$3:$R$25))&gt;0,SUMPRODUCT(--('List of Flows'!$J234=$N$3:$N$6))&gt;0,SUMPRODUCT(--('List of Flows'!$L234=$V$3:$V$18))&gt;0,SUMPRODUCT(--('List of Flows'!$K234=$Y$3:$Y$13))&gt;0,SUMPRODUCT(--('List of Flows'!$L234=$Y$15:$Y$44))&gt;0,SUMPRODUCT(--ISNUMBER(SEARCH($Y$46:$Y$62,'List of Flows'!$K234)))&gt;0,SUMPRODUCT(--ISNUMBER(SEARCH($Y$46:$Y$62,'List of Flows'!$L234)))&gt;0)),"Elementary Flow",IF(AND($B242="Emission",OR(SUMPRODUCT(--('List of Flows'!$K234=$Q$3:$Q$47))&gt;0,SUMPRODUCT(--('List of Flows'!$J234=$M$3:$M$12))&gt;0,SUMPRODUCT(--('List of Flows'!$L234=$U$3:$U$30))&gt;0,SUMPRODUCT(--('List of Flows'!$K234=$Y$3:$Y$13))&gt;0,SUMPRODUCT(--('List of Flows'!$L234=$Y$15:$Y$44))&gt;0,SUMPRODUCT(--ISNUMBER(SEARCH($Y$46:$Y$62,'List of Flows'!$K234)))&gt;0,SUMPRODUCT(--ISNUMBER(SEARCH($Y$46:$Y$62,'List of Flows'!$L234)))&gt;0)),"Elementary Flow",IF(AND($B242="Missing",AND('List of Flows'!$K234="",'List of Flows'!$L234="")),"Missing Both",IF($B242="Missing","Missing Input/Output", IF(OR(SUMPRODUCT(--('List of Flows'!$J234=$O$3:$O$4))&gt;0,SUMPRODUCT(--('List of Flows'!$K234=$S$3:$S$9))&gt;0,SUMPRODUCT(--('List of Flows'!$L234=$W$3:$W$5))&gt;0),"Unknown",IF(AND('List of Flows'!$K234="",'List of Flows'!$L234=""),"Missing to/from",IF(SUMPRODUCT(--('List of Flows'!$K234=$T$3:$T$8))&gt;0,"Not an Elementary Flow","Not an Elementary Flow")))))))</f>
        <v>Elementary Flow</v>
      </c>
      <c r="E242" s="57"/>
      <c r="F242" s="57" t="str">
        <f>IF(OR(SUMPRODUCT(--('List of Flows'!$K234=$Y$3:$Y$13))&gt;0,SUMPRODUCT(--('List of Flows'!$L234=$Y$15:$Y$43))&gt;0,SUMPRODUCT(--ISNUMBER(SEARCH($Y$46:$Y$62,'List of Flows'!$J234)))&gt;0,SUMPRODUCT(--ISNUMBER(SEARCH($Y$46:$Y$62,'List of Flows'!$K234)))&gt;0,SUMPRODUCT(--ISNUMBER(SEARCH($Y$46:$Y$62,'List of Flows'!$L234)))&gt;0),"Compartment","")</f>
        <v>Compartment</v>
      </c>
      <c r="G242" s="57" t="str">
        <f t="shared" si="6"/>
        <v>Both</v>
      </c>
      <c r="H242" s="57" t="str">
        <f t="shared" si="7"/>
        <v>All</v>
      </c>
      <c r="I242" s="60"/>
    </row>
    <row r="243" spans="2:9" x14ac:dyDescent="0.3">
      <c r="B243" s="83" t="str">
        <f>IF(OR(SUMPRODUCT(--('List of Flows'!$J235=$J$3:$J$15))&gt;0,SUMPRODUCT(--('List of Flows'!$K235=$K$3:$K$32))&gt;0,SUMPRODUCT(--('List of Flows'!$L235=$L$3:$L$25))&gt;0),"Resource",IF(OR(SUMPRODUCT(--('List of Flows'!$J235=$J$36:$J$55))&gt;0,SUMPRODUCT(--('List of Flows'!$K235=$K$36:$K$87))&gt;0,SUMPRODUCT(--('List of Flows'!$L235=$L$36:$L$62))&gt;0),"Emission",IF('List of Flows'!$J235="","Missing",IF(SUMPRODUCT(--('List of Flows'!$J235=$J$89:$J$90))&gt;0,"Unknown"))))</f>
        <v>Resource</v>
      </c>
      <c r="D243" s="54" t="str">
        <f>IF(AND($B243="Resource",OR(SUMPRODUCT(--('List of Flows'!$K235=$R$3:$R$25))&gt;0,SUMPRODUCT(--('List of Flows'!$J235=$N$3:$N$6))&gt;0,SUMPRODUCT(--('List of Flows'!$L235=$V$3:$V$18))&gt;0,SUMPRODUCT(--('List of Flows'!$K235=$Y$3:$Y$13))&gt;0,SUMPRODUCT(--('List of Flows'!$L235=$Y$15:$Y$44))&gt;0,SUMPRODUCT(--ISNUMBER(SEARCH($Y$46:$Y$62,'List of Flows'!$K235)))&gt;0,SUMPRODUCT(--ISNUMBER(SEARCH($Y$46:$Y$62,'List of Flows'!$L235)))&gt;0)),"Elementary Flow",IF(AND($B243="Emission",OR(SUMPRODUCT(--('List of Flows'!$K235=$Q$3:$Q$47))&gt;0,SUMPRODUCT(--('List of Flows'!$J235=$M$3:$M$12))&gt;0,SUMPRODUCT(--('List of Flows'!$L235=$U$3:$U$30))&gt;0,SUMPRODUCT(--('List of Flows'!$K235=$Y$3:$Y$13))&gt;0,SUMPRODUCT(--('List of Flows'!$L235=$Y$15:$Y$44))&gt;0,SUMPRODUCT(--ISNUMBER(SEARCH($Y$46:$Y$62,'List of Flows'!$K235)))&gt;0,SUMPRODUCT(--ISNUMBER(SEARCH($Y$46:$Y$62,'List of Flows'!$L235)))&gt;0)),"Elementary Flow",IF(AND($B243="Missing",AND('List of Flows'!$K235="",'List of Flows'!$L235="")),"Missing Both",IF($B243="Missing","Missing Input/Output", IF(OR(SUMPRODUCT(--('List of Flows'!$J235=$O$3:$O$4))&gt;0,SUMPRODUCT(--('List of Flows'!$K235=$S$3:$S$9))&gt;0,SUMPRODUCT(--('List of Flows'!$L235=$W$3:$W$5))&gt;0),"Unknown",IF(AND('List of Flows'!$K235="",'List of Flows'!$L235=""),"Missing to/from",IF(SUMPRODUCT(--('List of Flows'!$K235=$T$3:$T$8))&gt;0,"Not an Elementary Flow","Not an Elementary Flow")))))))</f>
        <v>Elementary Flow</v>
      </c>
      <c r="E243" s="57"/>
      <c r="F243" s="57" t="str">
        <f>IF(OR(SUMPRODUCT(--('List of Flows'!$K235=$Y$3:$Y$13))&gt;0,SUMPRODUCT(--('List of Flows'!$L235=$Y$15:$Y$43))&gt;0,SUMPRODUCT(--ISNUMBER(SEARCH($Y$46:$Y$62,'List of Flows'!$J235)))&gt;0,SUMPRODUCT(--ISNUMBER(SEARCH($Y$46:$Y$62,'List of Flows'!$K235)))&gt;0,SUMPRODUCT(--ISNUMBER(SEARCH($Y$46:$Y$62,'List of Flows'!$L235)))&gt;0),"Compartment","")</f>
        <v>Compartment</v>
      </c>
      <c r="G243" s="57" t="str">
        <f t="shared" si="6"/>
        <v>Both</v>
      </c>
      <c r="H243" s="57" t="str">
        <f t="shared" si="7"/>
        <v>All</v>
      </c>
      <c r="I243" s="60"/>
    </row>
    <row r="244" spans="2:9" x14ac:dyDescent="0.3">
      <c r="B244" s="83" t="str">
        <f>IF(OR(SUMPRODUCT(--('List of Flows'!$J236=$J$3:$J$15))&gt;0,SUMPRODUCT(--('List of Flows'!$K236=$K$3:$K$32))&gt;0,SUMPRODUCT(--('List of Flows'!$L236=$L$3:$L$25))&gt;0),"Resource",IF(OR(SUMPRODUCT(--('List of Flows'!$J236=$J$36:$J$55))&gt;0,SUMPRODUCT(--('List of Flows'!$K236=$K$36:$K$87))&gt;0,SUMPRODUCT(--('List of Flows'!$L236=$L$36:$L$62))&gt;0),"Emission",IF('List of Flows'!$J236="","Missing",IF(SUMPRODUCT(--('List of Flows'!$J236=$J$89:$J$90))&gt;0,"Unknown"))))</f>
        <v>Resource</v>
      </c>
      <c r="D244" s="54" t="str">
        <f>IF(AND($B244="Resource",OR(SUMPRODUCT(--('List of Flows'!$K236=$R$3:$R$25))&gt;0,SUMPRODUCT(--('List of Flows'!$J236=$N$3:$N$6))&gt;0,SUMPRODUCT(--('List of Flows'!$L236=$V$3:$V$18))&gt;0,SUMPRODUCT(--('List of Flows'!$K236=$Y$3:$Y$13))&gt;0,SUMPRODUCT(--('List of Flows'!$L236=$Y$15:$Y$44))&gt;0,SUMPRODUCT(--ISNUMBER(SEARCH($Y$46:$Y$62,'List of Flows'!$K236)))&gt;0,SUMPRODUCT(--ISNUMBER(SEARCH($Y$46:$Y$62,'List of Flows'!$L236)))&gt;0)),"Elementary Flow",IF(AND($B244="Emission",OR(SUMPRODUCT(--('List of Flows'!$K236=$Q$3:$Q$47))&gt;0,SUMPRODUCT(--('List of Flows'!$J236=$M$3:$M$12))&gt;0,SUMPRODUCT(--('List of Flows'!$L236=$U$3:$U$30))&gt;0,SUMPRODUCT(--('List of Flows'!$K236=$Y$3:$Y$13))&gt;0,SUMPRODUCT(--('List of Flows'!$L236=$Y$15:$Y$44))&gt;0,SUMPRODUCT(--ISNUMBER(SEARCH($Y$46:$Y$62,'List of Flows'!$K236)))&gt;0,SUMPRODUCT(--ISNUMBER(SEARCH($Y$46:$Y$62,'List of Flows'!$L236)))&gt;0)),"Elementary Flow",IF(AND($B244="Missing",AND('List of Flows'!$K236="",'List of Flows'!$L236="")),"Missing Both",IF($B244="Missing","Missing Input/Output", IF(OR(SUMPRODUCT(--('List of Flows'!$J236=$O$3:$O$4))&gt;0,SUMPRODUCT(--('List of Flows'!$K236=$S$3:$S$9))&gt;0,SUMPRODUCT(--('List of Flows'!$L236=$W$3:$W$5))&gt;0),"Unknown",IF(AND('List of Flows'!$K236="",'List of Flows'!$L236=""),"Missing to/from",IF(SUMPRODUCT(--('List of Flows'!$K236=$T$3:$T$8))&gt;0,"Not an Elementary Flow","Not an Elementary Flow")))))))</f>
        <v>Unknown</v>
      </c>
      <c r="E244" s="57"/>
      <c r="F244" s="57" t="str">
        <f>IF(OR(SUMPRODUCT(--('List of Flows'!$K236=$Y$3:$Y$13))&gt;0,SUMPRODUCT(--('List of Flows'!$L236=$Y$15:$Y$43))&gt;0,SUMPRODUCT(--ISNUMBER(SEARCH($Y$46:$Y$62,'List of Flows'!$J236)))&gt;0,SUMPRODUCT(--ISNUMBER(SEARCH($Y$46:$Y$62,'List of Flows'!$K236)))&gt;0,SUMPRODUCT(--ISNUMBER(SEARCH($Y$46:$Y$62,'List of Flows'!$L236)))&gt;0),"Compartment","")</f>
        <v/>
      </c>
      <c r="G244" s="57" t="str">
        <f t="shared" si="6"/>
        <v/>
      </c>
      <c r="H244" s="57" t="str">
        <f t="shared" si="7"/>
        <v/>
      </c>
      <c r="I244" s="60"/>
    </row>
    <row r="245" spans="2:9" x14ac:dyDescent="0.3">
      <c r="B245" s="83" t="str">
        <f>IF(OR(SUMPRODUCT(--('List of Flows'!$J237=$J$3:$J$15))&gt;0,SUMPRODUCT(--('List of Flows'!$K237=$K$3:$K$32))&gt;0,SUMPRODUCT(--('List of Flows'!$L237=$L$3:$L$25))&gt;0),"Resource",IF(OR(SUMPRODUCT(--('List of Flows'!$J237=$J$36:$J$55))&gt;0,SUMPRODUCT(--('List of Flows'!$K237=$K$36:$K$87))&gt;0,SUMPRODUCT(--('List of Flows'!$L237=$L$36:$L$62))&gt;0),"Emission",IF('List of Flows'!$J237="","Missing",IF(SUMPRODUCT(--('List of Flows'!$J237=$J$89:$J$90))&gt;0,"Unknown"))))</f>
        <v>Resource</v>
      </c>
      <c r="D245" s="54" t="str">
        <f>IF(AND($B245="Resource",OR(SUMPRODUCT(--('List of Flows'!$K237=$R$3:$R$25))&gt;0,SUMPRODUCT(--('List of Flows'!$J237=$N$3:$N$6))&gt;0,SUMPRODUCT(--('List of Flows'!$L237=$V$3:$V$18))&gt;0,SUMPRODUCT(--('List of Flows'!$K237=$Y$3:$Y$13))&gt;0,SUMPRODUCT(--('List of Flows'!$L237=$Y$15:$Y$44))&gt;0,SUMPRODUCT(--ISNUMBER(SEARCH($Y$46:$Y$62,'List of Flows'!$K237)))&gt;0,SUMPRODUCT(--ISNUMBER(SEARCH($Y$46:$Y$62,'List of Flows'!$L237)))&gt;0)),"Elementary Flow",IF(AND($B245="Emission",OR(SUMPRODUCT(--('List of Flows'!$K237=$Q$3:$Q$47))&gt;0,SUMPRODUCT(--('List of Flows'!$J237=$M$3:$M$12))&gt;0,SUMPRODUCT(--('List of Flows'!$L237=$U$3:$U$30))&gt;0,SUMPRODUCT(--('List of Flows'!$K237=$Y$3:$Y$13))&gt;0,SUMPRODUCT(--('List of Flows'!$L237=$Y$15:$Y$44))&gt;0,SUMPRODUCT(--ISNUMBER(SEARCH($Y$46:$Y$62,'List of Flows'!$K237)))&gt;0,SUMPRODUCT(--ISNUMBER(SEARCH($Y$46:$Y$62,'List of Flows'!$L237)))&gt;0)),"Elementary Flow",IF(AND($B245="Missing",AND('List of Flows'!$K237="",'List of Flows'!$L237="")),"Missing Both",IF($B245="Missing","Missing Input/Output", IF(OR(SUMPRODUCT(--('List of Flows'!$J237=$O$3:$O$4))&gt;0,SUMPRODUCT(--('List of Flows'!$K237=$S$3:$S$9))&gt;0,SUMPRODUCT(--('List of Flows'!$L237=$W$3:$W$5))&gt;0),"Unknown",IF(AND('List of Flows'!$K237="",'List of Flows'!$L237=""),"Missing to/from",IF(SUMPRODUCT(--('List of Flows'!$K237=$T$3:$T$8))&gt;0,"Not an Elementary Flow","Not an Elementary Flow")))))))</f>
        <v>Unknown</v>
      </c>
      <c r="E245" s="57"/>
      <c r="F245" s="57" t="str">
        <f>IF(OR(SUMPRODUCT(--('List of Flows'!$K237=$Y$3:$Y$13))&gt;0,SUMPRODUCT(--('List of Flows'!$L237=$Y$15:$Y$43))&gt;0,SUMPRODUCT(--ISNUMBER(SEARCH($Y$46:$Y$62,'List of Flows'!$J237)))&gt;0,SUMPRODUCT(--ISNUMBER(SEARCH($Y$46:$Y$62,'List of Flows'!$K237)))&gt;0,SUMPRODUCT(--ISNUMBER(SEARCH($Y$46:$Y$62,'List of Flows'!$L237)))&gt;0),"Compartment","")</f>
        <v/>
      </c>
      <c r="G245" s="57" t="str">
        <f t="shared" si="6"/>
        <v/>
      </c>
      <c r="H245" s="57" t="str">
        <f t="shared" si="7"/>
        <v/>
      </c>
      <c r="I245" s="60"/>
    </row>
    <row r="246" spans="2:9" x14ac:dyDescent="0.3">
      <c r="B246" s="83" t="str">
        <f>IF(OR(SUMPRODUCT(--('List of Flows'!$J238=$J$3:$J$15))&gt;0,SUMPRODUCT(--('List of Flows'!$K238=$K$3:$K$32))&gt;0,SUMPRODUCT(--('List of Flows'!$L238=$L$3:$L$25))&gt;0),"Resource",IF(OR(SUMPRODUCT(--('List of Flows'!$J238=$J$36:$J$55))&gt;0,SUMPRODUCT(--('List of Flows'!$K238=$K$36:$K$87))&gt;0,SUMPRODUCT(--('List of Flows'!$L238=$L$36:$L$62))&gt;0),"Emission",IF('List of Flows'!$J238="","Missing",IF(SUMPRODUCT(--('List of Flows'!$J238=$J$89:$J$90))&gt;0,"Unknown"))))</f>
        <v>Resource</v>
      </c>
      <c r="D246" s="54" t="str">
        <f>IF(AND($B246="Resource",OR(SUMPRODUCT(--('List of Flows'!$K238=$R$3:$R$25))&gt;0,SUMPRODUCT(--('List of Flows'!$J238=$N$3:$N$6))&gt;0,SUMPRODUCT(--('List of Flows'!$L238=$V$3:$V$18))&gt;0,SUMPRODUCT(--('List of Flows'!$K238=$Y$3:$Y$13))&gt;0,SUMPRODUCT(--('List of Flows'!$L238=$Y$15:$Y$44))&gt;0,SUMPRODUCT(--ISNUMBER(SEARCH($Y$46:$Y$62,'List of Flows'!$K238)))&gt;0,SUMPRODUCT(--ISNUMBER(SEARCH($Y$46:$Y$62,'List of Flows'!$L238)))&gt;0)),"Elementary Flow",IF(AND($B246="Emission",OR(SUMPRODUCT(--('List of Flows'!$K238=$Q$3:$Q$47))&gt;0,SUMPRODUCT(--('List of Flows'!$J238=$M$3:$M$12))&gt;0,SUMPRODUCT(--('List of Flows'!$L238=$U$3:$U$30))&gt;0,SUMPRODUCT(--('List of Flows'!$K238=$Y$3:$Y$13))&gt;0,SUMPRODUCT(--('List of Flows'!$L238=$Y$15:$Y$44))&gt;0,SUMPRODUCT(--ISNUMBER(SEARCH($Y$46:$Y$62,'List of Flows'!$K238)))&gt;0,SUMPRODUCT(--ISNUMBER(SEARCH($Y$46:$Y$62,'List of Flows'!$L238)))&gt;0)),"Elementary Flow",IF(AND($B246="Missing",AND('List of Flows'!$K238="",'List of Flows'!$L238="")),"Missing Both",IF($B246="Missing","Missing Input/Output", IF(OR(SUMPRODUCT(--('List of Flows'!$J238=$O$3:$O$4))&gt;0,SUMPRODUCT(--('List of Flows'!$K238=$S$3:$S$9))&gt;0,SUMPRODUCT(--('List of Flows'!$L238=$W$3:$W$5))&gt;0),"Unknown",IF(AND('List of Flows'!$K238="",'List of Flows'!$L238=""),"Missing to/from",IF(SUMPRODUCT(--('List of Flows'!$K238=$T$3:$T$8))&gt;0,"Not an Elementary Flow","Not an Elementary Flow")))))))</f>
        <v>Unknown</v>
      </c>
      <c r="E246" s="57"/>
      <c r="F246" s="57" t="str">
        <f>IF(OR(SUMPRODUCT(--('List of Flows'!$K238=$Y$3:$Y$13))&gt;0,SUMPRODUCT(--('List of Flows'!$L238=$Y$15:$Y$43))&gt;0,SUMPRODUCT(--ISNUMBER(SEARCH($Y$46:$Y$62,'List of Flows'!$J238)))&gt;0,SUMPRODUCT(--ISNUMBER(SEARCH($Y$46:$Y$62,'List of Flows'!$K238)))&gt;0,SUMPRODUCT(--ISNUMBER(SEARCH($Y$46:$Y$62,'List of Flows'!$L238)))&gt;0),"Compartment","")</f>
        <v/>
      </c>
      <c r="G246" s="57" t="str">
        <f t="shared" si="6"/>
        <v/>
      </c>
      <c r="H246" s="57" t="str">
        <f t="shared" si="7"/>
        <v/>
      </c>
      <c r="I246" s="60"/>
    </row>
    <row r="247" spans="2:9" x14ac:dyDescent="0.3">
      <c r="B247" s="83" t="str">
        <f>IF(OR(SUMPRODUCT(--('List of Flows'!$J239=$J$3:$J$15))&gt;0,SUMPRODUCT(--('List of Flows'!$K239=$K$3:$K$32))&gt;0,SUMPRODUCT(--('List of Flows'!$L239=$L$3:$L$25))&gt;0),"Resource",IF(OR(SUMPRODUCT(--('List of Flows'!$J239=$J$36:$J$55))&gt;0,SUMPRODUCT(--('List of Flows'!$K239=$K$36:$K$87))&gt;0,SUMPRODUCT(--('List of Flows'!$L239=$L$36:$L$62))&gt;0),"Emission",IF('List of Flows'!$J239="","Missing",IF(SUMPRODUCT(--('List of Flows'!$J239=$J$89:$J$90))&gt;0,"Unknown"))))</f>
        <v>Resource</v>
      </c>
      <c r="D247" s="54" t="str">
        <f>IF(AND($B247="Resource",OR(SUMPRODUCT(--('List of Flows'!$K239=$R$3:$R$25))&gt;0,SUMPRODUCT(--('List of Flows'!$J239=$N$3:$N$6))&gt;0,SUMPRODUCT(--('List of Flows'!$L239=$V$3:$V$18))&gt;0,SUMPRODUCT(--('List of Flows'!$K239=$Y$3:$Y$13))&gt;0,SUMPRODUCT(--('List of Flows'!$L239=$Y$15:$Y$44))&gt;0,SUMPRODUCT(--ISNUMBER(SEARCH($Y$46:$Y$62,'List of Flows'!$K239)))&gt;0,SUMPRODUCT(--ISNUMBER(SEARCH($Y$46:$Y$62,'List of Flows'!$L239)))&gt;0)),"Elementary Flow",IF(AND($B247="Emission",OR(SUMPRODUCT(--('List of Flows'!$K239=$Q$3:$Q$47))&gt;0,SUMPRODUCT(--('List of Flows'!$J239=$M$3:$M$12))&gt;0,SUMPRODUCT(--('List of Flows'!$L239=$U$3:$U$30))&gt;0,SUMPRODUCT(--('List of Flows'!$K239=$Y$3:$Y$13))&gt;0,SUMPRODUCT(--('List of Flows'!$L239=$Y$15:$Y$44))&gt;0,SUMPRODUCT(--ISNUMBER(SEARCH($Y$46:$Y$62,'List of Flows'!$K239)))&gt;0,SUMPRODUCT(--ISNUMBER(SEARCH($Y$46:$Y$62,'List of Flows'!$L239)))&gt;0)),"Elementary Flow",IF(AND($B247="Missing",AND('List of Flows'!$K239="",'List of Flows'!$L239="")),"Missing Both",IF($B247="Missing","Missing Input/Output", IF(OR(SUMPRODUCT(--('List of Flows'!$J239=$O$3:$O$4))&gt;0,SUMPRODUCT(--('List of Flows'!$K239=$S$3:$S$9))&gt;0,SUMPRODUCT(--('List of Flows'!$L239=$W$3:$W$5))&gt;0),"Unknown",IF(AND('List of Flows'!$K239="",'List of Flows'!$L239=""),"Missing to/from",IF(SUMPRODUCT(--('List of Flows'!$K239=$T$3:$T$8))&gt;0,"Not an Elementary Flow","Not an Elementary Flow")))))))</f>
        <v>Unknown</v>
      </c>
      <c r="E247" s="57"/>
      <c r="F247" s="57" t="str">
        <f>IF(OR(SUMPRODUCT(--('List of Flows'!$K239=$Y$3:$Y$13))&gt;0,SUMPRODUCT(--('List of Flows'!$L239=$Y$15:$Y$43))&gt;0,SUMPRODUCT(--ISNUMBER(SEARCH($Y$46:$Y$62,'List of Flows'!$J239)))&gt;0,SUMPRODUCT(--ISNUMBER(SEARCH($Y$46:$Y$62,'List of Flows'!$K239)))&gt;0,SUMPRODUCT(--ISNUMBER(SEARCH($Y$46:$Y$62,'List of Flows'!$L239)))&gt;0),"Compartment","")</f>
        <v/>
      </c>
      <c r="G247" s="57" t="str">
        <f t="shared" si="6"/>
        <v/>
      </c>
      <c r="H247" s="57" t="str">
        <f t="shared" si="7"/>
        <v/>
      </c>
      <c r="I247" s="60"/>
    </row>
    <row r="248" spans="2:9" x14ac:dyDescent="0.3">
      <c r="B248" s="83" t="str">
        <f>IF(OR(SUMPRODUCT(--('List of Flows'!$J240=$J$3:$J$15))&gt;0,SUMPRODUCT(--('List of Flows'!$K240=$K$3:$K$32))&gt;0,SUMPRODUCT(--('List of Flows'!$L240=$L$3:$L$25))&gt;0),"Resource",IF(OR(SUMPRODUCT(--('List of Flows'!$J240=$J$36:$J$55))&gt;0,SUMPRODUCT(--('List of Flows'!$K240=$K$36:$K$87))&gt;0,SUMPRODUCT(--('List of Flows'!$L240=$L$36:$L$62))&gt;0),"Emission",IF('List of Flows'!$J240="","Missing",IF(SUMPRODUCT(--('List of Flows'!$J240=$J$89:$J$90))&gt;0,"Unknown"))))</f>
        <v>Resource</v>
      </c>
      <c r="D248" s="54" t="str">
        <f>IF(AND($B248="Resource",OR(SUMPRODUCT(--('List of Flows'!$K240=$R$3:$R$25))&gt;0,SUMPRODUCT(--('List of Flows'!$J240=$N$3:$N$6))&gt;0,SUMPRODUCT(--('List of Flows'!$L240=$V$3:$V$18))&gt;0,SUMPRODUCT(--('List of Flows'!$K240=$Y$3:$Y$13))&gt;0,SUMPRODUCT(--('List of Flows'!$L240=$Y$15:$Y$44))&gt;0,SUMPRODUCT(--ISNUMBER(SEARCH($Y$46:$Y$62,'List of Flows'!$K240)))&gt;0,SUMPRODUCT(--ISNUMBER(SEARCH($Y$46:$Y$62,'List of Flows'!$L240)))&gt;0)),"Elementary Flow",IF(AND($B248="Emission",OR(SUMPRODUCT(--('List of Flows'!$K240=$Q$3:$Q$47))&gt;0,SUMPRODUCT(--('List of Flows'!$J240=$M$3:$M$12))&gt;0,SUMPRODUCT(--('List of Flows'!$L240=$U$3:$U$30))&gt;0,SUMPRODUCT(--('List of Flows'!$K240=$Y$3:$Y$13))&gt;0,SUMPRODUCT(--('List of Flows'!$L240=$Y$15:$Y$44))&gt;0,SUMPRODUCT(--ISNUMBER(SEARCH($Y$46:$Y$62,'List of Flows'!$K240)))&gt;0,SUMPRODUCT(--ISNUMBER(SEARCH($Y$46:$Y$62,'List of Flows'!$L240)))&gt;0)),"Elementary Flow",IF(AND($B248="Missing",AND('List of Flows'!$K240="",'List of Flows'!$L240="")),"Missing Both",IF($B248="Missing","Missing Input/Output", IF(OR(SUMPRODUCT(--('List of Flows'!$J240=$O$3:$O$4))&gt;0,SUMPRODUCT(--('List of Flows'!$K240=$S$3:$S$9))&gt;0,SUMPRODUCT(--('List of Flows'!$L240=$W$3:$W$5))&gt;0),"Unknown",IF(AND('List of Flows'!$K240="",'List of Flows'!$L240=""),"Missing to/from",IF(SUMPRODUCT(--('List of Flows'!$K240=$T$3:$T$8))&gt;0,"Not an Elementary Flow","Not an Elementary Flow")))))))</f>
        <v>Unknown</v>
      </c>
      <c r="E248" s="57"/>
      <c r="F248" s="57" t="str">
        <f>IF(OR(SUMPRODUCT(--('List of Flows'!$K240=$Y$3:$Y$13))&gt;0,SUMPRODUCT(--('List of Flows'!$L240=$Y$15:$Y$43))&gt;0,SUMPRODUCT(--ISNUMBER(SEARCH($Y$46:$Y$62,'List of Flows'!$J240)))&gt;0,SUMPRODUCT(--ISNUMBER(SEARCH($Y$46:$Y$62,'List of Flows'!$K240)))&gt;0,SUMPRODUCT(--ISNUMBER(SEARCH($Y$46:$Y$62,'List of Flows'!$L240)))&gt;0),"Compartment","")</f>
        <v/>
      </c>
      <c r="G248" s="57" t="str">
        <f t="shared" si="6"/>
        <v/>
      </c>
      <c r="H248" s="57" t="str">
        <f t="shared" si="7"/>
        <v/>
      </c>
      <c r="I248" s="60"/>
    </row>
    <row r="249" spans="2:9" x14ac:dyDescent="0.3">
      <c r="B249" s="83" t="str">
        <f>IF(OR(SUMPRODUCT(--('List of Flows'!$J241=$J$3:$J$15))&gt;0,SUMPRODUCT(--('List of Flows'!$K241=$K$3:$K$32))&gt;0,SUMPRODUCT(--('List of Flows'!$L241=$L$3:$L$25))&gt;0),"Resource",IF(OR(SUMPRODUCT(--('List of Flows'!$J241=$J$36:$J$55))&gt;0,SUMPRODUCT(--('List of Flows'!$K241=$K$36:$K$87))&gt;0,SUMPRODUCT(--('List of Flows'!$L241=$L$36:$L$62))&gt;0),"Emission",IF('List of Flows'!$J241="","Missing",IF(SUMPRODUCT(--('List of Flows'!$J241=$J$89:$J$90))&gt;0,"Unknown"))))</f>
        <v>Resource</v>
      </c>
      <c r="D249" s="54" t="str">
        <f>IF(AND($B249="Resource",OR(SUMPRODUCT(--('List of Flows'!$K241=$R$3:$R$25))&gt;0,SUMPRODUCT(--('List of Flows'!$J241=$N$3:$N$6))&gt;0,SUMPRODUCT(--('List of Flows'!$L241=$V$3:$V$18))&gt;0,SUMPRODUCT(--('List of Flows'!$K241=$Y$3:$Y$13))&gt;0,SUMPRODUCT(--('List of Flows'!$L241=$Y$15:$Y$44))&gt;0,SUMPRODUCT(--ISNUMBER(SEARCH($Y$46:$Y$62,'List of Flows'!$K241)))&gt;0,SUMPRODUCT(--ISNUMBER(SEARCH($Y$46:$Y$62,'List of Flows'!$L241)))&gt;0)),"Elementary Flow",IF(AND($B249="Emission",OR(SUMPRODUCT(--('List of Flows'!$K241=$Q$3:$Q$47))&gt;0,SUMPRODUCT(--('List of Flows'!$J241=$M$3:$M$12))&gt;0,SUMPRODUCT(--('List of Flows'!$L241=$U$3:$U$30))&gt;0,SUMPRODUCT(--('List of Flows'!$K241=$Y$3:$Y$13))&gt;0,SUMPRODUCT(--('List of Flows'!$L241=$Y$15:$Y$44))&gt;0,SUMPRODUCT(--ISNUMBER(SEARCH($Y$46:$Y$62,'List of Flows'!$K241)))&gt;0,SUMPRODUCT(--ISNUMBER(SEARCH($Y$46:$Y$62,'List of Flows'!$L241)))&gt;0)),"Elementary Flow",IF(AND($B249="Missing",AND('List of Flows'!$K241="",'List of Flows'!$L241="")),"Missing Both",IF($B249="Missing","Missing Input/Output", IF(OR(SUMPRODUCT(--('List of Flows'!$J241=$O$3:$O$4))&gt;0,SUMPRODUCT(--('List of Flows'!$K241=$S$3:$S$9))&gt;0,SUMPRODUCT(--('List of Flows'!$L241=$W$3:$W$5))&gt;0),"Unknown",IF(AND('List of Flows'!$K241="",'List of Flows'!$L241=""),"Missing to/from",IF(SUMPRODUCT(--('List of Flows'!$K241=$T$3:$T$8))&gt;0,"Not an Elementary Flow","Not an Elementary Flow")))))))</f>
        <v>Unknown</v>
      </c>
      <c r="E249" s="57"/>
      <c r="F249" s="57" t="str">
        <f>IF(OR(SUMPRODUCT(--('List of Flows'!$K241=$Y$3:$Y$13))&gt;0,SUMPRODUCT(--('List of Flows'!$L241=$Y$15:$Y$43))&gt;0,SUMPRODUCT(--ISNUMBER(SEARCH($Y$46:$Y$62,'List of Flows'!$J241)))&gt;0,SUMPRODUCT(--ISNUMBER(SEARCH($Y$46:$Y$62,'List of Flows'!$K241)))&gt;0,SUMPRODUCT(--ISNUMBER(SEARCH($Y$46:$Y$62,'List of Flows'!$L241)))&gt;0),"Compartment","")</f>
        <v/>
      </c>
      <c r="G249" s="57" t="str">
        <f t="shared" si="6"/>
        <v/>
      </c>
      <c r="H249" s="57" t="str">
        <f t="shared" si="7"/>
        <v/>
      </c>
      <c r="I249" s="60"/>
    </row>
    <row r="250" spans="2:9" x14ac:dyDescent="0.3">
      <c r="B250" s="83" t="str">
        <f>IF(OR(SUMPRODUCT(--('List of Flows'!$J242=$J$3:$J$15))&gt;0,SUMPRODUCT(--('List of Flows'!$K242=$K$3:$K$32))&gt;0,SUMPRODUCT(--('List of Flows'!$L242=$L$3:$L$25))&gt;0),"Resource",IF(OR(SUMPRODUCT(--('List of Flows'!$J242=$J$36:$J$55))&gt;0,SUMPRODUCT(--('List of Flows'!$K242=$K$36:$K$87))&gt;0,SUMPRODUCT(--('List of Flows'!$L242=$L$36:$L$62))&gt;0),"Emission",IF('List of Flows'!$J242="","Missing",IF(SUMPRODUCT(--('List of Flows'!$J242=$J$89:$J$90))&gt;0,"Unknown"))))</f>
        <v>Resource</v>
      </c>
      <c r="D250" s="54" t="str">
        <f>IF(AND($B250="Resource",OR(SUMPRODUCT(--('List of Flows'!$K242=$R$3:$R$25))&gt;0,SUMPRODUCT(--('List of Flows'!$J242=$N$3:$N$6))&gt;0,SUMPRODUCT(--('List of Flows'!$L242=$V$3:$V$18))&gt;0,SUMPRODUCT(--('List of Flows'!$K242=$Y$3:$Y$13))&gt;0,SUMPRODUCT(--('List of Flows'!$L242=$Y$15:$Y$44))&gt;0,SUMPRODUCT(--ISNUMBER(SEARCH($Y$46:$Y$62,'List of Flows'!$K242)))&gt;0,SUMPRODUCT(--ISNUMBER(SEARCH($Y$46:$Y$62,'List of Flows'!$L242)))&gt;0)),"Elementary Flow",IF(AND($B250="Emission",OR(SUMPRODUCT(--('List of Flows'!$K242=$Q$3:$Q$47))&gt;0,SUMPRODUCT(--('List of Flows'!$J242=$M$3:$M$12))&gt;0,SUMPRODUCT(--('List of Flows'!$L242=$U$3:$U$30))&gt;0,SUMPRODUCT(--('List of Flows'!$K242=$Y$3:$Y$13))&gt;0,SUMPRODUCT(--('List of Flows'!$L242=$Y$15:$Y$44))&gt;0,SUMPRODUCT(--ISNUMBER(SEARCH($Y$46:$Y$62,'List of Flows'!$K242)))&gt;0,SUMPRODUCT(--ISNUMBER(SEARCH($Y$46:$Y$62,'List of Flows'!$L242)))&gt;0)),"Elementary Flow",IF(AND($B250="Missing",AND('List of Flows'!$K242="",'List of Flows'!$L242="")),"Missing Both",IF($B250="Missing","Missing Input/Output", IF(OR(SUMPRODUCT(--('List of Flows'!$J242=$O$3:$O$4))&gt;0,SUMPRODUCT(--('List of Flows'!$K242=$S$3:$S$9))&gt;0,SUMPRODUCT(--('List of Flows'!$L242=$W$3:$W$5))&gt;0),"Unknown",IF(AND('List of Flows'!$K242="",'List of Flows'!$L242=""),"Missing to/from",IF(SUMPRODUCT(--('List of Flows'!$K242=$T$3:$T$8))&gt;0,"Not an Elementary Flow","Not an Elementary Flow")))))))</f>
        <v>Unknown</v>
      </c>
      <c r="E250" s="57"/>
      <c r="F250" s="57" t="str">
        <f>IF(OR(SUMPRODUCT(--('List of Flows'!$K242=$Y$3:$Y$13))&gt;0,SUMPRODUCT(--('List of Flows'!$L242=$Y$15:$Y$43))&gt;0,SUMPRODUCT(--ISNUMBER(SEARCH($Y$46:$Y$62,'List of Flows'!$J242)))&gt;0,SUMPRODUCT(--ISNUMBER(SEARCH($Y$46:$Y$62,'List of Flows'!$K242)))&gt;0,SUMPRODUCT(--ISNUMBER(SEARCH($Y$46:$Y$62,'List of Flows'!$L242)))&gt;0),"Compartment","")</f>
        <v/>
      </c>
      <c r="G250" s="57" t="str">
        <f t="shared" si="6"/>
        <v/>
      </c>
      <c r="H250" s="57" t="str">
        <f t="shared" si="7"/>
        <v/>
      </c>
      <c r="I250" s="60"/>
    </row>
    <row r="251" spans="2:9" x14ac:dyDescent="0.3">
      <c r="B251" s="83" t="str">
        <f>IF(OR(SUMPRODUCT(--('List of Flows'!$J243=$J$3:$J$15))&gt;0,SUMPRODUCT(--('List of Flows'!$K243=$K$3:$K$32))&gt;0,SUMPRODUCT(--('List of Flows'!$L243=$L$3:$L$25))&gt;0),"Resource",IF(OR(SUMPRODUCT(--('List of Flows'!$J243=$J$36:$J$55))&gt;0,SUMPRODUCT(--('List of Flows'!$K243=$K$36:$K$87))&gt;0,SUMPRODUCT(--('List of Flows'!$L243=$L$36:$L$62))&gt;0),"Emission",IF('List of Flows'!$J243="","Missing",IF(SUMPRODUCT(--('List of Flows'!$J243=$J$89:$J$90))&gt;0,"Unknown"))))</f>
        <v>Resource</v>
      </c>
      <c r="D251" s="54" t="str">
        <f>IF(AND($B251="Resource",OR(SUMPRODUCT(--('List of Flows'!$K243=$R$3:$R$25))&gt;0,SUMPRODUCT(--('List of Flows'!$J243=$N$3:$N$6))&gt;0,SUMPRODUCT(--('List of Flows'!$L243=$V$3:$V$18))&gt;0,SUMPRODUCT(--('List of Flows'!$K243=$Y$3:$Y$13))&gt;0,SUMPRODUCT(--('List of Flows'!$L243=$Y$15:$Y$44))&gt;0,SUMPRODUCT(--ISNUMBER(SEARCH($Y$46:$Y$62,'List of Flows'!$K243)))&gt;0,SUMPRODUCT(--ISNUMBER(SEARCH($Y$46:$Y$62,'List of Flows'!$L243)))&gt;0)),"Elementary Flow",IF(AND($B251="Emission",OR(SUMPRODUCT(--('List of Flows'!$K243=$Q$3:$Q$47))&gt;0,SUMPRODUCT(--('List of Flows'!$J243=$M$3:$M$12))&gt;0,SUMPRODUCT(--('List of Flows'!$L243=$U$3:$U$30))&gt;0,SUMPRODUCT(--('List of Flows'!$K243=$Y$3:$Y$13))&gt;0,SUMPRODUCT(--('List of Flows'!$L243=$Y$15:$Y$44))&gt;0,SUMPRODUCT(--ISNUMBER(SEARCH($Y$46:$Y$62,'List of Flows'!$K243)))&gt;0,SUMPRODUCT(--ISNUMBER(SEARCH($Y$46:$Y$62,'List of Flows'!$L243)))&gt;0)),"Elementary Flow",IF(AND($B251="Missing",AND('List of Flows'!$K243="",'List of Flows'!$L243="")),"Missing Both",IF($B251="Missing","Missing Input/Output", IF(OR(SUMPRODUCT(--('List of Flows'!$J243=$O$3:$O$4))&gt;0,SUMPRODUCT(--('List of Flows'!$K243=$S$3:$S$9))&gt;0,SUMPRODUCT(--('List of Flows'!$L243=$W$3:$W$5))&gt;0),"Unknown",IF(AND('List of Flows'!$K243="",'List of Flows'!$L243=""),"Missing to/from",IF(SUMPRODUCT(--('List of Flows'!$K243=$T$3:$T$8))&gt;0,"Not an Elementary Flow","Not an Elementary Flow")))))))</f>
        <v>Unknown</v>
      </c>
      <c r="E251" s="57"/>
      <c r="F251" s="57" t="str">
        <f>IF(OR(SUMPRODUCT(--('List of Flows'!$K243=$Y$3:$Y$13))&gt;0,SUMPRODUCT(--('List of Flows'!$L243=$Y$15:$Y$43))&gt;0,SUMPRODUCT(--ISNUMBER(SEARCH($Y$46:$Y$62,'List of Flows'!$J243)))&gt;0,SUMPRODUCT(--ISNUMBER(SEARCH($Y$46:$Y$62,'List of Flows'!$K243)))&gt;0,SUMPRODUCT(--ISNUMBER(SEARCH($Y$46:$Y$62,'List of Flows'!$L243)))&gt;0),"Compartment","")</f>
        <v/>
      </c>
      <c r="G251" s="57" t="str">
        <f t="shared" si="6"/>
        <v/>
      </c>
      <c r="H251" s="57" t="str">
        <f t="shared" si="7"/>
        <v/>
      </c>
      <c r="I251" s="60"/>
    </row>
    <row r="252" spans="2:9" x14ac:dyDescent="0.3">
      <c r="B252" s="83" t="str">
        <f>IF(OR(SUMPRODUCT(--('List of Flows'!$J244=$J$3:$J$15))&gt;0,SUMPRODUCT(--('List of Flows'!$K244=$K$3:$K$32))&gt;0,SUMPRODUCT(--('List of Flows'!$L244=$L$3:$L$25))&gt;0),"Resource",IF(OR(SUMPRODUCT(--('List of Flows'!$J244=$J$36:$J$55))&gt;0,SUMPRODUCT(--('List of Flows'!$K244=$K$36:$K$87))&gt;0,SUMPRODUCT(--('List of Flows'!$L244=$L$36:$L$62))&gt;0),"Emission",IF('List of Flows'!$J244="","Missing",IF(SUMPRODUCT(--('List of Flows'!$J244=$J$89:$J$90))&gt;0,"Unknown"))))</f>
        <v>Resource</v>
      </c>
      <c r="D252" s="54" t="str">
        <f>IF(AND($B252="Resource",OR(SUMPRODUCT(--('List of Flows'!$K244=$R$3:$R$25))&gt;0,SUMPRODUCT(--('List of Flows'!$J244=$N$3:$N$6))&gt;0,SUMPRODUCT(--('List of Flows'!$L244=$V$3:$V$18))&gt;0,SUMPRODUCT(--('List of Flows'!$K244=$Y$3:$Y$13))&gt;0,SUMPRODUCT(--('List of Flows'!$L244=$Y$15:$Y$44))&gt;0,SUMPRODUCT(--ISNUMBER(SEARCH($Y$46:$Y$62,'List of Flows'!$K244)))&gt;0,SUMPRODUCT(--ISNUMBER(SEARCH($Y$46:$Y$62,'List of Flows'!$L244)))&gt;0)),"Elementary Flow",IF(AND($B252="Emission",OR(SUMPRODUCT(--('List of Flows'!$K244=$Q$3:$Q$47))&gt;0,SUMPRODUCT(--('List of Flows'!$J244=$M$3:$M$12))&gt;0,SUMPRODUCT(--('List of Flows'!$L244=$U$3:$U$30))&gt;0,SUMPRODUCT(--('List of Flows'!$K244=$Y$3:$Y$13))&gt;0,SUMPRODUCT(--('List of Flows'!$L244=$Y$15:$Y$44))&gt;0,SUMPRODUCT(--ISNUMBER(SEARCH($Y$46:$Y$62,'List of Flows'!$K244)))&gt;0,SUMPRODUCT(--ISNUMBER(SEARCH($Y$46:$Y$62,'List of Flows'!$L244)))&gt;0)),"Elementary Flow",IF(AND($B252="Missing",AND('List of Flows'!$K244="",'List of Flows'!$L244="")),"Missing Both",IF($B252="Missing","Missing Input/Output", IF(OR(SUMPRODUCT(--('List of Flows'!$J244=$O$3:$O$4))&gt;0,SUMPRODUCT(--('List of Flows'!$K244=$S$3:$S$9))&gt;0,SUMPRODUCT(--('List of Flows'!$L244=$W$3:$W$5))&gt;0),"Unknown",IF(AND('List of Flows'!$K244="",'List of Flows'!$L244=""),"Missing to/from",IF(SUMPRODUCT(--('List of Flows'!$K244=$T$3:$T$8))&gt;0,"Not an Elementary Flow","Not an Elementary Flow")))))))</f>
        <v>Unknown</v>
      </c>
      <c r="E252" s="57"/>
      <c r="F252" s="57" t="str">
        <f>IF(OR(SUMPRODUCT(--('List of Flows'!$K244=$Y$3:$Y$13))&gt;0,SUMPRODUCT(--('List of Flows'!$L244=$Y$15:$Y$43))&gt;0,SUMPRODUCT(--ISNUMBER(SEARCH($Y$46:$Y$62,'List of Flows'!$J244)))&gt;0,SUMPRODUCT(--ISNUMBER(SEARCH($Y$46:$Y$62,'List of Flows'!$K244)))&gt;0,SUMPRODUCT(--ISNUMBER(SEARCH($Y$46:$Y$62,'List of Flows'!$L244)))&gt;0),"Compartment","")</f>
        <v/>
      </c>
      <c r="G252" s="57" t="str">
        <f t="shared" si="6"/>
        <v/>
      </c>
      <c r="H252" s="57" t="str">
        <f t="shared" si="7"/>
        <v/>
      </c>
      <c r="I252" s="60"/>
    </row>
    <row r="253" spans="2:9" x14ac:dyDescent="0.3">
      <c r="B253" s="83" t="str">
        <f>IF(OR(SUMPRODUCT(--('List of Flows'!$J245=$J$3:$J$15))&gt;0,SUMPRODUCT(--('List of Flows'!$K245=$K$3:$K$32))&gt;0,SUMPRODUCT(--('List of Flows'!$L245=$L$3:$L$25))&gt;0),"Resource",IF(OR(SUMPRODUCT(--('List of Flows'!$J245=$J$36:$J$55))&gt;0,SUMPRODUCT(--('List of Flows'!$K245=$K$36:$K$87))&gt;0,SUMPRODUCT(--('List of Flows'!$L245=$L$36:$L$62))&gt;0),"Emission",IF('List of Flows'!$J245="","Missing",IF(SUMPRODUCT(--('List of Flows'!$J245=$J$89:$J$90))&gt;0,"Unknown"))))</f>
        <v>Resource</v>
      </c>
      <c r="D253" s="54" t="str">
        <f>IF(AND($B253="Resource",OR(SUMPRODUCT(--('List of Flows'!$K245=$R$3:$R$25))&gt;0,SUMPRODUCT(--('List of Flows'!$J245=$N$3:$N$6))&gt;0,SUMPRODUCT(--('List of Flows'!$L245=$V$3:$V$18))&gt;0,SUMPRODUCT(--('List of Flows'!$K245=$Y$3:$Y$13))&gt;0,SUMPRODUCT(--('List of Flows'!$L245=$Y$15:$Y$44))&gt;0,SUMPRODUCT(--ISNUMBER(SEARCH($Y$46:$Y$62,'List of Flows'!$K245)))&gt;0,SUMPRODUCT(--ISNUMBER(SEARCH($Y$46:$Y$62,'List of Flows'!$L245)))&gt;0)),"Elementary Flow",IF(AND($B253="Emission",OR(SUMPRODUCT(--('List of Flows'!$K245=$Q$3:$Q$47))&gt;0,SUMPRODUCT(--('List of Flows'!$J245=$M$3:$M$12))&gt;0,SUMPRODUCT(--('List of Flows'!$L245=$U$3:$U$30))&gt;0,SUMPRODUCT(--('List of Flows'!$K245=$Y$3:$Y$13))&gt;0,SUMPRODUCT(--('List of Flows'!$L245=$Y$15:$Y$44))&gt;0,SUMPRODUCT(--ISNUMBER(SEARCH($Y$46:$Y$62,'List of Flows'!$K245)))&gt;0,SUMPRODUCT(--ISNUMBER(SEARCH($Y$46:$Y$62,'List of Flows'!$L245)))&gt;0)),"Elementary Flow",IF(AND($B253="Missing",AND('List of Flows'!$K245="",'List of Flows'!$L245="")),"Missing Both",IF($B253="Missing","Missing Input/Output", IF(OR(SUMPRODUCT(--('List of Flows'!$J245=$O$3:$O$4))&gt;0,SUMPRODUCT(--('List of Flows'!$K245=$S$3:$S$9))&gt;0,SUMPRODUCT(--('List of Flows'!$L245=$W$3:$W$5))&gt;0),"Unknown",IF(AND('List of Flows'!$K245="",'List of Flows'!$L245=""),"Missing to/from",IF(SUMPRODUCT(--('List of Flows'!$K245=$T$3:$T$8))&gt;0,"Not an Elementary Flow","Not an Elementary Flow")))))))</f>
        <v>Unknown</v>
      </c>
      <c r="E253" s="57"/>
      <c r="F253" s="57" t="str">
        <f>IF(OR(SUMPRODUCT(--('List of Flows'!$K245=$Y$3:$Y$13))&gt;0,SUMPRODUCT(--('List of Flows'!$L245=$Y$15:$Y$43))&gt;0,SUMPRODUCT(--ISNUMBER(SEARCH($Y$46:$Y$62,'List of Flows'!$J245)))&gt;0,SUMPRODUCT(--ISNUMBER(SEARCH($Y$46:$Y$62,'List of Flows'!$K245)))&gt;0,SUMPRODUCT(--ISNUMBER(SEARCH($Y$46:$Y$62,'List of Flows'!$L245)))&gt;0),"Compartment","")</f>
        <v/>
      </c>
      <c r="G253" s="57" t="str">
        <f t="shared" si="6"/>
        <v/>
      </c>
      <c r="H253" s="57" t="str">
        <f t="shared" si="7"/>
        <v/>
      </c>
      <c r="I253" s="60"/>
    </row>
    <row r="254" spans="2:9" x14ac:dyDescent="0.3">
      <c r="B254" s="83" t="str">
        <f>IF(OR(SUMPRODUCT(--('List of Flows'!$J246=$J$3:$J$15))&gt;0,SUMPRODUCT(--('List of Flows'!$K246=$K$3:$K$32))&gt;0,SUMPRODUCT(--('List of Flows'!$L246=$L$3:$L$25))&gt;0),"Resource",IF(OR(SUMPRODUCT(--('List of Flows'!$J246=$J$36:$J$55))&gt;0,SUMPRODUCT(--('List of Flows'!$K246=$K$36:$K$87))&gt;0,SUMPRODUCT(--('List of Flows'!$L246=$L$36:$L$62))&gt;0),"Emission",IF('List of Flows'!$J246="","Missing",IF(SUMPRODUCT(--('List of Flows'!$J246=$J$89:$J$90))&gt;0,"Unknown"))))</f>
        <v>Resource</v>
      </c>
      <c r="D254" s="54" t="str">
        <f>IF(AND($B254="Resource",OR(SUMPRODUCT(--('List of Flows'!$K246=$R$3:$R$25))&gt;0,SUMPRODUCT(--('List of Flows'!$J246=$N$3:$N$6))&gt;0,SUMPRODUCT(--('List of Flows'!$L246=$V$3:$V$18))&gt;0,SUMPRODUCT(--('List of Flows'!$K246=$Y$3:$Y$13))&gt;0,SUMPRODUCT(--('List of Flows'!$L246=$Y$15:$Y$44))&gt;0,SUMPRODUCT(--ISNUMBER(SEARCH($Y$46:$Y$62,'List of Flows'!$K246)))&gt;0,SUMPRODUCT(--ISNUMBER(SEARCH($Y$46:$Y$62,'List of Flows'!$L246)))&gt;0)),"Elementary Flow",IF(AND($B254="Emission",OR(SUMPRODUCT(--('List of Flows'!$K246=$Q$3:$Q$47))&gt;0,SUMPRODUCT(--('List of Flows'!$J246=$M$3:$M$12))&gt;0,SUMPRODUCT(--('List of Flows'!$L246=$U$3:$U$30))&gt;0,SUMPRODUCT(--('List of Flows'!$K246=$Y$3:$Y$13))&gt;0,SUMPRODUCT(--('List of Flows'!$L246=$Y$15:$Y$44))&gt;0,SUMPRODUCT(--ISNUMBER(SEARCH($Y$46:$Y$62,'List of Flows'!$K246)))&gt;0,SUMPRODUCT(--ISNUMBER(SEARCH($Y$46:$Y$62,'List of Flows'!$L246)))&gt;0)),"Elementary Flow",IF(AND($B254="Missing",AND('List of Flows'!$K246="",'List of Flows'!$L246="")),"Missing Both",IF($B254="Missing","Missing Input/Output", IF(OR(SUMPRODUCT(--('List of Flows'!$J246=$O$3:$O$4))&gt;0,SUMPRODUCT(--('List of Flows'!$K246=$S$3:$S$9))&gt;0,SUMPRODUCT(--('List of Flows'!$L246=$W$3:$W$5))&gt;0),"Unknown",IF(AND('List of Flows'!$K246="",'List of Flows'!$L246=""),"Missing to/from",IF(SUMPRODUCT(--('List of Flows'!$K246=$T$3:$T$8))&gt;0,"Not an Elementary Flow","Not an Elementary Flow")))))))</f>
        <v>Unknown</v>
      </c>
      <c r="E254" s="57"/>
      <c r="F254" s="57" t="str">
        <f>IF(OR(SUMPRODUCT(--('List of Flows'!$K246=$Y$3:$Y$13))&gt;0,SUMPRODUCT(--('List of Flows'!$L246=$Y$15:$Y$43))&gt;0,SUMPRODUCT(--ISNUMBER(SEARCH($Y$46:$Y$62,'List of Flows'!$J246)))&gt;0,SUMPRODUCT(--ISNUMBER(SEARCH($Y$46:$Y$62,'List of Flows'!$K246)))&gt;0,SUMPRODUCT(--ISNUMBER(SEARCH($Y$46:$Y$62,'List of Flows'!$L246)))&gt;0),"Compartment","")</f>
        <v/>
      </c>
      <c r="G254" s="57" t="str">
        <f t="shared" si="6"/>
        <v/>
      </c>
      <c r="H254" s="57" t="str">
        <f t="shared" si="7"/>
        <v/>
      </c>
      <c r="I254" s="60"/>
    </row>
    <row r="255" spans="2:9" x14ac:dyDescent="0.3">
      <c r="B255" s="83" t="str">
        <f>IF(OR(SUMPRODUCT(--('List of Flows'!$J247=$J$3:$J$15))&gt;0,SUMPRODUCT(--('List of Flows'!$K247=$K$3:$K$32))&gt;0,SUMPRODUCT(--('List of Flows'!$L247=$L$3:$L$25))&gt;0),"Resource",IF(OR(SUMPRODUCT(--('List of Flows'!$J247=$J$36:$J$55))&gt;0,SUMPRODUCT(--('List of Flows'!$K247=$K$36:$K$87))&gt;0,SUMPRODUCT(--('List of Flows'!$L247=$L$36:$L$62))&gt;0),"Emission",IF('List of Flows'!$J247="","Missing",IF(SUMPRODUCT(--('List of Flows'!$J247=$J$89:$J$90))&gt;0,"Unknown"))))</f>
        <v>Resource</v>
      </c>
      <c r="D255" s="54" t="str">
        <f>IF(AND($B255="Resource",OR(SUMPRODUCT(--('List of Flows'!$K247=$R$3:$R$25))&gt;0,SUMPRODUCT(--('List of Flows'!$J247=$N$3:$N$6))&gt;0,SUMPRODUCT(--('List of Flows'!$L247=$V$3:$V$18))&gt;0,SUMPRODUCT(--('List of Flows'!$K247=$Y$3:$Y$13))&gt;0,SUMPRODUCT(--('List of Flows'!$L247=$Y$15:$Y$44))&gt;0,SUMPRODUCT(--ISNUMBER(SEARCH($Y$46:$Y$62,'List of Flows'!$K247)))&gt;0,SUMPRODUCT(--ISNUMBER(SEARCH($Y$46:$Y$62,'List of Flows'!$L247)))&gt;0)),"Elementary Flow",IF(AND($B255="Emission",OR(SUMPRODUCT(--('List of Flows'!$K247=$Q$3:$Q$47))&gt;0,SUMPRODUCT(--('List of Flows'!$J247=$M$3:$M$12))&gt;0,SUMPRODUCT(--('List of Flows'!$L247=$U$3:$U$30))&gt;0,SUMPRODUCT(--('List of Flows'!$K247=$Y$3:$Y$13))&gt;0,SUMPRODUCT(--('List of Flows'!$L247=$Y$15:$Y$44))&gt;0,SUMPRODUCT(--ISNUMBER(SEARCH($Y$46:$Y$62,'List of Flows'!$K247)))&gt;0,SUMPRODUCT(--ISNUMBER(SEARCH($Y$46:$Y$62,'List of Flows'!$L247)))&gt;0)),"Elementary Flow",IF(AND($B255="Missing",AND('List of Flows'!$K247="",'List of Flows'!$L247="")),"Missing Both",IF($B255="Missing","Missing Input/Output", IF(OR(SUMPRODUCT(--('List of Flows'!$J247=$O$3:$O$4))&gt;0,SUMPRODUCT(--('List of Flows'!$K247=$S$3:$S$9))&gt;0,SUMPRODUCT(--('List of Flows'!$L247=$W$3:$W$5))&gt;0),"Unknown",IF(AND('List of Flows'!$K247="",'List of Flows'!$L247=""),"Missing to/from",IF(SUMPRODUCT(--('List of Flows'!$K247=$T$3:$T$8))&gt;0,"Not an Elementary Flow","Not an Elementary Flow")))))))</f>
        <v>Unknown</v>
      </c>
      <c r="E255" s="57"/>
      <c r="F255" s="57" t="str">
        <f>IF(OR(SUMPRODUCT(--('List of Flows'!$K247=$Y$3:$Y$13))&gt;0,SUMPRODUCT(--('List of Flows'!$L247=$Y$15:$Y$43))&gt;0,SUMPRODUCT(--ISNUMBER(SEARCH($Y$46:$Y$62,'List of Flows'!$J247)))&gt;0,SUMPRODUCT(--ISNUMBER(SEARCH($Y$46:$Y$62,'List of Flows'!$K247)))&gt;0,SUMPRODUCT(--ISNUMBER(SEARCH($Y$46:$Y$62,'List of Flows'!$L247)))&gt;0),"Compartment","")</f>
        <v/>
      </c>
      <c r="G255" s="57" t="str">
        <f t="shared" si="6"/>
        <v/>
      </c>
      <c r="H255" s="57" t="str">
        <f t="shared" si="7"/>
        <v/>
      </c>
      <c r="I255" s="60"/>
    </row>
    <row r="256" spans="2:9" x14ac:dyDescent="0.3">
      <c r="B256" s="83" t="str">
        <f>IF(OR(SUMPRODUCT(--('List of Flows'!$J248=$J$3:$J$15))&gt;0,SUMPRODUCT(--('List of Flows'!$K248=$K$3:$K$32))&gt;0,SUMPRODUCT(--('List of Flows'!$L248=$L$3:$L$25))&gt;0),"Resource",IF(OR(SUMPRODUCT(--('List of Flows'!$J248=$J$36:$J$55))&gt;0,SUMPRODUCT(--('List of Flows'!$K248=$K$36:$K$87))&gt;0,SUMPRODUCT(--('List of Flows'!$L248=$L$36:$L$62))&gt;0),"Emission",IF('List of Flows'!$J248="","Missing",IF(SUMPRODUCT(--('List of Flows'!$J248=$J$89:$J$90))&gt;0,"Unknown"))))</f>
        <v>Resource</v>
      </c>
      <c r="D256" s="54" t="str">
        <f>IF(AND($B256="Resource",OR(SUMPRODUCT(--('List of Flows'!$K248=$R$3:$R$25))&gt;0,SUMPRODUCT(--('List of Flows'!$J248=$N$3:$N$6))&gt;0,SUMPRODUCT(--('List of Flows'!$L248=$V$3:$V$18))&gt;0,SUMPRODUCT(--('List of Flows'!$K248=$Y$3:$Y$13))&gt;0,SUMPRODUCT(--('List of Flows'!$L248=$Y$15:$Y$44))&gt;0,SUMPRODUCT(--ISNUMBER(SEARCH($Y$46:$Y$62,'List of Flows'!$K248)))&gt;0,SUMPRODUCT(--ISNUMBER(SEARCH($Y$46:$Y$62,'List of Flows'!$L248)))&gt;0)),"Elementary Flow",IF(AND($B256="Emission",OR(SUMPRODUCT(--('List of Flows'!$K248=$Q$3:$Q$47))&gt;0,SUMPRODUCT(--('List of Flows'!$J248=$M$3:$M$12))&gt;0,SUMPRODUCT(--('List of Flows'!$L248=$U$3:$U$30))&gt;0,SUMPRODUCT(--('List of Flows'!$K248=$Y$3:$Y$13))&gt;0,SUMPRODUCT(--('List of Flows'!$L248=$Y$15:$Y$44))&gt;0,SUMPRODUCT(--ISNUMBER(SEARCH($Y$46:$Y$62,'List of Flows'!$K248)))&gt;0,SUMPRODUCT(--ISNUMBER(SEARCH($Y$46:$Y$62,'List of Flows'!$L248)))&gt;0)),"Elementary Flow",IF(AND($B256="Missing",AND('List of Flows'!$K248="",'List of Flows'!$L248="")),"Missing Both",IF($B256="Missing","Missing Input/Output", IF(OR(SUMPRODUCT(--('List of Flows'!$J248=$O$3:$O$4))&gt;0,SUMPRODUCT(--('List of Flows'!$K248=$S$3:$S$9))&gt;0,SUMPRODUCT(--('List of Flows'!$L248=$W$3:$W$5))&gt;0),"Unknown",IF(AND('List of Flows'!$K248="",'List of Flows'!$L248=""),"Missing to/from",IF(SUMPRODUCT(--('List of Flows'!$K248=$T$3:$T$8))&gt;0,"Not an Elementary Flow","Not an Elementary Flow")))))))</f>
        <v>Elementary Flow</v>
      </c>
      <c r="E256" s="57"/>
      <c r="F256" s="57" t="str">
        <f>IF(OR(SUMPRODUCT(--('List of Flows'!$K248=$Y$3:$Y$13))&gt;0,SUMPRODUCT(--('List of Flows'!$L248=$Y$15:$Y$43))&gt;0,SUMPRODUCT(--ISNUMBER(SEARCH($Y$46:$Y$62,'List of Flows'!$J248)))&gt;0,SUMPRODUCT(--ISNUMBER(SEARCH($Y$46:$Y$62,'List of Flows'!$K248)))&gt;0,SUMPRODUCT(--ISNUMBER(SEARCH($Y$46:$Y$62,'List of Flows'!$L248)))&gt;0),"Compartment","")</f>
        <v>Compartment</v>
      </c>
      <c r="G256" s="57" t="str">
        <f t="shared" si="6"/>
        <v>Both</v>
      </c>
      <c r="H256" s="57" t="str">
        <f t="shared" si="7"/>
        <v>All</v>
      </c>
      <c r="I256" s="60"/>
    </row>
    <row r="257" spans="2:9" x14ac:dyDescent="0.3">
      <c r="B257" s="83" t="str">
        <f>IF(OR(SUMPRODUCT(--('List of Flows'!$J249=$J$3:$J$15))&gt;0,SUMPRODUCT(--('List of Flows'!$K249=$K$3:$K$32))&gt;0,SUMPRODUCT(--('List of Flows'!$L249=$L$3:$L$25))&gt;0),"Resource",IF(OR(SUMPRODUCT(--('List of Flows'!$J249=$J$36:$J$55))&gt;0,SUMPRODUCT(--('List of Flows'!$K249=$K$36:$K$87))&gt;0,SUMPRODUCT(--('List of Flows'!$L249=$L$36:$L$62))&gt;0),"Emission",IF('List of Flows'!$J249="","Missing",IF(SUMPRODUCT(--('List of Flows'!$J249=$J$89:$J$90))&gt;0,"Unknown"))))</f>
        <v>Resource</v>
      </c>
      <c r="D257" s="54" t="str">
        <f>IF(AND($B257="Resource",OR(SUMPRODUCT(--('List of Flows'!$K249=$R$3:$R$25))&gt;0,SUMPRODUCT(--('List of Flows'!$J249=$N$3:$N$6))&gt;0,SUMPRODUCT(--('List of Flows'!$L249=$V$3:$V$18))&gt;0,SUMPRODUCT(--('List of Flows'!$K249=$Y$3:$Y$13))&gt;0,SUMPRODUCT(--('List of Flows'!$L249=$Y$15:$Y$44))&gt;0,SUMPRODUCT(--ISNUMBER(SEARCH($Y$46:$Y$62,'List of Flows'!$K249)))&gt;0,SUMPRODUCT(--ISNUMBER(SEARCH($Y$46:$Y$62,'List of Flows'!$L249)))&gt;0)),"Elementary Flow",IF(AND($B257="Emission",OR(SUMPRODUCT(--('List of Flows'!$K249=$Q$3:$Q$47))&gt;0,SUMPRODUCT(--('List of Flows'!$J249=$M$3:$M$12))&gt;0,SUMPRODUCT(--('List of Flows'!$L249=$U$3:$U$30))&gt;0,SUMPRODUCT(--('List of Flows'!$K249=$Y$3:$Y$13))&gt;0,SUMPRODUCT(--('List of Flows'!$L249=$Y$15:$Y$44))&gt;0,SUMPRODUCT(--ISNUMBER(SEARCH($Y$46:$Y$62,'List of Flows'!$K249)))&gt;0,SUMPRODUCT(--ISNUMBER(SEARCH($Y$46:$Y$62,'List of Flows'!$L249)))&gt;0)),"Elementary Flow",IF(AND($B257="Missing",AND('List of Flows'!$K249="",'List of Flows'!$L249="")),"Missing Both",IF($B257="Missing","Missing Input/Output", IF(OR(SUMPRODUCT(--('List of Flows'!$J249=$O$3:$O$4))&gt;0,SUMPRODUCT(--('List of Flows'!$K249=$S$3:$S$9))&gt;0,SUMPRODUCT(--('List of Flows'!$L249=$W$3:$W$5))&gt;0),"Unknown",IF(AND('List of Flows'!$K249="",'List of Flows'!$L249=""),"Missing to/from",IF(SUMPRODUCT(--('List of Flows'!$K249=$T$3:$T$8))&gt;0,"Not an Elementary Flow","Not an Elementary Flow")))))))</f>
        <v>Unknown</v>
      </c>
      <c r="E257" s="57"/>
      <c r="F257" s="57" t="str">
        <f>IF(OR(SUMPRODUCT(--('List of Flows'!$K249=$Y$3:$Y$13))&gt;0,SUMPRODUCT(--('List of Flows'!$L249=$Y$15:$Y$43))&gt;0,SUMPRODUCT(--ISNUMBER(SEARCH($Y$46:$Y$62,'List of Flows'!$J249)))&gt;0,SUMPRODUCT(--ISNUMBER(SEARCH($Y$46:$Y$62,'List of Flows'!$K249)))&gt;0,SUMPRODUCT(--ISNUMBER(SEARCH($Y$46:$Y$62,'List of Flows'!$L249)))&gt;0),"Compartment","")</f>
        <v/>
      </c>
      <c r="G257" s="57" t="str">
        <f t="shared" si="6"/>
        <v/>
      </c>
      <c r="H257" s="57" t="str">
        <f t="shared" si="7"/>
        <v/>
      </c>
      <c r="I257" s="60"/>
    </row>
    <row r="258" spans="2:9" x14ac:dyDescent="0.3">
      <c r="B258" s="83" t="str">
        <f>IF(OR(SUMPRODUCT(--('List of Flows'!$J250=$J$3:$J$15))&gt;0,SUMPRODUCT(--('List of Flows'!$K250=$K$3:$K$32))&gt;0,SUMPRODUCT(--('List of Flows'!$L250=$L$3:$L$25))&gt;0),"Resource",IF(OR(SUMPRODUCT(--('List of Flows'!$J250=$J$36:$J$55))&gt;0,SUMPRODUCT(--('List of Flows'!$K250=$K$36:$K$87))&gt;0,SUMPRODUCT(--('List of Flows'!$L250=$L$36:$L$62))&gt;0),"Emission",IF('List of Flows'!$J250="","Missing",IF(SUMPRODUCT(--('List of Flows'!$J250=$J$89:$J$90))&gt;0,"Unknown"))))</f>
        <v>Missing</v>
      </c>
      <c r="D258" s="54" t="str">
        <f>IF(AND($B258="Resource",OR(SUMPRODUCT(--('List of Flows'!$K250=$R$3:$R$25))&gt;0,SUMPRODUCT(--('List of Flows'!$J250=$N$3:$N$6))&gt;0,SUMPRODUCT(--('List of Flows'!$L250=$V$3:$V$18))&gt;0,SUMPRODUCT(--('List of Flows'!$K250=$Y$3:$Y$13))&gt;0,SUMPRODUCT(--('List of Flows'!$L250=$Y$15:$Y$44))&gt;0,SUMPRODUCT(--ISNUMBER(SEARCH($Y$46:$Y$62,'List of Flows'!$K250)))&gt;0,SUMPRODUCT(--ISNUMBER(SEARCH($Y$46:$Y$62,'List of Flows'!$L250)))&gt;0)),"Elementary Flow",IF(AND($B258="Emission",OR(SUMPRODUCT(--('List of Flows'!$K250=$Q$3:$Q$47))&gt;0,SUMPRODUCT(--('List of Flows'!$J250=$M$3:$M$12))&gt;0,SUMPRODUCT(--('List of Flows'!$L250=$U$3:$U$30))&gt;0,SUMPRODUCT(--('List of Flows'!$K250=$Y$3:$Y$13))&gt;0,SUMPRODUCT(--('List of Flows'!$L250=$Y$15:$Y$44))&gt;0,SUMPRODUCT(--ISNUMBER(SEARCH($Y$46:$Y$62,'List of Flows'!$K250)))&gt;0,SUMPRODUCT(--ISNUMBER(SEARCH($Y$46:$Y$62,'List of Flows'!$L250)))&gt;0)),"Elementary Flow",IF(AND($B258="Missing",AND('List of Flows'!$K250="",'List of Flows'!$L250="")),"Missing Both",IF($B258="Missing","Missing Input/Output", IF(OR(SUMPRODUCT(--('List of Flows'!$J250=$O$3:$O$4))&gt;0,SUMPRODUCT(--('List of Flows'!$K250=$S$3:$S$9))&gt;0,SUMPRODUCT(--('List of Flows'!$L250=$W$3:$W$5))&gt;0),"Unknown",IF(AND('List of Flows'!$K250="",'List of Flows'!$L250=""),"Missing to/from",IF(SUMPRODUCT(--('List of Flows'!$K250=$T$3:$T$8))&gt;0,"Not an Elementary Flow","Not an Elementary Flow")))))))</f>
        <v>Missing Input/Output</v>
      </c>
      <c r="E258" s="57"/>
      <c r="F258" s="57" t="str">
        <f>IF(OR(SUMPRODUCT(--('List of Flows'!$K250=$Y$3:$Y$13))&gt;0,SUMPRODUCT(--('List of Flows'!$L250=$Y$15:$Y$43))&gt;0,SUMPRODUCT(--ISNUMBER(SEARCH($Y$46:$Y$62,'List of Flows'!$J250)))&gt;0,SUMPRODUCT(--ISNUMBER(SEARCH($Y$46:$Y$62,'List of Flows'!$K250)))&gt;0,SUMPRODUCT(--ISNUMBER(SEARCH($Y$46:$Y$62,'List of Flows'!$L250)))&gt;0),"Compartment","")</f>
        <v>Compartment</v>
      </c>
      <c r="G258" s="57" t="str">
        <f t="shared" si="6"/>
        <v/>
      </c>
      <c r="H258" s="57" t="str">
        <f t="shared" si="7"/>
        <v/>
      </c>
      <c r="I258" s="60"/>
    </row>
    <row r="259" spans="2:9" x14ac:dyDescent="0.3">
      <c r="B259" s="83" t="str">
        <f>IF(OR(SUMPRODUCT(--('List of Flows'!$J251=$J$3:$J$15))&gt;0,SUMPRODUCT(--('List of Flows'!$K251=$K$3:$K$32))&gt;0,SUMPRODUCT(--('List of Flows'!$L251=$L$3:$L$25))&gt;0),"Resource",IF(OR(SUMPRODUCT(--('List of Flows'!$J251=$J$36:$J$55))&gt;0,SUMPRODUCT(--('List of Flows'!$K251=$K$36:$K$87))&gt;0,SUMPRODUCT(--('List of Flows'!$L251=$L$36:$L$62))&gt;0),"Emission",IF('List of Flows'!$J251="","Missing",IF(SUMPRODUCT(--('List of Flows'!$J251=$J$89:$J$90))&gt;0,"Unknown"))))</f>
        <v>Missing</v>
      </c>
      <c r="D259" s="54" t="str">
        <f>IF(AND($B259="Resource",OR(SUMPRODUCT(--('List of Flows'!$K251=$R$3:$R$25))&gt;0,SUMPRODUCT(--('List of Flows'!$J251=$N$3:$N$6))&gt;0,SUMPRODUCT(--('List of Flows'!$L251=$V$3:$V$18))&gt;0,SUMPRODUCT(--('List of Flows'!$K251=$Y$3:$Y$13))&gt;0,SUMPRODUCT(--('List of Flows'!$L251=$Y$15:$Y$44))&gt;0,SUMPRODUCT(--ISNUMBER(SEARCH($Y$46:$Y$62,'List of Flows'!$K251)))&gt;0,SUMPRODUCT(--ISNUMBER(SEARCH($Y$46:$Y$62,'List of Flows'!$L251)))&gt;0)),"Elementary Flow",IF(AND($B259="Emission",OR(SUMPRODUCT(--('List of Flows'!$K251=$Q$3:$Q$47))&gt;0,SUMPRODUCT(--('List of Flows'!$J251=$M$3:$M$12))&gt;0,SUMPRODUCT(--('List of Flows'!$L251=$U$3:$U$30))&gt;0,SUMPRODUCT(--('List of Flows'!$K251=$Y$3:$Y$13))&gt;0,SUMPRODUCT(--('List of Flows'!$L251=$Y$15:$Y$44))&gt;0,SUMPRODUCT(--ISNUMBER(SEARCH($Y$46:$Y$62,'List of Flows'!$K251)))&gt;0,SUMPRODUCT(--ISNUMBER(SEARCH($Y$46:$Y$62,'List of Flows'!$L251)))&gt;0)),"Elementary Flow",IF(AND($B259="Missing",AND('List of Flows'!$K251="",'List of Flows'!$L251="")),"Missing Both",IF($B259="Missing","Missing Input/Output", IF(OR(SUMPRODUCT(--('List of Flows'!$J251=$O$3:$O$4))&gt;0,SUMPRODUCT(--('List of Flows'!$K251=$S$3:$S$9))&gt;0,SUMPRODUCT(--('List of Flows'!$L251=$W$3:$W$5))&gt;0),"Unknown",IF(AND('List of Flows'!$K251="",'List of Flows'!$L251=""),"Missing to/from",IF(SUMPRODUCT(--('List of Flows'!$K251=$T$3:$T$8))&gt;0,"Not an Elementary Flow","Not an Elementary Flow")))))))</f>
        <v>Missing Input/Output</v>
      </c>
      <c r="E259" s="57"/>
      <c r="F259" s="57" t="str">
        <f>IF(OR(SUMPRODUCT(--('List of Flows'!$K251=$Y$3:$Y$13))&gt;0,SUMPRODUCT(--('List of Flows'!$L251=$Y$15:$Y$43))&gt;0,SUMPRODUCT(--ISNUMBER(SEARCH($Y$46:$Y$62,'List of Flows'!$J251)))&gt;0,SUMPRODUCT(--ISNUMBER(SEARCH($Y$46:$Y$62,'List of Flows'!$K251)))&gt;0,SUMPRODUCT(--ISNUMBER(SEARCH($Y$46:$Y$62,'List of Flows'!$L251)))&gt;0),"Compartment","")</f>
        <v>Compartment</v>
      </c>
      <c r="G259" s="57" t="str">
        <f t="shared" si="6"/>
        <v/>
      </c>
      <c r="H259" s="57" t="str">
        <f t="shared" si="7"/>
        <v/>
      </c>
      <c r="I259" s="60"/>
    </row>
    <row r="260" spans="2:9" x14ac:dyDescent="0.3">
      <c r="B260" s="83" t="str">
        <f>IF(OR(SUMPRODUCT(--('List of Flows'!$J252=$J$3:$J$15))&gt;0,SUMPRODUCT(--('List of Flows'!$K252=$K$3:$K$32))&gt;0,SUMPRODUCT(--('List of Flows'!$L252=$L$3:$L$25))&gt;0),"Resource",IF(OR(SUMPRODUCT(--('List of Flows'!$J252=$J$36:$J$55))&gt;0,SUMPRODUCT(--('List of Flows'!$K252=$K$36:$K$87))&gt;0,SUMPRODUCT(--('List of Flows'!$L252=$L$36:$L$62))&gt;0),"Emission",IF('List of Flows'!$J252="","Missing",IF(SUMPRODUCT(--('List of Flows'!$J252=$J$89:$J$90))&gt;0,"Unknown"))))</f>
        <v>Missing</v>
      </c>
      <c r="D260" s="54" t="str">
        <f>IF(AND($B260="Resource",OR(SUMPRODUCT(--('List of Flows'!$K252=$R$3:$R$25))&gt;0,SUMPRODUCT(--('List of Flows'!$J252=$N$3:$N$6))&gt;0,SUMPRODUCT(--('List of Flows'!$L252=$V$3:$V$18))&gt;0,SUMPRODUCT(--('List of Flows'!$K252=$Y$3:$Y$13))&gt;0,SUMPRODUCT(--('List of Flows'!$L252=$Y$15:$Y$44))&gt;0,SUMPRODUCT(--ISNUMBER(SEARCH($Y$46:$Y$62,'List of Flows'!$K252)))&gt;0,SUMPRODUCT(--ISNUMBER(SEARCH($Y$46:$Y$62,'List of Flows'!$L252)))&gt;0)),"Elementary Flow",IF(AND($B260="Emission",OR(SUMPRODUCT(--('List of Flows'!$K252=$Q$3:$Q$47))&gt;0,SUMPRODUCT(--('List of Flows'!$J252=$M$3:$M$12))&gt;0,SUMPRODUCT(--('List of Flows'!$L252=$U$3:$U$30))&gt;0,SUMPRODUCT(--('List of Flows'!$K252=$Y$3:$Y$13))&gt;0,SUMPRODUCT(--('List of Flows'!$L252=$Y$15:$Y$44))&gt;0,SUMPRODUCT(--ISNUMBER(SEARCH($Y$46:$Y$62,'List of Flows'!$K252)))&gt;0,SUMPRODUCT(--ISNUMBER(SEARCH($Y$46:$Y$62,'List of Flows'!$L252)))&gt;0)),"Elementary Flow",IF(AND($B260="Missing",AND('List of Flows'!$K252="",'List of Flows'!$L252="")),"Missing Both",IF($B260="Missing","Missing Input/Output", IF(OR(SUMPRODUCT(--('List of Flows'!$J252=$O$3:$O$4))&gt;0,SUMPRODUCT(--('List of Flows'!$K252=$S$3:$S$9))&gt;0,SUMPRODUCT(--('List of Flows'!$L252=$W$3:$W$5))&gt;0),"Unknown",IF(AND('List of Flows'!$K252="",'List of Flows'!$L252=""),"Missing to/from",IF(SUMPRODUCT(--('List of Flows'!$K252=$T$3:$T$8))&gt;0,"Not an Elementary Flow","Not an Elementary Flow")))))))</f>
        <v>Missing Input/Output</v>
      </c>
      <c r="E260" s="57"/>
      <c r="F260" s="57" t="str">
        <f>IF(OR(SUMPRODUCT(--('List of Flows'!$K252=$Y$3:$Y$13))&gt;0,SUMPRODUCT(--('List of Flows'!$L252=$Y$15:$Y$43))&gt;0,SUMPRODUCT(--ISNUMBER(SEARCH($Y$46:$Y$62,'List of Flows'!$J252)))&gt;0,SUMPRODUCT(--ISNUMBER(SEARCH($Y$46:$Y$62,'List of Flows'!$K252)))&gt;0,SUMPRODUCT(--ISNUMBER(SEARCH($Y$46:$Y$62,'List of Flows'!$L252)))&gt;0),"Compartment","")</f>
        <v>Compartment</v>
      </c>
      <c r="G260" s="57" t="str">
        <f t="shared" si="6"/>
        <v/>
      </c>
      <c r="H260" s="57" t="str">
        <f t="shared" si="7"/>
        <v/>
      </c>
      <c r="I260" s="60"/>
    </row>
    <row r="261" spans="2:9" x14ac:dyDescent="0.3">
      <c r="B261" s="83" t="str">
        <f>IF(OR(SUMPRODUCT(--('List of Flows'!$J253=$J$3:$J$15))&gt;0,SUMPRODUCT(--('List of Flows'!$K253=$K$3:$K$32))&gt;0,SUMPRODUCT(--('List of Flows'!$L253=$L$3:$L$25))&gt;0),"Resource",IF(OR(SUMPRODUCT(--('List of Flows'!$J253=$J$36:$J$55))&gt;0,SUMPRODUCT(--('List of Flows'!$K253=$K$36:$K$87))&gt;0,SUMPRODUCT(--('List of Flows'!$L253=$L$36:$L$62))&gt;0),"Emission",IF('List of Flows'!$J253="","Missing",IF(SUMPRODUCT(--('List of Flows'!$J253=$J$89:$J$90))&gt;0,"Unknown"))))</f>
        <v>Missing</v>
      </c>
      <c r="D261" s="54" t="str">
        <f>IF(AND($B261="Resource",OR(SUMPRODUCT(--('List of Flows'!$K253=$R$3:$R$25))&gt;0,SUMPRODUCT(--('List of Flows'!$J253=$N$3:$N$6))&gt;0,SUMPRODUCT(--('List of Flows'!$L253=$V$3:$V$18))&gt;0,SUMPRODUCT(--('List of Flows'!$K253=$Y$3:$Y$13))&gt;0,SUMPRODUCT(--('List of Flows'!$L253=$Y$15:$Y$44))&gt;0,SUMPRODUCT(--ISNUMBER(SEARCH($Y$46:$Y$62,'List of Flows'!$K253)))&gt;0,SUMPRODUCT(--ISNUMBER(SEARCH($Y$46:$Y$62,'List of Flows'!$L253)))&gt;0)),"Elementary Flow",IF(AND($B261="Emission",OR(SUMPRODUCT(--('List of Flows'!$K253=$Q$3:$Q$47))&gt;0,SUMPRODUCT(--('List of Flows'!$J253=$M$3:$M$12))&gt;0,SUMPRODUCT(--('List of Flows'!$L253=$U$3:$U$30))&gt;0,SUMPRODUCT(--('List of Flows'!$K253=$Y$3:$Y$13))&gt;0,SUMPRODUCT(--('List of Flows'!$L253=$Y$15:$Y$44))&gt;0,SUMPRODUCT(--ISNUMBER(SEARCH($Y$46:$Y$62,'List of Flows'!$K253)))&gt;0,SUMPRODUCT(--ISNUMBER(SEARCH($Y$46:$Y$62,'List of Flows'!$L253)))&gt;0)),"Elementary Flow",IF(AND($B261="Missing",AND('List of Flows'!$K253="",'List of Flows'!$L253="")),"Missing Both",IF($B261="Missing","Missing Input/Output", IF(OR(SUMPRODUCT(--('List of Flows'!$J253=$O$3:$O$4))&gt;0,SUMPRODUCT(--('List of Flows'!$K253=$S$3:$S$9))&gt;0,SUMPRODUCT(--('List of Flows'!$L253=$W$3:$W$5))&gt;0),"Unknown",IF(AND('List of Flows'!$K253="",'List of Flows'!$L253=""),"Missing to/from",IF(SUMPRODUCT(--('List of Flows'!$K253=$T$3:$T$8))&gt;0,"Not an Elementary Flow","Not an Elementary Flow")))))))</f>
        <v>Missing Input/Output</v>
      </c>
      <c r="E261" s="57"/>
      <c r="F261" s="57" t="str">
        <f>IF(OR(SUMPRODUCT(--('List of Flows'!$K253=$Y$3:$Y$13))&gt;0,SUMPRODUCT(--('List of Flows'!$L253=$Y$15:$Y$43))&gt;0,SUMPRODUCT(--ISNUMBER(SEARCH($Y$46:$Y$62,'List of Flows'!$J253)))&gt;0,SUMPRODUCT(--ISNUMBER(SEARCH($Y$46:$Y$62,'List of Flows'!$K253)))&gt;0,SUMPRODUCT(--ISNUMBER(SEARCH($Y$46:$Y$62,'List of Flows'!$L253)))&gt;0),"Compartment","")</f>
        <v>Compartment</v>
      </c>
      <c r="G261" s="57" t="str">
        <f t="shared" si="6"/>
        <v/>
      </c>
      <c r="H261" s="57" t="str">
        <f t="shared" si="7"/>
        <v/>
      </c>
      <c r="I261" s="60"/>
    </row>
    <row r="262" spans="2:9" x14ac:dyDescent="0.3">
      <c r="B262" s="83" t="str">
        <f>IF(OR(SUMPRODUCT(--('List of Flows'!$J254=$J$3:$J$15))&gt;0,SUMPRODUCT(--('List of Flows'!$K254=$K$3:$K$32))&gt;0,SUMPRODUCT(--('List of Flows'!$L254=$L$3:$L$25))&gt;0),"Resource",IF(OR(SUMPRODUCT(--('List of Flows'!$J254=$J$36:$J$55))&gt;0,SUMPRODUCT(--('List of Flows'!$K254=$K$36:$K$87))&gt;0,SUMPRODUCT(--('List of Flows'!$L254=$L$36:$L$62))&gt;0),"Emission",IF('List of Flows'!$J254="","Missing",IF(SUMPRODUCT(--('List of Flows'!$J254=$J$89:$J$90))&gt;0,"Unknown"))))</f>
        <v>Missing</v>
      </c>
      <c r="D262" s="54" t="str">
        <f>IF(AND($B262="Resource",OR(SUMPRODUCT(--('List of Flows'!$K254=$R$3:$R$25))&gt;0,SUMPRODUCT(--('List of Flows'!$J254=$N$3:$N$6))&gt;0,SUMPRODUCT(--('List of Flows'!$L254=$V$3:$V$18))&gt;0,SUMPRODUCT(--('List of Flows'!$K254=$Y$3:$Y$13))&gt;0,SUMPRODUCT(--('List of Flows'!$L254=$Y$15:$Y$44))&gt;0,SUMPRODUCT(--ISNUMBER(SEARCH($Y$46:$Y$62,'List of Flows'!$K254)))&gt;0,SUMPRODUCT(--ISNUMBER(SEARCH($Y$46:$Y$62,'List of Flows'!$L254)))&gt;0)),"Elementary Flow",IF(AND($B262="Emission",OR(SUMPRODUCT(--('List of Flows'!$K254=$Q$3:$Q$47))&gt;0,SUMPRODUCT(--('List of Flows'!$J254=$M$3:$M$12))&gt;0,SUMPRODUCT(--('List of Flows'!$L254=$U$3:$U$30))&gt;0,SUMPRODUCT(--('List of Flows'!$K254=$Y$3:$Y$13))&gt;0,SUMPRODUCT(--('List of Flows'!$L254=$Y$15:$Y$44))&gt;0,SUMPRODUCT(--ISNUMBER(SEARCH($Y$46:$Y$62,'List of Flows'!$K254)))&gt;0,SUMPRODUCT(--ISNUMBER(SEARCH($Y$46:$Y$62,'List of Flows'!$L254)))&gt;0)),"Elementary Flow",IF(AND($B262="Missing",AND('List of Flows'!$K254="",'List of Flows'!$L254="")),"Missing Both",IF($B262="Missing","Missing Input/Output", IF(OR(SUMPRODUCT(--('List of Flows'!$J254=$O$3:$O$4))&gt;0,SUMPRODUCT(--('List of Flows'!$K254=$S$3:$S$9))&gt;0,SUMPRODUCT(--('List of Flows'!$L254=$W$3:$W$5))&gt;0),"Unknown",IF(AND('List of Flows'!$K254="",'List of Flows'!$L254=""),"Missing to/from",IF(SUMPRODUCT(--('List of Flows'!$K254=$T$3:$T$8))&gt;0,"Not an Elementary Flow","Not an Elementary Flow")))))))</f>
        <v>Missing Input/Output</v>
      </c>
      <c r="E262" s="57"/>
      <c r="F262" s="57" t="str">
        <f>IF(OR(SUMPRODUCT(--('List of Flows'!$K254=$Y$3:$Y$13))&gt;0,SUMPRODUCT(--('List of Flows'!$L254=$Y$15:$Y$43))&gt;0,SUMPRODUCT(--ISNUMBER(SEARCH($Y$46:$Y$62,'List of Flows'!$J254)))&gt;0,SUMPRODUCT(--ISNUMBER(SEARCH($Y$46:$Y$62,'List of Flows'!$K254)))&gt;0,SUMPRODUCT(--ISNUMBER(SEARCH($Y$46:$Y$62,'List of Flows'!$L254)))&gt;0),"Compartment","")</f>
        <v>Compartment</v>
      </c>
      <c r="G262" s="57" t="str">
        <f t="shared" si="6"/>
        <v/>
      </c>
      <c r="H262" s="57" t="str">
        <f t="shared" si="7"/>
        <v/>
      </c>
      <c r="I262" s="60"/>
    </row>
    <row r="263" spans="2:9" x14ac:dyDescent="0.3">
      <c r="B263" s="83" t="str">
        <f>IF(OR(SUMPRODUCT(--('List of Flows'!$J255=$J$3:$J$15))&gt;0,SUMPRODUCT(--('List of Flows'!$K255=$K$3:$K$32))&gt;0,SUMPRODUCT(--('List of Flows'!$L255=$L$3:$L$25))&gt;0),"Resource",IF(OR(SUMPRODUCT(--('List of Flows'!$J255=$J$36:$J$55))&gt;0,SUMPRODUCT(--('List of Flows'!$K255=$K$36:$K$87))&gt;0,SUMPRODUCT(--('List of Flows'!$L255=$L$36:$L$62))&gt;0),"Emission",IF('List of Flows'!$J255="","Missing",IF(SUMPRODUCT(--('List of Flows'!$J255=$J$89:$J$90))&gt;0,"Unknown"))))</f>
        <v>Missing</v>
      </c>
      <c r="D263" s="54" t="str">
        <f>IF(AND($B263="Resource",OR(SUMPRODUCT(--('List of Flows'!$K255=$R$3:$R$25))&gt;0,SUMPRODUCT(--('List of Flows'!$J255=$N$3:$N$6))&gt;0,SUMPRODUCT(--('List of Flows'!$L255=$V$3:$V$18))&gt;0,SUMPRODUCT(--('List of Flows'!$K255=$Y$3:$Y$13))&gt;0,SUMPRODUCT(--('List of Flows'!$L255=$Y$15:$Y$44))&gt;0,SUMPRODUCT(--ISNUMBER(SEARCH($Y$46:$Y$62,'List of Flows'!$K255)))&gt;0,SUMPRODUCT(--ISNUMBER(SEARCH($Y$46:$Y$62,'List of Flows'!$L255)))&gt;0)),"Elementary Flow",IF(AND($B263="Emission",OR(SUMPRODUCT(--('List of Flows'!$K255=$Q$3:$Q$47))&gt;0,SUMPRODUCT(--('List of Flows'!$J255=$M$3:$M$12))&gt;0,SUMPRODUCT(--('List of Flows'!$L255=$U$3:$U$30))&gt;0,SUMPRODUCT(--('List of Flows'!$K255=$Y$3:$Y$13))&gt;0,SUMPRODUCT(--('List of Flows'!$L255=$Y$15:$Y$44))&gt;0,SUMPRODUCT(--ISNUMBER(SEARCH($Y$46:$Y$62,'List of Flows'!$K255)))&gt;0,SUMPRODUCT(--ISNUMBER(SEARCH($Y$46:$Y$62,'List of Flows'!$L255)))&gt;0)),"Elementary Flow",IF(AND($B263="Missing",AND('List of Flows'!$K255="",'List of Flows'!$L255="")),"Missing Both",IF($B263="Missing","Missing Input/Output", IF(OR(SUMPRODUCT(--('List of Flows'!$J255=$O$3:$O$4))&gt;0,SUMPRODUCT(--('List of Flows'!$K255=$S$3:$S$9))&gt;0,SUMPRODUCT(--('List of Flows'!$L255=$W$3:$W$5))&gt;0),"Unknown",IF(AND('List of Flows'!$K255="",'List of Flows'!$L255=""),"Missing to/from",IF(SUMPRODUCT(--('List of Flows'!$K255=$T$3:$T$8))&gt;0,"Not an Elementary Flow","Not an Elementary Flow")))))))</f>
        <v>Missing Input/Output</v>
      </c>
      <c r="E263" s="57"/>
      <c r="F263" s="57" t="str">
        <f>IF(OR(SUMPRODUCT(--('List of Flows'!$K255=$Y$3:$Y$13))&gt;0,SUMPRODUCT(--('List of Flows'!$L255=$Y$15:$Y$43))&gt;0,SUMPRODUCT(--ISNUMBER(SEARCH($Y$46:$Y$62,'List of Flows'!$J255)))&gt;0,SUMPRODUCT(--ISNUMBER(SEARCH($Y$46:$Y$62,'List of Flows'!$K255)))&gt;0,SUMPRODUCT(--ISNUMBER(SEARCH($Y$46:$Y$62,'List of Flows'!$L255)))&gt;0),"Compartment","")</f>
        <v>Compartment</v>
      </c>
      <c r="G263" s="57" t="str">
        <f t="shared" si="6"/>
        <v/>
      </c>
      <c r="H263" s="57" t="str">
        <f t="shared" si="7"/>
        <v/>
      </c>
      <c r="I263" s="60"/>
    </row>
    <row r="264" spans="2:9" x14ac:dyDescent="0.3">
      <c r="B264" s="83" t="str">
        <f>IF(OR(SUMPRODUCT(--('List of Flows'!$J256=$J$3:$J$15))&gt;0,SUMPRODUCT(--('List of Flows'!$K256=$K$3:$K$32))&gt;0,SUMPRODUCT(--('List of Flows'!$L256=$L$3:$L$25))&gt;0),"Resource",IF(OR(SUMPRODUCT(--('List of Flows'!$J256=$J$36:$J$55))&gt;0,SUMPRODUCT(--('List of Flows'!$K256=$K$36:$K$87))&gt;0,SUMPRODUCT(--('List of Flows'!$L256=$L$36:$L$62))&gt;0),"Emission",IF('List of Flows'!$J256="","Missing",IF(SUMPRODUCT(--('List of Flows'!$J256=$J$89:$J$90))&gt;0,"Unknown"))))</f>
        <v>Missing</v>
      </c>
      <c r="D264" s="54" t="str">
        <f>IF(AND($B264="Resource",OR(SUMPRODUCT(--('List of Flows'!$K256=$R$3:$R$25))&gt;0,SUMPRODUCT(--('List of Flows'!$J256=$N$3:$N$6))&gt;0,SUMPRODUCT(--('List of Flows'!$L256=$V$3:$V$18))&gt;0,SUMPRODUCT(--('List of Flows'!$K256=$Y$3:$Y$13))&gt;0,SUMPRODUCT(--('List of Flows'!$L256=$Y$15:$Y$44))&gt;0,SUMPRODUCT(--ISNUMBER(SEARCH($Y$46:$Y$62,'List of Flows'!$K256)))&gt;0,SUMPRODUCT(--ISNUMBER(SEARCH($Y$46:$Y$62,'List of Flows'!$L256)))&gt;0)),"Elementary Flow",IF(AND($B264="Emission",OR(SUMPRODUCT(--('List of Flows'!$K256=$Q$3:$Q$47))&gt;0,SUMPRODUCT(--('List of Flows'!$J256=$M$3:$M$12))&gt;0,SUMPRODUCT(--('List of Flows'!$L256=$U$3:$U$30))&gt;0,SUMPRODUCT(--('List of Flows'!$K256=$Y$3:$Y$13))&gt;0,SUMPRODUCT(--('List of Flows'!$L256=$Y$15:$Y$44))&gt;0,SUMPRODUCT(--ISNUMBER(SEARCH($Y$46:$Y$62,'List of Flows'!$K256)))&gt;0,SUMPRODUCT(--ISNUMBER(SEARCH($Y$46:$Y$62,'List of Flows'!$L256)))&gt;0)),"Elementary Flow",IF(AND($B264="Missing",AND('List of Flows'!$K256="",'List of Flows'!$L256="")),"Missing Both",IF($B264="Missing","Missing Input/Output", IF(OR(SUMPRODUCT(--('List of Flows'!$J256=$O$3:$O$4))&gt;0,SUMPRODUCT(--('List of Flows'!$K256=$S$3:$S$9))&gt;0,SUMPRODUCT(--('List of Flows'!$L256=$W$3:$W$5))&gt;0),"Unknown",IF(AND('List of Flows'!$K256="",'List of Flows'!$L256=""),"Missing to/from",IF(SUMPRODUCT(--('List of Flows'!$K256=$T$3:$T$8))&gt;0,"Not an Elementary Flow","Not an Elementary Flow")))))))</f>
        <v>Missing Input/Output</v>
      </c>
      <c r="E264" s="57"/>
      <c r="F264" s="57" t="str">
        <f>IF(OR(SUMPRODUCT(--('List of Flows'!$K256=$Y$3:$Y$13))&gt;0,SUMPRODUCT(--('List of Flows'!$L256=$Y$15:$Y$43))&gt;0,SUMPRODUCT(--ISNUMBER(SEARCH($Y$46:$Y$62,'List of Flows'!$J256)))&gt;0,SUMPRODUCT(--ISNUMBER(SEARCH($Y$46:$Y$62,'List of Flows'!$K256)))&gt;0,SUMPRODUCT(--ISNUMBER(SEARCH($Y$46:$Y$62,'List of Flows'!$L256)))&gt;0),"Compartment","")</f>
        <v>Compartment</v>
      </c>
      <c r="G264" s="57" t="str">
        <f t="shared" si="6"/>
        <v/>
      </c>
      <c r="H264" s="57" t="str">
        <f t="shared" si="7"/>
        <v/>
      </c>
      <c r="I264" s="60"/>
    </row>
    <row r="265" spans="2:9" x14ac:dyDescent="0.3">
      <c r="B265" s="83" t="str">
        <f>IF(OR(SUMPRODUCT(--('List of Flows'!$J257=$J$3:$J$15))&gt;0,SUMPRODUCT(--('List of Flows'!$K257=$K$3:$K$32))&gt;0,SUMPRODUCT(--('List of Flows'!$L257=$L$3:$L$25))&gt;0),"Resource",IF(OR(SUMPRODUCT(--('List of Flows'!$J257=$J$36:$J$55))&gt;0,SUMPRODUCT(--('List of Flows'!$K257=$K$36:$K$87))&gt;0,SUMPRODUCT(--('List of Flows'!$L257=$L$36:$L$62))&gt;0),"Emission",IF('List of Flows'!$J257="","Missing",IF(SUMPRODUCT(--('List of Flows'!$J257=$J$89:$J$90))&gt;0,"Unknown"))))</f>
        <v>Emission</v>
      </c>
      <c r="D265" s="54" t="str">
        <f>IF(AND($B265="Resource",OR(SUMPRODUCT(--('List of Flows'!$K257=$R$3:$R$25))&gt;0,SUMPRODUCT(--('List of Flows'!$J257=$N$3:$N$6))&gt;0,SUMPRODUCT(--('List of Flows'!$L257=$V$3:$V$18))&gt;0,SUMPRODUCT(--('List of Flows'!$K257=$Y$3:$Y$13))&gt;0,SUMPRODUCT(--('List of Flows'!$L257=$Y$15:$Y$44))&gt;0,SUMPRODUCT(--ISNUMBER(SEARCH($Y$46:$Y$62,'List of Flows'!$K257)))&gt;0,SUMPRODUCT(--ISNUMBER(SEARCH($Y$46:$Y$62,'List of Flows'!$L257)))&gt;0)),"Elementary Flow",IF(AND($B265="Emission",OR(SUMPRODUCT(--('List of Flows'!$K257=$Q$3:$Q$47))&gt;0,SUMPRODUCT(--('List of Flows'!$J257=$M$3:$M$12))&gt;0,SUMPRODUCT(--('List of Flows'!$L257=$U$3:$U$30))&gt;0,SUMPRODUCT(--('List of Flows'!$K257=$Y$3:$Y$13))&gt;0,SUMPRODUCT(--('List of Flows'!$L257=$Y$15:$Y$44))&gt;0,SUMPRODUCT(--ISNUMBER(SEARCH($Y$46:$Y$62,'List of Flows'!$K257)))&gt;0,SUMPRODUCT(--ISNUMBER(SEARCH($Y$46:$Y$62,'List of Flows'!$L257)))&gt;0)),"Elementary Flow",IF(AND($B265="Missing",AND('List of Flows'!$K257="",'List of Flows'!$L257="")),"Missing Both",IF($B265="Missing","Missing Input/Output", IF(OR(SUMPRODUCT(--('List of Flows'!$J257=$O$3:$O$4))&gt;0,SUMPRODUCT(--('List of Flows'!$K257=$S$3:$S$9))&gt;0,SUMPRODUCT(--('List of Flows'!$L257=$W$3:$W$5))&gt;0),"Unknown",IF(AND('List of Flows'!$K257="",'List of Flows'!$L257=""),"Missing to/from",IF(SUMPRODUCT(--('List of Flows'!$K257=$T$3:$T$8))&gt;0,"Not an Elementary Flow","Not an Elementary Flow")))))))</f>
        <v>Elementary Flow</v>
      </c>
      <c r="E265" s="57"/>
      <c r="F265" s="57" t="str">
        <f>IF(OR(SUMPRODUCT(--('List of Flows'!$K257=$Y$3:$Y$13))&gt;0,SUMPRODUCT(--('List of Flows'!$L257=$Y$15:$Y$43))&gt;0,SUMPRODUCT(--ISNUMBER(SEARCH($Y$46:$Y$62,'List of Flows'!$J257)))&gt;0,SUMPRODUCT(--ISNUMBER(SEARCH($Y$46:$Y$62,'List of Flows'!$K257)))&gt;0,SUMPRODUCT(--ISNUMBER(SEARCH($Y$46:$Y$62,'List of Flows'!$L257)))&gt;0),"Compartment","")</f>
        <v>Compartment</v>
      </c>
      <c r="G265" s="57" t="str">
        <f t="shared" si="6"/>
        <v>Both</v>
      </c>
      <c r="H265" s="57" t="str">
        <f t="shared" si="7"/>
        <v>All</v>
      </c>
      <c r="I265" s="60"/>
    </row>
    <row r="266" spans="2:9" x14ac:dyDescent="0.3">
      <c r="B266" s="83" t="str">
        <f>IF(OR(SUMPRODUCT(--('List of Flows'!$J258=$J$3:$J$15))&gt;0,SUMPRODUCT(--('List of Flows'!$K258=$K$3:$K$32))&gt;0,SUMPRODUCT(--('List of Flows'!$L258=$L$3:$L$25))&gt;0),"Resource",IF(OR(SUMPRODUCT(--('List of Flows'!$J258=$J$36:$J$55))&gt;0,SUMPRODUCT(--('List of Flows'!$K258=$K$36:$K$87))&gt;0,SUMPRODUCT(--('List of Flows'!$L258=$L$36:$L$62))&gt;0),"Emission",IF('List of Flows'!$J258="","Missing",IF(SUMPRODUCT(--('List of Flows'!$J258=$J$89:$J$90))&gt;0,"Unknown"))))</f>
        <v>Emission</v>
      </c>
      <c r="D266" s="54" t="str">
        <f>IF(AND($B266="Resource",OR(SUMPRODUCT(--('List of Flows'!$K258=$R$3:$R$25))&gt;0,SUMPRODUCT(--('List of Flows'!$J258=$N$3:$N$6))&gt;0,SUMPRODUCT(--('List of Flows'!$L258=$V$3:$V$18))&gt;0,SUMPRODUCT(--('List of Flows'!$K258=$Y$3:$Y$13))&gt;0,SUMPRODUCT(--('List of Flows'!$L258=$Y$15:$Y$44))&gt;0,SUMPRODUCT(--ISNUMBER(SEARCH($Y$46:$Y$62,'List of Flows'!$K258)))&gt;0,SUMPRODUCT(--ISNUMBER(SEARCH($Y$46:$Y$62,'List of Flows'!$L258)))&gt;0)),"Elementary Flow",IF(AND($B266="Emission",OR(SUMPRODUCT(--('List of Flows'!$K258=$Q$3:$Q$47))&gt;0,SUMPRODUCT(--('List of Flows'!$J258=$M$3:$M$12))&gt;0,SUMPRODUCT(--('List of Flows'!$L258=$U$3:$U$30))&gt;0,SUMPRODUCT(--('List of Flows'!$K258=$Y$3:$Y$13))&gt;0,SUMPRODUCT(--('List of Flows'!$L258=$Y$15:$Y$44))&gt;0,SUMPRODUCT(--ISNUMBER(SEARCH($Y$46:$Y$62,'List of Flows'!$K258)))&gt;0,SUMPRODUCT(--ISNUMBER(SEARCH($Y$46:$Y$62,'List of Flows'!$L258)))&gt;0)),"Elementary Flow",IF(AND($B266="Missing",AND('List of Flows'!$K258="",'List of Flows'!$L258="")),"Missing Both",IF($B266="Missing","Missing Input/Output", IF(OR(SUMPRODUCT(--('List of Flows'!$J258=$O$3:$O$4))&gt;0,SUMPRODUCT(--('List of Flows'!$K258=$S$3:$S$9))&gt;0,SUMPRODUCT(--('List of Flows'!$L258=$W$3:$W$5))&gt;0),"Unknown",IF(AND('List of Flows'!$K258="",'List of Flows'!$L258=""),"Missing to/from",IF(SUMPRODUCT(--('List of Flows'!$K258=$T$3:$T$8))&gt;0,"Not an Elementary Flow","Not an Elementary Flow")))))))</f>
        <v>Elementary Flow</v>
      </c>
      <c r="E266" s="57"/>
      <c r="F266" s="57" t="str">
        <f>IF(OR(SUMPRODUCT(--('List of Flows'!$K258=$Y$3:$Y$13))&gt;0,SUMPRODUCT(--('List of Flows'!$L258=$Y$15:$Y$43))&gt;0,SUMPRODUCT(--ISNUMBER(SEARCH($Y$46:$Y$62,'List of Flows'!$J258)))&gt;0,SUMPRODUCT(--ISNUMBER(SEARCH($Y$46:$Y$62,'List of Flows'!$K258)))&gt;0,SUMPRODUCT(--ISNUMBER(SEARCH($Y$46:$Y$62,'List of Flows'!$L258)))&gt;0),"Compartment","")</f>
        <v>Compartment</v>
      </c>
      <c r="G266" s="57" t="str">
        <f t="shared" ref="G266:G285" si="8">IF(AND(OR(B266="Resource",B266="Emission"),F266="Compartment"),"Both","")</f>
        <v>Both</v>
      </c>
      <c r="H266" s="57" t="str">
        <f t="shared" ref="H266:H285" si="9">IF(AND(OR(B266="Resource",B266="Emission"),F266="Compartment",D266="Elementary Flow"),"All","")</f>
        <v>All</v>
      </c>
      <c r="I266" s="60"/>
    </row>
    <row r="267" spans="2:9" x14ac:dyDescent="0.3">
      <c r="B267" s="83" t="str">
        <f>IF(OR(SUMPRODUCT(--('List of Flows'!$J259=$J$3:$J$15))&gt;0,SUMPRODUCT(--('List of Flows'!$K259=$K$3:$K$32))&gt;0,SUMPRODUCT(--('List of Flows'!$L259=$L$3:$L$25))&gt;0),"Resource",IF(OR(SUMPRODUCT(--('List of Flows'!$J259=$J$36:$J$55))&gt;0,SUMPRODUCT(--('List of Flows'!$K259=$K$36:$K$87))&gt;0,SUMPRODUCT(--('List of Flows'!$L259=$L$36:$L$62))&gt;0),"Emission",IF('List of Flows'!$J259="","Missing",IF(SUMPRODUCT(--('List of Flows'!$J259=$J$89:$J$90))&gt;0,"Unknown"))))</f>
        <v>Emission</v>
      </c>
      <c r="D267" s="54" t="str">
        <f>IF(AND($B267="Resource",OR(SUMPRODUCT(--('List of Flows'!$K259=$R$3:$R$25))&gt;0,SUMPRODUCT(--('List of Flows'!$J259=$N$3:$N$6))&gt;0,SUMPRODUCT(--('List of Flows'!$L259=$V$3:$V$18))&gt;0,SUMPRODUCT(--('List of Flows'!$K259=$Y$3:$Y$13))&gt;0,SUMPRODUCT(--('List of Flows'!$L259=$Y$15:$Y$44))&gt;0,SUMPRODUCT(--ISNUMBER(SEARCH($Y$46:$Y$62,'List of Flows'!$K259)))&gt;0,SUMPRODUCT(--ISNUMBER(SEARCH($Y$46:$Y$62,'List of Flows'!$L259)))&gt;0)),"Elementary Flow",IF(AND($B267="Emission",OR(SUMPRODUCT(--('List of Flows'!$K259=$Q$3:$Q$47))&gt;0,SUMPRODUCT(--('List of Flows'!$J259=$M$3:$M$12))&gt;0,SUMPRODUCT(--('List of Flows'!$L259=$U$3:$U$30))&gt;0,SUMPRODUCT(--('List of Flows'!$K259=$Y$3:$Y$13))&gt;0,SUMPRODUCT(--('List of Flows'!$L259=$Y$15:$Y$44))&gt;0,SUMPRODUCT(--ISNUMBER(SEARCH($Y$46:$Y$62,'List of Flows'!$K259)))&gt;0,SUMPRODUCT(--ISNUMBER(SEARCH($Y$46:$Y$62,'List of Flows'!$L259)))&gt;0)),"Elementary Flow",IF(AND($B267="Missing",AND('List of Flows'!$K259="",'List of Flows'!$L259="")),"Missing Both",IF($B267="Missing","Missing Input/Output", IF(OR(SUMPRODUCT(--('List of Flows'!$J259=$O$3:$O$4))&gt;0,SUMPRODUCT(--('List of Flows'!$K259=$S$3:$S$9))&gt;0,SUMPRODUCT(--('List of Flows'!$L259=$W$3:$W$5))&gt;0),"Unknown",IF(AND('List of Flows'!$K259="",'List of Flows'!$L259=""),"Missing to/from",IF(SUMPRODUCT(--('List of Flows'!$K259=$T$3:$T$8))&gt;0,"Not an Elementary Flow","Not an Elementary Flow")))))))</f>
        <v>Elementary Flow</v>
      </c>
      <c r="E267" s="57"/>
      <c r="F267" s="57" t="str">
        <f>IF(OR(SUMPRODUCT(--('List of Flows'!$K259=$Y$3:$Y$13))&gt;0,SUMPRODUCT(--('List of Flows'!$L259=$Y$15:$Y$43))&gt;0,SUMPRODUCT(--ISNUMBER(SEARCH($Y$46:$Y$62,'List of Flows'!$J259)))&gt;0,SUMPRODUCT(--ISNUMBER(SEARCH($Y$46:$Y$62,'List of Flows'!$K259)))&gt;0,SUMPRODUCT(--ISNUMBER(SEARCH($Y$46:$Y$62,'List of Flows'!$L259)))&gt;0),"Compartment","")</f>
        <v>Compartment</v>
      </c>
      <c r="G267" s="57" t="str">
        <f t="shared" si="8"/>
        <v>Both</v>
      </c>
      <c r="H267" s="57" t="str">
        <f t="shared" si="9"/>
        <v>All</v>
      </c>
      <c r="I267" s="60"/>
    </row>
    <row r="268" spans="2:9" x14ac:dyDescent="0.3">
      <c r="B268" s="83" t="str">
        <f>IF(OR(SUMPRODUCT(--('List of Flows'!$J260=$J$3:$J$15))&gt;0,SUMPRODUCT(--('List of Flows'!$K260=$K$3:$K$32))&gt;0,SUMPRODUCT(--('List of Flows'!$L260=$L$3:$L$25))&gt;0),"Resource",IF(OR(SUMPRODUCT(--('List of Flows'!$J260=$J$36:$J$55))&gt;0,SUMPRODUCT(--('List of Flows'!$K260=$K$36:$K$87))&gt;0,SUMPRODUCT(--('List of Flows'!$L260=$L$36:$L$62))&gt;0),"Emission",IF('List of Flows'!$J260="","Missing",IF(SUMPRODUCT(--('List of Flows'!$J260=$J$89:$J$90))&gt;0,"Unknown"))))</f>
        <v>Emission</v>
      </c>
      <c r="D268" s="54" t="str">
        <f>IF(AND($B268="Resource",OR(SUMPRODUCT(--('List of Flows'!$K260=$R$3:$R$25))&gt;0,SUMPRODUCT(--('List of Flows'!$J260=$N$3:$N$6))&gt;0,SUMPRODUCT(--('List of Flows'!$L260=$V$3:$V$18))&gt;0,SUMPRODUCT(--('List of Flows'!$K260=$Y$3:$Y$13))&gt;0,SUMPRODUCT(--('List of Flows'!$L260=$Y$15:$Y$44))&gt;0,SUMPRODUCT(--ISNUMBER(SEARCH($Y$46:$Y$62,'List of Flows'!$K260)))&gt;0,SUMPRODUCT(--ISNUMBER(SEARCH($Y$46:$Y$62,'List of Flows'!$L260)))&gt;0)),"Elementary Flow",IF(AND($B268="Emission",OR(SUMPRODUCT(--('List of Flows'!$K260=$Q$3:$Q$47))&gt;0,SUMPRODUCT(--('List of Flows'!$J260=$M$3:$M$12))&gt;0,SUMPRODUCT(--('List of Flows'!$L260=$U$3:$U$30))&gt;0,SUMPRODUCT(--('List of Flows'!$K260=$Y$3:$Y$13))&gt;0,SUMPRODUCT(--('List of Flows'!$L260=$Y$15:$Y$44))&gt;0,SUMPRODUCT(--ISNUMBER(SEARCH($Y$46:$Y$62,'List of Flows'!$K260)))&gt;0,SUMPRODUCT(--ISNUMBER(SEARCH($Y$46:$Y$62,'List of Flows'!$L260)))&gt;0)),"Elementary Flow",IF(AND($B268="Missing",AND('List of Flows'!$K260="",'List of Flows'!$L260="")),"Missing Both",IF($B268="Missing","Missing Input/Output", IF(OR(SUMPRODUCT(--('List of Flows'!$J260=$O$3:$O$4))&gt;0,SUMPRODUCT(--('List of Flows'!$K260=$S$3:$S$9))&gt;0,SUMPRODUCT(--('List of Flows'!$L260=$W$3:$W$5))&gt;0),"Unknown",IF(AND('List of Flows'!$K260="",'List of Flows'!$L260=""),"Missing to/from",IF(SUMPRODUCT(--('List of Flows'!$K260=$T$3:$T$8))&gt;0,"Not an Elementary Flow","Not an Elementary Flow")))))))</f>
        <v>Elementary Flow</v>
      </c>
      <c r="E268" s="57"/>
      <c r="F268" s="57" t="str">
        <f>IF(OR(SUMPRODUCT(--('List of Flows'!$K260=$Y$3:$Y$13))&gt;0,SUMPRODUCT(--('List of Flows'!$L260=$Y$15:$Y$43))&gt;0,SUMPRODUCT(--ISNUMBER(SEARCH($Y$46:$Y$62,'List of Flows'!$J260)))&gt;0,SUMPRODUCT(--ISNUMBER(SEARCH($Y$46:$Y$62,'List of Flows'!$K260)))&gt;0,SUMPRODUCT(--ISNUMBER(SEARCH($Y$46:$Y$62,'List of Flows'!$L260)))&gt;0),"Compartment","")</f>
        <v>Compartment</v>
      </c>
      <c r="G268" s="57" t="str">
        <f t="shared" si="8"/>
        <v>Both</v>
      </c>
      <c r="H268" s="57" t="str">
        <f t="shared" si="9"/>
        <v>All</v>
      </c>
      <c r="I268" s="60"/>
    </row>
    <row r="269" spans="2:9" x14ac:dyDescent="0.3">
      <c r="B269" s="83" t="str">
        <f>IF(OR(SUMPRODUCT(--('List of Flows'!$J261=$J$3:$J$15))&gt;0,SUMPRODUCT(--('List of Flows'!$K261=$K$3:$K$32))&gt;0,SUMPRODUCT(--('List of Flows'!$L261=$L$3:$L$25))&gt;0),"Resource",IF(OR(SUMPRODUCT(--('List of Flows'!$J261=$J$36:$J$55))&gt;0,SUMPRODUCT(--('List of Flows'!$K261=$K$36:$K$87))&gt;0,SUMPRODUCT(--('List of Flows'!$L261=$L$36:$L$62))&gt;0),"Emission",IF('List of Flows'!$J261="","Missing",IF(SUMPRODUCT(--('List of Flows'!$J261=$J$89:$J$90))&gt;0,"Unknown"))))</f>
        <v>Resource</v>
      </c>
      <c r="D269" s="54" t="str">
        <f>IF(AND($B269="Resource",OR(SUMPRODUCT(--('List of Flows'!$K261=$R$3:$R$25))&gt;0,SUMPRODUCT(--('List of Flows'!$J261=$N$3:$N$6))&gt;0,SUMPRODUCT(--('List of Flows'!$L261=$V$3:$V$18))&gt;0,SUMPRODUCT(--('List of Flows'!$K261=$Y$3:$Y$13))&gt;0,SUMPRODUCT(--('List of Flows'!$L261=$Y$15:$Y$44))&gt;0,SUMPRODUCT(--ISNUMBER(SEARCH($Y$46:$Y$62,'List of Flows'!$K261)))&gt;0,SUMPRODUCT(--ISNUMBER(SEARCH($Y$46:$Y$62,'List of Flows'!$L261)))&gt;0)),"Elementary Flow",IF(AND($B269="Emission",OR(SUMPRODUCT(--('List of Flows'!$K261=$Q$3:$Q$47))&gt;0,SUMPRODUCT(--('List of Flows'!$J261=$M$3:$M$12))&gt;0,SUMPRODUCT(--('List of Flows'!$L261=$U$3:$U$30))&gt;0,SUMPRODUCT(--('List of Flows'!$K261=$Y$3:$Y$13))&gt;0,SUMPRODUCT(--('List of Flows'!$L261=$Y$15:$Y$44))&gt;0,SUMPRODUCT(--ISNUMBER(SEARCH($Y$46:$Y$62,'List of Flows'!$K261)))&gt;0,SUMPRODUCT(--ISNUMBER(SEARCH($Y$46:$Y$62,'List of Flows'!$L261)))&gt;0)),"Elementary Flow",IF(AND($B269="Missing",AND('List of Flows'!$K261="",'List of Flows'!$L261="")),"Missing Both",IF($B269="Missing","Missing Input/Output", IF(OR(SUMPRODUCT(--('List of Flows'!$J261=$O$3:$O$4))&gt;0,SUMPRODUCT(--('List of Flows'!$K261=$S$3:$S$9))&gt;0,SUMPRODUCT(--('List of Flows'!$L261=$W$3:$W$5))&gt;0),"Unknown",IF(AND('List of Flows'!$K261="",'List of Flows'!$L261=""),"Missing to/from",IF(SUMPRODUCT(--('List of Flows'!$K261=$T$3:$T$8))&gt;0,"Not an Elementary Flow","Not an Elementary Flow")))))))</f>
        <v>Missing to/from</v>
      </c>
      <c r="E269" s="57"/>
      <c r="F269" s="57" t="str">
        <f>IF(OR(SUMPRODUCT(--('List of Flows'!$K261=$Y$3:$Y$13))&gt;0,SUMPRODUCT(--('List of Flows'!$L261=$Y$15:$Y$43))&gt;0,SUMPRODUCT(--ISNUMBER(SEARCH($Y$46:$Y$62,'List of Flows'!$J261)))&gt;0,SUMPRODUCT(--ISNUMBER(SEARCH($Y$46:$Y$62,'List of Flows'!$K261)))&gt;0,SUMPRODUCT(--ISNUMBER(SEARCH($Y$46:$Y$62,'List of Flows'!$L261)))&gt;0),"Compartment","")</f>
        <v/>
      </c>
      <c r="G269" s="57" t="str">
        <f t="shared" si="8"/>
        <v/>
      </c>
      <c r="H269" s="57" t="str">
        <f t="shared" si="9"/>
        <v/>
      </c>
      <c r="I269" s="60"/>
    </row>
    <row r="270" spans="2:9" x14ac:dyDescent="0.3">
      <c r="B270" s="83" t="str">
        <f>IF(OR(SUMPRODUCT(--('List of Flows'!$J262=$J$3:$J$15))&gt;0,SUMPRODUCT(--('List of Flows'!$K262=$K$3:$K$32))&gt;0,SUMPRODUCT(--('List of Flows'!$L262=$L$3:$L$25))&gt;0),"Resource",IF(OR(SUMPRODUCT(--('List of Flows'!$J262=$J$36:$J$55))&gt;0,SUMPRODUCT(--('List of Flows'!$K262=$K$36:$K$87))&gt;0,SUMPRODUCT(--('List of Flows'!$L262=$L$36:$L$62))&gt;0),"Emission",IF('List of Flows'!$J262="","Missing",IF(SUMPRODUCT(--('List of Flows'!$J262=$J$89:$J$90))&gt;0,"Unknown"))))</f>
        <v>Emission</v>
      </c>
      <c r="D270" s="54" t="str">
        <f>IF(AND($B270="Resource",OR(SUMPRODUCT(--('List of Flows'!$K262=$R$3:$R$25))&gt;0,SUMPRODUCT(--('List of Flows'!$J262=$N$3:$N$6))&gt;0,SUMPRODUCT(--('List of Flows'!$L262=$V$3:$V$18))&gt;0,SUMPRODUCT(--('List of Flows'!$K262=$Y$3:$Y$13))&gt;0,SUMPRODUCT(--('List of Flows'!$L262=$Y$15:$Y$44))&gt;0,SUMPRODUCT(--ISNUMBER(SEARCH($Y$46:$Y$62,'List of Flows'!$K262)))&gt;0,SUMPRODUCT(--ISNUMBER(SEARCH($Y$46:$Y$62,'List of Flows'!$L262)))&gt;0)),"Elementary Flow",IF(AND($B270="Emission",OR(SUMPRODUCT(--('List of Flows'!$K262=$Q$3:$Q$47))&gt;0,SUMPRODUCT(--('List of Flows'!$J262=$M$3:$M$12))&gt;0,SUMPRODUCT(--('List of Flows'!$L262=$U$3:$U$30))&gt;0,SUMPRODUCT(--('List of Flows'!$K262=$Y$3:$Y$13))&gt;0,SUMPRODUCT(--('List of Flows'!$L262=$Y$15:$Y$44))&gt;0,SUMPRODUCT(--ISNUMBER(SEARCH($Y$46:$Y$62,'List of Flows'!$K262)))&gt;0,SUMPRODUCT(--ISNUMBER(SEARCH($Y$46:$Y$62,'List of Flows'!$L262)))&gt;0)),"Elementary Flow",IF(AND($B270="Missing",AND('List of Flows'!$K262="",'List of Flows'!$L262="")),"Missing Both",IF($B270="Missing","Missing Input/Output", IF(OR(SUMPRODUCT(--('List of Flows'!$J262=$O$3:$O$4))&gt;0,SUMPRODUCT(--('List of Flows'!$K262=$S$3:$S$9))&gt;0,SUMPRODUCT(--('List of Flows'!$L262=$W$3:$W$5))&gt;0),"Unknown",IF(AND('List of Flows'!$K262="",'List of Flows'!$L262=""),"Missing to/from",IF(SUMPRODUCT(--('List of Flows'!$K262=$T$3:$T$8))&gt;0,"Not an Elementary Flow","Not an Elementary Flow")))))))</f>
        <v>Elementary Flow</v>
      </c>
      <c r="E270" s="57"/>
      <c r="F270" s="57" t="str">
        <f>IF(OR(SUMPRODUCT(--('List of Flows'!$K262=$Y$3:$Y$13))&gt;0,SUMPRODUCT(--('List of Flows'!$L262=$Y$15:$Y$43))&gt;0,SUMPRODUCT(--ISNUMBER(SEARCH($Y$46:$Y$62,'List of Flows'!$J262)))&gt;0,SUMPRODUCT(--ISNUMBER(SEARCH($Y$46:$Y$62,'List of Flows'!$K262)))&gt;0,SUMPRODUCT(--ISNUMBER(SEARCH($Y$46:$Y$62,'List of Flows'!$L262)))&gt;0),"Compartment","")</f>
        <v>Compartment</v>
      </c>
      <c r="G270" s="57" t="str">
        <f t="shared" si="8"/>
        <v>Both</v>
      </c>
      <c r="H270" s="57" t="str">
        <f t="shared" si="9"/>
        <v>All</v>
      </c>
      <c r="I270" s="60"/>
    </row>
    <row r="271" spans="2:9" x14ac:dyDescent="0.3">
      <c r="B271" s="83" t="str">
        <f>IF(OR(SUMPRODUCT(--('List of Flows'!$J263=$J$3:$J$15))&gt;0,SUMPRODUCT(--('List of Flows'!$K263=$K$3:$K$32))&gt;0,SUMPRODUCT(--('List of Flows'!$L263=$L$3:$L$25))&gt;0),"Resource",IF(OR(SUMPRODUCT(--('List of Flows'!$J263=$J$36:$J$55))&gt;0,SUMPRODUCT(--('List of Flows'!$K263=$K$36:$K$87))&gt;0,SUMPRODUCT(--('List of Flows'!$L263=$L$36:$L$62))&gt;0),"Emission",IF('List of Flows'!$J263="","Missing",IF(SUMPRODUCT(--('List of Flows'!$J263=$J$89:$J$90))&gt;0,"Unknown"))))</f>
        <v>Emission</v>
      </c>
      <c r="D271" s="54" t="str">
        <f>IF(AND($B271="Resource",OR(SUMPRODUCT(--('List of Flows'!$K263=$R$3:$R$25))&gt;0,SUMPRODUCT(--('List of Flows'!$J263=$N$3:$N$6))&gt;0,SUMPRODUCT(--('List of Flows'!$L263=$V$3:$V$18))&gt;0,SUMPRODUCT(--('List of Flows'!$K263=$Y$3:$Y$13))&gt;0,SUMPRODUCT(--('List of Flows'!$L263=$Y$15:$Y$44))&gt;0,SUMPRODUCT(--ISNUMBER(SEARCH($Y$46:$Y$62,'List of Flows'!$K263)))&gt;0,SUMPRODUCT(--ISNUMBER(SEARCH($Y$46:$Y$62,'List of Flows'!$L263)))&gt;0)),"Elementary Flow",IF(AND($B271="Emission",OR(SUMPRODUCT(--('List of Flows'!$K263=$Q$3:$Q$47))&gt;0,SUMPRODUCT(--('List of Flows'!$J263=$M$3:$M$12))&gt;0,SUMPRODUCT(--('List of Flows'!$L263=$U$3:$U$30))&gt;0,SUMPRODUCT(--('List of Flows'!$K263=$Y$3:$Y$13))&gt;0,SUMPRODUCT(--('List of Flows'!$L263=$Y$15:$Y$44))&gt;0,SUMPRODUCT(--ISNUMBER(SEARCH($Y$46:$Y$62,'List of Flows'!$K263)))&gt;0,SUMPRODUCT(--ISNUMBER(SEARCH($Y$46:$Y$62,'List of Flows'!$L263)))&gt;0)),"Elementary Flow",IF(AND($B271="Missing",AND('List of Flows'!$K263="",'List of Flows'!$L263="")),"Missing Both",IF($B271="Missing","Missing Input/Output", IF(OR(SUMPRODUCT(--('List of Flows'!$J263=$O$3:$O$4))&gt;0,SUMPRODUCT(--('List of Flows'!$K263=$S$3:$S$9))&gt;0,SUMPRODUCT(--('List of Flows'!$L263=$W$3:$W$5))&gt;0),"Unknown",IF(AND('List of Flows'!$K263="",'List of Flows'!$L263=""),"Missing to/from",IF(SUMPRODUCT(--('List of Flows'!$K263=$T$3:$T$8))&gt;0,"Not an Elementary Flow","Not an Elementary Flow")))))))</f>
        <v>Elementary Flow</v>
      </c>
      <c r="E271" s="57"/>
      <c r="F271" s="57" t="str">
        <f>IF(OR(SUMPRODUCT(--('List of Flows'!$K263=$Y$3:$Y$13))&gt;0,SUMPRODUCT(--('List of Flows'!$L263=$Y$15:$Y$43))&gt;0,SUMPRODUCT(--ISNUMBER(SEARCH($Y$46:$Y$62,'List of Flows'!$J263)))&gt;0,SUMPRODUCT(--ISNUMBER(SEARCH($Y$46:$Y$62,'List of Flows'!$K263)))&gt;0,SUMPRODUCT(--ISNUMBER(SEARCH($Y$46:$Y$62,'List of Flows'!$L263)))&gt;0),"Compartment","")</f>
        <v>Compartment</v>
      </c>
      <c r="G271" s="57" t="str">
        <f t="shared" si="8"/>
        <v>Both</v>
      </c>
      <c r="H271" s="57" t="str">
        <f t="shared" si="9"/>
        <v>All</v>
      </c>
      <c r="I271" s="60"/>
    </row>
    <row r="272" spans="2:9" x14ac:dyDescent="0.3">
      <c r="B272" s="83" t="str">
        <f>IF(OR(SUMPRODUCT(--('List of Flows'!$J264=$J$3:$J$15))&gt;0,SUMPRODUCT(--('List of Flows'!$K264=$K$3:$K$32))&gt;0,SUMPRODUCT(--('List of Flows'!$L264=$L$3:$L$25))&gt;0),"Resource",IF(OR(SUMPRODUCT(--('List of Flows'!$J264=$J$36:$J$55))&gt;0,SUMPRODUCT(--('List of Flows'!$K264=$K$36:$K$87))&gt;0,SUMPRODUCT(--('List of Flows'!$L264=$L$36:$L$62))&gt;0),"Emission",IF('List of Flows'!$J264="","Missing",IF(SUMPRODUCT(--('List of Flows'!$J264=$J$89:$J$90))&gt;0,"Unknown"))))</f>
        <v>Emission</v>
      </c>
      <c r="D272" s="54" t="str">
        <f>IF(AND($B272="Resource",OR(SUMPRODUCT(--('List of Flows'!$K264=$R$3:$R$25))&gt;0,SUMPRODUCT(--('List of Flows'!$J264=$N$3:$N$6))&gt;0,SUMPRODUCT(--('List of Flows'!$L264=$V$3:$V$18))&gt;0,SUMPRODUCT(--('List of Flows'!$K264=$Y$3:$Y$13))&gt;0,SUMPRODUCT(--('List of Flows'!$L264=$Y$15:$Y$44))&gt;0,SUMPRODUCT(--ISNUMBER(SEARCH($Y$46:$Y$62,'List of Flows'!$K264)))&gt;0,SUMPRODUCT(--ISNUMBER(SEARCH($Y$46:$Y$62,'List of Flows'!$L264)))&gt;0)),"Elementary Flow",IF(AND($B272="Emission",OR(SUMPRODUCT(--('List of Flows'!$K264=$Q$3:$Q$47))&gt;0,SUMPRODUCT(--('List of Flows'!$J264=$M$3:$M$12))&gt;0,SUMPRODUCT(--('List of Flows'!$L264=$U$3:$U$30))&gt;0,SUMPRODUCT(--('List of Flows'!$K264=$Y$3:$Y$13))&gt;0,SUMPRODUCT(--('List of Flows'!$L264=$Y$15:$Y$44))&gt;0,SUMPRODUCT(--ISNUMBER(SEARCH($Y$46:$Y$62,'List of Flows'!$K264)))&gt;0,SUMPRODUCT(--ISNUMBER(SEARCH($Y$46:$Y$62,'List of Flows'!$L264)))&gt;0)),"Elementary Flow",IF(AND($B272="Missing",AND('List of Flows'!$K264="",'List of Flows'!$L264="")),"Missing Both",IF($B272="Missing","Missing Input/Output", IF(OR(SUMPRODUCT(--('List of Flows'!$J264=$O$3:$O$4))&gt;0,SUMPRODUCT(--('List of Flows'!$K264=$S$3:$S$9))&gt;0,SUMPRODUCT(--('List of Flows'!$L264=$W$3:$W$5))&gt;0),"Unknown",IF(AND('List of Flows'!$K264="",'List of Flows'!$L264=""),"Missing to/from",IF(SUMPRODUCT(--('List of Flows'!$K264=$T$3:$T$8))&gt;0,"Not an Elementary Flow","Not an Elementary Flow")))))))</f>
        <v>Elementary Flow</v>
      </c>
      <c r="E272" s="57"/>
      <c r="F272" s="57" t="str">
        <f>IF(OR(SUMPRODUCT(--('List of Flows'!$K264=$Y$3:$Y$13))&gt;0,SUMPRODUCT(--('List of Flows'!$L264=$Y$15:$Y$43))&gt;0,SUMPRODUCT(--ISNUMBER(SEARCH($Y$46:$Y$62,'List of Flows'!$J264)))&gt;0,SUMPRODUCT(--ISNUMBER(SEARCH($Y$46:$Y$62,'List of Flows'!$K264)))&gt;0,SUMPRODUCT(--ISNUMBER(SEARCH($Y$46:$Y$62,'List of Flows'!$L264)))&gt;0),"Compartment","")</f>
        <v>Compartment</v>
      </c>
      <c r="G272" s="57" t="str">
        <f t="shared" si="8"/>
        <v>Both</v>
      </c>
      <c r="H272" s="57" t="str">
        <f t="shared" si="9"/>
        <v>All</v>
      </c>
      <c r="I272" s="60"/>
    </row>
    <row r="273" spans="2:9" x14ac:dyDescent="0.3">
      <c r="B273" s="83" t="str">
        <f>IF(OR(SUMPRODUCT(--('List of Flows'!$J265=$J$3:$J$15))&gt;0,SUMPRODUCT(--('List of Flows'!$K265=$K$3:$K$32))&gt;0,SUMPRODUCT(--('List of Flows'!$L265=$L$3:$L$25))&gt;0),"Resource",IF(OR(SUMPRODUCT(--('List of Flows'!$J265=$J$36:$J$55))&gt;0,SUMPRODUCT(--('List of Flows'!$K265=$K$36:$K$87))&gt;0,SUMPRODUCT(--('List of Flows'!$L265=$L$36:$L$62))&gt;0),"Emission",IF('List of Flows'!$J265="","Missing",IF(SUMPRODUCT(--('List of Flows'!$J265=$J$89:$J$90))&gt;0,"Unknown"))))</f>
        <v>Emission</v>
      </c>
      <c r="D273" s="54" t="str">
        <f>IF(AND($B273="Resource",OR(SUMPRODUCT(--('List of Flows'!$K265=$R$3:$R$25))&gt;0,SUMPRODUCT(--('List of Flows'!$J265=$N$3:$N$6))&gt;0,SUMPRODUCT(--('List of Flows'!$L265=$V$3:$V$18))&gt;0,SUMPRODUCT(--('List of Flows'!$K265=$Y$3:$Y$13))&gt;0,SUMPRODUCT(--('List of Flows'!$L265=$Y$15:$Y$44))&gt;0,SUMPRODUCT(--ISNUMBER(SEARCH($Y$46:$Y$62,'List of Flows'!$K265)))&gt;0,SUMPRODUCT(--ISNUMBER(SEARCH($Y$46:$Y$62,'List of Flows'!$L265)))&gt;0)),"Elementary Flow",IF(AND($B273="Emission",OR(SUMPRODUCT(--('List of Flows'!$K265=$Q$3:$Q$47))&gt;0,SUMPRODUCT(--('List of Flows'!$J265=$M$3:$M$12))&gt;0,SUMPRODUCT(--('List of Flows'!$L265=$U$3:$U$30))&gt;0,SUMPRODUCT(--('List of Flows'!$K265=$Y$3:$Y$13))&gt;0,SUMPRODUCT(--('List of Flows'!$L265=$Y$15:$Y$44))&gt;0,SUMPRODUCT(--ISNUMBER(SEARCH($Y$46:$Y$62,'List of Flows'!$K265)))&gt;0,SUMPRODUCT(--ISNUMBER(SEARCH($Y$46:$Y$62,'List of Flows'!$L265)))&gt;0)),"Elementary Flow",IF(AND($B273="Missing",AND('List of Flows'!$K265="",'List of Flows'!$L265="")),"Missing Both",IF($B273="Missing","Missing Input/Output", IF(OR(SUMPRODUCT(--('List of Flows'!$J265=$O$3:$O$4))&gt;0,SUMPRODUCT(--('List of Flows'!$K265=$S$3:$S$9))&gt;0,SUMPRODUCT(--('List of Flows'!$L265=$W$3:$W$5))&gt;0),"Unknown",IF(AND('List of Flows'!$K265="",'List of Flows'!$L265=""),"Missing to/from",IF(SUMPRODUCT(--('List of Flows'!$K265=$T$3:$T$8))&gt;0,"Not an Elementary Flow","Not an Elementary Flow")))))))</f>
        <v>Elementary Flow</v>
      </c>
      <c r="E273" s="57"/>
      <c r="F273" s="57" t="str">
        <f>IF(OR(SUMPRODUCT(--('List of Flows'!$K265=$Y$3:$Y$13))&gt;0,SUMPRODUCT(--('List of Flows'!$L265=$Y$15:$Y$43))&gt;0,SUMPRODUCT(--ISNUMBER(SEARCH($Y$46:$Y$62,'List of Flows'!$J265)))&gt;0,SUMPRODUCT(--ISNUMBER(SEARCH($Y$46:$Y$62,'List of Flows'!$K265)))&gt;0,SUMPRODUCT(--ISNUMBER(SEARCH($Y$46:$Y$62,'List of Flows'!$L265)))&gt;0),"Compartment","")</f>
        <v>Compartment</v>
      </c>
      <c r="G273" s="57" t="str">
        <f t="shared" si="8"/>
        <v>Both</v>
      </c>
      <c r="H273" s="57" t="str">
        <f t="shared" si="9"/>
        <v>All</v>
      </c>
      <c r="I273" s="60"/>
    </row>
    <row r="274" spans="2:9" x14ac:dyDescent="0.3">
      <c r="B274" s="83" t="str">
        <f>IF(OR(SUMPRODUCT(--('List of Flows'!$J266=$J$3:$J$15))&gt;0,SUMPRODUCT(--('List of Flows'!$K266=$K$3:$K$32))&gt;0,SUMPRODUCT(--('List of Flows'!$L266=$L$3:$L$25))&gt;0),"Resource",IF(OR(SUMPRODUCT(--('List of Flows'!$J266=$J$36:$J$55))&gt;0,SUMPRODUCT(--('List of Flows'!$K266=$K$36:$K$87))&gt;0,SUMPRODUCT(--('List of Flows'!$L266=$L$36:$L$62))&gt;0),"Emission",IF('List of Flows'!$J266="","Missing",IF(SUMPRODUCT(--('List of Flows'!$J266=$J$89:$J$90))&gt;0,"Unknown"))))</f>
        <v>Emission</v>
      </c>
      <c r="D274" s="54" t="str">
        <f>IF(AND($B274="Resource",OR(SUMPRODUCT(--('List of Flows'!$K266=$R$3:$R$25))&gt;0,SUMPRODUCT(--('List of Flows'!$J266=$N$3:$N$6))&gt;0,SUMPRODUCT(--('List of Flows'!$L266=$V$3:$V$18))&gt;0,SUMPRODUCT(--('List of Flows'!$K266=$Y$3:$Y$13))&gt;0,SUMPRODUCT(--('List of Flows'!$L266=$Y$15:$Y$44))&gt;0,SUMPRODUCT(--ISNUMBER(SEARCH($Y$46:$Y$62,'List of Flows'!$K266)))&gt;0,SUMPRODUCT(--ISNUMBER(SEARCH($Y$46:$Y$62,'List of Flows'!$L266)))&gt;0)),"Elementary Flow",IF(AND($B274="Emission",OR(SUMPRODUCT(--('List of Flows'!$K266=$Q$3:$Q$47))&gt;0,SUMPRODUCT(--('List of Flows'!$J266=$M$3:$M$12))&gt;0,SUMPRODUCT(--('List of Flows'!$L266=$U$3:$U$30))&gt;0,SUMPRODUCT(--('List of Flows'!$K266=$Y$3:$Y$13))&gt;0,SUMPRODUCT(--('List of Flows'!$L266=$Y$15:$Y$44))&gt;0,SUMPRODUCT(--ISNUMBER(SEARCH($Y$46:$Y$62,'List of Flows'!$K266)))&gt;0,SUMPRODUCT(--ISNUMBER(SEARCH($Y$46:$Y$62,'List of Flows'!$L266)))&gt;0)),"Elementary Flow",IF(AND($B274="Missing",AND('List of Flows'!$K266="",'List of Flows'!$L266="")),"Missing Both",IF($B274="Missing","Missing Input/Output", IF(OR(SUMPRODUCT(--('List of Flows'!$J266=$O$3:$O$4))&gt;0,SUMPRODUCT(--('List of Flows'!$K266=$S$3:$S$9))&gt;0,SUMPRODUCT(--('List of Flows'!$L266=$W$3:$W$5))&gt;0),"Unknown",IF(AND('List of Flows'!$K266="",'List of Flows'!$L266=""),"Missing to/from",IF(SUMPRODUCT(--('List of Flows'!$K266=$T$3:$T$8))&gt;0,"Not an Elementary Flow","Not an Elementary Flow")))))))</f>
        <v>Elementary Flow</v>
      </c>
      <c r="E274" s="57"/>
      <c r="F274" s="57" t="str">
        <f>IF(OR(SUMPRODUCT(--('List of Flows'!$K266=$Y$3:$Y$13))&gt;0,SUMPRODUCT(--('List of Flows'!$L266=$Y$15:$Y$43))&gt;0,SUMPRODUCT(--ISNUMBER(SEARCH($Y$46:$Y$62,'List of Flows'!$J266)))&gt;0,SUMPRODUCT(--ISNUMBER(SEARCH($Y$46:$Y$62,'List of Flows'!$K266)))&gt;0,SUMPRODUCT(--ISNUMBER(SEARCH($Y$46:$Y$62,'List of Flows'!$L266)))&gt;0),"Compartment","")</f>
        <v>Compartment</v>
      </c>
      <c r="G274" s="57" t="str">
        <f t="shared" si="8"/>
        <v>Both</v>
      </c>
      <c r="H274" s="57" t="str">
        <f t="shared" si="9"/>
        <v>All</v>
      </c>
      <c r="I274" s="60"/>
    </row>
    <row r="275" spans="2:9" x14ac:dyDescent="0.3">
      <c r="B275" s="83" t="str">
        <f>IF(OR(SUMPRODUCT(--('List of Flows'!$J267=$J$3:$J$15))&gt;0,SUMPRODUCT(--('List of Flows'!$K267=$K$3:$K$32))&gt;0,SUMPRODUCT(--('List of Flows'!$L267=$L$3:$L$25))&gt;0),"Resource",IF(OR(SUMPRODUCT(--('List of Flows'!$J267=$J$36:$J$55))&gt;0,SUMPRODUCT(--('List of Flows'!$K267=$K$36:$K$87))&gt;0,SUMPRODUCT(--('List of Flows'!$L267=$L$36:$L$62))&gt;0),"Emission",IF('List of Flows'!$J267="","Missing",IF(SUMPRODUCT(--('List of Flows'!$J267=$J$89:$J$90))&gt;0,"Unknown"))))</f>
        <v>Resource</v>
      </c>
      <c r="D275" s="54" t="str">
        <f>IF(AND($B275="Resource",OR(SUMPRODUCT(--('List of Flows'!$K267=$R$3:$R$25))&gt;0,SUMPRODUCT(--('List of Flows'!$J267=$N$3:$N$6))&gt;0,SUMPRODUCT(--('List of Flows'!$L267=$V$3:$V$18))&gt;0,SUMPRODUCT(--('List of Flows'!$K267=$Y$3:$Y$13))&gt;0,SUMPRODUCT(--('List of Flows'!$L267=$Y$15:$Y$44))&gt;0,SUMPRODUCT(--ISNUMBER(SEARCH($Y$46:$Y$62,'List of Flows'!$K267)))&gt;0,SUMPRODUCT(--ISNUMBER(SEARCH($Y$46:$Y$62,'List of Flows'!$L267)))&gt;0)),"Elementary Flow",IF(AND($B275="Emission",OR(SUMPRODUCT(--('List of Flows'!$K267=$Q$3:$Q$47))&gt;0,SUMPRODUCT(--('List of Flows'!$J267=$M$3:$M$12))&gt;0,SUMPRODUCT(--('List of Flows'!$L267=$U$3:$U$30))&gt;0,SUMPRODUCT(--('List of Flows'!$K267=$Y$3:$Y$13))&gt;0,SUMPRODUCT(--('List of Flows'!$L267=$Y$15:$Y$44))&gt;0,SUMPRODUCT(--ISNUMBER(SEARCH($Y$46:$Y$62,'List of Flows'!$K267)))&gt;0,SUMPRODUCT(--ISNUMBER(SEARCH($Y$46:$Y$62,'List of Flows'!$L267)))&gt;0)),"Elementary Flow",IF(AND($B275="Missing",AND('List of Flows'!$K267="",'List of Flows'!$L267="")),"Missing Both",IF($B275="Missing","Missing Input/Output", IF(OR(SUMPRODUCT(--('List of Flows'!$J267=$O$3:$O$4))&gt;0,SUMPRODUCT(--('List of Flows'!$K267=$S$3:$S$9))&gt;0,SUMPRODUCT(--('List of Flows'!$L267=$W$3:$W$5))&gt;0),"Unknown",IF(AND('List of Flows'!$K267="",'List of Flows'!$L267=""),"Missing to/from",IF(SUMPRODUCT(--('List of Flows'!$K267=$T$3:$T$8))&gt;0,"Not an Elementary Flow","Not an Elementary Flow")))))))</f>
        <v>Missing to/from</v>
      </c>
      <c r="E275" s="57"/>
      <c r="F275" s="57" t="str">
        <f>IF(OR(SUMPRODUCT(--('List of Flows'!$K267=$Y$3:$Y$13))&gt;0,SUMPRODUCT(--('List of Flows'!$L267=$Y$15:$Y$43))&gt;0,SUMPRODUCT(--ISNUMBER(SEARCH($Y$46:$Y$62,'List of Flows'!$J267)))&gt;0,SUMPRODUCT(--ISNUMBER(SEARCH($Y$46:$Y$62,'List of Flows'!$K267)))&gt;0,SUMPRODUCT(--ISNUMBER(SEARCH($Y$46:$Y$62,'List of Flows'!$L267)))&gt;0),"Compartment","")</f>
        <v/>
      </c>
      <c r="G275" s="57" t="str">
        <f t="shared" si="8"/>
        <v/>
      </c>
      <c r="H275" s="57" t="str">
        <f t="shared" si="9"/>
        <v/>
      </c>
      <c r="I275" s="60"/>
    </row>
    <row r="276" spans="2:9" x14ac:dyDescent="0.3">
      <c r="B276" s="83" t="str">
        <f>IF(OR(SUMPRODUCT(--('List of Flows'!$J268=$J$3:$J$15))&gt;0,SUMPRODUCT(--('List of Flows'!$K268=$K$3:$K$32))&gt;0,SUMPRODUCT(--('List of Flows'!$L268=$L$3:$L$25))&gt;0),"Resource",IF(OR(SUMPRODUCT(--('List of Flows'!$J268=$J$36:$J$55))&gt;0,SUMPRODUCT(--('List of Flows'!$K268=$K$36:$K$87))&gt;0,SUMPRODUCT(--('List of Flows'!$L268=$L$36:$L$62))&gt;0),"Emission",IF('List of Flows'!$J268="","Missing",IF(SUMPRODUCT(--('List of Flows'!$J268=$J$89:$J$90))&gt;0,"Unknown"))))</f>
        <v>Resource</v>
      </c>
      <c r="D276" s="54" t="str">
        <f>IF(AND($B276="Resource",OR(SUMPRODUCT(--('List of Flows'!$K268=$R$3:$R$25))&gt;0,SUMPRODUCT(--('List of Flows'!$J268=$N$3:$N$6))&gt;0,SUMPRODUCT(--('List of Flows'!$L268=$V$3:$V$18))&gt;0,SUMPRODUCT(--('List of Flows'!$K268=$Y$3:$Y$13))&gt;0,SUMPRODUCT(--('List of Flows'!$L268=$Y$15:$Y$44))&gt;0,SUMPRODUCT(--ISNUMBER(SEARCH($Y$46:$Y$62,'List of Flows'!$K268)))&gt;0,SUMPRODUCT(--ISNUMBER(SEARCH($Y$46:$Y$62,'List of Flows'!$L268)))&gt;0)),"Elementary Flow",IF(AND($B276="Emission",OR(SUMPRODUCT(--('List of Flows'!$K268=$Q$3:$Q$47))&gt;0,SUMPRODUCT(--('List of Flows'!$J268=$M$3:$M$12))&gt;0,SUMPRODUCT(--('List of Flows'!$L268=$U$3:$U$30))&gt;0,SUMPRODUCT(--('List of Flows'!$K268=$Y$3:$Y$13))&gt;0,SUMPRODUCT(--('List of Flows'!$L268=$Y$15:$Y$44))&gt;0,SUMPRODUCT(--ISNUMBER(SEARCH($Y$46:$Y$62,'List of Flows'!$K268)))&gt;0,SUMPRODUCT(--ISNUMBER(SEARCH($Y$46:$Y$62,'List of Flows'!$L268)))&gt;0)),"Elementary Flow",IF(AND($B276="Missing",AND('List of Flows'!$K268="",'List of Flows'!$L268="")),"Missing Both",IF($B276="Missing","Missing Input/Output", IF(OR(SUMPRODUCT(--('List of Flows'!$J268=$O$3:$O$4))&gt;0,SUMPRODUCT(--('List of Flows'!$K268=$S$3:$S$9))&gt;0,SUMPRODUCT(--('List of Flows'!$L268=$W$3:$W$5))&gt;0),"Unknown",IF(AND('List of Flows'!$K268="",'List of Flows'!$L268=""),"Missing to/from",IF(SUMPRODUCT(--('List of Flows'!$K268=$T$3:$T$8))&gt;0,"Not an Elementary Flow","Not an Elementary Flow")))))))</f>
        <v>Missing to/from</v>
      </c>
      <c r="E276" s="57"/>
      <c r="F276" s="57" t="str">
        <f>IF(OR(SUMPRODUCT(--('List of Flows'!$K268=$Y$3:$Y$13))&gt;0,SUMPRODUCT(--('List of Flows'!$L268=$Y$15:$Y$43))&gt;0,SUMPRODUCT(--ISNUMBER(SEARCH($Y$46:$Y$62,'List of Flows'!$J268)))&gt;0,SUMPRODUCT(--ISNUMBER(SEARCH($Y$46:$Y$62,'List of Flows'!$K268)))&gt;0,SUMPRODUCT(--ISNUMBER(SEARCH($Y$46:$Y$62,'List of Flows'!$L268)))&gt;0),"Compartment","")</f>
        <v/>
      </c>
      <c r="G276" s="57" t="str">
        <f t="shared" si="8"/>
        <v/>
      </c>
      <c r="H276" s="57" t="str">
        <f t="shared" si="9"/>
        <v/>
      </c>
      <c r="I276" s="60"/>
    </row>
    <row r="277" spans="2:9" x14ac:dyDescent="0.3">
      <c r="B277" s="83" t="str">
        <f>IF(OR(SUMPRODUCT(--('List of Flows'!$J269=$J$3:$J$15))&gt;0,SUMPRODUCT(--('List of Flows'!$K269=$K$3:$K$32))&gt;0,SUMPRODUCT(--('List of Flows'!$L269=$L$3:$L$25))&gt;0),"Resource",IF(OR(SUMPRODUCT(--('List of Flows'!$J269=$J$36:$J$55))&gt;0,SUMPRODUCT(--('List of Flows'!$K269=$K$36:$K$87))&gt;0,SUMPRODUCT(--('List of Flows'!$L269=$L$36:$L$62))&gt;0),"Emission",IF('List of Flows'!$J269="","Missing",IF(SUMPRODUCT(--('List of Flows'!$J269=$J$89:$J$90))&gt;0,"Unknown"))))</f>
        <v>Resource</v>
      </c>
      <c r="D277" s="54" t="str">
        <f>IF(AND($B277="Resource",OR(SUMPRODUCT(--('List of Flows'!$K269=$R$3:$R$25))&gt;0,SUMPRODUCT(--('List of Flows'!$J269=$N$3:$N$6))&gt;0,SUMPRODUCT(--('List of Flows'!$L269=$V$3:$V$18))&gt;0,SUMPRODUCT(--('List of Flows'!$K269=$Y$3:$Y$13))&gt;0,SUMPRODUCT(--('List of Flows'!$L269=$Y$15:$Y$44))&gt;0,SUMPRODUCT(--ISNUMBER(SEARCH($Y$46:$Y$62,'List of Flows'!$K269)))&gt;0,SUMPRODUCT(--ISNUMBER(SEARCH($Y$46:$Y$62,'List of Flows'!$L269)))&gt;0)),"Elementary Flow",IF(AND($B277="Emission",OR(SUMPRODUCT(--('List of Flows'!$K269=$Q$3:$Q$47))&gt;0,SUMPRODUCT(--('List of Flows'!$J269=$M$3:$M$12))&gt;0,SUMPRODUCT(--('List of Flows'!$L269=$U$3:$U$30))&gt;0,SUMPRODUCT(--('List of Flows'!$K269=$Y$3:$Y$13))&gt;0,SUMPRODUCT(--('List of Flows'!$L269=$Y$15:$Y$44))&gt;0,SUMPRODUCT(--ISNUMBER(SEARCH($Y$46:$Y$62,'List of Flows'!$K269)))&gt;0,SUMPRODUCT(--ISNUMBER(SEARCH($Y$46:$Y$62,'List of Flows'!$L269)))&gt;0)),"Elementary Flow",IF(AND($B277="Missing",AND('List of Flows'!$K269="",'List of Flows'!$L269="")),"Missing Both",IF($B277="Missing","Missing Input/Output", IF(OR(SUMPRODUCT(--('List of Flows'!$J269=$O$3:$O$4))&gt;0,SUMPRODUCT(--('List of Flows'!$K269=$S$3:$S$9))&gt;0,SUMPRODUCT(--('List of Flows'!$L269=$W$3:$W$5))&gt;0),"Unknown",IF(AND('List of Flows'!$K269="",'List of Flows'!$L269=""),"Missing to/from",IF(SUMPRODUCT(--('List of Flows'!$K269=$T$3:$T$8))&gt;0,"Not an Elementary Flow","Not an Elementary Flow")))))))</f>
        <v>Missing to/from</v>
      </c>
      <c r="E277" s="57"/>
      <c r="F277" s="57" t="str">
        <f>IF(OR(SUMPRODUCT(--('List of Flows'!$K269=$Y$3:$Y$13))&gt;0,SUMPRODUCT(--('List of Flows'!$L269=$Y$15:$Y$43))&gt;0,SUMPRODUCT(--ISNUMBER(SEARCH($Y$46:$Y$62,'List of Flows'!$J269)))&gt;0,SUMPRODUCT(--ISNUMBER(SEARCH($Y$46:$Y$62,'List of Flows'!$K269)))&gt;0,SUMPRODUCT(--ISNUMBER(SEARCH($Y$46:$Y$62,'List of Flows'!$L269)))&gt;0),"Compartment","")</f>
        <v/>
      </c>
      <c r="G277" s="57" t="str">
        <f t="shared" si="8"/>
        <v/>
      </c>
      <c r="H277" s="57" t="str">
        <f t="shared" si="9"/>
        <v/>
      </c>
      <c r="I277" s="60"/>
    </row>
    <row r="278" spans="2:9" x14ac:dyDescent="0.3">
      <c r="B278" s="83" t="str">
        <f>IF(OR(SUMPRODUCT(--('List of Flows'!$J270=$J$3:$J$15))&gt;0,SUMPRODUCT(--('List of Flows'!$K270=$K$3:$K$32))&gt;0,SUMPRODUCT(--('List of Flows'!$L270=$L$3:$L$25))&gt;0),"Resource",IF(OR(SUMPRODUCT(--('List of Flows'!$J270=$J$36:$J$55))&gt;0,SUMPRODUCT(--('List of Flows'!$K270=$K$36:$K$87))&gt;0,SUMPRODUCT(--('List of Flows'!$L270=$L$36:$L$62))&gt;0),"Emission",IF('List of Flows'!$J270="","Missing",IF(SUMPRODUCT(--('List of Flows'!$J270=$J$89:$J$90))&gt;0,"Unknown"))))</f>
        <v>Resource</v>
      </c>
      <c r="D278" s="54" t="str">
        <f>IF(AND($B278="Resource",OR(SUMPRODUCT(--('List of Flows'!$K270=$R$3:$R$25))&gt;0,SUMPRODUCT(--('List of Flows'!$J270=$N$3:$N$6))&gt;0,SUMPRODUCT(--('List of Flows'!$L270=$V$3:$V$18))&gt;0,SUMPRODUCT(--('List of Flows'!$K270=$Y$3:$Y$13))&gt;0,SUMPRODUCT(--('List of Flows'!$L270=$Y$15:$Y$44))&gt;0,SUMPRODUCT(--ISNUMBER(SEARCH($Y$46:$Y$62,'List of Flows'!$K270)))&gt;0,SUMPRODUCT(--ISNUMBER(SEARCH($Y$46:$Y$62,'List of Flows'!$L270)))&gt;0)),"Elementary Flow",IF(AND($B278="Emission",OR(SUMPRODUCT(--('List of Flows'!$K270=$Q$3:$Q$47))&gt;0,SUMPRODUCT(--('List of Flows'!$J270=$M$3:$M$12))&gt;0,SUMPRODUCT(--('List of Flows'!$L270=$U$3:$U$30))&gt;0,SUMPRODUCT(--('List of Flows'!$K270=$Y$3:$Y$13))&gt;0,SUMPRODUCT(--('List of Flows'!$L270=$Y$15:$Y$44))&gt;0,SUMPRODUCT(--ISNUMBER(SEARCH($Y$46:$Y$62,'List of Flows'!$K270)))&gt;0,SUMPRODUCT(--ISNUMBER(SEARCH($Y$46:$Y$62,'List of Flows'!$L270)))&gt;0)),"Elementary Flow",IF(AND($B278="Missing",AND('List of Flows'!$K270="",'List of Flows'!$L270="")),"Missing Both",IF($B278="Missing","Missing Input/Output", IF(OR(SUMPRODUCT(--('List of Flows'!$J270=$O$3:$O$4))&gt;0,SUMPRODUCT(--('List of Flows'!$K270=$S$3:$S$9))&gt;0,SUMPRODUCT(--('List of Flows'!$L270=$W$3:$W$5))&gt;0),"Unknown",IF(AND('List of Flows'!$K270="",'List of Flows'!$L270=""),"Missing to/from",IF(SUMPRODUCT(--('List of Flows'!$K270=$T$3:$T$8))&gt;0,"Not an Elementary Flow","Not an Elementary Flow")))))))</f>
        <v>Missing to/from</v>
      </c>
      <c r="E278" s="57"/>
      <c r="F278" s="57" t="str">
        <f>IF(OR(SUMPRODUCT(--('List of Flows'!$K270=$Y$3:$Y$13))&gt;0,SUMPRODUCT(--('List of Flows'!$L270=$Y$15:$Y$43))&gt;0,SUMPRODUCT(--ISNUMBER(SEARCH($Y$46:$Y$62,'List of Flows'!$J270)))&gt;0,SUMPRODUCT(--ISNUMBER(SEARCH($Y$46:$Y$62,'List of Flows'!$K270)))&gt;0,SUMPRODUCT(--ISNUMBER(SEARCH($Y$46:$Y$62,'List of Flows'!$L270)))&gt;0),"Compartment","")</f>
        <v/>
      </c>
      <c r="G278" s="57" t="str">
        <f t="shared" si="8"/>
        <v/>
      </c>
      <c r="H278" s="57" t="str">
        <f t="shared" si="9"/>
        <v/>
      </c>
      <c r="I278" s="60"/>
    </row>
    <row r="279" spans="2:9" x14ac:dyDescent="0.3">
      <c r="B279" s="83" t="str">
        <f>IF(OR(SUMPRODUCT(--('List of Flows'!$J271=$J$3:$J$15))&gt;0,SUMPRODUCT(--('List of Flows'!$K271=$K$3:$K$32))&gt;0,SUMPRODUCT(--('List of Flows'!$L271=$L$3:$L$25))&gt;0),"Resource",IF(OR(SUMPRODUCT(--('List of Flows'!$J271=$J$36:$J$55))&gt;0,SUMPRODUCT(--('List of Flows'!$K271=$K$36:$K$87))&gt;0,SUMPRODUCT(--('List of Flows'!$L271=$L$36:$L$62))&gt;0),"Emission",IF('List of Flows'!$J271="","Missing",IF(SUMPRODUCT(--('List of Flows'!$J271=$J$89:$J$90))&gt;0,"Unknown"))))</f>
        <v>Resource</v>
      </c>
      <c r="D279" s="54" t="str">
        <f>IF(AND($B279="Resource",OR(SUMPRODUCT(--('List of Flows'!$K271=$R$3:$R$25))&gt;0,SUMPRODUCT(--('List of Flows'!$J271=$N$3:$N$6))&gt;0,SUMPRODUCT(--('List of Flows'!$L271=$V$3:$V$18))&gt;0,SUMPRODUCT(--('List of Flows'!$K271=$Y$3:$Y$13))&gt;0,SUMPRODUCT(--('List of Flows'!$L271=$Y$15:$Y$44))&gt;0,SUMPRODUCT(--ISNUMBER(SEARCH($Y$46:$Y$62,'List of Flows'!$K271)))&gt;0,SUMPRODUCT(--ISNUMBER(SEARCH($Y$46:$Y$62,'List of Flows'!$L271)))&gt;0)),"Elementary Flow",IF(AND($B279="Emission",OR(SUMPRODUCT(--('List of Flows'!$K271=$Q$3:$Q$47))&gt;0,SUMPRODUCT(--('List of Flows'!$J271=$M$3:$M$12))&gt;0,SUMPRODUCT(--('List of Flows'!$L271=$U$3:$U$30))&gt;0,SUMPRODUCT(--('List of Flows'!$K271=$Y$3:$Y$13))&gt;0,SUMPRODUCT(--('List of Flows'!$L271=$Y$15:$Y$44))&gt;0,SUMPRODUCT(--ISNUMBER(SEARCH($Y$46:$Y$62,'List of Flows'!$K271)))&gt;0,SUMPRODUCT(--ISNUMBER(SEARCH($Y$46:$Y$62,'List of Flows'!$L271)))&gt;0)),"Elementary Flow",IF(AND($B279="Missing",AND('List of Flows'!$K271="",'List of Flows'!$L271="")),"Missing Both",IF($B279="Missing","Missing Input/Output", IF(OR(SUMPRODUCT(--('List of Flows'!$J271=$O$3:$O$4))&gt;0,SUMPRODUCT(--('List of Flows'!$K271=$S$3:$S$9))&gt;0,SUMPRODUCT(--('List of Flows'!$L271=$W$3:$W$5))&gt;0),"Unknown",IF(AND('List of Flows'!$K271="",'List of Flows'!$L271=""),"Missing to/from",IF(SUMPRODUCT(--('List of Flows'!$K271=$T$3:$T$8))&gt;0,"Not an Elementary Flow","Not an Elementary Flow")))))))</f>
        <v>Missing to/from</v>
      </c>
      <c r="E279" s="57"/>
      <c r="F279" s="57" t="str">
        <f>IF(OR(SUMPRODUCT(--('List of Flows'!$K271=$Y$3:$Y$13))&gt;0,SUMPRODUCT(--('List of Flows'!$L271=$Y$15:$Y$43))&gt;0,SUMPRODUCT(--ISNUMBER(SEARCH($Y$46:$Y$62,'List of Flows'!$J271)))&gt;0,SUMPRODUCT(--ISNUMBER(SEARCH($Y$46:$Y$62,'List of Flows'!$K271)))&gt;0,SUMPRODUCT(--ISNUMBER(SEARCH($Y$46:$Y$62,'List of Flows'!$L271)))&gt;0),"Compartment","")</f>
        <v/>
      </c>
      <c r="G279" s="57" t="str">
        <f t="shared" si="8"/>
        <v/>
      </c>
      <c r="H279" s="57" t="str">
        <f t="shared" si="9"/>
        <v/>
      </c>
      <c r="I279" s="60"/>
    </row>
    <row r="280" spans="2:9" x14ac:dyDescent="0.3">
      <c r="B280" s="83" t="str">
        <f>IF(OR(SUMPRODUCT(--('List of Flows'!$J272=$J$3:$J$15))&gt;0,SUMPRODUCT(--('List of Flows'!$K272=$K$3:$K$32))&gt;0,SUMPRODUCT(--('List of Flows'!$L272=$L$3:$L$25))&gt;0),"Resource",IF(OR(SUMPRODUCT(--('List of Flows'!$J272=$J$36:$J$55))&gt;0,SUMPRODUCT(--('List of Flows'!$K272=$K$36:$K$87))&gt;0,SUMPRODUCT(--('List of Flows'!$L272=$L$36:$L$62))&gt;0),"Emission",IF('List of Flows'!$J272="","Missing",IF(SUMPRODUCT(--('List of Flows'!$J272=$J$89:$J$90))&gt;0,"Unknown"))))</f>
        <v>Missing</v>
      </c>
      <c r="D280" s="54" t="str">
        <f>IF(AND($B280="Resource",OR(SUMPRODUCT(--('List of Flows'!$K272=$R$3:$R$25))&gt;0,SUMPRODUCT(--('List of Flows'!$J272=$N$3:$N$6))&gt;0,SUMPRODUCT(--('List of Flows'!$L272=$V$3:$V$18))&gt;0,SUMPRODUCT(--('List of Flows'!$K272=$Y$3:$Y$13))&gt;0,SUMPRODUCT(--('List of Flows'!$L272=$Y$15:$Y$44))&gt;0,SUMPRODUCT(--ISNUMBER(SEARCH($Y$46:$Y$62,'List of Flows'!$K272)))&gt;0,SUMPRODUCT(--ISNUMBER(SEARCH($Y$46:$Y$62,'List of Flows'!$L272)))&gt;0)),"Elementary Flow",IF(AND($B280="Emission",OR(SUMPRODUCT(--('List of Flows'!$K272=$Q$3:$Q$47))&gt;0,SUMPRODUCT(--('List of Flows'!$J272=$M$3:$M$12))&gt;0,SUMPRODUCT(--('List of Flows'!$L272=$U$3:$U$30))&gt;0,SUMPRODUCT(--('List of Flows'!$K272=$Y$3:$Y$13))&gt;0,SUMPRODUCT(--('List of Flows'!$L272=$Y$15:$Y$44))&gt;0,SUMPRODUCT(--ISNUMBER(SEARCH($Y$46:$Y$62,'List of Flows'!$K272)))&gt;0,SUMPRODUCT(--ISNUMBER(SEARCH($Y$46:$Y$62,'List of Flows'!$L272)))&gt;0)),"Elementary Flow",IF(AND($B280="Missing",AND('List of Flows'!$K272="",'List of Flows'!$L272="")),"Missing Both",IF($B280="Missing","Missing Input/Output", IF(OR(SUMPRODUCT(--('List of Flows'!$J272=$O$3:$O$4))&gt;0,SUMPRODUCT(--('List of Flows'!$K272=$S$3:$S$9))&gt;0,SUMPRODUCT(--('List of Flows'!$L272=$W$3:$W$5))&gt;0),"Unknown",IF(AND('List of Flows'!$K272="",'List of Flows'!$L272=""),"Missing to/from",IF(SUMPRODUCT(--('List of Flows'!$K272=$T$3:$T$8))&gt;0,"Not an Elementary Flow","Not an Elementary Flow")))))))</f>
        <v>Missing Input/Output</v>
      </c>
      <c r="E280" s="57"/>
      <c r="F280" s="57" t="str">
        <f>IF(OR(SUMPRODUCT(--('List of Flows'!$K272=$Y$3:$Y$13))&gt;0,SUMPRODUCT(--('List of Flows'!$L272=$Y$15:$Y$43))&gt;0,SUMPRODUCT(--ISNUMBER(SEARCH($Y$46:$Y$62,'List of Flows'!$J272)))&gt;0,SUMPRODUCT(--ISNUMBER(SEARCH($Y$46:$Y$62,'List of Flows'!$K272)))&gt;0,SUMPRODUCT(--ISNUMBER(SEARCH($Y$46:$Y$62,'List of Flows'!$L272)))&gt;0),"Compartment","")</f>
        <v>Compartment</v>
      </c>
      <c r="G280" s="57" t="str">
        <f t="shared" si="8"/>
        <v/>
      </c>
      <c r="H280" s="57" t="str">
        <f t="shared" si="9"/>
        <v/>
      </c>
      <c r="I280" s="60"/>
    </row>
    <row r="281" spans="2:9" x14ac:dyDescent="0.3">
      <c r="B281" s="83" t="str">
        <f>IF(OR(SUMPRODUCT(--('List of Flows'!$J273=$J$3:$J$15))&gt;0,SUMPRODUCT(--('List of Flows'!$K273=$K$3:$K$32))&gt;0,SUMPRODUCT(--('List of Flows'!$L273=$L$3:$L$25))&gt;0),"Resource",IF(OR(SUMPRODUCT(--('List of Flows'!$J273=$J$36:$J$55))&gt;0,SUMPRODUCT(--('List of Flows'!$K273=$K$36:$K$87))&gt;0,SUMPRODUCT(--('List of Flows'!$L273=$L$36:$L$62))&gt;0),"Emission",IF('List of Flows'!$J273="","Missing",IF(SUMPRODUCT(--('List of Flows'!$J273=$J$89:$J$90))&gt;0,"Unknown"))))</f>
        <v>Missing</v>
      </c>
      <c r="D281" s="54" t="str">
        <f>IF(AND($B281="Resource",OR(SUMPRODUCT(--('List of Flows'!$K273=$R$3:$R$25))&gt;0,SUMPRODUCT(--('List of Flows'!$J273=$N$3:$N$6))&gt;0,SUMPRODUCT(--('List of Flows'!$L273=$V$3:$V$18))&gt;0,SUMPRODUCT(--('List of Flows'!$K273=$Y$3:$Y$13))&gt;0,SUMPRODUCT(--('List of Flows'!$L273=$Y$15:$Y$44))&gt;0,SUMPRODUCT(--ISNUMBER(SEARCH($Y$46:$Y$62,'List of Flows'!$K273)))&gt;0,SUMPRODUCT(--ISNUMBER(SEARCH($Y$46:$Y$62,'List of Flows'!$L273)))&gt;0)),"Elementary Flow",IF(AND($B281="Emission",OR(SUMPRODUCT(--('List of Flows'!$K273=$Q$3:$Q$47))&gt;0,SUMPRODUCT(--('List of Flows'!$J273=$M$3:$M$12))&gt;0,SUMPRODUCT(--('List of Flows'!$L273=$U$3:$U$30))&gt;0,SUMPRODUCT(--('List of Flows'!$K273=$Y$3:$Y$13))&gt;0,SUMPRODUCT(--('List of Flows'!$L273=$Y$15:$Y$44))&gt;0,SUMPRODUCT(--ISNUMBER(SEARCH($Y$46:$Y$62,'List of Flows'!$K273)))&gt;0,SUMPRODUCT(--ISNUMBER(SEARCH($Y$46:$Y$62,'List of Flows'!$L273)))&gt;0)),"Elementary Flow",IF(AND($B281="Missing",AND('List of Flows'!$K273="",'List of Flows'!$L273="")),"Missing Both",IF($B281="Missing","Missing Input/Output", IF(OR(SUMPRODUCT(--('List of Flows'!$J273=$O$3:$O$4))&gt;0,SUMPRODUCT(--('List of Flows'!$K273=$S$3:$S$9))&gt;0,SUMPRODUCT(--('List of Flows'!$L273=$W$3:$W$5))&gt;0),"Unknown",IF(AND('List of Flows'!$K273="",'List of Flows'!$L273=""),"Missing to/from",IF(SUMPRODUCT(--('List of Flows'!$K273=$T$3:$T$8))&gt;0,"Not an Elementary Flow","Not an Elementary Flow")))))))</f>
        <v>Missing Input/Output</v>
      </c>
      <c r="E281" s="57"/>
      <c r="F281" s="57" t="str">
        <f>IF(OR(SUMPRODUCT(--('List of Flows'!$K273=$Y$3:$Y$13))&gt;0,SUMPRODUCT(--('List of Flows'!$L273=$Y$15:$Y$43))&gt;0,SUMPRODUCT(--ISNUMBER(SEARCH($Y$46:$Y$62,'List of Flows'!$J273)))&gt;0,SUMPRODUCT(--ISNUMBER(SEARCH($Y$46:$Y$62,'List of Flows'!$K273)))&gt;0,SUMPRODUCT(--ISNUMBER(SEARCH($Y$46:$Y$62,'List of Flows'!$L273)))&gt;0),"Compartment","")</f>
        <v>Compartment</v>
      </c>
      <c r="G281" s="57" t="str">
        <f t="shared" si="8"/>
        <v/>
      </c>
      <c r="H281" s="57" t="str">
        <f t="shared" si="9"/>
        <v/>
      </c>
      <c r="I281" s="60"/>
    </row>
    <row r="282" spans="2:9" x14ac:dyDescent="0.3">
      <c r="B282" s="83" t="str">
        <f>IF(OR(SUMPRODUCT(--('List of Flows'!$J274=$J$3:$J$15))&gt;0,SUMPRODUCT(--('List of Flows'!$K274=$K$3:$K$32))&gt;0,SUMPRODUCT(--('List of Flows'!$L274=$L$3:$L$25))&gt;0),"Resource",IF(OR(SUMPRODUCT(--('List of Flows'!$J274=$J$36:$J$55))&gt;0,SUMPRODUCT(--('List of Flows'!$K274=$K$36:$K$87))&gt;0,SUMPRODUCT(--('List of Flows'!$L274=$L$36:$L$62))&gt;0),"Emission",IF('List of Flows'!$J274="","Missing",IF(SUMPRODUCT(--('List of Flows'!$J274=$J$89:$J$90))&gt;0,"Unknown"))))</f>
        <v>Missing</v>
      </c>
      <c r="D282" s="54" t="str">
        <f>IF(AND($B282="Resource",OR(SUMPRODUCT(--('List of Flows'!$K274=$R$3:$R$25))&gt;0,SUMPRODUCT(--('List of Flows'!$J274=$N$3:$N$6))&gt;0,SUMPRODUCT(--('List of Flows'!$L274=$V$3:$V$18))&gt;0,SUMPRODUCT(--('List of Flows'!$K274=$Y$3:$Y$13))&gt;0,SUMPRODUCT(--('List of Flows'!$L274=$Y$15:$Y$44))&gt;0,SUMPRODUCT(--ISNUMBER(SEARCH($Y$46:$Y$62,'List of Flows'!$K274)))&gt;0,SUMPRODUCT(--ISNUMBER(SEARCH($Y$46:$Y$62,'List of Flows'!$L274)))&gt;0)),"Elementary Flow",IF(AND($B282="Emission",OR(SUMPRODUCT(--('List of Flows'!$K274=$Q$3:$Q$47))&gt;0,SUMPRODUCT(--('List of Flows'!$J274=$M$3:$M$12))&gt;0,SUMPRODUCT(--('List of Flows'!$L274=$U$3:$U$30))&gt;0,SUMPRODUCT(--('List of Flows'!$K274=$Y$3:$Y$13))&gt;0,SUMPRODUCT(--('List of Flows'!$L274=$Y$15:$Y$44))&gt;0,SUMPRODUCT(--ISNUMBER(SEARCH($Y$46:$Y$62,'List of Flows'!$K274)))&gt;0,SUMPRODUCT(--ISNUMBER(SEARCH($Y$46:$Y$62,'List of Flows'!$L274)))&gt;0)),"Elementary Flow",IF(AND($B282="Missing",AND('List of Flows'!$K274="",'List of Flows'!$L274="")),"Missing Both",IF($B282="Missing","Missing Input/Output", IF(OR(SUMPRODUCT(--('List of Flows'!$J274=$O$3:$O$4))&gt;0,SUMPRODUCT(--('List of Flows'!$K274=$S$3:$S$9))&gt;0,SUMPRODUCT(--('List of Flows'!$L274=$W$3:$W$5))&gt;0),"Unknown",IF(AND('List of Flows'!$K274="",'List of Flows'!$L274=""),"Missing to/from",IF(SUMPRODUCT(--('List of Flows'!$K274=$T$3:$T$8))&gt;0,"Not an Elementary Flow","Not an Elementary Flow")))))))</f>
        <v>Missing Input/Output</v>
      </c>
      <c r="E282" s="57"/>
      <c r="F282" s="57" t="str">
        <f>IF(OR(SUMPRODUCT(--('List of Flows'!$K274=$Y$3:$Y$13))&gt;0,SUMPRODUCT(--('List of Flows'!$L274=$Y$15:$Y$43))&gt;0,SUMPRODUCT(--ISNUMBER(SEARCH($Y$46:$Y$62,'List of Flows'!$J274)))&gt;0,SUMPRODUCT(--ISNUMBER(SEARCH($Y$46:$Y$62,'List of Flows'!$K274)))&gt;0,SUMPRODUCT(--ISNUMBER(SEARCH($Y$46:$Y$62,'List of Flows'!$L274)))&gt;0),"Compartment","")</f>
        <v>Compartment</v>
      </c>
      <c r="G282" s="57" t="str">
        <f t="shared" si="8"/>
        <v/>
      </c>
      <c r="H282" s="57" t="str">
        <f t="shared" si="9"/>
        <v/>
      </c>
      <c r="I282" s="60"/>
    </row>
    <row r="283" spans="2:9" x14ac:dyDescent="0.3">
      <c r="B283" s="83" t="str">
        <f>IF(OR(SUMPRODUCT(--('List of Flows'!$J275=$J$3:$J$15))&gt;0,SUMPRODUCT(--('List of Flows'!$K275=$K$3:$K$32))&gt;0,SUMPRODUCT(--('List of Flows'!$L275=$L$3:$L$25))&gt;0),"Resource",IF(OR(SUMPRODUCT(--('List of Flows'!$J275=$J$36:$J$55))&gt;0,SUMPRODUCT(--('List of Flows'!$K275=$K$36:$K$87))&gt;0,SUMPRODUCT(--('List of Flows'!$L275=$L$36:$L$62))&gt;0),"Emission",IF('List of Flows'!$J275="","Missing",IF(SUMPRODUCT(--('List of Flows'!$J275=$J$89:$J$90))&gt;0,"Unknown"))))</f>
        <v>Missing</v>
      </c>
      <c r="D283" s="54" t="str">
        <f>IF(AND($B283="Resource",OR(SUMPRODUCT(--('List of Flows'!$K275=$R$3:$R$25))&gt;0,SUMPRODUCT(--('List of Flows'!$J275=$N$3:$N$6))&gt;0,SUMPRODUCT(--('List of Flows'!$L275=$V$3:$V$18))&gt;0,SUMPRODUCT(--('List of Flows'!$K275=$Y$3:$Y$13))&gt;0,SUMPRODUCT(--('List of Flows'!$L275=$Y$15:$Y$44))&gt;0,SUMPRODUCT(--ISNUMBER(SEARCH($Y$46:$Y$62,'List of Flows'!$K275)))&gt;0,SUMPRODUCT(--ISNUMBER(SEARCH($Y$46:$Y$62,'List of Flows'!$L275)))&gt;0)),"Elementary Flow",IF(AND($B283="Emission",OR(SUMPRODUCT(--('List of Flows'!$K275=$Q$3:$Q$47))&gt;0,SUMPRODUCT(--('List of Flows'!$J275=$M$3:$M$12))&gt;0,SUMPRODUCT(--('List of Flows'!$L275=$U$3:$U$30))&gt;0,SUMPRODUCT(--('List of Flows'!$K275=$Y$3:$Y$13))&gt;0,SUMPRODUCT(--('List of Flows'!$L275=$Y$15:$Y$44))&gt;0,SUMPRODUCT(--ISNUMBER(SEARCH($Y$46:$Y$62,'List of Flows'!$K275)))&gt;0,SUMPRODUCT(--ISNUMBER(SEARCH($Y$46:$Y$62,'List of Flows'!$L275)))&gt;0)),"Elementary Flow",IF(AND($B283="Missing",AND('List of Flows'!$K275="",'List of Flows'!$L275="")),"Missing Both",IF($B283="Missing","Missing Input/Output", IF(OR(SUMPRODUCT(--('List of Flows'!$J275=$O$3:$O$4))&gt;0,SUMPRODUCT(--('List of Flows'!$K275=$S$3:$S$9))&gt;0,SUMPRODUCT(--('List of Flows'!$L275=$W$3:$W$5))&gt;0),"Unknown",IF(AND('List of Flows'!$K275="",'List of Flows'!$L275=""),"Missing to/from",IF(SUMPRODUCT(--('List of Flows'!$K275=$T$3:$T$8))&gt;0,"Not an Elementary Flow","Not an Elementary Flow")))))))</f>
        <v>Missing Input/Output</v>
      </c>
      <c r="E283" s="57"/>
      <c r="F283" s="57" t="str">
        <f>IF(OR(SUMPRODUCT(--('List of Flows'!$K275=$Y$3:$Y$13))&gt;0,SUMPRODUCT(--('List of Flows'!$L275=$Y$15:$Y$43))&gt;0,SUMPRODUCT(--ISNUMBER(SEARCH($Y$46:$Y$62,'List of Flows'!$J275)))&gt;0,SUMPRODUCT(--ISNUMBER(SEARCH($Y$46:$Y$62,'List of Flows'!$K275)))&gt;0,SUMPRODUCT(--ISNUMBER(SEARCH($Y$46:$Y$62,'List of Flows'!$L275)))&gt;0),"Compartment","")</f>
        <v>Compartment</v>
      </c>
      <c r="G283" s="57" t="str">
        <f t="shared" si="8"/>
        <v/>
      </c>
      <c r="H283" s="57" t="str">
        <f t="shared" si="9"/>
        <v/>
      </c>
      <c r="I283" s="60"/>
    </row>
    <row r="284" spans="2:9" x14ac:dyDescent="0.3">
      <c r="B284" s="83" t="str">
        <f>IF(OR(SUMPRODUCT(--('List of Flows'!$J276=$J$3:$J$15))&gt;0,SUMPRODUCT(--('List of Flows'!$K276=$K$3:$K$32))&gt;0,SUMPRODUCT(--('List of Flows'!$L276=$L$3:$L$25))&gt;0),"Resource",IF(OR(SUMPRODUCT(--('List of Flows'!$J276=$J$36:$J$55))&gt;0,SUMPRODUCT(--('List of Flows'!$K276=$K$36:$K$87))&gt;0,SUMPRODUCT(--('List of Flows'!$L276=$L$36:$L$62))&gt;0),"Emission",IF('List of Flows'!$J276="","Missing",IF(SUMPRODUCT(--('List of Flows'!$J276=$J$89:$J$90))&gt;0,"Unknown"))))</f>
        <v>Resource</v>
      </c>
      <c r="D284" s="54" t="str">
        <f>IF(AND($B284="Resource",OR(SUMPRODUCT(--('List of Flows'!$K276=$R$3:$R$25))&gt;0,SUMPRODUCT(--('List of Flows'!$J276=$N$3:$N$6))&gt;0,SUMPRODUCT(--('List of Flows'!$L276=$V$3:$V$18))&gt;0,SUMPRODUCT(--('List of Flows'!$K276=$Y$3:$Y$13))&gt;0,SUMPRODUCT(--('List of Flows'!$L276=$Y$15:$Y$44))&gt;0,SUMPRODUCT(--ISNUMBER(SEARCH($Y$46:$Y$62,'List of Flows'!$K276)))&gt;0,SUMPRODUCT(--ISNUMBER(SEARCH($Y$46:$Y$62,'List of Flows'!$L276)))&gt;0)),"Elementary Flow",IF(AND($B284="Emission",OR(SUMPRODUCT(--('List of Flows'!$K276=$Q$3:$Q$47))&gt;0,SUMPRODUCT(--('List of Flows'!$J276=$M$3:$M$12))&gt;0,SUMPRODUCT(--('List of Flows'!$L276=$U$3:$U$30))&gt;0,SUMPRODUCT(--('List of Flows'!$K276=$Y$3:$Y$13))&gt;0,SUMPRODUCT(--('List of Flows'!$L276=$Y$15:$Y$44))&gt;0,SUMPRODUCT(--ISNUMBER(SEARCH($Y$46:$Y$62,'List of Flows'!$K276)))&gt;0,SUMPRODUCT(--ISNUMBER(SEARCH($Y$46:$Y$62,'List of Flows'!$L276)))&gt;0)),"Elementary Flow",IF(AND($B284="Missing",AND('List of Flows'!$K276="",'List of Flows'!$L276="")),"Missing Both",IF($B284="Missing","Missing Input/Output", IF(OR(SUMPRODUCT(--('List of Flows'!$J276=$O$3:$O$4))&gt;0,SUMPRODUCT(--('List of Flows'!$K276=$S$3:$S$9))&gt;0,SUMPRODUCT(--('List of Flows'!$L276=$W$3:$W$5))&gt;0),"Unknown",IF(AND('List of Flows'!$K276="",'List of Flows'!$L276=""),"Missing to/from",IF(SUMPRODUCT(--('List of Flows'!$K276=$T$3:$T$8))&gt;0,"Not an Elementary Flow","Not an Elementary Flow")))))))</f>
        <v>Not an Elementary Flow</v>
      </c>
      <c r="E284" s="57"/>
      <c r="F284" s="57" t="str">
        <f>IF(OR(SUMPRODUCT(--('List of Flows'!$K276=$Y$3:$Y$13))&gt;0,SUMPRODUCT(--('List of Flows'!$L276=$Y$15:$Y$43))&gt;0,SUMPRODUCT(--ISNUMBER(SEARCH($Y$46:$Y$62,'List of Flows'!$J276)))&gt;0,SUMPRODUCT(--ISNUMBER(SEARCH($Y$46:$Y$62,'List of Flows'!$K276)))&gt;0,SUMPRODUCT(--ISNUMBER(SEARCH($Y$46:$Y$62,'List of Flows'!$L276)))&gt;0),"Compartment","")</f>
        <v/>
      </c>
      <c r="G284" s="57" t="str">
        <f t="shared" si="8"/>
        <v/>
      </c>
      <c r="H284" s="57" t="str">
        <f t="shared" si="9"/>
        <v/>
      </c>
      <c r="I284" s="60"/>
    </row>
    <row r="285" spans="2:9" x14ac:dyDescent="0.3">
      <c r="B285" s="83" t="str">
        <f>IF(OR(SUMPRODUCT(--('List of Flows'!$J277=$J$3:$J$15))&gt;0,SUMPRODUCT(--('List of Flows'!$K277=$K$3:$K$32))&gt;0,SUMPRODUCT(--('List of Flows'!$L277=$L$3:$L$25))&gt;0),"Resource",IF(OR(SUMPRODUCT(--('List of Flows'!$J277=$J$36:$J$55))&gt;0,SUMPRODUCT(--('List of Flows'!$K277=$K$36:$K$87))&gt;0,SUMPRODUCT(--('List of Flows'!$L277=$L$36:$L$62))&gt;0),"Emission",IF('List of Flows'!$J277="","Missing",IF(SUMPRODUCT(--('List of Flows'!$J277=$J$89:$J$90))&gt;0,"Unknown"))))</f>
        <v>Resource</v>
      </c>
      <c r="D285" s="54" t="str">
        <f>IF(AND($B285="Resource",OR(SUMPRODUCT(--('List of Flows'!$K277=$R$3:$R$25))&gt;0,SUMPRODUCT(--('List of Flows'!$J277=$N$3:$N$6))&gt;0,SUMPRODUCT(--('List of Flows'!$L277=$V$3:$V$18))&gt;0,SUMPRODUCT(--('List of Flows'!$K277=$Y$3:$Y$13))&gt;0,SUMPRODUCT(--('List of Flows'!$L277=$Y$15:$Y$44))&gt;0,SUMPRODUCT(--ISNUMBER(SEARCH($Y$46:$Y$62,'List of Flows'!$K277)))&gt;0,SUMPRODUCT(--ISNUMBER(SEARCH($Y$46:$Y$62,'List of Flows'!$L277)))&gt;0)),"Elementary Flow",IF(AND($B285="Emission",OR(SUMPRODUCT(--('List of Flows'!$K277=$Q$3:$Q$47))&gt;0,SUMPRODUCT(--('List of Flows'!$J277=$M$3:$M$12))&gt;0,SUMPRODUCT(--('List of Flows'!$L277=$U$3:$U$30))&gt;0,SUMPRODUCT(--('List of Flows'!$K277=$Y$3:$Y$13))&gt;0,SUMPRODUCT(--('List of Flows'!$L277=$Y$15:$Y$44))&gt;0,SUMPRODUCT(--ISNUMBER(SEARCH($Y$46:$Y$62,'List of Flows'!$K277)))&gt;0,SUMPRODUCT(--ISNUMBER(SEARCH($Y$46:$Y$62,'List of Flows'!$L277)))&gt;0)),"Elementary Flow",IF(AND($B285="Missing",AND('List of Flows'!$K277="",'List of Flows'!$L277="")),"Missing Both",IF($B285="Missing","Missing Input/Output", IF(OR(SUMPRODUCT(--('List of Flows'!$J277=$O$3:$O$4))&gt;0,SUMPRODUCT(--('List of Flows'!$K277=$S$3:$S$9))&gt;0,SUMPRODUCT(--('List of Flows'!$L277=$W$3:$W$5))&gt;0),"Unknown",IF(AND('List of Flows'!$K277="",'List of Flows'!$L277=""),"Missing to/from",IF(SUMPRODUCT(--('List of Flows'!$K277=$T$3:$T$8))&gt;0,"Not an Elementary Flow","Not an Elementary Flow")))))))</f>
        <v>Not an Elementary Flow</v>
      </c>
      <c r="E285" s="57"/>
      <c r="F285" s="57" t="str">
        <f>IF(OR(SUMPRODUCT(--('List of Flows'!$K277=$Y$3:$Y$13))&gt;0,SUMPRODUCT(--('List of Flows'!$L277=$Y$15:$Y$43))&gt;0,SUMPRODUCT(--ISNUMBER(SEARCH($Y$46:$Y$62,'List of Flows'!$J277)))&gt;0,SUMPRODUCT(--ISNUMBER(SEARCH($Y$46:$Y$62,'List of Flows'!$K277)))&gt;0,SUMPRODUCT(--ISNUMBER(SEARCH($Y$46:$Y$62,'List of Flows'!$L277)))&gt;0),"Compartment","")</f>
        <v/>
      </c>
      <c r="G285" s="57" t="str">
        <f t="shared" si="8"/>
        <v/>
      </c>
      <c r="H285" s="57" t="str">
        <f t="shared" si="9"/>
        <v/>
      </c>
      <c r="I285" s="60"/>
    </row>
  </sheetData>
  <mergeCells count="5">
    <mergeCell ref="J1:L1"/>
    <mergeCell ref="M1:P1"/>
    <mergeCell ref="Q1:T1"/>
    <mergeCell ref="U1:X1"/>
    <mergeCell ref="J34:L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workbookViewId="0">
      <selection activeCell="B8" sqref="B8"/>
    </sheetView>
  </sheetViews>
  <sheetFormatPr defaultRowHeight="14.4" x14ac:dyDescent="0.3"/>
  <cols>
    <col min="1" max="1" width="15.109375" customWidth="1"/>
    <col min="2" max="2" width="13.88671875" customWidth="1"/>
    <col min="3" max="3" width="6.21875" bestFit="1" customWidth="1"/>
    <col min="4" max="4" width="9" bestFit="1" customWidth="1"/>
    <col min="5" max="5" width="5.21875" bestFit="1" customWidth="1"/>
    <col min="6" max="6" width="7.6640625" bestFit="1" customWidth="1"/>
    <col min="7" max="7" width="4.77734375" bestFit="1" customWidth="1"/>
    <col min="8" max="8" width="6.6640625" bestFit="1" customWidth="1"/>
    <col min="9" max="9" width="4.88671875" bestFit="1" customWidth="1"/>
    <col min="10" max="10" width="6.44140625" bestFit="1" customWidth="1"/>
    <col min="11" max="11" width="4.6640625" bestFit="1" customWidth="1"/>
    <col min="12" max="12" width="5.88671875" bestFit="1" customWidth="1"/>
    <col min="13" max="13" width="4.77734375" bestFit="1" customWidth="1"/>
    <col min="14" max="14" width="12.6640625" bestFit="1" customWidth="1"/>
    <col min="15" max="15" width="5.21875" bestFit="1" customWidth="1"/>
  </cols>
  <sheetData>
    <row r="1" spans="1:15" x14ac:dyDescent="0.3">
      <c r="A1" s="36" t="s">
        <v>892</v>
      </c>
      <c r="B1" s="114" t="s">
        <v>888</v>
      </c>
      <c r="C1" s="36" t="s">
        <v>879</v>
      </c>
      <c r="D1" s="36" t="s">
        <v>883</v>
      </c>
      <c r="E1" s="36" t="s">
        <v>876</v>
      </c>
      <c r="F1" s="36" t="s">
        <v>889</v>
      </c>
      <c r="G1" s="36" t="s">
        <v>885</v>
      </c>
      <c r="H1" s="36" t="s">
        <v>880</v>
      </c>
      <c r="I1" s="36" t="s">
        <v>875</v>
      </c>
      <c r="J1" s="36" t="s">
        <v>887</v>
      </c>
      <c r="K1" s="36" t="s">
        <v>878</v>
      </c>
      <c r="L1" s="36" t="s">
        <v>884</v>
      </c>
      <c r="M1" s="36" t="s">
        <v>877</v>
      </c>
      <c r="N1" s="36" t="s">
        <v>890</v>
      </c>
      <c r="O1" s="36" t="s">
        <v>891</v>
      </c>
    </row>
    <row r="2" spans="1:15" x14ac:dyDescent="0.3">
      <c r="A2" s="1" t="s">
        <v>672</v>
      </c>
      <c r="B2" s="53">
        <f>COUNTIF(B5:B280,"Elementary Flow")</f>
        <v>5</v>
      </c>
      <c r="C2" s="1">
        <f t="shared" ref="C2:N2" si="0">COUNTIF(C5:C280,"Elementary Flow")</f>
        <v>6</v>
      </c>
      <c r="D2" s="1">
        <f t="shared" si="0"/>
        <v>0</v>
      </c>
      <c r="E2" s="1">
        <f t="shared" si="0"/>
        <v>0</v>
      </c>
      <c r="F2" s="1">
        <f t="shared" si="0"/>
        <v>9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143</v>
      </c>
      <c r="L2" s="1">
        <f t="shared" si="0"/>
        <v>0</v>
      </c>
      <c r="M2" s="1">
        <f t="shared" si="0"/>
        <v>8</v>
      </c>
      <c r="N2" s="1">
        <f t="shared" si="0"/>
        <v>0</v>
      </c>
      <c r="O2" s="1">
        <f>SUM(E2+M2)</f>
        <v>8</v>
      </c>
    </row>
    <row r="3" spans="1:15" x14ac:dyDescent="0.3">
      <c r="A3" s="1" t="s">
        <v>677</v>
      </c>
      <c r="B3" s="53">
        <f>COUNTIF(B5:B280,"Not an Elementary Flow")</f>
        <v>0</v>
      </c>
      <c r="C3" s="1">
        <f t="shared" ref="C3:N3" si="1">COUNTIF(C5:C280,"Not an Elementary Flow")</f>
        <v>0</v>
      </c>
      <c r="D3" s="1">
        <f t="shared" si="1"/>
        <v>0</v>
      </c>
      <c r="E3" s="1">
        <f t="shared" si="1"/>
        <v>1</v>
      </c>
      <c r="F3" s="1">
        <f t="shared" si="1"/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12</v>
      </c>
      <c r="L3" s="1">
        <f t="shared" si="1"/>
        <v>0</v>
      </c>
      <c r="M3" s="1">
        <f t="shared" si="1"/>
        <v>0</v>
      </c>
      <c r="N3" s="1">
        <f t="shared" si="1"/>
        <v>2</v>
      </c>
      <c r="O3" s="1">
        <f t="shared" ref="O3:O4" si="2">SUM(E3+M3)</f>
        <v>1</v>
      </c>
    </row>
    <row r="4" spans="1:15" x14ac:dyDescent="0.3">
      <c r="A4" s="36" t="s">
        <v>722</v>
      </c>
      <c r="B4" s="114">
        <f>COUNTIF(B5:B280,"Indeterminable")</f>
        <v>24</v>
      </c>
      <c r="C4" s="36">
        <f t="shared" ref="C4:N4" si="3">COUNTIF(C5:C280,"Indeterminable")</f>
        <v>27</v>
      </c>
      <c r="D4" s="36">
        <f t="shared" si="3"/>
        <v>4</v>
      </c>
      <c r="E4" s="36">
        <f t="shared" si="3"/>
        <v>0</v>
      </c>
      <c r="F4" s="36">
        <f t="shared" si="3"/>
        <v>6</v>
      </c>
      <c r="G4" s="36">
        <f t="shared" si="3"/>
        <v>0</v>
      </c>
      <c r="H4" s="36">
        <f t="shared" si="3"/>
        <v>23</v>
      </c>
      <c r="I4" s="36">
        <f t="shared" si="3"/>
        <v>0</v>
      </c>
      <c r="J4" s="36">
        <f t="shared" si="3"/>
        <v>4</v>
      </c>
      <c r="K4" s="36">
        <f t="shared" si="3"/>
        <v>2</v>
      </c>
      <c r="L4" s="36">
        <f t="shared" si="3"/>
        <v>0</v>
      </c>
      <c r="M4" s="36">
        <f t="shared" si="3"/>
        <v>0</v>
      </c>
      <c r="N4" s="36">
        <f t="shared" si="3"/>
        <v>0</v>
      </c>
      <c r="O4" s="36">
        <f t="shared" si="2"/>
        <v>0</v>
      </c>
    </row>
    <row r="5" spans="1:15" x14ac:dyDescent="0.3">
      <c r="B5">
        <f>IF(AND('List of Flows'!$B2='Elementary Flow by source'!B$1,'Elementary Flow'!$D10="Elementary Flow"),"Elementary Flow",IF(AND('List of Flows'!$B2='Elementary Flow by source'!B$1,'Elementary Flow'!$D10="Not an Elementary Flow"),"Not an Elementary Flow",IF(AND('List of Flows'!$B2='Elementary Flow by source'!B$1,'Elementary Flow'!$D10="Unknown"),"Indeterminable",IF(AND('List of Flows'!$B2='Elementary Flow by source'!B$1,'Elementary Flow'!$D10="Missing Both"),"Indeterminable",IF(AND('List of Flows'!$B2='Elementary Flow by source'!B$1,'Elementary Flow'!$D10="Missing Input/Output"),"Indeterminable",IF(AND('List of Flows'!$B2='Elementary Flow by source'!B$1,'Elementary Flow'!$D10="Missing to/from"),"Indeterminable",0))))))</f>
        <v>0</v>
      </c>
      <c r="C5">
        <f>IF(AND('List of Flows'!$B2='Elementary Flow by source'!C$1,'Elementary Flow'!$D10="Elementary Flow"),"Elementary Flow",IF(AND('List of Flows'!$B2='Elementary Flow by source'!C$1,'Elementary Flow'!$D10="Not an Elementary Flow"),"Not an Elementary Flow",IF(AND('List of Flows'!$B2='Elementary Flow by source'!C$1,'Elementary Flow'!$D10="Unknown"),"Indeterminable",IF(AND('List of Flows'!$B2='Elementary Flow by source'!C$1,'Elementary Flow'!$D10="Missing Both"),"Indeterminable",IF(AND('List of Flows'!$B2='Elementary Flow by source'!C$1,'Elementary Flow'!$D10="Missing Input/Output"),"Indeterminable",IF(AND('List of Flows'!$B2='Elementary Flow by source'!C$1,'Elementary Flow'!$D10="Missing to/from"),"Indeterminable",0))))))</f>
        <v>0</v>
      </c>
      <c r="D5">
        <f>IF(AND('List of Flows'!$B2='Elementary Flow by source'!D$1,'Elementary Flow'!$D10="Elementary Flow"),"Elementary Flow",IF(AND('List of Flows'!$B2='Elementary Flow by source'!D$1,'Elementary Flow'!$D10="Not an Elementary Flow"),"Not an Elementary Flow",IF(AND('List of Flows'!$B2='Elementary Flow by source'!D$1,'Elementary Flow'!$D10="Unknown"),"Indeterminable",IF(AND('List of Flows'!$B2='Elementary Flow by source'!D$1,'Elementary Flow'!$D10="Missing Both"),"Indeterminable",IF(AND('List of Flows'!$B2='Elementary Flow by source'!D$1,'Elementary Flow'!$D10="Missing Input/Output"),"Indeterminable",IF(AND('List of Flows'!$B2='Elementary Flow by source'!D$1,'Elementary Flow'!$D10="Missing to/from"),"Indeterminable",0))))))</f>
        <v>0</v>
      </c>
      <c r="E5">
        <f>IF(AND('List of Flows'!$B2='Elementary Flow by source'!E$1,'Elementary Flow'!$D10="Elementary Flow"),"Elementary Flow",IF(AND('List of Flows'!$B2='Elementary Flow by source'!E$1,'Elementary Flow'!$D10="Not an Elementary Flow"),"Not an Elementary Flow",IF(AND('List of Flows'!$B2='Elementary Flow by source'!E$1,'Elementary Flow'!$D10="Unknown"),"Indeterminable",IF(AND('List of Flows'!$B2='Elementary Flow by source'!E$1,'Elementary Flow'!$D10="Missing Both"),"Indeterminable",IF(AND('List of Flows'!$B2='Elementary Flow by source'!E$1,'Elementary Flow'!$D10="Missing Input/Output"),"Indeterminable",IF(AND('List of Flows'!$B2='Elementary Flow by source'!E$1,'Elementary Flow'!$D10="Missing to/from"),"Indeterminable",0))))))</f>
        <v>0</v>
      </c>
      <c r="F5">
        <f>IF(AND('List of Flows'!$B2='Elementary Flow by source'!F$1,'Elementary Flow'!$D10="Elementary Flow"),"Elementary Flow",IF(AND('List of Flows'!$B2='Elementary Flow by source'!F$1,'Elementary Flow'!$D10="Not an Elementary Flow"),"Not an Elementary Flow",IF(AND('List of Flows'!$B2='Elementary Flow by source'!F$1,'Elementary Flow'!$D10="Unknown"),"Indeterminable",IF(AND('List of Flows'!$B2='Elementary Flow by source'!F$1,'Elementary Flow'!$D10="Missing Both"),"Indeterminable",IF(AND('List of Flows'!$B2='Elementary Flow by source'!F$1,'Elementary Flow'!$D10="Missing Input/Output"),"Indeterminable",IF(AND('List of Flows'!$B2='Elementary Flow by source'!F$1,'Elementary Flow'!$D10="Missing to/from"),"Indeterminable",0))))))</f>
        <v>0</v>
      </c>
      <c r="G5">
        <f>IF(AND('List of Flows'!$B2='Elementary Flow by source'!G$1,'Elementary Flow'!$D10="Elementary Flow"),"Elementary Flow",IF(AND('List of Flows'!$B2='Elementary Flow by source'!G$1,'Elementary Flow'!$D10="Not an Elementary Flow"),"Not an Elementary Flow",IF(AND('List of Flows'!$B2='Elementary Flow by source'!G$1,'Elementary Flow'!$D10="Unknown"),"Indeterminable",IF(AND('List of Flows'!$B2='Elementary Flow by source'!G$1,'Elementary Flow'!$D10="Missing Both"),"Indeterminable",IF(AND('List of Flows'!$B2='Elementary Flow by source'!G$1,'Elementary Flow'!$D10="Missing Input/Output"),"Indeterminable",IF(AND('List of Flows'!$B2='Elementary Flow by source'!G$1,'Elementary Flow'!$D10="Missing to/from"),"Indeterminable",0))))))</f>
        <v>0</v>
      </c>
      <c r="H5">
        <f>IF(AND('List of Flows'!$B2='Elementary Flow by source'!H$1,'Elementary Flow'!$D10="Elementary Flow"),"Elementary Flow",IF(AND('List of Flows'!$B2='Elementary Flow by source'!H$1,'Elementary Flow'!$D10="Not an Elementary Flow"),"Not an Elementary Flow",IF(AND('List of Flows'!$B2='Elementary Flow by source'!H$1,'Elementary Flow'!$D10="Unknown"),"Indeterminable",IF(AND('List of Flows'!$B2='Elementary Flow by source'!H$1,'Elementary Flow'!$D10="Missing Both"),"Indeterminable",IF(AND('List of Flows'!$B2='Elementary Flow by source'!H$1,'Elementary Flow'!$D10="Missing Input/Output"),"Indeterminable",IF(AND('List of Flows'!$B2='Elementary Flow by source'!H$1,'Elementary Flow'!$D10="Missing to/from"),"Indeterminable",0))))))</f>
        <v>0</v>
      </c>
      <c r="I5">
        <f>IF(AND('List of Flows'!$B2='Elementary Flow by source'!I$1,'Elementary Flow'!$D10="Elementary Flow"),"Elementary Flow",IF(AND('List of Flows'!$B2='Elementary Flow by source'!I$1,'Elementary Flow'!$D10="Not an Elementary Flow"),"Not an Elementary Flow",IF(AND('List of Flows'!$B2='Elementary Flow by source'!I$1,'Elementary Flow'!$D10="Unknown"),"Indeterminable",IF(AND('List of Flows'!$B2='Elementary Flow by source'!I$1,'Elementary Flow'!$D10="Missing Both"),"Indeterminable",IF(AND('List of Flows'!$B2='Elementary Flow by source'!I$1,'Elementary Flow'!$D10="Missing Input/Output"),"Indeterminable",IF(AND('List of Flows'!$B2='Elementary Flow by source'!I$1,'Elementary Flow'!$D10="Missing to/from"),"Indeterminable",0))))))</f>
        <v>0</v>
      </c>
      <c r="J5">
        <f>IF(AND('List of Flows'!$B2='Elementary Flow by source'!J$1,'Elementary Flow'!$D10="Elementary Flow"),"Elementary Flow",IF(AND('List of Flows'!$B2='Elementary Flow by source'!J$1,'Elementary Flow'!$D10="Not an Elementary Flow"),"Not an Elementary Flow",IF(AND('List of Flows'!$B2='Elementary Flow by source'!J$1,'Elementary Flow'!$D10="Unknown"),"Indeterminable",IF(AND('List of Flows'!$B2='Elementary Flow by source'!J$1,'Elementary Flow'!$D10="Missing Both"),"Indeterminable",IF(AND('List of Flows'!$B2='Elementary Flow by source'!J$1,'Elementary Flow'!$D10="Missing Input/Output"),"Indeterminable",IF(AND('List of Flows'!$B2='Elementary Flow by source'!J$1,'Elementary Flow'!$D10="Missing to/from"),"Indeterminable",0))))))</f>
        <v>0</v>
      </c>
      <c r="K5" t="str">
        <f>IF(AND('List of Flows'!$B2='Elementary Flow by source'!K$1,'Elementary Flow'!$D10="Elementary Flow"),"Elementary Flow",IF(AND('List of Flows'!$B2='Elementary Flow by source'!K$1,'Elementary Flow'!$D10="Not an Elementary Flow"),"Not an Elementary Flow",IF(AND('List of Flows'!$B2='Elementary Flow by source'!K$1,'Elementary Flow'!$D10="Unknown"),"Indeterminable",IF(AND('List of Flows'!$B2='Elementary Flow by source'!K$1,'Elementary Flow'!$D10="Missing Both"),"Indeterminable",IF(AND('List of Flows'!$B2='Elementary Flow by source'!K$1,'Elementary Flow'!$D10="Missing Input/Output"),"Indeterminable",IF(AND('List of Flows'!$B2='Elementary Flow by source'!K$1,'Elementary Flow'!$D10="Missing to/from"),"Indeterminable",0))))))</f>
        <v>Elementary Flow</v>
      </c>
      <c r="L5">
        <f>IF(AND('List of Flows'!$B2='Elementary Flow by source'!L$1,'Elementary Flow'!$D10="Elementary Flow"),"Elementary Flow",IF(AND('List of Flows'!$B2='Elementary Flow by source'!L$1,'Elementary Flow'!$D10="Not an Elementary Flow"),"Not an Elementary Flow",IF(AND('List of Flows'!$B2='Elementary Flow by source'!L$1,'Elementary Flow'!$D10="Unknown"),"Indeterminable",IF(AND('List of Flows'!$B2='Elementary Flow by source'!L$1,'Elementary Flow'!$D10="Missing Both"),"Indeterminable",IF(AND('List of Flows'!$B2='Elementary Flow by source'!L$1,'Elementary Flow'!$D10="Missing Input/Output"),"Indeterminable",IF(AND('List of Flows'!$B2='Elementary Flow by source'!L$1,'Elementary Flow'!$D10="Missing to/from"),"Indeterminable",0))))))</f>
        <v>0</v>
      </c>
      <c r="M5">
        <f>IF(AND('List of Flows'!$B2='Elementary Flow by source'!M$1,'Elementary Flow'!$D10="Elementary Flow"),"Elementary Flow",IF(AND('List of Flows'!$B2='Elementary Flow by source'!M$1,'Elementary Flow'!$D10="Not an Elementary Flow"),"Not an Elementary Flow",IF(AND('List of Flows'!$B2='Elementary Flow by source'!M$1,'Elementary Flow'!$D10="Unknown"),"Indeterminable",IF(AND('List of Flows'!$B2='Elementary Flow by source'!M$1,'Elementary Flow'!$D10="Missing Both"),"Indeterminable",IF(AND('List of Flows'!$B2='Elementary Flow by source'!M$1,'Elementary Flow'!$D10="Missing Input/Output"),"Indeterminable",IF(AND('List of Flows'!$B2='Elementary Flow by source'!M$1,'Elementary Flow'!$D10="Missing to/from"),"Indeterminable",0))))))</f>
        <v>0</v>
      </c>
      <c r="N5">
        <f>IF(AND('List of Flows'!$B2='Elementary Flow by source'!N$1,'Elementary Flow'!$D10="Elementary Flow"),"Elementary Flow",IF(AND('List of Flows'!$B2='Elementary Flow by source'!N$1,'Elementary Flow'!$D10="Not an Elementary Flow"),"Not an Elementary Flow",IF(AND('List of Flows'!$B2='Elementary Flow by source'!N$1,'Elementary Flow'!$D10="Unknown"),"Indeterminable",IF(AND('List of Flows'!$B2='Elementary Flow by source'!N$1,'Elementary Flow'!$D10="Missing Both"),"Indeterminable",IF(AND('List of Flows'!$B2='Elementary Flow by source'!N$1,'Elementary Flow'!$D10="Missing Input/Output"),"Indeterminable",IF(AND('List of Flows'!$B2='Elementary Flow by source'!N$1,'Elementary Flow'!$D10="Missing to/from"),"Indeterminable",0))))))</f>
        <v>0</v>
      </c>
    </row>
    <row r="6" spans="1:15" x14ac:dyDescent="0.3">
      <c r="B6">
        <f>IF(AND('List of Flows'!$B3='Elementary Flow by source'!B$1,'Elementary Flow'!$D11="Elementary Flow"),"Elementary Flow",IF(AND('List of Flows'!$B3='Elementary Flow by source'!B$1,'Elementary Flow'!$D11="Not an Elementary Flow"),"Not an Elementary Flow",IF(AND('List of Flows'!$B3='Elementary Flow by source'!B$1,'Elementary Flow'!$D11="Unknown"),"Indeterminable",IF(AND('List of Flows'!$B3='Elementary Flow by source'!B$1,'Elementary Flow'!$D11="Missing Both"),"Indeterminable",IF(AND('List of Flows'!$B3='Elementary Flow by source'!B$1,'Elementary Flow'!$D11="Missing Input/Output"),"Indeterminable",IF(AND('List of Flows'!$B3='Elementary Flow by source'!B$1,'Elementary Flow'!$D11="Missing to/from"),"Indeterminable",0))))))</f>
        <v>0</v>
      </c>
      <c r="C6">
        <f>IF(AND('List of Flows'!$B3='Elementary Flow by source'!C$1,'Elementary Flow'!$D11="Elementary Flow"),"Elementary Flow",IF(AND('List of Flows'!$B3='Elementary Flow by source'!C$1,'Elementary Flow'!$D11="Not an Elementary Flow"),"Not an Elementary Flow",IF(AND('List of Flows'!$B3='Elementary Flow by source'!C$1,'Elementary Flow'!$D11="Unknown"),"Indeterminable",IF(AND('List of Flows'!$B3='Elementary Flow by source'!C$1,'Elementary Flow'!$D11="Missing Both"),"Indeterminable",IF(AND('List of Flows'!$B3='Elementary Flow by source'!C$1,'Elementary Flow'!$D11="Missing Input/Output"),"Indeterminable",IF(AND('List of Flows'!$B3='Elementary Flow by source'!C$1,'Elementary Flow'!$D11="Missing to/from"),"Indeterminable",0))))))</f>
        <v>0</v>
      </c>
      <c r="D6">
        <f>IF(AND('List of Flows'!$B3='Elementary Flow by source'!D$1,'Elementary Flow'!$D11="Elementary Flow"),"Elementary Flow",IF(AND('List of Flows'!$B3='Elementary Flow by source'!D$1,'Elementary Flow'!$D11="Not an Elementary Flow"),"Not an Elementary Flow",IF(AND('List of Flows'!$B3='Elementary Flow by source'!D$1,'Elementary Flow'!$D11="Unknown"),"Indeterminable",IF(AND('List of Flows'!$B3='Elementary Flow by source'!D$1,'Elementary Flow'!$D11="Missing Both"),"Indeterminable",IF(AND('List of Flows'!$B3='Elementary Flow by source'!D$1,'Elementary Flow'!$D11="Missing Input/Output"),"Indeterminable",IF(AND('List of Flows'!$B3='Elementary Flow by source'!D$1,'Elementary Flow'!$D11="Missing to/from"),"Indeterminable",0))))))</f>
        <v>0</v>
      </c>
      <c r="E6">
        <f>IF(AND('List of Flows'!$B3='Elementary Flow by source'!E$1,'Elementary Flow'!$D11="Elementary Flow"),"Elementary Flow",IF(AND('List of Flows'!$B3='Elementary Flow by source'!E$1,'Elementary Flow'!$D11="Not an Elementary Flow"),"Not an Elementary Flow",IF(AND('List of Flows'!$B3='Elementary Flow by source'!E$1,'Elementary Flow'!$D11="Unknown"),"Indeterminable",IF(AND('List of Flows'!$B3='Elementary Flow by source'!E$1,'Elementary Flow'!$D11="Missing Both"),"Indeterminable",IF(AND('List of Flows'!$B3='Elementary Flow by source'!E$1,'Elementary Flow'!$D11="Missing Input/Output"),"Indeterminable",IF(AND('List of Flows'!$B3='Elementary Flow by source'!E$1,'Elementary Flow'!$D11="Missing to/from"),"Indeterminable",0))))))</f>
        <v>0</v>
      </c>
      <c r="F6">
        <f>IF(AND('List of Flows'!$B3='Elementary Flow by source'!F$1,'Elementary Flow'!$D11="Elementary Flow"),"Elementary Flow",IF(AND('List of Flows'!$B3='Elementary Flow by source'!F$1,'Elementary Flow'!$D11="Not an Elementary Flow"),"Not an Elementary Flow",IF(AND('List of Flows'!$B3='Elementary Flow by source'!F$1,'Elementary Flow'!$D11="Unknown"),"Indeterminable",IF(AND('List of Flows'!$B3='Elementary Flow by source'!F$1,'Elementary Flow'!$D11="Missing Both"),"Indeterminable",IF(AND('List of Flows'!$B3='Elementary Flow by source'!F$1,'Elementary Flow'!$D11="Missing Input/Output"),"Indeterminable",IF(AND('List of Flows'!$B3='Elementary Flow by source'!F$1,'Elementary Flow'!$D11="Missing to/from"),"Indeterminable",0))))))</f>
        <v>0</v>
      </c>
      <c r="G6">
        <f>IF(AND('List of Flows'!$B3='Elementary Flow by source'!G$1,'Elementary Flow'!$D11="Elementary Flow"),"Elementary Flow",IF(AND('List of Flows'!$B3='Elementary Flow by source'!G$1,'Elementary Flow'!$D11="Not an Elementary Flow"),"Not an Elementary Flow",IF(AND('List of Flows'!$B3='Elementary Flow by source'!G$1,'Elementary Flow'!$D11="Unknown"),"Indeterminable",IF(AND('List of Flows'!$B3='Elementary Flow by source'!G$1,'Elementary Flow'!$D11="Missing Both"),"Indeterminable",IF(AND('List of Flows'!$B3='Elementary Flow by source'!G$1,'Elementary Flow'!$D11="Missing Input/Output"),"Indeterminable",IF(AND('List of Flows'!$B3='Elementary Flow by source'!G$1,'Elementary Flow'!$D11="Missing to/from"),"Indeterminable",0))))))</f>
        <v>0</v>
      </c>
      <c r="H6">
        <f>IF(AND('List of Flows'!$B3='Elementary Flow by source'!H$1,'Elementary Flow'!$D11="Elementary Flow"),"Elementary Flow",IF(AND('List of Flows'!$B3='Elementary Flow by source'!H$1,'Elementary Flow'!$D11="Not an Elementary Flow"),"Not an Elementary Flow",IF(AND('List of Flows'!$B3='Elementary Flow by source'!H$1,'Elementary Flow'!$D11="Unknown"),"Indeterminable",IF(AND('List of Flows'!$B3='Elementary Flow by source'!H$1,'Elementary Flow'!$D11="Missing Both"),"Indeterminable",IF(AND('List of Flows'!$B3='Elementary Flow by source'!H$1,'Elementary Flow'!$D11="Missing Input/Output"),"Indeterminable",IF(AND('List of Flows'!$B3='Elementary Flow by source'!H$1,'Elementary Flow'!$D11="Missing to/from"),"Indeterminable",0))))))</f>
        <v>0</v>
      </c>
      <c r="I6">
        <f>IF(AND('List of Flows'!$B3='Elementary Flow by source'!I$1,'Elementary Flow'!$D11="Elementary Flow"),"Elementary Flow",IF(AND('List of Flows'!$B3='Elementary Flow by source'!I$1,'Elementary Flow'!$D11="Not an Elementary Flow"),"Not an Elementary Flow",IF(AND('List of Flows'!$B3='Elementary Flow by source'!I$1,'Elementary Flow'!$D11="Unknown"),"Indeterminable",IF(AND('List of Flows'!$B3='Elementary Flow by source'!I$1,'Elementary Flow'!$D11="Missing Both"),"Indeterminable",IF(AND('List of Flows'!$B3='Elementary Flow by source'!I$1,'Elementary Flow'!$D11="Missing Input/Output"),"Indeterminable",IF(AND('List of Flows'!$B3='Elementary Flow by source'!I$1,'Elementary Flow'!$D11="Missing to/from"),"Indeterminable",0))))))</f>
        <v>0</v>
      </c>
      <c r="J6">
        <f>IF(AND('List of Flows'!$B3='Elementary Flow by source'!J$1,'Elementary Flow'!$D11="Elementary Flow"),"Elementary Flow",IF(AND('List of Flows'!$B3='Elementary Flow by source'!J$1,'Elementary Flow'!$D11="Not an Elementary Flow"),"Not an Elementary Flow",IF(AND('List of Flows'!$B3='Elementary Flow by source'!J$1,'Elementary Flow'!$D11="Unknown"),"Indeterminable",IF(AND('List of Flows'!$B3='Elementary Flow by source'!J$1,'Elementary Flow'!$D11="Missing Both"),"Indeterminable",IF(AND('List of Flows'!$B3='Elementary Flow by source'!J$1,'Elementary Flow'!$D11="Missing Input/Output"),"Indeterminable",IF(AND('List of Flows'!$B3='Elementary Flow by source'!J$1,'Elementary Flow'!$D11="Missing to/from"),"Indeterminable",0))))))</f>
        <v>0</v>
      </c>
      <c r="K6" t="str">
        <f>IF(AND('List of Flows'!$B3='Elementary Flow by source'!K$1,'Elementary Flow'!$D11="Elementary Flow"),"Elementary Flow",IF(AND('List of Flows'!$B3='Elementary Flow by source'!K$1,'Elementary Flow'!$D11="Not an Elementary Flow"),"Not an Elementary Flow",IF(AND('List of Flows'!$B3='Elementary Flow by source'!K$1,'Elementary Flow'!$D11="Unknown"),"Indeterminable",IF(AND('List of Flows'!$B3='Elementary Flow by source'!K$1,'Elementary Flow'!$D11="Missing Both"),"Indeterminable",IF(AND('List of Flows'!$B3='Elementary Flow by source'!K$1,'Elementary Flow'!$D11="Missing Input/Output"),"Indeterminable",IF(AND('List of Flows'!$B3='Elementary Flow by source'!K$1,'Elementary Flow'!$D11="Missing to/from"),"Indeterminable",0))))))</f>
        <v>Elementary Flow</v>
      </c>
      <c r="L6">
        <f>IF(AND('List of Flows'!$B3='Elementary Flow by source'!L$1,'Elementary Flow'!$D11="Elementary Flow"),"Elementary Flow",IF(AND('List of Flows'!$B3='Elementary Flow by source'!L$1,'Elementary Flow'!$D11="Not an Elementary Flow"),"Not an Elementary Flow",IF(AND('List of Flows'!$B3='Elementary Flow by source'!L$1,'Elementary Flow'!$D11="Unknown"),"Indeterminable",IF(AND('List of Flows'!$B3='Elementary Flow by source'!L$1,'Elementary Flow'!$D11="Missing Both"),"Indeterminable",IF(AND('List of Flows'!$B3='Elementary Flow by source'!L$1,'Elementary Flow'!$D11="Missing Input/Output"),"Indeterminable",IF(AND('List of Flows'!$B3='Elementary Flow by source'!L$1,'Elementary Flow'!$D11="Missing to/from"),"Indeterminable",0))))))</f>
        <v>0</v>
      </c>
      <c r="M6">
        <f>IF(AND('List of Flows'!$B3='Elementary Flow by source'!M$1,'Elementary Flow'!$D11="Elementary Flow"),"Elementary Flow",IF(AND('List of Flows'!$B3='Elementary Flow by source'!M$1,'Elementary Flow'!$D11="Not an Elementary Flow"),"Not an Elementary Flow",IF(AND('List of Flows'!$B3='Elementary Flow by source'!M$1,'Elementary Flow'!$D11="Unknown"),"Indeterminable",IF(AND('List of Flows'!$B3='Elementary Flow by source'!M$1,'Elementary Flow'!$D11="Missing Both"),"Indeterminable",IF(AND('List of Flows'!$B3='Elementary Flow by source'!M$1,'Elementary Flow'!$D11="Missing Input/Output"),"Indeterminable",IF(AND('List of Flows'!$B3='Elementary Flow by source'!M$1,'Elementary Flow'!$D11="Missing to/from"),"Indeterminable",0))))))</f>
        <v>0</v>
      </c>
      <c r="N6">
        <f>IF(AND('List of Flows'!$B3='Elementary Flow by source'!N$1,'Elementary Flow'!$D11="Elementary Flow"),"Elementary Flow",IF(AND('List of Flows'!$B3='Elementary Flow by source'!N$1,'Elementary Flow'!$D11="Not an Elementary Flow"),"Not an Elementary Flow",IF(AND('List of Flows'!$B3='Elementary Flow by source'!N$1,'Elementary Flow'!$D11="Unknown"),"Indeterminable",IF(AND('List of Flows'!$B3='Elementary Flow by source'!N$1,'Elementary Flow'!$D11="Missing Both"),"Indeterminable",IF(AND('List of Flows'!$B3='Elementary Flow by source'!N$1,'Elementary Flow'!$D11="Missing Input/Output"),"Indeterminable",IF(AND('List of Flows'!$B3='Elementary Flow by source'!N$1,'Elementary Flow'!$D11="Missing to/from"),"Indeterminable",0))))))</f>
        <v>0</v>
      </c>
    </row>
    <row r="7" spans="1:15" x14ac:dyDescent="0.3">
      <c r="B7">
        <f>IF(AND('List of Flows'!$B4='Elementary Flow by source'!B$1,'Elementary Flow'!$D12="Elementary Flow"),"Elementary Flow",IF(AND('List of Flows'!$B4='Elementary Flow by source'!B$1,'Elementary Flow'!$D12="Not an Elementary Flow"),"Not an Elementary Flow",IF(AND('List of Flows'!$B4='Elementary Flow by source'!B$1,'Elementary Flow'!$D12="Unknown"),"Indeterminable",IF(AND('List of Flows'!$B4='Elementary Flow by source'!B$1,'Elementary Flow'!$D12="Missing Both"),"Indeterminable",IF(AND('List of Flows'!$B4='Elementary Flow by source'!B$1,'Elementary Flow'!$D12="Missing Input/Output"),"Indeterminable",IF(AND('List of Flows'!$B4='Elementary Flow by source'!B$1,'Elementary Flow'!$D12="Missing to/from"),"Indeterminable",0))))))</f>
        <v>0</v>
      </c>
      <c r="C7">
        <f>IF(AND('List of Flows'!$B4='Elementary Flow by source'!C$1,'Elementary Flow'!$D12="Elementary Flow"),"Elementary Flow",IF(AND('List of Flows'!$B4='Elementary Flow by source'!C$1,'Elementary Flow'!$D12="Not an Elementary Flow"),"Not an Elementary Flow",IF(AND('List of Flows'!$B4='Elementary Flow by source'!C$1,'Elementary Flow'!$D12="Unknown"),"Indeterminable",IF(AND('List of Flows'!$B4='Elementary Flow by source'!C$1,'Elementary Flow'!$D12="Missing Both"),"Indeterminable",IF(AND('List of Flows'!$B4='Elementary Flow by source'!C$1,'Elementary Flow'!$D12="Missing Input/Output"),"Indeterminable",IF(AND('List of Flows'!$B4='Elementary Flow by source'!C$1,'Elementary Flow'!$D12="Missing to/from"),"Indeterminable",0))))))</f>
        <v>0</v>
      </c>
      <c r="D7">
        <f>IF(AND('List of Flows'!$B4='Elementary Flow by source'!D$1,'Elementary Flow'!$D12="Elementary Flow"),"Elementary Flow",IF(AND('List of Flows'!$B4='Elementary Flow by source'!D$1,'Elementary Flow'!$D12="Not an Elementary Flow"),"Not an Elementary Flow",IF(AND('List of Flows'!$B4='Elementary Flow by source'!D$1,'Elementary Flow'!$D12="Unknown"),"Indeterminable",IF(AND('List of Flows'!$B4='Elementary Flow by source'!D$1,'Elementary Flow'!$D12="Missing Both"),"Indeterminable",IF(AND('List of Flows'!$B4='Elementary Flow by source'!D$1,'Elementary Flow'!$D12="Missing Input/Output"),"Indeterminable",IF(AND('List of Flows'!$B4='Elementary Flow by source'!D$1,'Elementary Flow'!$D12="Missing to/from"),"Indeterminable",0))))))</f>
        <v>0</v>
      </c>
      <c r="E7">
        <f>IF(AND('List of Flows'!$B4='Elementary Flow by source'!E$1,'Elementary Flow'!$D12="Elementary Flow"),"Elementary Flow",IF(AND('List of Flows'!$B4='Elementary Flow by source'!E$1,'Elementary Flow'!$D12="Not an Elementary Flow"),"Not an Elementary Flow",IF(AND('List of Flows'!$B4='Elementary Flow by source'!E$1,'Elementary Flow'!$D12="Unknown"),"Indeterminable",IF(AND('List of Flows'!$B4='Elementary Flow by source'!E$1,'Elementary Flow'!$D12="Missing Both"),"Indeterminable",IF(AND('List of Flows'!$B4='Elementary Flow by source'!E$1,'Elementary Flow'!$D12="Missing Input/Output"),"Indeterminable",IF(AND('List of Flows'!$B4='Elementary Flow by source'!E$1,'Elementary Flow'!$D12="Missing to/from"),"Indeterminable",0))))))</f>
        <v>0</v>
      </c>
      <c r="F7">
        <f>IF(AND('List of Flows'!$B4='Elementary Flow by source'!F$1,'Elementary Flow'!$D12="Elementary Flow"),"Elementary Flow",IF(AND('List of Flows'!$B4='Elementary Flow by source'!F$1,'Elementary Flow'!$D12="Not an Elementary Flow"),"Not an Elementary Flow",IF(AND('List of Flows'!$B4='Elementary Flow by source'!F$1,'Elementary Flow'!$D12="Unknown"),"Indeterminable",IF(AND('List of Flows'!$B4='Elementary Flow by source'!F$1,'Elementary Flow'!$D12="Missing Both"),"Indeterminable",IF(AND('List of Flows'!$B4='Elementary Flow by source'!F$1,'Elementary Flow'!$D12="Missing Input/Output"),"Indeterminable",IF(AND('List of Flows'!$B4='Elementary Flow by source'!F$1,'Elementary Flow'!$D12="Missing to/from"),"Indeterminable",0))))))</f>
        <v>0</v>
      </c>
      <c r="G7">
        <f>IF(AND('List of Flows'!$B4='Elementary Flow by source'!G$1,'Elementary Flow'!$D12="Elementary Flow"),"Elementary Flow",IF(AND('List of Flows'!$B4='Elementary Flow by source'!G$1,'Elementary Flow'!$D12="Not an Elementary Flow"),"Not an Elementary Flow",IF(AND('List of Flows'!$B4='Elementary Flow by source'!G$1,'Elementary Flow'!$D12="Unknown"),"Indeterminable",IF(AND('List of Flows'!$B4='Elementary Flow by source'!G$1,'Elementary Flow'!$D12="Missing Both"),"Indeterminable",IF(AND('List of Flows'!$B4='Elementary Flow by source'!G$1,'Elementary Flow'!$D12="Missing Input/Output"),"Indeterminable",IF(AND('List of Flows'!$B4='Elementary Flow by source'!G$1,'Elementary Flow'!$D12="Missing to/from"),"Indeterminable",0))))))</f>
        <v>0</v>
      </c>
      <c r="H7">
        <f>IF(AND('List of Flows'!$B4='Elementary Flow by source'!H$1,'Elementary Flow'!$D12="Elementary Flow"),"Elementary Flow",IF(AND('List of Flows'!$B4='Elementary Flow by source'!H$1,'Elementary Flow'!$D12="Not an Elementary Flow"),"Not an Elementary Flow",IF(AND('List of Flows'!$B4='Elementary Flow by source'!H$1,'Elementary Flow'!$D12="Unknown"),"Indeterminable",IF(AND('List of Flows'!$B4='Elementary Flow by source'!H$1,'Elementary Flow'!$D12="Missing Both"),"Indeterminable",IF(AND('List of Flows'!$B4='Elementary Flow by source'!H$1,'Elementary Flow'!$D12="Missing Input/Output"),"Indeterminable",IF(AND('List of Flows'!$B4='Elementary Flow by source'!H$1,'Elementary Flow'!$D12="Missing to/from"),"Indeterminable",0))))))</f>
        <v>0</v>
      </c>
      <c r="I7">
        <f>IF(AND('List of Flows'!$B4='Elementary Flow by source'!I$1,'Elementary Flow'!$D12="Elementary Flow"),"Elementary Flow",IF(AND('List of Flows'!$B4='Elementary Flow by source'!I$1,'Elementary Flow'!$D12="Not an Elementary Flow"),"Not an Elementary Flow",IF(AND('List of Flows'!$B4='Elementary Flow by source'!I$1,'Elementary Flow'!$D12="Unknown"),"Indeterminable",IF(AND('List of Flows'!$B4='Elementary Flow by source'!I$1,'Elementary Flow'!$D12="Missing Both"),"Indeterminable",IF(AND('List of Flows'!$B4='Elementary Flow by source'!I$1,'Elementary Flow'!$D12="Missing Input/Output"),"Indeterminable",IF(AND('List of Flows'!$B4='Elementary Flow by source'!I$1,'Elementary Flow'!$D12="Missing to/from"),"Indeterminable",0))))))</f>
        <v>0</v>
      </c>
      <c r="J7">
        <f>IF(AND('List of Flows'!$B4='Elementary Flow by source'!J$1,'Elementary Flow'!$D12="Elementary Flow"),"Elementary Flow",IF(AND('List of Flows'!$B4='Elementary Flow by source'!J$1,'Elementary Flow'!$D12="Not an Elementary Flow"),"Not an Elementary Flow",IF(AND('List of Flows'!$B4='Elementary Flow by source'!J$1,'Elementary Flow'!$D12="Unknown"),"Indeterminable",IF(AND('List of Flows'!$B4='Elementary Flow by source'!J$1,'Elementary Flow'!$D12="Missing Both"),"Indeterminable",IF(AND('List of Flows'!$B4='Elementary Flow by source'!J$1,'Elementary Flow'!$D12="Missing Input/Output"),"Indeterminable",IF(AND('List of Flows'!$B4='Elementary Flow by source'!J$1,'Elementary Flow'!$D12="Missing to/from"),"Indeterminable",0))))))</f>
        <v>0</v>
      </c>
      <c r="K7" t="str">
        <f>IF(AND('List of Flows'!$B4='Elementary Flow by source'!K$1,'Elementary Flow'!$D12="Elementary Flow"),"Elementary Flow",IF(AND('List of Flows'!$B4='Elementary Flow by source'!K$1,'Elementary Flow'!$D12="Not an Elementary Flow"),"Not an Elementary Flow",IF(AND('List of Flows'!$B4='Elementary Flow by source'!K$1,'Elementary Flow'!$D12="Unknown"),"Indeterminable",IF(AND('List of Flows'!$B4='Elementary Flow by source'!K$1,'Elementary Flow'!$D12="Missing Both"),"Indeterminable",IF(AND('List of Flows'!$B4='Elementary Flow by source'!K$1,'Elementary Flow'!$D12="Missing Input/Output"),"Indeterminable",IF(AND('List of Flows'!$B4='Elementary Flow by source'!K$1,'Elementary Flow'!$D12="Missing to/from"),"Indeterminable",0))))))</f>
        <v>Elementary Flow</v>
      </c>
      <c r="L7">
        <f>IF(AND('List of Flows'!$B4='Elementary Flow by source'!L$1,'Elementary Flow'!$D12="Elementary Flow"),"Elementary Flow",IF(AND('List of Flows'!$B4='Elementary Flow by source'!L$1,'Elementary Flow'!$D12="Not an Elementary Flow"),"Not an Elementary Flow",IF(AND('List of Flows'!$B4='Elementary Flow by source'!L$1,'Elementary Flow'!$D12="Unknown"),"Indeterminable",IF(AND('List of Flows'!$B4='Elementary Flow by source'!L$1,'Elementary Flow'!$D12="Missing Both"),"Indeterminable",IF(AND('List of Flows'!$B4='Elementary Flow by source'!L$1,'Elementary Flow'!$D12="Missing Input/Output"),"Indeterminable",IF(AND('List of Flows'!$B4='Elementary Flow by source'!L$1,'Elementary Flow'!$D12="Missing to/from"),"Indeterminable",0))))))</f>
        <v>0</v>
      </c>
      <c r="M7">
        <f>IF(AND('List of Flows'!$B4='Elementary Flow by source'!M$1,'Elementary Flow'!$D12="Elementary Flow"),"Elementary Flow",IF(AND('List of Flows'!$B4='Elementary Flow by source'!M$1,'Elementary Flow'!$D12="Not an Elementary Flow"),"Not an Elementary Flow",IF(AND('List of Flows'!$B4='Elementary Flow by source'!M$1,'Elementary Flow'!$D12="Unknown"),"Indeterminable",IF(AND('List of Flows'!$B4='Elementary Flow by source'!M$1,'Elementary Flow'!$D12="Missing Both"),"Indeterminable",IF(AND('List of Flows'!$B4='Elementary Flow by source'!M$1,'Elementary Flow'!$D12="Missing Input/Output"),"Indeterminable",IF(AND('List of Flows'!$B4='Elementary Flow by source'!M$1,'Elementary Flow'!$D12="Missing to/from"),"Indeterminable",0))))))</f>
        <v>0</v>
      </c>
      <c r="N7">
        <f>IF(AND('List of Flows'!$B4='Elementary Flow by source'!N$1,'Elementary Flow'!$D12="Elementary Flow"),"Elementary Flow",IF(AND('List of Flows'!$B4='Elementary Flow by source'!N$1,'Elementary Flow'!$D12="Not an Elementary Flow"),"Not an Elementary Flow",IF(AND('List of Flows'!$B4='Elementary Flow by source'!N$1,'Elementary Flow'!$D12="Unknown"),"Indeterminable",IF(AND('List of Flows'!$B4='Elementary Flow by source'!N$1,'Elementary Flow'!$D12="Missing Both"),"Indeterminable",IF(AND('List of Flows'!$B4='Elementary Flow by source'!N$1,'Elementary Flow'!$D12="Missing Input/Output"),"Indeterminable",IF(AND('List of Flows'!$B4='Elementary Flow by source'!N$1,'Elementary Flow'!$D12="Missing to/from"),"Indeterminable",0))))))</f>
        <v>0</v>
      </c>
    </row>
    <row r="8" spans="1:15" x14ac:dyDescent="0.3">
      <c r="B8">
        <f>IF(AND('List of Flows'!$B5='Elementary Flow by source'!B$1,'Elementary Flow'!$D13="Elementary Flow"),"Elementary Flow",IF(AND('List of Flows'!$B5='Elementary Flow by source'!B$1,'Elementary Flow'!$D13="Not an Elementary Flow"),"Not an Elementary Flow",IF(AND('List of Flows'!$B5='Elementary Flow by source'!B$1,'Elementary Flow'!$D13="Unknown"),"Indeterminable",IF(AND('List of Flows'!$B5='Elementary Flow by source'!B$1,'Elementary Flow'!$D13="Missing Both"),"Indeterminable",IF(AND('List of Flows'!$B5='Elementary Flow by source'!B$1,'Elementary Flow'!$D13="Missing Input/Output"),"Indeterminable",IF(AND('List of Flows'!$B5='Elementary Flow by source'!B$1,'Elementary Flow'!$D13="Missing to/from"),"Indeterminable",0))))))</f>
        <v>0</v>
      </c>
      <c r="C8">
        <f>IF(AND('List of Flows'!$B5='Elementary Flow by source'!C$1,'Elementary Flow'!$D13="Elementary Flow"),"Elementary Flow",IF(AND('List of Flows'!$B5='Elementary Flow by source'!C$1,'Elementary Flow'!$D13="Not an Elementary Flow"),"Not an Elementary Flow",IF(AND('List of Flows'!$B5='Elementary Flow by source'!C$1,'Elementary Flow'!$D13="Unknown"),"Indeterminable",IF(AND('List of Flows'!$B5='Elementary Flow by source'!C$1,'Elementary Flow'!$D13="Missing Both"),"Indeterminable",IF(AND('List of Flows'!$B5='Elementary Flow by source'!C$1,'Elementary Flow'!$D13="Missing Input/Output"),"Indeterminable",IF(AND('List of Flows'!$B5='Elementary Flow by source'!C$1,'Elementary Flow'!$D13="Missing to/from"),"Indeterminable",0))))))</f>
        <v>0</v>
      </c>
      <c r="D8">
        <f>IF(AND('List of Flows'!$B5='Elementary Flow by source'!D$1,'Elementary Flow'!$D13="Elementary Flow"),"Elementary Flow",IF(AND('List of Flows'!$B5='Elementary Flow by source'!D$1,'Elementary Flow'!$D13="Not an Elementary Flow"),"Not an Elementary Flow",IF(AND('List of Flows'!$B5='Elementary Flow by source'!D$1,'Elementary Flow'!$D13="Unknown"),"Indeterminable",IF(AND('List of Flows'!$B5='Elementary Flow by source'!D$1,'Elementary Flow'!$D13="Missing Both"),"Indeterminable",IF(AND('List of Flows'!$B5='Elementary Flow by source'!D$1,'Elementary Flow'!$D13="Missing Input/Output"),"Indeterminable",IF(AND('List of Flows'!$B5='Elementary Flow by source'!D$1,'Elementary Flow'!$D13="Missing to/from"),"Indeterminable",0))))))</f>
        <v>0</v>
      </c>
      <c r="E8">
        <f>IF(AND('List of Flows'!$B5='Elementary Flow by source'!E$1,'Elementary Flow'!$D13="Elementary Flow"),"Elementary Flow",IF(AND('List of Flows'!$B5='Elementary Flow by source'!E$1,'Elementary Flow'!$D13="Not an Elementary Flow"),"Not an Elementary Flow",IF(AND('List of Flows'!$B5='Elementary Flow by source'!E$1,'Elementary Flow'!$D13="Unknown"),"Indeterminable",IF(AND('List of Flows'!$B5='Elementary Flow by source'!E$1,'Elementary Flow'!$D13="Missing Both"),"Indeterminable",IF(AND('List of Flows'!$B5='Elementary Flow by source'!E$1,'Elementary Flow'!$D13="Missing Input/Output"),"Indeterminable",IF(AND('List of Flows'!$B5='Elementary Flow by source'!E$1,'Elementary Flow'!$D13="Missing to/from"),"Indeterminable",0))))))</f>
        <v>0</v>
      </c>
      <c r="F8">
        <f>IF(AND('List of Flows'!$B5='Elementary Flow by source'!F$1,'Elementary Flow'!$D13="Elementary Flow"),"Elementary Flow",IF(AND('List of Flows'!$B5='Elementary Flow by source'!F$1,'Elementary Flow'!$D13="Not an Elementary Flow"),"Not an Elementary Flow",IF(AND('List of Flows'!$B5='Elementary Flow by source'!F$1,'Elementary Flow'!$D13="Unknown"),"Indeterminable",IF(AND('List of Flows'!$B5='Elementary Flow by source'!F$1,'Elementary Flow'!$D13="Missing Both"),"Indeterminable",IF(AND('List of Flows'!$B5='Elementary Flow by source'!F$1,'Elementary Flow'!$D13="Missing Input/Output"),"Indeterminable",IF(AND('List of Flows'!$B5='Elementary Flow by source'!F$1,'Elementary Flow'!$D13="Missing to/from"),"Indeterminable",0))))))</f>
        <v>0</v>
      </c>
      <c r="G8">
        <f>IF(AND('List of Flows'!$B5='Elementary Flow by source'!G$1,'Elementary Flow'!$D13="Elementary Flow"),"Elementary Flow",IF(AND('List of Flows'!$B5='Elementary Flow by source'!G$1,'Elementary Flow'!$D13="Not an Elementary Flow"),"Not an Elementary Flow",IF(AND('List of Flows'!$B5='Elementary Flow by source'!G$1,'Elementary Flow'!$D13="Unknown"),"Indeterminable",IF(AND('List of Flows'!$B5='Elementary Flow by source'!G$1,'Elementary Flow'!$D13="Missing Both"),"Indeterminable",IF(AND('List of Flows'!$B5='Elementary Flow by source'!G$1,'Elementary Flow'!$D13="Missing Input/Output"),"Indeterminable",IF(AND('List of Flows'!$B5='Elementary Flow by source'!G$1,'Elementary Flow'!$D13="Missing to/from"),"Indeterminable",0))))))</f>
        <v>0</v>
      </c>
      <c r="H8">
        <f>IF(AND('List of Flows'!$B5='Elementary Flow by source'!H$1,'Elementary Flow'!$D13="Elementary Flow"),"Elementary Flow",IF(AND('List of Flows'!$B5='Elementary Flow by source'!H$1,'Elementary Flow'!$D13="Not an Elementary Flow"),"Not an Elementary Flow",IF(AND('List of Flows'!$B5='Elementary Flow by source'!H$1,'Elementary Flow'!$D13="Unknown"),"Indeterminable",IF(AND('List of Flows'!$B5='Elementary Flow by source'!H$1,'Elementary Flow'!$D13="Missing Both"),"Indeterminable",IF(AND('List of Flows'!$B5='Elementary Flow by source'!H$1,'Elementary Flow'!$D13="Missing Input/Output"),"Indeterminable",IF(AND('List of Flows'!$B5='Elementary Flow by source'!H$1,'Elementary Flow'!$D13="Missing to/from"),"Indeterminable",0))))))</f>
        <v>0</v>
      </c>
      <c r="I8">
        <f>IF(AND('List of Flows'!$B5='Elementary Flow by source'!I$1,'Elementary Flow'!$D13="Elementary Flow"),"Elementary Flow",IF(AND('List of Flows'!$B5='Elementary Flow by source'!I$1,'Elementary Flow'!$D13="Not an Elementary Flow"),"Not an Elementary Flow",IF(AND('List of Flows'!$B5='Elementary Flow by source'!I$1,'Elementary Flow'!$D13="Unknown"),"Indeterminable",IF(AND('List of Flows'!$B5='Elementary Flow by source'!I$1,'Elementary Flow'!$D13="Missing Both"),"Indeterminable",IF(AND('List of Flows'!$B5='Elementary Flow by source'!I$1,'Elementary Flow'!$D13="Missing Input/Output"),"Indeterminable",IF(AND('List of Flows'!$B5='Elementary Flow by source'!I$1,'Elementary Flow'!$D13="Missing to/from"),"Indeterminable",0))))))</f>
        <v>0</v>
      </c>
      <c r="J8">
        <f>IF(AND('List of Flows'!$B5='Elementary Flow by source'!J$1,'Elementary Flow'!$D13="Elementary Flow"),"Elementary Flow",IF(AND('List of Flows'!$B5='Elementary Flow by source'!J$1,'Elementary Flow'!$D13="Not an Elementary Flow"),"Not an Elementary Flow",IF(AND('List of Flows'!$B5='Elementary Flow by source'!J$1,'Elementary Flow'!$D13="Unknown"),"Indeterminable",IF(AND('List of Flows'!$B5='Elementary Flow by source'!J$1,'Elementary Flow'!$D13="Missing Both"),"Indeterminable",IF(AND('List of Flows'!$B5='Elementary Flow by source'!J$1,'Elementary Flow'!$D13="Missing Input/Output"),"Indeterminable",IF(AND('List of Flows'!$B5='Elementary Flow by source'!J$1,'Elementary Flow'!$D13="Missing to/from"),"Indeterminable",0))))))</f>
        <v>0</v>
      </c>
      <c r="K8" t="str">
        <f>IF(AND('List of Flows'!$B5='Elementary Flow by source'!K$1,'Elementary Flow'!$D13="Elementary Flow"),"Elementary Flow",IF(AND('List of Flows'!$B5='Elementary Flow by source'!K$1,'Elementary Flow'!$D13="Not an Elementary Flow"),"Not an Elementary Flow",IF(AND('List of Flows'!$B5='Elementary Flow by source'!K$1,'Elementary Flow'!$D13="Unknown"),"Indeterminable",IF(AND('List of Flows'!$B5='Elementary Flow by source'!K$1,'Elementary Flow'!$D13="Missing Both"),"Indeterminable",IF(AND('List of Flows'!$B5='Elementary Flow by source'!K$1,'Elementary Flow'!$D13="Missing Input/Output"),"Indeterminable",IF(AND('List of Flows'!$B5='Elementary Flow by source'!K$1,'Elementary Flow'!$D13="Missing to/from"),"Indeterminable",0))))))</f>
        <v>Elementary Flow</v>
      </c>
      <c r="L8">
        <f>IF(AND('List of Flows'!$B5='Elementary Flow by source'!L$1,'Elementary Flow'!$D13="Elementary Flow"),"Elementary Flow",IF(AND('List of Flows'!$B5='Elementary Flow by source'!L$1,'Elementary Flow'!$D13="Not an Elementary Flow"),"Not an Elementary Flow",IF(AND('List of Flows'!$B5='Elementary Flow by source'!L$1,'Elementary Flow'!$D13="Unknown"),"Indeterminable",IF(AND('List of Flows'!$B5='Elementary Flow by source'!L$1,'Elementary Flow'!$D13="Missing Both"),"Indeterminable",IF(AND('List of Flows'!$B5='Elementary Flow by source'!L$1,'Elementary Flow'!$D13="Missing Input/Output"),"Indeterminable",IF(AND('List of Flows'!$B5='Elementary Flow by source'!L$1,'Elementary Flow'!$D13="Missing to/from"),"Indeterminable",0))))))</f>
        <v>0</v>
      </c>
      <c r="M8">
        <f>IF(AND('List of Flows'!$B5='Elementary Flow by source'!M$1,'Elementary Flow'!$D13="Elementary Flow"),"Elementary Flow",IF(AND('List of Flows'!$B5='Elementary Flow by source'!M$1,'Elementary Flow'!$D13="Not an Elementary Flow"),"Not an Elementary Flow",IF(AND('List of Flows'!$B5='Elementary Flow by source'!M$1,'Elementary Flow'!$D13="Unknown"),"Indeterminable",IF(AND('List of Flows'!$B5='Elementary Flow by source'!M$1,'Elementary Flow'!$D13="Missing Both"),"Indeterminable",IF(AND('List of Flows'!$B5='Elementary Flow by source'!M$1,'Elementary Flow'!$D13="Missing Input/Output"),"Indeterminable",IF(AND('List of Flows'!$B5='Elementary Flow by source'!M$1,'Elementary Flow'!$D13="Missing to/from"),"Indeterminable",0))))))</f>
        <v>0</v>
      </c>
      <c r="N8">
        <f>IF(AND('List of Flows'!$B5='Elementary Flow by source'!N$1,'Elementary Flow'!$D13="Elementary Flow"),"Elementary Flow",IF(AND('List of Flows'!$B5='Elementary Flow by source'!N$1,'Elementary Flow'!$D13="Not an Elementary Flow"),"Not an Elementary Flow",IF(AND('List of Flows'!$B5='Elementary Flow by source'!N$1,'Elementary Flow'!$D13="Unknown"),"Indeterminable",IF(AND('List of Flows'!$B5='Elementary Flow by source'!N$1,'Elementary Flow'!$D13="Missing Both"),"Indeterminable",IF(AND('List of Flows'!$B5='Elementary Flow by source'!N$1,'Elementary Flow'!$D13="Missing Input/Output"),"Indeterminable",IF(AND('List of Flows'!$B5='Elementary Flow by source'!N$1,'Elementary Flow'!$D13="Missing to/from"),"Indeterminable",0))))))</f>
        <v>0</v>
      </c>
    </row>
    <row r="9" spans="1:15" x14ac:dyDescent="0.3">
      <c r="B9">
        <f>IF(AND('List of Flows'!$B6='Elementary Flow by source'!B$1,'Elementary Flow'!$D14="Elementary Flow"),"Elementary Flow",IF(AND('List of Flows'!$B6='Elementary Flow by source'!B$1,'Elementary Flow'!$D14="Not an Elementary Flow"),"Not an Elementary Flow",IF(AND('List of Flows'!$B6='Elementary Flow by source'!B$1,'Elementary Flow'!$D14="Unknown"),"Indeterminable",IF(AND('List of Flows'!$B6='Elementary Flow by source'!B$1,'Elementary Flow'!$D14="Missing Both"),"Indeterminable",IF(AND('List of Flows'!$B6='Elementary Flow by source'!B$1,'Elementary Flow'!$D14="Missing Input/Output"),"Indeterminable",IF(AND('List of Flows'!$B6='Elementary Flow by source'!B$1,'Elementary Flow'!$D14="Missing to/from"),"Indeterminable",0))))))</f>
        <v>0</v>
      </c>
      <c r="C9">
        <f>IF(AND('List of Flows'!$B6='Elementary Flow by source'!C$1,'Elementary Flow'!$D14="Elementary Flow"),"Elementary Flow",IF(AND('List of Flows'!$B6='Elementary Flow by source'!C$1,'Elementary Flow'!$D14="Not an Elementary Flow"),"Not an Elementary Flow",IF(AND('List of Flows'!$B6='Elementary Flow by source'!C$1,'Elementary Flow'!$D14="Unknown"),"Indeterminable",IF(AND('List of Flows'!$B6='Elementary Flow by source'!C$1,'Elementary Flow'!$D14="Missing Both"),"Indeterminable",IF(AND('List of Flows'!$B6='Elementary Flow by source'!C$1,'Elementary Flow'!$D14="Missing Input/Output"),"Indeterminable",IF(AND('List of Flows'!$B6='Elementary Flow by source'!C$1,'Elementary Flow'!$D14="Missing to/from"),"Indeterminable",0))))))</f>
        <v>0</v>
      </c>
      <c r="D9">
        <f>IF(AND('List of Flows'!$B6='Elementary Flow by source'!D$1,'Elementary Flow'!$D14="Elementary Flow"),"Elementary Flow",IF(AND('List of Flows'!$B6='Elementary Flow by source'!D$1,'Elementary Flow'!$D14="Not an Elementary Flow"),"Not an Elementary Flow",IF(AND('List of Flows'!$B6='Elementary Flow by source'!D$1,'Elementary Flow'!$D14="Unknown"),"Indeterminable",IF(AND('List of Flows'!$B6='Elementary Flow by source'!D$1,'Elementary Flow'!$D14="Missing Both"),"Indeterminable",IF(AND('List of Flows'!$B6='Elementary Flow by source'!D$1,'Elementary Flow'!$D14="Missing Input/Output"),"Indeterminable",IF(AND('List of Flows'!$B6='Elementary Flow by source'!D$1,'Elementary Flow'!$D14="Missing to/from"),"Indeterminable",0))))))</f>
        <v>0</v>
      </c>
      <c r="E9">
        <f>IF(AND('List of Flows'!$B6='Elementary Flow by source'!E$1,'Elementary Flow'!$D14="Elementary Flow"),"Elementary Flow",IF(AND('List of Flows'!$B6='Elementary Flow by source'!E$1,'Elementary Flow'!$D14="Not an Elementary Flow"),"Not an Elementary Flow",IF(AND('List of Flows'!$B6='Elementary Flow by source'!E$1,'Elementary Flow'!$D14="Unknown"),"Indeterminable",IF(AND('List of Flows'!$B6='Elementary Flow by source'!E$1,'Elementary Flow'!$D14="Missing Both"),"Indeterminable",IF(AND('List of Flows'!$B6='Elementary Flow by source'!E$1,'Elementary Flow'!$D14="Missing Input/Output"),"Indeterminable",IF(AND('List of Flows'!$B6='Elementary Flow by source'!E$1,'Elementary Flow'!$D14="Missing to/from"),"Indeterminable",0))))))</f>
        <v>0</v>
      </c>
      <c r="F9">
        <f>IF(AND('List of Flows'!$B6='Elementary Flow by source'!F$1,'Elementary Flow'!$D14="Elementary Flow"),"Elementary Flow",IF(AND('List of Flows'!$B6='Elementary Flow by source'!F$1,'Elementary Flow'!$D14="Not an Elementary Flow"),"Not an Elementary Flow",IF(AND('List of Flows'!$B6='Elementary Flow by source'!F$1,'Elementary Flow'!$D14="Unknown"),"Indeterminable",IF(AND('List of Flows'!$B6='Elementary Flow by source'!F$1,'Elementary Flow'!$D14="Missing Both"),"Indeterminable",IF(AND('List of Flows'!$B6='Elementary Flow by source'!F$1,'Elementary Flow'!$D14="Missing Input/Output"),"Indeterminable",IF(AND('List of Flows'!$B6='Elementary Flow by source'!F$1,'Elementary Flow'!$D14="Missing to/from"),"Indeterminable",0))))))</f>
        <v>0</v>
      </c>
      <c r="G9">
        <f>IF(AND('List of Flows'!$B6='Elementary Flow by source'!G$1,'Elementary Flow'!$D14="Elementary Flow"),"Elementary Flow",IF(AND('List of Flows'!$B6='Elementary Flow by source'!G$1,'Elementary Flow'!$D14="Not an Elementary Flow"),"Not an Elementary Flow",IF(AND('List of Flows'!$B6='Elementary Flow by source'!G$1,'Elementary Flow'!$D14="Unknown"),"Indeterminable",IF(AND('List of Flows'!$B6='Elementary Flow by source'!G$1,'Elementary Flow'!$D14="Missing Both"),"Indeterminable",IF(AND('List of Flows'!$B6='Elementary Flow by source'!G$1,'Elementary Flow'!$D14="Missing Input/Output"),"Indeterminable",IF(AND('List of Flows'!$B6='Elementary Flow by source'!G$1,'Elementary Flow'!$D14="Missing to/from"),"Indeterminable",0))))))</f>
        <v>0</v>
      </c>
      <c r="H9">
        <f>IF(AND('List of Flows'!$B6='Elementary Flow by source'!H$1,'Elementary Flow'!$D14="Elementary Flow"),"Elementary Flow",IF(AND('List of Flows'!$B6='Elementary Flow by source'!H$1,'Elementary Flow'!$D14="Not an Elementary Flow"),"Not an Elementary Flow",IF(AND('List of Flows'!$B6='Elementary Flow by source'!H$1,'Elementary Flow'!$D14="Unknown"),"Indeterminable",IF(AND('List of Flows'!$B6='Elementary Flow by source'!H$1,'Elementary Flow'!$D14="Missing Both"),"Indeterminable",IF(AND('List of Flows'!$B6='Elementary Flow by source'!H$1,'Elementary Flow'!$D14="Missing Input/Output"),"Indeterminable",IF(AND('List of Flows'!$B6='Elementary Flow by source'!H$1,'Elementary Flow'!$D14="Missing to/from"),"Indeterminable",0))))))</f>
        <v>0</v>
      </c>
      <c r="I9">
        <f>IF(AND('List of Flows'!$B6='Elementary Flow by source'!I$1,'Elementary Flow'!$D14="Elementary Flow"),"Elementary Flow",IF(AND('List of Flows'!$B6='Elementary Flow by source'!I$1,'Elementary Flow'!$D14="Not an Elementary Flow"),"Not an Elementary Flow",IF(AND('List of Flows'!$B6='Elementary Flow by source'!I$1,'Elementary Flow'!$D14="Unknown"),"Indeterminable",IF(AND('List of Flows'!$B6='Elementary Flow by source'!I$1,'Elementary Flow'!$D14="Missing Both"),"Indeterminable",IF(AND('List of Flows'!$B6='Elementary Flow by source'!I$1,'Elementary Flow'!$D14="Missing Input/Output"),"Indeterminable",IF(AND('List of Flows'!$B6='Elementary Flow by source'!I$1,'Elementary Flow'!$D14="Missing to/from"),"Indeterminable",0))))))</f>
        <v>0</v>
      </c>
      <c r="J9">
        <f>IF(AND('List of Flows'!$B6='Elementary Flow by source'!J$1,'Elementary Flow'!$D14="Elementary Flow"),"Elementary Flow",IF(AND('List of Flows'!$B6='Elementary Flow by source'!J$1,'Elementary Flow'!$D14="Not an Elementary Flow"),"Not an Elementary Flow",IF(AND('List of Flows'!$B6='Elementary Flow by source'!J$1,'Elementary Flow'!$D14="Unknown"),"Indeterminable",IF(AND('List of Flows'!$B6='Elementary Flow by source'!J$1,'Elementary Flow'!$D14="Missing Both"),"Indeterminable",IF(AND('List of Flows'!$B6='Elementary Flow by source'!J$1,'Elementary Flow'!$D14="Missing Input/Output"),"Indeterminable",IF(AND('List of Flows'!$B6='Elementary Flow by source'!J$1,'Elementary Flow'!$D14="Missing to/from"),"Indeterminable",0))))))</f>
        <v>0</v>
      </c>
      <c r="K9" t="str">
        <f>IF(AND('List of Flows'!$B6='Elementary Flow by source'!K$1,'Elementary Flow'!$D14="Elementary Flow"),"Elementary Flow",IF(AND('List of Flows'!$B6='Elementary Flow by source'!K$1,'Elementary Flow'!$D14="Not an Elementary Flow"),"Not an Elementary Flow",IF(AND('List of Flows'!$B6='Elementary Flow by source'!K$1,'Elementary Flow'!$D14="Unknown"),"Indeterminable",IF(AND('List of Flows'!$B6='Elementary Flow by source'!K$1,'Elementary Flow'!$D14="Missing Both"),"Indeterminable",IF(AND('List of Flows'!$B6='Elementary Flow by source'!K$1,'Elementary Flow'!$D14="Missing Input/Output"),"Indeterminable",IF(AND('List of Flows'!$B6='Elementary Flow by source'!K$1,'Elementary Flow'!$D14="Missing to/from"),"Indeterminable",0))))))</f>
        <v>Elementary Flow</v>
      </c>
      <c r="L9">
        <f>IF(AND('List of Flows'!$B6='Elementary Flow by source'!L$1,'Elementary Flow'!$D14="Elementary Flow"),"Elementary Flow",IF(AND('List of Flows'!$B6='Elementary Flow by source'!L$1,'Elementary Flow'!$D14="Not an Elementary Flow"),"Not an Elementary Flow",IF(AND('List of Flows'!$B6='Elementary Flow by source'!L$1,'Elementary Flow'!$D14="Unknown"),"Indeterminable",IF(AND('List of Flows'!$B6='Elementary Flow by source'!L$1,'Elementary Flow'!$D14="Missing Both"),"Indeterminable",IF(AND('List of Flows'!$B6='Elementary Flow by source'!L$1,'Elementary Flow'!$D14="Missing Input/Output"),"Indeterminable",IF(AND('List of Flows'!$B6='Elementary Flow by source'!L$1,'Elementary Flow'!$D14="Missing to/from"),"Indeterminable",0))))))</f>
        <v>0</v>
      </c>
      <c r="M9">
        <f>IF(AND('List of Flows'!$B6='Elementary Flow by source'!M$1,'Elementary Flow'!$D14="Elementary Flow"),"Elementary Flow",IF(AND('List of Flows'!$B6='Elementary Flow by source'!M$1,'Elementary Flow'!$D14="Not an Elementary Flow"),"Not an Elementary Flow",IF(AND('List of Flows'!$B6='Elementary Flow by source'!M$1,'Elementary Flow'!$D14="Unknown"),"Indeterminable",IF(AND('List of Flows'!$B6='Elementary Flow by source'!M$1,'Elementary Flow'!$D14="Missing Both"),"Indeterminable",IF(AND('List of Flows'!$B6='Elementary Flow by source'!M$1,'Elementary Flow'!$D14="Missing Input/Output"),"Indeterminable",IF(AND('List of Flows'!$B6='Elementary Flow by source'!M$1,'Elementary Flow'!$D14="Missing to/from"),"Indeterminable",0))))))</f>
        <v>0</v>
      </c>
      <c r="N9">
        <f>IF(AND('List of Flows'!$B6='Elementary Flow by source'!N$1,'Elementary Flow'!$D14="Elementary Flow"),"Elementary Flow",IF(AND('List of Flows'!$B6='Elementary Flow by source'!N$1,'Elementary Flow'!$D14="Not an Elementary Flow"),"Not an Elementary Flow",IF(AND('List of Flows'!$B6='Elementary Flow by source'!N$1,'Elementary Flow'!$D14="Unknown"),"Indeterminable",IF(AND('List of Flows'!$B6='Elementary Flow by source'!N$1,'Elementary Flow'!$D14="Missing Both"),"Indeterminable",IF(AND('List of Flows'!$B6='Elementary Flow by source'!N$1,'Elementary Flow'!$D14="Missing Input/Output"),"Indeterminable",IF(AND('List of Flows'!$B6='Elementary Flow by source'!N$1,'Elementary Flow'!$D14="Missing to/from"),"Indeterminable",0))))))</f>
        <v>0</v>
      </c>
    </row>
    <row r="10" spans="1:15" x14ac:dyDescent="0.3">
      <c r="B10">
        <f>IF(AND('List of Flows'!$B7='Elementary Flow by source'!B$1,'Elementary Flow'!$D15="Elementary Flow"),"Elementary Flow",IF(AND('List of Flows'!$B7='Elementary Flow by source'!B$1,'Elementary Flow'!$D15="Not an Elementary Flow"),"Not an Elementary Flow",IF(AND('List of Flows'!$B7='Elementary Flow by source'!B$1,'Elementary Flow'!$D15="Unknown"),"Indeterminable",IF(AND('List of Flows'!$B7='Elementary Flow by source'!B$1,'Elementary Flow'!$D15="Missing Both"),"Indeterminable",IF(AND('List of Flows'!$B7='Elementary Flow by source'!B$1,'Elementary Flow'!$D15="Missing Input/Output"),"Indeterminable",IF(AND('List of Flows'!$B7='Elementary Flow by source'!B$1,'Elementary Flow'!$D15="Missing to/from"),"Indeterminable",0))))))</f>
        <v>0</v>
      </c>
      <c r="C10">
        <f>IF(AND('List of Flows'!$B7='Elementary Flow by source'!C$1,'Elementary Flow'!$D15="Elementary Flow"),"Elementary Flow",IF(AND('List of Flows'!$B7='Elementary Flow by source'!C$1,'Elementary Flow'!$D15="Not an Elementary Flow"),"Not an Elementary Flow",IF(AND('List of Flows'!$B7='Elementary Flow by source'!C$1,'Elementary Flow'!$D15="Unknown"),"Indeterminable",IF(AND('List of Flows'!$B7='Elementary Flow by source'!C$1,'Elementary Flow'!$D15="Missing Both"),"Indeterminable",IF(AND('List of Flows'!$B7='Elementary Flow by source'!C$1,'Elementary Flow'!$D15="Missing Input/Output"),"Indeterminable",IF(AND('List of Flows'!$B7='Elementary Flow by source'!C$1,'Elementary Flow'!$D15="Missing to/from"),"Indeterminable",0))))))</f>
        <v>0</v>
      </c>
      <c r="D10">
        <f>IF(AND('List of Flows'!$B7='Elementary Flow by source'!D$1,'Elementary Flow'!$D15="Elementary Flow"),"Elementary Flow",IF(AND('List of Flows'!$B7='Elementary Flow by source'!D$1,'Elementary Flow'!$D15="Not an Elementary Flow"),"Not an Elementary Flow",IF(AND('List of Flows'!$B7='Elementary Flow by source'!D$1,'Elementary Flow'!$D15="Unknown"),"Indeterminable",IF(AND('List of Flows'!$B7='Elementary Flow by source'!D$1,'Elementary Flow'!$D15="Missing Both"),"Indeterminable",IF(AND('List of Flows'!$B7='Elementary Flow by source'!D$1,'Elementary Flow'!$D15="Missing Input/Output"),"Indeterminable",IF(AND('List of Flows'!$B7='Elementary Flow by source'!D$1,'Elementary Flow'!$D15="Missing to/from"),"Indeterminable",0))))))</f>
        <v>0</v>
      </c>
      <c r="E10">
        <f>IF(AND('List of Flows'!$B7='Elementary Flow by source'!E$1,'Elementary Flow'!$D15="Elementary Flow"),"Elementary Flow",IF(AND('List of Flows'!$B7='Elementary Flow by source'!E$1,'Elementary Flow'!$D15="Not an Elementary Flow"),"Not an Elementary Flow",IF(AND('List of Flows'!$B7='Elementary Flow by source'!E$1,'Elementary Flow'!$D15="Unknown"),"Indeterminable",IF(AND('List of Flows'!$B7='Elementary Flow by source'!E$1,'Elementary Flow'!$D15="Missing Both"),"Indeterminable",IF(AND('List of Flows'!$B7='Elementary Flow by source'!E$1,'Elementary Flow'!$D15="Missing Input/Output"),"Indeterminable",IF(AND('List of Flows'!$B7='Elementary Flow by source'!E$1,'Elementary Flow'!$D15="Missing to/from"),"Indeterminable",0))))))</f>
        <v>0</v>
      </c>
      <c r="F10">
        <f>IF(AND('List of Flows'!$B7='Elementary Flow by source'!F$1,'Elementary Flow'!$D15="Elementary Flow"),"Elementary Flow",IF(AND('List of Flows'!$B7='Elementary Flow by source'!F$1,'Elementary Flow'!$D15="Not an Elementary Flow"),"Not an Elementary Flow",IF(AND('List of Flows'!$B7='Elementary Flow by source'!F$1,'Elementary Flow'!$D15="Unknown"),"Indeterminable",IF(AND('List of Flows'!$B7='Elementary Flow by source'!F$1,'Elementary Flow'!$D15="Missing Both"),"Indeterminable",IF(AND('List of Flows'!$B7='Elementary Flow by source'!F$1,'Elementary Flow'!$D15="Missing Input/Output"),"Indeterminable",IF(AND('List of Flows'!$B7='Elementary Flow by source'!F$1,'Elementary Flow'!$D15="Missing to/from"),"Indeterminable",0))))))</f>
        <v>0</v>
      </c>
      <c r="G10">
        <f>IF(AND('List of Flows'!$B7='Elementary Flow by source'!G$1,'Elementary Flow'!$D15="Elementary Flow"),"Elementary Flow",IF(AND('List of Flows'!$B7='Elementary Flow by source'!G$1,'Elementary Flow'!$D15="Not an Elementary Flow"),"Not an Elementary Flow",IF(AND('List of Flows'!$B7='Elementary Flow by source'!G$1,'Elementary Flow'!$D15="Unknown"),"Indeterminable",IF(AND('List of Flows'!$B7='Elementary Flow by source'!G$1,'Elementary Flow'!$D15="Missing Both"),"Indeterminable",IF(AND('List of Flows'!$B7='Elementary Flow by source'!G$1,'Elementary Flow'!$D15="Missing Input/Output"),"Indeterminable",IF(AND('List of Flows'!$B7='Elementary Flow by source'!G$1,'Elementary Flow'!$D15="Missing to/from"),"Indeterminable",0))))))</f>
        <v>0</v>
      </c>
      <c r="H10">
        <f>IF(AND('List of Flows'!$B7='Elementary Flow by source'!H$1,'Elementary Flow'!$D15="Elementary Flow"),"Elementary Flow",IF(AND('List of Flows'!$B7='Elementary Flow by source'!H$1,'Elementary Flow'!$D15="Not an Elementary Flow"),"Not an Elementary Flow",IF(AND('List of Flows'!$B7='Elementary Flow by source'!H$1,'Elementary Flow'!$D15="Unknown"),"Indeterminable",IF(AND('List of Flows'!$B7='Elementary Flow by source'!H$1,'Elementary Flow'!$D15="Missing Both"),"Indeterminable",IF(AND('List of Flows'!$B7='Elementary Flow by source'!H$1,'Elementary Flow'!$D15="Missing Input/Output"),"Indeterminable",IF(AND('List of Flows'!$B7='Elementary Flow by source'!H$1,'Elementary Flow'!$D15="Missing to/from"),"Indeterminable",0))))))</f>
        <v>0</v>
      </c>
      <c r="I10">
        <f>IF(AND('List of Flows'!$B7='Elementary Flow by source'!I$1,'Elementary Flow'!$D15="Elementary Flow"),"Elementary Flow",IF(AND('List of Flows'!$B7='Elementary Flow by source'!I$1,'Elementary Flow'!$D15="Not an Elementary Flow"),"Not an Elementary Flow",IF(AND('List of Flows'!$B7='Elementary Flow by source'!I$1,'Elementary Flow'!$D15="Unknown"),"Indeterminable",IF(AND('List of Flows'!$B7='Elementary Flow by source'!I$1,'Elementary Flow'!$D15="Missing Both"),"Indeterminable",IF(AND('List of Flows'!$B7='Elementary Flow by source'!I$1,'Elementary Flow'!$D15="Missing Input/Output"),"Indeterminable",IF(AND('List of Flows'!$B7='Elementary Flow by source'!I$1,'Elementary Flow'!$D15="Missing to/from"),"Indeterminable",0))))))</f>
        <v>0</v>
      </c>
      <c r="J10">
        <f>IF(AND('List of Flows'!$B7='Elementary Flow by source'!J$1,'Elementary Flow'!$D15="Elementary Flow"),"Elementary Flow",IF(AND('List of Flows'!$B7='Elementary Flow by source'!J$1,'Elementary Flow'!$D15="Not an Elementary Flow"),"Not an Elementary Flow",IF(AND('List of Flows'!$B7='Elementary Flow by source'!J$1,'Elementary Flow'!$D15="Unknown"),"Indeterminable",IF(AND('List of Flows'!$B7='Elementary Flow by source'!J$1,'Elementary Flow'!$D15="Missing Both"),"Indeterminable",IF(AND('List of Flows'!$B7='Elementary Flow by source'!J$1,'Elementary Flow'!$D15="Missing Input/Output"),"Indeterminable",IF(AND('List of Flows'!$B7='Elementary Flow by source'!J$1,'Elementary Flow'!$D15="Missing to/from"),"Indeterminable",0))))))</f>
        <v>0</v>
      </c>
      <c r="K10" t="str">
        <f>IF(AND('List of Flows'!$B7='Elementary Flow by source'!K$1,'Elementary Flow'!$D15="Elementary Flow"),"Elementary Flow",IF(AND('List of Flows'!$B7='Elementary Flow by source'!K$1,'Elementary Flow'!$D15="Not an Elementary Flow"),"Not an Elementary Flow",IF(AND('List of Flows'!$B7='Elementary Flow by source'!K$1,'Elementary Flow'!$D15="Unknown"),"Indeterminable",IF(AND('List of Flows'!$B7='Elementary Flow by source'!K$1,'Elementary Flow'!$D15="Missing Both"),"Indeterminable",IF(AND('List of Flows'!$B7='Elementary Flow by source'!K$1,'Elementary Flow'!$D15="Missing Input/Output"),"Indeterminable",IF(AND('List of Flows'!$B7='Elementary Flow by source'!K$1,'Elementary Flow'!$D15="Missing to/from"),"Indeterminable",0))))))</f>
        <v>Elementary Flow</v>
      </c>
      <c r="L10">
        <f>IF(AND('List of Flows'!$B7='Elementary Flow by source'!L$1,'Elementary Flow'!$D15="Elementary Flow"),"Elementary Flow",IF(AND('List of Flows'!$B7='Elementary Flow by source'!L$1,'Elementary Flow'!$D15="Not an Elementary Flow"),"Not an Elementary Flow",IF(AND('List of Flows'!$B7='Elementary Flow by source'!L$1,'Elementary Flow'!$D15="Unknown"),"Indeterminable",IF(AND('List of Flows'!$B7='Elementary Flow by source'!L$1,'Elementary Flow'!$D15="Missing Both"),"Indeterminable",IF(AND('List of Flows'!$B7='Elementary Flow by source'!L$1,'Elementary Flow'!$D15="Missing Input/Output"),"Indeterminable",IF(AND('List of Flows'!$B7='Elementary Flow by source'!L$1,'Elementary Flow'!$D15="Missing to/from"),"Indeterminable",0))))))</f>
        <v>0</v>
      </c>
      <c r="M10">
        <f>IF(AND('List of Flows'!$B7='Elementary Flow by source'!M$1,'Elementary Flow'!$D15="Elementary Flow"),"Elementary Flow",IF(AND('List of Flows'!$B7='Elementary Flow by source'!M$1,'Elementary Flow'!$D15="Not an Elementary Flow"),"Not an Elementary Flow",IF(AND('List of Flows'!$B7='Elementary Flow by source'!M$1,'Elementary Flow'!$D15="Unknown"),"Indeterminable",IF(AND('List of Flows'!$B7='Elementary Flow by source'!M$1,'Elementary Flow'!$D15="Missing Both"),"Indeterminable",IF(AND('List of Flows'!$B7='Elementary Flow by source'!M$1,'Elementary Flow'!$D15="Missing Input/Output"),"Indeterminable",IF(AND('List of Flows'!$B7='Elementary Flow by source'!M$1,'Elementary Flow'!$D15="Missing to/from"),"Indeterminable",0))))))</f>
        <v>0</v>
      </c>
      <c r="N10">
        <f>IF(AND('List of Flows'!$B7='Elementary Flow by source'!N$1,'Elementary Flow'!$D15="Elementary Flow"),"Elementary Flow",IF(AND('List of Flows'!$B7='Elementary Flow by source'!N$1,'Elementary Flow'!$D15="Not an Elementary Flow"),"Not an Elementary Flow",IF(AND('List of Flows'!$B7='Elementary Flow by source'!N$1,'Elementary Flow'!$D15="Unknown"),"Indeterminable",IF(AND('List of Flows'!$B7='Elementary Flow by source'!N$1,'Elementary Flow'!$D15="Missing Both"),"Indeterminable",IF(AND('List of Flows'!$B7='Elementary Flow by source'!N$1,'Elementary Flow'!$D15="Missing Input/Output"),"Indeterminable",IF(AND('List of Flows'!$B7='Elementary Flow by source'!N$1,'Elementary Flow'!$D15="Missing to/from"),"Indeterminable",0))))))</f>
        <v>0</v>
      </c>
    </row>
    <row r="11" spans="1:15" x14ac:dyDescent="0.3">
      <c r="B11">
        <f>IF(AND('List of Flows'!$B8='Elementary Flow by source'!B$1,'Elementary Flow'!$D16="Elementary Flow"),"Elementary Flow",IF(AND('List of Flows'!$B8='Elementary Flow by source'!B$1,'Elementary Flow'!$D16="Not an Elementary Flow"),"Not an Elementary Flow",IF(AND('List of Flows'!$B8='Elementary Flow by source'!B$1,'Elementary Flow'!$D16="Unknown"),"Indeterminable",IF(AND('List of Flows'!$B8='Elementary Flow by source'!B$1,'Elementary Flow'!$D16="Missing Both"),"Indeterminable",IF(AND('List of Flows'!$B8='Elementary Flow by source'!B$1,'Elementary Flow'!$D16="Missing Input/Output"),"Indeterminable",IF(AND('List of Flows'!$B8='Elementary Flow by source'!B$1,'Elementary Flow'!$D16="Missing to/from"),"Indeterminable",0))))))</f>
        <v>0</v>
      </c>
      <c r="C11">
        <f>IF(AND('List of Flows'!$B8='Elementary Flow by source'!C$1,'Elementary Flow'!$D16="Elementary Flow"),"Elementary Flow",IF(AND('List of Flows'!$B8='Elementary Flow by source'!C$1,'Elementary Flow'!$D16="Not an Elementary Flow"),"Not an Elementary Flow",IF(AND('List of Flows'!$B8='Elementary Flow by source'!C$1,'Elementary Flow'!$D16="Unknown"),"Indeterminable",IF(AND('List of Flows'!$B8='Elementary Flow by source'!C$1,'Elementary Flow'!$D16="Missing Both"),"Indeterminable",IF(AND('List of Flows'!$B8='Elementary Flow by source'!C$1,'Elementary Flow'!$D16="Missing Input/Output"),"Indeterminable",IF(AND('List of Flows'!$B8='Elementary Flow by source'!C$1,'Elementary Flow'!$D16="Missing to/from"),"Indeterminable",0))))))</f>
        <v>0</v>
      </c>
      <c r="D11">
        <f>IF(AND('List of Flows'!$B8='Elementary Flow by source'!D$1,'Elementary Flow'!$D16="Elementary Flow"),"Elementary Flow",IF(AND('List of Flows'!$B8='Elementary Flow by source'!D$1,'Elementary Flow'!$D16="Not an Elementary Flow"),"Not an Elementary Flow",IF(AND('List of Flows'!$B8='Elementary Flow by source'!D$1,'Elementary Flow'!$D16="Unknown"),"Indeterminable",IF(AND('List of Flows'!$B8='Elementary Flow by source'!D$1,'Elementary Flow'!$D16="Missing Both"),"Indeterminable",IF(AND('List of Flows'!$B8='Elementary Flow by source'!D$1,'Elementary Flow'!$D16="Missing Input/Output"),"Indeterminable",IF(AND('List of Flows'!$B8='Elementary Flow by source'!D$1,'Elementary Flow'!$D16="Missing to/from"),"Indeterminable",0))))))</f>
        <v>0</v>
      </c>
      <c r="E11">
        <f>IF(AND('List of Flows'!$B8='Elementary Flow by source'!E$1,'Elementary Flow'!$D16="Elementary Flow"),"Elementary Flow",IF(AND('List of Flows'!$B8='Elementary Flow by source'!E$1,'Elementary Flow'!$D16="Not an Elementary Flow"),"Not an Elementary Flow",IF(AND('List of Flows'!$B8='Elementary Flow by source'!E$1,'Elementary Flow'!$D16="Unknown"),"Indeterminable",IF(AND('List of Flows'!$B8='Elementary Flow by source'!E$1,'Elementary Flow'!$D16="Missing Both"),"Indeterminable",IF(AND('List of Flows'!$B8='Elementary Flow by source'!E$1,'Elementary Flow'!$D16="Missing Input/Output"),"Indeterminable",IF(AND('List of Flows'!$B8='Elementary Flow by source'!E$1,'Elementary Flow'!$D16="Missing to/from"),"Indeterminable",0))))))</f>
        <v>0</v>
      </c>
      <c r="F11">
        <f>IF(AND('List of Flows'!$B8='Elementary Flow by source'!F$1,'Elementary Flow'!$D16="Elementary Flow"),"Elementary Flow",IF(AND('List of Flows'!$B8='Elementary Flow by source'!F$1,'Elementary Flow'!$D16="Not an Elementary Flow"),"Not an Elementary Flow",IF(AND('List of Flows'!$B8='Elementary Flow by source'!F$1,'Elementary Flow'!$D16="Unknown"),"Indeterminable",IF(AND('List of Flows'!$B8='Elementary Flow by source'!F$1,'Elementary Flow'!$D16="Missing Both"),"Indeterminable",IF(AND('List of Flows'!$B8='Elementary Flow by source'!F$1,'Elementary Flow'!$D16="Missing Input/Output"),"Indeterminable",IF(AND('List of Flows'!$B8='Elementary Flow by source'!F$1,'Elementary Flow'!$D16="Missing to/from"),"Indeterminable",0))))))</f>
        <v>0</v>
      </c>
      <c r="G11">
        <f>IF(AND('List of Flows'!$B8='Elementary Flow by source'!G$1,'Elementary Flow'!$D16="Elementary Flow"),"Elementary Flow",IF(AND('List of Flows'!$B8='Elementary Flow by source'!G$1,'Elementary Flow'!$D16="Not an Elementary Flow"),"Not an Elementary Flow",IF(AND('List of Flows'!$B8='Elementary Flow by source'!G$1,'Elementary Flow'!$D16="Unknown"),"Indeterminable",IF(AND('List of Flows'!$B8='Elementary Flow by source'!G$1,'Elementary Flow'!$D16="Missing Both"),"Indeterminable",IF(AND('List of Flows'!$B8='Elementary Flow by source'!G$1,'Elementary Flow'!$D16="Missing Input/Output"),"Indeterminable",IF(AND('List of Flows'!$B8='Elementary Flow by source'!G$1,'Elementary Flow'!$D16="Missing to/from"),"Indeterminable",0))))))</f>
        <v>0</v>
      </c>
      <c r="H11">
        <f>IF(AND('List of Flows'!$B8='Elementary Flow by source'!H$1,'Elementary Flow'!$D16="Elementary Flow"),"Elementary Flow",IF(AND('List of Flows'!$B8='Elementary Flow by source'!H$1,'Elementary Flow'!$D16="Not an Elementary Flow"),"Not an Elementary Flow",IF(AND('List of Flows'!$B8='Elementary Flow by source'!H$1,'Elementary Flow'!$D16="Unknown"),"Indeterminable",IF(AND('List of Flows'!$B8='Elementary Flow by source'!H$1,'Elementary Flow'!$D16="Missing Both"),"Indeterminable",IF(AND('List of Flows'!$B8='Elementary Flow by source'!H$1,'Elementary Flow'!$D16="Missing Input/Output"),"Indeterminable",IF(AND('List of Flows'!$B8='Elementary Flow by source'!H$1,'Elementary Flow'!$D16="Missing to/from"),"Indeterminable",0))))))</f>
        <v>0</v>
      </c>
      <c r="I11">
        <f>IF(AND('List of Flows'!$B8='Elementary Flow by source'!I$1,'Elementary Flow'!$D16="Elementary Flow"),"Elementary Flow",IF(AND('List of Flows'!$B8='Elementary Flow by source'!I$1,'Elementary Flow'!$D16="Not an Elementary Flow"),"Not an Elementary Flow",IF(AND('List of Flows'!$B8='Elementary Flow by source'!I$1,'Elementary Flow'!$D16="Unknown"),"Indeterminable",IF(AND('List of Flows'!$B8='Elementary Flow by source'!I$1,'Elementary Flow'!$D16="Missing Both"),"Indeterminable",IF(AND('List of Flows'!$B8='Elementary Flow by source'!I$1,'Elementary Flow'!$D16="Missing Input/Output"),"Indeterminable",IF(AND('List of Flows'!$B8='Elementary Flow by source'!I$1,'Elementary Flow'!$D16="Missing to/from"),"Indeterminable",0))))))</f>
        <v>0</v>
      </c>
      <c r="J11">
        <f>IF(AND('List of Flows'!$B8='Elementary Flow by source'!J$1,'Elementary Flow'!$D16="Elementary Flow"),"Elementary Flow",IF(AND('List of Flows'!$B8='Elementary Flow by source'!J$1,'Elementary Flow'!$D16="Not an Elementary Flow"),"Not an Elementary Flow",IF(AND('List of Flows'!$B8='Elementary Flow by source'!J$1,'Elementary Flow'!$D16="Unknown"),"Indeterminable",IF(AND('List of Flows'!$B8='Elementary Flow by source'!J$1,'Elementary Flow'!$D16="Missing Both"),"Indeterminable",IF(AND('List of Flows'!$B8='Elementary Flow by source'!J$1,'Elementary Flow'!$D16="Missing Input/Output"),"Indeterminable",IF(AND('List of Flows'!$B8='Elementary Flow by source'!J$1,'Elementary Flow'!$D16="Missing to/from"),"Indeterminable",0))))))</f>
        <v>0</v>
      </c>
      <c r="K11" t="str">
        <f>IF(AND('List of Flows'!$B8='Elementary Flow by source'!K$1,'Elementary Flow'!$D16="Elementary Flow"),"Elementary Flow",IF(AND('List of Flows'!$B8='Elementary Flow by source'!K$1,'Elementary Flow'!$D16="Not an Elementary Flow"),"Not an Elementary Flow",IF(AND('List of Flows'!$B8='Elementary Flow by source'!K$1,'Elementary Flow'!$D16="Unknown"),"Indeterminable",IF(AND('List of Flows'!$B8='Elementary Flow by source'!K$1,'Elementary Flow'!$D16="Missing Both"),"Indeterminable",IF(AND('List of Flows'!$B8='Elementary Flow by source'!K$1,'Elementary Flow'!$D16="Missing Input/Output"),"Indeterminable",IF(AND('List of Flows'!$B8='Elementary Flow by source'!K$1,'Elementary Flow'!$D16="Missing to/from"),"Indeterminable",0))))))</f>
        <v>Elementary Flow</v>
      </c>
      <c r="L11">
        <f>IF(AND('List of Flows'!$B8='Elementary Flow by source'!L$1,'Elementary Flow'!$D16="Elementary Flow"),"Elementary Flow",IF(AND('List of Flows'!$B8='Elementary Flow by source'!L$1,'Elementary Flow'!$D16="Not an Elementary Flow"),"Not an Elementary Flow",IF(AND('List of Flows'!$B8='Elementary Flow by source'!L$1,'Elementary Flow'!$D16="Unknown"),"Indeterminable",IF(AND('List of Flows'!$B8='Elementary Flow by source'!L$1,'Elementary Flow'!$D16="Missing Both"),"Indeterminable",IF(AND('List of Flows'!$B8='Elementary Flow by source'!L$1,'Elementary Flow'!$D16="Missing Input/Output"),"Indeterminable",IF(AND('List of Flows'!$B8='Elementary Flow by source'!L$1,'Elementary Flow'!$D16="Missing to/from"),"Indeterminable",0))))))</f>
        <v>0</v>
      </c>
      <c r="M11">
        <f>IF(AND('List of Flows'!$B8='Elementary Flow by source'!M$1,'Elementary Flow'!$D16="Elementary Flow"),"Elementary Flow",IF(AND('List of Flows'!$B8='Elementary Flow by source'!M$1,'Elementary Flow'!$D16="Not an Elementary Flow"),"Not an Elementary Flow",IF(AND('List of Flows'!$B8='Elementary Flow by source'!M$1,'Elementary Flow'!$D16="Unknown"),"Indeterminable",IF(AND('List of Flows'!$B8='Elementary Flow by source'!M$1,'Elementary Flow'!$D16="Missing Both"),"Indeterminable",IF(AND('List of Flows'!$B8='Elementary Flow by source'!M$1,'Elementary Flow'!$D16="Missing Input/Output"),"Indeterminable",IF(AND('List of Flows'!$B8='Elementary Flow by source'!M$1,'Elementary Flow'!$D16="Missing to/from"),"Indeterminable",0))))))</f>
        <v>0</v>
      </c>
      <c r="N11">
        <f>IF(AND('List of Flows'!$B8='Elementary Flow by source'!N$1,'Elementary Flow'!$D16="Elementary Flow"),"Elementary Flow",IF(AND('List of Flows'!$B8='Elementary Flow by source'!N$1,'Elementary Flow'!$D16="Not an Elementary Flow"),"Not an Elementary Flow",IF(AND('List of Flows'!$B8='Elementary Flow by source'!N$1,'Elementary Flow'!$D16="Unknown"),"Indeterminable",IF(AND('List of Flows'!$B8='Elementary Flow by source'!N$1,'Elementary Flow'!$D16="Missing Both"),"Indeterminable",IF(AND('List of Flows'!$B8='Elementary Flow by source'!N$1,'Elementary Flow'!$D16="Missing Input/Output"),"Indeterminable",IF(AND('List of Flows'!$B8='Elementary Flow by source'!N$1,'Elementary Flow'!$D16="Missing to/from"),"Indeterminable",0))))))</f>
        <v>0</v>
      </c>
    </row>
    <row r="12" spans="1:15" x14ac:dyDescent="0.3">
      <c r="B12">
        <f>IF(AND('List of Flows'!$B9='Elementary Flow by source'!B$1,'Elementary Flow'!$D17="Elementary Flow"),"Elementary Flow",IF(AND('List of Flows'!$B9='Elementary Flow by source'!B$1,'Elementary Flow'!$D17="Not an Elementary Flow"),"Not an Elementary Flow",IF(AND('List of Flows'!$B9='Elementary Flow by source'!B$1,'Elementary Flow'!$D17="Unknown"),"Indeterminable",IF(AND('List of Flows'!$B9='Elementary Flow by source'!B$1,'Elementary Flow'!$D17="Missing Both"),"Indeterminable",IF(AND('List of Flows'!$B9='Elementary Flow by source'!B$1,'Elementary Flow'!$D17="Missing Input/Output"),"Indeterminable",IF(AND('List of Flows'!$B9='Elementary Flow by source'!B$1,'Elementary Flow'!$D17="Missing to/from"),"Indeterminable",0))))))</f>
        <v>0</v>
      </c>
      <c r="C12">
        <f>IF(AND('List of Flows'!$B9='Elementary Flow by source'!C$1,'Elementary Flow'!$D17="Elementary Flow"),"Elementary Flow",IF(AND('List of Flows'!$B9='Elementary Flow by source'!C$1,'Elementary Flow'!$D17="Not an Elementary Flow"),"Not an Elementary Flow",IF(AND('List of Flows'!$B9='Elementary Flow by source'!C$1,'Elementary Flow'!$D17="Unknown"),"Indeterminable",IF(AND('List of Flows'!$B9='Elementary Flow by source'!C$1,'Elementary Flow'!$D17="Missing Both"),"Indeterminable",IF(AND('List of Flows'!$B9='Elementary Flow by source'!C$1,'Elementary Flow'!$D17="Missing Input/Output"),"Indeterminable",IF(AND('List of Flows'!$B9='Elementary Flow by source'!C$1,'Elementary Flow'!$D17="Missing to/from"),"Indeterminable",0))))))</f>
        <v>0</v>
      </c>
      <c r="D12">
        <f>IF(AND('List of Flows'!$B9='Elementary Flow by source'!D$1,'Elementary Flow'!$D17="Elementary Flow"),"Elementary Flow",IF(AND('List of Flows'!$B9='Elementary Flow by source'!D$1,'Elementary Flow'!$D17="Not an Elementary Flow"),"Not an Elementary Flow",IF(AND('List of Flows'!$B9='Elementary Flow by source'!D$1,'Elementary Flow'!$D17="Unknown"),"Indeterminable",IF(AND('List of Flows'!$B9='Elementary Flow by source'!D$1,'Elementary Flow'!$D17="Missing Both"),"Indeterminable",IF(AND('List of Flows'!$B9='Elementary Flow by source'!D$1,'Elementary Flow'!$D17="Missing Input/Output"),"Indeterminable",IF(AND('List of Flows'!$B9='Elementary Flow by source'!D$1,'Elementary Flow'!$D17="Missing to/from"),"Indeterminable",0))))))</f>
        <v>0</v>
      </c>
      <c r="E12">
        <f>IF(AND('List of Flows'!$B9='Elementary Flow by source'!E$1,'Elementary Flow'!$D17="Elementary Flow"),"Elementary Flow",IF(AND('List of Flows'!$B9='Elementary Flow by source'!E$1,'Elementary Flow'!$D17="Not an Elementary Flow"),"Not an Elementary Flow",IF(AND('List of Flows'!$B9='Elementary Flow by source'!E$1,'Elementary Flow'!$D17="Unknown"),"Indeterminable",IF(AND('List of Flows'!$B9='Elementary Flow by source'!E$1,'Elementary Flow'!$D17="Missing Both"),"Indeterminable",IF(AND('List of Flows'!$B9='Elementary Flow by source'!E$1,'Elementary Flow'!$D17="Missing Input/Output"),"Indeterminable",IF(AND('List of Flows'!$B9='Elementary Flow by source'!E$1,'Elementary Flow'!$D17="Missing to/from"),"Indeterminable",0))))))</f>
        <v>0</v>
      </c>
      <c r="F12">
        <f>IF(AND('List of Flows'!$B9='Elementary Flow by source'!F$1,'Elementary Flow'!$D17="Elementary Flow"),"Elementary Flow",IF(AND('List of Flows'!$B9='Elementary Flow by source'!F$1,'Elementary Flow'!$D17="Not an Elementary Flow"),"Not an Elementary Flow",IF(AND('List of Flows'!$B9='Elementary Flow by source'!F$1,'Elementary Flow'!$D17="Unknown"),"Indeterminable",IF(AND('List of Flows'!$B9='Elementary Flow by source'!F$1,'Elementary Flow'!$D17="Missing Both"),"Indeterminable",IF(AND('List of Flows'!$B9='Elementary Flow by source'!F$1,'Elementary Flow'!$D17="Missing Input/Output"),"Indeterminable",IF(AND('List of Flows'!$B9='Elementary Flow by source'!F$1,'Elementary Flow'!$D17="Missing to/from"),"Indeterminable",0))))))</f>
        <v>0</v>
      </c>
      <c r="G12">
        <f>IF(AND('List of Flows'!$B9='Elementary Flow by source'!G$1,'Elementary Flow'!$D17="Elementary Flow"),"Elementary Flow",IF(AND('List of Flows'!$B9='Elementary Flow by source'!G$1,'Elementary Flow'!$D17="Not an Elementary Flow"),"Not an Elementary Flow",IF(AND('List of Flows'!$B9='Elementary Flow by source'!G$1,'Elementary Flow'!$D17="Unknown"),"Indeterminable",IF(AND('List of Flows'!$B9='Elementary Flow by source'!G$1,'Elementary Flow'!$D17="Missing Both"),"Indeterminable",IF(AND('List of Flows'!$B9='Elementary Flow by source'!G$1,'Elementary Flow'!$D17="Missing Input/Output"),"Indeterminable",IF(AND('List of Flows'!$B9='Elementary Flow by source'!G$1,'Elementary Flow'!$D17="Missing to/from"),"Indeterminable",0))))))</f>
        <v>0</v>
      </c>
      <c r="H12">
        <f>IF(AND('List of Flows'!$B9='Elementary Flow by source'!H$1,'Elementary Flow'!$D17="Elementary Flow"),"Elementary Flow",IF(AND('List of Flows'!$B9='Elementary Flow by source'!H$1,'Elementary Flow'!$D17="Not an Elementary Flow"),"Not an Elementary Flow",IF(AND('List of Flows'!$B9='Elementary Flow by source'!H$1,'Elementary Flow'!$D17="Unknown"),"Indeterminable",IF(AND('List of Flows'!$B9='Elementary Flow by source'!H$1,'Elementary Flow'!$D17="Missing Both"),"Indeterminable",IF(AND('List of Flows'!$B9='Elementary Flow by source'!H$1,'Elementary Flow'!$D17="Missing Input/Output"),"Indeterminable",IF(AND('List of Flows'!$B9='Elementary Flow by source'!H$1,'Elementary Flow'!$D17="Missing to/from"),"Indeterminable",0))))))</f>
        <v>0</v>
      </c>
      <c r="I12">
        <f>IF(AND('List of Flows'!$B9='Elementary Flow by source'!I$1,'Elementary Flow'!$D17="Elementary Flow"),"Elementary Flow",IF(AND('List of Flows'!$B9='Elementary Flow by source'!I$1,'Elementary Flow'!$D17="Not an Elementary Flow"),"Not an Elementary Flow",IF(AND('List of Flows'!$B9='Elementary Flow by source'!I$1,'Elementary Flow'!$D17="Unknown"),"Indeterminable",IF(AND('List of Flows'!$B9='Elementary Flow by source'!I$1,'Elementary Flow'!$D17="Missing Both"),"Indeterminable",IF(AND('List of Flows'!$B9='Elementary Flow by source'!I$1,'Elementary Flow'!$D17="Missing Input/Output"),"Indeterminable",IF(AND('List of Flows'!$B9='Elementary Flow by source'!I$1,'Elementary Flow'!$D17="Missing to/from"),"Indeterminable",0))))))</f>
        <v>0</v>
      </c>
      <c r="J12">
        <f>IF(AND('List of Flows'!$B9='Elementary Flow by source'!J$1,'Elementary Flow'!$D17="Elementary Flow"),"Elementary Flow",IF(AND('List of Flows'!$B9='Elementary Flow by source'!J$1,'Elementary Flow'!$D17="Not an Elementary Flow"),"Not an Elementary Flow",IF(AND('List of Flows'!$B9='Elementary Flow by source'!J$1,'Elementary Flow'!$D17="Unknown"),"Indeterminable",IF(AND('List of Flows'!$B9='Elementary Flow by source'!J$1,'Elementary Flow'!$D17="Missing Both"),"Indeterminable",IF(AND('List of Flows'!$B9='Elementary Flow by source'!J$1,'Elementary Flow'!$D17="Missing Input/Output"),"Indeterminable",IF(AND('List of Flows'!$B9='Elementary Flow by source'!J$1,'Elementary Flow'!$D17="Missing to/from"),"Indeterminable",0))))))</f>
        <v>0</v>
      </c>
      <c r="K12" t="str">
        <f>IF(AND('List of Flows'!$B9='Elementary Flow by source'!K$1,'Elementary Flow'!$D17="Elementary Flow"),"Elementary Flow",IF(AND('List of Flows'!$B9='Elementary Flow by source'!K$1,'Elementary Flow'!$D17="Not an Elementary Flow"),"Not an Elementary Flow",IF(AND('List of Flows'!$B9='Elementary Flow by source'!K$1,'Elementary Flow'!$D17="Unknown"),"Indeterminable",IF(AND('List of Flows'!$B9='Elementary Flow by source'!K$1,'Elementary Flow'!$D17="Missing Both"),"Indeterminable",IF(AND('List of Flows'!$B9='Elementary Flow by source'!K$1,'Elementary Flow'!$D17="Missing Input/Output"),"Indeterminable",IF(AND('List of Flows'!$B9='Elementary Flow by source'!K$1,'Elementary Flow'!$D17="Missing to/from"),"Indeterminable",0))))))</f>
        <v>Elementary Flow</v>
      </c>
      <c r="L12">
        <f>IF(AND('List of Flows'!$B9='Elementary Flow by source'!L$1,'Elementary Flow'!$D17="Elementary Flow"),"Elementary Flow",IF(AND('List of Flows'!$B9='Elementary Flow by source'!L$1,'Elementary Flow'!$D17="Not an Elementary Flow"),"Not an Elementary Flow",IF(AND('List of Flows'!$B9='Elementary Flow by source'!L$1,'Elementary Flow'!$D17="Unknown"),"Indeterminable",IF(AND('List of Flows'!$B9='Elementary Flow by source'!L$1,'Elementary Flow'!$D17="Missing Both"),"Indeterminable",IF(AND('List of Flows'!$B9='Elementary Flow by source'!L$1,'Elementary Flow'!$D17="Missing Input/Output"),"Indeterminable",IF(AND('List of Flows'!$B9='Elementary Flow by source'!L$1,'Elementary Flow'!$D17="Missing to/from"),"Indeterminable",0))))))</f>
        <v>0</v>
      </c>
      <c r="M12">
        <f>IF(AND('List of Flows'!$B9='Elementary Flow by source'!M$1,'Elementary Flow'!$D17="Elementary Flow"),"Elementary Flow",IF(AND('List of Flows'!$B9='Elementary Flow by source'!M$1,'Elementary Flow'!$D17="Not an Elementary Flow"),"Not an Elementary Flow",IF(AND('List of Flows'!$B9='Elementary Flow by source'!M$1,'Elementary Flow'!$D17="Unknown"),"Indeterminable",IF(AND('List of Flows'!$B9='Elementary Flow by source'!M$1,'Elementary Flow'!$D17="Missing Both"),"Indeterminable",IF(AND('List of Flows'!$B9='Elementary Flow by source'!M$1,'Elementary Flow'!$D17="Missing Input/Output"),"Indeterminable",IF(AND('List of Flows'!$B9='Elementary Flow by source'!M$1,'Elementary Flow'!$D17="Missing to/from"),"Indeterminable",0))))))</f>
        <v>0</v>
      </c>
      <c r="N12">
        <f>IF(AND('List of Flows'!$B9='Elementary Flow by source'!N$1,'Elementary Flow'!$D17="Elementary Flow"),"Elementary Flow",IF(AND('List of Flows'!$B9='Elementary Flow by source'!N$1,'Elementary Flow'!$D17="Not an Elementary Flow"),"Not an Elementary Flow",IF(AND('List of Flows'!$B9='Elementary Flow by source'!N$1,'Elementary Flow'!$D17="Unknown"),"Indeterminable",IF(AND('List of Flows'!$B9='Elementary Flow by source'!N$1,'Elementary Flow'!$D17="Missing Both"),"Indeterminable",IF(AND('List of Flows'!$B9='Elementary Flow by source'!N$1,'Elementary Flow'!$D17="Missing Input/Output"),"Indeterminable",IF(AND('List of Flows'!$B9='Elementary Flow by source'!N$1,'Elementary Flow'!$D17="Missing to/from"),"Indeterminable",0))))))</f>
        <v>0</v>
      </c>
    </row>
    <row r="13" spans="1:15" x14ac:dyDescent="0.3">
      <c r="B13">
        <f>IF(AND('List of Flows'!$B10='Elementary Flow by source'!B$1,'Elementary Flow'!$D18="Elementary Flow"),"Elementary Flow",IF(AND('List of Flows'!$B10='Elementary Flow by source'!B$1,'Elementary Flow'!$D18="Not an Elementary Flow"),"Not an Elementary Flow",IF(AND('List of Flows'!$B10='Elementary Flow by source'!B$1,'Elementary Flow'!$D18="Unknown"),"Indeterminable",IF(AND('List of Flows'!$B10='Elementary Flow by source'!B$1,'Elementary Flow'!$D18="Missing Both"),"Indeterminable",IF(AND('List of Flows'!$B10='Elementary Flow by source'!B$1,'Elementary Flow'!$D18="Missing Input/Output"),"Indeterminable",IF(AND('List of Flows'!$B10='Elementary Flow by source'!B$1,'Elementary Flow'!$D18="Missing to/from"),"Indeterminable",0))))))</f>
        <v>0</v>
      </c>
      <c r="C13">
        <f>IF(AND('List of Flows'!$B10='Elementary Flow by source'!C$1,'Elementary Flow'!$D18="Elementary Flow"),"Elementary Flow",IF(AND('List of Flows'!$B10='Elementary Flow by source'!C$1,'Elementary Flow'!$D18="Not an Elementary Flow"),"Not an Elementary Flow",IF(AND('List of Flows'!$B10='Elementary Flow by source'!C$1,'Elementary Flow'!$D18="Unknown"),"Indeterminable",IF(AND('List of Flows'!$B10='Elementary Flow by source'!C$1,'Elementary Flow'!$D18="Missing Both"),"Indeterminable",IF(AND('List of Flows'!$B10='Elementary Flow by source'!C$1,'Elementary Flow'!$D18="Missing Input/Output"),"Indeterminable",IF(AND('List of Flows'!$B10='Elementary Flow by source'!C$1,'Elementary Flow'!$D18="Missing to/from"),"Indeterminable",0))))))</f>
        <v>0</v>
      </c>
      <c r="D13">
        <f>IF(AND('List of Flows'!$B10='Elementary Flow by source'!D$1,'Elementary Flow'!$D18="Elementary Flow"),"Elementary Flow",IF(AND('List of Flows'!$B10='Elementary Flow by source'!D$1,'Elementary Flow'!$D18="Not an Elementary Flow"),"Not an Elementary Flow",IF(AND('List of Flows'!$B10='Elementary Flow by source'!D$1,'Elementary Flow'!$D18="Unknown"),"Indeterminable",IF(AND('List of Flows'!$B10='Elementary Flow by source'!D$1,'Elementary Flow'!$D18="Missing Both"),"Indeterminable",IF(AND('List of Flows'!$B10='Elementary Flow by source'!D$1,'Elementary Flow'!$D18="Missing Input/Output"),"Indeterminable",IF(AND('List of Flows'!$B10='Elementary Flow by source'!D$1,'Elementary Flow'!$D18="Missing to/from"),"Indeterminable",0))))))</f>
        <v>0</v>
      </c>
      <c r="E13">
        <f>IF(AND('List of Flows'!$B10='Elementary Flow by source'!E$1,'Elementary Flow'!$D18="Elementary Flow"),"Elementary Flow",IF(AND('List of Flows'!$B10='Elementary Flow by source'!E$1,'Elementary Flow'!$D18="Not an Elementary Flow"),"Not an Elementary Flow",IF(AND('List of Flows'!$B10='Elementary Flow by source'!E$1,'Elementary Flow'!$D18="Unknown"),"Indeterminable",IF(AND('List of Flows'!$B10='Elementary Flow by source'!E$1,'Elementary Flow'!$D18="Missing Both"),"Indeterminable",IF(AND('List of Flows'!$B10='Elementary Flow by source'!E$1,'Elementary Flow'!$D18="Missing Input/Output"),"Indeterminable",IF(AND('List of Flows'!$B10='Elementary Flow by source'!E$1,'Elementary Flow'!$D18="Missing to/from"),"Indeterminable",0))))))</f>
        <v>0</v>
      </c>
      <c r="F13">
        <f>IF(AND('List of Flows'!$B10='Elementary Flow by source'!F$1,'Elementary Flow'!$D18="Elementary Flow"),"Elementary Flow",IF(AND('List of Flows'!$B10='Elementary Flow by source'!F$1,'Elementary Flow'!$D18="Not an Elementary Flow"),"Not an Elementary Flow",IF(AND('List of Flows'!$B10='Elementary Flow by source'!F$1,'Elementary Flow'!$D18="Unknown"),"Indeterminable",IF(AND('List of Flows'!$B10='Elementary Flow by source'!F$1,'Elementary Flow'!$D18="Missing Both"),"Indeterminable",IF(AND('List of Flows'!$B10='Elementary Flow by source'!F$1,'Elementary Flow'!$D18="Missing Input/Output"),"Indeterminable",IF(AND('List of Flows'!$B10='Elementary Flow by source'!F$1,'Elementary Flow'!$D18="Missing to/from"),"Indeterminable",0))))))</f>
        <v>0</v>
      </c>
      <c r="G13">
        <f>IF(AND('List of Flows'!$B10='Elementary Flow by source'!G$1,'Elementary Flow'!$D18="Elementary Flow"),"Elementary Flow",IF(AND('List of Flows'!$B10='Elementary Flow by source'!G$1,'Elementary Flow'!$D18="Not an Elementary Flow"),"Not an Elementary Flow",IF(AND('List of Flows'!$B10='Elementary Flow by source'!G$1,'Elementary Flow'!$D18="Unknown"),"Indeterminable",IF(AND('List of Flows'!$B10='Elementary Flow by source'!G$1,'Elementary Flow'!$D18="Missing Both"),"Indeterminable",IF(AND('List of Flows'!$B10='Elementary Flow by source'!G$1,'Elementary Flow'!$D18="Missing Input/Output"),"Indeterminable",IF(AND('List of Flows'!$B10='Elementary Flow by source'!G$1,'Elementary Flow'!$D18="Missing to/from"),"Indeterminable",0))))))</f>
        <v>0</v>
      </c>
      <c r="H13">
        <f>IF(AND('List of Flows'!$B10='Elementary Flow by source'!H$1,'Elementary Flow'!$D18="Elementary Flow"),"Elementary Flow",IF(AND('List of Flows'!$B10='Elementary Flow by source'!H$1,'Elementary Flow'!$D18="Not an Elementary Flow"),"Not an Elementary Flow",IF(AND('List of Flows'!$B10='Elementary Flow by source'!H$1,'Elementary Flow'!$D18="Unknown"),"Indeterminable",IF(AND('List of Flows'!$B10='Elementary Flow by source'!H$1,'Elementary Flow'!$D18="Missing Both"),"Indeterminable",IF(AND('List of Flows'!$B10='Elementary Flow by source'!H$1,'Elementary Flow'!$D18="Missing Input/Output"),"Indeterminable",IF(AND('List of Flows'!$B10='Elementary Flow by source'!H$1,'Elementary Flow'!$D18="Missing to/from"),"Indeterminable",0))))))</f>
        <v>0</v>
      </c>
      <c r="I13">
        <f>IF(AND('List of Flows'!$B10='Elementary Flow by source'!I$1,'Elementary Flow'!$D18="Elementary Flow"),"Elementary Flow",IF(AND('List of Flows'!$B10='Elementary Flow by source'!I$1,'Elementary Flow'!$D18="Not an Elementary Flow"),"Not an Elementary Flow",IF(AND('List of Flows'!$B10='Elementary Flow by source'!I$1,'Elementary Flow'!$D18="Unknown"),"Indeterminable",IF(AND('List of Flows'!$B10='Elementary Flow by source'!I$1,'Elementary Flow'!$D18="Missing Both"),"Indeterminable",IF(AND('List of Flows'!$B10='Elementary Flow by source'!I$1,'Elementary Flow'!$D18="Missing Input/Output"),"Indeterminable",IF(AND('List of Flows'!$B10='Elementary Flow by source'!I$1,'Elementary Flow'!$D18="Missing to/from"),"Indeterminable",0))))))</f>
        <v>0</v>
      </c>
      <c r="J13">
        <f>IF(AND('List of Flows'!$B10='Elementary Flow by source'!J$1,'Elementary Flow'!$D18="Elementary Flow"),"Elementary Flow",IF(AND('List of Flows'!$B10='Elementary Flow by source'!J$1,'Elementary Flow'!$D18="Not an Elementary Flow"),"Not an Elementary Flow",IF(AND('List of Flows'!$B10='Elementary Flow by source'!J$1,'Elementary Flow'!$D18="Unknown"),"Indeterminable",IF(AND('List of Flows'!$B10='Elementary Flow by source'!J$1,'Elementary Flow'!$D18="Missing Both"),"Indeterminable",IF(AND('List of Flows'!$B10='Elementary Flow by source'!J$1,'Elementary Flow'!$D18="Missing Input/Output"),"Indeterminable",IF(AND('List of Flows'!$B10='Elementary Flow by source'!J$1,'Elementary Flow'!$D18="Missing to/from"),"Indeterminable",0))))))</f>
        <v>0</v>
      </c>
      <c r="K13" t="str">
        <f>IF(AND('List of Flows'!$B10='Elementary Flow by source'!K$1,'Elementary Flow'!$D18="Elementary Flow"),"Elementary Flow",IF(AND('List of Flows'!$B10='Elementary Flow by source'!K$1,'Elementary Flow'!$D18="Not an Elementary Flow"),"Not an Elementary Flow",IF(AND('List of Flows'!$B10='Elementary Flow by source'!K$1,'Elementary Flow'!$D18="Unknown"),"Indeterminable",IF(AND('List of Flows'!$B10='Elementary Flow by source'!K$1,'Elementary Flow'!$D18="Missing Both"),"Indeterminable",IF(AND('List of Flows'!$B10='Elementary Flow by source'!K$1,'Elementary Flow'!$D18="Missing Input/Output"),"Indeterminable",IF(AND('List of Flows'!$B10='Elementary Flow by source'!K$1,'Elementary Flow'!$D18="Missing to/from"),"Indeterminable",0))))))</f>
        <v>Elementary Flow</v>
      </c>
      <c r="L13">
        <f>IF(AND('List of Flows'!$B10='Elementary Flow by source'!L$1,'Elementary Flow'!$D18="Elementary Flow"),"Elementary Flow",IF(AND('List of Flows'!$B10='Elementary Flow by source'!L$1,'Elementary Flow'!$D18="Not an Elementary Flow"),"Not an Elementary Flow",IF(AND('List of Flows'!$B10='Elementary Flow by source'!L$1,'Elementary Flow'!$D18="Unknown"),"Indeterminable",IF(AND('List of Flows'!$B10='Elementary Flow by source'!L$1,'Elementary Flow'!$D18="Missing Both"),"Indeterminable",IF(AND('List of Flows'!$B10='Elementary Flow by source'!L$1,'Elementary Flow'!$D18="Missing Input/Output"),"Indeterminable",IF(AND('List of Flows'!$B10='Elementary Flow by source'!L$1,'Elementary Flow'!$D18="Missing to/from"),"Indeterminable",0))))))</f>
        <v>0</v>
      </c>
      <c r="M13">
        <f>IF(AND('List of Flows'!$B10='Elementary Flow by source'!M$1,'Elementary Flow'!$D18="Elementary Flow"),"Elementary Flow",IF(AND('List of Flows'!$B10='Elementary Flow by source'!M$1,'Elementary Flow'!$D18="Not an Elementary Flow"),"Not an Elementary Flow",IF(AND('List of Flows'!$B10='Elementary Flow by source'!M$1,'Elementary Flow'!$D18="Unknown"),"Indeterminable",IF(AND('List of Flows'!$B10='Elementary Flow by source'!M$1,'Elementary Flow'!$D18="Missing Both"),"Indeterminable",IF(AND('List of Flows'!$B10='Elementary Flow by source'!M$1,'Elementary Flow'!$D18="Missing Input/Output"),"Indeterminable",IF(AND('List of Flows'!$B10='Elementary Flow by source'!M$1,'Elementary Flow'!$D18="Missing to/from"),"Indeterminable",0))))))</f>
        <v>0</v>
      </c>
      <c r="N13">
        <f>IF(AND('List of Flows'!$B10='Elementary Flow by source'!N$1,'Elementary Flow'!$D18="Elementary Flow"),"Elementary Flow",IF(AND('List of Flows'!$B10='Elementary Flow by source'!N$1,'Elementary Flow'!$D18="Not an Elementary Flow"),"Not an Elementary Flow",IF(AND('List of Flows'!$B10='Elementary Flow by source'!N$1,'Elementary Flow'!$D18="Unknown"),"Indeterminable",IF(AND('List of Flows'!$B10='Elementary Flow by source'!N$1,'Elementary Flow'!$D18="Missing Both"),"Indeterminable",IF(AND('List of Flows'!$B10='Elementary Flow by source'!N$1,'Elementary Flow'!$D18="Missing Input/Output"),"Indeterminable",IF(AND('List of Flows'!$B10='Elementary Flow by source'!N$1,'Elementary Flow'!$D18="Missing to/from"),"Indeterminable",0))))))</f>
        <v>0</v>
      </c>
    </row>
    <row r="14" spans="1:15" x14ac:dyDescent="0.3">
      <c r="B14">
        <f>IF(AND('List of Flows'!$B11='Elementary Flow by source'!B$1,'Elementary Flow'!$D19="Elementary Flow"),"Elementary Flow",IF(AND('List of Flows'!$B11='Elementary Flow by source'!B$1,'Elementary Flow'!$D19="Not an Elementary Flow"),"Not an Elementary Flow",IF(AND('List of Flows'!$B11='Elementary Flow by source'!B$1,'Elementary Flow'!$D19="Unknown"),"Indeterminable",IF(AND('List of Flows'!$B11='Elementary Flow by source'!B$1,'Elementary Flow'!$D19="Missing Both"),"Indeterminable",IF(AND('List of Flows'!$B11='Elementary Flow by source'!B$1,'Elementary Flow'!$D19="Missing Input/Output"),"Indeterminable",IF(AND('List of Flows'!$B11='Elementary Flow by source'!B$1,'Elementary Flow'!$D19="Missing to/from"),"Indeterminable",0))))))</f>
        <v>0</v>
      </c>
      <c r="C14">
        <f>IF(AND('List of Flows'!$B11='Elementary Flow by source'!C$1,'Elementary Flow'!$D19="Elementary Flow"),"Elementary Flow",IF(AND('List of Flows'!$B11='Elementary Flow by source'!C$1,'Elementary Flow'!$D19="Not an Elementary Flow"),"Not an Elementary Flow",IF(AND('List of Flows'!$B11='Elementary Flow by source'!C$1,'Elementary Flow'!$D19="Unknown"),"Indeterminable",IF(AND('List of Flows'!$B11='Elementary Flow by source'!C$1,'Elementary Flow'!$D19="Missing Both"),"Indeterminable",IF(AND('List of Flows'!$B11='Elementary Flow by source'!C$1,'Elementary Flow'!$D19="Missing Input/Output"),"Indeterminable",IF(AND('List of Flows'!$B11='Elementary Flow by source'!C$1,'Elementary Flow'!$D19="Missing to/from"),"Indeterminable",0))))))</f>
        <v>0</v>
      </c>
      <c r="D14">
        <f>IF(AND('List of Flows'!$B11='Elementary Flow by source'!D$1,'Elementary Flow'!$D19="Elementary Flow"),"Elementary Flow",IF(AND('List of Flows'!$B11='Elementary Flow by source'!D$1,'Elementary Flow'!$D19="Not an Elementary Flow"),"Not an Elementary Flow",IF(AND('List of Flows'!$B11='Elementary Flow by source'!D$1,'Elementary Flow'!$D19="Unknown"),"Indeterminable",IF(AND('List of Flows'!$B11='Elementary Flow by source'!D$1,'Elementary Flow'!$D19="Missing Both"),"Indeterminable",IF(AND('List of Flows'!$B11='Elementary Flow by source'!D$1,'Elementary Flow'!$D19="Missing Input/Output"),"Indeterminable",IF(AND('List of Flows'!$B11='Elementary Flow by source'!D$1,'Elementary Flow'!$D19="Missing to/from"),"Indeterminable",0))))))</f>
        <v>0</v>
      </c>
      <c r="E14">
        <f>IF(AND('List of Flows'!$B11='Elementary Flow by source'!E$1,'Elementary Flow'!$D19="Elementary Flow"),"Elementary Flow",IF(AND('List of Flows'!$B11='Elementary Flow by source'!E$1,'Elementary Flow'!$D19="Not an Elementary Flow"),"Not an Elementary Flow",IF(AND('List of Flows'!$B11='Elementary Flow by source'!E$1,'Elementary Flow'!$D19="Unknown"),"Indeterminable",IF(AND('List of Flows'!$B11='Elementary Flow by source'!E$1,'Elementary Flow'!$D19="Missing Both"),"Indeterminable",IF(AND('List of Flows'!$B11='Elementary Flow by source'!E$1,'Elementary Flow'!$D19="Missing Input/Output"),"Indeterminable",IF(AND('List of Flows'!$B11='Elementary Flow by source'!E$1,'Elementary Flow'!$D19="Missing to/from"),"Indeterminable",0))))))</f>
        <v>0</v>
      </c>
      <c r="F14">
        <f>IF(AND('List of Flows'!$B11='Elementary Flow by source'!F$1,'Elementary Flow'!$D19="Elementary Flow"),"Elementary Flow",IF(AND('List of Flows'!$B11='Elementary Flow by source'!F$1,'Elementary Flow'!$D19="Not an Elementary Flow"),"Not an Elementary Flow",IF(AND('List of Flows'!$B11='Elementary Flow by source'!F$1,'Elementary Flow'!$D19="Unknown"),"Indeterminable",IF(AND('List of Flows'!$B11='Elementary Flow by source'!F$1,'Elementary Flow'!$D19="Missing Both"),"Indeterminable",IF(AND('List of Flows'!$B11='Elementary Flow by source'!F$1,'Elementary Flow'!$D19="Missing Input/Output"),"Indeterminable",IF(AND('List of Flows'!$B11='Elementary Flow by source'!F$1,'Elementary Flow'!$D19="Missing to/from"),"Indeterminable",0))))))</f>
        <v>0</v>
      </c>
      <c r="G14">
        <f>IF(AND('List of Flows'!$B11='Elementary Flow by source'!G$1,'Elementary Flow'!$D19="Elementary Flow"),"Elementary Flow",IF(AND('List of Flows'!$B11='Elementary Flow by source'!G$1,'Elementary Flow'!$D19="Not an Elementary Flow"),"Not an Elementary Flow",IF(AND('List of Flows'!$B11='Elementary Flow by source'!G$1,'Elementary Flow'!$D19="Unknown"),"Indeterminable",IF(AND('List of Flows'!$B11='Elementary Flow by source'!G$1,'Elementary Flow'!$D19="Missing Both"),"Indeterminable",IF(AND('List of Flows'!$B11='Elementary Flow by source'!G$1,'Elementary Flow'!$D19="Missing Input/Output"),"Indeterminable",IF(AND('List of Flows'!$B11='Elementary Flow by source'!G$1,'Elementary Flow'!$D19="Missing to/from"),"Indeterminable",0))))))</f>
        <v>0</v>
      </c>
      <c r="H14">
        <f>IF(AND('List of Flows'!$B11='Elementary Flow by source'!H$1,'Elementary Flow'!$D19="Elementary Flow"),"Elementary Flow",IF(AND('List of Flows'!$B11='Elementary Flow by source'!H$1,'Elementary Flow'!$D19="Not an Elementary Flow"),"Not an Elementary Flow",IF(AND('List of Flows'!$B11='Elementary Flow by source'!H$1,'Elementary Flow'!$D19="Unknown"),"Indeterminable",IF(AND('List of Flows'!$B11='Elementary Flow by source'!H$1,'Elementary Flow'!$D19="Missing Both"),"Indeterminable",IF(AND('List of Flows'!$B11='Elementary Flow by source'!H$1,'Elementary Flow'!$D19="Missing Input/Output"),"Indeterminable",IF(AND('List of Flows'!$B11='Elementary Flow by source'!H$1,'Elementary Flow'!$D19="Missing to/from"),"Indeterminable",0))))))</f>
        <v>0</v>
      </c>
      <c r="I14">
        <f>IF(AND('List of Flows'!$B11='Elementary Flow by source'!I$1,'Elementary Flow'!$D19="Elementary Flow"),"Elementary Flow",IF(AND('List of Flows'!$B11='Elementary Flow by source'!I$1,'Elementary Flow'!$D19="Not an Elementary Flow"),"Not an Elementary Flow",IF(AND('List of Flows'!$B11='Elementary Flow by source'!I$1,'Elementary Flow'!$D19="Unknown"),"Indeterminable",IF(AND('List of Flows'!$B11='Elementary Flow by source'!I$1,'Elementary Flow'!$D19="Missing Both"),"Indeterminable",IF(AND('List of Flows'!$B11='Elementary Flow by source'!I$1,'Elementary Flow'!$D19="Missing Input/Output"),"Indeterminable",IF(AND('List of Flows'!$B11='Elementary Flow by source'!I$1,'Elementary Flow'!$D19="Missing to/from"),"Indeterminable",0))))))</f>
        <v>0</v>
      </c>
      <c r="J14">
        <f>IF(AND('List of Flows'!$B11='Elementary Flow by source'!J$1,'Elementary Flow'!$D19="Elementary Flow"),"Elementary Flow",IF(AND('List of Flows'!$B11='Elementary Flow by source'!J$1,'Elementary Flow'!$D19="Not an Elementary Flow"),"Not an Elementary Flow",IF(AND('List of Flows'!$B11='Elementary Flow by source'!J$1,'Elementary Flow'!$D19="Unknown"),"Indeterminable",IF(AND('List of Flows'!$B11='Elementary Flow by source'!J$1,'Elementary Flow'!$D19="Missing Both"),"Indeterminable",IF(AND('List of Flows'!$B11='Elementary Flow by source'!J$1,'Elementary Flow'!$D19="Missing Input/Output"),"Indeterminable",IF(AND('List of Flows'!$B11='Elementary Flow by source'!J$1,'Elementary Flow'!$D19="Missing to/from"),"Indeterminable",0))))))</f>
        <v>0</v>
      </c>
      <c r="K14" t="str">
        <f>IF(AND('List of Flows'!$B11='Elementary Flow by source'!K$1,'Elementary Flow'!$D19="Elementary Flow"),"Elementary Flow",IF(AND('List of Flows'!$B11='Elementary Flow by source'!K$1,'Elementary Flow'!$D19="Not an Elementary Flow"),"Not an Elementary Flow",IF(AND('List of Flows'!$B11='Elementary Flow by source'!K$1,'Elementary Flow'!$D19="Unknown"),"Indeterminable",IF(AND('List of Flows'!$B11='Elementary Flow by source'!K$1,'Elementary Flow'!$D19="Missing Both"),"Indeterminable",IF(AND('List of Flows'!$B11='Elementary Flow by source'!K$1,'Elementary Flow'!$D19="Missing Input/Output"),"Indeterminable",IF(AND('List of Flows'!$B11='Elementary Flow by source'!K$1,'Elementary Flow'!$D19="Missing to/from"),"Indeterminable",0))))))</f>
        <v>Elementary Flow</v>
      </c>
      <c r="L14">
        <f>IF(AND('List of Flows'!$B11='Elementary Flow by source'!L$1,'Elementary Flow'!$D19="Elementary Flow"),"Elementary Flow",IF(AND('List of Flows'!$B11='Elementary Flow by source'!L$1,'Elementary Flow'!$D19="Not an Elementary Flow"),"Not an Elementary Flow",IF(AND('List of Flows'!$B11='Elementary Flow by source'!L$1,'Elementary Flow'!$D19="Unknown"),"Indeterminable",IF(AND('List of Flows'!$B11='Elementary Flow by source'!L$1,'Elementary Flow'!$D19="Missing Both"),"Indeterminable",IF(AND('List of Flows'!$B11='Elementary Flow by source'!L$1,'Elementary Flow'!$D19="Missing Input/Output"),"Indeterminable",IF(AND('List of Flows'!$B11='Elementary Flow by source'!L$1,'Elementary Flow'!$D19="Missing to/from"),"Indeterminable",0))))))</f>
        <v>0</v>
      </c>
      <c r="M14">
        <f>IF(AND('List of Flows'!$B11='Elementary Flow by source'!M$1,'Elementary Flow'!$D19="Elementary Flow"),"Elementary Flow",IF(AND('List of Flows'!$B11='Elementary Flow by source'!M$1,'Elementary Flow'!$D19="Not an Elementary Flow"),"Not an Elementary Flow",IF(AND('List of Flows'!$B11='Elementary Flow by source'!M$1,'Elementary Flow'!$D19="Unknown"),"Indeterminable",IF(AND('List of Flows'!$B11='Elementary Flow by source'!M$1,'Elementary Flow'!$D19="Missing Both"),"Indeterminable",IF(AND('List of Flows'!$B11='Elementary Flow by source'!M$1,'Elementary Flow'!$D19="Missing Input/Output"),"Indeterminable",IF(AND('List of Flows'!$B11='Elementary Flow by source'!M$1,'Elementary Flow'!$D19="Missing to/from"),"Indeterminable",0))))))</f>
        <v>0</v>
      </c>
      <c r="N14">
        <f>IF(AND('List of Flows'!$B11='Elementary Flow by source'!N$1,'Elementary Flow'!$D19="Elementary Flow"),"Elementary Flow",IF(AND('List of Flows'!$B11='Elementary Flow by source'!N$1,'Elementary Flow'!$D19="Not an Elementary Flow"),"Not an Elementary Flow",IF(AND('List of Flows'!$B11='Elementary Flow by source'!N$1,'Elementary Flow'!$D19="Unknown"),"Indeterminable",IF(AND('List of Flows'!$B11='Elementary Flow by source'!N$1,'Elementary Flow'!$D19="Missing Both"),"Indeterminable",IF(AND('List of Flows'!$B11='Elementary Flow by source'!N$1,'Elementary Flow'!$D19="Missing Input/Output"),"Indeterminable",IF(AND('List of Flows'!$B11='Elementary Flow by source'!N$1,'Elementary Flow'!$D19="Missing to/from"),"Indeterminable",0))))))</f>
        <v>0</v>
      </c>
    </row>
    <row r="15" spans="1:15" x14ac:dyDescent="0.3">
      <c r="B15">
        <f>IF(AND('List of Flows'!$B12='Elementary Flow by source'!B$1,'Elementary Flow'!$D20="Elementary Flow"),"Elementary Flow",IF(AND('List of Flows'!$B12='Elementary Flow by source'!B$1,'Elementary Flow'!$D20="Not an Elementary Flow"),"Not an Elementary Flow",IF(AND('List of Flows'!$B12='Elementary Flow by source'!B$1,'Elementary Flow'!$D20="Unknown"),"Indeterminable",IF(AND('List of Flows'!$B12='Elementary Flow by source'!B$1,'Elementary Flow'!$D20="Missing Both"),"Indeterminable",IF(AND('List of Flows'!$B12='Elementary Flow by source'!B$1,'Elementary Flow'!$D20="Missing Input/Output"),"Indeterminable",IF(AND('List of Flows'!$B12='Elementary Flow by source'!B$1,'Elementary Flow'!$D20="Missing to/from"),"Indeterminable",0))))))</f>
        <v>0</v>
      </c>
      <c r="C15">
        <f>IF(AND('List of Flows'!$B12='Elementary Flow by source'!C$1,'Elementary Flow'!$D20="Elementary Flow"),"Elementary Flow",IF(AND('List of Flows'!$B12='Elementary Flow by source'!C$1,'Elementary Flow'!$D20="Not an Elementary Flow"),"Not an Elementary Flow",IF(AND('List of Flows'!$B12='Elementary Flow by source'!C$1,'Elementary Flow'!$D20="Unknown"),"Indeterminable",IF(AND('List of Flows'!$B12='Elementary Flow by source'!C$1,'Elementary Flow'!$D20="Missing Both"),"Indeterminable",IF(AND('List of Flows'!$B12='Elementary Flow by source'!C$1,'Elementary Flow'!$D20="Missing Input/Output"),"Indeterminable",IF(AND('List of Flows'!$B12='Elementary Flow by source'!C$1,'Elementary Flow'!$D20="Missing to/from"),"Indeterminable",0))))))</f>
        <v>0</v>
      </c>
      <c r="D15">
        <f>IF(AND('List of Flows'!$B12='Elementary Flow by source'!D$1,'Elementary Flow'!$D20="Elementary Flow"),"Elementary Flow",IF(AND('List of Flows'!$B12='Elementary Flow by source'!D$1,'Elementary Flow'!$D20="Not an Elementary Flow"),"Not an Elementary Flow",IF(AND('List of Flows'!$B12='Elementary Flow by source'!D$1,'Elementary Flow'!$D20="Unknown"),"Indeterminable",IF(AND('List of Flows'!$B12='Elementary Flow by source'!D$1,'Elementary Flow'!$D20="Missing Both"),"Indeterminable",IF(AND('List of Flows'!$B12='Elementary Flow by source'!D$1,'Elementary Flow'!$D20="Missing Input/Output"),"Indeterminable",IF(AND('List of Flows'!$B12='Elementary Flow by source'!D$1,'Elementary Flow'!$D20="Missing to/from"),"Indeterminable",0))))))</f>
        <v>0</v>
      </c>
      <c r="E15">
        <f>IF(AND('List of Flows'!$B12='Elementary Flow by source'!E$1,'Elementary Flow'!$D20="Elementary Flow"),"Elementary Flow",IF(AND('List of Flows'!$B12='Elementary Flow by source'!E$1,'Elementary Flow'!$D20="Not an Elementary Flow"),"Not an Elementary Flow",IF(AND('List of Flows'!$B12='Elementary Flow by source'!E$1,'Elementary Flow'!$D20="Unknown"),"Indeterminable",IF(AND('List of Flows'!$B12='Elementary Flow by source'!E$1,'Elementary Flow'!$D20="Missing Both"),"Indeterminable",IF(AND('List of Flows'!$B12='Elementary Flow by source'!E$1,'Elementary Flow'!$D20="Missing Input/Output"),"Indeterminable",IF(AND('List of Flows'!$B12='Elementary Flow by source'!E$1,'Elementary Flow'!$D20="Missing to/from"),"Indeterminable",0))))))</f>
        <v>0</v>
      </c>
      <c r="F15">
        <f>IF(AND('List of Flows'!$B12='Elementary Flow by source'!F$1,'Elementary Flow'!$D20="Elementary Flow"),"Elementary Flow",IF(AND('List of Flows'!$B12='Elementary Flow by source'!F$1,'Elementary Flow'!$D20="Not an Elementary Flow"),"Not an Elementary Flow",IF(AND('List of Flows'!$B12='Elementary Flow by source'!F$1,'Elementary Flow'!$D20="Unknown"),"Indeterminable",IF(AND('List of Flows'!$B12='Elementary Flow by source'!F$1,'Elementary Flow'!$D20="Missing Both"),"Indeterminable",IF(AND('List of Flows'!$B12='Elementary Flow by source'!F$1,'Elementary Flow'!$D20="Missing Input/Output"),"Indeterminable",IF(AND('List of Flows'!$B12='Elementary Flow by source'!F$1,'Elementary Flow'!$D20="Missing to/from"),"Indeterminable",0))))))</f>
        <v>0</v>
      </c>
      <c r="G15">
        <f>IF(AND('List of Flows'!$B12='Elementary Flow by source'!G$1,'Elementary Flow'!$D20="Elementary Flow"),"Elementary Flow",IF(AND('List of Flows'!$B12='Elementary Flow by source'!G$1,'Elementary Flow'!$D20="Not an Elementary Flow"),"Not an Elementary Flow",IF(AND('List of Flows'!$B12='Elementary Flow by source'!G$1,'Elementary Flow'!$D20="Unknown"),"Indeterminable",IF(AND('List of Flows'!$B12='Elementary Flow by source'!G$1,'Elementary Flow'!$D20="Missing Both"),"Indeterminable",IF(AND('List of Flows'!$B12='Elementary Flow by source'!G$1,'Elementary Flow'!$D20="Missing Input/Output"),"Indeterminable",IF(AND('List of Flows'!$B12='Elementary Flow by source'!G$1,'Elementary Flow'!$D20="Missing to/from"),"Indeterminable",0))))))</f>
        <v>0</v>
      </c>
      <c r="H15">
        <f>IF(AND('List of Flows'!$B12='Elementary Flow by source'!H$1,'Elementary Flow'!$D20="Elementary Flow"),"Elementary Flow",IF(AND('List of Flows'!$B12='Elementary Flow by source'!H$1,'Elementary Flow'!$D20="Not an Elementary Flow"),"Not an Elementary Flow",IF(AND('List of Flows'!$B12='Elementary Flow by source'!H$1,'Elementary Flow'!$D20="Unknown"),"Indeterminable",IF(AND('List of Flows'!$B12='Elementary Flow by source'!H$1,'Elementary Flow'!$D20="Missing Both"),"Indeterminable",IF(AND('List of Flows'!$B12='Elementary Flow by source'!H$1,'Elementary Flow'!$D20="Missing Input/Output"),"Indeterminable",IF(AND('List of Flows'!$B12='Elementary Flow by source'!H$1,'Elementary Flow'!$D20="Missing to/from"),"Indeterminable",0))))))</f>
        <v>0</v>
      </c>
      <c r="I15">
        <f>IF(AND('List of Flows'!$B12='Elementary Flow by source'!I$1,'Elementary Flow'!$D20="Elementary Flow"),"Elementary Flow",IF(AND('List of Flows'!$B12='Elementary Flow by source'!I$1,'Elementary Flow'!$D20="Not an Elementary Flow"),"Not an Elementary Flow",IF(AND('List of Flows'!$B12='Elementary Flow by source'!I$1,'Elementary Flow'!$D20="Unknown"),"Indeterminable",IF(AND('List of Flows'!$B12='Elementary Flow by source'!I$1,'Elementary Flow'!$D20="Missing Both"),"Indeterminable",IF(AND('List of Flows'!$B12='Elementary Flow by source'!I$1,'Elementary Flow'!$D20="Missing Input/Output"),"Indeterminable",IF(AND('List of Flows'!$B12='Elementary Flow by source'!I$1,'Elementary Flow'!$D20="Missing to/from"),"Indeterminable",0))))))</f>
        <v>0</v>
      </c>
      <c r="J15">
        <f>IF(AND('List of Flows'!$B12='Elementary Flow by source'!J$1,'Elementary Flow'!$D20="Elementary Flow"),"Elementary Flow",IF(AND('List of Flows'!$B12='Elementary Flow by source'!J$1,'Elementary Flow'!$D20="Not an Elementary Flow"),"Not an Elementary Flow",IF(AND('List of Flows'!$B12='Elementary Flow by source'!J$1,'Elementary Flow'!$D20="Unknown"),"Indeterminable",IF(AND('List of Flows'!$B12='Elementary Flow by source'!J$1,'Elementary Flow'!$D20="Missing Both"),"Indeterminable",IF(AND('List of Flows'!$B12='Elementary Flow by source'!J$1,'Elementary Flow'!$D20="Missing Input/Output"),"Indeterminable",IF(AND('List of Flows'!$B12='Elementary Flow by source'!J$1,'Elementary Flow'!$D20="Missing to/from"),"Indeterminable",0))))))</f>
        <v>0</v>
      </c>
      <c r="K15" t="str">
        <f>IF(AND('List of Flows'!$B12='Elementary Flow by source'!K$1,'Elementary Flow'!$D20="Elementary Flow"),"Elementary Flow",IF(AND('List of Flows'!$B12='Elementary Flow by source'!K$1,'Elementary Flow'!$D20="Not an Elementary Flow"),"Not an Elementary Flow",IF(AND('List of Flows'!$B12='Elementary Flow by source'!K$1,'Elementary Flow'!$D20="Unknown"),"Indeterminable",IF(AND('List of Flows'!$B12='Elementary Flow by source'!K$1,'Elementary Flow'!$D20="Missing Both"),"Indeterminable",IF(AND('List of Flows'!$B12='Elementary Flow by source'!K$1,'Elementary Flow'!$D20="Missing Input/Output"),"Indeterminable",IF(AND('List of Flows'!$B12='Elementary Flow by source'!K$1,'Elementary Flow'!$D20="Missing to/from"),"Indeterminable",0))))))</f>
        <v>Elementary Flow</v>
      </c>
      <c r="L15">
        <f>IF(AND('List of Flows'!$B12='Elementary Flow by source'!L$1,'Elementary Flow'!$D20="Elementary Flow"),"Elementary Flow",IF(AND('List of Flows'!$B12='Elementary Flow by source'!L$1,'Elementary Flow'!$D20="Not an Elementary Flow"),"Not an Elementary Flow",IF(AND('List of Flows'!$B12='Elementary Flow by source'!L$1,'Elementary Flow'!$D20="Unknown"),"Indeterminable",IF(AND('List of Flows'!$B12='Elementary Flow by source'!L$1,'Elementary Flow'!$D20="Missing Both"),"Indeterminable",IF(AND('List of Flows'!$B12='Elementary Flow by source'!L$1,'Elementary Flow'!$D20="Missing Input/Output"),"Indeterminable",IF(AND('List of Flows'!$B12='Elementary Flow by source'!L$1,'Elementary Flow'!$D20="Missing to/from"),"Indeterminable",0))))))</f>
        <v>0</v>
      </c>
      <c r="M15">
        <f>IF(AND('List of Flows'!$B12='Elementary Flow by source'!M$1,'Elementary Flow'!$D20="Elementary Flow"),"Elementary Flow",IF(AND('List of Flows'!$B12='Elementary Flow by source'!M$1,'Elementary Flow'!$D20="Not an Elementary Flow"),"Not an Elementary Flow",IF(AND('List of Flows'!$B12='Elementary Flow by source'!M$1,'Elementary Flow'!$D20="Unknown"),"Indeterminable",IF(AND('List of Flows'!$B12='Elementary Flow by source'!M$1,'Elementary Flow'!$D20="Missing Both"),"Indeterminable",IF(AND('List of Flows'!$B12='Elementary Flow by source'!M$1,'Elementary Flow'!$D20="Missing Input/Output"),"Indeterminable",IF(AND('List of Flows'!$B12='Elementary Flow by source'!M$1,'Elementary Flow'!$D20="Missing to/from"),"Indeterminable",0))))))</f>
        <v>0</v>
      </c>
      <c r="N15">
        <f>IF(AND('List of Flows'!$B12='Elementary Flow by source'!N$1,'Elementary Flow'!$D20="Elementary Flow"),"Elementary Flow",IF(AND('List of Flows'!$B12='Elementary Flow by source'!N$1,'Elementary Flow'!$D20="Not an Elementary Flow"),"Not an Elementary Flow",IF(AND('List of Flows'!$B12='Elementary Flow by source'!N$1,'Elementary Flow'!$D20="Unknown"),"Indeterminable",IF(AND('List of Flows'!$B12='Elementary Flow by source'!N$1,'Elementary Flow'!$D20="Missing Both"),"Indeterminable",IF(AND('List of Flows'!$B12='Elementary Flow by source'!N$1,'Elementary Flow'!$D20="Missing Input/Output"),"Indeterminable",IF(AND('List of Flows'!$B12='Elementary Flow by source'!N$1,'Elementary Flow'!$D20="Missing to/from"),"Indeterminable",0))))))</f>
        <v>0</v>
      </c>
    </row>
    <row r="16" spans="1:15" x14ac:dyDescent="0.3">
      <c r="B16">
        <f>IF(AND('List of Flows'!$B13='Elementary Flow by source'!B$1,'Elementary Flow'!$D21="Elementary Flow"),"Elementary Flow",IF(AND('List of Flows'!$B13='Elementary Flow by source'!B$1,'Elementary Flow'!$D21="Not an Elementary Flow"),"Not an Elementary Flow",IF(AND('List of Flows'!$B13='Elementary Flow by source'!B$1,'Elementary Flow'!$D21="Unknown"),"Indeterminable",IF(AND('List of Flows'!$B13='Elementary Flow by source'!B$1,'Elementary Flow'!$D21="Missing Both"),"Indeterminable",IF(AND('List of Flows'!$B13='Elementary Flow by source'!B$1,'Elementary Flow'!$D21="Missing Input/Output"),"Indeterminable",IF(AND('List of Flows'!$B13='Elementary Flow by source'!B$1,'Elementary Flow'!$D21="Missing to/from"),"Indeterminable",0))))))</f>
        <v>0</v>
      </c>
      <c r="C16">
        <f>IF(AND('List of Flows'!$B13='Elementary Flow by source'!C$1,'Elementary Flow'!$D21="Elementary Flow"),"Elementary Flow",IF(AND('List of Flows'!$B13='Elementary Flow by source'!C$1,'Elementary Flow'!$D21="Not an Elementary Flow"),"Not an Elementary Flow",IF(AND('List of Flows'!$B13='Elementary Flow by source'!C$1,'Elementary Flow'!$D21="Unknown"),"Indeterminable",IF(AND('List of Flows'!$B13='Elementary Flow by source'!C$1,'Elementary Flow'!$D21="Missing Both"),"Indeterminable",IF(AND('List of Flows'!$B13='Elementary Flow by source'!C$1,'Elementary Flow'!$D21="Missing Input/Output"),"Indeterminable",IF(AND('List of Flows'!$B13='Elementary Flow by source'!C$1,'Elementary Flow'!$D21="Missing to/from"),"Indeterminable",0))))))</f>
        <v>0</v>
      </c>
      <c r="D16">
        <f>IF(AND('List of Flows'!$B13='Elementary Flow by source'!D$1,'Elementary Flow'!$D21="Elementary Flow"),"Elementary Flow",IF(AND('List of Flows'!$B13='Elementary Flow by source'!D$1,'Elementary Flow'!$D21="Not an Elementary Flow"),"Not an Elementary Flow",IF(AND('List of Flows'!$B13='Elementary Flow by source'!D$1,'Elementary Flow'!$D21="Unknown"),"Indeterminable",IF(AND('List of Flows'!$B13='Elementary Flow by source'!D$1,'Elementary Flow'!$D21="Missing Both"),"Indeterminable",IF(AND('List of Flows'!$B13='Elementary Flow by source'!D$1,'Elementary Flow'!$D21="Missing Input/Output"),"Indeterminable",IF(AND('List of Flows'!$B13='Elementary Flow by source'!D$1,'Elementary Flow'!$D21="Missing to/from"),"Indeterminable",0))))))</f>
        <v>0</v>
      </c>
      <c r="E16">
        <f>IF(AND('List of Flows'!$B13='Elementary Flow by source'!E$1,'Elementary Flow'!$D21="Elementary Flow"),"Elementary Flow",IF(AND('List of Flows'!$B13='Elementary Flow by source'!E$1,'Elementary Flow'!$D21="Not an Elementary Flow"),"Not an Elementary Flow",IF(AND('List of Flows'!$B13='Elementary Flow by source'!E$1,'Elementary Flow'!$D21="Unknown"),"Indeterminable",IF(AND('List of Flows'!$B13='Elementary Flow by source'!E$1,'Elementary Flow'!$D21="Missing Both"),"Indeterminable",IF(AND('List of Flows'!$B13='Elementary Flow by source'!E$1,'Elementary Flow'!$D21="Missing Input/Output"),"Indeterminable",IF(AND('List of Flows'!$B13='Elementary Flow by source'!E$1,'Elementary Flow'!$D21="Missing to/from"),"Indeterminable",0))))))</f>
        <v>0</v>
      </c>
      <c r="F16">
        <f>IF(AND('List of Flows'!$B13='Elementary Flow by source'!F$1,'Elementary Flow'!$D21="Elementary Flow"),"Elementary Flow",IF(AND('List of Flows'!$B13='Elementary Flow by source'!F$1,'Elementary Flow'!$D21="Not an Elementary Flow"),"Not an Elementary Flow",IF(AND('List of Flows'!$B13='Elementary Flow by source'!F$1,'Elementary Flow'!$D21="Unknown"),"Indeterminable",IF(AND('List of Flows'!$B13='Elementary Flow by source'!F$1,'Elementary Flow'!$D21="Missing Both"),"Indeterminable",IF(AND('List of Flows'!$B13='Elementary Flow by source'!F$1,'Elementary Flow'!$D21="Missing Input/Output"),"Indeterminable",IF(AND('List of Flows'!$B13='Elementary Flow by source'!F$1,'Elementary Flow'!$D21="Missing to/from"),"Indeterminable",0))))))</f>
        <v>0</v>
      </c>
      <c r="G16">
        <f>IF(AND('List of Flows'!$B13='Elementary Flow by source'!G$1,'Elementary Flow'!$D21="Elementary Flow"),"Elementary Flow",IF(AND('List of Flows'!$B13='Elementary Flow by source'!G$1,'Elementary Flow'!$D21="Not an Elementary Flow"),"Not an Elementary Flow",IF(AND('List of Flows'!$B13='Elementary Flow by source'!G$1,'Elementary Flow'!$D21="Unknown"),"Indeterminable",IF(AND('List of Flows'!$B13='Elementary Flow by source'!G$1,'Elementary Flow'!$D21="Missing Both"),"Indeterminable",IF(AND('List of Flows'!$B13='Elementary Flow by source'!G$1,'Elementary Flow'!$D21="Missing Input/Output"),"Indeterminable",IF(AND('List of Flows'!$B13='Elementary Flow by source'!G$1,'Elementary Flow'!$D21="Missing to/from"),"Indeterminable",0))))))</f>
        <v>0</v>
      </c>
      <c r="H16">
        <f>IF(AND('List of Flows'!$B13='Elementary Flow by source'!H$1,'Elementary Flow'!$D21="Elementary Flow"),"Elementary Flow",IF(AND('List of Flows'!$B13='Elementary Flow by source'!H$1,'Elementary Flow'!$D21="Not an Elementary Flow"),"Not an Elementary Flow",IF(AND('List of Flows'!$B13='Elementary Flow by source'!H$1,'Elementary Flow'!$D21="Unknown"),"Indeterminable",IF(AND('List of Flows'!$B13='Elementary Flow by source'!H$1,'Elementary Flow'!$D21="Missing Both"),"Indeterminable",IF(AND('List of Flows'!$B13='Elementary Flow by source'!H$1,'Elementary Flow'!$D21="Missing Input/Output"),"Indeterminable",IF(AND('List of Flows'!$B13='Elementary Flow by source'!H$1,'Elementary Flow'!$D21="Missing to/from"),"Indeterminable",0))))))</f>
        <v>0</v>
      </c>
      <c r="I16">
        <f>IF(AND('List of Flows'!$B13='Elementary Flow by source'!I$1,'Elementary Flow'!$D21="Elementary Flow"),"Elementary Flow",IF(AND('List of Flows'!$B13='Elementary Flow by source'!I$1,'Elementary Flow'!$D21="Not an Elementary Flow"),"Not an Elementary Flow",IF(AND('List of Flows'!$B13='Elementary Flow by source'!I$1,'Elementary Flow'!$D21="Unknown"),"Indeterminable",IF(AND('List of Flows'!$B13='Elementary Flow by source'!I$1,'Elementary Flow'!$D21="Missing Both"),"Indeterminable",IF(AND('List of Flows'!$B13='Elementary Flow by source'!I$1,'Elementary Flow'!$D21="Missing Input/Output"),"Indeterminable",IF(AND('List of Flows'!$B13='Elementary Flow by source'!I$1,'Elementary Flow'!$D21="Missing to/from"),"Indeterminable",0))))))</f>
        <v>0</v>
      </c>
      <c r="J16">
        <f>IF(AND('List of Flows'!$B13='Elementary Flow by source'!J$1,'Elementary Flow'!$D21="Elementary Flow"),"Elementary Flow",IF(AND('List of Flows'!$B13='Elementary Flow by source'!J$1,'Elementary Flow'!$D21="Not an Elementary Flow"),"Not an Elementary Flow",IF(AND('List of Flows'!$B13='Elementary Flow by source'!J$1,'Elementary Flow'!$D21="Unknown"),"Indeterminable",IF(AND('List of Flows'!$B13='Elementary Flow by source'!J$1,'Elementary Flow'!$D21="Missing Both"),"Indeterminable",IF(AND('List of Flows'!$B13='Elementary Flow by source'!J$1,'Elementary Flow'!$D21="Missing Input/Output"),"Indeterminable",IF(AND('List of Flows'!$B13='Elementary Flow by source'!J$1,'Elementary Flow'!$D21="Missing to/from"),"Indeterminable",0))))))</f>
        <v>0</v>
      </c>
      <c r="K16" t="str">
        <f>IF(AND('List of Flows'!$B13='Elementary Flow by source'!K$1,'Elementary Flow'!$D21="Elementary Flow"),"Elementary Flow",IF(AND('List of Flows'!$B13='Elementary Flow by source'!K$1,'Elementary Flow'!$D21="Not an Elementary Flow"),"Not an Elementary Flow",IF(AND('List of Flows'!$B13='Elementary Flow by source'!K$1,'Elementary Flow'!$D21="Unknown"),"Indeterminable",IF(AND('List of Flows'!$B13='Elementary Flow by source'!K$1,'Elementary Flow'!$D21="Missing Both"),"Indeterminable",IF(AND('List of Flows'!$B13='Elementary Flow by source'!K$1,'Elementary Flow'!$D21="Missing Input/Output"),"Indeterminable",IF(AND('List of Flows'!$B13='Elementary Flow by source'!K$1,'Elementary Flow'!$D21="Missing to/from"),"Indeterminable",0))))))</f>
        <v>Elementary Flow</v>
      </c>
      <c r="L16">
        <f>IF(AND('List of Flows'!$B13='Elementary Flow by source'!L$1,'Elementary Flow'!$D21="Elementary Flow"),"Elementary Flow",IF(AND('List of Flows'!$B13='Elementary Flow by source'!L$1,'Elementary Flow'!$D21="Not an Elementary Flow"),"Not an Elementary Flow",IF(AND('List of Flows'!$B13='Elementary Flow by source'!L$1,'Elementary Flow'!$D21="Unknown"),"Indeterminable",IF(AND('List of Flows'!$B13='Elementary Flow by source'!L$1,'Elementary Flow'!$D21="Missing Both"),"Indeterminable",IF(AND('List of Flows'!$B13='Elementary Flow by source'!L$1,'Elementary Flow'!$D21="Missing Input/Output"),"Indeterminable",IF(AND('List of Flows'!$B13='Elementary Flow by source'!L$1,'Elementary Flow'!$D21="Missing to/from"),"Indeterminable",0))))))</f>
        <v>0</v>
      </c>
      <c r="M16">
        <f>IF(AND('List of Flows'!$B13='Elementary Flow by source'!M$1,'Elementary Flow'!$D21="Elementary Flow"),"Elementary Flow",IF(AND('List of Flows'!$B13='Elementary Flow by source'!M$1,'Elementary Flow'!$D21="Not an Elementary Flow"),"Not an Elementary Flow",IF(AND('List of Flows'!$B13='Elementary Flow by source'!M$1,'Elementary Flow'!$D21="Unknown"),"Indeterminable",IF(AND('List of Flows'!$B13='Elementary Flow by source'!M$1,'Elementary Flow'!$D21="Missing Both"),"Indeterminable",IF(AND('List of Flows'!$B13='Elementary Flow by source'!M$1,'Elementary Flow'!$D21="Missing Input/Output"),"Indeterminable",IF(AND('List of Flows'!$B13='Elementary Flow by source'!M$1,'Elementary Flow'!$D21="Missing to/from"),"Indeterminable",0))))))</f>
        <v>0</v>
      </c>
      <c r="N16">
        <f>IF(AND('List of Flows'!$B13='Elementary Flow by source'!N$1,'Elementary Flow'!$D21="Elementary Flow"),"Elementary Flow",IF(AND('List of Flows'!$B13='Elementary Flow by source'!N$1,'Elementary Flow'!$D21="Not an Elementary Flow"),"Not an Elementary Flow",IF(AND('List of Flows'!$B13='Elementary Flow by source'!N$1,'Elementary Flow'!$D21="Unknown"),"Indeterminable",IF(AND('List of Flows'!$B13='Elementary Flow by source'!N$1,'Elementary Flow'!$D21="Missing Both"),"Indeterminable",IF(AND('List of Flows'!$B13='Elementary Flow by source'!N$1,'Elementary Flow'!$D21="Missing Input/Output"),"Indeterminable",IF(AND('List of Flows'!$B13='Elementary Flow by source'!N$1,'Elementary Flow'!$D21="Missing to/from"),"Indeterminable",0))))))</f>
        <v>0</v>
      </c>
    </row>
    <row r="17" spans="2:14" x14ac:dyDescent="0.3">
      <c r="B17">
        <f>IF(AND('List of Flows'!$B14='Elementary Flow by source'!B$1,'Elementary Flow'!$D22="Elementary Flow"),"Elementary Flow",IF(AND('List of Flows'!$B14='Elementary Flow by source'!B$1,'Elementary Flow'!$D22="Not an Elementary Flow"),"Not an Elementary Flow",IF(AND('List of Flows'!$B14='Elementary Flow by source'!B$1,'Elementary Flow'!$D22="Unknown"),"Indeterminable",IF(AND('List of Flows'!$B14='Elementary Flow by source'!B$1,'Elementary Flow'!$D22="Missing Both"),"Indeterminable",IF(AND('List of Flows'!$B14='Elementary Flow by source'!B$1,'Elementary Flow'!$D22="Missing Input/Output"),"Indeterminable",IF(AND('List of Flows'!$B14='Elementary Flow by source'!B$1,'Elementary Flow'!$D22="Missing to/from"),"Indeterminable",0))))))</f>
        <v>0</v>
      </c>
      <c r="C17">
        <f>IF(AND('List of Flows'!$B14='Elementary Flow by source'!C$1,'Elementary Flow'!$D22="Elementary Flow"),"Elementary Flow",IF(AND('List of Flows'!$B14='Elementary Flow by source'!C$1,'Elementary Flow'!$D22="Not an Elementary Flow"),"Not an Elementary Flow",IF(AND('List of Flows'!$B14='Elementary Flow by source'!C$1,'Elementary Flow'!$D22="Unknown"),"Indeterminable",IF(AND('List of Flows'!$B14='Elementary Flow by source'!C$1,'Elementary Flow'!$D22="Missing Both"),"Indeterminable",IF(AND('List of Flows'!$B14='Elementary Flow by source'!C$1,'Elementary Flow'!$D22="Missing Input/Output"),"Indeterminable",IF(AND('List of Flows'!$B14='Elementary Flow by source'!C$1,'Elementary Flow'!$D22="Missing to/from"),"Indeterminable",0))))))</f>
        <v>0</v>
      </c>
      <c r="D17">
        <f>IF(AND('List of Flows'!$B14='Elementary Flow by source'!D$1,'Elementary Flow'!$D22="Elementary Flow"),"Elementary Flow",IF(AND('List of Flows'!$B14='Elementary Flow by source'!D$1,'Elementary Flow'!$D22="Not an Elementary Flow"),"Not an Elementary Flow",IF(AND('List of Flows'!$B14='Elementary Flow by source'!D$1,'Elementary Flow'!$D22="Unknown"),"Indeterminable",IF(AND('List of Flows'!$B14='Elementary Flow by source'!D$1,'Elementary Flow'!$D22="Missing Both"),"Indeterminable",IF(AND('List of Flows'!$B14='Elementary Flow by source'!D$1,'Elementary Flow'!$D22="Missing Input/Output"),"Indeterminable",IF(AND('List of Flows'!$B14='Elementary Flow by source'!D$1,'Elementary Flow'!$D22="Missing to/from"),"Indeterminable",0))))))</f>
        <v>0</v>
      </c>
      <c r="E17">
        <f>IF(AND('List of Flows'!$B14='Elementary Flow by source'!E$1,'Elementary Flow'!$D22="Elementary Flow"),"Elementary Flow",IF(AND('List of Flows'!$B14='Elementary Flow by source'!E$1,'Elementary Flow'!$D22="Not an Elementary Flow"),"Not an Elementary Flow",IF(AND('List of Flows'!$B14='Elementary Flow by source'!E$1,'Elementary Flow'!$D22="Unknown"),"Indeterminable",IF(AND('List of Flows'!$B14='Elementary Flow by source'!E$1,'Elementary Flow'!$D22="Missing Both"),"Indeterminable",IF(AND('List of Flows'!$B14='Elementary Flow by source'!E$1,'Elementary Flow'!$D22="Missing Input/Output"),"Indeterminable",IF(AND('List of Flows'!$B14='Elementary Flow by source'!E$1,'Elementary Flow'!$D22="Missing to/from"),"Indeterminable",0))))))</f>
        <v>0</v>
      </c>
      <c r="F17">
        <f>IF(AND('List of Flows'!$B14='Elementary Flow by source'!F$1,'Elementary Flow'!$D22="Elementary Flow"),"Elementary Flow",IF(AND('List of Flows'!$B14='Elementary Flow by source'!F$1,'Elementary Flow'!$D22="Not an Elementary Flow"),"Not an Elementary Flow",IF(AND('List of Flows'!$B14='Elementary Flow by source'!F$1,'Elementary Flow'!$D22="Unknown"),"Indeterminable",IF(AND('List of Flows'!$B14='Elementary Flow by source'!F$1,'Elementary Flow'!$D22="Missing Both"),"Indeterminable",IF(AND('List of Flows'!$B14='Elementary Flow by source'!F$1,'Elementary Flow'!$D22="Missing Input/Output"),"Indeterminable",IF(AND('List of Flows'!$B14='Elementary Flow by source'!F$1,'Elementary Flow'!$D22="Missing to/from"),"Indeterminable",0))))))</f>
        <v>0</v>
      </c>
      <c r="G17">
        <f>IF(AND('List of Flows'!$B14='Elementary Flow by source'!G$1,'Elementary Flow'!$D22="Elementary Flow"),"Elementary Flow",IF(AND('List of Flows'!$B14='Elementary Flow by source'!G$1,'Elementary Flow'!$D22="Not an Elementary Flow"),"Not an Elementary Flow",IF(AND('List of Flows'!$B14='Elementary Flow by source'!G$1,'Elementary Flow'!$D22="Unknown"),"Indeterminable",IF(AND('List of Flows'!$B14='Elementary Flow by source'!G$1,'Elementary Flow'!$D22="Missing Both"),"Indeterminable",IF(AND('List of Flows'!$B14='Elementary Flow by source'!G$1,'Elementary Flow'!$D22="Missing Input/Output"),"Indeterminable",IF(AND('List of Flows'!$B14='Elementary Flow by source'!G$1,'Elementary Flow'!$D22="Missing to/from"),"Indeterminable",0))))))</f>
        <v>0</v>
      </c>
      <c r="H17">
        <f>IF(AND('List of Flows'!$B14='Elementary Flow by source'!H$1,'Elementary Flow'!$D22="Elementary Flow"),"Elementary Flow",IF(AND('List of Flows'!$B14='Elementary Flow by source'!H$1,'Elementary Flow'!$D22="Not an Elementary Flow"),"Not an Elementary Flow",IF(AND('List of Flows'!$B14='Elementary Flow by source'!H$1,'Elementary Flow'!$D22="Unknown"),"Indeterminable",IF(AND('List of Flows'!$B14='Elementary Flow by source'!H$1,'Elementary Flow'!$D22="Missing Both"),"Indeterminable",IF(AND('List of Flows'!$B14='Elementary Flow by source'!H$1,'Elementary Flow'!$D22="Missing Input/Output"),"Indeterminable",IF(AND('List of Flows'!$B14='Elementary Flow by source'!H$1,'Elementary Flow'!$D22="Missing to/from"),"Indeterminable",0))))))</f>
        <v>0</v>
      </c>
      <c r="I17">
        <f>IF(AND('List of Flows'!$B14='Elementary Flow by source'!I$1,'Elementary Flow'!$D22="Elementary Flow"),"Elementary Flow",IF(AND('List of Flows'!$B14='Elementary Flow by source'!I$1,'Elementary Flow'!$D22="Not an Elementary Flow"),"Not an Elementary Flow",IF(AND('List of Flows'!$B14='Elementary Flow by source'!I$1,'Elementary Flow'!$D22="Unknown"),"Indeterminable",IF(AND('List of Flows'!$B14='Elementary Flow by source'!I$1,'Elementary Flow'!$D22="Missing Both"),"Indeterminable",IF(AND('List of Flows'!$B14='Elementary Flow by source'!I$1,'Elementary Flow'!$D22="Missing Input/Output"),"Indeterminable",IF(AND('List of Flows'!$B14='Elementary Flow by source'!I$1,'Elementary Flow'!$D22="Missing to/from"),"Indeterminable",0))))))</f>
        <v>0</v>
      </c>
      <c r="J17">
        <f>IF(AND('List of Flows'!$B14='Elementary Flow by source'!J$1,'Elementary Flow'!$D22="Elementary Flow"),"Elementary Flow",IF(AND('List of Flows'!$B14='Elementary Flow by source'!J$1,'Elementary Flow'!$D22="Not an Elementary Flow"),"Not an Elementary Flow",IF(AND('List of Flows'!$B14='Elementary Flow by source'!J$1,'Elementary Flow'!$D22="Unknown"),"Indeterminable",IF(AND('List of Flows'!$B14='Elementary Flow by source'!J$1,'Elementary Flow'!$D22="Missing Both"),"Indeterminable",IF(AND('List of Flows'!$B14='Elementary Flow by source'!J$1,'Elementary Flow'!$D22="Missing Input/Output"),"Indeterminable",IF(AND('List of Flows'!$B14='Elementary Flow by source'!J$1,'Elementary Flow'!$D22="Missing to/from"),"Indeterminable",0))))))</f>
        <v>0</v>
      </c>
      <c r="K17" t="str">
        <f>IF(AND('List of Flows'!$B14='Elementary Flow by source'!K$1,'Elementary Flow'!$D22="Elementary Flow"),"Elementary Flow",IF(AND('List of Flows'!$B14='Elementary Flow by source'!K$1,'Elementary Flow'!$D22="Not an Elementary Flow"),"Not an Elementary Flow",IF(AND('List of Flows'!$B14='Elementary Flow by source'!K$1,'Elementary Flow'!$D22="Unknown"),"Indeterminable",IF(AND('List of Flows'!$B14='Elementary Flow by source'!K$1,'Elementary Flow'!$D22="Missing Both"),"Indeterminable",IF(AND('List of Flows'!$B14='Elementary Flow by source'!K$1,'Elementary Flow'!$D22="Missing Input/Output"),"Indeterminable",IF(AND('List of Flows'!$B14='Elementary Flow by source'!K$1,'Elementary Flow'!$D22="Missing to/from"),"Indeterminable",0))))))</f>
        <v>Elementary Flow</v>
      </c>
      <c r="L17">
        <f>IF(AND('List of Flows'!$B14='Elementary Flow by source'!L$1,'Elementary Flow'!$D22="Elementary Flow"),"Elementary Flow",IF(AND('List of Flows'!$B14='Elementary Flow by source'!L$1,'Elementary Flow'!$D22="Not an Elementary Flow"),"Not an Elementary Flow",IF(AND('List of Flows'!$B14='Elementary Flow by source'!L$1,'Elementary Flow'!$D22="Unknown"),"Indeterminable",IF(AND('List of Flows'!$B14='Elementary Flow by source'!L$1,'Elementary Flow'!$D22="Missing Both"),"Indeterminable",IF(AND('List of Flows'!$B14='Elementary Flow by source'!L$1,'Elementary Flow'!$D22="Missing Input/Output"),"Indeterminable",IF(AND('List of Flows'!$B14='Elementary Flow by source'!L$1,'Elementary Flow'!$D22="Missing to/from"),"Indeterminable",0))))))</f>
        <v>0</v>
      </c>
      <c r="M17">
        <f>IF(AND('List of Flows'!$B14='Elementary Flow by source'!M$1,'Elementary Flow'!$D22="Elementary Flow"),"Elementary Flow",IF(AND('List of Flows'!$B14='Elementary Flow by source'!M$1,'Elementary Flow'!$D22="Not an Elementary Flow"),"Not an Elementary Flow",IF(AND('List of Flows'!$B14='Elementary Flow by source'!M$1,'Elementary Flow'!$D22="Unknown"),"Indeterminable",IF(AND('List of Flows'!$B14='Elementary Flow by source'!M$1,'Elementary Flow'!$D22="Missing Both"),"Indeterminable",IF(AND('List of Flows'!$B14='Elementary Flow by source'!M$1,'Elementary Flow'!$D22="Missing Input/Output"),"Indeterminable",IF(AND('List of Flows'!$B14='Elementary Flow by source'!M$1,'Elementary Flow'!$D22="Missing to/from"),"Indeterminable",0))))))</f>
        <v>0</v>
      </c>
      <c r="N17">
        <f>IF(AND('List of Flows'!$B14='Elementary Flow by source'!N$1,'Elementary Flow'!$D22="Elementary Flow"),"Elementary Flow",IF(AND('List of Flows'!$B14='Elementary Flow by source'!N$1,'Elementary Flow'!$D22="Not an Elementary Flow"),"Not an Elementary Flow",IF(AND('List of Flows'!$B14='Elementary Flow by source'!N$1,'Elementary Flow'!$D22="Unknown"),"Indeterminable",IF(AND('List of Flows'!$B14='Elementary Flow by source'!N$1,'Elementary Flow'!$D22="Missing Both"),"Indeterminable",IF(AND('List of Flows'!$B14='Elementary Flow by source'!N$1,'Elementary Flow'!$D22="Missing Input/Output"),"Indeterminable",IF(AND('List of Flows'!$B14='Elementary Flow by source'!N$1,'Elementary Flow'!$D22="Missing to/from"),"Indeterminable",0))))))</f>
        <v>0</v>
      </c>
    </row>
    <row r="18" spans="2:14" x14ac:dyDescent="0.3">
      <c r="B18">
        <f>IF(AND('List of Flows'!$B15='Elementary Flow by source'!B$1,'Elementary Flow'!$D23="Elementary Flow"),"Elementary Flow",IF(AND('List of Flows'!$B15='Elementary Flow by source'!B$1,'Elementary Flow'!$D23="Not an Elementary Flow"),"Not an Elementary Flow",IF(AND('List of Flows'!$B15='Elementary Flow by source'!B$1,'Elementary Flow'!$D23="Unknown"),"Indeterminable",IF(AND('List of Flows'!$B15='Elementary Flow by source'!B$1,'Elementary Flow'!$D23="Missing Both"),"Indeterminable",IF(AND('List of Flows'!$B15='Elementary Flow by source'!B$1,'Elementary Flow'!$D23="Missing Input/Output"),"Indeterminable",IF(AND('List of Flows'!$B15='Elementary Flow by source'!B$1,'Elementary Flow'!$D23="Missing to/from"),"Indeterminable",0))))))</f>
        <v>0</v>
      </c>
      <c r="C18">
        <f>IF(AND('List of Flows'!$B15='Elementary Flow by source'!C$1,'Elementary Flow'!$D23="Elementary Flow"),"Elementary Flow",IF(AND('List of Flows'!$B15='Elementary Flow by source'!C$1,'Elementary Flow'!$D23="Not an Elementary Flow"),"Not an Elementary Flow",IF(AND('List of Flows'!$B15='Elementary Flow by source'!C$1,'Elementary Flow'!$D23="Unknown"),"Indeterminable",IF(AND('List of Flows'!$B15='Elementary Flow by source'!C$1,'Elementary Flow'!$D23="Missing Both"),"Indeterminable",IF(AND('List of Flows'!$B15='Elementary Flow by source'!C$1,'Elementary Flow'!$D23="Missing Input/Output"),"Indeterminable",IF(AND('List of Flows'!$B15='Elementary Flow by source'!C$1,'Elementary Flow'!$D23="Missing to/from"),"Indeterminable",0))))))</f>
        <v>0</v>
      </c>
      <c r="D18">
        <f>IF(AND('List of Flows'!$B15='Elementary Flow by source'!D$1,'Elementary Flow'!$D23="Elementary Flow"),"Elementary Flow",IF(AND('List of Flows'!$B15='Elementary Flow by source'!D$1,'Elementary Flow'!$D23="Not an Elementary Flow"),"Not an Elementary Flow",IF(AND('List of Flows'!$B15='Elementary Flow by source'!D$1,'Elementary Flow'!$D23="Unknown"),"Indeterminable",IF(AND('List of Flows'!$B15='Elementary Flow by source'!D$1,'Elementary Flow'!$D23="Missing Both"),"Indeterminable",IF(AND('List of Flows'!$B15='Elementary Flow by source'!D$1,'Elementary Flow'!$D23="Missing Input/Output"),"Indeterminable",IF(AND('List of Flows'!$B15='Elementary Flow by source'!D$1,'Elementary Flow'!$D23="Missing to/from"),"Indeterminable",0))))))</f>
        <v>0</v>
      </c>
      <c r="E18">
        <f>IF(AND('List of Flows'!$B15='Elementary Flow by source'!E$1,'Elementary Flow'!$D23="Elementary Flow"),"Elementary Flow",IF(AND('List of Flows'!$B15='Elementary Flow by source'!E$1,'Elementary Flow'!$D23="Not an Elementary Flow"),"Not an Elementary Flow",IF(AND('List of Flows'!$B15='Elementary Flow by source'!E$1,'Elementary Flow'!$D23="Unknown"),"Indeterminable",IF(AND('List of Flows'!$B15='Elementary Flow by source'!E$1,'Elementary Flow'!$D23="Missing Both"),"Indeterminable",IF(AND('List of Flows'!$B15='Elementary Flow by source'!E$1,'Elementary Flow'!$D23="Missing Input/Output"),"Indeterminable",IF(AND('List of Flows'!$B15='Elementary Flow by source'!E$1,'Elementary Flow'!$D23="Missing to/from"),"Indeterminable",0))))))</f>
        <v>0</v>
      </c>
      <c r="F18">
        <f>IF(AND('List of Flows'!$B15='Elementary Flow by source'!F$1,'Elementary Flow'!$D23="Elementary Flow"),"Elementary Flow",IF(AND('List of Flows'!$B15='Elementary Flow by source'!F$1,'Elementary Flow'!$D23="Not an Elementary Flow"),"Not an Elementary Flow",IF(AND('List of Flows'!$B15='Elementary Flow by source'!F$1,'Elementary Flow'!$D23="Unknown"),"Indeterminable",IF(AND('List of Flows'!$B15='Elementary Flow by source'!F$1,'Elementary Flow'!$D23="Missing Both"),"Indeterminable",IF(AND('List of Flows'!$B15='Elementary Flow by source'!F$1,'Elementary Flow'!$D23="Missing Input/Output"),"Indeterminable",IF(AND('List of Flows'!$B15='Elementary Flow by source'!F$1,'Elementary Flow'!$D23="Missing to/from"),"Indeterminable",0))))))</f>
        <v>0</v>
      </c>
      <c r="G18">
        <f>IF(AND('List of Flows'!$B15='Elementary Flow by source'!G$1,'Elementary Flow'!$D23="Elementary Flow"),"Elementary Flow",IF(AND('List of Flows'!$B15='Elementary Flow by source'!G$1,'Elementary Flow'!$D23="Not an Elementary Flow"),"Not an Elementary Flow",IF(AND('List of Flows'!$B15='Elementary Flow by source'!G$1,'Elementary Flow'!$D23="Unknown"),"Indeterminable",IF(AND('List of Flows'!$B15='Elementary Flow by source'!G$1,'Elementary Flow'!$D23="Missing Both"),"Indeterminable",IF(AND('List of Flows'!$B15='Elementary Flow by source'!G$1,'Elementary Flow'!$D23="Missing Input/Output"),"Indeterminable",IF(AND('List of Flows'!$B15='Elementary Flow by source'!G$1,'Elementary Flow'!$D23="Missing to/from"),"Indeterminable",0))))))</f>
        <v>0</v>
      </c>
      <c r="H18">
        <f>IF(AND('List of Flows'!$B15='Elementary Flow by source'!H$1,'Elementary Flow'!$D23="Elementary Flow"),"Elementary Flow",IF(AND('List of Flows'!$B15='Elementary Flow by source'!H$1,'Elementary Flow'!$D23="Not an Elementary Flow"),"Not an Elementary Flow",IF(AND('List of Flows'!$B15='Elementary Flow by source'!H$1,'Elementary Flow'!$D23="Unknown"),"Indeterminable",IF(AND('List of Flows'!$B15='Elementary Flow by source'!H$1,'Elementary Flow'!$D23="Missing Both"),"Indeterminable",IF(AND('List of Flows'!$B15='Elementary Flow by source'!H$1,'Elementary Flow'!$D23="Missing Input/Output"),"Indeterminable",IF(AND('List of Flows'!$B15='Elementary Flow by source'!H$1,'Elementary Flow'!$D23="Missing to/from"),"Indeterminable",0))))))</f>
        <v>0</v>
      </c>
      <c r="I18">
        <f>IF(AND('List of Flows'!$B15='Elementary Flow by source'!I$1,'Elementary Flow'!$D23="Elementary Flow"),"Elementary Flow",IF(AND('List of Flows'!$B15='Elementary Flow by source'!I$1,'Elementary Flow'!$D23="Not an Elementary Flow"),"Not an Elementary Flow",IF(AND('List of Flows'!$B15='Elementary Flow by source'!I$1,'Elementary Flow'!$D23="Unknown"),"Indeterminable",IF(AND('List of Flows'!$B15='Elementary Flow by source'!I$1,'Elementary Flow'!$D23="Missing Both"),"Indeterminable",IF(AND('List of Flows'!$B15='Elementary Flow by source'!I$1,'Elementary Flow'!$D23="Missing Input/Output"),"Indeterminable",IF(AND('List of Flows'!$B15='Elementary Flow by source'!I$1,'Elementary Flow'!$D23="Missing to/from"),"Indeterminable",0))))))</f>
        <v>0</v>
      </c>
      <c r="J18">
        <f>IF(AND('List of Flows'!$B15='Elementary Flow by source'!J$1,'Elementary Flow'!$D23="Elementary Flow"),"Elementary Flow",IF(AND('List of Flows'!$B15='Elementary Flow by source'!J$1,'Elementary Flow'!$D23="Not an Elementary Flow"),"Not an Elementary Flow",IF(AND('List of Flows'!$B15='Elementary Flow by source'!J$1,'Elementary Flow'!$D23="Unknown"),"Indeterminable",IF(AND('List of Flows'!$B15='Elementary Flow by source'!J$1,'Elementary Flow'!$D23="Missing Both"),"Indeterminable",IF(AND('List of Flows'!$B15='Elementary Flow by source'!J$1,'Elementary Flow'!$D23="Missing Input/Output"),"Indeterminable",IF(AND('List of Flows'!$B15='Elementary Flow by source'!J$1,'Elementary Flow'!$D23="Missing to/from"),"Indeterminable",0))))))</f>
        <v>0</v>
      </c>
      <c r="K18" t="str">
        <f>IF(AND('List of Flows'!$B15='Elementary Flow by source'!K$1,'Elementary Flow'!$D23="Elementary Flow"),"Elementary Flow",IF(AND('List of Flows'!$B15='Elementary Flow by source'!K$1,'Elementary Flow'!$D23="Not an Elementary Flow"),"Not an Elementary Flow",IF(AND('List of Flows'!$B15='Elementary Flow by source'!K$1,'Elementary Flow'!$D23="Unknown"),"Indeterminable",IF(AND('List of Flows'!$B15='Elementary Flow by source'!K$1,'Elementary Flow'!$D23="Missing Both"),"Indeterminable",IF(AND('List of Flows'!$B15='Elementary Flow by source'!K$1,'Elementary Flow'!$D23="Missing Input/Output"),"Indeterminable",IF(AND('List of Flows'!$B15='Elementary Flow by source'!K$1,'Elementary Flow'!$D23="Missing to/from"),"Indeterminable",0))))))</f>
        <v>Elementary Flow</v>
      </c>
      <c r="L18">
        <f>IF(AND('List of Flows'!$B15='Elementary Flow by source'!L$1,'Elementary Flow'!$D23="Elementary Flow"),"Elementary Flow",IF(AND('List of Flows'!$B15='Elementary Flow by source'!L$1,'Elementary Flow'!$D23="Not an Elementary Flow"),"Not an Elementary Flow",IF(AND('List of Flows'!$B15='Elementary Flow by source'!L$1,'Elementary Flow'!$D23="Unknown"),"Indeterminable",IF(AND('List of Flows'!$B15='Elementary Flow by source'!L$1,'Elementary Flow'!$D23="Missing Both"),"Indeterminable",IF(AND('List of Flows'!$B15='Elementary Flow by source'!L$1,'Elementary Flow'!$D23="Missing Input/Output"),"Indeterminable",IF(AND('List of Flows'!$B15='Elementary Flow by source'!L$1,'Elementary Flow'!$D23="Missing to/from"),"Indeterminable",0))))))</f>
        <v>0</v>
      </c>
      <c r="M18">
        <f>IF(AND('List of Flows'!$B15='Elementary Flow by source'!M$1,'Elementary Flow'!$D23="Elementary Flow"),"Elementary Flow",IF(AND('List of Flows'!$B15='Elementary Flow by source'!M$1,'Elementary Flow'!$D23="Not an Elementary Flow"),"Not an Elementary Flow",IF(AND('List of Flows'!$B15='Elementary Flow by source'!M$1,'Elementary Flow'!$D23="Unknown"),"Indeterminable",IF(AND('List of Flows'!$B15='Elementary Flow by source'!M$1,'Elementary Flow'!$D23="Missing Both"),"Indeterminable",IF(AND('List of Flows'!$B15='Elementary Flow by source'!M$1,'Elementary Flow'!$D23="Missing Input/Output"),"Indeterminable",IF(AND('List of Flows'!$B15='Elementary Flow by source'!M$1,'Elementary Flow'!$D23="Missing to/from"),"Indeterminable",0))))))</f>
        <v>0</v>
      </c>
      <c r="N18">
        <f>IF(AND('List of Flows'!$B15='Elementary Flow by source'!N$1,'Elementary Flow'!$D23="Elementary Flow"),"Elementary Flow",IF(AND('List of Flows'!$B15='Elementary Flow by source'!N$1,'Elementary Flow'!$D23="Not an Elementary Flow"),"Not an Elementary Flow",IF(AND('List of Flows'!$B15='Elementary Flow by source'!N$1,'Elementary Flow'!$D23="Unknown"),"Indeterminable",IF(AND('List of Flows'!$B15='Elementary Flow by source'!N$1,'Elementary Flow'!$D23="Missing Both"),"Indeterminable",IF(AND('List of Flows'!$B15='Elementary Flow by source'!N$1,'Elementary Flow'!$D23="Missing Input/Output"),"Indeterminable",IF(AND('List of Flows'!$B15='Elementary Flow by source'!N$1,'Elementary Flow'!$D23="Missing to/from"),"Indeterminable",0))))))</f>
        <v>0</v>
      </c>
    </row>
    <row r="19" spans="2:14" x14ac:dyDescent="0.3">
      <c r="B19">
        <f>IF(AND('List of Flows'!$B16='Elementary Flow by source'!B$1,'Elementary Flow'!$D24="Elementary Flow"),"Elementary Flow",IF(AND('List of Flows'!$B16='Elementary Flow by source'!B$1,'Elementary Flow'!$D24="Not an Elementary Flow"),"Not an Elementary Flow",IF(AND('List of Flows'!$B16='Elementary Flow by source'!B$1,'Elementary Flow'!$D24="Unknown"),"Indeterminable",IF(AND('List of Flows'!$B16='Elementary Flow by source'!B$1,'Elementary Flow'!$D24="Missing Both"),"Indeterminable",IF(AND('List of Flows'!$B16='Elementary Flow by source'!B$1,'Elementary Flow'!$D24="Missing Input/Output"),"Indeterminable",IF(AND('List of Flows'!$B16='Elementary Flow by source'!B$1,'Elementary Flow'!$D24="Missing to/from"),"Indeterminable",0))))))</f>
        <v>0</v>
      </c>
      <c r="C19">
        <f>IF(AND('List of Flows'!$B16='Elementary Flow by source'!C$1,'Elementary Flow'!$D24="Elementary Flow"),"Elementary Flow",IF(AND('List of Flows'!$B16='Elementary Flow by source'!C$1,'Elementary Flow'!$D24="Not an Elementary Flow"),"Not an Elementary Flow",IF(AND('List of Flows'!$B16='Elementary Flow by source'!C$1,'Elementary Flow'!$D24="Unknown"),"Indeterminable",IF(AND('List of Flows'!$B16='Elementary Flow by source'!C$1,'Elementary Flow'!$D24="Missing Both"),"Indeterminable",IF(AND('List of Flows'!$B16='Elementary Flow by source'!C$1,'Elementary Flow'!$D24="Missing Input/Output"),"Indeterminable",IF(AND('List of Flows'!$B16='Elementary Flow by source'!C$1,'Elementary Flow'!$D24="Missing to/from"),"Indeterminable",0))))))</f>
        <v>0</v>
      </c>
      <c r="D19">
        <f>IF(AND('List of Flows'!$B16='Elementary Flow by source'!D$1,'Elementary Flow'!$D24="Elementary Flow"),"Elementary Flow",IF(AND('List of Flows'!$B16='Elementary Flow by source'!D$1,'Elementary Flow'!$D24="Not an Elementary Flow"),"Not an Elementary Flow",IF(AND('List of Flows'!$B16='Elementary Flow by source'!D$1,'Elementary Flow'!$D24="Unknown"),"Indeterminable",IF(AND('List of Flows'!$B16='Elementary Flow by source'!D$1,'Elementary Flow'!$D24="Missing Both"),"Indeterminable",IF(AND('List of Flows'!$B16='Elementary Flow by source'!D$1,'Elementary Flow'!$D24="Missing Input/Output"),"Indeterminable",IF(AND('List of Flows'!$B16='Elementary Flow by source'!D$1,'Elementary Flow'!$D24="Missing to/from"),"Indeterminable",0))))))</f>
        <v>0</v>
      </c>
      <c r="E19">
        <f>IF(AND('List of Flows'!$B16='Elementary Flow by source'!E$1,'Elementary Flow'!$D24="Elementary Flow"),"Elementary Flow",IF(AND('List of Flows'!$B16='Elementary Flow by source'!E$1,'Elementary Flow'!$D24="Not an Elementary Flow"),"Not an Elementary Flow",IF(AND('List of Flows'!$B16='Elementary Flow by source'!E$1,'Elementary Flow'!$D24="Unknown"),"Indeterminable",IF(AND('List of Flows'!$B16='Elementary Flow by source'!E$1,'Elementary Flow'!$D24="Missing Both"),"Indeterminable",IF(AND('List of Flows'!$B16='Elementary Flow by source'!E$1,'Elementary Flow'!$D24="Missing Input/Output"),"Indeterminable",IF(AND('List of Flows'!$B16='Elementary Flow by source'!E$1,'Elementary Flow'!$D24="Missing to/from"),"Indeterminable",0))))))</f>
        <v>0</v>
      </c>
      <c r="F19">
        <f>IF(AND('List of Flows'!$B16='Elementary Flow by source'!F$1,'Elementary Flow'!$D24="Elementary Flow"),"Elementary Flow",IF(AND('List of Flows'!$B16='Elementary Flow by source'!F$1,'Elementary Flow'!$D24="Not an Elementary Flow"),"Not an Elementary Flow",IF(AND('List of Flows'!$B16='Elementary Flow by source'!F$1,'Elementary Flow'!$D24="Unknown"),"Indeterminable",IF(AND('List of Flows'!$B16='Elementary Flow by source'!F$1,'Elementary Flow'!$D24="Missing Both"),"Indeterminable",IF(AND('List of Flows'!$B16='Elementary Flow by source'!F$1,'Elementary Flow'!$D24="Missing Input/Output"),"Indeterminable",IF(AND('List of Flows'!$B16='Elementary Flow by source'!F$1,'Elementary Flow'!$D24="Missing to/from"),"Indeterminable",0))))))</f>
        <v>0</v>
      </c>
      <c r="G19">
        <f>IF(AND('List of Flows'!$B16='Elementary Flow by source'!G$1,'Elementary Flow'!$D24="Elementary Flow"),"Elementary Flow",IF(AND('List of Flows'!$B16='Elementary Flow by source'!G$1,'Elementary Flow'!$D24="Not an Elementary Flow"),"Not an Elementary Flow",IF(AND('List of Flows'!$B16='Elementary Flow by source'!G$1,'Elementary Flow'!$D24="Unknown"),"Indeterminable",IF(AND('List of Flows'!$B16='Elementary Flow by source'!G$1,'Elementary Flow'!$D24="Missing Both"),"Indeterminable",IF(AND('List of Flows'!$B16='Elementary Flow by source'!G$1,'Elementary Flow'!$D24="Missing Input/Output"),"Indeterminable",IF(AND('List of Flows'!$B16='Elementary Flow by source'!G$1,'Elementary Flow'!$D24="Missing to/from"),"Indeterminable",0))))))</f>
        <v>0</v>
      </c>
      <c r="H19">
        <f>IF(AND('List of Flows'!$B16='Elementary Flow by source'!H$1,'Elementary Flow'!$D24="Elementary Flow"),"Elementary Flow",IF(AND('List of Flows'!$B16='Elementary Flow by source'!H$1,'Elementary Flow'!$D24="Not an Elementary Flow"),"Not an Elementary Flow",IF(AND('List of Flows'!$B16='Elementary Flow by source'!H$1,'Elementary Flow'!$D24="Unknown"),"Indeterminable",IF(AND('List of Flows'!$B16='Elementary Flow by source'!H$1,'Elementary Flow'!$D24="Missing Both"),"Indeterminable",IF(AND('List of Flows'!$B16='Elementary Flow by source'!H$1,'Elementary Flow'!$D24="Missing Input/Output"),"Indeterminable",IF(AND('List of Flows'!$B16='Elementary Flow by source'!H$1,'Elementary Flow'!$D24="Missing to/from"),"Indeterminable",0))))))</f>
        <v>0</v>
      </c>
      <c r="I19">
        <f>IF(AND('List of Flows'!$B16='Elementary Flow by source'!I$1,'Elementary Flow'!$D24="Elementary Flow"),"Elementary Flow",IF(AND('List of Flows'!$B16='Elementary Flow by source'!I$1,'Elementary Flow'!$D24="Not an Elementary Flow"),"Not an Elementary Flow",IF(AND('List of Flows'!$B16='Elementary Flow by source'!I$1,'Elementary Flow'!$D24="Unknown"),"Indeterminable",IF(AND('List of Flows'!$B16='Elementary Flow by source'!I$1,'Elementary Flow'!$D24="Missing Both"),"Indeterminable",IF(AND('List of Flows'!$B16='Elementary Flow by source'!I$1,'Elementary Flow'!$D24="Missing Input/Output"),"Indeterminable",IF(AND('List of Flows'!$B16='Elementary Flow by source'!I$1,'Elementary Flow'!$D24="Missing to/from"),"Indeterminable",0))))))</f>
        <v>0</v>
      </c>
      <c r="J19">
        <f>IF(AND('List of Flows'!$B16='Elementary Flow by source'!J$1,'Elementary Flow'!$D24="Elementary Flow"),"Elementary Flow",IF(AND('List of Flows'!$B16='Elementary Flow by source'!J$1,'Elementary Flow'!$D24="Not an Elementary Flow"),"Not an Elementary Flow",IF(AND('List of Flows'!$B16='Elementary Flow by source'!J$1,'Elementary Flow'!$D24="Unknown"),"Indeterminable",IF(AND('List of Flows'!$B16='Elementary Flow by source'!J$1,'Elementary Flow'!$D24="Missing Both"),"Indeterminable",IF(AND('List of Flows'!$B16='Elementary Flow by source'!J$1,'Elementary Flow'!$D24="Missing Input/Output"),"Indeterminable",IF(AND('List of Flows'!$B16='Elementary Flow by source'!J$1,'Elementary Flow'!$D24="Missing to/from"),"Indeterminable",0))))))</f>
        <v>0</v>
      </c>
      <c r="K19" t="str">
        <f>IF(AND('List of Flows'!$B16='Elementary Flow by source'!K$1,'Elementary Flow'!$D24="Elementary Flow"),"Elementary Flow",IF(AND('List of Flows'!$B16='Elementary Flow by source'!K$1,'Elementary Flow'!$D24="Not an Elementary Flow"),"Not an Elementary Flow",IF(AND('List of Flows'!$B16='Elementary Flow by source'!K$1,'Elementary Flow'!$D24="Unknown"),"Indeterminable",IF(AND('List of Flows'!$B16='Elementary Flow by source'!K$1,'Elementary Flow'!$D24="Missing Both"),"Indeterminable",IF(AND('List of Flows'!$B16='Elementary Flow by source'!K$1,'Elementary Flow'!$D24="Missing Input/Output"),"Indeterminable",IF(AND('List of Flows'!$B16='Elementary Flow by source'!K$1,'Elementary Flow'!$D24="Missing to/from"),"Indeterminable",0))))))</f>
        <v>Elementary Flow</v>
      </c>
      <c r="L19">
        <f>IF(AND('List of Flows'!$B16='Elementary Flow by source'!L$1,'Elementary Flow'!$D24="Elementary Flow"),"Elementary Flow",IF(AND('List of Flows'!$B16='Elementary Flow by source'!L$1,'Elementary Flow'!$D24="Not an Elementary Flow"),"Not an Elementary Flow",IF(AND('List of Flows'!$B16='Elementary Flow by source'!L$1,'Elementary Flow'!$D24="Unknown"),"Indeterminable",IF(AND('List of Flows'!$B16='Elementary Flow by source'!L$1,'Elementary Flow'!$D24="Missing Both"),"Indeterminable",IF(AND('List of Flows'!$B16='Elementary Flow by source'!L$1,'Elementary Flow'!$D24="Missing Input/Output"),"Indeterminable",IF(AND('List of Flows'!$B16='Elementary Flow by source'!L$1,'Elementary Flow'!$D24="Missing to/from"),"Indeterminable",0))))))</f>
        <v>0</v>
      </c>
      <c r="M19">
        <f>IF(AND('List of Flows'!$B16='Elementary Flow by source'!M$1,'Elementary Flow'!$D24="Elementary Flow"),"Elementary Flow",IF(AND('List of Flows'!$B16='Elementary Flow by source'!M$1,'Elementary Flow'!$D24="Not an Elementary Flow"),"Not an Elementary Flow",IF(AND('List of Flows'!$B16='Elementary Flow by source'!M$1,'Elementary Flow'!$D24="Unknown"),"Indeterminable",IF(AND('List of Flows'!$B16='Elementary Flow by source'!M$1,'Elementary Flow'!$D24="Missing Both"),"Indeterminable",IF(AND('List of Flows'!$B16='Elementary Flow by source'!M$1,'Elementary Flow'!$D24="Missing Input/Output"),"Indeterminable",IF(AND('List of Flows'!$B16='Elementary Flow by source'!M$1,'Elementary Flow'!$D24="Missing to/from"),"Indeterminable",0))))))</f>
        <v>0</v>
      </c>
      <c r="N19">
        <f>IF(AND('List of Flows'!$B16='Elementary Flow by source'!N$1,'Elementary Flow'!$D24="Elementary Flow"),"Elementary Flow",IF(AND('List of Flows'!$B16='Elementary Flow by source'!N$1,'Elementary Flow'!$D24="Not an Elementary Flow"),"Not an Elementary Flow",IF(AND('List of Flows'!$B16='Elementary Flow by source'!N$1,'Elementary Flow'!$D24="Unknown"),"Indeterminable",IF(AND('List of Flows'!$B16='Elementary Flow by source'!N$1,'Elementary Flow'!$D24="Missing Both"),"Indeterminable",IF(AND('List of Flows'!$B16='Elementary Flow by source'!N$1,'Elementary Flow'!$D24="Missing Input/Output"),"Indeterminable",IF(AND('List of Flows'!$B16='Elementary Flow by source'!N$1,'Elementary Flow'!$D24="Missing to/from"),"Indeterminable",0))))))</f>
        <v>0</v>
      </c>
    </row>
    <row r="20" spans="2:14" x14ac:dyDescent="0.3">
      <c r="B20">
        <f>IF(AND('List of Flows'!$B17='Elementary Flow by source'!B$1,'Elementary Flow'!$D25="Elementary Flow"),"Elementary Flow",IF(AND('List of Flows'!$B17='Elementary Flow by source'!B$1,'Elementary Flow'!$D25="Not an Elementary Flow"),"Not an Elementary Flow",IF(AND('List of Flows'!$B17='Elementary Flow by source'!B$1,'Elementary Flow'!$D25="Unknown"),"Indeterminable",IF(AND('List of Flows'!$B17='Elementary Flow by source'!B$1,'Elementary Flow'!$D25="Missing Both"),"Indeterminable",IF(AND('List of Flows'!$B17='Elementary Flow by source'!B$1,'Elementary Flow'!$D25="Missing Input/Output"),"Indeterminable",IF(AND('List of Flows'!$B17='Elementary Flow by source'!B$1,'Elementary Flow'!$D25="Missing to/from"),"Indeterminable",0))))))</f>
        <v>0</v>
      </c>
      <c r="C20">
        <f>IF(AND('List of Flows'!$B17='Elementary Flow by source'!C$1,'Elementary Flow'!$D25="Elementary Flow"),"Elementary Flow",IF(AND('List of Flows'!$B17='Elementary Flow by source'!C$1,'Elementary Flow'!$D25="Not an Elementary Flow"),"Not an Elementary Flow",IF(AND('List of Flows'!$B17='Elementary Flow by source'!C$1,'Elementary Flow'!$D25="Unknown"),"Indeterminable",IF(AND('List of Flows'!$B17='Elementary Flow by source'!C$1,'Elementary Flow'!$D25="Missing Both"),"Indeterminable",IF(AND('List of Flows'!$B17='Elementary Flow by source'!C$1,'Elementary Flow'!$D25="Missing Input/Output"),"Indeterminable",IF(AND('List of Flows'!$B17='Elementary Flow by source'!C$1,'Elementary Flow'!$D25="Missing to/from"),"Indeterminable",0))))))</f>
        <v>0</v>
      </c>
      <c r="D20">
        <f>IF(AND('List of Flows'!$B17='Elementary Flow by source'!D$1,'Elementary Flow'!$D25="Elementary Flow"),"Elementary Flow",IF(AND('List of Flows'!$B17='Elementary Flow by source'!D$1,'Elementary Flow'!$D25="Not an Elementary Flow"),"Not an Elementary Flow",IF(AND('List of Flows'!$B17='Elementary Flow by source'!D$1,'Elementary Flow'!$D25="Unknown"),"Indeterminable",IF(AND('List of Flows'!$B17='Elementary Flow by source'!D$1,'Elementary Flow'!$D25="Missing Both"),"Indeterminable",IF(AND('List of Flows'!$B17='Elementary Flow by source'!D$1,'Elementary Flow'!$D25="Missing Input/Output"),"Indeterminable",IF(AND('List of Flows'!$B17='Elementary Flow by source'!D$1,'Elementary Flow'!$D25="Missing to/from"),"Indeterminable",0))))))</f>
        <v>0</v>
      </c>
      <c r="E20">
        <f>IF(AND('List of Flows'!$B17='Elementary Flow by source'!E$1,'Elementary Flow'!$D25="Elementary Flow"),"Elementary Flow",IF(AND('List of Flows'!$B17='Elementary Flow by source'!E$1,'Elementary Flow'!$D25="Not an Elementary Flow"),"Not an Elementary Flow",IF(AND('List of Flows'!$B17='Elementary Flow by source'!E$1,'Elementary Flow'!$D25="Unknown"),"Indeterminable",IF(AND('List of Flows'!$B17='Elementary Flow by source'!E$1,'Elementary Flow'!$D25="Missing Both"),"Indeterminable",IF(AND('List of Flows'!$B17='Elementary Flow by source'!E$1,'Elementary Flow'!$D25="Missing Input/Output"),"Indeterminable",IF(AND('List of Flows'!$B17='Elementary Flow by source'!E$1,'Elementary Flow'!$D25="Missing to/from"),"Indeterminable",0))))))</f>
        <v>0</v>
      </c>
      <c r="F20">
        <f>IF(AND('List of Flows'!$B17='Elementary Flow by source'!F$1,'Elementary Flow'!$D25="Elementary Flow"),"Elementary Flow",IF(AND('List of Flows'!$B17='Elementary Flow by source'!F$1,'Elementary Flow'!$D25="Not an Elementary Flow"),"Not an Elementary Flow",IF(AND('List of Flows'!$B17='Elementary Flow by source'!F$1,'Elementary Flow'!$D25="Unknown"),"Indeterminable",IF(AND('List of Flows'!$B17='Elementary Flow by source'!F$1,'Elementary Flow'!$D25="Missing Both"),"Indeterminable",IF(AND('List of Flows'!$B17='Elementary Flow by source'!F$1,'Elementary Flow'!$D25="Missing Input/Output"),"Indeterminable",IF(AND('List of Flows'!$B17='Elementary Flow by source'!F$1,'Elementary Flow'!$D25="Missing to/from"),"Indeterminable",0))))))</f>
        <v>0</v>
      </c>
      <c r="G20">
        <f>IF(AND('List of Flows'!$B17='Elementary Flow by source'!G$1,'Elementary Flow'!$D25="Elementary Flow"),"Elementary Flow",IF(AND('List of Flows'!$B17='Elementary Flow by source'!G$1,'Elementary Flow'!$D25="Not an Elementary Flow"),"Not an Elementary Flow",IF(AND('List of Flows'!$B17='Elementary Flow by source'!G$1,'Elementary Flow'!$D25="Unknown"),"Indeterminable",IF(AND('List of Flows'!$B17='Elementary Flow by source'!G$1,'Elementary Flow'!$D25="Missing Both"),"Indeterminable",IF(AND('List of Flows'!$B17='Elementary Flow by source'!G$1,'Elementary Flow'!$D25="Missing Input/Output"),"Indeterminable",IF(AND('List of Flows'!$B17='Elementary Flow by source'!G$1,'Elementary Flow'!$D25="Missing to/from"),"Indeterminable",0))))))</f>
        <v>0</v>
      </c>
      <c r="H20">
        <f>IF(AND('List of Flows'!$B17='Elementary Flow by source'!H$1,'Elementary Flow'!$D25="Elementary Flow"),"Elementary Flow",IF(AND('List of Flows'!$B17='Elementary Flow by source'!H$1,'Elementary Flow'!$D25="Not an Elementary Flow"),"Not an Elementary Flow",IF(AND('List of Flows'!$B17='Elementary Flow by source'!H$1,'Elementary Flow'!$D25="Unknown"),"Indeterminable",IF(AND('List of Flows'!$B17='Elementary Flow by source'!H$1,'Elementary Flow'!$D25="Missing Both"),"Indeterminable",IF(AND('List of Flows'!$B17='Elementary Flow by source'!H$1,'Elementary Flow'!$D25="Missing Input/Output"),"Indeterminable",IF(AND('List of Flows'!$B17='Elementary Flow by source'!H$1,'Elementary Flow'!$D25="Missing to/from"),"Indeterminable",0))))))</f>
        <v>0</v>
      </c>
      <c r="I20">
        <f>IF(AND('List of Flows'!$B17='Elementary Flow by source'!I$1,'Elementary Flow'!$D25="Elementary Flow"),"Elementary Flow",IF(AND('List of Flows'!$B17='Elementary Flow by source'!I$1,'Elementary Flow'!$D25="Not an Elementary Flow"),"Not an Elementary Flow",IF(AND('List of Flows'!$B17='Elementary Flow by source'!I$1,'Elementary Flow'!$D25="Unknown"),"Indeterminable",IF(AND('List of Flows'!$B17='Elementary Flow by source'!I$1,'Elementary Flow'!$D25="Missing Both"),"Indeterminable",IF(AND('List of Flows'!$B17='Elementary Flow by source'!I$1,'Elementary Flow'!$D25="Missing Input/Output"),"Indeterminable",IF(AND('List of Flows'!$B17='Elementary Flow by source'!I$1,'Elementary Flow'!$D25="Missing to/from"),"Indeterminable",0))))))</f>
        <v>0</v>
      </c>
      <c r="J20">
        <f>IF(AND('List of Flows'!$B17='Elementary Flow by source'!J$1,'Elementary Flow'!$D25="Elementary Flow"),"Elementary Flow",IF(AND('List of Flows'!$B17='Elementary Flow by source'!J$1,'Elementary Flow'!$D25="Not an Elementary Flow"),"Not an Elementary Flow",IF(AND('List of Flows'!$B17='Elementary Flow by source'!J$1,'Elementary Flow'!$D25="Unknown"),"Indeterminable",IF(AND('List of Flows'!$B17='Elementary Flow by source'!J$1,'Elementary Flow'!$D25="Missing Both"),"Indeterminable",IF(AND('List of Flows'!$B17='Elementary Flow by source'!J$1,'Elementary Flow'!$D25="Missing Input/Output"),"Indeterminable",IF(AND('List of Flows'!$B17='Elementary Flow by source'!J$1,'Elementary Flow'!$D25="Missing to/from"),"Indeterminable",0))))))</f>
        <v>0</v>
      </c>
      <c r="K20" t="str">
        <f>IF(AND('List of Flows'!$B17='Elementary Flow by source'!K$1,'Elementary Flow'!$D25="Elementary Flow"),"Elementary Flow",IF(AND('List of Flows'!$B17='Elementary Flow by source'!K$1,'Elementary Flow'!$D25="Not an Elementary Flow"),"Not an Elementary Flow",IF(AND('List of Flows'!$B17='Elementary Flow by source'!K$1,'Elementary Flow'!$D25="Unknown"),"Indeterminable",IF(AND('List of Flows'!$B17='Elementary Flow by source'!K$1,'Elementary Flow'!$D25="Missing Both"),"Indeterminable",IF(AND('List of Flows'!$B17='Elementary Flow by source'!K$1,'Elementary Flow'!$D25="Missing Input/Output"),"Indeterminable",IF(AND('List of Flows'!$B17='Elementary Flow by source'!K$1,'Elementary Flow'!$D25="Missing to/from"),"Indeterminable",0))))))</f>
        <v>Elementary Flow</v>
      </c>
      <c r="L20">
        <f>IF(AND('List of Flows'!$B17='Elementary Flow by source'!L$1,'Elementary Flow'!$D25="Elementary Flow"),"Elementary Flow",IF(AND('List of Flows'!$B17='Elementary Flow by source'!L$1,'Elementary Flow'!$D25="Not an Elementary Flow"),"Not an Elementary Flow",IF(AND('List of Flows'!$B17='Elementary Flow by source'!L$1,'Elementary Flow'!$D25="Unknown"),"Indeterminable",IF(AND('List of Flows'!$B17='Elementary Flow by source'!L$1,'Elementary Flow'!$D25="Missing Both"),"Indeterminable",IF(AND('List of Flows'!$B17='Elementary Flow by source'!L$1,'Elementary Flow'!$D25="Missing Input/Output"),"Indeterminable",IF(AND('List of Flows'!$B17='Elementary Flow by source'!L$1,'Elementary Flow'!$D25="Missing to/from"),"Indeterminable",0))))))</f>
        <v>0</v>
      </c>
      <c r="M20">
        <f>IF(AND('List of Flows'!$B17='Elementary Flow by source'!M$1,'Elementary Flow'!$D25="Elementary Flow"),"Elementary Flow",IF(AND('List of Flows'!$B17='Elementary Flow by source'!M$1,'Elementary Flow'!$D25="Not an Elementary Flow"),"Not an Elementary Flow",IF(AND('List of Flows'!$B17='Elementary Flow by source'!M$1,'Elementary Flow'!$D25="Unknown"),"Indeterminable",IF(AND('List of Flows'!$B17='Elementary Flow by source'!M$1,'Elementary Flow'!$D25="Missing Both"),"Indeterminable",IF(AND('List of Flows'!$B17='Elementary Flow by source'!M$1,'Elementary Flow'!$D25="Missing Input/Output"),"Indeterminable",IF(AND('List of Flows'!$B17='Elementary Flow by source'!M$1,'Elementary Flow'!$D25="Missing to/from"),"Indeterminable",0))))))</f>
        <v>0</v>
      </c>
      <c r="N20">
        <f>IF(AND('List of Flows'!$B17='Elementary Flow by source'!N$1,'Elementary Flow'!$D25="Elementary Flow"),"Elementary Flow",IF(AND('List of Flows'!$B17='Elementary Flow by source'!N$1,'Elementary Flow'!$D25="Not an Elementary Flow"),"Not an Elementary Flow",IF(AND('List of Flows'!$B17='Elementary Flow by source'!N$1,'Elementary Flow'!$D25="Unknown"),"Indeterminable",IF(AND('List of Flows'!$B17='Elementary Flow by source'!N$1,'Elementary Flow'!$D25="Missing Both"),"Indeterminable",IF(AND('List of Flows'!$B17='Elementary Flow by source'!N$1,'Elementary Flow'!$D25="Missing Input/Output"),"Indeterminable",IF(AND('List of Flows'!$B17='Elementary Flow by source'!N$1,'Elementary Flow'!$D25="Missing to/from"),"Indeterminable",0))))))</f>
        <v>0</v>
      </c>
    </row>
    <row r="21" spans="2:14" x14ac:dyDescent="0.3">
      <c r="B21">
        <f>IF(AND('List of Flows'!$B18='Elementary Flow by source'!B$1,'Elementary Flow'!$D26="Elementary Flow"),"Elementary Flow",IF(AND('List of Flows'!$B18='Elementary Flow by source'!B$1,'Elementary Flow'!$D26="Not an Elementary Flow"),"Not an Elementary Flow",IF(AND('List of Flows'!$B18='Elementary Flow by source'!B$1,'Elementary Flow'!$D26="Unknown"),"Indeterminable",IF(AND('List of Flows'!$B18='Elementary Flow by source'!B$1,'Elementary Flow'!$D26="Missing Both"),"Indeterminable",IF(AND('List of Flows'!$B18='Elementary Flow by source'!B$1,'Elementary Flow'!$D26="Missing Input/Output"),"Indeterminable",IF(AND('List of Flows'!$B18='Elementary Flow by source'!B$1,'Elementary Flow'!$D26="Missing to/from"),"Indeterminable",0))))))</f>
        <v>0</v>
      </c>
      <c r="C21">
        <f>IF(AND('List of Flows'!$B18='Elementary Flow by source'!C$1,'Elementary Flow'!$D26="Elementary Flow"),"Elementary Flow",IF(AND('List of Flows'!$B18='Elementary Flow by source'!C$1,'Elementary Flow'!$D26="Not an Elementary Flow"),"Not an Elementary Flow",IF(AND('List of Flows'!$B18='Elementary Flow by source'!C$1,'Elementary Flow'!$D26="Unknown"),"Indeterminable",IF(AND('List of Flows'!$B18='Elementary Flow by source'!C$1,'Elementary Flow'!$D26="Missing Both"),"Indeterminable",IF(AND('List of Flows'!$B18='Elementary Flow by source'!C$1,'Elementary Flow'!$D26="Missing Input/Output"),"Indeterminable",IF(AND('List of Flows'!$B18='Elementary Flow by source'!C$1,'Elementary Flow'!$D26="Missing to/from"),"Indeterminable",0))))))</f>
        <v>0</v>
      </c>
      <c r="D21">
        <f>IF(AND('List of Flows'!$B18='Elementary Flow by source'!D$1,'Elementary Flow'!$D26="Elementary Flow"),"Elementary Flow",IF(AND('List of Flows'!$B18='Elementary Flow by source'!D$1,'Elementary Flow'!$D26="Not an Elementary Flow"),"Not an Elementary Flow",IF(AND('List of Flows'!$B18='Elementary Flow by source'!D$1,'Elementary Flow'!$D26="Unknown"),"Indeterminable",IF(AND('List of Flows'!$B18='Elementary Flow by source'!D$1,'Elementary Flow'!$D26="Missing Both"),"Indeterminable",IF(AND('List of Flows'!$B18='Elementary Flow by source'!D$1,'Elementary Flow'!$D26="Missing Input/Output"),"Indeterminable",IF(AND('List of Flows'!$B18='Elementary Flow by source'!D$1,'Elementary Flow'!$D26="Missing to/from"),"Indeterminable",0))))))</f>
        <v>0</v>
      </c>
      <c r="E21">
        <f>IF(AND('List of Flows'!$B18='Elementary Flow by source'!E$1,'Elementary Flow'!$D26="Elementary Flow"),"Elementary Flow",IF(AND('List of Flows'!$B18='Elementary Flow by source'!E$1,'Elementary Flow'!$D26="Not an Elementary Flow"),"Not an Elementary Flow",IF(AND('List of Flows'!$B18='Elementary Flow by source'!E$1,'Elementary Flow'!$D26="Unknown"),"Indeterminable",IF(AND('List of Flows'!$B18='Elementary Flow by source'!E$1,'Elementary Flow'!$D26="Missing Both"),"Indeterminable",IF(AND('List of Flows'!$B18='Elementary Flow by source'!E$1,'Elementary Flow'!$D26="Missing Input/Output"),"Indeterminable",IF(AND('List of Flows'!$B18='Elementary Flow by source'!E$1,'Elementary Flow'!$D26="Missing to/from"),"Indeterminable",0))))))</f>
        <v>0</v>
      </c>
      <c r="F21">
        <f>IF(AND('List of Flows'!$B18='Elementary Flow by source'!F$1,'Elementary Flow'!$D26="Elementary Flow"),"Elementary Flow",IF(AND('List of Flows'!$B18='Elementary Flow by source'!F$1,'Elementary Flow'!$D26="Not an Elementary Flow"),"Not an Elementary Flow",IF(AND('List of Flows'!$B18='Elementary Flow by source'!F$1,'Elementary Flow'!$D26="Unknown"),"Indeterminable",IF(AND('List of Flows'!$B18='Elementary Flow by source'!F$1,'Elementary Flow'!$D26="Missing Both"),"Indeterminable",IF(AND('List of Flows'!$B18='Elementary Flow by source'!F$1,'Elementary Flow'!$D26="Missing Input/Output"),"Indeterminable",IF(AND('List of Flows'!$B18='Elementary Flow by source'!F$1,'Elementary Flow'!$D26="Missing to/from"),"Indeterminable",0))))))</f>
        <v>0</v>
      </c>
      <c r="G21">
        <f>IF(AND('List of Flows'!$B18='Elementary Flow by source'!G$1,'Elementary Flow'!$D26="Elementary Flow"),"Elementary Flow",IF(AND('List of Flows'!$B18='Elementary Flow by source'!G$1,'Elementary Flow'!$D26="Not an Elementary Flow"),"Not an Elementary Flow",IF(AND('List of Flows'!$B18='Elementary Flow by source'!G$1,'Elementary Flow'!$D26="Unknown"),"Indeterminable",IF(AND('List of Flows'!$B18='Elementary Flow by source'!G$1,'Elementary Flow'!$D26="Missing Both"),"Indeterminable",IF(AND('List of Flows'!$B18='Elementary Flow by source'!G$1,'Elementary Flow'!$D26="Missing Input/Output"),"Indeterminable",IF(AND('List of Flows'!$B18='Elementary Flow by source'!G$1,'Elementary Flow'!$D26="Missing to/from"),"Indeterminable",0))))))</f>
        <v>0</v>
      </c>
      <c r="H21">
        <f>IF(AND('List of Flows'!$B18='Elementary Flow by source'!H$1,'Elementary Flow'!$D26="Elementary Flow"),"Elementary Flow",IF(AND('List of Flows'!$B18='Elementary Flow by source'!H$1,'Elementary Flow'!$D26="Not an Elementary Flow"),"Not an Elementary Flow",IF(AND('List of Flows'!$B18='Elementary Flow by source'!H$1,'Elementary Flow'!$D26="Unknown"),"Indeterminable",IF(AND('List of Flows'!$B18='Elementary Flow by source'!H$1,'Elementary Flow'!$D26="Missing Both"),"Indeterminable",IF(AND('List of Flows'!$B18='Elementary Flow by source'!H$1,'Elementary Flow'!$D26="Missing Input/Output"),"Indeterminable",IF(AND('List of Flows'!$B18='Elementary Flow by source'!H$1,'Elementary Flow'!$D26="Missing to/from"),"Indeterminable",0))))))</f>
        <v>0</v>
      </c>
      <c r="I21">
        <f>IF(AND('List of Flows'!$B18='Elementary Flow by source'!I$1,'Elementary Flow'!$D26="Elementary Flow"),"Elementary Flow",IF(AND('List of Flows'!$B18='Elementary Flow by source'!I$1,'Elementary Flow'!$D26="Not an Elementary Flow"),"Not an Elementary Flow",IF(AND('List of Flows'!$B18='Elementary Flow by source'!I$1,'Elementary Flow'!$D26="Unknown"),"Indeterminable",IF(AND('List of Flows'!$B18='Elementary Flow by source'!I$1,'Elementary Flow'!$D26="Missing Both"),"Indeterminable",IF(AND('List of Flows'!$B18='Elementary Flow by source'!I$1,'Elementary Flow'!$D26="Missing Input/Output"),"Indeterminable",IF(AND('List of Flows'!$B18='Elementary Flow by source'!I$1,'Elementary Flow'!$D26="Missing to/from"),"Indeterminable",0))))))</f>
        <v>0</v>
      </c>
      <c r="J21">
        <f>IF(AND('List of Flows'!$B18='Elementary Flow by source'!J$1,'Elementary Flow'!$D26="Elementary Flow"),"Elementary Flow",IF(AND('List of Flows'!$B18='Elementary Flow by source'!J$1,'Elementary Flow'!$D26="Not an Elementary Flow"),"Not an Elementary Flow",IF(AND('List of Flows'!$B18='Elementary Flow by source'!J$1,'Elementary Flow'!$D26="Unknown"),"Indeterminable",IF(AND('List of Flows'!$B18='Elementary Flow by source'!J$1,'Elementary Flow'!$D26="Missing Both"),"Indeterminable",IF(AND('List of Flows'!$B18='Elementary Flow by source'!J$1,'Elementary Flow'!$D26="Missing Input/Output"),"Indeterminable",IF(AND('List of Flows'!$B18='Elementary Flow by source'!J$1,'Elementary Flow'!$D26="Missing to/from"),"Indeterminable",0))))))</f>
        <v>0</v>
      </c>
      <c r="K21" t="str">
        <f>IF(AND('List of Flows'!$B18='Elementary Flow by source'!K$1,'Elementary Flow'!$D26="Elementary Flow"),"Elementary Flow",IF(AND('List of Flows'!$B18='Elementary Flow by source'!K$1,'Elementary Flow'!$D26="Not an Elementary Flow"),"Not an Elementary Flow",IF(AND('List of Flows'!$B18='Elementary Flow by source'!K$1,'Elementary Flow'!$D26="Unknown"),"Indeterminable",IF(AND('List of Flows'!$B18='Elementary Flow by source'!K$1,'Elementary Flow'!$D26="Missing Both"),"Indeterminable",IF(AND('List of Flows'!$B18='Elementary Flow by source'!K$1,'Elementary Flow'!$D26="Missing Input/Output"),"Indeterminable",IF(AND('List of Flows'!$B18='Elementary Flow by source'!K$1,'Elementary Flow'!$D26="Missing to/from"),"Indeterminable",0))))))</f>
        <v>Elementary Flow</v>
      </c>
      <c r="L21">
        <f>IF(AND('List of Flows'!$B18='Elementary Flow by source'!L$1,'Elementary Flow'!$D26="Elementary Flow"),"Elementary Flow",IF(AND('List of Flows'!$B18='Elementary Flow by source'!L$1,'Elementary Flow'!$D26="Not an Elementary Flow"),"Not an Elementary Flow",IF(AND('List of Flows'!$B18='Elementary Flow by source'!L$1,'Elementary Flow'!$D26="Unknown"),"Indeterminable",IF(AND('List of Flows'!$B18='Elementary Flow by source'!L$1,'Elementary Flow'!$D26="Missing Both"),"Indeterminable",IF(AND('List of Flows'!$B18='Elementary Flow by source'!L$1,'Elementary Flow'!$D26="Missing Input/Output"),"Indeterminable",IF(AND('List of Flows'!$B18='Elementary Flow by source'!L$1,'Elementary Flow'!$D26="Missing to/from"),"Indeterminable",0))))))</f>
        <v>0</v>
      </c>
      <c r="M21">
        <f>IF(AND('List of Flows'!$B18='Elementary Flow by source'!M$1,'Elementary Flow'!$D26="Elementary Flow"),"Elementary Flow",IF(AND('List of Flows'!$B18='Elementary Flow by source'!M$1,'Elementary Flow'!$D26="Not an Elementary Flow"),"Not an Elementary Flow",IF(AND('List of Flows'!$B18='Elementary Flow by source'!M$1,'Elementary Flow'!$D26="Unknown"),"Indeterminable",IF(AND('List of Flows'!$B18='Elementary Flow by source'!M$1,'Elementary Flow'!$D26="Missing Both"),"Indeterminable",IF(AND('List of Flows'!$B18='Elementary Flow by source'!M$1,'Elementary Flow'!$D26="Missing Input/Output"),"Indeterminable",IF(AND('List of Flows'!$B18='Elementary Flow by source'!M$1,'Elementary Flow'!$D26="Missing to/from"),"Indeterminable",0))))))</f>
        <v>0</v>
      </c>
      <c r="N21">
        <f>IF(AND('List of Flows'!$B18='Elementary Flow by source'!N$1,'Elementary Flow'!$D26="Elementary Flow"),"Elementary Flow",IF(AND('List of Flows'!$B18='Elementary Flow by source'!N$1,'Elementary Flow'!$D26="Not an Elementary Flow"),"Not an Elementary Flow",IF(AND('List of Flows'!$B18='Elementary Flow by source'!N$1,'Elementary Flow'!$D26="Unknown"),"Indeterminable",IF(AND('List of Flows'!$B18='Elementary Flow by source'!N$1,'Elementary Flow'!$D26="Missing Both"),"Indeterminable",IF(AND('List of Flows'!$B18='Elementary Flow by source'!N$1,'Elementary Flow'!$D26="Missing Input/Output"),"Indeterminable",IF(AND('List of Flows'!$B18='Elementary Flow by source'!N$1,'Elementary Flow'!$D26="Missing to/from"),"Indeterminable",0))))))</f>
        <v>0</v>
      </c>
    </row>
    <row r="22" spans="2:14" x14ac:dyDescent="0.3">
      <c r="B22">
        <f>IF(AND('List of Flows'!$B19='Elementary Flow by source'!B$1,'Elementary Flow'!$D27="Elementary Flow"),"Elementary Flow",IF(AND('List of Flows'!$B19='Elementary Flow by source'!B$1,'Elementary Flow'!$D27="Not an Elementary Flow"),"Not an Elementary Flow",IF(AND('List of Flows'!$B19='Elementary Flow by source'!B$1,'Elementary Flow'!$D27="Unknown"),"Indeterminable",IF(AND('List of Flows'!$B19='Elementary Flow by source'!B$1,'Elementary Flow'!$D27="Missing Both"),"Indeterminable",IF(AND('List of Flows'!$B19='Elementary Flow by source'!B$1,'Elementary Flow'!$D27="Missing Input/Output"),"Indeterminable",IF(AND('List of Flows'!$B19='Elementary Flow by source'!B$1,'Elementary Flow'!$D27="Missing to/from"),"Indeterminable",0))))))</f>
        <v>0</v>
      </c>
      <c r="C22">
        <f>IF(AND('List of Flows'!$B19='Elementary Flow by source'!C$1,'Elementary Flow'!$D27="Elementary Flow"),"Elementary Flow",IF(AND('List of Flows'!$B19='Elementary Flow by source'!C$1,'Elementary Flow'!$D27="Not an Elementary Flow"),"Not an Elementary Flow",IF(AND('List of Flows'!$B19='Elementary Flow by source'!C$1,'Elementary Flow'!$D27="Unknown"),"Indeterminable",IF(AND('List of Flows'!$B19='Elementary Flow by source'!C$1,'Elementary Flow'!$D27="Missing Both"),"Indeterminable",IF(AND('List of Flows'!$B19='Elementary Flow by source'!C$1,'Elementary Flow'!$D27="Missing Input/Output"),"Indeterminable",IF(AND('List of Flows'!$B19='Elementary Flow by source'!C$1,'Elementary Flow'!$D27="Missing to/from"),"Indeterminable",0))))))</f>
        <v>0</v>
      </c>
      <c r="D22">
        <f>IF(AND('List of Flows'!$B19='Elementary Flow by source'!D$1,'Elementary Flow'!$D27="Elementary Flow"),"Elementary Flow",IF(AND('List of Flows'!$B19='Elementary Flow by source'!D$1,'Elementary Flow'!$D27="Not an Elementary Flow"),"Not an Elementary Flow",IF(AND('List of Flows'!$B19='Elementary Flow by source'!D$1,'Elementary Flow'!$D27="Unknown"),"Indeterminable",IF(AND('List of Flows'!$B19='Elementary Flow by source'!D$1,'Elementary Flow'!$D27="Missing Both"),"Indeterminable",IF(AND('List of Flows'!$B19='Elementary Flow by source'!D$1,'Elementary Flow'!$D27="Missing Input/Output"),"Indeterminable",IF(AND('List of Flows'!$B19='Elementary Flow by source'!D$1,'Elementary Flow'!$D27="Missing to/from"),"Indeterminable",0))))))</f>
        <v>0</v>
      </c>
      <c r="E22">
        <f>IF(AND('List of Flows'!$B19='Elementary Flow by source'!E$1,'Elementary Flow'!$D27="Elementary Flow"),"Elementary Flow",IF(AND('List of Flows'!$B19='Elementary Flow by source'!E$1,'Elementary Flow'!$D27="Not an Elementary Flow"),"Not an Elementary Flow",IF(AND('List of Flows'!$B19='Elementary Flow by source'!E$1,'Elementary Flow'!$D27="Unknown"),"Indeterminable",IF(AND('List of Flows'!$B19='Elementary Flow by source'!E$1,'Elementary Flow'!$D27="Missing Both"),"Indeterminable",IF(AND('List of Flows'!$B19='Elementary Flow by source'!E$1,'Elementary Flow'!$D27="Missing Input/Output"),"Indeterminable",IF(AND('List of Flows'!$B19='Elementary Flow by source'!E$1,'Elementary Flow'!$D27="Missing to/from"),"Indeterminable",0))))))</f>
        <v>0</v>
      </c>
      <c r="F22">
        <f>IF(AND('List of Flows'!$B19='Elementary Flow by source'!F$1,'Elementary Flow'!$D27="Elementary Flow"),"Elementary Flow",IF(AND('List of Flows'!$B19='Elementary Flow by source'!F$1,'Elementary Flow'!$D27="Not an Elementary Flow"),"Not an Elementary Flow",IF(AND('List of Flows'!$B19='Elementary Flow by source'!F$1,'Elementary Flow'!$D27="Unknown"),"Indeterminable",IF(AND('List of Flows'!$B19='Elementary Flow by source'!F$1,'Elementary Flow'!$D27="Missing Both"),"Indeterminable",IF(AND('List of Flows'!$B19='Elementary Flow by source'!F$1,'Elementary Flow'!$D27="Missing Input/Output"),"Indeterminable",IF(AND('List of Flows'!$B19='Elementary Flow by source'!F$1,'Elementary Flow'!$D27="Missing to/from"),"Indeterminable",0))))))</f>
        <v>0</v>
      </c>
      <c r="G22">
        <f>IF(AND('List of Flows'!$B19='Elementary Flow by source'!G$1,'Elementary Flow'!$D27="Elementary Flow"),"Elementary Flow",IF(AND('List of Flows'!$B19='Elementary Flow by source'!G$1,'Elementary Flow'!$D27="Not an Elementary Flow"),"Not an Elementary Flow",IF(AND('List of Flows'!$B19='Elementary Flow by source'!G$1,'Elementary Flow'!$D27="Unknown"),"Indeterminable",IF(AND('List of Flows'!$B19='Elementary Flow by source'!G$1,'Elementary Flow'!$D27="Missing Both"),"Indeterminable",IF(AND('List of Flows'!$B19='Elementary Flow by source'!G$1,'Elementary Flow'!$D27="Missing Input/Output"),"Indeterminable",IF(AND('List of Flows'!$B19='Elementary Flow by source'!G$1,'Elementary Flow'!$D27="Missing to/from"),"Indeterminable",0))))))</f>
        <v>0</v>
      </c>
      <c r="H22">
        <f>IF(AND('List of Flows'!$B19='Elementary Flow by source'!H$1,'Elementary Flow'!$D27="Elementary Flow"),"Elementary Flow",IF(AND('List of Flows'!$B19='Elementary Flow by source'!H$1,'Elementary Flow'!$D27="Not an Elementary Flow"),"Not an Elementary Flow",IF(AND('List of Flows'!$B19='Elementary Flow by source'!H$1,'Elementary Flow'!$D27="Unknown"),"Indeterminable",IF(AND('List of Flows'!$B19='Elementary Flow by source'!H$1,'Elementary Flow'!$D27="Missing Both"),"Indeterminable",IF(AND('List of Flows'!$B19='Elementary Flow by source'!H$1,'Elementary Flow'!$D27="Missing Input/Output"),"Indeterminable",IF(AND('List of Flows'!$B19='Elementary Flow by source'!H$1,'Elementary Flow'!$D27="Missing to/from"),"Indeterminable",0))))))</f>
        <v>0</v>
      </c>
      <c r="I22">
        <f>IF(AND('List of Flows'!$B19='Elementary Flow by source'!I$1,'Elementary Flow'!$D27="Elementary Flow"),"Elementary Flow",IF(AND('List of Flows'!$B19='Elementary Flow by source'!I$1,'Elementary Flow'!$D27="Not an Elementary Flow"),"Not an Elementary Flow",IF(AND('List of Flows'!$B19='Elementary Flow by source'!I$1,'Elementary Flow'!$D27="Unknown"),"Indeterminable",IF(AND('List of Flows'!$B19='Elementary Flow by source'!I$1,'Elementary Flow'!$D27="Missing Both"),"Indeterminable",IF(AND('List of Flows'!$B19='Elementary Flow by source'!I$1,'Elementary Flow'!$D27="Missing Input/Output"),"Indeterminable",IF(AND('List of Flows'!$B19='Elementary Flow by source'!I$1,'Elementary Flow'!$D27="Missing to/from"),"Indeterminable",0))))))</f>
        <v>0</v>
      </c>
      <c r="J22">
        <f>IF(AND('List of Flows'!$B19='Elementary Flow by source'!J$1,'Elementary Flow'!$D27="Elementary Flow"),"Elementary Flow",IF(AND('List of Flows'!$B19='Elementary Flow by source'!J$1,'Elementary Flow'!$D27="Not an Elementary Flow"),"Not an Elementary Flow",IF(AND('List of Flows'!$B19='Elementary Flow by source'!J$1,'Elementary Flow'!$D27="Unknown"),"Indeterminable",IF(AND('List of Flows'!$B19='Elementary Flow by source'!J$1,'Elementary Flow'!$D27="Missing Both"),"Indeterminable",IF(AND('List of Flows'!$B19='Elementary Flow by source'!J$1,'Elementary Flow'!$D27="Missing Input/Output"),"Indeterminable",IF(AND('List of Flows'!$B19='Elementary Flow by source'!J$1,'Elementary Flow'!$D27="Missing to/from"),"Indeterminable",0))))))</f>
        <v>0</v>
      </c>
      <c r="K22" t="str">
        <f>IF(AND('List of Flows'!$B19='Elementary Flow by source'!K$1,'Elementary Flow'!$D27="Elementary Flow"),"Elementary Flow",IF(AND('List of Flows'!$B19='Elementary Flow by source'!K$1,'Elementary Flow'!$D27="Not an Elementary Flow"),"Not an Elementary Flow",IF(AND('List of Flows'!$B19='Elementary Flow by source'!K$1,'Elementary Flow'!$D27="Unknown"),"Indeterminable",IF(AND('List of Flows'!$B19='Elementary Flow by source'!K$1,'Elementary Flow'!$D27="Missing Both"),"Indeterminable",IF(AND('List of Flows'!$B19='Elementary Flow by source'!K$1,'Elementary Flow'!$D27="Missing Input/Output"),"Indeterminable",IF(AND('List of Flows'!$B19='Elementary Flow by source'!K$1,'Elementary Flow'!$D27="Missing to/from"),"Indeterminable",0))))))</f>
        <v>Elementary Flow</v>
      </c>
      <c r="L22">
        <f>IF(AND('List of Flows'!$B19='Elementary Flow by source'!L$1,'Elementary Flow'!$D27="Elementary Flow"),"Elementary Flow",IF(AND('List of Flows'!$B19='Elementary Flow by source'!L$1,'Elementary Flow'!$D27="Not an Elementary Flow"),"Not an Elementary Flow",IF(AND('List of Flows'!$B19='Elementary Flow by source'!L$1,'Elementary Flow'!$D27="Unknown"),"Indeterminable",IF(AND('List of Flows'!$B19='Elementary Flow by source'!L$1,'Elementary Flow'!$D27="Missing Both"),"Indeterminable",IF(AND('List of Flows'!$B19='Elementary Flow by source'!L$1,'Elementary Flow'!$D27="Missing Input/Output"),"Indeterminable",IF(AND('List of Flows'!$B19='Elementary Flow by source'!L$1,'Elementary Flow'!$D27="Missing to/from"),"Indeterminable",0))))))</f>
        <v>0</v>
      </c>
      <c r="M22">
        <f>IF(AND('List of Flows'!$B19='Elementary Flow by source'!M$1,'Elementary Flow'!$D27="Elementary Flow"),"Elementary Flow",IF(AND('List of Flows'!$B19='Elementary Flow by source'!M$1,'Elementary Flow'!$D27="Not an Elementary Flow"),"Not an Elementary Flow",IF(AND('List of Flows'!$B19='Elementary Flow by source'!M$1,'Elementary Flow'!$D27="Unknown"),"Indeterminable",IF(AND('List of Flows'!$B19='Elementary Flow by source'!M$1,'Elementary Flow'!$D27="Missing Both"),"Indeterminable",IF(AND('List of Flows'!$B19='Elementary Flow by source'!M$1,'Elementary Flow'!$D27="Missing Input/Output"),"Indeterminable",IF(AND('List of Flows'!$B19='Elementary Flow by source'!M$1,'Elementary Flow'!$D27="Missing to/from"),"Indeterminable",0))))))</f>
        <v>0</v>
      </c>
      <c r="N22">
        <f>IF(AND('List of Flows'!$B19='Elementary Flow by source'!N$1,'Elementary Flow'!$D27="Elementary Flow"),"Elementary Flow",IF(AND('List of Flows'!$B19='Elementary Flow by source'!N$1,'Elementary Flow'!$D27="Not an Elementary Flow"),"Not an Elementary Flow",IF(AND('List of Flows'!$B19='Elementary Flow by source'!N$1,'Elementary Flow'!$D27="Unknown"),"Indeterminable",IF(AND('List of Flows'!$B19='Elementary Flow by source'!N$1,'Elementary Flow'!$D27="Missing Both"),"Indeterminable",IF(AND('List of Flows'!$B19='Elementary Flow by source'!N$1,'Elementary Flow'!$D27="Missing Input/Output"),"Indeterminable",IF(AND('List of Flows'!$B19='Elementary Flow by source'!N$1,'Elementary Flow'!$D27="Missing to/from"),"Indeterminable",0))))))</f>
        <v>0</v>
      </c>
    </row>
    <row r="23" spans="2:14" x14ac:dyDescent="0.3">
      <c r="B23">
        <f>IF(AND('List of Flows'!$B20='Elementary Flow by source'!B$1,'Elementary Flow'!$D28="Elementary Flow"),"Elementary Flow",IF(AND('List of Flows'!$B20='Elementary Flow by source'!B$1,'Elementary Flow'!$D28="Not an Elementary Flow"),"Not an Elementary Flow",IF(AND('List of Flows'!$B20='Elementary Flow by source'!B$1,'Elementary Flow'!$D28="Unknown"),"Indeterminable",IF(AND('List of Flows'!$B20='Elementary Flow by source'!B$1,'Elementary Flow'!$D28="Missing Both"),"Indeterminable",IF(AND('List of Flows'!$B20='Elementary Flow by source'!B$1,'Elementary Flow'!$D28="Missing Input/Output"),"Indeterminable",IF(AND('List of Flows'!$B20='Elementary Flow by source'!B$1,'Elementary Flow'!$D28="Missing to/from"),"Indeterminable",0))))))</f>
        <v>0</v>
      </c>
      <c r="C23">
        <f>IF(AND('List of Flows'!$B20='Elementary Flow by source'!C$1,'Elementary Flow'!$D28="Elementary Flow"),"Elementary Flow",IF(AND('List of Flows'!$B20='Elementary Flow by source'!C$1,'Elementary Flow'!$D28="Not an Elementary Flow"),"Not an Elementary Flow",IF(AND('List of Flows'!$B20='Elementary Flow by source'!C$1,'Elementary Flow'!$D28="Unknown"),"Indeterminable",IF(AND('List of Flows'!$B20='Elementary Flow by source'!C$1,'Elementary Flow'!$D28="Missing Both"),"Indeterminable",IF(AND('List of Flows'!$B20='Elementary Flow by source'!C$1,'Elementary Flow'!$D28="Missing Input/Output"),"Indeterminable",IF(AND('List of Flows'!$B20='Elementary Flow by source'!C$1,'Elementary Flow'!$D28="Missing to/from"),"Indeterminable",0))))))</f>
        <v>0</v>
      </c>
      <c r="D23">
        <f>IF(AND('List of Flows'!$B20='Elementary Flow by source'!D$1,'Elementary Flow'!$D28="Elementary Flow"),"Elementary Flow",IF(AND('List of Flows'!$B20='Elementary Flow by source'!D$1,'Elementary Flow'!$D28="Not an Elementary Flow"),"Not an Elementary Flow",IF(AND('List of Flows'!$B20='Elementary Flow by source'!D$1,'Elementary Flow'!$D28="Unknown"),"Indeterminable",IF(AND('List of Flows'!$B20='Elementary Flow by source'!D$1,'Elementary Flow'!$D28="Missing Both"),"Indeterminable",IF(AND('List of Flows'!$B20='Elementary Flow by source'!D$1,'Elementary Flow'!$D28="Missing Input/Output"),"Indeterminable",IF(AND('List of Flows'!$B20='Elementary Flow by source'!D$1,'Elementary Flow'!$D28="Missing to/from"),"Indeterminable",0))))))</f>
        <v>0</v>
      </c>
      <c r="E23">
        <f>IF(AND('List of Flows'!$B20='Elementary Flow by source'!E$1,'Elementary Flow'!$D28="Elementary Flow"),"Elementary Flow",IF(AND('List of Flows'!$B20='Elementary Flow by source'!E$1,'Elementary Flow'!$D28="Not an Elementary Flow"),"Not an Elementary Flow",IF(AND('List of Flows'!$B20='Elementary Flow by source'!E$1,'Elementary Flow'!$D28="Unknown"),"Indeterminable",IF(AND('List of Flows'!$B20='Elementary Flow by source'!E$1,'Elementary Flow'!$D28="Missing Both"),"Indeterminable",IF(AND('List of Flows'!$B20='Elementary Flow by source'!E$1,'Elementary Flow'!$D28="Missing Input/Output"),"Indeterminable",IF(AND('List of Flows'!$B20='Elementary Flow by source'!E$1,'Elementary Flow'!$D28="Missing to/from"),"Indeterminable",0))))))</f>
        <v>0</v>
      </c>
      <c r="F23">
        <f>IF(AND('List of Flows'!$B20='Elementary Flow by source'!F$1,'Elementary Flow'!$D28="Elementary Flow"),"Elementary Flow",IF(AND('List of Flows'!$B20='Elementary Flow by source'!F$1,'Elementary Flow'!$D28="Not an Elementary Flow"),"Not an Elementary Flow",IF(AND('List of Flows'!$B20='Elementary Flow by source'!F$1,'Elementary Flow'!$D28="Unknown"),"Indeterminable",IF(AND('List of Flows'!$B20='Elementary Flow by source'!F$1,'Elementary Flow'!$D28="Missing Both"),"Indeterminable",IF(AND('List of Flows'!$B20='Elementary Flow by source'!F$1,'Elementary Flow'!$D28="Missing Input/Output"),"Indeterminable",IF(AND('List of Flows'!$B20='Elementary Flow by source'!F$1,'Elementary Flow'!$D28="Missing to/from"),"Indeterminable",0))))))</f>
        <v>0</v>
      </c>
      <c r="G23">
        <f>IF(AND('List of Flows'!$B20='Elementary Flow by source'!G$1,'Elementary Flow'!$D28="Elementary Flow"),"Elementary Flow",IF(AND('List of Flows'!$B20='Elementary Flow by source'!G$1,'Elementary Flow'!$D28="Not an Elementary Flow"),"Not an Elementary Flow",IF(AND('List of Flows'!$B20='Elementary Flow by source'!G$1,'Elementary Flow'!$D28="Unknown"),"Indeterminable",IF(AND('List of Flows'!$B20='Elementary Flow by source'!G$1,'Elementary Flow'!$D28="Missing Both"),"Indeterminable",IF(AND('List of Flows'!$B20='Elementary Flow by source'!G$1,'Elementary Flow'!$D28="Missing Input/Output"),"Indeterminable",IF(AND('List of Flows'!$B20='Elementary Flow by source'!G$1,'Elementary Flow'!$D28="Missing to/from"),"Indeterminable",0))))))</f>
        <v>0</v>
      </c>
      <c r="H23">
        <f>IF(AND('List of Flows'!$B20='Elementary Flow by source'!H$1,'Elementary Flow'!$D28="Elementary Flow"),"Elementary Flow",IF(AND('List of Flows'!$B20='Elementary Flow by source'!H$1,'Elementary Flow'!$D28="Not an Elementary Flow"),"Not an Elementary Flow",IF(AND('List of Flows'!$B20='Elementary Flow by source'!H$1,'Elementary Flow'!$D28="Unknown"),"Indeterminable",IF(AND('List of Flows'!$B20='Elementary Flow by source'!H$1,'Elementary Flow'!$D28="Missing Both"),"Indeterminable",IF(AND('List of Flows'!$B20='Elementary Flow by source'!H$1,'Elementary Flow'!$D28="Missing Input/Output"),"Indeterminable",IF(AND('List of Flows'!$B20='Elementary Flow by source'!H$1,'Elementary Flow'!$D28="Missing to/from"),"Indeterminable",0))))))</f>
        <v>0</v>
      </c>
      <c r="I23">
        <f>IF(AND('List of Flows'!$B20='Elementary Flow by source'!I$1,'Elementary Flow'!$D28="Elementary Flow"),"Elementary Flow",IF(AND('List of Flows'!$B20='Elementary Flow by source'!I$1,'Elementary Flow'!$D28="Not an Elementary Flow"),"Not an Elementary Flow",IF(AND('List of Flows'!$B20='Elementary Flow by source'!I$1,'Elementary Flow'!$D28="Unknown"),"Indeterminable",IF(AND('List of Flows'!$B20='Elementary Flow by source'!I$1,'Elementary Flow'!$D28="Missing Both"),"Indeterminable",IF(AND('List of Flows'!$B20='Elementary Flow by source'!I$1,'Elementary Flow'!$D28="Missing Input/Output"),"Indeterminable",IF(AND('List of Flows'!$B20='Elementary Flow by source'!I$1,'Elementary Flow'!$D28="Missing to/from"),"Indeterminable",0))))))</f>
        <v>0</v>
      </c>
      <c r="J23">
        <f>IF(AND('List of Flows'!$B20='Elementary Flow by source'!J$1,'Elementary Flow'!$D28="Elementary Flow"),"Elementary Flow",IF(AND('List of Flows'!$B20='Elementary Flow by source'!J$1,'Elementary Flow'!$D28="Not an Elementary Flow"),"Not an Elementary Flow",IF(AND('List of Flows'!$B20='Elementary Flow by source'!J$1,'Elementary Flow'!$D28="Unknown"),"Indeterminable",IF(AND('List of Flows'!$B20='Elementary Flow by source'!J$1,'Elementary Flow'!$D28="Missing Both"),"Indeterminable",IF(AND('List of Flows'!$B20='Elementary Flow by source'!J$1,'Elementary Flow'!$D28="Missing Input/Output"),"Indeterminable",IF(AND('List of Flows'!$B20='Elementary Flow by source'!J$1,'Elementary Flow'!$D28="Missing to/from"),"Indeterminable",0))))))</f>
        <v>0</v>
      </c>
      <c r="K23" t="str">
        <f>IF(AND('List of Flows'!$B20='Elementary Flow by source'!K$1,'Elementary Flow'!$D28="Elementary Flow"),"Elementary Flow",IF(AND('List of Flows'!$B20='Elementary Flow by source'!K$1,'Elementary Flow'!$D28="Not an Elementary Flow"),"Not an Elementary Flow",IF(AND('List of Flows'!$B20='Elementary Flow by source'!K$1,'Elementary Flow'!$D28="Unknown"),"Indeterminable",IF(AND('List of Flows'!$B20='Elementary Flow by source'!K$1,'Elementary Flow'!$D28="Missing Both"),"Indeterminable",IF(AND('List of Flows'!$B20='Elementary Flow by source'!K$1,'Elementary Flow'!$D28="Missing Input/Output"),"Indeterminable",IF(AND('List of Flows'!$B20='Elementary Flow by source'!K$1,'Elementary Flow'!$D28="Missing to/from"),"Indeterminable",0))))))</f>
        <v>Elementary Flow</v>
      </c>
      <c r="L23">
        <f>IF(AND('List of Flows'!$B20='Elementary Flow by source'!L$1,'Elementary Flow'!$D28="Elementary Flow"),"Elementary Flow",IF(AND('List of Flows'!$B20='Elementary Flow by source'!L$1,'Elementary Flow'!$D28="Not an Elementary Flow"),"Not an Elementary Flow",IF(AND('List of Flows'!$B20='Elementary Flow by source'!L$1,'Elementary Flow'!$D28="Unknown"),"Indeterminable",IF(AND('List of Flows'!$B20='Elementary Flow by source'!L$1,'Elementary Flow'!$D28="Missing Both"),"Indeterminable",IF(AND('List of Flows'!$B20='Elementary Flow by source'!L$1,'Elementary Flow'!$D28="Missing Input/Output"),"Indeterminable",IF(AND('List of Flows'!$B20='Elementary Flow by source'!L$1,'Elementary Flow'!$D28="Missing to/from"),"Indeterminable",0))))))</f>
        <v>0</v>
      </c>
      <c r="M23">
        <f>IF(AND('List of Flows'!$B20='Elementary Flow by source'!M$1,'Elementary Flow'!$D28="Elementary Flow"),"Elementary Flow",IF(AND('List of Flows'!$B20='Elementary Flow by source'!M$1,'Elementary Flow'!$D28="Not an Elementary Flow"),"Not an Elementary Flow",IF(AND('List of Flows'!$B20='Elementary Flow by source'!M$1,'Elementary Flow'!$D28="Unknown"),"Indeterminable",IF(AND('List of Flows'!$B20='Elementary Flow by source'!M$1,'Elementary Flow'!$D28="Missing Both"),"Indeterminable",IF(AND('List of Flows'!$B20='Elementary Flow by source'!M$1,'Elementary Flow'!$D28="Missing Input/Output"),"Indeterminable",IF(AND('List of Flows'!$B20='Elementary Flow by source'!M$1,'Elementary Flow'!$D28="Missing to/from"),"Indeterminable",0))))))</f>
        <v>0</v>
      </c>
      <c r="N23">
        <f>IF(AND('List of Flows'!$B20='Elementary Flow by source'!N$1,'Elementary Flow'!$D28="Elementary Flow"),"Elementary Flow",IF(AND('List of Flows'!$B20='Elementary Flow by source'!N$1,'Elementary Flow'!$D28="Not an Elementary Flow"),"Not an Elementary Flow",IF(AND('List of Flows'!$B20='Elementary Flow by source'!N$1,'Elementary Flow'!$D28="Unknown"),"Indeterminable",IF(AND('List of Flows'!$B20='Elementary Flow by source'!N$1,'Elementary Flow'!$D28="Missing Both"),"Indeterminable",IF(AND('List of Flows'!$B20='Elementary Flow by source'!N$1,'Elementary Flow'!$D28="Missing Input/Output"),"Indeterminable",IF(AND('List of Flows'!$B20='Elementary Flow by source'!N$1,'Elementary Flow'!$D28="Missing to/from"),"Indeterminable",0))))))</f>
        <v>0</v>
      </c>
    </row>
    <row r="24" spans="2:14" x14ac:dyDescent="0.3">
      <c r="B24">
        <f>IF(AND('List of Flows'!$B21='Elementary Flow by source'!B$1,'Elementary Flow'!$D29="Elementary Flow"),"Elementary Flow",IF(AND('List of Flows'!$B21='Elementary Flow by source'!B$1,'Elementary Flow'!$D29="Not an Elementary Flow"),"Not an Elementary Flow",IF(AND('List of Flows'!$B21='Elementary Flow by source'!B$1,'Elementary Flow'!$D29="Unknown"),"Indeterminable",IF(AND('List of Flows'!$B21='Elementary Flow by source'!B$1,'Elementary Flow'!$D29="Missing Both"),"Indeterminable",IF(AND('List of Flows'!$B21='Elementary Flow by source'!B$1,'Elementary Flow'!$D29="Missing Input/Output"),"Indeterminable",IF(AND('List of Flows'!$B21='Elementary Flow by source'!B$1,'Elementary Flow'!$D29="Missing to/from"),"Indeterminable",0))))))</f>
        <v>0</v>
      </c>
      <c r="C24">
        <f>IF(AND('List of Flows'!$B21='Elementary Flow by source'!C$1,'Elementary Flow'!$D29="Elementary Flow"),"Elementary Flow",IF(AND('List of Flows'!$B21='Elementary Flow by source'!C$1,'Elementary Flow'!$D29="Not an Elementary Flow"),"Not an Elementary Flow",IF(AND('List of Flows'!$B21='Elementary Flow by source'!C$1,'Elementary Flow'!$D29="Unknown"),"Indeterminable",IF(AND('List of Flows'!$B21='Elementary Flow by source'!C$1,'Elementary Flow'!$D29="Missing Both"),"Indeterminable",IF(AND('List of Flows'!$B21='Elementary Flow by source'!C$1,'Elementary Flow'!$D29="Missing Input/Output"),"Indeterminable",IF(AND('List of Flows'!$B21='Elementary Flow by source'!C$1,'Elementary Flow'!$D29="Missing to/from"),"Indeterminable",0))))))</f>
        <v>0</v>
      </c>
      <c r="D24">
        <f>IF(AND('List of Flows'!$B21='Elementary Flow by source'!D$1,'Elementary Flow'!$D29="Elementary Flow"),"Elementary Flow",IF(AND('List of Flows'!$B21='Elementary Flow by source'!D$1,'Elementary Flow'!$D29="Not an Elementary Flow"),"Not an Elementary Flow",IF(AND('List of Flows'!$B21='Elementary Flow by source'!D$1,'Elementary Flow'!$D29="Unknown"),"Indeterminable",IF(AND('List of Flows'!$B21='Elementary Flow by source'!D$1,'Elementary Flow'!$D29="Missing Both"),"Indeterminable",IF(AND('List of Flows'!$B21='Elementary Flow by source'!D$1,'Elementary Flow'!$D29="Missing Input/Output"),"Indeterminable",IF(AND('List of Flows'!$B21='Elementary Flow by source'!D$1,'Elementary Flow'!$D29="Missing to/from"),"Indeterminable",0))))))</f>
        <v>0</v>
      </c>
      <c r="E24">
        <f>IF(AND('List of Flows'!$B21='Elementary Flow by source'!E$1,'Elementary Flow'!$D29="Elementary Flow"),"Elementary Flow",IF(AND('List of Flows'!$B21='Elementary Flow by source'!E$1,'Elementary Flow'!$D29="Not an Elementary Flow"),"Not an Elementary Flow",IF(AND('List of Flows'!$B21='Elementary Flow by source'!E$1,'Elementary Flow'!$D29="Unknown"),"Indeterminable",IF(AND('List of Flows'!$B21='Elementary Flow by source'!E$1,'Elementary Flow'!$D29="Missing Both"),"Indeterminable",IF(AND('List of Flows'!$B21='Elementary Flow by source'!E$1,'Elementary Flow'!$D29="Missing Input/Output"),"Indeterminable",IF(AND('List of Flows'!$B21='Elementary Flow by source'!E$1,'Elementary Flow'!$D29="Missing to/from"),"Indeterminable",0))))))</f>
        <v>0</v>
      </c>
      <c r="F24">
        <f>IF(AND('List of Flows'!$B21='Elementary Flow by source'!F$1,'Elementary Flow'!$D29="Elementary Flow"),"Elementary Flow",IF(AND('List of Flows'!$B21='Elementary Flow by source'!F$1,'Elementary Flow'!$D29="Not an Elementary Flow"),"Not an Elementary Flow",IF(AND('List of Flows'!$B21='Elementary Flow by source'!F$1,'Elementary Flow'!$D29="Unknown"),"Indeterminable",IF(AND('List of Flows'!$B21='Elementary Flow by source'!F$1,'Elementary Flow'!$D29="Missing Both"),"Indeterminable",IF(AND('List of Flows'!$B21='Elementary Flow by source'!F$1,'Elementary Flow'!$D29="Missing Input/Output"),"Indeterminable",IF(AND('List of Flows'!$B21='Elementary Flow by source'!F$1,'Elementary Flow'!$D29="Missing to/from"),"Indeterminable",0))))))</f>
        <v>0</v>
      </c>
      <c r="G24">
        <f>IF(AND('List of Flows'!$B21='Elementary Flow by source'!G$1,'Elementary Flow'!$D29="Elementary Flow"),"Elementary Flow",IF(AND('List of Flows'!$B21='Elementary Flow by source'!G$1,'Elementary Flow'!$D29="Not an Elementary Flow"),"Not an Elementary Flow",IF(AND('List of Flows'!$B21='Elementary Flow by source'!G$1,'Elementary Flow'!$D29="Unknown"),"Indeterminable",IF(AND('List of Flows'!$B21='Elementary Flow by source'!G$1,'Elementary Flow'!$D29="Missing Both"),"Indeterminable",IF(AND('List of Flows'!$B21='Elementary Flow by source'!G$1,'Elementary Flow'!$D29="Missing Input/Output"),"Indeterminable",IF(AND('List of Flows'!$B21='Elementary Flow by source'!G$1,'Elementary Flow'!$D29="Missing to/from"),"Indeterminable",0))))))</f>
        <v>0</v>
      </c>
      <c r="H24">
        <f>IF(AND('List of Flows'!$B21='Elementary Flow by source'!H$1,'Elementary Flow'!$D29="Elementary Flow"),"Elementary Flow",IF(AND('List of Flows'!$B21='Elementary Flow by source'!H$1,'Elementary Flow'!$D29="Not an Elementary Flow"),"Not an Elementary Flow",IF(AND('List of Flows'!$B21='Elementary Flow by source'!H$1,'Elementary Flow'!$D29="Unknown"),"Indeterminable",IF(AND('List of Flows'!$B21='Elementary Flow by source'!H$1,'Elementary Flow'!$D29="Missing Both"),"Indeterminable",IF(AND('List of Flows'!$B21='Elementary Flow by source'!H$1,'Elementary Flow'!$D29="Missing Input/Output"),"Indeterminable",IF(AND('List of Flows'!$B21='Elementary Flow by source'!H$1,'Elementary Flow'!$D29="Missing to/from"),"Indeterminable",0))))))</f>
        <v>0</v>
      </c>
      <c r="I24">
        <f>IF(AND('List of Flows'!$B21='Elementary Flow by source'!I$1,'Elementary Flow'!$D29="Elementary Flow"),"Elementary Flow",IF(AND('List of Flows'!$B21='Elementary Flow by source'!I$1,'Elementary Flow'!$D29="Not an Elementary Flow"),"Not an Elementary Flow",IF(AND('List of Flows'!$B21='Elementary Flow by source'!I$1,'Elementary Flow'!$D29="Unknown"),"Indeterminable",IF(AND('List of Flows'!$B21='Elementary Flow by source'!I$1,'Elementary Flow'!$D29="Missing Both"),"Indeterminable",IF(AND('List of Flows'!$B21='Elementary Flow by source'!I$1,'Elementary Flow'!$D29="Missing Input/Output"),"Indeterminable",IF(AND('List of Flows'!$B21='Elementary Flow by source'!I$1,'Elementary Flow'!$D29="Missing to/from"),"Indeterminable",0))))))</f>
        <v>0</v>
      </c>
      <c r="J24">
        <f>IF(AND('List of Flows'!$B21='Elementary Flow by source'!J$1,'Elementary Flow'!$D29="Elementary Flow"),"Elementary Flow",IF(AND('List of Flows'!$B21='Elementary Flow by source'!J$1,'Elementary Flow'!$D29="Not an Elementary Flow"),"Not an Elementary Flow",IF(AND('List of Flows'!$B21='Elementary Flow by source'!J$1,'Elementary Flow'!$D29="Unknown"),"Indeterminable",IF(AND('List of Flows'!$B21='Elementary Flow by source'!J$1,'Elementary Flow'!$D29="Missing Both"),"Indeterminable",IF(AND('List of Flows'!$B21='Elementary Flow by source'!J$1,'Elementary Flow'!$D29="Missing Input/Output"),"Indeterminable",IF(AND('List of Flows'!$B21='Elementary Flow by source'!J$1,'Elementary Flow'!$D29="Missing to/from"),"Indeterminable",0))))))</f>
        <v>0</v>
      </c>
      <c r="K24" t="str">
        <f>IF(AND('List of Flows'!$B21='Elementary Flow by source'!K$1,'Elementary Flow'!$D29="Elementary Flow"),"Elementary Flow",IF(AND('List of Flows'!$B21='Elementary Flow by source'!K$1,'Elementary Flow'!$D29="Not an Elementary Flow"),"Not an Elementary Flow",IF(AND('List of Flows'!$B21='Elementary Flow by source'!K$1,'Elementary Flow'!$D29="Unknown"),"Indeterminable",IF(AND('List of Flows'!$B21='Elementary Flow by source'!K$1,'Elementary Flow'!$D29="Missing Both"),"Indeterminable",IF(AND('List of Flows'!$B21='Elementary Flow by source'!K$1,'Elementary Flow'!$D29="Missing Input/Output"),"Indeterminable",IF(AND('List of Flows'!$B21='Elementary Flow by source'!K$1,'Elementary Flow'!$D29="Missing to/from"),"Indeterminable",0))))))</f>
        <v>Not an Elementary Flow</v>
      </c>
      <c r="L24">
        <f>IF(AND('List of Flows'!$B21='Elementary Flow by source'!L$1,'Elementary Flow'!$D29="Elementary Flow"),"Elementary Flow",IF(AND('List of Flows'!$B21='Elementary Flow by source'!L$1,'Elementary Flow'!$D29="Not an Elementary Flow"),"Not an Elementary Flow",IF(AND('List of Flows'!$B21='Elementary Flow by source'!L$1,'Elementary Flow'!$D29="Unknown"),"Indeterminable",IF(AND('List of Flows'!$B21='Elementary Flow by source'!L$1,'Elementary Flow'!$D29="Missing Both"),"Indeterminable",IF(AND('List of Flows'!$B21='Elementary Flow by source'!L$1,'Elementary Flow'!$D29="Missing Input/Output"),"Indeterminable",IF(AND('List of Flows'!$B21='Elementary Flow by source'!L$1,'Elementary Flow'!$D29="Missing to/from"),"Indeterminable",0))))))</f>
        <v>0</v>
      </c>
      <c r="M24">
        <f>IF(AND('List of Flows'!$B21='Elementary Flow by source'!M$1,'Elementary Flow'!$D29="Elementary Flow"),"Elementary Flow",IF(AND('List of Flows'!$B21='Elementary Flow by source'!M$1,'Elementary Flow'!$D29="Not an Elementary Flow"),"Not an Elementary Flow",IF(AND('List of Flows'!$B21='Elementary Flow by source'!M$1,'Elementary Flow'!$D29="Unknown"),"Indeterminable",IF(AND('List of Flows'!$B21='Elementary Flow by source'!M$1,'Elementary Flow'!$D29="Missing Both"),"Indeterminable",IF(AND('List of Flows'!$B21='Elementary Flow by source'!M$1,'Elementary Flow'!$D29="Missing Input/Output"),"Indeterminable",IF(AND('List of Flows'!$B21='Elementary Flow by source'!M$1,'Elementary Flow'!$D29="Missing to/from"),"Indeterminable",0))))))</f>
        <v>0</v>
      </c>
      <c r="N24">
        <f>IF(AND('List of Flows'!$B21='Elementary Flow by source'!N$1,'Elementary Flow'!$D29="Elementary Flow"),"Elementary Flow",IF(AND('List of Flows'!$B21='Elementary Flow by source'!N$1,'Elementary Flow'!$D29="Not an Elementary Flow"),"Not an Elementary Flow",IF(AND('List of Flows'!$B21='Elementary Flow by source'!N$1,'Elementary Flow'!$D29="Unknown"),"Indeterminable",IF(AND('List of Flows'!$B21='Elementary Flow by source'!N$1,'Elementary Flow'!$D29="Missing Both"),"Indeterminable",IF(AND('List of Flows'!$B21='Elementary Flow by source'!N$1,'Elementary Flow'!$D29="Missing Input/Output"),"Indeterminable",IF(AND('List of Flows'!$B21='Elementary Flow by source'!N$1,'Elementary Flow'!$D29="Missing to/from"),"Indeterminable",0))))))</f>
        <v>0</v>
      </c>
    </row>
    <row r="25" spans="2:14" x14ac:dyDescent="0.3">
      <c r="B25">
        <f>IF(AND('List of Flows'!$B22='Elementary Flow by source'!B$1,'Elementary Flow'!$D30="Elementary Flow"),"Elementary Flow",IF(AND('List of Flows'!$B22='Elementary Flow by source'!B$1,'Elementary Flow'!$D30="Not an Elementary Flow"),"Not an Elementary Flow",IF(AND('List of Flows'!$B22='Elementary Flow by source'!B$1,'Elementary Flow'!$D30="Unknown"),"Indeterminable",IF(AND('List of Flows'!$B22='Elementary Flow by source'!B$1,'Elementary Flow'!$D30="Missing Both"),"Indeterminable",IF(AND('List of Flows'!$B22='Elementary Flow by source'!B$1,'Elementary Flow'!$D30="Missing Input/Output"),"Indeterminable",IF(AND('List of Flows'!$B22='Elementary Flow by source'!B$1,'Elementary Flow'!$D30="Missing to/from"),"Indeterminable",0))))))</f>
        <v>0</v>
      </c>
      <c r="C25">
        <f>IF(AND('List of Flows'!$B22='Elementary Flow by source'!C$1,'Elementary Flow'!$D30="Elementary Flow"),"Elementary Flow",IF(AND('List of Flows'!$B22='Elementary Flow by source'!C$1,'Elementary Flow'!$D30="Not an Elementary Flow"),"Not an Elementary Flow",IF(AND('List of Flows'!$B22='Elementary Flow by source'!C$1,'Elementary Flow'!$D30="Unknown"),"Indeterminable",IF(AND('List of Flows'!$B22='Elementary Flow by source'!C$1,'Elementary Flow'!$D30="Missing Both"),"Indeterminable",IF(AND('List of Flows'!$B22='Elementary Flow by source'!C$1,'Elementary Flow'!$D30="Missing Input/Output"),"Indeterminable",IF(AND('List of Flows'!$B22='Elementary Flow by source'!C$1,'Elementary Flow'!$D30="Missing to/from"),"Indeterminable",0))))))</f>
        <v>0</v>
      </c>
      <c r="D25">
        <f>IF(AND('List of Flows'!$B22='Elementary Flow by source'!D$1,'Elementary Flow'!$D30="Elementary Flow"),"Elementary Flow",IF(AND('List of Flows'!$B22='Elementary Flow by source'!D$1,'Elementary Flow'!$D30="Not an Elementary Flow"),"Not an Elementary Flow",IF(AND('List of Flows'!$B22='Elementary Flow by source'!D$1,'Elementary Flow'!$D30="Unknown"),"Indeterminable",IF(AND('List of Flows'!$B22='Elementary Flow by source'!D$1,'Elementary Flow'!$D30="Missing Both"),"Indeterminable",IF(AND('List of Flows'!$B22='Elementary Flow by source'!D$1,'Elementary Flow'!$D30="Missing Input/Output"),"Indeterminable",IF(AND('List of Flows'!$B22='Elementary Flow by source'!D$1,'Elementary Flow'!$D30="Missing to/from"),"Indeterminable",0))))))</f>
        <v>0</v>
      </c>
      <c r="E25">
        <f>IF(AND('List of Flows'!$B22='Elementary Flow by source'!E$1,'Elementary Flow'!$D30="Elementary Flow"),"Elementary Flow",IF(AND('List of Flows'!$B22='Elementary Flow by source'!E$1,'Elementary Flow'!$D30="Not an Elementary Flow"),"Not an Elementary Flow",IF(AND('List of Flows'!$B22='Elementary Flow by source'!E$1,'Elementary Flow'!$D30="Unknown"),"Indeterminable",IF(AND('List of Flows'!$B22='Elementary Flow by source'!E$1,'Elementary Flow'!$D30="Missing Both"),"Indeterminable",IF(AND('List of Flows'!$B22='Elementary Flow by source'!E$1,'Elementary Flow'!$D30="Missing Input/Output"),"Indeterminable",IF(AND('List of Flows'!$B22='Elementary Flow by source'!E$1,'Elementary Flow'!$D30="Missing to/from"),"Indeterminable",0))))))</f>
        <v>0</v>
      </c>
      <c r="F25">
        <f>IF(AND('List of Flows'!$B22='Elementary Flow by source'!F$1,'Elementary Flow'!$D30="Elementary Flow"),"Elementary Flow",IF(AND('List of Flows'!$B22='Elementary Flow by source'!F$1,'Elementary Flow'!$D30="Not an Elementary Flow"),"Not an Elementary Flow",IF(AND('List of Flows'!$B22='Elementary Flow by source'!F$1,'Elementary Flow'!$D30="Unknown"),"Indeterminable",IF(AND('List of Flows'!$B22='Elementary Flow by source'!F$1,'Elementary Flow'!$D30="Missing Both"),"Indeterminable",IF(AND('List of Flows'!$B22='Elementary Flow by source'!F$1,'Elementary Flow'!$D30="Missing Input/Output"),"Indeterminable",IF(AND('List of Flows'!$B22='Elementary Flow by source'!F$1,'Elementary Flow'!$D30="Missing to/from"),"Indeterminable",0))))))</f>
        <v>0</v>
      </c>
      <c r="G25">
        <f>IF(AND('List of Flows'!$B22='Elementary Flow by source'!G$1,'Elementary Flow'!$D30="Elementary Flow"),"Elementary Flow",IF(AND('List of Flows'!$B22='Elementary Flow by source'!G$1,'Elementary Flow'!$D30="Not an Elementary Flow"),"Not an Elementary Flow",IF(AND('List of Flows'!$B22='Elementary Flow by source'!G$1,'Elementary Flow'!$D30="Unknown"),"Indeterminable",IF(AND('List of Flows'!$B22='Elementary Flow by source'!G$1,'Elementary Flow'!$D30="Missing Both"),"Indeterminable",IF(AND('List of Flows'!$B22='Elementary Flow by source'!G$1,'Elementary Flow'!$D30="Missing Input/Output"),"Indeterminable",IF(AND('List of Flows'!$B22='Elementary Flow by source'!G$1,'Elementary Flow'!$D30="Missing to/from"),"Indeterminable",0))))))</f>
        <v>0</v>
      </c>
      <c r="H25">
        <f>IF(AND('List of Flows'!$B22='Elementary Flow by source'!H$1,'Elementary Flow'!$D30="Elementary Flow"),"Elementary Flow",IF(AND('List of Flows'!$B22='Elementary Flow by source'!H$1,'Elementary Flow'!$D30="Not an Elementary Flow"),"Not an Elementary Flow",IF(AND('List of Flows'!$B22='Elementary Flow by source'!H$1,'Elementary Flow'!$D30="Unknown"),"Indeterminable",IF(AND('List of Flows'!$B22='Elementary Flow by source'!H$1,'Elementary Flow'!$D30="Missing Both"),"Indeterminable",IF(AND('List of Flows'!$B22='Elementary Flow by source'!H$1,'Elementary Flow'!$D30="Missing Input/Output"),"Indeterminable",IF(AND('List of Flows'!$B22='Elementary Flow by source'!H$1,'Elementary Flow'!$D30="Missing to/from"),"Indeterminable",0))))))</f>
        <v>0</v>
      </c>
      <c r="I25">
        <f>IF(AND('List of Flows'!$B22='Elementary Flow by source'!I$1,'Elementary Flow'!$D30="Elementary Flow"),"Elementary Flow",IF(AND('List of Flows'!$B22='Elementary Flow by source'!I$1,'Elementary Flow'!$D30="Not an Elementary Flow"),"Not an Elementary Flow",IF(AND('List of Flows'!$B22='Elementary Flow by source'!I$1,'Elementary Flow'!$D30="Unknown"),"Indeterminable",IF(AND('List of Flows'!$B22='Elementary Flow by source'!I$1,'Elementary Flow'!$D30="Missing Both"),"Indeterminable",IF(AND('List of Flows'!$B22='Elementary Flow by source'!I$1,'Elementary Flow'!$D30="Missing Input/Output"),"Indeterminable",IF(AND('List of Flows'!$B22='Elementary Flow by source'!I$1,'Elementary Flow'!$D30="Missing to/from"),"Indeterminable",0))))))</f>
        <v>0</v>
      </c>
      <c r="J25">
        <f>IF(AND('List of Flows'!$B22='Elementary Flow by source'!J$1,'Elementary Flow'!$D30="Elementary Flow"),"Elementary Flow",IF(AND('List of Flows'!$B22='Elementary Flow by source'!J$1,'Elementary Flow'!$D30="Not an Elementary Flow"),"Not an Elementary Flow",IF(AND('List of Flows'!$B22='Elementary Flow by source'!J$1,'Elementary Flow'!$D30="Unknown"),"Indeterminable",IF(AND('List of Flows'!$B22='Elementary Flow by source'!J$1,'Elementary Flow'!$D30="Missing Both"),"Indeterminable",IF(AND('List of Flows'!$B22='Elementary Flow by source'!J$1,'Elementary Flow'!$D30="Missing Input/Output"),"Indeterminable",IF(AND('List of Flows'!$B22='Elementary Flow by source'!J$1,'Elementary Flow'!$D30="Missing to/from"),"Indeterminable",0))))))</f>
        <v>0</v>
      </c>
      <c r="K25" t="str">
        <f>IF(AND('List of Flows'!$B22='Elementary Flow by source'!K$1,'Elementary Flow'!$D30="Elementary Flow"),"Elementary Flow",IF(AND('List of Flows'!$B22='Elementary Flow by source'!K$1,'Elementary Flow'!$D30="Not an Elementary Flow"),"Not an Elementary Flow",IF(AND('List of Flows'!$B22='Elementary Flow by source'!K$1,'Elementary Flow'!$D30="Unknown"),"Indeterminable",IF(AND('List of Flows'!$B22='Elementary Flow by source'!K$1,'Elementary Flow'!$D30="Missing Both"),"Indeterminable",IF(AND('List of Flows'!$B22='Elementary Flow by source'!K$1,'Elementary Flow'!$D30="Missing Input/Output"),"Indeterminable",IF(AND('List of Flows'!$B22='Elementary Flow by source'!K$1,'Elementary Flow'!$D30="Missing to/from"),"Indeterminable",0))))))</f>
        <v>Elementary Flow</v>
      </c>
      <c r="L25">
        <f>IF(AND('List of Flows'!$B22='Elementary Flow by source'!L$1,'Elementary Flow'!$D30="Elementary Flow"),"Elementary Flow",IF(AND('List of Flows'!$B22='Elementary Flow by source'!L$1,'Elementary Flow'!$D30="Not an Elementary Flow"),"Not an Elementary Flow",IF(AND('List of Flows'!$B22='Elementary Flow by source'!L$1,'Elementary Flow'!$D30="Unknown"),"Indeterminable",IF(AND('List of Flows'!$B22='Elementary Flow by source'!L$1,'Elementary Flow'!$D30="Missing Both"),"Indeterminable",IF(AND('List of Flows'!$B22='Elementary Flow by source'!L$1,'Elementary Flow'!$D30="Missing Input/Output"),"Indeterminable",IF(AND('List of Flows'!$B22='Elementary Flow by source'!L$1,'Elementary Flow'!$D30="Missing to/from"),"Indeterminable",0))))))</f>
        <v>0</v>
      </c>
      <c r="M25">
        <f>IF(AND('List of Flows'!$B22='Elementary Flow by source'!M$1,'Elementary Flow'!$D30="Elementary Flow"),"Elementary Flow",IF(AND('List of Flows'!$B22='Elementary Flow by source'!M$1,'Elementary Flow'!$D30="Not an Elementary Flow"),"Not an Elementary Flow",IF(AND('List of Flows'!$B22='Elementary Flow by source'!M$1,'Elementary Flow'!$D30="Unknown"),"Indeterminable",IF(AND('List of Flows'!$B22='Elementary Flow by source'!M$1,'Elementary Flow'!$D30="Missing Both"),"Indeterminable",IF(AND('List of Flows'!$B22='Elementary Flow by source'!M$1,'Elementary Flow'!$D30="Missing Input/Output"),"Indeterminable",IF(AND('List of Flows'!$B22='Elementary Flow by source'!M$1,'Elementary Flow'!$D30="Missing to/from"),"Indeterminable",0))))))</f>
        <v>0</v>
      </c>
      <c r="N25">
        <f>IF(AND('List of Flows'!$B22='Elementary Flow by source'!N$1,'Elementary Flow'!$D30="Elementary Flow"),"Elementary Flow",IF(AND('List of Flows'!$B22='Elementary Flow by source'!N$1,'Elementary Flow'!$D30="Not an Elementary Flow"),"Not an Elementary Flow",IF(AND('List of Flows'!$B22='Elementary Flow by source'!N$1,'Elementary Flow'!$D30="Unknown"),"Indeterminable",IF(AND('List of Flows'!$B22='Elementary Flow by source'!N$1,'Elementary Flow'!$D30="Missing Both"),"Indeterminable",IF(AND('List of Flows'!$B22='Elementary Flow by source'!N$1,'Elementary Flow'!$D30="Missing Input/Output"),"Indeterminable",IF(AND('List of Flows'!$B22='Elementary Flow by source'!N$1,'Elementary Flow'!$D30="Missing to/from"),"Indeterminable",0))))))</f>
        <v>0</v>
      </c>
    </row>
    <row r="26" spans="2:14" x14ac:dyDescent="0.3">
      <c r="B26">
        <f>IF(AND('List of Flows'!$B23='Elementary Flow by source'!B$1,'Elementary Flow'!$D31="Elementary Flow"),"Elementary Flow",IF(AND('List of Flows'!$B23='Elementary Flow by source'!B$1,'Elementary Flow'!$D31="Not an Elementary Flow"),"Not an Elementary Flow",IF(AND('List of Flows'!$B23='Elementary Flow by source'!B$1,'Elementary Flow'!$D31="Unknown"),"Indeterminable",IF(AND('List of Flows'!$B23='Elementary Flow by source'!B$1,'Elementary Flow'!$D31="Missing Both"),"Indeterminable",IF(AND('List of Flows'!$B23='Elementary Flow by source'!B$1,'Elementary Flow'!$D31="Missing Input/Output"),"Indeterminable",IF(AND('List of Flows'!$B23='Elementary Flow by source'!B$1,'Elementary Flow'!$D31="Missing to/from"),"Indeterminable",0))))))</f>
        <v>0</v>
      </c>
      <c r="C26">
        <f>IF(AND('List of Flows'!$B23='Elementary Flow by source'!C$1,'Elementary Flow'!$D31="Elementary Flow"),"Elementary Flow",IF(AND('List of Flows'!$B23='Elementary Flow by source'!C$1,'Elementary Flow'!$D31="Not an Elementary Flow"),"Not an Elementary Flow",IF(AND('List of Flows'!$B23='Elementary Flow by source'!C$1,'Elementary Flow'!$D31="Unknown"),"Indeterminable",IF(AND('List of Flows'!$B23='Elementary Flow by source'!C$1,'Elementary Flow'!$D31="Missing Both"),"Indeterminable",IF(AND('List of Flows'!$B23='Elementary Flow by source'!C$1,'Elementary Flow'!$D31="Missing Input/Output"),"Indeterminable",IF(AND('List of Flows'!$B23='Elementary Flow by source'!C$1,'Elementary Flow'!$D31="Missing to/from"),"Indeterminable",0))))))</f>
        <v>0</v>
      </c>
      <c r="D26">
        <f>IF(AND('List of Flows'!$B23='Elementary Flow by source'!D$1,'Elementary Flow'!$D31="Elementary Flow"),"Elementary Flow",IF(AND('List of Flows'!$B23='Elementary Flow by source'!D$1,'Elementary Flow'!$D31="Not an Elementary Flow"),"Not an Elementary Flow",IF(AND('List of Flows'!$B23='Elementary Flow by source'!D$1,'Elementary Flow'!$D31="Unknown"),"Indeterminable",IF(AND('List of Flows'!$B23='Elementary Flow by source'!D$1,'Elementary Flow'!$D31="Missing Both"),"Indeterminable",IF(AND('List of Flows'!$B23='Elementary Flow by source'!D$1,'Elementary Flow'!$D31="Missing Input/Output"),"Indeterminable",IF(AND('List of Flows'!$B23='Elementary Flow by source'!D$1,'Elementary Flow'!$D31="Missing to/from"),"Indeterminable",0))))))</f>
        <v>0</v>
      </c>
      <c r="E26">
        <f>IF(AND('List of Flows'!$B23='Elementary Flow by source'!E$1,'Elementary Flow'!$D31="Elementary Flow"),"Elementary Flow",IF(AND('List of Flows'!$B23='Elementary Flow by source'!E$1,'Elementary Flow'!$D31="Not an Elementary Flow"),"Not an Elementary Flow",IF(AND('List of Flows'!$B23='Elementary Flow by source'!E$1,'Elementary Flow'!$D31="Unknown"),"Indeterminable",IF(AND('List of Flows'!$B23='Elementary Flow by source'!E$1,'Elementary Flow'!$D31="Missing Both"),"Indeterminable",IF(AND('List of Flows'!$B23='Elementary Flow by source'!E$1,'Elementary Flow'!$D31="Missing Input/Output"),"Indeterminable",IF(AND('List of Flows'!$B23='Elementary Flow by source'!E$1,'Elementary Flow'!$D31="Missing to/from"),"Indeterminable",0))))))</f>
        <v>0</v>
      </c>
      <c r="F26">
        <f>IF(AND('List of Flows'!$B23='Elementary Flow by source'!F$1,'Elementary Flow'!$D31="Elementary Flow"),"Elementary Flow",IF(AND('List of Flows'!$B23='Elementary Flow by source'!F$1,'Elementary Flow'!$D31="Not an Elementary Flow"),"Not an Elementary Flow",IF(AND('List of Flows'!$B23='Elementary Flow by source'!F$1,'Elementary Flow'!$D31="Unknown"),"Indeterminable",IF(AND('List of Flows'!$B23='Elementary Flow by source'!F$1,'Elementary Flow'!$D31="Missing Both"),"Indeterminable",IF(AND('List of Flows'!$B23='Elementary Flow by source'!F$1,'Elementary Flow'!$D31="Missing Input/Output"),"Indeterminable",IF(AND('List of Flows'!$B23='Elementary Flow by source'!F$1,'Elementary Flow'!$D31="Missing to/from"),"Indeterminable",0))))))</f>
        <v>0</v>
      </c>
      <c r="G26">
        <f>IF(AND('List of Flows'!$B23='Elementary Flow by source'!G$1,'Elementary Flow'!$D31="Elementary Flow"),"Elementary Flow",IF(AND('List of Flows'!$B23='Elementary Flow by source'!G$1,'Elementary Flow'!$D31="Not an Elementary Flow"),"Not an Elementary Flow",IF(AND('List of Flows'!$B23='Elementary Flow by source'!G$1,'Elementary Flow'!$D31="Unknown"),"Indeterminable",IF(AND('List of Flows'!$B23='Elementary Flow by source'!G$1,'Elementary Flow'!$D31="Missing Both"),"Indeterminable",IF(AND('List of Flows'!$B23='Elementary Flow by source'!G$1,'Elementary Flow'!$D31="Missing Input/Output"),"Indeterminable",IF(AND('List of Flows'!$B23='Elementary Flow by source'!G$1,'Elementary Flow'!$D31="Missing to/from"),"Indeterminable",0))))))</f>
        <v>0</v>
      </c>
      <c r="H26">
        <f>IF(AND('List of Flows'!$B23='Elementary Flow by source'!H$1,'Elementary Flow'!$D31="Elementary Flow"),"Elementary Flow",IF(AND('List of Flows'!$B23='Elementary Flow by source'!H$1,'Elementary Flow'!$D31="Not an Elementary Flow"),"Not an Elementary Flow",IF(AND('List of Flows'!$B23='Elementary Flow by source'!H$1,'Elementary Flow'!$D31="Unknown"),"Indeterminable",IF(AND('List of Flows'!$B23='Elementary Flow by source'!H$1,'Elementary Flow'!$D31="Missing Both"),"Indeterminable",IF(AND('List of Flows'!$B23='Elementary Flow by source'!H$1,'Elementary Flow'!$D31="Missing Input/Output"),"Indeterminable",IF(AND('List of Flows'!$B23='Elementary Flow by source'!H$1,'Elementary Flow'!$D31="Missing to/from"),"Indeterminable",0))))))</f>
        <v>0</v>
      </c>
      <c r="I26">
        <f>IF(AND('List of Flows'!$B23='Elementary Flow by source'!I$1,'Elementary Flow'!$D31="Elementary Flow"),"Elementary Flow",IF(AND('List of Flows'!$B23='Elementary Flow by source'!I$1,'Elementary Flow'!$D31="Not an Elementary Flow"),"Not an Elementary Flow",IF(AND('List of Flows'!$B23='Elementary Flow by source'!I$1,'Elementary Flow'!$D31="Unknown"),"Indeterminable",IF(AND('List of Flows'!$B23='Elementary Flow by source'!I$1,'Elementary Flow'!$D31="Missing Both"),"Indeterminable",IF(AND('List of Flows'!$B23='Elementary Flow by source'!I$1,'Elementary Flow'!$D31="Missing Input/Output"),"Indeterminable",IF(AND('List of Flows'!$B23='Elementary Flow by source'!I$1,'Elementary Flow'!$D31="Missing to/from"),"Indeterminable",0))))))</f>
        <v>0</v>
      </c>
      <c r="J26">
        <f>IF(AND('List of Flows'!$B23='Elementary Flow by source'!J$1,'Elementary Flow'!$D31="Elementary Flow"),"Elementary Flow",IF(AND('List of Flows'!$B23='Elementary Flow by source'!J$1,'Elementary Flow'!$D31="Not an Elementary Flow"),"Not an Elementary Flow",IF(AND('List of Flows'!$B23='Elementary Flow by source'!J$1,'Elementary Flow'!$D31="Unknown"),"Indeterminable",IF(AND('List of Flows'!$B23='Elementary Flow by source'!J$1,'Elementary Flow'!$D31="Missing Both"),"Indeterminable",IF(AND('List of Flows'!$B23='Elementary Flow by source'!J$1,'Elementary Flow'!$D31="Missing Input/Output"),"Indeterminable",IF(AND('List of Flows'!$B23='Elementary Flow by source'!J$1,'Elementary Flow'!$D31="Missing to/from"),"Indeterminable",0))))))</f>
        <v>0</v>
      </c>
      <c r="K26" t="str">
        <f>IF(AND('List of Flows'!$B23='Elementary Flow by source'!K$1,'Elementary Flow'!$D31="Elementary Flow"),"Elementary Flow",IF(AND('List of Flows'!$B23='Elementary Flow by source'!K$1,'Elementary Flow'!$D31="Not an Elementary Flow"),"Not an Elementary Flow",IF(AND('List of Flows'!$B23='Elementary Flow by source'!K$1,'Elementary Flow'!$D31="Unknown"),"Indeterminable",IF(AND('List of Flows'!$B23='Elementary Flow by source'!K$1,'Elementary Flow'!$D31="Missing Both"),"Indeterminable",IF(AND('List of Flows'!$B23='Elementary Flow by source'!K$1,'Elementary Flow'!$D31="Missing Input/Output"),"Indeterminable",IF(AND('List of Flows'!$B23='Elementary Flow by source'!K$1,'Elementary Flow'!$D31="Missing to/from"),"Indeterminable",0))))))</f>
        <v>Elementary Flow</v>
      </c>
      <c r="L26">
        <f>IF(AND('List of Flows'!$B23='Elementary Flow by source'!L$1,'Elementary Flow'!$D31="Elementary Flow"),"Elementary Flow",IF(AND('List of Flows'!$B23='Elementary Flow by source'!L$1,'Elementary Flow'!$D31="Not an Elementary Flow"),"Not an Elementary Flow",IF(AND('List of Flows'!$B23='Elementary Flow by source'!L$1,'Elementary Flow'!$D31="Unknown"),"Indeterminable",IF(AND('List of Flows'!$B23='Elementary Flow by source'!L$1,'Elementary Flow'!$D31="Missing Both"),"Indeterminable",IF(AND('List of Flows'!$B23='Elementary Flow by source'!L$1,'Elementary Flow'!$D31="Missing Input/Output"),"Indeterminable",IF(AND('List of Flows'!$B23='Elementary Flow by source'!L$1,'Elementary Flow'!$D31="Missing to/from"),"Indeterminable",0))))))</f>
        <v>0</v>
      </c>
      <c r="M26">
        <f>IF(AND('List of Flows'!$B23='Elementary Flow by source'!M$1,'Elementary Flow'!$D31="Elementary Flow"),"Elementary Flow",IF(AND('List of Flows'!$B23='Elementary Flow by source'!M$1,'Elementary Flow'!$D31="Not an Elementary Flow"),"Not an Elementary Flow",IF(AND('List of Flows'!$B23='Elementary Flow by source'!M$1,'Elementary Flow'!$D31="Unknown"),"Indeterminable",IF(AND('List of Flows'!$B23='Elementary Flow by source'!M$1,'Elementary Flow'!$D31="Missing Both"),"Indeterminable",IF(AND('List of Flows'!$B23='Elementary Flow by source'!M$1,'Elementary Flow'!$D31="Missing Input/Output"),"Indeterminable",IF(AND('List of Flows'!$B23='Elementary Flow by source'!M$1,'Elementary Flow'!$D31="Missing to/from"),"Indeterminable",0))))))</f>
        <v>0</v>
      </c>
      <c r="N26">
        <f>IF(AND('List of Flows'!$B23='Elementary Flow by source'!N$1,'Elementary Flow'!$D31="Elementary Flow"),"Elementary Flow",IF(AND('List of Flows'!$B23='Elementary Flow by source'!N$1,'Elementary Flow'!$D31="Not an Elementary Flow"),"Not an Elementary Flow",IF(AND('List of Flows'!$B23='Elementary Flow by source'!N$1,'Elementary Flow'!$D31="Unknown"),"Indeterminable",IF(AND('List of Flows'!$B23='Elementary Flow by source'!N$1,'Elementary Flow'!$D31="Missing Both"),"Indeterminable",IF(AND('List of Flows'!$B23='Elementary Flow by source'!N$1,'Elementary Flow'!$D31="Missing Input/Output"),"Indeterminable",IF(AND('List of Flows'!$B23='Elementary Flow by source'!N$1,'Elementary Flow'!$D31="Missing to/from"),"Indeterminable",0))))))</f>
        <v>0</v>
      </c>
    </row>
    <row r="27" spans="2:14" x14ac:dyDescent="0.3">
      <c r="B27">
        <f>IF(AND('List of Flows'!$B24='Elementary Flow by source'!B$1,'Elementary Flow'!$D32="Elementary Flow"),"Elementary Flow",IF(AND('List of Flows'!$B24='Elementary Flow by source'!B$1,'Elementary Flow'!$D32="Not an Elementary Flow"),"Not an Elementary Flow",IF(AND('List of Flows'!$B24='Elementary Flow by source'!B$1,'Elementary Flow'!$D32="Unknown"),"Indeterminable",IF(AND('List of Flows'!$B24='Elementary Flow by source'!B$1,'Elementary Flow'!$D32="Missing Both"),"Indeterminable",IF(AND('List of Flows'!$B24='Elementary Flow by source'!B$1,'Elementary Flow'!$D32="Missing Input/Output"),"Indeterminable",IF(AND('List of Flows'!$B24='Elementary Flow by source'!B$1,'Elementary Flow'!$D32="Missing to/from"),"Indeterminable",0))))))</f>
        <v>0</v>
      </c>
      <c r="C27">
        <f>IF(AND('List of Flows'!$B24='Elementary Flow by source'!C$1,'Elementary Flow'!$D32="Elementary Flow"),"Elementary Flow",IF(AND('List of Flows'!$B24='Elementary Flow by source'!C$1,'Elementary Flow'!$D32="Not an Elementary Flow"),"Not an Elementary Flow",IF(AND('List of Flows'!$B24='Elementary Flow by source'!C$1,'Elementary Flow'!$D32="Unknown"),"Indeterminable",IF(AND('List of Flows'!$B24='Elementary Flow by source'!C$1,'Elementary Flow'!$D32="Missing Both"),"Indeterminable",IF(AND('List of Flows'!$B24='Elementary Flow by source'!C$1,'Elementary Flow'!$D32="Missing Input/Output"),"Indeterminable",IF(AND('List of Flows'!$B24='Elementary Flow by source'!C$1,'Elementary Flow'!$D32="Missing to/from"),"Indeterminable",0))))))</f>
        <v>0</v>
      </c>
      <c r="D27">
        <f>IF(AND('List of Flows'!$B24='Elementary Flow by source'!D$1,'Elementary Flow'!$D32="Elementary Flow"),"Elementary Flow",IF(AND('List of Flows'!$B24='Elementary Flow by source'!D$1,'Elementary Flow'!$D32="Not an Elementary Flow"),"Not an Elementary Flow",IF(AND('List of Flows'!$B24='Elementary Flow by source'!D$1,'Elementary Flow'!$D32="Unknown"),"Indeterminable",IF(AND('List of Flows'!$B24='Elementary Flow by source'!D$1,'Elementary Flow'!$D32="Missing Both"),"Indeterminable",IF(AND('List of Flows'!$B24='Elementary Flow by source'!D$1,'Elementary Flow'!$D32="Missing Input/Output"),"Indeterminable",IF(AND('List of Flows'!$B24='Elementary Flow by source'!D$1,'Elementary Flow'!$D32="Missing to/from"),"Indeterminable",0))))))</f>
        <v>0</v>
      </c>
      <c r="E27">
        <f>IF(AND('List of Flows'!$B24='Elementary Flow by source'!E$1,'Elementary Flow'!$D32="Elementary Flow"),"Elementary Flow",IF(AND('List of Flows'!$B24='Elementary Flow by source'!E$1,'Elementary Flow'!$D32="Not an Elementary Flow"),"Not an Elementary Flow",IF(AND('List of Flows'!$B24='Elementary Flow by source'!E$1,'Elementary Flow'!$D32="Unknown"),"Indeterminable",IF(AND('List of Flows'!$B24='Elementary Flow by source'!E$1,'Elementary Flow'!$D32="Missing Both"),"Indeterminable",IF(AND('List of Flows'!$B24='Elementary Flow by source'!E$1,'Elementary Flow'!$D32="Missing Input/Output"),"Indeterminable",IF(AND('List of Flows'!$B24='Elementary Flow by source'!E$1,'Elementary Flow'!$D32="Missing to/from"),"Indeterminable",0))))))</f>
        <v>0</v>
      </c>
      <c r="F27">
        <f>IF(AND('List of Flows'!$B24='Elementary Flow by source'!F$1,'Elementary Flow'!$D32="Elementary Flow"),"Elementary Flow",IF(AND('List of Flows'!$B24='Elementary Flow by source'!F$1,'Elementary Flow'!$D32="Not an Elementary Flow"),"Not an Elementary Flow",IF(AND('List of Flows'!$B24='Elementary Flow by source'!F$1,'Elementary Flow'!$D32="Unknown"),"Indeterminable",IF(AND('List of Flows'!$B24='Elementary Flow by source'!F$1,'Elementary Flow'!$D32="Missing Both"),"Indeterminable",IF(AND('List of Flows'!$B24='Elementary Flow by source'!F$1,'Elementary Flow'!$D32="Missing Input/Output"),"Indeterminable",IF(AND('List of Flows'!$B24='Elementary Flow by source'!F$1,'Elementary Flow'!$D32="Missing to/from"),"Indeterminable",0))))))</f>
        <v>0</v>
      </c>
      <c r="G27">
        <f>IF(AND('List of Flows'!$B24='Elementary Flow by source'!G$1,'Elementary Flow'!$D32="Elementary Flow"),"Elementary Flow",IF(AND('List of Flows'!$B24='Elementary Flow by source'!G$1,'Elementary Flow'!$D32="Not an Elementary Flow"),"Not an Elementary Flow",IF(AND('List of Flows'!$B24='Elementary Flow by source'!G$1,'Elementary Flow'!$D32="Unknown"),"Indeterminable",IF(AND('List of Flows'!$B24='Elementary Flow by source'!G$1,'Elementary Flow'!$D32="Missing Both"),"Indeterminable",IF(AND('List of Flows'!$B24='Elementary Flow by source'!G$1,'Elementary Flow'!$D32="Missing Input/Output"),"Indeterminable",IF(AND('List of Flows'!$B24='Elementary Flow by source'!G$1,'Elementary Flow'!$D32="Missing to/from"),"Indeterminable",0))))))</f>
        <v>0</v>
      </c>
      <c r="H27">
        <f>IF(AND('List of Flows'!$B24='Elementary Flow by source'!H$1,'Elementary Flow'!$D32="Elementary Flow"),"Elementary Flow",IF(AND('List of Flows'!$B24='Elementary Flow by source'!H$1,'Elementary Flow'!$D32="Not an Elementary Flow"),"Not an Elementary Flow",IF(AND('List of Flows'!$B24='Elementary Flow by source'!H$1,'Elementary Flow'!$D32="Unknown"),"Indeterminable",IF(AND('List of Flows'!$B24='Elementary Flow by source'!H$1,'Elementary Flow'!$D32="Missing Both"),"Indeterminable",IF(AND('List of Flows'!$B24='Elementary Flow by source'!H$1,'Elementary Flow'!$D32="Missing Input/Output"),"Indeterminable",IF(AND('List of Flows'!$B24='Elementary Flow by source'!H$1,'Elementary Flow'!$D32="Missing to/from"),"Indeterminable",0))))))</f>
        <v>0</v>
      </c>
      <c r="I27">
        <f>IF(AND('List of Flows'!$B24='Elementary Flow by source'!I$1,'Elementary Flow'!$D32="Elementary Flow"),"Elementary Flow",IF(AND('List of Flows'!$B24='Elementary Flow by source'!I$1,'Elementary Flow'!$D32="Not an Elementary Flow"),"Not an Elementary Flow",IF(AND('List of Flows'!$B24='Elementary Flow by source'!I$1,'Elementary Flow'!$D32="Unknown"),"Indeterminable",IF(AND('List of Flows'!$B24='Elementary Flow by source'!I$1,'Elementary Flow'!$D32="Missing Both"),"Indeterminable",IF(AND('List of Flows'!$B24='Elementary Flow by source'!I$1,'Elementary Flow'!$D32="Missing Input/Output"),"Indeterminable",IF(AND('List of Flows'!$B24='Elementary Flow by source'!I$1,'Elementary Flow'!$D32="Missing to/from"),"Indeterminable",0))))))</f>
        <v>0</v>
      </c>
      <c r="J27">
        <f>IF(AND('List of Flows'!$B24='Elementary Flow by source'!J$1,'Elementary Flow'!$D32="Elementary Flow"),"Elementary Flow",IF(AND('List of Flows'!$B24='Elementary Flow by source'!J$1,'Elementary Flow'!$D32="Not an Elementary Flow"),"Not an Elementary Flow",IF(AND('List of Flows'!$B24='Elementary Flow by source'!J$1,'Elementary Flow'!$D32="Unknown"),"Indeterminable",IF(AND('List of Flows'!$B24='Elementary Flow by source'!J$1,'Elementary Flow'!$D32="Missing Both"),"Indeterminable",IF(AND('List of Flows'!$B24='Elementary Flow by source'!J$1,'Elementary Flow'!$D32="Missing Input/Output"),"Indeterminable",IF(AND('List of Flows'!$B24='Elementary Flow by source'!J$1,'Elementary Flow'!$D32="Missing to/from"),"Indeterminable",0))))))</f>
        <v>0</v>
      </c>
      <c r="K27" t="str">
        <f>IF(AND('List of Flows'!$B24='Elementary Flow by source'!K$1,'Elementary Flow'!$D32="Elementary Flow"),"Elementary Flow",IF(AND('List of Flows'!$B24='Elementary Flow by source'!K$1,'Elementary Flow'!$D32="Not an Elementary Flow"),"Not an Elementary Flow",IF(AND('List of Flows'!$B24='Elementary Flow by source'!K$1,'Elementary Flow'!$D32="Unknown"),"Indeterminable",IF(AND('List of Flows'!$B24='Elementary Flow by source'!K$1,'Elementary Flow'!$D32="Missing Both"),"Indeterminable",IF(AND('List of Flows'!$B24='Elementary Flow by source'!K$1,'Elementary Flow'!$D32="Missing Input/Output"),"Indeterminable",IF(AND('List of Flows'!$B24='Elementary Flow by source'!K$1,'Elementary Flow'!$D32="Missing to/from"),"Indeterminable",0))))))</f>
        <v>Elementary Flow</v>
      </c>
      <c r="L27">
        <f>IF(AND('List of Flows'!$B24='Elementary Flow by source'!L$1,'Elementary Flow'!$D32="Elementary Flow"),"Elementary Flow",IF(AND('List of Flows'!$B24='Elementary Flow by source'!L$1,'Elementary Flow'!$D32="Not an Elementary Flow"),"Not an Elementary Flow",IF(AND('List of Flows'!$B24='Elementary Flow by source'!L$1,'Elementary Flow'!$D32="Unknown"),"Indeterminable",IF(AND('List of Flows'!$B24='Elementary Flow by source'!L$1,'Elementary Flow'!$D32="Missing Both"),"Indeterminable",IF(AND('List of Flows'!$B24='Elementary Flow by source'!L$1,'Elementary Flow'!$D32="Missing Input/Output"),"Indeterminable",IF(AND('List of Flows'!$B24='Elementary Flow by source'!L$1,'Elementary Flow'!$D32="Missing to/from"),"Indeterminable",0))))))</f>
        <v>0</v>
      </c>
      <c r="M27">
        <f>IF(AND('List of Flows'!$B24='Elementary Flow by source'!M$1,'Elementary Flow'!$D32="Elementary Flow"),"Elementary Flow",IF(AND('List of Flows'!$B24='Elementary Flow by source'!M$1,'Elementary Flow'!$D32="Not an Elementary Flow"),"Not an Elementary Flow",IF(AND('List of Flows'!$B24='Elementary Flow by source'!M$1,'Elementary Flow'!$D32="Unknown"),"Indeterminable",IF(AND('List of Flows'!$B24='Elementary Flow by source'!M$1,'Elementary Flow'!$D32="Missing Both"),"Indeterminable",IF(AND('List of Flows'!$B24='Elementary Flow by source'!M$1,'Elementary Flow'!$D32="Missing Input/Output"),"Indeterminable",IF(AND('List of Flows'!$B24='Elementary Flow by source'!M$1,'Elementary Flow'!$D32="Missing to/from"),"Indeterminable",0))))))</f>
        <v>0</v>
      </c>
      <c r="N27">
        <f>IF(AND('List of Flows'!$B24='Elementary Flow by source'!N$1,'Elementary Flow'!$D32="Elementary Flow"),"Elementary Flow",IF(AND('List of Flows'!$B24='Elementary Flow by source'!N$1,'Elementary Flow'!$D32="Not an Elementary Flow"),"Not an Elementary Flow",IF(AND('List of Flows'!$B24='Elementary Flow by source'!N$1,'Elementary Flow'!$D32="Unknown"),"Indeterminable",IF(AND('List of Flows'!$B24='Elementary Flow by source'!N$1,'Elementary Flow'!$D32="Missing Both"),"Indeterminable",IF(AND('List of Flows'!$B24='Elementary Flow by source'!N$1,'Elementary Flow'!$D32="Missing Input/Output"),"Indeterminable",IF(AND('List of Flows'!$B24='Elementary Flow by source'!N$1,'Elementary Flow'!$D32="Missing to/from"),"Indeterminable",0))))))</f>
        <v>0</v>
      </c>
    </row>
    <row r="28" spans="2:14" x14ac:dyDescent="0.3">
      <c r="B28">
        <f>IF(AND('List of Flows'!$B25='Elementary Flow by source'!B$1,'Elementary Flow'!$D33="Elementary Flow"),"Elementary Flow",IF(AND('List of Flows'!$B25='Elementary Flow by source'!B$1,'Elementary Flow'!$D33="Not an Elementary Flow"),"Not an Elementary Flow",IF(AND('List of Flows'!$B25='Elementary Flow by source'!B$1,'Elementary Flow'!$D33="Unknown"),"Indeterminable",IF(AND('List of Flows'!$B25='Elementary Flow by source'!B$1,'Elementary Flow'!$D33="Missing Both"),"Indeterminable",IF(AND('List of Flows'!$B25='Elementary Flow by source'!B$1,'Elementary Flow'!$D33="Missing Input/Output"),"Indeterminable",IF(AND('List of Flows'!$B25='Elementary Flow by source'!B$1,'Elementary Flow'!$D33="Missing to/from"),"Indeterminable",0))))))</f>
        <v>0</v>
      </c>
      <c r="C28">
        <f>IF(AND('List of Flows'!$B25='Elementary Flow by source'!C$1,'Elementary Flow'!$D33="Elementary Flow"),"Elementary Flow",IF(AND('List of Flows'!$B25='Elementary Flow by source'!C$1,'Elementary Flow'!$D33="Not an Elementary Flow"),"Not an Elementary Flow",IF(AND('List of Flows'!$B25='Elementary Flow by source'!C$1,'Elementary Flow'!$D33="Unknown"),"Indeterminable",IF(AND('List of Flows'!$B25='Elementary Flow by source'!C$1,'Elementary Flow'!$D33="Missing Both"),"Indeterminable",IF(AND('List of Flows'!$B25='Elementary Flow by source'!C$1,'Elementary Flow'!$D33="Missing Input/Output"),"Indeterminable",IF(AND('List of Flows'!$B25='Elementary Flow by source'!C$1,'Elementary Flow'!$D33="Missing to/from"),"Indeterminable",0))))))</f>
        <v>0</v>
      </c>
      <c r="D28">
        <f>IF(AND('List of Flows'!$B25='Elementary Flow by source'!D$1,'Elementary Flow'!$D33="Elementary Flow"),"Elementary Flow",IF(AND('List of Flows'!$B25='Elementary Flow by source'!D$1,'Elementary Flow'!$D33="Not an Elementary Flow"),"Not an Elementary Flow",IF(AND('List of Flows'!$B25='Elementary Flow by source'!D$1,'Elementary Flow'!$D33="Unknown"),"Indeterminable",IF(AND('List of Flows'!$B25='Elementary Flow by source'!D$1,'Elementary Flow'!$D33="Missing Both"),"Indeterminable",IF(AND('List of Flows'!$B25='Elementary Flow by source'!D$1,'Elementary Flow'!$D33="Missing Input/Output"),"Indeterminable",IF(AND('List of Flows'!$B25='Elementary Flow by source'!D$1,'Elementary Flow'!$D33="Missing to/from"),"Indeterminable",0))))))</f>
        <v>0</v>
      </c>
      <c r="E28">
        <f>IF(AND('List of Flows'!$B25='Elementary Flow by source'!E$1,'Elementary Flow'!$D33="Elementary Flow"),"Elementary Flow",IF(AND('List of Flows'!$B25='Elementary Flow by source'!E$1,'Elementary Flow'!$D33="Not an Elementary Flow"),"Not an Elementary Flow",IF(AND('List of Flows'!$B25='Elementary Flow by source'!E$1,'Elementary Flow'!$D33="Unknown"),"Indeterminable",IF(AND('List of Flows'!$B25='Elementary Flow by source'!E$1,'Elementary Flow'!$D33="Missing Both"),"Indeterminable",IF(AND('List of Flows'!$B25='Elementary Flow by source'!E$1,'Elementary Flow'!$D33="Missing Input/Output"),"Indeterminable",IF(AND('List of Flows'!$B25='Elementary Flow by source'!E$1,'Elementary Flow'!$D33="Missing to/from"),"Indeterminable",0))))))</f>
        <v>0</v>
      </c>
      <c r="F28">
        <f>IF(AND('List of Flows'!$B25='Elementary Flow by source'!F$1,'Elementary Flow'!$D33="Elementary Flow"),"Elementary Flow",IF(AND('List of Flows'!$B25='Elementary Flow by source'!F$1,'Elementary Flow'!$D33="Not an Elementary Flow"),"Not an Elementary Flow",IF(AND('List of Flows'!$B25='Elementary Flow by source'!F$1,'Elementary Flow'!$D33="Unknown"),"Indeterminable",IF(AND('List of Flows'!$B25='Elementary Flow by source'!F$1,'Elementary Flow'!$D33="Missing Both"),"Indeterminable",IF(AND('List of Flows'!$B25='Elementary Flow by source'!F$1,'Elementary Flow'!$D33="Missing Input/Output"),"Indeterminable",IF(AND('List of Flows'!$B25='Elementary Flow by source'!F$1,'Elementary Flow'!$D33="Missing to/from"),"Indeterminable",0))))))</f>
        <v>0</v>
      </c>
      <c r="G28">
        <f>IF(AND('List of Flows'!$B25='Elementary Flow by source'!G$1,'Elementary Flow'!$D33="Elementary Flow"),"Elementary Flow",IF(AND('List of Flows'!$B25='Elementary Flow by source'!G$1,'Elementary Flow'!$D33="Not an Elementary Flow"),"Not an Elementary Flow",IF(AND('List of Flows'!$B25='Elementary Flow by source'!G$1,'Elementary Flow'!$D33="Unknown"),"Indeterminable",IF(AND('List of Flows'!$B25='Elementary Flow by source'!G$1,'Elementary Flow'!$D33="Missing Both"),"Indeterminable",IF(AND('List of Flows'!$B25='Elementary Flow by source'!G$1,'Elementary Flow'!$D33="Missing Input/Output"),"Indeterminable",IF(AND('List of Flows'!$B25='Elementary Flow by source'!G$1,'Elementary Flow'!$D33="Missing to/from"),"Indeterminable",0))))))</f>
        <v>0</v>
      </c>
      <c r="H28">
        <f>IF(AND('List of Flows'!$B25='Elementary Flow by source'!H$1,'Elementary Flow'!$D33="Elementary Flow"),"Elementary Flow",IF(AND('List of Flows'!$B25='Elementary Flow by source'!H$1,'Elementary Flow'!$D33="Not an Elementary Flow"),"Not an Elementary Flow",IF(AND('List of Flows'!$B25='Elementary Flow by source'!H$1,'Elementary Flow'!$D33="Unknown"),"Indeterminable",IF(AND('List of Flows'!$B25='Elementary Flow by source'!H$1,'Elementary Flow'!$D33="Missing Both"),"Indeterminable",IF(AND('List of Flows'!$B25='Elementary Flow by source'!H$1,'Elementary Flow'!$D33="Missing Input/Output"),"Indeterminable",IF(AND('List of Flows'!$B25='Elementary Flow by source'!H$1,'Elementary Flow'!$D33="Missing to/from"),"Indeterminable",0))))))</f>
        <v>0</v>
      </c>
      <c r="I28">
        <f>IF(AND('List of Flows'!$B25='Elementary Flow by source'!I$1,'Elementary Flow'!$D33="Elementary Flow"),"Elementary Flow",IF(AND('List of Flows'!$B25='Elementary Flow by source'!I$1,'Elementary Flow'!$D33="Not an Elementary Flow"),"Not an Elementary Flow",IF(AND('List of Flows'!$B25='Elementary Flow by source'!I$1,'Elementary Flow'!$D33="Unknown"),"Indeterminable",IF(AND('List of Flows'!$B25='Elementary Flow by source'!I$1,'Elementary Flow'!$D33="Missing Both"),"Indeterminable",IF(AND('List of Flows'!$B25='Elementary Flow by source'!I$1,'Elementary Flow'!$D33="Missing Input/Output"),"Indeterminable",IF(AND('List of Flows'!$B25='Elementary Flow by source'!I$1,'Elementary Flow'!$D33="Missing to/from"),"Indeterminable",0))))))</f>
        <v>0</v>
      </c>
      <c r="J28">
        <f>IF(AND('List of Flows'!$B25='Elementary Flow by source'!J$1,'Elementary Flow'!$D33="Elementary Flow"),"Elementary Flow",IF(AND('List of Flows'!$B25='Elementary Flow by source'!J$1,'Elementary Flow'!$D33="Not an Elementary Flow"),"Not an Elementary Flow",IF(AND('List of Flows'!$B25='Elementary Flow by source'!J$1,'Elementary Flow'!$D33="Unknown"),"Indeterminable",IF(AND('List of Flows'!$B25='Elementary Flow by source'!J$1,'Elementary Flow'!$D33="Missing Both"),"Indeterminable",IF(AND('List of Flows'!$B25='Elementary Flow by source'!J$1,'Elementary Flow'!$D33="Missing Input/Output"),"Indeterminable",IF(AND('List of Flows'!$B25='Elementary Flow by source'!J$1,'Elementary Flow'!$D33="Missing to/from"),"Indeterminable",0))))))</f>
        <v>0</v>
      </c>
      <c r="K28" t="str">
        <f>IF(AND('List of Flows'!$B25='Elementary Flow by source'!K$1,'Elementary Flow'!$D33="Elementary Flow"),"Elementary Flow",IF(AND('List of Flows'!$B25='Elementary Flow by source'!K$1,'Elementary Flow'!$D33="Not an Elementary Flow"),"Not an Elementary Flow",IF(AND('List of Flows'!$B25='Elementary Flow by source'!K$1,'Elementary Flow'!$D33="Unknown"),"Indeterminable",IF(AND('List of Flows'!$B25='Elementary Flow by source'!K$1,'Elementary Flow'!$D33="Missing Both"),"Indeterminable",IF(AND('List of Flows'!$B25='Elementary Flow by source'!K$1,'Elementary Flow'!$D33="Missing Input/Output"),"Indeterminable",IF(AND('List of Flows'!$B25='Elementary Flow by source'!K$1,'Elementary Flow'!$D33="Missing to/from"),"Indeterminable",0))))))</f>
        <v>Elementary Flow</v>
      </c>
      <c r="L28">
        <f>IF(AND('List of Flows'!$B25='Elementary Flow by source'!L$1,'Elementary Flow'!$D33="Elementary Flow"),"Elementary Flow",IF(AND('List of Flows'!$B25='Elementary Flow by source'!L$1,'Elementary Flow'!$D33="Not an Elementary Flow"),"Not an Elementary Flow",IF(AND('List of Flows'!$B25='Elementary Flow by source'!L$1,'Elementary Flow'!$D33="Unknown"),"Indeterminable",IF(AND('List of Flows'!$B25='Elementary Flow by source'!L$1,'Elementary Flow'!$D33="Missing Both"),"Indeterminable",IF(AND('List of Flows'!$B25='Elementary Flow by source'!L$1,'Elementary Flow'!$D33="Missing Input/Output"),"Indeterminable",IF(AND('List of Flows'!$B25='Elementary Flow by source'!L$1,'Elementary Flow'!$D33="Missing to/from"),"Indeterminable",0))))))</f>
        <v>0</v>
      </c>
      <c r="M28">
        <f>IF(AND('List of Flows'!$B25='Elementary Flow by source'!M$1,'Elementary Flow'!$D33="Elementary Flow"),"Elementary Flow",IF(AND('List of Flows'!$B25='Elementary Flow by source'!M$1,'Elementary Flow'!$D33="Not an Elementary Flow"),"Not an Elementary Flow",IF(AND('List of Flows'!$B25='Elementary Flow by source'!M$1,'Elementary Flow'!$D33="Unknown"),"Indeterminable",IF(AND('List of Flows'!$B25='Elementary Flow by source'!M$1,'Elementary Flow'!$D33="Missing Both"),"Indeterminable",IF(AND('List of Flows'!$B25='Elementary Flow by source'!M$1,'Elementary Flow'!$D33="Missing Input/Output"),"Indeterminable",IF(AND('List of Flows'!$B25='Elementary Flow by source'!M$1,'Elementary Flow'!$D33="Missing to/from"),"Indeterminable",0))))))</f>
        <v>0</v>
      </c>
      <c r="N28">
        <f>IF(AND('List of Flows'!$B25='Elementary Flow by source'!N$1,'Elementary Flow'!$D33="Elementary Flow"),"Elementary Flow",IF(AND('List of Flows'!$B25='Elementary Flow by source'!N$1,'Elementary Flow'!$D33="Not an Elementary Flow"),"Not an Elementary Flow",IF(AND('List of Flows'!$B25='Elementary Flow by source'!N$1,'Elementary Flow'!$D33="Unknown"),"Indeterminable",IF(AND('List of Flows'!$B25='Elementary Flow by source'!N$1,'Elementary Flow'!$D33="Missing Both"),"Indeterminable",IF(AND('List of Flows'!$B25='Elementary Flow by source'!N$1,'Elementary Flow'!$D33="Missing Input/Output"),"Indeterminable",IF(AND('List of Flows'!$B25='Elementary Flow by source'!N$1,'Elementary Flow'!$D33="Missing to/from"),"Indeterminable",0))))))</f>
        <v>0</v>
      </c>
    </row>
    <row r="29" spans="2:14" x14ac:dyDescent="0.3">
      <c r="B29">
        <f>IF(AND('List of Flows'!$B26='Elementary Flow by source'!B$1,'Elementary Flow'!$D34="Elementary Flow"),"Elementary Flow",IF(AND('List of Flows'!$B26='Elementary Flow by source'!B$1,'Elementary Flow'!$D34="Not an Elementary Flow"),"Not an Elementary Flow",IF(AND('List of Flows'!$B26='Elementary Flow by source'!B$1,'Elementary Flow'!$D34="Unknown"),"Indeterminable",IF(AND('List of Flows'!$B26='Elementary Flow by source'!B$1,'Elementary Flow'!$D34="Missing Both"),"Indeterminable",IF(AND('List of Flows'!$B26='Elementary Flow by source'!B$1,'Elementary Flow'!$D34="Missing Input/Output"),"Indeterminable",IF(AND('List of Flows'!$B26='Elementary Flow by source'!B$1,'Elementary Flow'!$D34="Missing to/from"),"Indeterminable",0))))))</f>
        <v>0</v>
      </c>
      <c r="C29">
        <f>IF(AND('List of Flows'!$B26='Elementary Flow by source'!C$1,'Elementary Flow'!$D34="Elementary Flow"),"Elementary Flow",IF(AND('List of Flows'!$B26='Elementary Flow by source'!C$1,'Elementary Flow'!$D34="Not an Elementary Flow"),"Not an Elementary Flow",IF(AND('List of Flows'!$B26='Elementary Flow by source'!C$1,'Elementary Flow'!$D34="Unknown"),"Indeterminable",IF(AND('List of Flows'!$B26='Elementary Flow by source'!C$1,'Elementary Flow'!$D34="Missing Both"),"Indeterminable",IF(AND('List of Flows'!$B26='Elementary Flow by source'!C$1,'Elementary Flow'!$D34="Missing Input/Output"),"Indeterminable",IF(AND('List of Flows'!$B26='Elementary Flow by source'!C$1,'Elementary Flow'!$D34="Missing to/from"),"Indeterminable",0))))))</f>
        <v>0</v>
      </c>
      <c r="D29">
        <f>IF(AND('List of Flows'!$B26='Elementary Flow by source'!D$1,'Elementary Flow'!$D34="Elementary Flow"),"Elementary Flow",IF(AND('List of Flows'!$B26='Elementary Flow by source'!D$1,'Elementary Flow'!$D34="Not an Elementary Flow"),"Not an Elementary Flow",IF(AND('List of Flows'!$B26='Elementary Flow by source'!D$1,'Elementary Flow'!$D34="Unknown"),"Indeterminable",IF(AND('List of Flows'!$B26='Elementary Flow by source'!D$1,'Elementary Flow'!$D34="Missing Both"),"Indeterminable",IF(AND('List of Flows'!$B26='Elementary Flow by source'!D$1,'Elementary Flow'!$D34="Missing Input/Output"),"Indeterminable",IF(AND('List of Flows'!$B26='Elementary Flow by source'!D$1,'Elementary Flow'!$D34="Missing to/from"),"Indeterminable",0))))))</f>
        <v>0</v>
      </c>
      <c r="E29">
        <f>IF(AND('List of Flows'!$B26='Elementary Flow by source'!E$1,'Elementary Flow'!$D34="Elementary Flow"),"Elementary Flow",IF(AND('List of Flows'!$B26='Elementary Flow by source'!E$1,'Elementary Flow'!$D34="Not an Elementary Flow"),"Not an Elementary Flow",IF(AND('List of Flows'!$B26='Elementary Flow by source'!E$1,'Elementary Flow'!$D34="Unknown"),"Indeterminable",IF(AND('List of Flows'!$B26='Elementary Flow by source'!E$1,'Elementary Flow'!$D34="Missing Both"),"Indeterminable",IF(AND('List of Flows'!$B26='Elementary Flow by source'!E$1,'Elementary Flow'!$D34="Missing Input/Output"),"Indeterminable",IF(AND('List of Flows'!$B26='Elementary Flow by source'!E$1,'Elementary Flow'!$D34="Missing to/from"),"Indeterminable",0))))))</f>
        <v>0</v>
      </c>
      <c r="F29">
        <f>IF(AND('List of Flows'!$B26='Elementary Flow by source'!F$1,'Elementary Flow'!$D34="Elementary Flow"),"Elementary Flow",IF(AND('List of Flows'!$B26='Elementary Flow by source'!F$1,'Elementary Flow'!$D34="Not an Elementary Flow"),"Not an Elementary Flow",IF(AND('List of Flows'!$B26='Elementary Flow by source'!F$1,'Elementary Flow'!$D34="Unknown"),"Indeterminable",IF(AND('List of Flows'!$B26='Elementary Flow by source'!F$1,'Elementary Flow'!$D34="Missing Both"),"Indeterminable",IF(AND('List of Flows'!$B26='Elementary Flow by source'!F$1,'Elementary Flow'!$D34="Missing Input/Output"),"Indeterminable",IF(AND('List of Flows'!$B26='Elementary Flow by source'!F$1,'Elementary Flow'!$D34="Missing to/from"),"Indeterminable",0))))))</f>
        <v>0</v>
      </c>
      <c r="G29">
        <f>IF(AND('List of Flows'!$B26='Elementary Flow by source'!G$1,'Elementary Flow'!$D34="Elementary Flow"),"Elementary Flow",IF(AND('List of Flows'!$B26='Elementary Flow by source'!G$1,'Elementary Flow'!$D34="Not an Elementary Flow"),"Not an Elementary Flow",IF(AND('List of Flows'!$B26='Elementary Flow by source'!G$1,'Elementary Flow'!$D34="Unknown"),"Indeterminable",IF(AND('List of Flows'!$B26='Elementary Flow by source'!G$1,'Elementary Flow'!$D34="Missing Both"),"Indeterminable",IF(AND('List of Flows'!$B26='Elementary Flow by source'!G$1,'Elementary Flow'!$D34="Missing Input/Output"),"Indeterminable",IF(AND('List of Flows'!$B26='Elementary Flow by source'!G$1,'Elementary Flow'!$D34="Missing to/from"),"Indeterminable",0))))))</f>
        <v>0</v>
      </c>
      <c r="H29">
        <f>IF(AND('List of Flows'!$B26='Elementary Flow by source'!H$1,'Elementary Flow'!$D34="Elementary Flow"),"Elementary Flow",IF(AND('List of Flows'!$B26='Elementary Flow by source'!H$1,'Elementary Flow'!$D34="Not an Elementary Flow"),"Not an Elementary Flow",IF(AND('List of Flows'!$B26='Elementary Flow by source'!H$1,'Elementary Flow'!$D34="Unknown"),"Indeterminable",IF(AND('List of Flows'!$B26='Elementary Flow by source'!H$1,'Elementary Flow'!$D34="Missing Both"),"Indeterminable",IF(AND('List of Flows'!$B26='Elementary Flow by source'!H$1,'Elementary Flow'!$D34="Missing Input/Output"),"Indeterminable",IF(AND('List of Flows'!$B26='Elementary Flow by source'!H$1,'Elementary Flow'!$D34="Missing to/from"),"Indeterminable",0))))))</f>
        <v>0</v>
      </c>
      <c r="I29">
        <f>IF(AND('List of Flows'!$B26='Elementary Flow by source'!I$1,'Elementary Flow'!$D34="Elementary Flow"),"Elementary Flow",IF(AND('List of Flows'!$B26='Elementary Flow by source'!I$1,'Elementary Flow'!$D34="Not an Elementary Flow"),"Not an Elementary Flow",IF(AND('List of Flows'!$B26='Elementary Flow by source'!I$1,'Elementary Flow'!$D34="Unknown"),"Indeterminable",IF(AND('List of Flows'!$B26='Elementary Flow by source'!I$1,'Elementary Flow'!$D34="Missing Both"),"Indeterminable",IF(AND('List of Flows'!$B26='Elementary Flow by source'!I$1,'Elementary Flow'!$D34="Missing Input/Output"),"Indeterminable",IF(AND('List of Flows'!$B26='Elementary Flow by source'!I$1,'Elementary Flow'!$D34="Missing to/from"),"Indeterminable",0))))))</f>
        <v>0</v>
      </c>
      <c r="J29">
        <f>IF(AND('List of Flows'!$B26='Elementary Flow by source'!J$1,'Elementary Flow'!$D34="Elementary Flow"),"Elementary Flow",IF(AND('List of Flows'!$B26='Elementary Flow by source'!J$1,'Elementary Flow'!$D34="Not an Elementary Flow"),"Not an Elementary Flow",IF(AND('List of Flows'!$B26='Elementary Flow by source'!J$1,'Elementary Flow'!$D34="Unknown"),"Indeterminable",IF(AND('List of Flows'!$B26='Elementary Flow by source'!J$1,'Elementary Flow'!$D34="Missing Both"),"Indeterminable",IF(AND('List of Flows'!$B26='Elementary Flow by source'!J$1,'Elementary Flow'!$D34="Missing Input/Output"),"Indeterminable",IF(AND('List of Flows'!$B26='Elementary Flow by source'!J$1,'Elementary Flow'!$D34="Missing to/from"),"Indeterminable",0))))))</f>
        <v>0</v>
      </c>
      <c r="K29" t="str">
        <f>IF(AND('List of Flows'!$B26='Elementary Flow by source'!K$1,'Elementary Flow'!$D34="Elementary Flow"),"Elementary Flow",IF(AND('List of Flows'!$B26='Elementary Flow by source'!K$1,'Elementary Flow'!$D34="Not an Elementary Flow"),"Not an Elementary Flow",IF(AND('List of Flows'!$B26='Elementary Flow by source'!K$1,'Elementary Flow'!$D34="Unknown"),"Indeterminable",IF(AND('List of Flows'!$B26='Elementary Flow by source'!K$1,'Elementary Flow'!$D34="Missing Both"),"Indeterminable",IF(AND('List of Flows'!$B26='Elementary Flow by source'!K$1,'Elementary Flow'!$D34="Missing Input/Output"),"Indeterminable",IF(AND('List of Flows'!$B26='Elementary Flow by source'!K$1,'Elementary Flow'!$D34="Missing to/from"),"Indeterminable",0))))))</f>
        <v>Elementary Flow</v>
      </c>
      <c r="L29">
        <f>IF(AND('List of Flows'!$B26='Elementary Flow by source'!L$1,'Elementary Flow'!$D34="Elementary Flow"),"Elementary Flow",IF(AND('List of Flows'!$B26='Elementary Flow by source'!L$1,'Elementary Flow'!$D34="Not an Elementary Flow"),"Not an Elementary Flow",IF(AND('List of Flows'!$B26='Elementary Flow by source'!L$1,'Elementary Flow'!$D34="Unknown"),"Indeterminable",IF(AND('List of Flows'!$B26='Elementary Flow by source'!L$1,'Elementary Flow'!$D34="Missing Both"),"Indeterminable",IF(AND('List of Flows'!$B26='Elementary Flow by source'!L$1,'Elementary Flow'!$D34="Missing Input/Output"),"Indeterminable",IF(AND('List of Flows'!$B26='Elementary Flow by source'!L$1,'Elementary Flow'!$D34="Missing to/from"),"Indeterminable",0))))))</f>
        <v>0</v>
      </c>
      <c r="M29">
        <f>IF(AND('List of Flows'!$B26='Elementary Flow by source'!M$1,'Elementary Flow'!$D34="Elementary Flow"),"Elementary Flow",IF(AND('List of Flows'!$B26='Elementary Flow by source'!M$1,'Elementary Flow'!$D34="Not an Elementary Flow"),"Not an Elementary Flow",IF(AND('List of Flows'!$B26='Elementary Flow by source'!M$1,'Elementary Flow'!$D34="Unknown"),"Indeterminable",IF(AND('List of Flows'!$B26='Elementary Flow by source'!M$1,'Elementary Flow'!$D34="Missing Both"),"Indeterminable",IF(AND('List of Flows'!$B26='Elementary Flow by source'!M$1,'Elementary Flow'!$D34="Missing Input/Output"),"Indeterminable",IF(AND('List of Flows'!$B26='Elementary Flow by source'!M$1,'Elementary Flow'!$D34="Missing to/from"),"Indeterminable",0))))))</f>
        <v>0</v>
      </c>
      <c r="N29">
        <f>IF(AND('List of Flows'!$B26='Elementary Flow by source'!N$1,'Elementary Flow'!$D34="Elementary Flow"),"Elementary Flow",IF(AND('List of Flows'!$B26='Elementary Flow by source'!N$1,'Elementary Flow'!$D34="Not an Elementary Flow"),"Not an Elementary Flow",IF(AND('List of Flows'!$B26='Elementary Flow by source'!N$1,'Elementary Flow'!$D34="Unknown"),"Indeterminable",IF(AND('List of Flows'!$B26='Elementary Flow by source'!N$1,'Elementary Flow'!$D34="Missing Both"),"Indeterminable",IF(AND('List of Flows'!$B26='Elementary Flow by source'!N$1,'Elementary Flow'!$D34="Missing Input/Output"),"Indeterminable",IF(AND('List of Flows'!$B26='Elementary Flow by source'!N$1,'Elementary Flow'!$D34="Missing to/from"),"Indeterminable",0))))))</f>
        <v>0</v>
      </c>
    </row>
    <row r="30" spans="2:14" x14ac:dyDescent="0.3">
      <c r="B30">
        <f>IF(AND('List of Flows'!$B27='Elementary Flow by source'!B$1,'Elementary Flow'!$D35="Elementary Flow"),"Elementary Flow",IF(AND('List of Flows'!$B27='Elementary Flow by source'!B$1,'Elementary Flow'!$D35="Not an Elementary Flow"),"Not an Elementary Flow",IF(AND('List of Flows'!$B27='Elementary Flow by source'!B$1,'Elementary Flow'!$D35="Unknown"),"Indeterminable",IF(AND('List of Flows'!$B27='Elementary Flow by source'!B$1,'Elementary Flow'!$D35="Missing Both"),"Indeterminable",IF(AND('List of Flows'!$B27='Elementary Flow by source'!B$1,'Elementary Flow'!$D35="Missing Input/Output"),"Indeterminable",IF(AND('List of Flows'!$B27='Elementary Flow by source'!B$1,'Elementary Flow'!$D35="Missing to/from"),"Indeterminable",0))))))</f>
        <v>0</v>
      </c>
      <c r="C30">
        <f>IF(AND('List of Flows'!$B27='Elementary Flow by source'!C$1,'Elementary Flow'!$D35="Elementary Flow"),"Elementary Flow",IF(AND('List of Flows'!$B27='Elementary Flow by source'!C$1,'Elementary Flow'!$D35="Not an Elementary Flow"),"Not an Elementary Flow",IF(AND('List of Flows'!$B27='Elementary Flow by source'!C$1,'Elementary Flow'!$D35="Unknown"),"Indeterminable",IF(AND('List of Flows'!$B27='Elementary Flow by source'!C$1,'Elementary Flow'!$D35="Missing Both"),"Indeterminable",IF(AND('List of Flows'!$B27='Elementary Flow by source'!C$1,'Elementary Flow'!$D35="Missing Input/Output"),"Indeterminable",IF(AND('List of Flows'!$B27='Elementary Flow by source'!C$1,'Elementary Flow'!$D35="Missing to/from"),"Indeterminable",0))))))</f>
        <v>0</v>
      </c>
      <c r="D30">
        <f>IF(AND('List of Flows'!$B27='Elementary Flow by source'!D$1,'Elementary Flow'!$D35="Elementary Flow"),"Elementary Flow",IF(AND('List of Flows'!$B27='Elementary Flow by source'!D$1,'Elementary Flow'!$D35="Not an Elementary Flow"),"Not an Elementary Flow",IF(AND('List of Flows'!$B27='Elementary Flow by source'!D$1,'Elementary Flow'!$D35="Unknown"),"Indeterminable",IF(AND('List of Flows'!$B27='Elementary Flow by source'!D$1,'Elementary Flow'!$D35="Missing Both"),"Indeterminable",IF(AND('List of Flows'!$B27='Elementary Flow by source'!D$1,'Elementary Flow'!$D35="Missing Input/Output"),"Indeterminable",IF(AND('List of Flows'!$B27='Elementary Flow by source'!D$1,'Elementary Flow'!$D35="Missing to/from"),"Indeterminable",0))))))</f>
        <v>0</v>
      </c>
      <c r="E30">
        <f>IF(AND('List of Flows'!$B27='Elementary Flow by source'!E$1,'Elementary Flow'!$D35="Elementary Flow"),"Elementary Flow",IF(AND('List of Flows'!$B27='Elementary Flow by source'!E$1,'Elementary Flow'!$D35="Not an Elementary Flow"),"Not an Elementary Flow",IF(AND('List of Flows'!$B27='Elementary Flow by source'!E$1,'Elementary Flow'!$D35="Unknown"),"Indeterminable",IF(AND('List of Flows'!$B27='Elementary Flow by source'!E$1,'Elementary Flow'!$D35="Missing Both"),"Indeterminable",IF(AND('List of Flows'!$B27='Elementary Flow by source'!E$1,'Elementary Flow'!$D35="Missing Input/Output"),"Indeterminable",IF(AND('List of Flows'!$B27='Elementary Flow by source'!E$1,'Elementary Flow'!$D35="Missing to/from"),"Indeterminable",0))))))</f>
        <v>0</v>
      </c>
      <c r="F30">
        <f>IF(AND('List of Flows'!$B27='Elementary Flow by source'!F$1,'Elementary Flow'!$D35="Elementary Flow"),"Elementary Flow",IF(AND('List of Flows'!$B27='Elementary Flow by source'!F$1,'Elementary Flow'!$D35="Not an Elementary Flow"),"Not an Elementary Flow",IF(AND('List of Flows'!$B27='Elementary Flow by source'!F$1,'Elementary Flow'!$D35="Unknown"),"Indeterminable",IF(AND('List of Flows'!$B27='Elementary Flow by source'!F$1,'Elementary Flow'!$D35="Missing Both"),"Indeterminable",IF(AND('List of Flows'!$B27='Elementary Flow by source'!F$1,'Elementary Flow'!$D35="Missing Input/Output"),"Indeterminable",IF(AND('List of Flows'!$B27='Elementary Flow by source'!F$1,'Elementary Flow'!$D35="Missing to/from"),"Indeterminable",0))))))</f>
        <v>0</v>
      </c>
      <c r="G30">
        <f>IF(AND('List of Flows'!$B27='Elementary Flow by source'!G$1,'Elementary Flow'!$D35="Elementary Flow"),"Elementary Flow",IF(AND('List of Flows'!$B27='Elementary Flow by source'!G$1,'Elementary Flow'!$D35="Not an Elementary Flow"),"Not an Elementary Flow",IF(AND('List of Flows'!$B27='Elementary Flow by source'!G$1,'Elementary Flow'!$D35="Unknown"),"Indeterminable",IF(AND('List of Flows'!$B27='Elementary Flow by source'!G$1,'Elementary Flow'!$D35="Missing Both"),"Indeterminable",IF(AND('List of Flows'!$B27='Elementary Flow by source'!G$1,'Elementary Flow'!$D35="Missing Input/Output"),"Indeterminable",IF(AND('List of Flows'!$B27='Elementary Flow by source'!G$1,'Elementary Flow'!$D35="Missing to/from"),"Indeterminable",0))))))</f>
        <v>0</v>
      </c>
      <c r="H30">
        <f>IF(AND('List of Flows'!$B27='Elementary Flow by source'!H$1,'Elementary Flow'!$D35="Elementary Flow"),"Elementary Flow",IF(AND('List of Flows'!$B27='Elementary Flow by source'!H$1,'Elementary Flow'!$D35="Not an Elementary Flow"),"Not an Elementary Flow",IF(AND('List of Flows'!$B27='Elementary Flow by source'!H$1,'Elementary Flow'!$D35="Unknown"),"Indeterminable",IF(AND('List of Flows'!$B27='Elementary Flow by source'!H$1,'Elementary Flow'!$D35="Missing Both"),"Indeterminable",IF(AND('List of Flows'!$B27='Elementary Flow by source'!H$1,'Elementary Flow'!$D35="Missing Input/Output"),"Indeterminable",IF(AND('List of Flows'!$B27='Elementary Flow by source'!H$1,'Elementary Flow'!$D35="Missing to/from"),"Indeterminable",0))))))</f>
        <v>0</v>
      </c>
      <c r="I30">
        <f>IF(AND('List of Flows'!$B27='Elementary Flow by source'!I$1,'Elementary Flow'!$D35="Elementary Flow"),"Elementary Flow",IF(AND('List of Flows'!$B27='Elementary Flow by source'!I$1,'Elementary Flow'!$D35="Not an Elementary Flow"),"Not an Elementary Flow",IF(AND('List of Flows'!$B27='Elementary Flow by source'!I$1,'Elementary Flow'!$D35="Unknown"),"Indeterminable",IF(AND('List of Flows'!$B27='Elementary Flow by source'!I$1,'Elementary Flow'!$D35="Missing Both"),"Indeterminable",IF(AND('List of Flows'!$B27='Elementary Flow by source'!I$1,'Elementary Flow'!$D35="Missing Input/Output"),"Indeterminable",IF(AND('List of Flows'!$B27='Elementary Flow by source'!I$1,'Elementary Flow'!$D35="Missing to/from"),"Indeterminable",0))))))</f>
        <v>0</v>
      </c>
      <c r="J30">
        <f>IF(AND('List of Flows'!$B27='Elementary Flow by source'!J$1,'Elementary Flow'!$D35="Elementary Flow"),"Elementary Flow",IF(AND('List of Flows'!$B27='Elementary Flow by source'!J$1,'Elementary Flow'!$D35="Not an Elementary Flow"),"Not an Elementary Flow",IF(AND('List of Flows'!$B27='Elementary Flow by source'!J$1,'Elementary Flow'!$D35="Unknown"),"Indeterminable",IF(AND('List of Flows'!$B27='Elementary Flow by source'!J$1,'Elementary Flow'!$D35="Missing Both"),"Indeterminable",IF(AND('List of Flows'!$B27='Elementary Flow by source'!J$1,'Elementary Flow'!$D35="Missing Input/Output"),"Indeterminable",IF(AND('List of Flows'!$B27='Elementary Flow by source'!J$1,'Elementary Flow'!$D35="Missing to/from"),"Indeterminable",0))))))</f>
        <v>0</v>
      </c>
      <c r="K30" t="str">
        <f>IF(AND('List of Flows'!$B27='Elementary Flow by source'!K$1,'Elementary Flow'!$D35="Elementary Flow"),"Elementary Flow",IF(AND('List of Flows'!$B27='Elementary Flow by source'!K$1,'Elementary Flow'!$D35="Not an Elementary Flow"),"Not an Elementary Flow",IF(AND('List of Flows'!$B27='Elementary Flow by source'!K$1,'Elementary Flow'!$D35="Unknown"),"Indeterminable",IF(AND('List of Flows'!$B27='Elementary Flow by source'!K$1,'Elementary Flow'!$D35="Missing Both"),"Indeterminable",IF(AND('List of Flows'!$B27='Elementary Flow by source'!K$1,'Elementary Flow'!$D35="Missing Input/Output"),"Indeterminable",IF(AND('List of Flows'!$B27='Elementary Flow by source'!K$1,'Elementary Flow'!$D35="Missing to/from"),"Indeterminable",0))))))</f>
        <v>Elementary Flow</v>
      </c>
      <c r="L30">
        <f>IF(AND('List of Flows'!$B27='Elementary Flow by source'!L$1,'Elementary Flow'!$D35="Elementary Flow"),"Elementary Flow",IF(AND('List of Flows'!$B27='Elementary Flow by source'!L$1,'Elementary Flow'!$D35="Not an Elementary Flow"),"Not an Elementary Flow",IF(AND('List of Flows'!$B27='Elementary Flow by source'!L$1,'Elementary Flow'!$D35="Unknown"),"Indeterminable",IF(AND('List of Flows'!$B27='Elementary Flow by source'!L$1,'Elementary Flow'!$D35="Missing Both"),"Indeterminable",IF(AND('List of Flows'!$B27='Elementary Flow by source'!L$1,'Elementary Flow'!$D35="Missing Input/Output"),"Indeterminable",IF(AND('List of Flows'!$B27='Elementary Flow by source'!L$1,'Elementary Flow'!$D35="Missing to/from"),"Indeterminable",0))))))</f>
        <v>0</v>
      </c>
      <c r="M30">
        <f>IF(AND('List of Flows'!$B27='Elementary Flow by source'!M$1,'Elementary Flow'!$D35="Elementary Flow"),"Elementary Flow",IF(AND('List of Flows'!$B27='Elementary Flow by source'!M$1,'Elementary Flow'!$D35="Not an Elementary Flow"),"Not an Elementary Flow",IF(AND('List of Flows'!$B27='Elementary Flow by source'!M$1,'Elementary Flow'!$D35="Unknown"),"Indeterminable",IF(AND('List of Flows'!$B27='Elementary Flow by source'!M$1,'Elementary Flow'!$D35="Missing Both"),"Indeterminable",IF(AND('List of Flows'!$B27='Elementary Flow by source'!M$1,'Elementary Flow'!$D35="Missing Input/Output"),"Indeterminable",IF(AND('List of Flows'!$B27='Elementary Flow by source'!M$1,'Elementary Flow'!$D35="Missing to/from"),"Indeterminable",0))))))</f>
        <v>0</v>
      </c>
      <c r="N30">
        <f>IF(AND('List of Flows'!$B27='Elementary Flow by source'!N$1,'Elementary Flow'!$D35="Elementary Flow"),"Elementary Flow",IF(AND('List of Flows'!$B27='Elementary Flow by source'!N$1,'Elementary Flow'!$D35="Not an Elementary Flow"),"Not an Elementary Flow",IF(AND('List of Flows'!$B27='Elementary Flow by source'!N$1,'Elementary Flow'!$D35="Unknown"),"Indeterminable",IF(AND('List of Flows'!$B27='Elementary Flow by source'!N$1,'Elementary Flow'!$D35="Missing Both"),"Indeterminable",IF(AND('List of Flows'!$B27='Elementary Flow by source'!N$1,'Elementary Flow'!$D35="Missing Input/Output"),"Indeterminable",IF(AND('List of Flows'!$B27='Elementary Flow by source'!N$1,'Elementary Flow'!$D35="Missing to/from"),"Indeterminable",0))))))</f>
        <v>0</v>
      </c>
    </row>
    <row r="31" spans="2:14" x14ac:dyDescent="0.3">
      <c r="B31">
        <f>IF(AND('List of Flows'!$B28='Elementary Flow by source'!B$1,'Elementary Flow'!$D36="Elementary Flow"),"Elementary Flow",IF(AND('List of Flows'!$B28='Elementary Flow by source'!B$1,'Elementary Flow'!$D36="Not an Elementary Flow"),"Not an Elementary Flow",IF(AND('List of Flows'!$B28='Elementary Flow by source'!B$1,'Elementary Flow'!$D36="Unknown"),"Indeterminable",IF(AND('List of Flows'!$B28='Elementary Flow by source'!B$1,'Elementary Flow'!$D36="Missing Both"),"Indeterminable",IF(AND('List of Flows'!$B28='Elementary Flow by source'!B$1,'Elementary Flow'!$D36="Missing Input/Output"),"Indeterminable",IF(AND('List of Flows'!$B28='Elementary Flow by source'!B$1,'Elementary Flow'!$D36="Missing to/from"),"Indeterminable",0))))))</f>
        <v>0</v>
      </c>
      <c r="C31">
        <f>IF(AND('List of Flows'!$B28='Elementary Flow by source'!C$1,'Elementary Flow'!$D36="Elementary Flow"),"Elementary Flow",IF(AND('List of Flows'!$B28='Elementary Flow by source'!C$1,'Elementary Flow'!$D36="Not an Elementary Flow"),"Not an Elementary Flow",IF(AND('List of Flows'!$B28='Elementary Flow by source'!C$1,'Elementary Flow'!$D36="Unknown"),"Indeterminable",IF(AND('List of Flows'!$B28='Elementary Flow by source'!C$1,'Elementary Flow'!$D36="Missing Both"),"Indeterminable",IF(AND('List of Flows'!$B28='Elementary Flow by source'!C$1,'Elementary Flow'!$D36="Missing Input/Output"),"Indeterminable",IF(AND('List of Flows'!$B28='Elementary Flow by source'!C$1,'Elementary Flow'!$D36="Missing to/from"),"Indeterminable",0))))))</f>
        <v>0</v>
      </c>
      <c r="D31">
        <f>IF(AND('List of Flows'!$B28='Elementary Flow by source'!D$1,'Elementary Flow'!$D36="Elementary Flow"),"Elementary Flow",IF(AND('List of Flows'!$B28='Elementary Flow by source'!D$1,'Elementary Flow'!$D36="Not an Elementary Flow"),"Not an Elementary Flow",IF(AND('List of Flows'!$B28='Elementary Flow by source'!D$1,'Elementary Flow'!$D36="Unknown"),"Indeterminable",IF(AND('List of Flows'!$B28='Elementary Flow by source'!D$1,'Elementary Flow'!$D36="Missing Both"),"Indeterminable",IF(AND('List of Flows'!$B28='Elementary Flow by source'!D$1,'Elementary Flow'!$D36="Missing Input/Output"),"Indeterminable",IF(AND('List of Flows'!$B28='Elementary Flow by source'!D$1,'Elementary Flow'!$D36="Missing to/from"),"Indeterminable",0))))))</f>
        <v>0</v>
      </c>
      <c r="E31">
        <f>IF(AND('List of Flows'!$B28='Elementary Flow by source'!E$1,'Elementary Flow'!$D36="Elementary Flow"),"Elementary Flow",IF(AND('List of Flows'!$B28='Elementary Flow by source'!E$1,'Elementary Flow'!$D36="Not an Elementary Flow"),"Not an Elementary Flow",IF(AND('List of Flows'!$B28='Elementary Flow by source'!E$1,'Elementary Flow'!$D36="Unknown"),"Indeterminable",IF(AND('List of Flows'!$B28='Elementary Flow by source'!E$1,'Elementary Flow'!$D36="Missing Both"),"Indeterminable",IF(AND('List of Flows'!$B28='Elementary Flow by source'!E$1,'Elementary Flow'!$D36="Missing Input/Output"),"Indeterminable",IF(AND('List of Flows'!$B28='Elementary Flow by source'!E$1,'Elementary Flow'!$D36="Missing to/from"),"Indeterminable",0))))))</f>
        <v>0</v>
      </c>
      <c r="F31">
        <f>IF(AND('List of Flows'!$B28='Elementary Flow by source'!F$1,'Elementary Flow'!$D36="Elementary Flow"),"Elementary Flow",IF(AND('List of Flows'!$B28='Elementary Flow by source'!F$1,'Elementary Flow'!$D36="Not an Elementary Flow"),"Not an Elementary Flow",IF(AND('List of Flows'!$B28='Elementary Flow by source'!F$1,'Elementary Flow'!$D36="Unknown"),"Indeterminable",IF(AND('List of Flows'!$B28='Elementary Flow by source'!F$1,'Elementary Flow'!$D36="Missing Both"),"Indeterminable",IF(AND('List of Flows'!$B28='Elementary Flow by source'!F$1,'Elementary Flow'!$D36="Missing Input/Output"),"Indeterminable",IF(AND('List of Flows'!$B28='Elementary Flow by source'!F$1,'Elementary Flow'!$D36="Missing to/from"),"Indeterminable",0))))))</f>
        <v>0</v>
      </c>
      <c r="G31">
        <f>IF(AND('List of Flows'!$B28='Elementary Flow by source'!G$1,'Elementary Flow'!$D36="Elementary Flow"),"Elementary Flow",IF(AND('List of Flows'!$B28='Elementary Flow by source'!G$1,'Elementary Flow'!$D36="Not an Elementary Flow"),"Not an Elementary Flow",IF(AND('List of Flows'!$B28='Elementary Flow by source'!G$1,'Elementary Flow'!$D36="Unknown"),"Indeterminable",IF(AND('List of Flows'!$B28='Elementary Flow by source'!G$1,'Elementary Flow'!$D36="Missing Both"),"Indeterminable",IF(AND('List of Flows'!$B28='Elementary Flow by source'!G$1,'Elementary Flow'!$D36="Missing Input/Output"),"Indeterminable",IF(AND('List of Flows'!$B28='Elementary Flow by source'!G$1,'Elementary Flow'!$D36="Missing to/from"),"Indeterminable",0))))))</f>
        <v>0</v>
      </c>
      <c r="H31">
        <f>IF(AND('List of Flows'!$B28='Elementary Flow by source'!H$1,'Elementary Flow'!$D36="Elementary Flow"),"Elementary Flow",IF(AND('List of Flows'!$B28='Elementary Flow by source'!H$1,'Elementary Flow'!$D36="Not an Elementary Flow"),"Not an Elementary Flow",IF(AND('List of Flows'!$B28='Elementary Flow by source'!H$1,'Elementary Flow'!$D36="Unknown"),"Indeterminable",IF(AND('List of Flows'!$B28='Elementary Flow by source'!H$1,'Elementary Flow'!$D36="Missing Both"),"Indeterminable",IF(AND('List of Flows'!$B28='Elementary Flow by source'!H$1,'Elementary Flow'!$D36="Missing Input/Output"),"Indeterminable",IF(AND('List of Flows'!$B28='Elementary Flow by source'!H$1,'Elementary Flow'!$D36="Missing to/from"),"Indeterminable",0))))))</f>
        <v>0</v>
      </c>
      <c r="I31">
        <f>IF(AND('List of Flows'!$B28='Elementary Flow by source'!I$1,'Elementary Flow'!$D36="Elementary Flow"),"Elementary Flow",IF(AND('List of Flows'!$B28='Elementary Flow by source'!I$1,'Elementary Flow'!$D36="Not an Elementary Flow"),"Not an Elementary Flow",IF(AND('List of Flows'!$B28='Elementary Flow by source'!I$1,'Elementary Flow'!$D36="Unknown"),"Indeterminable",IF(AND('List of Flows'!$B28='Elementary Flow by source'!I$1,'Elementary Flow'!$D36="Missing Both"),"Indeterminable",IF(AND('List of Flows'!$B28='Elementary Flow by source'!I$1,'Elementary Flow'!$D36="Missing Input/Output"),"Indeterminable",IF(AND('List of Flows'!$B28='Elementary Flow by source'!I$1,'Elementary Flow'!$D36="Missing to/from"),"Indeterminable",0))))))</f>
        <v>0</v>
      </c>
      <c r="J31">
        <f>IF(AND('List of Flows'!$B28='Elementary Flow by source'!J$1,'Elementary Flow'!$D36="Elementary Flow"),"Elementary Flow",IF(AND('List of Flows'!$B28='Elementary Flow by source'!J$1,'Elementary Flow'!$D36="Not an Elementary Flow"),"Not an Elementary Flow",IF(AND('List of Flows'!$B28='Elementary Flow by source'!J$1,'Elementary Flow'!$D36="Unknown"),"Indeterminable",IF(AND('List of Flows'!$B28='Elementary Flow by source'!J$1,'Elementary Flow'!$D36="Missing Both"),"Indeterminable",IF(AND('List of Flows'!$B28='Elementary Flow by source'!J$1,'Elementary Flow'!$D36="Missing Input/Output"),"Indeterminable",IF(AND('List of Flows'!$B28='Elementary Flow by source'!J$1,'Elementary Flow'!$D36="Missing to/from"),"Indeterminable",0))))))</f>
        <v>0</v>
      </c>
      <c r="K31" t="str">
        <f>IF(AND('List of Flows'!$B28='Elementary Flow by source'!K$1,'Elementary Flow'!$D36="Elementary Flow"),"Elementary Flow",IF(AND('List of Flows'!$B28='Elementary Flow by source'!K$1,'Elementary Flow'!$D36="Not an Elementary Flow"),"Not an Elementary Flow",IF(AND('List of Flows'!$B28='Elementary Flow by source'!K$1,'Elementary Flow'!$D36="Unknown"),"Indeterminable",IF(AND('List of Flows'!$B28='Elementary Flow by source'!K$1,'Elementary Flow'!$D36="Missing Both"),"Indeterminable",IF(AND('List of Flows'!$B28='Elementary Flow by source'!K$1,'Elementary Flow'!$D36="Missing Input/Output"),"Indeterminable",IF(AND('List of Flows'!$B28='Elementary Flow by source'!K$1,'Elementary Flow'!$D36="Missing to/from"),"Indeterminable",0))))))</f>
        <v>Elementary Flow</v>
      </c>
      <c r="L31">
        <f>IF(AND('List of Flows'!$B28='Elementary Flow by source'!L$1,'Elementary Flow'!$D36="Elementary Flow"),"Elementary Flow",IF(AND('List of Flows'!$B28='Elementary Flow by source'!L$1,'Elementary Flow'!$D36="Not an Elementary Flow"),"Not an Elementary Flow",IF(AND('List of Flows'!$B28='Elementary Flow by source'!L$1,'Elementary Flow'!$D36="Unknown"),"Indeterminable",IF(AND('List of Flows'!$B28='Elementary Flow by source'!L$1,'Elementary Flow'!$D36="Missing Both"),"Indeterminable",IF(AND('List of Flows'!$B28='Elementary Flow by source'!L$1,'Elementary Flow'!$D36="Missing Input/Output"),"Indeterminable",IF(AND('List of Flows'!$B28='Elementary Flow by source'!L$1,'Elementary Flow'!$D36="Missing to/from"),"Indeterminable",0))))))</f>
        <v>0</v>
      </c>
      <c r="M31">
        <f>IF(AND('List of Flows'!$B28='Elementary Flow by source'!M$1,'Elementary Flow'!$D36="Elementary Flow"),"Elementary Flow",IF(AND('List of Flows'!$B28='Elementary Flow by source'!M$1,'Elementary Flow'!$D36="Not an Elementary Flow"),"Not an Elementary Flow",IF(AND('List of Flows'!$B28='Elementary Flow by source'!M$1,'Elementary Flow'!$D36="Unknown"),"Indeterminable",IF(AND('List of Flows'!$B28='Elementary Flow by source'!M$1,'Elementary Flow'!$D36="Missing Both"),"Indeterminable",IF(AND('List of Flows'!$B28='Elementary Flow by source'!M$1,'Elementary Flow'!$D36="Missing Input/Output"),"Indeterminable",IF(AND('List of Flows'!$B28='Elementary Flow by source'!M$1,'Elementary Flow'!$D36="Missing to/from"),"Indeterminable",0))))))</f>
        <v>0</v>
      </c>
      <c r="N31">
        <f>IF(AND('List of Flows'!$B28='Elementary Flow by source'!N$1,'Elementary Flow'!$D36="Elementary Flow"),"Elementary Flow",IF(AND('List of Flows'!$B28='Elementary Flow by source'!N$1,'Elementary Flow'!$D36="Not an Elementary Flow"),"Not an Elementary Flow",IF(AND('List of Flows'!$B28='Elementary Flow by source'!N$1,'Elementary Flow'!$D36="Unknown"),"Indeterminable",IF(AND('List of Flows'!$B28='Elementary Flow by source'!N$1,'Elementary Flow'!$D36="Missing Both"),"Indeterminable",IF(AND('List of Flows'!$B28='Elementary Flow by source'!N$1,'Elementary Flow'!$D36="Missing Input/Output"),"Indeterminable",IF(AND('List of Flows'!$B28='Elementary Flow by source'!N$1,'Elementary Flow'!$D36="Missing to/from"),"Indeterminable",0))))))</f>
        <v>0</v>
      </c>
    </row>
    <row r="32" spans="2:14" x14ac:dyDescent="0.3">
      <c r="B32">
        <f>IF(AND('List of Flows'!$B29='Elementary Flow by source'!B$1,'Elementary Flow'!$D37="Elementary Flow"),"Elementary Flow",IF(AND('List of Flows'!$B29='Elementary Flow by source'!B$1,'Elementary Flow'!$D37="Not an Elementary Flow"),"Not an Elementary Flow",IF(AND('List of Flows'!$B29='Elementary Flow by source'!B$1,'Elementary Flow'!$D37="Unknown"),"Indeterminable",IF(AND('List of Flows'!$B29='Elementary Flow by source'!B$1,'Elementary Flow'!$D37="Missing Both"),"Indeterminable",IF(AND('List of Flows'!$B29='Elementary Flow by source'!B$1,'Elementary Flow'!$D37="Missing Input/Output"),"Indeterminable",IF(AND('List of Flows'!$B29='Elementary Flow by source'!B$1,'Elementary Flow'!$D37="Missing to/from"),"Indeterminable",0))))))</f>
        <v>0</v>
      </c>
      <c r="C32">
        <f>IF(AND('List of Flows'!$B29='Elementary Flow by source'!C$1,'Elementary Flow'!$D37="Elementary Flow"),"Elementary Flow",IF(AND('List of Flows'!$B29='Elementary Flow by source'!C$1,'Elementary Flow'!$D37="Not an Elementary Flow"),"Not an Elementary Flow",IF(AND('List of Flows'!$B29='Elementary Flow by source'!C$1,'Elementary Flow'!$D37="Unknown"),"Indeterminable",IF(AND('List of Flows'!$B29='Elementary Flow by source'!C$1,'Elementary Flow'!$D37="Missing Both"),"Indeterminable",IF(AND('List of Flows'!$B29='Elementary Flow by source'!C$1,'Elementary Flow'!$D37="Missing Input/Output"),"Indeterminable",IF(AND('List of Flows'!$B29='Elementary Flow by source'!C$1,'Elementary Flow'!$D37="Missing to/from"),"Indeterminable",0))))))</f>
        <v>0</v>
      </c>
      <c r="D32">
        <f>IF(AND('List of Flows'!$B29='Elementary Flow by source'!D$1,'Elementary Flow'!$D37="Elementary Flow"),"Elementary Flow",IF(AND('List of Flows'!$B29='Elementary Flow by source'!D$1,'Elementary Flow'!$D37="Not an Elementary Flow"),"Not an Elementary Flow",IF(AND('List of Flows'!$B29='Elementary Flow by source'!D$1,'Elementary Flow'!$D37="Unknown"),"Indeterminable",IF(AND('List of Flows'!$B29='Elementary Flow by source'!D$1,'Elementary Flow'!$D37="Missing Both"),"Indeterminable",IF(AND('List of Flows'!$B29='Elementary Flow by source'!D$1,'Elementary Flow'!$D37="Missing Input/Output"),"Indeterminable",IF(AND('List of Flows'!$B29='Elementary Flow by source'!D$1,'Elementary Flow'!$D37="Missing to/from"),"Indeterminable",0))))))</f>
        <v>0</v>
      </c>
      <c r="E32">
        <f>IF(AND('List of Flows'!$B29='Elementary Flow by source'!E$1,'Elementary Flow'!$D37="Elementary Flow"),"Elementary Flow",IF(AND('List of Flows'!$B29='Elementary Flow by source'!E$1,'Elementary Flow'!$D37="Not an Elementary Flow"),"Not an Elementary Flow",IF(AND('List of Flows'!$B29='Elementary Flow by source'!E$1,'Elementary Flow'!$D37="Unknown"),"Indeterminable",IF(AND('List of Flows'!$B29='Elementary Flow by source'!E$1,'Elementary Flow'!$D37="Missing Both"),"Indeterminable",IF(AND('List of Flows'!$B29='Elementary Flow by source'!E$1,'Elementary Flow'!$D37="Missing Input/Output"),"Indeterminable",IF(AND('List of Flows'!$B29='Elementary Flow by source'!E$1,'Elementary Flow'!$D37="Missing to/from"),"Indeterminable",0))))))</f>
        <v>0</v>
      </c>
      <c r="F32">
        <f>IF(AND('List of Flows'!$B29='Elementary Flow by source'!F$1,'Elementary Flow'!$D37="Elementary Flow"),"Elementary Flow",IF(AND('List of Flows'!$B29='Elementary Flow by source'!F$1,'Elementary Flow'!$D37="Not an Elementary Flow"),"Not an Elementary Flow",IF(AND('List of Flows'!$B29='Elementary Flow by source'!F$1,'Elementary Flow'!$D37="Unknown"),"Indeterminable",IF(AND('List of Flows'!$B29='Elementary Flow by source'!F$1,'Elementary Flow'!$D37="Missing Both"),"Indeterminable",IF(AND('List of Flows'!$B29='Elementary Flow by source'!F$1,'Elementary Flow'!$D37="Missing Input/Output"),"Indeterminable",IF(AND('List of Flows'!$B29='Elementary Flow by source'!F$1,'Elementary Flow'!$D37="Missing to/from"),"Indeterminable",0))))))</f>
        <v>0</v>
      </c>
      <c r="G32">
        <f>IF(AND('List of Flows'!$B29='Elementary Flow by source'!G$1,'Elementary Flow'!$D37="Elementary Flow"),"Elementary Flow",IF(AND('List of Flows'!$B29='Elementary Flow by source'!G$1,'Elementary Flow'!$D37="Not an Elementary Flow"),"Not an Elementary Flow",IF(AND('List of Flows'!$B29='Elementary Flow by source'!G$1,'Elementary Flow'!$D37="Unknown"),"Indeterminable",IF(AND('List of Flows'!$B29='Elementary Flow by source'!G$1,'Elementary Flow'!$D37="Missing Both"),"Indeterminable",IF(AND('List of Flows'!$B29='Elementary Flow by source'!G$1,'Elementary Flow'!$D37="Missing Input/Output"),"Indeterminable",IF(AND('List of Flows'!$B29='Elementary Flow by source'!G$1,'Elementary Flow'!$D37="Missing to/from"),"Indeterminable",0))))))</f>
        <v>0</v>
      </c>
      <c r="H32">
        <f>IF(AND('List of Flows'!$B29='Elementary Flow by source'!H$1,'Elementary Flow'!$D37="Elementary Flow"),"Elementary Flow",IF(AND('List of Flows'!$B29='Elementary Flow by source'!H$1,'Elementary Flow'!$D37="Not an Elementary Flow"),"Not an Elementary Flow",IF(AND('List of Flows'!$B29='Elementary Flow by source'!H$1,'Elementary Flow'!$D37="Unknown"),"Indeterminable",IF(AND('List of Flows'!$B29='Elementary Flow by source'!H$1,'Elementary Flow'!$D37="Missing Both"),"Indeterminable",IF(AND('List of Flows'!$B29='Elementary Flow by source'!H$1,'Elementary Flow'!$D37="Missing Input/Output"),"Indeterminable",IF(AND('List of Flows'!$B29='Elementary Flow by source'!H$1,'Elementary Flow'!$D37="Missing to/from"),"Indeterminable",0))))))</f>
        <v>0</v>
      </c>
      <c r="I32">
        <f>IF(AND('List of Flows'!$B29='Elementary Flow by source'!I$1,'Elementary Flow'!$D37="Elementary Flow"),"Elementary Flow",IF(AND('List of Flows'!$B29='Elementary Flow by source'!I$1,'Elementary Flow'!$D37="Not an Elementary Flow"),"Not an Elementary Flow",IF(AND('List of Flows'!$B29='Elementary Flow by source'!I$1,'Elementary Flow'!$D37="Unknown"),"Indeterminable",IF(AND('List of Flows'!$B29='Elementary Flow by source'!I$1,'Elementary Flow'!$D37="Missing Both"),"Indeterminable",IF(AND('List of Flows'!$B29='Elementary Flow by source'!I$1,'Elementary Flow'!$D37="Missing Input/Output"),"Indeterminable",IF(AND('List of Flows'!$B29='Elementary Flow by source'!I$1,'Elementary Flow'!$D37="Missing to/from"),"Indeterminable",0))))))</f>
        <v>0</v>
      </c>
      <c r="J32">
        <f>IF(AND('List of Flows'!$B29='Elementary Flow by source'!J$1,'Elementary Flow'!$D37="Elementary Flow"),"Elementary Flow",IF(AND('List of Flows'!$B29='Elementary Flow by source'!J$1,'Elementary Flow'!$D37="Not an Elementary Flow"),"Not an Elementary Flow",IF(AND('List of Flows'!$B29='Elementary Flow by source'!J$1,'Elementary Flow'!$D37="Unknown"),"Indeterminable",IF(AND('List of Flows'!$B29='Elementary Flow by source'!J$1,'Elementary Flow'!$D37="Missing Both"),"Indeterminable",IF(AND('List of Flows'!$B29='Elementary Flow by source'!J$1,'Elementary Flow'!$D37="Missing Input/Output"),"Indeterminable",IF(AND('List of Flows'!$B29='Elementary Flow by source'!J$1,'Elementary Flow'!$D37="Missing to/from"),"Indeterminable",0))))))</f>
        <v>0</v>
      </c>
      <c r="K32" t="str">
        <f>IF(AND('List of Flows'!$B29='Elementary Flow by source'!K$1,'Elementary Flow'!$D37="Elementary Flow"),"Elementary Flow",IF(AND('List of Flows'!$B29='Elementary Flow by source'!K$1,'Elementary Flow'!$D37="Not an Elementary Flow"),"Not an Elementary Flow",IF(AND('List of Flows'!$B29='Elementary Flow by source'!K$1,'Elementary Flow'!$D37="Unknown"),"Indeterminable",IF(AND('List of Flows'!$B29='Elementary Flow by source'!K$1,'Elementary Flow'!$D37="Missing Both"),"Indeterminable",IF(AND('List of Flows'!$B29='Elementary Flow by source'!K$1,'Elementary Flow'!$D37="Missing Input/Output"),"Indeterminable",IF(AND('List of Flows'!$B29='Elementary Flow by source'!K$1,'Elementary Flow'!$D37="Missing to/from"),"Indeterminable",0))))))</f>
        <v>Elementary Flow</v>
      </c>
      <c r="L32">
        <f>IF(AND('List of Flows'!$B29='Elementary Flow by source'!L$1,'Elementary Flow'!$D37="Elementary Flow"),"Elementary Flow",IF(AND('List of Flows'!$B29='Elementary Flow by source'!L$1,'Elementary Flow'!$D37="Not an Elementary Flow"),"Not an Elementary Flow",IF(AND('List of Flows'!$B29='Elementary Flow by source'!L$1,'Elementary Flow'!$D37="Unknown"),"Indeterminable",IF(AND('List of Flows'!$B29='Elementary Flow by source'!L$1,'Elementary Flow'!$D37="Missing Both"),"Indeterminable",IF(AND('List of Flows'!$B29='Elementary Flow by source'!L$1,'Elementary Flow'!$D37="Missing Input/Output"),"Indeterminable",IF(AND('List of Flows'!$B29='Elementary Flow by source'!L$1,'Elementary Flow'!$D37="Missing to/from"),"Indeterminable",0))))))</f>
        <v>0</v>
      </c>
      <c r="M32">
        <f>IF(AND('List of Flows'!$B29='Elementary Flow by source'!M$1,'Elementary Flow'!$D37="Elementary Flow"),"Elementary Flow",IF(AND('List of Flows'!$B29='Elementary Flow by source'!M$1,'Elementary Flow'!$D37="Not an Elementary Flow"),"Not an Elementary Flow",IF(AND('List of Flows'!$B29='Elementary Flow by source'!M$1,'Elementary Flow'!$D37="Unknown"),"Indeterminable",IF(AND('List of Flows'!$B29='Elementary Flow by source'!M$1,'Elementary Flow'!$D37="Missing Both"),"Indeterminable",IF(AND('List of Flows'!$B29='Elementary Flow by source'!M$1,'Elementary Flow'!$D37="Missing Input/Output"),"Indeterminable",IF(AND('List of Flows'!$B29='Elementary Flow by source'!M$1,'Elementary Flow'!$D37="Missing to/from"),"Indeterminable",0))))))</f>
        <v>0</v>
      </c>
      <c r="N32">
        <f>IF(AND('List of Flows'!$B29='Elementary Flow by source'!N$1,'Elementary Flow'!$D37="Elementary Flow"),"Elementary Flow",IF(AND('List of Flows'!$B29='Elementary Flow by source'!N$1,'Elementary Flow'!$D37="Not an Elementary Flow"),"Not an Elementary Flow",IF(AND('List of Flows'!$B29='Elementary Flow by source'!N$1,'Elementary Flow'!$D37="Unknown"),"Indeterminable",IF(AND('List of Flows'!$B29='Elementary Flow by source'!N$1,'Elementary Flow'!$D37="Missing Both"),"Indeterminable",IF(AND('List of Flows'!$B29='Elementary Flow by source'!N$1,'Elementary Flow'!$D37="Missing Input/Output"),"Indeterminable",IF(AND('List of Flows'!$B29='Elementary Flow by source'!N$1,'Elementary Flow'!$D37="Missing to/from"),"Indeterminable",0))))))</f>
        <v>0</v>
      </c>
    </row>
    <row r="33" spans="2:14" x14ac:dyDescent="0.3">
      <c r="B33">
        <f>IF(AND('List of Flows'!$B30='Elementary Flow by source'!B$1,'Elementary Flow'!$D38="Elementary Flow"),"Elementary Flow",IF(AND('List of Flows'!$B30='Elementary Flow by source'!B$1,'Elementary Flow'!$D38="Not an Elementary Flow"),"Not an Elementary Flow",IF(AND('List of Flows'!$B30='Elementary Flow by source'!B$1,'Elementary Flow'!$D38="Unknown"),"Indeterminable",IF(AND('List of Flows'!$B30='Elementary Flow by source'!B$1,'Elementary Flow'!$D38="Missing Both"),"Indeterminable",IF(AND('List of Flows'!$B30='Elementary Flow by source'!B$1,'Elementary Flow'!$D38="Missing Input/Output"),"Indeterminable",IF(AND('List of Flows'!$B30='Elementary Flow by source'!B$1,'Elementary Flow'!$D38="Missing to/from"),"Indeterminable",0))))))</f>
        <v>0</v>
      </c>
      <c r="C33">
        <f>IF(AND('List of Flows'!$B30='Elementary Flow by source'!C$1,'Elementary Flow'!$D38="Elementary Flow"),"Elementary Flow",IF(AND('List of Flows'!$B30='Elementary Flow by source'!C$1,'Elementary Flow'!$D38="Not an Elementary Flow"),"Not an Elementary Flow",IF(AND('List of Flows'!$B30='Elementary Flow by source'!C$1,'Elementary Flow'!$D38="Unknown"),"Indeterminable",IF(AND('List of Flows'!$B30='Elementary Flow by source'!C$1,'Elementary Flow'!$D38="Missing Both"),"Indeterminable",IF(AND('List of Flows'!$B30='Elementary Flow by source'!C$1,'Elementary Flow'!$D38="Missing Input/Output"),"Indeterminable",IF(AND('List of Flows'!$B30='Elementary Flow by source'!C$1,'Elementary Flow'!$D38="Missing to/from"),"Indeterminable",0))))))</f>
        <v>0</v>
      </c>
      <c r="D33">
        <f>IF(AND('List of Flows'!$B30='Elementary Flow by source'!D$1,'Elementary Flow'!$D38="Elementary Flow"),"Elementary Flow",IF(AND('List of Flows'!$B30='Elementary Flow by source'!D$1,'Elementary Flow'!$D38="Not an Elementary Flow"),"Not an Elementary Flow",IF(AND('List of Flows'!$B30='Elementary Flow by source'!D$1,'Elementary Flow'!$D38="Unknown"),"Indeterminable",IF(AND('List of Flows'!$B30='Elementary Flow by source'!D$1,'Elementary Flow'!$D38="Missing Both"),"Indeterminable",IF(AND('List of Flows'!$B30='Elementary Flow by source'!D$1,'Elementary Flow'!$D38="Missing Input/Output"),"Indeterminable",IF(AND('List of Flows'!$B30='Elementary Flow by source'!D$1,'Elementary Flow'!$D38="Missing to/from"),"Indeterminable",0))))))</f>
        <v>0</v>
      </c>
      <c r="E33">
        <f>IF(AND('List of Flows'!$B30='Elementary Flow by source'!E$1,'Elementary Flow'!$D38="Elementary Flow"),"Elementary Flow",IF(AND('List of Flows'!$B30='Elementary Flow by source'!E$1,'Elementary Flow'!$D38="Not an Elementary Flow"),"Not an Elementary Flow",IF(AND('List of Flows'!$B30='Elementary Flow by source'!E$1,'Elementary Flow'!$D38="Unknown"),"Indeterminable",IF(AND('List of Flows'!$B30='Elementary Flow by source'!E$1,'Elementary Flow'!$D38="Missing Both"),"Indeterminable",IF(AND('List of Flows'!$B30='Elementary Flow by source'!E$1,'Elementary Flow'!$D38="Missing Input/Output"),"Indeterminable",IF(AND('List of Flows'!$B30='Elementary Flow by source'!E$1,'Elementary Flow'!$D38="Missing to/from"),"Indeterminable",0))))))</f>
        <v>0</v>
      </c>
      <c r="F33">
        <f>IF(AND('List of Flows'!$B30='Elementary Flow by source'!F$1,'Elementary Flow'!$D38="Elementary Flow"),"Elementary Flow",IF(AND('List of Flows'!$B30='Elementary Flow by source'!F$1,'Elementary Flow'!$D38="Not an Elementary Flow"),"Not an Elementary Flow",IF(AND('List of Flows'!$B30='Elementary Flow by source'!F$1,'Elementary Flow'!$D38="Unknown"),"Indeterminable",IF(AND('List of Flows'!$B30='Elementary Flow by source'!F$1,'Elementary Flow'!$D38="Missing Both"),"Indeterminable",IF(AND('List of Flows'!$B30='Elementary Flow by source'!F$1,'Elementary Flow'!$D38="Missing Input/Output"),"Indeterminable",IF(AND('List of Flows'!$B30='Elementary Flow by source'!F$1,'Elementary Flow'!$D38="Missing to/from"),"Indeterminable",0))))))</f>
        <v>0</v>
      </c>
      <c r="G33">
        <f>IF(AND('List of Flows'!$B30='Elementary Flow by source'!G$1,'Elementary Flow'!$D38="Elementary Flow"),"Elementary Flow",IF(AND('List of Flows'!$B30='Elementary Flow by source'!G$1,'Elementary Flow'!$D38="Not an Elementary Flow"),"Not an Elementary Flow",IF(AND('List of Flows'!$B30='Elementary Flow by source'!G$1,'Elementary Flow'!$D38="Unknown"),"Indeterminable",IF(AND('List of Flows'!$B30='Elementary Flow by source'!G$1,'Elementary Flow'!$D38="Missing Both"),"Indeterminable",IF(AND('List of Flows'!$B30='Elementary Flow by source'!G$1,'Elementary Flow'!$D38="Missing Input/Output"),"Indeterminable",IF(AND('List of Flows'!$B30='Elementary Flow by source'!G$1,'Elementary Flow'!$D38="Missing to/from"),"Indeterminable",0))))))</f>
        <v>0</v>
      </c>
      <c r="H33">
        <f>IF(AND('List of Flows'!$B30='Elementary Flow by source'!H$1,'Elementary Flow'!$D38="Elementary Flow"),"Elementary Flow",IF(AND('List of Flows'!$B30='Elementary Flow by source'!H$1,'Elementary Flow'!$D38="Not an Elementary Flow"),"Not an Elementary Flow",IF(AND('List of Flows'!$B30='Elementary Flow by source'!H$1,'Elementary Flow'!$D38="Unknown"),"Indeterminable",IF(AND('List of Flows'!$B30='Elementary Flow by source'!H$1,'Elementary Flow'!$D38="Missing Both"),"Indeterminable",IF(AND('List of Flows'!$B30='Elementary Flow by source'!H$1,'Elementary Flow'!$D38="Missing Input/Output"),"Indeterminable",IF(AND('List of Flows'!$B30='Elementary Flow by source'!H$1,'Elementary Flow'!$D38="Missing to/from"),"Indeterminable",0))))))</f>
        <v>0</v>
      </c>
      <c r="I33">
        <f>IF(AND('List of Flows'!$B30='Elementary Flow by source'!I$1,'Elementary Flow'!$D38="Elementary Flow"),"Elementary Flow",IF(AND('List of Flows'!$B30='Elementary Flow by source'!I$1,'Elementary Flow'!$D38="Not an Elementary Flow"),"Not an Elementary Flow",IF(AND('List of Flows'!$B30='Elementary Flow by source'!I$1,'Elementary Flow'!$D38="Unknown"),"Indeterminable",IF(AND('List of Flows'!$B30='Elementary Flow by source'!I$1,'Elementary Flow'!$D38="Missing Both"),"Indeterminable",IF(AND('List of Flows'!$B30='Elementary Flow by source'!I$1,'Elementary Flow'!$D38="Missing Input/Output"),"Indeterminable",IF(AND('List of Flows'!$B30='Elementary Flow by source'!I$1,'Elementary Flow'!$D38="Missing to/from"),"Indeterminable",0))))))</f>
        <v>0</v>
      </c>
      <c r="J33">
        <f>IF(AND('List of Flows'!$B30='Elementary Flow by source'!J$1,'Elementary Flow'!$D38="Elementary Flow"),"Elementary Flow",IF(AND('List of Flows'!$B30='Elementary Flow by source'!J$1,'Elementary Flow'!$D38="Not an Elementary Flow"),"Not an Elementary Flow",IF(AND('List of Flows'!$B30='Elementary Flow by source'!J$1,'Elementary Flow'!$D38="Unknown"),"Indeterminable",IF(AND('List of Flows'!$B30='Elementary Flow by source'!J$1,'Elementary Flow'!$D38="Missing Both"),"Indeterminable",IF(AND('List of Flows'!$B30='Elementary Flow by source'!J$1,'Elementary Flow'!$D38="Missing Input/Output"),"Indeterminable",IF(AND('List of Flows'!$B30='Elementary Flow by source'!J$1,'Elementary Flow'!$D38="Missing to/from"),"Indeterminable",0))))))</f>
        <v>0</v>
      </c>
      <c r="K33" t="str">
        <f>IF(AND('List of Flows'!$B30='Elementary Flow by source'!K$1,'Elementary Flow'!$D38="Elementary Flow"),"Elementary Flow",IF(AND('List of Flows'!$B30='Elementary Flow by source'!K$1,'Elementary Flow'!$D38="Not an Elementary Flow"),"Not an Elementary Flow",IF(AND('List of Flows'!$B30='Elementary Flow by source'!K$1,'Elementary Flow'!$D38="Unknown"),"Indeterminable",IF(AND('List of Flows'!$B30='Elementary Flow by source'!K$1,'Elementary Flow'!$D38="Missing Both"),"Indeterminable",IF(AND('List of Flows'!$B30='Elementary Flow by source'!K$1,'Elementary Flow'!$D38="Missing Input/Output"),"Indeterminable",IF(AND('List of Flows'!$B30='Elementary Flow by source'!K$1,'Elementary Flow'!$D38="Missing to/from"),"Indeterminable",0))))))</f>
        <v>Elementary Flow</v>
      </c>
      <c r="L33">
        <f>IF(AND('List of Flows'!$B30='Elementary Flow by source'!L$1,'Elementary Flow'!$D38="Elementary Flow"),"Elementary Flow",IF(AND('List of Flows'!$B30='Elementary Flow by source'!L$1,'Elementary Flow'!$D38="Not an Elementary Flow"),"Not an Elementary Flow",IF(AND('List of Flows'!$B30='Elementary Flow by source'!L$1,'Elementary Flow'!$D38="Unknown"),"Indeterminable",IF(AND('List of Flows'!$B30='Elementary Flow by source'!L$1,'Elementary Flow'!$D38="Missing Both"),"Indeterminable",IF(AND('List of Flows'!$B30='Elementary Flow by source'!L$1,'Elementary Flow'!$D38="Missing Input/Output"),"Indeterminable",IF(AND('List of Flows'!$B30='Elementary Flow by source'!L$1,'Elementary Flow'!$D38="Missing to/from"),"Indeterminable",0))))))</f>
        <v>0</v>
      </c>
      <c r="M33">
        <f>IF(AND('List of Flows'!$B30='Elementary Flow by source'!M$1,'Elementary Flow'!$D38="Elementary Flow"),"Elementary Flow",IF(AND('List of Flows'!$B30='Elementary Flow by source'!M$1,'Elementary Flow'!$D38="Not an Elementary Flow"),"Not an Elementary Flow",IF(AND('List of Flows'!$B30='Elementary Flow by source'!M$1,'Elementary Flow'!$D38="Unknown"),"Indeterminable",IF(AND('List of Flows'!$B30='Elementary Flow by source'!M$1,'Elementary Flow'!$D38="Missing Both"),"Indeterminable",IF(AND('List of Flows'!$B30='Elementary Flow by source'!M$1,'Elementary Flow'!$D38="Missing Input/Output"),"Indeterminable",IF(AND('List of Flows'!$B30='Elementary Flow by source'!M$1,'Elementary Flow'!$D38="Missing to/from"),"Indeterminable",0))))))</f>
        <v>0</v>
      </c>
      <c r="N33">
        <f>IF(AND('List of Flows'!$B30='Elementary Flow by source'!N$1,'Elementary Flow'!$D38="Elementary Flow"),"Elementary Flow",IF(AND('List of Flows'!$B30='Elementary Flow by source'!N$1,'Elementary Flow'!$D38="Not an Elementary Flow"),"Not an Elementary Flow",IF(AND('List of Flows'!$B30='Elementary Flow by source'!N$1,'Elementary Flow'!$D38="Unknown"),"Indeterminable",IF(AND('List of Flows'!$B30='Elementary Flow by source'!N$1,'Elementary Flow'!$D38="Missing Both"),"Indeterminable",IF(AND('List of Flows'!$B30='Elementary Flow by source'!N$1,'Elementary Flow'!$D38="Missing Input/Output"),"Indeterminable",IF(AND('List of Flows'!$B30='Elementary Flow by source'!N$1,'Elementary Flow'!$D38="Missing to/from"),"Indeterminable",0))))))</f>
        <v>0</v>
      </c>
    </row>
    <row r="34" spans="2:14" x14ac:dyDescent="0.3">
      <c r="B34">
        <f>IF(AND('List of Flows'!$B31='Elementary Flow by source'!B$1,'Elementary Flow'!$D39="Elementary Flow"),"Elementary Flow",IF(AND('List of Flows'!$B31='Elementary Flow by source'!B$1,'Elementary Flow'!$D39="Not an Elementary Flow"),"Not an Elementary Flow",IF(AND('List of Flows'!$B31='Elementary Flow by source'!B$1,'Elementary Flow'!$D39="Unknown"),"Indeterminable",IF(AND('List of Flows'!$B31='Elementary Flow by source'!B$1,'Elementary Flow'!$D39="Missing Both"),"Indeterminable",IF(AND('List of Flows'!$B31='Elementary Flow by source'!B$1,'Elementary Flow'!$D39="Missing Input/Output"),"Indeterminable",IF(AND('List of Flows'!$B31='Elementary Flow by source'!B$1,'Elementary Flow'!$D39="Missing to/from"),"Indeterminable",0))))))</f>
        <v>0</v>
      </c>
      <c r="C34">
        <f>IF(AND('List of Flows'!$B31='Elementary Flow by source'!C$1,'Elementary Flow'!$D39="Elementary Flow"),"Elementary Flow",IF(AND('List of Flows'!$B31='Elementary Flow by source'!C$1,'Elementary Flow'!$D39="Not an Elementary Flow"),"Not an Elementary Flow",IF(AND('List of Flows'!$B31='Elementary Flow by source'!C$1,'Elementary Flow'!$D39="Unknown"),"Indeterminable",IF(AND('List of Flows'!$B31='Elementary Flow by source'!C$1,'Elementary Flow'!$D39="Missing Both"),"Indeterminable",IF(AND('List of Flows'!$B31='Elementary Flow by source'!C$1,'Elementary Flow'!$D39="Missing Input/Output"),"Indeterminable",IF(AND('List of Flows'!$B31='Elementary Flow by source'!C$1,'Elementary Flow'!$D39="Missing to/from"),"Indeterminable",0))))))</f>
        <v>0</v>
      </c>
      <c r="D34">
        <f>IF(AND('List of Flows'!$B31='Elementary Flow by source'!D$1,'Elementary Flow'!$D39="Elementary Flow"),"Elementary Flow",IF(AND('List of Flows'!$B31='Elementary Flow by source'!D$1,'Elementary Flow'!$D39="Not an Elementary Flow"),"Not an Elementary Flow",IF(AND('List of Flows'!$B31='Elementary Flow by source'!D$1,'Elementary Flow'!$D39="Unknown"),"Indeterminable",IF(AND('List of Flows'!$B31='Elementary Flow by source'!D$1,'Elementary Flow'!$D39="Missing Both"),"Indeterminable",IF(AND('List of Flows'!$B31='Elementary Flow by source'!D$1,'Elementary Flow'!$D39="Missing Input/Output"),"Indeterminable",IF(AND('List of Flows'!$B31='Elementary Flow by source'!D$1,'Elementary Flow'!$D39="Missing to/from"),"Indeterminable",0))))))</f>
        <v>0</v>
      </c>
      <c r="E34">
        <f>IF(AND('List of Flows'!$B31='Elementary Flow by source'!E$1,'Elementary Flow'!$D39="Elementary Flow"),"Elementary Flow",IF(AND('List of Flows'!$B31='Elementary Flow by source'!E$1,'Elementary Flow'!$D39="Not an Elementary Flow"),"Not an Elementary Flow",IF(AND('List of Flows'!$B31='Elementary Flow by source'!E$1,'Elementary Flow'!$D39="Unknown"),"Indeterminable",IF(AND('List of Flows'!$B31='Elementary Flow by source'!E$1,'Elementary Flow'!$D39="Missing Both"),"Indeterminable",IF(AND('List of Flows'!$B31='Elementary Flow by source'!E$1,'Elementary Flow'!$D39="Missing Input/Output"),"Indeterminable",IF(AND('List of Flows'!$B31='Elementary Flow by source'!E$1,'Elementary Flow'!$D39="Missing to/from"),"Indeterminable",0))))))</f>
        <v>0</v>
      </c>
      <c r="F34">
        <f>IF(AND('List of Flows'!$B31='Elementary Flow by source'!F$1,'Elementary Flow'!$D39="Elementary Flow"),"Elementary Flow",IF(AND('List of Flows'!$B31='Elementary Flow by source'!F$1,'Elementary Flow'!$D39="Not an Elementary Flow"),"Not an Elementary Flow",IF(AND('List of Flows'!$B31='Elementary Flow by source'!F$1,'Elementary Flow'!$D39="Unknown"),"Indeterminable",IF(AND('List of Flows'!$B31='Elementary Flow by source'!F$1,'Elementary Flow'!$D39="Missing Both"),"Indeterminable",IF(AND('List of Flows'!$B31='Elementary Flow by source'!F$1,'Elementary Flow'!$D39="Missing Input/Output"),"Indeterminable",IF(AND('List of Flows'!$B31='Elementary Flow by source'!F$1,'Elementary Flow'!$D39="Missing to/from"),"Indeterminable",0))))))</f>
        <v>0</v>
      </c>
      <c r="G34">
        <f>IF(AND('List of Flows'!$B31='Elementary Flow by source'!G$1,'Elementary Flow'!$D39="Elementary Flow"),"Elementary Flow",IF(AND('List of Flows'!$B31='Elementary Flow by source'!G$1,'Elementary Flow'!$D39="Not an Elementary Flow"),"Not an Elementary Flow",IF(AND('List of Flows'!$B31='Elementary Flow by source'!G$1,'Elementary Flow'!$D39="Unknown"),"Indeterminable",IF(AND('List of Flows'!$B31='Elementary Flow by source'!G$1,'Elementary Flow'!$D39="Missing Both"),"Indeterminable",IF(AND('List of Flows'!$B31='Elementary Flow by source'!G$1,'Elementary Flow'!$D39="Missing Input/Output"),"Indeterminable",IF(AND('List of Flows'!$B31='Elementary Flow by source'!G$1,'Elementary Flow'!$D39="Missing to/from"),"Indeterminable",0))))))</f>
        <v>0</v>
      </c>
      <c r="H34">
        <f>IF(AND('List of Flows'!$B31='Elementary Flow by source'!H$1,'Elementary Flow'!$D39="Elementary Flow"),"Elementary Flow",IF(AND('List of Flows'!$B31='Elementary Flow by source'!H$1,'Elementary Flow'!$D39="Not an Elementary Flow"),"Not an Elementary Flow",IF(AND('List of Flows'!$B31='Elementary Flow by source'!H$1,'Elementary Flow'!$D39="Unknown"),"Indeterminable",IF(AND('List of Flows'!$B31='Elementary Flow by source'!H$1,'Elementary Flow'!$D39="Missing Both"),"Indeterminable",IF(AND('List of Flows'!$B31='Elementary Flow by source'!H$1,'Elementary Flow'!$D39="Missing Input/Output"),"Indeterminable",IF(AND('List of Flows'!$B31='Elementary Flow by source'!H$1,'Elementary Flow'!$D39="Missing to/from"),"Indeterminable",0))))))</f>
        <v>0</v>
      </c>
      <c r="I34">
        <f>IF(AND('List of Flows'!$B31='Elementary Flow by source'!I$1,'Elementary Flow'!$D39="Elementary Flow"),"Elementary Flow",IF(AND('List of Flows'!$B31='Elementary Flow by source'!I$1,'Elementary Flow'!$D39="Not an Elementary Flow"),"Not an Elementary Flow",IF(AND('List of Flows'!$B31='Elementary Flow by source'!I$1,'Elementary Flow'!$D39="Unknown"),"Indeterminable",IF(AND('List of Flows'!$B31='Elementary Flow by source'!I$1,'Elementary Flow'!$D39="Missing Both"),"Indeterminable",IF(AND('List of Flows'!$B31='Elementary Flow by source'!I$1,'Elementary Flow'!$D39="Missing Input/Output"),"Indeterminable",IF(AND('List of Flows'!$B31='Elementary Flow by source'!I$1,'Elementary Flow'!$D39="Missing to/from"),"Indeterminable",0))))))</f>
        <v>0</v>
      </c>
      <c r="J34">
        <f>IF(AND('List of Flows'!$B31='Elementary Flow by source'!J$1,'Elementary Flow'!$D39="Elementary Flow"),"Elementary Flow",IF(AND('List of Flows'!$B31='Elementary Flow by source'!J$1,'Elementary Flow'!$D39="Not an Elementary Flow"),"Not an Elementary Flow",IF(AND('List of Flows'!$B31='Elementary Flow by source'!J$1,'Elementary Flow'!$D39="Unknown"),"Indeterminable",IF(AND('List of Flows'!$B31='Elementary Flow by source'!J$1,'Elementary Flow'!$D39="Missing Both"),"Indeterminable",IF(AND('List of Flows'!$B31='Elementary Flow by source'!J$1,'Elementary Flow'!$D39="Missing Input/Output"),"Indeterminable",IF(AND('List of Flows'!$B31='Elementary Flow by source'!J$1,'Elementary Flow'!$D39="Missing to/from"),"Indeterminable",0))))))</f>
        <v>0</v>
      </c>
      <c r="K34" t="str">
        <f>IF(AND('List of Flows'!$B31='Elementary Flow by source'!K$1,'Elementary Flow'!$D39="Elementary Flow"),"Elementary Flow",IF(AND('List of Flows'!$B31='Elementary Flow by source'!K$1,'Elementary Flow'!$D39="Not an Elementary Flow"),"Not an Elementary Flow",IF(AND('List of Flows'!$B31='Elementary Flow by source'!K$1,'Elementary Flow'!$D39="Unknown"),"Indeterminable",IF(AND('List of Flows'!$B31='Elementary Flow by source'!K$1,'Elementary Flow'!$D39="Missing Both"),"Indeterminable",IF(AND('List of Flows'!$B31='Elementary Flow by source'!K$1,'Elementary Flow'!$D39="Missing Input/Output"),"Indeterminable",IF(AND('List of Flows'!$B31='Elementary Flow by source'!K$1,'Elementary Flow'!$D39="Missing to/from"),"Indeterminable",0))))))</f>
        <v>Elementary Flow</v>
      </c>
      <c r="L34">
        <f>IF(AND('List of Flows'!$B31='Elementary Flow by source'!L$1,'Elementary Flow'!$D39="Elementary Flow"),"Elementary Flow",IF(AND('List of Flows'!$B31='Elementary Flow by source'!L$1,'Elementary Flow'!$D39="Not an Elementary Flow"),"Not an Elementary Flow",IF(AND('List of Flows'!$B31='Elementary Flow by source'!L$1,'Elementary Flow'!$D39="Unknown"),"Indeterminable",IF(AND('List of Flows'!$B31='Elementary Flow by source'!L$1,'Elementary Flow'!$D39="Missing Both"),"Indeterminable",IF(AND('List of Flows'!$B31='Elementary Flow by source'!L$1,'Elementary Flow'!$D39="Missing Input/Output"),"Indeterminable",IF(AND('List of Flows'!$B31='Elementary Flow by source'!L$1,'Elementary Flow'!$D39="Missing to/from"),"Indeterminable",0))))))</f>
        <v>0</v>
      </c>
      <c r="M34">
        <f>IF(AND('List of Flows'!$B31='Elementary Flow by source'!M$1,'Elementary Flow'!$D39="Elementary Flow"),"Elementary Flow",IF(AND('List of Flows'!$B31='Elementary Flow by source'!M$1,'Elementary Flow'!$D39="Not an Elementary Flow"),"Not an Elementary Flow",IF(AND('List of Flows'!$B31='Elementary Flow by source'!M$1,'Elementary Flow'!$D39="Unknown"),"Indeterminable",IF(AND('List of Flows'!$B31='Elementary Flow by source'!M$1,'Elementary Flow'!$D39="Missing Both"),"Indeterminable",IF(AND('List of Flows'!$B31='Elementary Flow by source'!M$1,'Elementary Flow'!$D39="Missing Input/Output"),"Indeterminable",IF(AND('List of Flows'!$B31='Elementary Flow by source'!M$1,'Elementary Flow'!$D39="Missing to/from"),"Indeterminable",0))))))</f>
        <v>0</v>
      </c>
      <c r="N34">
        <f>IF(AND('List of Flows'!$B31='Elementary Flow by source'!N$1,'Elementary Flow'!$D39="Elementary Flow"),"Elementary Flow",IF(AND('List of Flows'!$B31='Elementary Flow by source'!N$1,'Elementary Flow'!$D39="Not an Elementary Flow"),"Not an Elementary Flow",IF(AND('List of Flows'!$B31='Elementary Flow by source'!N$1,'Elementary Flow'!$D39="Unknown"),"Indeterminable",IF(AND('List of Flows'!$B31='Elementary Flow by source'!N$1,'Elementary Flow'!$D39="Missing Both"),"Indeterminable",IF(AND('List of Flows'!$B31='Elementary Flow by source'!N$1,'Elementary Flow'!$D39="Missing Input/Output"),"Indeterminable",IF(AND('List of Flows'!$B31='Elementary Flow by source'!N$1,'Elementary Flow'!$D39="Missing to/from"),"Indeterminable",0))))))</f>
        <v>0</v>
      </c>
    </row>
    <row r="35" spans="2:14" x14ac:dyDescent="0.3">
      <c r="B35">
        <f>IF(AND('List of Flows'!$B32='Elementary Flow by source'!B$1,'Elementary Flow'!$D40="Elementary Flow"),"Elementary Flow",IF(AND('List of Flows'!$B32='Elementary Flow by source'!B$1,'Elementary Flow'!$D40="Not an Elementary Flow"),"Not an Elementary Flow",IF(AND('List of Flows'!$B32='Elementary Flow by source'!B$1,'Elementary Flow'!$D40="Unknown"),"Indeterminable",IF(AND('List of Flows'!$B32='Elementary Flow by source'!B$1,'Elementary Flow'!$D40="Missing Both"),"Indeterminable",IF(AND('List of Flows'!$B32='Elementary Flow by source'!B$1,'Elementary Flow'!$D40="Missing Input/Output"),"Indeterminable",IF(AND('List of Flows'!$B32='Elementary Flow by source'!B$1,'Elementary Flow'!$D40="Missing to/from"),"Indeterminable",0))))))</f>
        <v>0</v>
      </c>
      <c r="C35">
        <f>IF(AND('List of Flows'!$B32='Elementary Flow by source'!C$1,'Elementary Flow'!$D40="Elementary Flow"),"Elementary Flow",IF(AND('List of Flows'!$B32='Elementary Flow by source'!C$1,'Elementary Flow'!$D40="Not an Elementary Flow"),"Not an Elementary Flow",IF(AND('List of Flows'!$B32='Elementary Flow by source'!C$1,'Elementary Flow'!$D40="Unknown"),"Indeterminable",IF(AND('List of Flows'!$B32='Elementary Flow by source'!C$1,'Elementary Flow'!$D40="Missing Both"),"Indeterminable",IF(AND('List of Flows'!$B32='Elementary Flow by source'!C$1,'Elementary Flow'!$D40="Missing Input/Output"),"Indeterminable",IF(AND('List of Flows'!$B32='Elementary Flow by source'!C$1,'Elementary Flow'!$D40="Missing to/from"),"Indeterminable",0))))))</f>
        <v>0</v>
      </c>
      <c r="D35">
        <f>IF(AND('List of Flows'!$B32='Elementary Flow by source'!D$1,'Elementary Flow'!$D40="Elementary Flow"),"Elementary Flow",IF(AND('List of Flows'!$B32='Elementary Flow by source'!D$1,'Elementary Flow'!$D40="Not an Elementary Flow"),"Not an Elementary Flow",IF(AND('List of Flows'!$B32='Elementary Flow by source'!D$1,'Elementary Flow'!$D40="Unknown"),"Indeterminable",IF(AND('List of Flows'!$B32='Elementary Flow by source'!D$1,'Elementary Flow'!$D40="Missing Both"),"Indeterminable",IF(AND('List of Flows'!$B32='Elementary Flow by source'!D$1,'Elementary Flow'!$D40="Missing Input/Output"),"Indeterminable",IF(AND('List of Flows'!$B32='Elementary Flow by source'!D$1,'Elementary Flow'!$D40="Missing to/from"),"Indeterminable",0))))))</f>
        <v>0</v>
      </c>
      <c r="E35">
        <f>IF(AND('List of Flows'!$B32='Elementary Flow by source'!E$1,'Elementary Flow'!$D40="Elementary Flow"),"Elementary Flow",IF(AND('List of Flows'!$B32='Elementary Flow by source'!E$1,'Elementary Flow'!$D40="Not an Elementary Flow"),"Not an Elementary Flow",IF(AND('List of Flows'!$B32='Elementary Flow by source'!E$1,'Elementary Flow'!$D40="Unknown"),"Indeterminable",IF(AND('List of Flows'!$B32='Elementary Flow by source'!E$1,'Elementary Flow'!$D40="Missing Both"),"Indeterminable",IF(AND('List of Flows'!$B32='Elementary Flow by source'!E$1,'Elementary Flow'!$D40="Missing Input/Output"),"Indeterminable",IF(AND('List of Flows'!$B32='Elementary Flow by source'!E$1,'Elementary Flow'!$D40="Missing to/from"),"Indeterminable",0))))))</f>
        <v>0</v>
      </c>
      <c r="F35">
        <f>IF(AND('List of Flows'!$B32='Elementary Flow by source'!F$1,'Elementary Flow'!$D40="Elementary Flow"),"Elementary Flow",IF(AND('List of Flows'!$B32='Elementary Flow by source'!F$1,'Elementary Flow'!$D40="Not an Elementary Flow"),"Not an Elementary Flow",IF(AND('List of Flows'!$B32='Elementary Flow by source'!F$1,'Elementary Flow'!$D40="Unknown"),"Indeterminable",IF(AND('List of Flows'!$B32='Elementary Flow by source'!F$1,'Elementary Flow'!$D40="Missing Both"),"Indeterminable",IF(AND('List of Flows'!$B32='Elementary Flow by source'!F$1,'Elementary Flow'!$D40="Missing Input/Output"),"Indeterminable",IF(AND('List of Flows'!$B32='Elementary Flow by source'!F$1,'Elementary Flow'!$D40="Missing to/from"),"Indeterminable",0))))))</f>
        <v>0</v>
      </c>
      <c r="G35">
        <f>IF(AND('List of Flows'!$B32='Elementary Flow by source'!G$1,'Elementary Flow'!$D40="Elementary Flow"),"Elementary Flow",IF(AND('List of Flows'!$B32='Elementary Flow by source'!G$1,'Elementary Flow'!$D40="Not an Elementary Flow"),"Not an Elementary Flow",IF(AND('List of Flows'!$B32='Elementary Flow by source'!G$1,'Elementary Flow'!$D40="Unknown"),"Indeterminable",IF(AND('List of Flows'!$B32='Elementary Flow by source'!G$1,'Elementary Flow'!$D40="Missing Both"),"Indeterminable",IF(AND('List of Flows'!$B32='Elementary Flow by source'!G$1,'Elementary Flow'!$D40="Missing Input/Output"),"Indeterminable",IF(AND('List of Flows'!$B32='Elementary Flow by source'!G$1,'Elementary Flow'!$D40="Missing to/from"),"Indeterminable",0))))))</f>
        <v>0</v>
      </c>
      <c r="H35">
        <f>IF(AND('List of Flows'!$B32='Elementary Flow by source'!H$1,'Elementary Flow'!$D40="Elementary Flow"),"Elementary Flow",IF(AND('List of Flows'!$B32='Elementary Flow by source'!H$1,'Elementary Flow'!$D40="Not an Elementary Flow"),"Not an Elementary Flow",IF(AND('List of Flows'!$B32='Elementary Flow by source'!H$1,'Elementary Flow'!$D40="Unknown"),"Indeterminable",IF(AND('List of Flows'!$B32='Elementary Flow by source'!H$1,'Elementary Flow'!$D40="Missing Both"),"Indeterminable",IF(AND('List of Flows'!$B32='Elementary Flow by source'!H$1,'Elementary Flow'!$D40="Missing Input/Output"),"Indeterminable",IF(AND('List of Flows'!$B32='Elementary Flow by source'!H$1,'Elementary Flow'!$D40="Missing to/from"),"Indeterminable",0))))))</f>
        <v>0</v>
      </c>
      <c r="I35">
        <f>IF(AND('List of Flows'!$B32='Elementary Flow by source'!I$1,'Elementary Flow'!$D40="Elementary Flow"),"Elementary Flow",IF(AND('List of Flows'!$B32='Elementary Flow by source'!I$1,'Elementary Flow'!$D40="Not an Elementary Flow"),"Not an Elementary Flow",IF(AND('List of Flows'!$B32='Elementary Flow by source'!I$1,'Elementary Flow'!$D40="Unknown"),"Indeterminable",IF(AND('List of Flows'!$B32='Elementary Flow by source'!I$1,'Elementary Flow'!$D40="Missing Both"),"Indeterminable",IF(AND('List of Flows'!$B32='Elementary Flow by source'!I$1,'Elementary Flow'!$D40="Missing Input/Output"),"Indeterminable",IF(AND('List of Flows'!$B32='Elementary Flow by source'!I$1,'Elementary Flow'!$D40="Missing to/from"),"Indeterminable",0))))))</f>
        <v>0</v>
      </c>
      <c r="J35">
        <f>IF(AND('List of Flows'!$B32='Elementary Flow by source'!J$1,'Elementary Flow'!$D40="Elementary Flow"),"Elementary Flow",IF(AND('List of Flows'!$B32='Elementary Flow by source'!J$1,'Elementary Flow'!$D40="Not an Elementary Flow"),"Not an Elementary Flow",IF(AND('List of Flows'!$B32='Elementary Flow by source'!J$1,'Elementary Flow'!$D40="Unknown"),"Indeterminable",IF(AND('List of Flows'!$B32='Elementary Flow by source'!J$1,'Elementary Flow'!$D40="Missing Both"),"Indeterminable",IF(AND('List of Flows'!$B32='Elementary Flow by source'!J$1,'Elementary Flow'!$D40="Missing Input/Output"),"Indeterminable",IF(AND('List of Flows'!$B32='Elementary Flow by source'!J$1,'Elementary Flow'!$D40="Missing to/from"),"Indeterminable",0))))))</f>
        <v>0</v>
      </c>
      <c r="K35" t="str">
        <f>IF(AND('List of Flows'!$B32='Elementary Flow by source'!K$1,'Elementary Flow'!$D40="Elementary Flow"),"Elementary Flow",IF(AND('List of Flows'!$B32='Elementary Flow by source'!K$1,'Elementary Flow'!$D40="Not an Elementary Flow"),"Not an Elementary Flow",IF(AND('List of Flows'!$B32='Elementary Flow by source'!K$1,'Elementary Flow'!$D40="Unknown"),"Indeterminable",IF(AND('List of Flows'!$B32='Elementary Flow by source'!K$1,'Elementary Flow'!$D40="Missing Both"),"Indeterminable",IF(AND('List of Flows'!$B32='Elementary Flow by source'!K$1,'Elementary Flow'!$D40="Missing Input/Output"),"Indeterminable",IF(AND('List of Flows'!$B32='Elementary Flow by source'!K$1,'Elementary Flow'!$D40="Missing to/from"),"Indeterminable",0))))))</f>
        <v>Elementary Flow</v>
      </c>
      <c r="L35">
        <f>IF(AND('List of Flows'!$B32='Elementary Flow by source'!L$1,'Elementary Flow'!$D40="Elementary Flow"),"Elementary Flow",IF(AND('List of Flows'!$B32='Elementary Flow by source'!L$1,'Elementary Flow'!$D40="Not an Elementary Flow"),"Not an Elementary Flow",IF(AND('List of Flows'!$B32='Elementary Flow by source'!L$1,'Elementary Flow'!$D40="Unknown"),"Indeterminable",IF(AND('List of Flows'!$B32='Elementary Flow by source'!L$1,'Elementary Flow'!$D40="Missing Both"),"Indeterminable",IF(AND('List of Flows'!$B32='Elementary Flow by source'!L$1,'Elementary Flow'!$D40="Missing Input/Output"),"Indeterminable",IF(AND('List of Flows'!$B32='Elementary Flow by source'!L$1,'Elementary Flow'!$D40="Missing to/from"),"Indeterminable",0))))))</f>
        <v>0</v>
      </c>
      <c r="M35">
        <f>IF(AND('List of Flows'!$B32='Elementary Flow by source'!M$1,'Elementary Flow'!$D40="Elementary Flow"),"Elementary Flow",IF(AND('List of Flows'!$B32='Elementary Flow by source'!M$1,'Elementary Flow'!$D40="Not an Elementary Flow"),"Not an Elementary Flow",IF(AND('List of Flows'!$B32='Elementary Flow by source'!M$1,'Elementary Flow'!$D40="Unknown"),"Indeterminable",IF(AND('List of Flows'!$B32='Elementary Flow by source'!M$1,'Elementary Flow'!$D40="Missing Both"),"Indeterminable",IF(AND('List of Flows'!$B32='Elementary Flow by source'!M$1,'Elementary Flow'!$D40="Missing Input/Output"),"Indeterminable",IF(AND('List of Flows'!$B32='Elementary Flow by source'!M$1,'Elementary Flow'!$D40="Missing to/from"),"Indeterminable",0))))))</f>
        <v>0</v>
      </c>
      <c r="N35">
        <f>IF(AND('List of Flows'!$B32='Elementary Flow by source'!N$1,'Elementary Flow'!$D40="Elementary Flow"),"Elementary Flow",IF(AND('List of Flows'!$B32='Elementary Flow by source'!N$1,'Elementary Flow'!$D40="Not an Elementary Flow"),"Not an Elementary Flow",IF(AND('List of Flows'!$B32='Elementary Flow by source'!N$1,'Elementary Flow'!$D40="Unknown"),"Indeterminable",IF(AND('List of Flows'!$B32='Elementary Flow by source'!N$1,'Elementary Flow'!$D40="Missing Both"),"Indeterminable",IF(AND('List of Flows'!$B32='Elementary Flow by source'!N$1,'Elementary Flow'!$D40="Missing Input/Output"),"Indeterminable",IF(AND('List of Flows'!$B32='Elementary Flow by source'!N$1,'Elementary Flow'!$D40="Missing to/from"),"Indeterminable",0))))))</f>
        <v>0</v>
      </c>
    </row>
    <row r="36" spans="2:14" x14ac:dyDescent="0.3">
      <c r="B36">
        <f>IF(AND('List of Flows'!$B33='Elementary Flow by source'!B$1,'Elementary Flow'!$D41="Elementary Flow"),"Elementary Flow",IF(AND('List of Flows'!$B33='Elementary Flow by source'!B$1,'Elementary Flow'!$D41="Not an Elementary Flow"),"Not an Elementary Flow",IF(AND('List of Flows'!$B33='Elementary Flow by source'!B$1,'Elementary Flow'!$D41="Unknown"),"Indeterminable",IF(AND('List of Flows'!$B33='Elementary Flow by source'!B$1,'Elementary Flow'!$D41="Missing Both"),"Indeterminable",IF(AND('List of Flows'!$B33='Elementary Flow by source'!B$1,'Elementary Flow'!$D41="Missing Input/Output"),"Indeterminable",IF(AND('List of Flows'!$B33='Elementary Flow by source'!B$1,'Elementary Flow'!$D41="Missing to/from"),"Indeterminable",0))))))</f>
        <v>0</v>
      </c>
      <c r="C36">
        <f>IF(AND('List of Flows'!$B33='Elementary Flow by source'!C$1,'Elementary Flow'!$D41="Elementary Flow"),"Elementary Flow",IF(AND('List of Flows'!$B33='Elementary Flow by source'!C$1,'Elementary Flow'!$D41="Not an Elementary Flow"),"Not an Elementary Flow",IF(AND('List of Flows'!$B33='Elementary Flow by source'!C$1,'Elementary Flow'!$D41="Unknown"),"Indeterminable",IF(AND('List of Flows'!$B33='Elementary Flow by source'!C$1,'Elementary Flow'!$D41="Missing Both"),"Indeterminable",IF(AND('List of Flows'!$B33='Elementary Flow by source'!C$1,'Elementary Flow'!$D41="Missing Input/Output"),"Indeterminable",IF(AND('List of Flows'!$B33='Elementary Flow by source'!C$1,'Elementary Flow'!$D41="Missing to/from"),"Indeterminable",0))))))</f>
        <v>0</v>
      </c>
      <c r="D36">
        <f>IF(AND('List of Flows'!$B33='Elementary Flow by source'!D$1,'Elementary Flow'!$D41="Elementary Flow"),"Elementary Flow",IF(AND('List of Flows'!$B33='Elementary Flow by source'!D$1,'Elementary Flow'!$D41="Not an Elementary Flow"),"Not an Elementary Flow",IF(AND('List of Flows'!$B33='Elementary Flow by source'!D$1,'Elementary Flow'!$D41="Unknown"),"Indeterminable",IF(AND('List of Flows'!$B33='Elementary Flow by source'!D$1,'Elementary Flow'!$D41="Missing Both"),"Indeterminable",IF(AND('List of Flows'!$B33='Elementary Flow by source'!D$1,'Elementary Flow'!$D41="Missing Input/Output"),"Indeterminable",IF(AND('List of Flows'!$B33='Elementary Flow by source'!D$1,'Elementary Flow'!$D41="Missing to/from"),"Indeterminable",0))))))</f>
        <v>0</v>
      </c>
      <c r="E36">
        <f>IF(AND('List of Flows'!$B33='Elementary Flow by source'!E$1,'Elementary Flow'!$D41="Elementary Flow"),"Elementary Flow",IF(AND('List of Flows'!$B33='Elementary Flow by source'!E$1,'Elementary Flow'!$D41="Not an Elementary Flow"),"Not an Elementary Flow",IF(AND('List of Flows'!$B33='Elementary Flow by source'!E$1,'Elementary Flow'!$D41="Unknown"),"Indeterminable",IF(AND('List of Flows'!$B33='Elementary Flow by source'!E$1,'Elementary Flow'!$D41="Missing Both"),"Indeterminable",IF(AND('List of Flows'!$B33='Elementary Flow by source'!E$1,'Elementary Flow'!$D41="Missing Input/Output"),"Indeterminable",IF(AND('List of Flows'!$B33='Elementary Flow by source'!E$1,'Elementary Flow'!$D41="Missing to/from"),"Indeterminable",0))))))</f>
        <v>0</v>
      </c>
      <c r="F36">
        <f>IF(AND('List of Flows'!$B33='Elementary Flow by source'!F$1,'Elementary Flow'!$D41="Elementary Flow"),"Elementary Flow",IF(AND('List of Flows'!$B33='Elementary Flow by source'!F$1,'Elementary Flow'!$D41="Not an Elementary Flow"),"Not an Elementary Flow",IF(AND('List of Flows'!$B33='Elementary Flow by source'!F$1,'Elementary Flow'!$D41="Unknown"),"Indeterminable",IF(AND('List of Flows'!$B33='Elementary Flow by source'!F$1,'Elementary Flow'!$D41="Missing Both"),"Indeterminable",IF(AND('List of Flows'!$B33='Elementary Flow by source'!F$1,'Elementary Flow'!$D41="Missing Input/Output"),"Indeterminable",IF(AND('List of Flows'!$B33='Elementary Flow by source'!F$1,'Elementary Flow'!$D41="Missing to/from"),"Indeterminable",0))))))</f>
        <v>0</v>
      </c>
      <c r="G36">
        <f>IF(AND('List of Flows'!$B33='Elementary Flow by source'!G$1,'Elementary Flow'!$D41="Elementary Flow"),"Elementary Flow",IF(AND('List of Flows'!$B33='Elementary Flow by source'!G$1,'Elementary Flow'!$D41="Not an Elementary Flow"),"Not an Elementary Flow",IF(AND('List of Flows'!$B33='Elementary Flow by source'!G$1,'Elementary Flow'!$D41="Unknown"),"Indeterminable",IF(AND('List of Flows'!$B33='Elementary Flow by source'!G$1,'Elementary Flow'!$D41="Missing Both"),"Indeterminable",IF(AND('List of Flows'!$B33='Elementary Flow by source'!G$1,'Elementary Flow'!$D41="Missing Input/Output"),"Indeterminable",IF(AND('List of Flows'!$B33='Elementary Flow by source'!G$1,'Elementary Flow'!$D41="Missing to/from"),"Indeterminable",0))))))</f>
        <v>0</v>
      </c>
      <c r="H36">
        <f>IF(AND('List of Flows'!$B33='Elementary Flow by source'!H$1,'Elementary Flow'!$D41="Elementary Flow"),"Elementary Flow",IF(AND('List of Flows'!$B33='Elementary Flow by source'!H$1,'Elementary Flow'!$D41="Not an Elementary Flow"),"Not an Elementary Flow",IF(AND('List of Flows'!$B33='Elementary Flow by source'!H$1,'Elementary Flow'!$D41="Unknown"),"Indeterminable",IF(AND('List of Flows'!$B33='Elementary Flow by source'!H$1,'Elementary Flow'!$D41="Missing Both"),"Indeterminable",IF(AND('List of Flows'!$B33='Elementary Flow by source'!H$1,'Elementary Flow'!$D41="Missing Input/Output"),"Indeterminable",IF(AND('List of Flows'!$B33='Elementary Flow by source'!H$1,'Elementary Flow'!$D41="Missing to/from"),"Indeterminable",0))))))</f>
        <v>0</v>
      </c>
      <c r="I36">
        <f>IF(AND('List of Flows'!$B33='Elementary Flow by source'!I$1,'Elementary Flow'!$D41="Elementary Flow"),"Elementary Flow",IF(AND('List of Flows'!$B33='Elementary Flow by source'!I$1,'Elementary Flow'!$D41="Not an Elementary Flow"),"Not an Elementary Flow",IF(AND('List of Flows'!$B33='Elementary Flow by source'!I$1,'Elementary Flow'!$D41="Unknown"),"Indeterminable",IF(AND('List of Flows'!$B33='Elementary Flow by source'!I$1,'Elementary Flow'!$D41="Missing Both"),"Indeterminable",IF(AND('List of Flows'!$B33='Elementary Flow by source'!I$1,'Elementary Flow'!$D41="Missing Input/Output"),"Indeterminable",IF(AND('List of Flows'!$B33='Elementary Flow by source'!I$1,'Elementary Flow'!$D41="Missing to/from"),"Indeterminable",0))))))</f>
        <v>0</v>
      </c>
      <c r="J36">
        <f>IF(AND('List of Flows'!$B33='Elementary Flow by source'!J$1,'Elementary Flow'!$D41="Elementary Flow"),"Elementary Flow",IF(AND('List of Flows'!$B33='Elementary Flow by source'!J$1,'Elementary Flow'!$D41="Not an Elementary Flow"),"Not an Elementary Flow",IF(AND('List of Flows'!$B33='Elementary Flow by source'!J$1,'Elementary Flow'!$D41="Unknown"),"Indeterminable",IF(AND('List of Flows'!$B33='Elementary Flow by source'!J$1,'Elementary Flow'!$D41="Missing Both"),"Indeterminable",IF(AND('List of Flows'!$B33='Elementary Flow by source'!J$1,'Elementary Flow'!$D41="Missing Input/Output"),"Indeterminable",IF(AND('List of Flows'!$B33='Elementary Flow by source'!J$1,'Elementary Flow'!$D41="Missing to/from"),"Indeterminable",0))))))</f>
        <v>0</v>
      </c>
      <c r="K36" t="str">
        <f>IF(AND('List of Flows'!$B33='Elementary Flow by source'!K$1,'Elementary Flow'!$D41="Elementary Flow"),"Elementary Flow",IF(AND('List of Flows'!$B33='Elementary Flow by source'!K$1,'Elementary Flow'!$D41="Not an Elementary Flow"),"Not an Elementary Flow",IF(AND('List of Flows'!$B33='Elementary Flow by source'!K$1,'Elementary Flow'!$D41="Unknown"),"Indeterminable",IF(AND('List of Flows'!$B33='Elementary Flow by source'!K$1,'Elementary Flow'!$D41="Missing Both"),"Indeterminable",IF(AND('List of Flows'!$B33='Elementary Flow by source'!K$1,'Elementary Flow'!$D41="Missing Input/Output"),"Indeterminable",IF(AND('List of Flows'!$B33='Elementary Flow by source'!K$1,'Elementary Flow'!$D41="Missing to/from"),"Indeterminable",0))))))</f>
        <v>Elementary Flow</v>
      </c>
      <c r="L36">
        <f>IF(AND('List of Flows'!$B33='Elementary Flow by source'!L$1,'Elementary Flow'!$D41="Elementary Flow"),"Elementary Flow",IF(AND('List of Flows'!$B33='Elementary Flow by source'!L$1,'Elementary Flow'!$D41="Not an Elementary Flow"),"Not an Elementary Flow",IF(AND('List of Flows'!$B33='Elementary Flow by source'!L$1,'Elementary Flow'!$D41="Unknown"),"Indeterminable",IF(AND('List of Flows'!$B33='Elementary Flow by source'!L$1,'Elementary Flow'!$D41="Missing Both"),"Indeterminable",IF(AND('List of Flows'!$B33='Elementary Flow by source'!L$1,'Elementary Flow'!$D41="Missing Input/Output"),"Indeterminable",IF(AND('List of Flows'!$B33='Elementary Flow by source'!L$1,'Elementary Flow'!$D41="Missing to/from"),"Indeterminable",0))))))</f>
        <v>0</v>
      </c>
      <c r="M36">
        <f>IF(AND('List of Flows'!$B33='Elementary Flow by source'!M$1,'Elementary Flow'!$D41="Elementary Flow"),"Elementary Flow",IF(AND('List of Flows'!$B33='Elementary Flow by source'!M$1,'Elementary Flow'!$D41="Not an Elementary Flow"),"Not an Elementary Flow",IF(AND('List of Flows'!$B33='Elementary Flow by source'!M$1,'Elementary Flow'!$D41="Unknown"),"Indeterminable",IF(AND('List of Flows'!$B33='Elementary Flow by source'!M$1,'Elementary Flow'!$D41="Missing Both"),"Indeterminable",IF(AND('List of Flows'!$B33='Elementary Flow by source'!M$1,'Elementary Flow'!$D41="Missing Input/Output"),"Indeterminable",IF(AND('List of Flows'!$B33='Elementary Flow by source'!M$1,'Elementary Flow'!$D41="Missing to/from"),"Indeterminable",0))))))</f>
        <v>0</v>
      </c>
      <c r="N36">
        <f>IF(AND('List of Flows'!$B33='Elementary Flow by source'!N$1,'Elementary Flow'!$D41="Elementary Flow"),"Elementary Flow",IF(AND('List of Flows'!$B33='Elementary Flow by source'!N$1,'Elementary Flow'!$D41="Not an Elementary Flow"),"Not an Elementary Flow",IF(AND('List of Flows'!$B33='Elementary Flow by source'!N$1,'Elementary Flow'!$D41="Unknown"),"Indeterminable",IF(AND('List of Flows'!$B33='Elementary Flow by source'!N$1,'Elementary Flow'!$D41="Missing Both"),"Indeterminable",IF(AND('List of Flows'!$B33='Elementary Flow by source'!N$1,'Elementary Flow'!$D41="Missing Input/Output"),"Indeterminable",IF(AND('List of Flows'!$B33='Elementary Flow by source'!N$1,'Elementary Flow'!$D41="Missing to/from"),"Indeterminable",0))))))</f>
        <v>0</v>
      </c>
    </row>
    <row r="37" spans="2:14" x14ac:dyDescent="0.3">
      <c r="B37">
        <f>IF(AND('List of Flows'!$B34='Elementary Flow by source'!B$1,'Elementary Flow'!$D42="Elementary Flow"),"Elementary Flow",IF(AND('List of Flows'!$B34='Elementary Flow by source'!B$1,'Elementary Flow'!$D42="Not an Elementary Flow"),"Not an Elementary Flow",IF(AND('List of Flows'!$B34='Elementary Flow by source'!B$1,'Elementary Flow'!$D42="Unknown"),"Indeterminable",IF(AND('List of Flows'!$B34='Elementary Flow by source'!B$1,'Elementary Flow'!$D42="Missing Both"),"Indeterminable",IF(AND('List of Flows'!$B34='Elementary Flow by source'!B$1,'Elementary Flow'!$D42="Missing Input/Output"),"Indeterminable",IF(AND('List of Flows'!$B34='Elementary Flow by source'!B$1,'Elementary Flow'!$D42="Missing to/from"),"Indeterminable",0))))))</f>
        <v>0</v>
      </c>
      <c r="C37">
        <f>IF(AND('List of Flows'!$B34='Elementary Flow by source'!C$1,'Elementary Flow'!$D42="Elementary Flow"),"Elementary Flow",IF(AND('List of Flows'!$B34='Elementary Flow by source'!C$1,'Elementary Flow'!$D42="Not an Elementary Flow"),"Not an Elementary Flow",IF(AND('List of Flows'!$B34='Elementary Flow by source'!C$1,'Elementary Flow'!$D42="Unknown"),"Indeterminable",IF(AND('List of Flows'!$B34='Elementary Flow by source'!C$1,'Elementary Flow'!$D42="Missing Both"),"Indeterminable",IF(AND('List of Flows'!$B34='Elementary Flow by source'!C$1,'Elementary Flow'!$D42="Missing Input/Output"),"Indeterminable",IF(AND('List of Flows'!$B34='Elementary Flow by source'!C$1,'Elementary Flow'!$D42="Missing to/from"),"Indeterminable",0))))))</f>
        <v>0</v>
      </c>
      <c r="D37">
        <f>IF(AND('List of Flows'!$B34='Elementary Flow by source'!D$1,'Elementary Flow'!$D42="Elementary Flow"),"Elementary Flow",IF(AND('List of Flows'!$B34='Elementary Flow by source'!D$1,'Elementary Flow'!$D42="Not an Elementary Flow"),"Not an Elementary Flow",IF(AND('List of Flows'!$B34='Elementary Flow by source'!D$1,'Elementary Flow'!$D42="Unknown"),"Indeterminable",IF(AND('List of Flows'!$B34='Elementary Flow by source'!D$1,'Elementary Flow'!$D42="Missing Both"),"Indeterminable",IF(AND('List of Flows'!$B34='Elementary Flow by source'!D$1,'Elementary Flow'!$D42="Missing Input/Output"),"Indeterminable",IF(AND('List of Flows'!$B34='Elementary Flow by source'!D$1,'Elementary Flow'!$D42="Missing to/from"),"Indeterminable",0))))))</f>
        <v>0</v>
      </c>
      <c r="E37">
        <f>IF(AND('List of Flows'!$B34='Elementary Flow by source'!E$1,'Elementary Flow'!$D42="Elementary Flow"),"Elementary Flow",IF(AND('List of Flows'!$B34='Elementary Flow by source'!E$1,'Elementary Flow'!$D42="Not an Elementary Flow"),"Not an Elementary Flow",IF(AND('List of Flows'!$B34='Elementary Flow by source'!E$1,'Elementary Flow'!$D42="Unknown"),"Indeterminable",IF(AND('List of Flows'!$B34='Elementary Flow by source'!E$1,'Elementary Flow'!$D42="Missing Both"),"Indeterminable",IF(AND('List of Flows'!$B34='Elementary Flow by source'!E$1,'Elementary Flow'!$D42="Missing Input/Output"),"Indeterminable",IF(AND('List of Flows'!$B34='Elementary Flow by source'!E$1,'Elementary Flow'!$D42="Missing to/from"),"Indeterminable",0))))))</f>
        <v>0</v>
      </c>
      <c r="F37">
        <f>IF(AND('List of Flows'!$B34='Elementary Flow by source'!F$1,'Elementary Flow'!$D42="Elementary Flow"),"Elementary Flow",IF(AND('List of Flows'!$B34='Elementary Flow by source'!F$1,'Elementary Flow'!$D42="Not an Elementary Flow"),"Not an Elementary Flow",IF(AND('List of Flows'!$B34='Elementary Flow by source'!F$1,'Elementary Flow'!$D42="Unknown"),"Indeterminable",IF(AND('List of Flows'!$B34='Elementary Flow by source'!F$1,'Elementary Flow'!$D42="Missing Both"),"Indeterminable",IF(AND('List of Flows'!$B34='Elementary Flow by source'!F$1,'Elementary Flow'!$D42="Missing Input/Output"),"Indeterminable",IF(AND('List of Flows'!$B34='Elementary Flow by source'!F$1,'Elementary Flow'!$D42="Missing to/from"),"Indeterminable",0))))))</f>
        <v>0</v>
      </c>
      <c r="G37">
        <f>IF(AND('List of Flows'!$B34='Elementary Flow by source'!G$1,'Elementary Flow'!$D42="Elementary Flow"),"Elementary Flow",IF(AND('List of Flows'!$B34='Elementary Flow by source'!G$1,'Elementary Flow'!$D42="Not an Elementary Flow"),"Not an Elementary Flow",IF(AND('List of Flows'!$B34='Elementary Flow by source'!G$1,'Elementary Flow'!$D42="Unknown"),"Indeterminable",IF(AND('List of Flows'!$B34='Elementary Flow by source'!G$1,'Elementary Flow'!$D42="Missing Both"),"Indeterminable",IF(AND('List of Flows'!$B34='Elementary Flow by source'!G$1,'Elementary Flow'!$D42="Missing Input/Output"),"Indeterminable",IF(AND('List of Flows'!$B34='Elementary Flow by source'!G$1,'Elementary Flow'!$D42="Missing to/from"),"Indeterminable",0))))))</f>
        <v>0</v>
      </c>
      <c r="H37">
        <f>IF(AND('List of Flows'!$B34='Elementary Flow by source'!H$1,'Elementary Flow'!$D42="Elementary Flow"),"Elementary Flow",IF(AND('List of Flows'!$B34='Elementary Flow by source'!H$1,'Elementary Flow'!$D42="Not an Elementary Flow"),"Not an Elementary Flow",IF(AND('List of Flows'!$B34='Elementary Flow by source'!H$1,'Elementary Flow'!$D42="Unknown"),"Indeterminable",IF(AND('List of Flows'!$B34='Elementary Flow by source'!H$1,'Elementary Flow'!$D42="Missing Both"),"Indeterminable",IF(AND('List of Flows'!$B34='Elementary Flow by source'!H$1,'Elementary Flow'!$D42="Missing Input/Output"),"Indeterminable",IF(AND('List of Flows'!$B34='Elementary Flow by source'!H$1,'Elementary Flow'!$D42="Missing to/from"),"Indeterminable",0))))))</f>
        <v>0</v>
      </c>
      <c r="I37">
        <f>IF(AND('List of Flows'!$B34='Elementary Flow by source'!I$1,'Elementary Flow'!$D42="Elementary Flow"),"Elementary Flow",IF(AND('List of Flows'!$B34='Elementary Flow by source'!I$1,'Elementary Flow'!$D42="Not an Elementary Flow"),"Not an Elementary Flow",IF(AND('List of Flows'!$B34='Elementary Flow by source'!I$1,'Elementary Flow'!$D42="Unknown"),"Indeterminable",IF(AND('List of Flows'!$B34='Elementary Flow by source'!I$1,'Elementary Flow'!$D42="Missing Both"),"Indeterminable",IF(AND('List of Flows'!$B34='Elementary Flow by source'!I$1,'Elementary Flow'!$D42="Missing Input/Output"),"Indeterminable",IF(AND('List of Flows'!$B34='Elementary Flow by source'!I$1,'Elementary Flow'!$D42="Missing to/from"),"Indeterminable",0))))))</f>
        <v>0</v>
      </c>
      <c r="J37">
        <f>IF(AND('List of Flows'!$B34='Elementary Flow by source'!J$1,'Elementary Flow'!$D42="Elementary Flow"),"Elementary Flow",IF(AND('List of Flows'!$B34='Elementary Flow by source'!J$1,'Elementary Flow'!$D42="Not an Elementary Flow"),"Not an Elementary Flow",IF(AND('List of Flows'!$B34='Elementary Flow by source'!J$1,'Elementary Flow'!$D42="Unknown"),"Indeterminable",IF(AND('List of Flows'!$B34='Elementary Flow by source'!J$1,'Elementary Flow'!$D42="Missing Both"),"Indeterminable",IF(AND('List of Flows'!$B34='Elementary Flow by source'!J$1,'Elementary Flow'!$D42="Missing Input/Output"),"Indeterminable",IF(AND('List of Flows'!$B34='Elementary Flow by source'!J$1,'Elementary Flow'!$D42="Missing to/from"),"Indeterminable",0))))))</f>
        <v>0</v>
      </c>
      <c r="K37" t="str">
        <f>IF(AND('List of Flows'!$B34='Elementary Flow by source'!K$1,'Elementary Flow'!$D42="Elementary Flow"),"Elementary Flow",IF(AND('List of Flows'!$B34='Elementary Flow by source'!K$1,'Elementary Flow'!$D42="Not an Elementary Flow"),"Not an Elementary Flow",IF(AND('List of Flows'!$B34='Elementary Flow by source'!K$1,'Elementary Flow'!$D42="Unknown"),"Indeterminable",IF(AND('List of Flows'!$B34='Elementary Flow by source'!K$1,'Elementary Flow'!$D42="Missing Both"),"Indeterminable",IF(AND('List of Flows'!$B34='Elementary Flow by source'!K$1,'Elementary Flow'!$D42="Missing Input/Output"),"Indeterminable",IF(AND('List of Flows'!$B34='Elementary Flow by source'!K$1,'Elementary Flow'!$D42="Missing to/from"),"Indeterminable",0))))))</f>
        <v>Elementary Flow</v>
      </c>
      <c r="L37">
        <f>IF(AND('List of Flows'!$B34='Elementary Flow by source'!L$1,'Elementary Flow'!$D42="Elementary Flow"),"Elementary Flow",IF(AND('List of Flows'!$B34='Elementary Flow by source'!L$1,'Elementary Flow'!$D42="Not an Elementary Flow"),"Not an Elementary Flow",IF(AND('List of Flows'!$B34='Elementary Flow by source'!L$1,'Elementary Flow'!$D42="Unknown"),"Indeterminable",IF(AND('List of Flows'!$B34='Elementary Flow by source'!L$1,'Elementary Flow'!$D42="Missing Both"),"Indeterminable",IF(AND('List of Flows'!$B34='Elementary Flow by source'!L$1,'Elementary Flow'!$D42="Missing Input/Output"),"Indeterminable",IF(AND('List of Flows'!$B34='Elementary Flow by source'!L$1,'Elementary Flow'!$D42="Missing to/from"),"Indeterminable",0))))))</f>
        <v>0</v>
      </c>
      <c r="M37">
        <f>IF(AND('List of Flows'!$B34='Elementary Flow by source'!M$1,'Elementary Flow'!$D42="Elementary Flow"),"Elementary Flow",IF(AND('List of Flows'!$B34='Elementary Flow by source'!M$1,'Elementary Flow'!$D42="Not an Elementary Flow"),"Not an Elementary Flow",IF(AND('List of Flows'!$B34='Elementary Flow by source'!M$1,'Elementary Flow'!$D42="Unknown"),"Indeterminable",IF(AND('List of Flows'!$B34='Elementary Flow by source'!M$1,'Elementary Flow'!$D42="Missing Both"),"Indeterminable",IF(AND('List of Flows'!$B34='Elementary Flow by source'!M$1,'Elementary Flow'!$D42="Missing Input/Output"),"Indeterminable",IF(AND('List of Flows'!$B34='Elementary Flow by source'!M$1,'Elementary Flow'!$D42="Missing to/from"),"Indeterminable",0))))))</f>
        <v>0</v>
      </c>
      <c r="N37">
        <f>IF(AND('List of Flows'!$B34='Elementary Flow by source'!N$1,'Elementary Flow'!$D42="Elementary Flow"),"Elementary Flow",IF(AND('List of Flows'!$B34='Elementary Flow by source'!N$1,'Elementary Flow'!$D42="Not an Elementary Flow"),"Not an Elementary Flow",IF(AND('List of Flows'!$B34='Elementary Flow by source'!N$1,'Elementary Flow'!$D42="Unknown"),"Indeterminable",IF(AND('List of Flows'!$B34='Elementary Flow by source'!N$1,'Elementary Flow'!$D42="Missing Both"),"Indeterminable",IF(AND('List of Flows'!$B34='Elementary Flow by source'!N$1,'Elementary Flow'!$D42="Missing Input/Output"),"Indeterminable",IF(AND('List of Flows'!$B34='Elementary Flow by source'!N$1,'Elementary Flow'!$D42="Missing to/from"),"Indeterminable",0))))))</f>
        <v>0</v>
      </c>
    </row>
    <row r="38" spans="2:14" x14ac:dyDescent="0.3">
      <c r="B38">
        <f>IF(AND('List of Flows'!$B35='Elementary Flow by source'!B$1,'Elementary Flow'!$D43="Elementary Flow"),"Elementary Flow",IF(AND('List of Flows'!$B35='Elementary Flow by source'!B$1,'Elementary Flow'!$D43="Not an Elementary Flow"),"Not an Elementary Flow",IF(AND('List of Flows'!$B35='Elementary Flow by source'!B$1,'Elementary Flow'!$D43="Unknown"),"Indeterminable",IF(AND('List of Flows'!$B35='Elementary Flow by source'!B$1,'Elementary Flow'!$D43="Missing Both"),"Indeterminable",IF(AND('List of Flows'!$B35='Elementary Flow by source'!B$1,'Elementary Flow'!$D43="Missing Input/Output"),"Indeterminable",IF(AND('List of Flows'!$B35='Elementary Flow by source'!B$1,'Elementary Flow'!$D43="Missing to/from"),"Indeterminable",0))))))</f>
        <v>0</v>
      </c>
      <c r="C38">
        <f>IF(AND('List of Flows'!$B35='Elementary Flow by source'!C$1,'Elementary Flow'!$D43="Elementary Flow"),"Elementary Flow",IF(AND('List of Flows'!$B35='Elementary Flow by source'!C$1,'Elementary Flow'!$D43="Not an Elementary Flow"),"Not an Elementary Flow",IF(AND('List of Flows'!$B35='Elementary Flow by source'!C$1,'Elementary Flow'!$D43="Unknown"),"Indeterminable",IF(AND('List of Flows'!$B35='Elementary Flow by source'!C$1,'Elementary Flow'!$D43="Missing Both"),"Indeterminable",IF(AND('List of Flows'!$B35='Elementary Flow by source'!C$1,'Elementary Flow'!$D43="Missing Input/Output"),"Indeterminable",IF(AND('List of Flows'!$B35='Elementary Flow by source'!C$1,'Elementary Flow'!$D43="Missing to/from"),"Indeterminable",0))))))</f>
        <v>0</v>
      </c>
      <c r="D38">
        <f>IF(AND('List of Flows'!$B35='Elementary Flow by source'!D$1,'Elementary Flow'!$D43="Elementary Flow"),"Elementary Flow",IF(AND('List of Flows'!$B35='Elementary Flow by source'!D$1,'Elementary Flow'!$D43="Not an Elementary Flow"),"Not an Elementary Flow",IF(AND('List of Flows'!$B35='Elementary Flow by source'!D$1,'Elementary Flow'!$D43="Unknown"),"Indeterminable",IF(AND('List of Flows'!$B35='Elementary Flow by source'!D$1,'Elementary Flow'!$D43="Missing Both"),"Indeterminable",IF(AND('List of Flows'!$B35='Elementary Flow by source'!D$1,'Elementary Flow'!$D43="Missing Input/Output"),"Indeterminable",IF(AND('List of Flows'!$B35='Elementary Flow by source'!D$1,'Elementary Flow'!$D43="Missing to/from"),"Indeterminable",0))))))</f>
        <v>0</v>
      </c>
      <c r="E38">
        <f>IF(AND('List of Flows'!$B35='Elementary Flow by source'!E$1,'Elementary Flow'!$D43="Elementary Flow"),"Elementary Flow",IF(AND('List of Flows'!$B35='Elementary Flow by source'!E$1,'Elementary Flow'!$D43="Not an Elementary Flow"),"Not an Elementary Flow",IF(AND('List of Flows'!$B35='Elementary Flow by source'!E$1,'Elementary Flow'!$D43="Unknown"),"Indeterminable",IF(AND('List of Flows'!$B35='Elementary Flow by source'!E$1,'Elementary Flow'!$D43="Missing Both"),"Indeterminable",IF(AND('List of Flows'!$B35='Elementary Flow by source'!E$1,'Elementary Flow'!$D43="Missing Input/Output"),"Indeterminable",IF(AND('List of Flows'!$B35='Elementary Flow by source'!E$1,'Elementary Flow'!$D43="Missing to/from"),"Indeterminable",0))))))</f>
        <v>0</v>
      </c>
      <c r="F38">
        <f>IF(AND('List of Flows'!$B35='Elementary Flow by source'!F$1,'Elementary Flow'!$D43="Elementary Flow"),"Elementary Flow",IF(AND('List of Flows'!$B35='Elementary Flow by source'!F$1,'Elementary Flow'!$D43="Not an Elementary Flow"),"Not an Elementary Flow",IF(AND('List of Flows'!$B35='Elementary Flow by source'!F$1,'Elementary Flow'!$D43="Unknown"),"Indeterminable",IF(AND('List of Flows'!$B35='Elementary Flow by source'!F$1,'Elementary Flow'!$D43="Missing Both"),"Indeterminable",IF(AND('List of Flows'!$B35='Elementary Flow by source'!F$1,'Elementary Flow'!$D43="Missing Input/Output"),"Indeterminable",IF(AND('List of Flows'!$B35='Elementary Flow by source'!F$1,'Elementary Flow'!$D43="Missing to/from"),"Indeterminable",0))))))</f>
        <v>0</v>
      </c>
      <c r="G38">
        <f>IF(AND('List of Flows'!$B35='Elementary Flow by source'!G$1,'Elementary Flow'!$D43="Elementary Flow"),"Elementary Flow",IF(AND('List of Flows'!$B35='Elementary Flow by source'!G$1,'Elementary Flow'!$D43="Not an Elementary Flow"),"Not an Elementary Flow",IF(AND('List of Flows'!$B35='Elementary Flow by source'!G$1,'Elementary Flow'!$D43="Unknown"),"Indeterminable",IF(AND('List of Flows'!$B35='Elementary Flow by source'!G$1,'Elementary Flow'!$D43="Missing Both"),"Indeterminable",IF(AND('List of Flows'!$B35='Elementary Flow by source'!G$1,'Elementary Flow'!$D43="Missing Input/Output"),"Indeterminable",IF(AND('List of Flows'!$B35='Elementary Flow by source'!G$1,'Elementary Flow'!$D43="Missing to/from"),"Indeterminable",0))))))</f>
        <v>0</v>
      </c>
      <c r="H38">
        <f>IF(AND('List of Flows'!$B35='Elementary Flow by source'!H$1,'Elementary Flow'!$D43="Elementary Flow"),"Elementary Flow",IF(AND('List of Flows'!$B35='Elementary Flow by source'!H$1,'Elementary Flow'!$D43="Not an Elementary Flow"),"Not an Elementary Flow",IF(AND('List of Flows'!$B35='Elementary Flow by source'!H$1,'Elementary Flow'!$D43="Unknown"),"Indeterminable",IF(AND('List of Flows'!$B35='Elementary Flow by source'!H$1,'Elementary Flow'!$D43="Missing Both"),"Indeterminable",IF(AND('List of Flows'!$B35='Elementary Flow by source'!H$1,'Elementary Flow'!$D43="Missing Input/Output"),"Indeterminable",IF(AND('List of Flows'!$B35='Elementary Flow by source'!H$1,'Elementary Flow'!$D43="Missing to/from"),"Indeterminable",0))))))</f>
        <v>0</v>
      </c>
      <c r="I38">
        <f>IF(AND('List of Flows'!$B35='Elementary Flow by source'!I$1,'Elementary Flow'!$D43="Elementary Flow"),"Elementary Flow",IF(AND('List of Flows'!$B35='Elementary Flow by source'!I$1,'Elementary Flow'!$D43="Not an Elementary Flow"),"Not an Elementary Flow",IF(AND('List of Flows'!$B35='Elementary Flow by source'!I$1,'Elementary Flow'!$D43="Unknown"),"Indeterminable",IF(AND('List of Flows'!$B35='Elementary Flow by source'!I$1,'Elementary Flow'!$D43="Missing Both"),"Indeterminable",IF(AND('List of Flows'!$B35='Elementary Flow by source'!I$1,'Elementary Flow'!$D43="Missing Input/Output"),"Indeterminable",IF(AND('List of Flows'!$B35='Elementary Flow by source'!I$1,'Elementary Flow'!$D43="Missing to/from"),"Indeterminable",0))))))</f>
        <v>0</v>
      </c>
      <c r="J38">
        <f>IF(AND('List of Flows'!$B35='Elementary Flow by source'!J$1,'Elementary Flow'!$D43="Elementary Flow"),"Elementary Flow",IF(AND('List of Flows'!$B35='Elementary Flow by source'!J$1,'Elementary Flow'!$D43="Not an Elementary Flow"),"Not an Elementary Flow",IF(AND('List of Flows'!$B35='Elementary Flow by source'!J$1,'Elementary Flow'!$D43="Unknown"),"Indeterminable",IF(AND('List of Flows'!$B35='Elementary Flow by source'!J$1,'Elementary Flow'!$D43="Missing Both"),"Indeterminable",IF(AND('List of Flows'!$B35='Elementary Flow by source'!J$1,'Elementary Flow'!$D43="Missing Input/Output"),"Indeterminable",IF(AND('List of Flows'!$B35='Elementary Flow by source'!J$1,'Elementary Flow'!$D43="Missing to/from"),"Indeterminable",0))))))</f>
        <v>0</v>
      </c>
      <c r="K38" t="str">
        <f>IF(AND('List of Flows'!$B35='Elementary Flow by source'!K$1,'Elementary Flow'!$D43="Elementary Flow"),"Elementary Flow",IF(AND('List of Flows'!$B35='Elementary Flow by source'!K$1,'Elementary Flow'!$D43="Not an Elementary Flow"),"Not an Elementary Flow",IF(AND('List of Flows'!$B35='Elementary Flow by source'!K$1,'Elementary Flow'!$D43="Unknown"),"Indeterminable",IF(AND('List of Flows'!$B35='Elementary Flow by source'!K$1,'Elementary Flow'!$D43="Missing Both"),"Indeterminable",IF(AND('List of Flows'!$B35='Elementary Flow by source'!K$1,'Elementary Flow'!$D43="Missing Input/Output"),"Indeterminable",IF(AND('List of Flows'!$B35='Elementary Flow by source'!K$1,'Elementary Flow'!$D43="Missing to/from"),"Indeterminable",0))))))</f>
        <v>Elementary Flow</v>
      </c>
      <c r="L38">
        <f>IF(AND('List of Flows'!$B35='Elementary Flow by source'!L$1,'Elementary Flow'!$D43="Elementary Flow"),"Elementary Flow",IF(AND('List of Flows'!$B35='Elementary Flow by source'!L$1,'Elementary Flow'!$D43="Not an Elementary Flow"),"Not an Elementary Flow",IF(AND('List of Flows'!$B35='Elementary Flow by source'!L$1,'Elementary Flow'!$D43="Unknown"),"Indeterminable",IF(AND('List of Flows'!$B35='Elementary Flow by source'!L$1,'Elementary Flow'!$D43="Missing Both"),"Indeterminable",IF(AND('List of Flows'!$B35='Elementary Flow by source'!L$1,'Elementary Flow'!$D43="Missing Input/Output"),"Indeterminable",IF(AND('List of Flows'!$B35='Elementary Flow by source'!L$1,'Elementary Flow'!$D43="Missing to/from"),"Indeterminable",0))))))</f>
        <v>0</v>
      </c>
      <c r="M38">
        <f>IF(AND('List of Flows'!$B35='Elementary Flow by source'!M$1,'Elementary Flow'!$D43="Elementary Flow"),"Elementary Flow",IF(AND('List of Flows'!$B35='Elementary Flow by source'!M$1,'Elementary Flow'!$D43="Not an Elementary Flow"),"Not an Elementary Flow",IF(AND('List of Flows'!$B35='Elementary Flow by source'!M$1,'Elementary Flow'!$D43="Unknown"),"Indeterminable",IF(AND('List of Flows'!$B35='Elementary Flow by source'!M$1,'Elementary Flow'!$D43="Missing Both"),"Indeterminable",IF(AND('List of Flows'!$B35='Elementary Flow by source'!M$1,'Elementary Flow'!$D43="Missing Input/Output"),"Indeterminable",IF(AND('List of Flows'!$B35='Elementary Flow by source'!M$1,'Elementary Flow'!$D43="Missing to/from"),"Indeterminable",0))))))</f>
        <v>0</v>
      </c>
      <c r="N38">
        <f>IF(AND('List of Flows'!$B35='Elementary Flow by source'!N$1,'Elementary Flow'!$D43="Elementary Flow"),"Elementary Flow",IF(AND('List of Flows'!$B35='Elementary Flow by source'!N$1,'Elementary Flow'!$D43="Not an Elementary Flow"),"Not an Elementary Flow",IF(AND('List of Flows'!$B35='Elementary Flow by source'!N$1,'Elementary Flow'!$D43="Unknown"),"Indeterminable",IF(AND('List of Flows'!$B35='Elementary Flow by source'!N$1,'Elementary Flow'!$D43="Missing Both"),"Indeterminable",IF(AND('List of Flows'!$B35='Elementary Flow by source'!N$1,'Elementary Flow'!$D43="Missing Input/Output"),"Indeterminable",IF(AND('List of Flows'!$B35='Elementary Flow by source'!N$1,'Elementary Flow'!$D43="Missing to/from"),"Indeterminable",0))))))</f>
        <v>0</v>
      </c>
    </row>
    <row r="39" spans="2:14" x14ac:dyDescent="0.3">
      <c r="B39">
        <f>IF(AND('List of Flows'!$B36='Elementary Flow by source'!B$1,'Elementary Flow'!$D44="Elementary Flow"),"Elementary Flow",IF(AND('List of Flows'!$B36='Elementary Flow by source'!B$1,'Elementary Flow'!$D44="Not an Elementary Flow"),"Not an Elementary Flow",IF(AND('List of Flows'!$B36='Elementary Flow by source'!B$1,'Elementary Flow'!$D44="Unknown"),"Indeterminable",IF(AND('List of Flows'!$B36='Elementary Flow by source'!B$1,'Elementary Flow'!$D44="Missing Both"),"Indeterminable",IF(AND('List of Flows'!$B36='Elementary Flow by source'!B$1,'Elementary Flow'!$D44="Missing Input/Output"),"Indeterminable",IF(AND('List of Flows'!$B36='Elementary Flow by source'!B$1,'Elementary Flow'!$D44="Missing to/from"),"Indeterminable",0))))))</f>
        <v>0</v>
      </c>
      <c r="C39">
        <f>IF(AND('List of Flows'!$B36='Elementary Flow by source'!C$1,'Elementary Flow'!$D44="Elementary Flow"),"Elementary Flow",IF(AND('List of Flows'!$B36='Elementary Flow by source'!C$1,'Elementary Flow'!$D44="Not an Elementary Flow"),"Not an Elementary Flow",IF(AND('List of Flows'!$B36='Elementary Flow by source'!C$1,'Elementary Flow'!$D44="Unknown"),"Indeterminable",IF(AND('List of Flows'!$B36='Elementary Flow by source'!C$1,'Elementary Flow'!$D44="Missing Both"),"Indeterminable",IF(AND('List of Flows'!$B36='Elementary Flow by source'!C$1,'Elementary Flow'!$D44="Missing Input/Output"),"Indeterminable",IF(AND('List of Flows'!$B36='Elementary Flow by source'!C$1,'Elementary Flow'!$D44="Missing to/from"),"Indeterminable",0))))))</f>
        <v>0</v>
      </c>
      <c r="D39">
        <f>IF(AND('List of Flows'!$B36='Elementary Flow by source'!D$1,'Elementary Flow'!$D44="Elementary Flow"),"Elementary Flow",IF(AND('List of Flows'!$B36='Elementary Flow by source'!D$1,'Elementary Flow'!$D44="Not an Elementary Flow"),"Not an Elementary Flow",IF(AND('List of Flows'!$B36='Elementary Flow by source'!D$1,'Elementary Flow'!$D44="Unknown"),"Indeterminable",IF(AND('List of Flows'!$B36='Elementary Flow by source'!D$1,'Elementary Flow'!$D44="Missing Both"),"Indeterminable",IF(AND('List of Flows'!$B36='Elementary Flow by source'!D$1,'Elementary Flow'!$D44="Missing Input/Output"),"Indeterminable",IF(AND('List of Flows'!$B36='Elementary Flow by source'!D$1,'Elementary Flow'!$D44="Missing to/from"),"Indeterminable",0))))))</f>
        <v>0</v>
      </c>
      <c r="E39">
        <f>IF(AND('List of Flows'!$B36='Elementary Flow by source'!E$1,'Elementary Flow'!$D44="Elementary Flow"),"Elementary Flow",IF(AND('List of Flows'!$B36='Elementary Flow by source'!E$1,'Elementary Flow'!$D44="Not an Elementary Flow"),"Not an Elementary Flow",IF(AND('List of Flows'!$B36='Elementary Flow by source'!E$1,'Elementary Flow'!$D44="Unknown"),"Indeterminable",IF(AND('List of Flows'!$B36='Elementary Flow by source'!E$1,'Elementary Flow'!$D44="Missing Both"),"Indeterminable",IF(AND('List of Flows'!$B36='Elementary Flow by source'!E$1,'Elementary Flow'!$D44="Missing Input/Output"),"Indeterminable",IF(AND('List of Flows'!$B36='Elementary Flow by source'!E$1,'Elementary Flow'!$D44="Missing to/from"),"Indeterminable",0))))))</f>
        <v>0</v>
      </c>
      <c r="F39">
        <f>IF(AND('List of Flows'!$B36='Elementary Flow by source'!F$1,'Elementary Flow'!$D44="Elementary Flow"),"Elementary Flow",IF(AND('List of Flows'!$B36='Elementary Flow by source'!F$1,'Elementary Flow'!$D44="Not an Elementary Flow"),"Not an Elementary Flow",IF(AND('List of Flows'!$B36='Elementary Flow by source'!F$1,'Elementary Flow'!$D44="Unknown"),"Indeterminable",IF(AND('List of Flows'!$B36='Elementary Flow by source'!F$1,'Elementary Flow'!$D44="Missing Both"),"Indeterminable",IF(AND('List of Flows'!$B36='Elementary Flow by source'!F$1,'Elementary Flow'!$D44="Missing Input/Output"),"Indeterminable",IF(AND('List of Flows'!$B36='Elementary Flow by source'!F$1,'Elementary Flow'!$D44="Missing to/from"),"Indeterminable",0))))))</f>
        <v>0</v>
      </c>
      <c r="G39">
        <f>IF(AND('List of Flows'!$B36='Elementary Flow by source'!G$1,'Elementary Flow'!$D44="Elementary Flow"),"Elementary Flow",IF(AND('List of Flows'!$B36='Elementary Flow by source'!G$1,'Elementary Flow'!$D44="Not an Elementary Flow"),"Not an Elementary Flow",IF(AND('List of Flows'!$B36='Elementary Flow by source'!G$1,'Elementary Flow'!$D44="Unknown"),"Indeterminable",IF(AND('List of Flows'!$B36='Elementary Flow by source'!G$1,'Elementary Flow'!$D44="Missing Both"),"Indeterminable",IF(AND('List of Flows'!$B36='Elementary Flow by source'!G$1,'Elementary Flow'!$D44="Missing Input/Output"),"Indeterminable",IF(AND('List of Flows'!$B36='Elementary Flow by source'!G$1,'Elementary Flow'!$D44="Missing to/from"),"Indeterminable",0))))))</f>
        <v>0</v>
      </c>
      <c r="H39">
        <f>IF(AND('List of Flows'!$B36='Elementary Flow by source'!H$1,'Elementary Flow'!$D44="Elementary Flow"),"Elementary Flow",IF(AND('List of Flows'!$B36='Elementary Flow by source'!H$1,'Elementary Flow'!$D44="Not an Elementary Flow"),"Not an Elementary Flow",IF(AND('List of Flows'!$B36='Elementary Flow by source'!H$1,'Elementary Flow'!$D44="Unknown"),"Indeterminable",IF(AND('List of Flows'!$B36='Elementary Flow by source'!H$1,'Elementary Flow'!$D44="Missing Both"),"Indeterminable",IF(AND('List of Flows'!$B36='Elementary Flow by source'!H$1,'Elementary Flow'!$D44="Missing Input/Output"),"Indeterminable",IF(AND('List of Flows'!$B36='Elementary Flow by source'!H$1,'Elementary Flow'!$D44="Missing to/from"),"Indeterminable",0))))))</f>
        <v>0</v>
      </c>
      <c r="I39">
        <f>IF(AND('List of Flows'!$B36='Elementary Flow by source'!I$1,'Elementary Flow'!$D44="Elementary Flow"),"Elementary Flow",IF(AND('List of Flows'!$B36='Elementary Flow by source'!I$1,'Elementary Flow'!$D44="Not an Elementary Flow"),"Not an Elementary Flow",IF(AND('List of Flows'!$B36='Elementary Flow by source'!I$1,'Elementary Flow'!$D44="Unknown"),"Indeterminable",IF(AND('List of Flows'!$B36='Elementary Flow by source'!I$1,'Elementary Flow'!$D44="Missing Both"),"Indeterminable",IF(AND('List of Flows'!$B36='Elementary Flow by source'!I$1,'Elementary Flow'!$D44="Missing Input/Output"),"Indeterminable",IF(AND('List of Flows'!$B36='Elementary Flow by source'!I$1,'Elementary Flow'!$D44="Missing to/from"),"Indeterminable",0))))))</f>
        <v>0</v>
      </c>
      <c r="J39">
        <f>IF(AND('List of Flows'!$B36='Elementary Flow by source'!J$1,'Elementary Flow'!$D44="Elementary Flow"),"Elementary Flow",IF(AND('List of Flows'!$B36='Elementary Flow by source'!J$1,'Elementary Flow'!$D44="Not an Elementary Flow"),"Not an Elementary Flow",IF(AND('List of Flows'!$B36='Elementary Flow by source'!J$1,'Elementary Flow'!$D44="Unknown"),"Indeterminable",IF(AND('List of Flows'!$B36='Elementary Flow by source'!J$1,'Elementary Flow'!$D44="Missing Both"),"Indeterminable",IF(AND('List of Flows'!$B36='Elementary Flow by source'!J$1,'Elementary Flow'!$D44="Missing Input/Output"),"Indeterminable",IF(AND('List of Flows'!$B36='Elementary Flow by source'!J$1,'Elementary Flow'!$D44="Missing to/from"),"Indeterminable",0))))))</f>
        <v>0</v>
      </c>
      <c r="K39" t="str">
        <f>IF(AND('List of Flows'!$B36='Elementary Flow by source'!K$1,'Elementary Flow'!$D44="Elementary Flow"),"Elementary Flow",IF(AND('List of Flows'!$B36='Elementary Flow by source'!K$1,'Elementary Flow'!$D44="Not an Elementary Flow"),"Not an Elementary Flow",IF(AND('List of Flows'!$B36='Elementary Flow by source'!K$1,'Elementary Flow'!$D44="Unknown"),"Indeterminable",IF(AND('List of Flows'!$B36='Elementary Flow by source'!K$1,'Elementary Flow'!$D44="Missing Both"),"Indeterminable",IF(AND('List of Flows'!$B36='Elementary Flow by source'!K$1,'Elementary Flow'!$D44="Missing Input/Output"),"Indeterminable",IF(AND('List of Flows'!$B36='Elementary Flow by source'!K$1,'Elementary Flow'!$D44="Missing to/from"),"Indeterminable",0))))))</f>
        <v>Elementary Flow</v>
      </c>
      <c r="L39">
        <f>IF(AND('List of Flows'!$B36='Elementary Flow by source'!L$1,'Elementary Flow'!$D44="Elementary Flow"),"Elementary Flow",IF(AND('List of Flows'!$B36='Elementary Flow by source'!L$1,'Elementary Flow'!$D44="Not an Elementary Flow"),"Not an Elementary Flow",IF(AND('List of Flows'!$B36='Elementary Flow by source'!L$1,'Elementary Flow'!$D44="Unknown"),"Indeterminable",IF(AND('List of Flows'!$B36='Elementary Flow by source'!L$1,'Elementary Flow'!$D44="Missing Both"),"Indeterminable",IF(AND('List of Flows'!$B36='Elementary Flow by source'!L$1,'Elementary Flow'!$D44="Missing Input/Output"),"Indeterminable",IF(AND('List of Flows'!$B36='Elementary Flow by source'!L$1,'Elementary Flow'!$D44="Missing to/from"),"Indeterminable",0))))))</f>
        <v>0</v>
      </c>
      <c r="M39">
        <f>IF(AND('List of Flows'!$B36='Elementary Flow by source'!M$1,'Elementary Flow'!$D44="Elementary Flow"),"Elementary Flow",IF(AND('List of Flows'!$B36='Elementary Flow by source'!M$1,'Elementary Flow'!$D44="Not an Elementary Flow"),"Not an Elementary Flow",IF(AND('List of Flows'!$B36='Elementary Flow by source'!M$1,'Elementary Flow'!$D44="Unknown"),"Indeterminable",IF(AND('List of Flows'!$B36='Elementary Flow by source'!M$1,'Elementary Flow'!$D44="Missing Both"),"Indeterminable",IF(AND('List of Flows'!$B36='Elementary Flow by source'!M$1,'Elementary Flow'!$D44="Missing Input/Output"),"Indeterminable",IF(AND('List of Flows'!$B36='Elementary Flow by source'!M$1,'Elementary Flow'!$D44="Missing to/from"),"Indeterminable",0))))))</f>
        <v>0</v>
      </c>
      <c r="N39">
        <f>IF(AND('List of Flows'!$B36='Elementary Flow by source'!N$1,'Elementary Flow'!$D44="Elementary Flow"),"Elementary Flow",IF(AND('List of Flows'!$B36='Elementary Flow by source'!N$1,'Elementary Flow'!$D44="Not an Elementary Flow"),"Not an Elementary Flow",IF(AND('List of Flows'!$B36='Elementary Flow by source'!N$1,'Elementary Flow'!$D44="Unknown"),"Indeterminable",IF(AND('List of Flows'!$B36='Elementary Flow by source'!N$1,'Elementary Flow'!$D44="Missing Both"),"Indeterminable",IF(AND('List of Flows'!$B36='Elementary Flow by source'!N$1,'Elementary Flow'!$D44="Missing Input/Output"),"Indeterminable",IF(AND('List of Flows'!$B36='Elementary Flow by source'!N$1,'Elementary Flow'!$D44="Missing to/from"),"Indeterminable",0))))))</f>
        <v>0</v>
      </c>
    </row>
    <row r="40" spans="2:14" x14ac:dyDescent="0.3">
      <c r="B40">
        <f>IF(AND('List of Flows'!$B37='Elementary Flow by source'!B$1,'Elementary Flow'!$D45="Elementary Flow"),"Elementary Flow",IF(AND('List of Flows'!$B37='Elementary Flow by source'!B$1,'Elementary Flow'!$D45="Not an Elementary Flow"),"Not an Elementary Flow",IF(AND('List of Flows'!$B37='Elementary Flow by source'!B$1,'Elementary Flow'!$D45="Unknown"),"Indeterminable",IF(AND('List of Flows'!$B37='Elementary Flow by source'!B$1,'Elementary Flow'!$D45="Missing Both"),"Indeterminable",IF(AND('List of Flows'!$B37='Elementary Flow by source'!B$1,'Elementary Flow'!$D45="Missing Input/Output"),"Indeterminable",IF(AND('List of Flows'!$B37='Elementary Flow by source'!B$1,'Elementary Flow'!$D45="Missing to/from"),"Indeterminable",0))))))</f>
        <v>0</v>
      </c>
      <c r="C40">
        <f>IF(AND('List of Flows'!$B37='Elementary Flow by source'!C$1,'Elementary Flow'!$D45="Elementary Flow"),"Elementary Flow",IF(AND('List of Flows'!$B37='Elementary Flow by source'!C$1,'Elementary Flow'!$D45="Not an Elementary Flow"),"Not an Elementary Flow",IF(AND('List of Flows'!$B37='Elementary Flow by source'!C$1,'Elementary Flow'!$D45="Unknown"),"Indeterminable",IF(AND('List of Flows'!$B37='Elementary Flow by source'!C$1,'Elementary Flow'!$D45="Missing Both"),"Indeterminable",IF(AND('List of Flows'!$B37='Elementary Flow by source'!C$1,'Elementary Flow'!$D45="Missing Input/Output"),"Indeterminable",IF(AND('List of Flows'!$B37='Elementary Flow by source'!C$1,'Elementary Flow'!$D45="Missing to/from"),"Indeterminable",0))))))</f>
        <v>0</v>
      </c>
      <c r="D40">
        <f>IF(AND('List of Flows'!$B37='Elementary Flow by source'!D$1,'Elementary Flow'!$D45="Elementary Flow"),"Elementary Flow",IF(AND('List of Flows'!$B37='Elementary Flow by source'!D$1,'Elementary Flow'!$D45="Not an Elementary Flow"),"Not an Elementary Flow",IF(AND('List of Flows'!$B37='Elementary Flow by source'!D$1,'Elementary Flow'!$D45="Unknown"),"Indeterminable",IF(AND('List of Flows'!$B37='Elementary Flow by source'!D$1,'Elementary Flow'!$D45="Missing Both"),"Indeterminable",IF(AND('List of Flows'!$B37='Elementary Flow by source'!D$1,'Elementary Flow'!$D45="Missing Input/Output"),"Indeterminable",IF(AND('List of Flows'!$B37='Elementary Flow by source'!D$1,'Elementary Flow'!$D45="Missing to/from"),"Indeterminable",0))))))</f>
        <v>0</v>
      </c>
      <c r="E40">
        <f>IF(AND('List of Flows'!$B37='Elementary Flow by source'!E$1,'Elementary Flow'!$D45="Elementary Flow"),"Elementary Flow",IF(AND('List of Flows'!$B37='Elementary Flow by source'!E$1,'Elementary Flow'!$D45="Not an Elementary Flow"),"Not an Elementary Flow",IF(AND('List of Flows'!$B37='Elementary Flow by source'!E$1,'Elementary Flow'!$D45="Unknown"),"Indeterminable",IF(AND('List of Flows'!$B37='Elementary Flow by source'!E$1,'Elementary Flow'!$D45="Missing Both"),"Indeterminable",IF(AND('List of Flows'!$B37='Elementary Flow by source'!E$1,'Elementary Flow'!$D45="Missing Input/Output"),"Indeterminable",IF(AND('List of Flows'!$B37='Elementary Flow by source'!E$1,'Elementary Flow'!$D45="Missing to/from"),"Indeterminable",0))))))</f>
        <v>0</v>
      </c>
      <c r="F40">
        <f>IF(AND('List of Flows'!$B37='Elementary Flow by source'!F$1,'Elementary Flow'!$D45="Elementary Flow"),"Elementary Flow",IF(AND('List of Flows'!$B37='Elementary Flow by source'!F$1,'Elementary Flow'!$D45="Not an Elementary Flow"),"Not an Elementary Flow",IF(AND('List of Flows'!$B37='Elementary Flow by source'!F$1,'Elementary Flow'!$D45="Unknown"),"Indeterminable",IF(AND('List of Flows'!$B37='Elementary Flow by source'!F$1,'Elementary Flow'!$D45="Missing Both"),"Indeterminable",IF(AND('List of Flows'!$B37='Elementary Flow by source'!F$1,'Elementary Flow'!$D45="Missing Input/Output"),"Indeterminable",IF(AND('List of Flows'!$B37='Elementary Flow by source'!F$1,'Elementary Flow'!$D45="Missing to/from"),"Indeterminable",0))))))</f>
        <v>0</v>
      </c>
      <c r="G40">
        <f>IF(AND('List of Flows'!$B37='Elementary Flow by source'!G$1,'Elementary Flow'!$D45="Elementary Flow"),"Elementary Flow",IF(AND('List of Flows'!$B37='Elementary Flow by source'!G$1,'Elementary Flow'!$D45="Not an Elementary Flow"),"Not an Elementary Flow",IF(AND('List of Flows'!$B37='Elementary Flow by source'!G$1,'Elementary Flow'!$D45="Unknown"),"Indeterminable",IF(AND('List of Flows'!$B37='Elementary Flow by source'!G$1,'Elementary Flow'!$D45="Missing Both"),"Indeterminable",IF(AND('List of Flows'!$B37='Elementary Flow by source'!G$1,'Elementary Flow'!$D45="Missing Input/Output"),"Indeterminable",IF(AND('List of Flows'!$B37='Elementary Flow by source'!G$1,'Elementary Flow'!$D45="Missing to/from"),"Indeterminable",0))))))</f>
        <v>0</v>
      </c>
      <c r="H40">
        <f>IF(AND('List of Flows'!$B37='Elementary Flow by source'!H$1,'Elementary Flow'!$D45="Elementary Flow"),"Elementary Flow",IF(AND('List of Flows'!$B37='Elementary Flow by source'!H$1,'Elementary Flow'!$D45="Not an Elementary Flow"),"Not an Elementary Flow",IF(AND('List of Flows'!$B37='Elementary Flow by source'!H$1,'Elementary Flow'!$D45="Unknown"),"Indeterminable",IF(AND('List of Flows'!$B37='Elementary Flow by source'!H$1,'Elementary Flow'!$D45="Missing Both"),"Indeterminable",IF(AND('List of Flows'!$B37='Elementary Flow by source'!H$1,'Elementary Flow'!$D45="Missing Input/Output"),"Indeterminable",IF(AND('List of Flows'!$B37='Elementary Flow by source'!H$1,'Elementary Flow'!$D45="Missing to/from"),"Indeterminable",0))))))</f>
        <v>0</v>
      </c>
      <c r="I40">
        <f>IF(AND('List of Flows'!$B37='Elementary Flow by source'!I$1,'Elementary Flow'!$D45="Elementary Flow"),"Elementary Flow",IF(AND('List of Flows'!$B37='Elementary Flow by source'!I$1,'Elementary Flow'!$D45="Not an Elementary Flow"),"Not an Elementary Flow",IF(AND('List of Flows'!$B37='Elementary Flow by source'!I$1,'Elementary Flow'!$D45="Unknown"),"Indeterminable",IF(AND('List of Flows'!$B37='Elementary Flow by source'!I$1,'Elementary Flow'!$D45="Missing Both"),"Indeterminable",IF(AND('List of Flows'!$B37='Elementary Flow by source'!I$1,'Elementary Flow'!$D45="Missing Input/Output"),"Indeterminable",IF(AND('List of Flows'!$B37='Elementary Flow by source'!I$1,'Elementary Flow'!$D45="Missing to/from"),"Indeterminable",0))))))</f>
        <v>0</v>
      </c>
      <c r="J40">
        <f>IF(AND('List of Flows'!$B37='Elementary Flow by source'!J$1,'Elementary Flow'!$D45="Elementary Flow"),"Elementary Flow",IF(AND('List of Flows'!$B37='Elementary Flow by source'!J$1,'Elementary Flow'!$D45="Not an Elementary Flow"),"Not an Elementary Flow",IF(AND('List of Flows'!$B37='Elementary Flow by source'!J$1,'Elementary Flow'!$D45="Unknown"),"Indeterminable",IF(AND('List of Flows'!$B37='Elementary Flow by source'!J$1,'Elementary Flow'!$D45="Missing Both"),"Indeterminable",IF(AND('List of Flows'!$B37='Elementary Flow by source'!J$1,'Elementary Flow'!$D45="Missing Input/Output"),"Indeterminable",IF(AND('List of Flows'!$B37='Elementary Flow by source'!J$1,'Elementary Flow'!$D45="Missing to/from"),"Indeterminable",0))))))</f>
        <v>0</v>
      </c>
      <c r="K40" t="str">
        <f>IF(AND('List of Flows'!$B37='Elementary Flow by source'!K$1,'Elementary Flow'!$D45="Elementary Flow"),"Elementary Flow",IF(AND('List of Flows'!$B37='Elementary Flow by source'!K$1,'Elementary Flow'!$D45="Not an Elementary Flow"),"Not an Elementary Flow",IF(AND('List of Flows'!$B37='Elementary Flow by source'!K$1,'Elementary Flow'!$D45="Unknown"),"Indeterminable",IF(AND('List of Flows'!$B37='Elementary Flow by source'!K$1,'Elementary Flow'!$D45="Missing Both"),"Indeterminable",IF(AND('List of Flows'!$B37='Elementary Flow by source'!K$1,'Elementary Flow'!$D45="Missing Input/Output"),"Indeterminable",IF(AND('List of Flows'!$B37='Elementary Flow by source'!K$1,'Elementary Flow'!$D45="Missing to/from"),"Indeterminable",0))))))</f>
        <v>Elementary Flow</v>
      </c>
      <c r="L40">
        <f>IF(AND('List of Flows'!$B37='Elementary Flow by source'!L$1,'Elementary Flow'!$D45="Elementary Flow"),"Elementary Flow",IF(AND('List of Flows'!$B37='Elementary Flow by source'!L$1,'Elementary Flow'!$D45="Not an Elementary Flow"),"Not an Elementary Flow",IF(AND('List of Flows'!$B37='Elementary Flow by source'!L$1,'Elementary Flow'!$D45="Unknown"),"Indeterminable",IF(AND('List of Flows'!$B37='Elementary Flow by source'!L$1,'Elementary Flow'!$D45="Missing Both"),"Indeterminable",IF(AND('List of Flows'!$B37='Elementary Flow by source'!L$1,'Elementary Flow'!$D45="Missing Input/Output"),"Indeterminable",IF(AND('List of Flows'!$B37='Elementary Flow by source'!L$1,'Elementary Flow'!$D45="Missing to/from"),"Indeterminable",0))))))</f>
        <v>0</v>
      </c>
      <c r="M40">
        <f>IF(AND('List of Flows'!$B37='Elementary Flow by source'!M$1,'Elementary Flow'!$D45="Elementary Flow"),"Elementary Flow",IF(AND('List of Flows'!$B37='Elementary Flow by source'!M$1,'Elementary Flow'!$D45="Not an Elementary Flow"),"Not an Elementary Flow",IF(AND('List of Flows'!$B37='Elementary Flow by source'!M$1,'Elementary Flow'!$D45="Unknown"),"Indeterminable",IF(AND('List of Flows'!$B37='Elementary Flow by source'!M$1,'Elementary Flow'!$D45="Missing Both"),"Indeterminable",IF(AND('List of Flows'!$B37='Elementary Flow by source'!M$1,'Elementary Flow'!$D45="Missing Input/Output"),"Indeterminable",IF(AND('List of Flows'!$B37='Elementary Flow by source'!M$1,'Elementary Flow'!$D45="Missing to/from"),"Indeterminable",0))))))</f>
        <v>0</v>
      </c>
      <c r="N40">
        <f>IF(AND('List of Flows'!$B37='Elementary Flow by source'!N$1,'Elementary Flow'!$D45="Elementary Flow"),"Elementary Flow",IF(AND('List of Flows'!$B37='Elementary Flow by source'!N$1,'Elementary Flow'!$D45="Not an Elementary Flow"),"Not an Elementary Flow",IF(AND('List of Flows'!$B37='Elementary Flow by source'!N$1,'Elementary Flow'!$D45="Unknown"),"Indeterminable",IF(AND('List of Flows'!$B37='Elementary Flow by source'!N$1,'Elementary Flow'!$D45="Missing Both"),"Indeterminable",IF(AND('List of Flows'!$B37='Elementary Flow by source'!N$1,'Elementary Flow'!$D45="Missing Input/Output"),"Indeterminable",IF(AND('List of Flows'!$B37='Elementary Flow by source'!N$1,'Elementary Flow'!$D45="Missing to/from"),"Indeterminable",0))))))</f>
        <v>0</v>
      </c>
    </row>
    <row r="41" spans="2:14" x14ac:dyDescent="0.3">
      <c r="B41">
        <f>IF(AND('List of Flows'!$B38='Elementary Flow by source'!B$1,'Elementary Flow'!$D46="Elementary Flow"),"Elementary Flow",IF(AND('List of Flows'!$B38='Elementary Flow by source'!B$1,'Elementary Flow'!$D46="Not an Elementary Flow"),"Not an Elementary Flow",IF(AND('List of Flows'!$B38='Elementary Flow by source'!B$1,'Elementary Flow'!$D46="Unknown"),"Indeterminable",IF(AND('List of Flows'!$B38='Elementary Flow by source'!B$1,'Elementary Flow'!$D46="Missing Both"),"Indeterminable",IF(AND('List of Flows'!$B38='Elementary Flow by source'!B$1,'Elementary Flow'!$D46="Missing Input/Output"),"Indeterminable",IF(AND('List of Flows'!$B38='Elementary Flow by source'!B$1,'Elementary Flow'!$D46="Missing to/from"),"Indeterminable",0))))))</f>
        <v>0</v>
      </c>
      <c r="C41">
        <f>IF(AND('List of Flows'!$B38='Elementary Flow by source'!C$1,'Elementary Flow'!$D46="Elementary Flow"),"Elementary Flow",IF(AND('List of Flows'!$B38='Elementary Flow by source'!C$1,'Elementary Flow'!$D46="Not an Elementary Flow"),"Not an Elementary Flow",IF(AND('List of Flows'!$B38='Elementary Flow by source'!C$1,'Elementary Flow'!$D46="Unknown"),"Indeterminable",IF(AND('List of Flows'!$B38='Elementary Flow by source'!C$1,'Elementary Flow'!$D46="Missing Both"),"Indeterminable",IF(AND('List of Flows'!$B38='Elementary Flow by source'!C$1,'Elementary Flow'!$D46="Missing Input/Output"),"Indeterminable",IF(AND('List of Flows'!$B38='Elementary Flow by source'!C$1,'Elementary Flow'!$D46="Missing to/from"),"Indeterminable",0))))))</f>
        <v>0</v>
      </c>
      <c r="D41">
        <f>IF(AND('List of Flows'!$B38='Elementary Flow by source'!D$1,'Elementary Flow'!$D46="Elementary Flow"),"Elementary Flow",IF(AND('List of Flows'!$B38='Elementary Flow by source'!D$1,'Elementary Flow'!$D46="Not an Elementary Flow"),"Not an Elementary Flow",IF(AND('List of Flows'!$B38='Elementary Flow by source'!D$1,'Elementary Flow'!$D46="Unknown"),"Indeterminable",IF(AND('List of Flows'!$B38='Elementary Flow by source'!D$1,'Elementary Flow'!$D46="Missing Both"),"Indeterminable",IF(AND('List of Flows'!$B38='Elementary Flow by source'!D$1,'Elementary Flow'!$D46="Missing Input/Output"),"Indeterminable",IF(AND('List of Flows'!$B38='Elementary Flow by source'!D$1,'Elementary Flow'!$D46="Missing to/from"),"Indeterminable",0))))))</f>
        <v>0</v>
      </c>
      <c r="E41">
        <f>IF(AND('List of Flows'!$B38='Elementary Flow by source'!E$1,'Elementary Flow'!$D46="Elementary Flow"),"Elementary Flow",IF(AND('List of Flows'!$B38='Elementary Flow by source'!E$1,'Elementary Flow'!$D46="Not an Elementary Flow"),"Not an Elementary Flow",IF(AND('List of Flows'!$B38='Elementary Flow by source'!E$1,'Elementary Flow'!$D46="Unknown"),"Indeterminable",IF(AND('List of Flows'!$B38='Elementary Flow by source'!E$1,'Elementary Flow'!$D46="Missing Both"),"Indeterminable",IF(AND('List of Flows'!$B38='Elementary Flow by source'!E$1,'Elementary Flow'!$D46="Missing Input/Output"),"Indeterminable",IF(AND('List of Flows'!$B38='Elementary Flow by source'!E$1,'Elementary Flow'!$D46="Missing to/from"),"Indeterminable",0))))))</f>
        <v>0</v>
      </c>
      <c r="F41">
        <f>IF(AND('List of Flows'!$B38='Elementary Flow by source'!F$1,'Elementary Flow'!$D46="Elementary Flow"),"Elementary Flow",IF(AND('List of Flows'!$B38='Elementary Flow by source'!F$1,'Elementary Flow'!$D46="Not an Elementary Flow"),"Not an Elementary Flow",IF(AND('List of Flows'!$B38='Elementary Flow by source'!F$1,'Elementary Flow'!$D46="Unknown"),"Indeterminable",IF(AND('List of Flows'!$B38='Elementary Flow by source'!F$1,'Elementary Flow'!$D46="Missing Both"),"Indeterminable",IF(AND('List of Flows'!$B38='Elementary Flow by source'!F$1,'Elementary Flow'!$D46="Missing Input/Output"),"Indeterminable",IF(AND('List of Flows'!$B38='Elementary Flow by source'!F$1,'Elementary Flow'!$D46="Missing to/from"),"Indeterminable",0))))))</f>
        <v>0</v>
      </c>
      <c r="G41">
        <f>IF(AND('List of Flows'!$B38='Elementary Flow by source'!G$1,'Elementary Flow'!$D46="Elementary Flow"),"Elementary Flow",IF(AND('List of Flows'!$B38='Elementary Flow by source'!G$1,'Elementary Flow'!$D46="Not an Elementary Flow"),"Not an Elementary Flow",IF(AND('List of Flows'!$B38='Elementary Flow by source'!G$1,'Elementary Flow'!$D46="Unknown"),"Indeterminable",IF(AND('List of Flows'!$B38='Elementary Flow by source'!G$1,'Elementary Flow'!$D46="Missing Both"),"Indeterminable",IF(AND('List of Flows'!$B38='Elementary Flow by source'!G$1,'Elementary Flow'!$D46="Missing Input/Output"),"Indeterminable",IF(AND('List of Flows'!$B38='Elementary Flow by source'!G$1,'Elementary Flow'!$D46="Missing to/from"),"Indeterminable",0))))))</f>
        <v>0</v>
      </c>
      <c r="H41">
        <f>IF(AND('List of Flows'!$B38='Elementary Flow by source'!H$1,'Elementary Flow'!$D46="Elementary Flow"),"Elementary Flow",IF(AND('List of Flows'!$B38='Elementary Flow by source'!H$1,'Elementary Flow'!$D46="Not an Elementary Flow"),"Not an Elementary Flow",IF(AND('List of Flows'!$B38='Elementary Flow by source'!H$1,'Elementary Flow'!$D46="Unknown"),"Indeterminable",IF(AND('List of Flows'!$B38='Elementary Flow by source'!H$1,'Elementary Flow'!$D46="Missing Both"),"Indeterminable",IF(AND('List of Flows'!$B38='Elementary Flow by source'!H$1,'Elementary Flow'!$D46="Missing Input/Output"),"Indeterminable",IF(AND('List of Flows'!$B38='Elementary Flow by source'!H$1,'Elementary Flow'!$D46="Missing to/from"),"Indeterminable",0))))))</f>
        <v>0</v>
      </c>
      <c r="I41">
        <f>IF(AND('List of Flows'!$B38='Elementary Flow by source'!I$1,'Elementary Flow'!$D46="Elementary Flow"),"Elementary Flow",IF(AND('List of Flows'!$B38='Elementary Flow by source'!I$1,'Elementary Flow'!$D46="Not an Elementary Flow"),"Not an Elementary Flow",IF(AND('List of Flows'!$B38='Elementary Flow by source'!I$1,'Elementary Flow'!$D46="Unknown"),"Indeterminable",IF(AND('List of Flows'!$B38='Elementary Flow by source'!I$1,'Elementary Flow'!$D46="Missing Both"),"Indeterminable",IF(AND('List of Flows'!$B38='Elementary Flow by source'!I$1,'Elementary Flow'!$D46="Missing Input/Output"),"Indeterminable",IF(AND('List of Flows'!$B38='Elementary Flow by source'!I$1,'Elementary Flow'!$D46="Missing to/from"),"Indeterminable",0))))))</f>
        <v>0</v>
      </c>
      <c r="J41">
        <f>IF(AND('List of Flows'!$B38='Elementary Flow by source'!J$1,'Elementary Flow'!$D46="Elementary Flow"),"Elementary Flow",IF(AND('List of Flows'!$B38='Elementary Flow by source'!J$1,'Elementary Flow'!$D46="Not an Elementary Flow"),"Not an Elementary Flow",IF(AND('List of Flows'!$B38='Elementary Flow by source'!J$1,'Elementary Flow'!$D46="Unknown"),"Indeterminable",IF(AND('List of Flows'!$B38='Elementary Flow by source'!J$1,'Elementary Flow'!$D46="Missing Both"),"Indeterminable",IF(AND('List of Flows'!$B38='Elementary Flow by source'!J$1,'Elementary Flow'!$D46="Missing Input/Output"),"Indeterminable",IF(AND('List of Flows'!$B38='Elementary Flow by source'!J$1,'Elementary Flow'!$D46="Missing to/from"),"Indeterminable",0))))))</f>
        <v>0</v>
      </c>
      <c r="K41" t="str">
        <f>IF(AND('List of Flows'!$B38='Elementary Flow by source'!K$1,'Elementary Flow'!$D46="Elementary Flow"),"Elementary Flow",IF(AND('List of Flows'!$B38='Elementary Flow by source'!K$1,'Elementary Flow'!$D46="Not an Elementary Flow"),"Not an Elementary Flow",IF(AND('List of Flows'!$B38='Elementary Flow by source'!K$1,'Elementary Flow'!$D46="Unknown"),"Indeterminable",IF(AND('List of Flows'!$B38='Elementary Flow by source'!K$1,'Elementary Flow'!$D46="Missing Both"),"Indeterminable",IF(AND('List of Flows'!$B38='Elementary Flow by source'!K$1,'Elementary Flow'!$D46="Missing Input/Output"),"Indeterminable",IF(AND('List of Flows'!$B38='Elementary Flow by source'!K$1,'Elementary Flow'!$D46="Missing to/from"),"Indeterminable",0))))))</f>
        <v>Elementary Flow</v>
      </c>
      <c r="L41">
        <f>IF(AND('List of Flows'!$B38='Elementary Flow by source'!L$1,'Elementary Flow'!$D46="Elementary Flow"),"Elementary Flow",IF(AND('List of Flows'!$B38='Elementary Flow by source'!L$1,'Elementary Flow'!$D46="Not an Elementary Flow"),"Not an Elementary Flow",IF(AND('List of Flows'!$B38='Elementary Flow by source'!L$1,'Elementary Flow'!$D46="Unknown"),"Indeterminable",IF(AND('List of Flows'!$B38='Elementary Flow by source'!L$1,'Elementary Flow'!$D46="Missing Both"),"Indeterminable",IF(AND('List of Flows'!$B38='Elementary Flow by source'!L$1,'Elementary Flow'!$D46="Missing Input/Output"),"Indeterminable",IF(AND('List of Flows'!$B38='Elementary Flow by source'!L$1,'Elementary Flow'!$D46="Missing to/from"),"Indeterminable",0))))))</f>
        <v>0</v>
      </c>
      <c r="M41">
        <f>IF(AND('List of Flows'!$B38='Elementary Flow by source'!M$1,'Elementary Flow'!$D46="Elementary Flow"),"Elementary Flow",IF(AND('List of Flows'!$B38='Elementary Flow by source'!M$1,'Elementary Flow'!$D46="Not an Elementary Flow"),"Not an Elementary Flow",IF(AND('List of Flows'!$B38='Elementary Flow by source'!M$1,'Elementary Flow'!$D46="Unknown"),"Indeterminable",IF(AND('List of Flows'!$B38='Elementary Flow by source'!M$1,'Elementary Flow'!$D46="Missing Both"),"Indeterminable",IF(AND('List of Flows'!$B38='Elementary Flow by source'!M$1,'Elementary Flow'!$D46="Missing Input/Output"),"Indeterminable",IF(AND('List of Flows'!$B38='Elementary Flow by source'!M$1,'Elementary Flow'!$D46="Missing to/from"),"Indeterminable",0))))))</f>
        <v>0</v>
      </c>
      <c r="N41">
        <f>IF(AND('List of Flows'!$B38='Elementary Flow by source'!N$1,'Elementary Flow'!$D46="Elementary Flow"),"Elementary Flow",IF(AND('List of Flows'!$B38='Elementary Flow by source'!N$1,'Elementary Flow'!$D46="Not an Elementary Flow"),"Not an Elementary Flow",IF(AND('List of Flows'!$B38='Elementary Flow by source'!N$1,'Elementary Flow'!$D46="Unknown"),"Indeterminable",IF(AND('List of Flows'!$B38='Elementary Flow by source'!N$1,'Elementary Flow'!$D46="Missing Both"),"Indeterminable",IF(AND('List of Flows'!$B38='Elementary Flow by source'!N$1,'Elementary Flow'!$D46="Missing Input/Output"),"Indeterminable",IF(AND('List of Flows'!$B38='Elementary Flow by source'!N$1,'Elementary Flow'!$D46="Missing to/from"),"Indeterminable",0))))))</f>
        <v>0</v>
      </c>
    </row>
    <row r="42" spans="2:14" x14ac:dyDescent="0.3">
      <c r="B42">
        <f>IF(AND('List of Flows'!$B39='Elementary Flow by source'!B$1,'Elementary Flow'!$D47="Elementary Flow"),"Elementary Flow",IF(AND('List of Flows'!$B39='Elementary Flow by source'!B$1,'Elementary Flow'!$D47="Not an Elementary Flow"),"Not an Elementary Flow",IF(AND('List of Flows'!$B39='Elementary Flow by source'!B$1,'Elementary Flow'!$D47="Unknown"),"Indeterminable",IF(AND('List of Flows'!$B39='Elementary Flow by source'!B$1,'Elementary Flow'!$D47="Missing Both"),"Indeterminable",IF(AND('List of Flows'!$B39='Elementary Flow by source'!B$1,'Elementary Flow'!$D47="Missing Input/Output"),"Indeterminable",IF(AND('List of Flows'!$B39='Elementary Flow by source'!B$1,'Elementary Flow'!$D47="Missing to/from"),"Indeterminable",0))))))</f>
        <v>0</v>
      </c>
      <c r="C42">
        <f>IF(AND('List of Flows'!$B39='Elementary Flow by source'!C$1,'Elementary Flow'!$D47="Elementary Flow"),"Elementary Flow",IF(AND('List of Flows'!$B39='Elementary Flow by source'!C$1,'Elementary Flow'!$D47="Not an Elementary Flow"),"Not an Elementary Flow",IF(AND('List of Flows'!$B39='Elementary Flow by source'!C$1,'Elementary Flow'!$D47="Unknown"),"Indeterminable",IF(AND('List of Flows'!$B39='Elementary Flow by source'!C$1,'Elementary Flow'!$D47="Missing Both"),"Indeterminable",IF(AND('List of Flows'!$B39='Elementary Flow by source'!C$1,'Elementary Flow'!$D47="Missing Input/Output"),"Indeterminable",IF(AND('List of Flows'!$B39='Elementary Flow by source'!C$1,'Elementary Flow'!$D47="Missing to/from"),"Indeterminable",0))))))</f>
        <v>0</v>
      </c>
      <c r="D42">
        <f>IF(AND('List of Flows'!$B39='Elementary Flow by source'!D$1,'Elementary Flow'!$D47="Elementary Flow"),"Elementary Flow",IF(AND('List of Flows'!$B39='Elementary Flow by source'!D$1,'Elementary Flow'!$D47="Not an Elementary Flow"),"Not an Elementary Flow",IF(AND('List of Flows'!$B39='Elementary Flow by source'!D$1,'Elementary Flow'!$D47="Unknown"),"Indeterminable",IF(AND('List of Flows'!$B39='Elementary Flow by source'!D$1,'Elementary Flow'!$D47="Missing Both"),"Indeterminable",IF(AND('List of Flows'!$B39='Elementary Flow by source'!D$1,'Elementary Flow'!$D47="Missing Input/Output"),"Indeterminable",IF(AND('List of Flows'!$B39='Elementary Flow by source'!D$1,'Elementary Flow'!$D47="Missing to/from"),"Indeterminable",0))))))</f>
        <v>0</v>
      </c>
      <c r="E42">
        <f>IF(AND('List of Flows'!$B39='Elementary Flow by source'!E$1,'Elementary Flow'!$D47="Elementary Flow"),"Elementary Flow",IF(AND('List of Flows'!$B39='Elementary Flow by source'!E$1,'Elementary Flow'!$D47="Not an Elementary Flow"),"Not an Elementary Flow",IF(AND('List of Flows'!$B39='Elementary Flow by source'!E$1,'Elementary Flow'!$D47="Unknown"),"Indeterminable",IF(AND('List of Flows'!$B39='Elementary Flow by source'!E$1,'Elementary Flow'!$D47="Missing Both"),"Indeterminable",IF(AND('List of Flows'!$B39='Elementary Flow by source'!E$1,'Elementary Flow'!$D47="Missing Input/Output"),"Indeterminable",IF(AND('List of Flows'!$B39='Elementary Flow by source'!E$1,'Elementary Flow'!$D47="Missing to/from"),"Indeterminable",0))))))</f>
        <v>0</v>
      </c>
      <c r="F42">
        <f>IF(AND('List of Flows'!$B39='Elementary Flow by source'!F$1,'Elementary Flow'!$D47="Elementary Flow"),"Elementary Flow",IF(AND('List of Flows'!$B39='Elementary Flow by source'!F$1,'Elementary Flow'!$D47="Not an Elementary Flow"),"Not an Elementary Flow",IF(AND('List of Flows'!$B39='Elementary Flow by source'!F$1,'Elementary Flow'!$D47="Unknown"),"Indeterminable",IF(AND('List of Flows'!$B39='Elementary Flow by source'!F$1,'Elementary Flow'!$D47="Missing Both"),"Indeterminable",IF(AND('List of Flows'!$B39='Elementary Flow by source'!F$1,'Elementary Flow'!$D47="Missing Input/Output"),"Indeterminable",IF(AND('List of Flows'!$B39='Elementary Flow by source'!F$1,'Elementary Flow'!$D47="Missing to/from"),"Indeterminable",0))))))</f>
        <v>0</v>
      </c>
      <c r="G42">
        <f>IF(AND('List of Flows'!$B39='Elementary Flow by source'!G$1,'Elementary Flow'!$D47="Elementary Flow"),"Elementary Flow",IF(AND('List of Flows'!$B39='Elementary Flow by source'!G$1,'Elementary Flow'!$D47="Not an Elementary Flow"),"Not an Elementary Flow",IF(AND('List of Flows'!$B39='Elementary Flow by source'!G$1,'Elementary Flow'!$D47="Unknown"),"Indeterminable",IF(AND('List of Flows'!$B39='Elementary Flow by source'!G$1,'Elementary Flow'!$D47="Missing Both"),"Indeterminable",IF(AND('List of Flows'!$B39='Elementary Flow by source'!G$1,'Elementary Flow'!$D47="Missing Input/Output"),"Indeterminable",IF(AND('List of Flows'!$B39='Elementary Flow by source'!G$1,'Elementary Flow'!$D47="Missing to/from"),"Indeterminable",0))))))</f>
        <v>0</v>
      </c>
      <c r="H42">
        <f>IF(AND('List of Flows'!$B39='Elementary Flow by source'!H$1,'Elementary Flow'!$D47="Elementary Flow"),"Elementary Flow",IF(AND('List of Flows'!$B39='Elementary Flow by source'!H$1,'Elementary Flow'!$D47="Not an Elementary Flow"),"Not an Elementary Flow",IF(AND('List of Flows'!$B39='Elementary Flow by source'!H$1,'Elementary Flow'!$D47="Unknown"),"Indeterminable",IF(AND('List of Flows'!$B39='Elementary Flow by source'!H$1,'Elementary Flow'!$D47="Missing Both"),"Indeterminable",IF(AND('List of Flows'!$B39='Elementary Flow by source'!H$1,'Elementary Flow'!$D47="Missing Input/Output"),"Indeterminable",IF(AND('List of Flows'!$B39='Elementary Flow by source'!H$1,'Elementary Flow'!$D47="Missing to/from"),"Indeterminable",0))))))</f>
        <v>0</v>
      </c>
      <c r="I42">
        <f>IF(AND('List of Flows'!$B39='Elementary Flow by source'!I$1,'Elementary Flow'!$D47="Elementary Flow"),"Elementary Flow",IF(AND('List of Flows'!$B39='Elementary Flow by source'!I$1,'Elementary Flow'!$D47="Not an Elementary Flow"),"Not an Elementary Flow",IF(AND('List of Flows'!$B39='Elementary Flow by source'!I$1,'Elementary Flow'!$D47="Unknown"),"Indeterminable",IF(AND('List of Flows'!$B39='Elementary Flow by source'!I$1,'Elementary Flow'!$D47="Missing Both"),"Indeterminable",IF(AND('List of Flows'!$B39='Elementary Flow by source'!I$1,'Elementary Flow'!$D47="Missing Input/Output"),"Indeterminable",IF(AND('List of Flows'!$B39='Elementary Flow by source'!I$1,'Elementary Flow'!$D47="Missing to/from"),"Indeterminable",0))))))</f>
        <v>0</v>
      </c>
      <c r="J42">
        <f>IF(AND('List of Flows'!$B39='Elementary Flow by source'!J$1,'Elementary Flow'!$D47="Elementary Flow"),"Elementary Flow",IF(AND('List of Flows'!$B39='Elementary Flow by source'!J$1,'Elementary Flow'!$D47="Not an Elementary Flow"),"Not an Elementary Flow",IF(AND('List of Flows'!$B39='Elementary Flow by source'!J$1,'Elementary Flow'!$D47="Unknown"),"Indeterminable",IF(AND('List of Flows'!$B39='Elementary Flow by source'!J$1,'Elementary Flow'!$D47="Missing Both"),"Indeterminable",IF(AND('List of Flows'!$B39='Elementary Flow by source'!J$1,'Elementary Flow'!$D47="Missing Input/Output"),"Indeterminable",IF(AND('List of Flows'!$B39='Elementary Flow by source'!J$1,'Elementary Flow'!$D47="Missing to/from"),"Indeterminable",0))))))</f>
        <v>0</v>
      </c>
      <c r="K42" t="str">
        <f>IF(AND('List of Flows'!$B39='Elementary Flow by source'!K$1,'Elementary Flow'!$D47="Elementary Flow"),"Elementary Flow",IF(AND('List of Flows'!$B39='Elementary Flow by source'!K$1,'Elementary Flow'!$D47="Not an Elementary Flow"),"Not an Elementary Flow",IF(AND('List of Flows'!$B39='Elementary Flow by source'!K$1,'Elementary Flow'!$D47="Unknown"),"Indeterminable",IF(AND('List of Flows'!$B39='Elementary Flow by source'!K$1,'Elementary Flow'!$D47="Missing Both"),"Indeterminable",IF(AND('List of Flows'!$B39='Elementary Flow by source'!K$1,'Elementary Flow'!$D47="Missing Input/Output"),"Indeterminable",IF(AND('List of Flows'!$B39='Elementary Flow by source'!K$1,'Elementary Flow'!$D47="Missing to/from"),"Indeterminable",0))))))</f>
        <v>Elementary Flow</v>
      </c>
      <c r="L42">
        <f>IF(AND('List of Flows'!$B39='Elementary Flow by source'!L$1,'Elementary Flow'!$D47="Elementary Flow"),"Elementary Flow",IF(AND('List of Flows'!$B39='Elementary Flow by source'!L$1,'Elementary Flow'!$D47="Not an Elementary Flow"),"Not an Elementary Flow",IF(AND('List of Flows'!$B39='Elementary Flow by source'!L$1,'Elementary Flow'!$D47="Unknown"),"Indeterminable",IF(AND('List of Flows'!$B39='Elementary Flow by source'!L$1,'Elementary Flow'!$D47="Missing Both"),"Indeterminable",IF(AND('List of Flows'!$B39='Elementary Flow by source'!L$1,'Elementary Flow'!$D47="Missing Input/Output"),"Indeterminable",IF(AND('List of Flows'!$B39='Elementary Flow by source'!L$1,'Elementary Flow'!$D47="Missing to/from"),"Indeterminable",0))))))</f>
        <v>0</v>
      </c>
      <c r="M42">
        <f>IF(AND('List of Flows'!$B39='Elementary Flow by source'!M$1,'Elementary Flow'!$D47="Elementary Flow"),"Elementary Flow",IF(AND('List of Flows'!$B39='Elementary Flow by source'!M$1,'Elementary Flow'!$D47="Not an Elementary Flow"),"Not an Elementary Flow",IF(AND('List of Flows'!$B39='Elementary Flow by source'!M$1,'Elementary Flow'!$D47="Unknown"),"Indeterminable",IF(AND('List of Flows'!$B39='Elementary Flow by source'!M$1,'Elementary Flow'!$D47="Missing Both"),"Indeterminable",IF(AND('List of Flows'!$B39='Elementary Flow by source'!M$1,'Elementary Flow'!$D47="Missing Input/Output"),"Indeterminable",IF(AND('List of Flows'!$B39='Elementary Flow by source'!M$1,'Elementary Flow'!$D47="Missing to/from"),"Indeterminable",0))))))</f>
        <v>0</v>
      </c>
      <c r="N42">
        <f>IF(AND('List of Flows'!$B39='Elementary Flow by source'!N$1,'Elementary Flow'!$D47="Elementary Flow"),"Elementary Flow",IF(AND('List of Flows'!$B39='Elementary Flow by source'!N$1,'Elementary Flow'!$D47="Not an Elementary Flow"),"Not an Elementary Flow",IF(AND('List of Flows'!$B39='Elementary Flow by source'!N$1,'Elementary Flow'!$D47="Unknown"),"Indeterminable",IF(AND('List of Flows'!$B39='Elementary Flow by source'!N$1,'Elementary Flow'!$D47="Missing Both"),"Indeterminable",IF(AND('List of Flows'!$B39='Elementary Flow by source'!N$1,'Elementary Flow'!$D47="Missing Input/Output"),"Indeterminable",IF(AND('List of Flows'!$B39='Elementary Flow by source'!N$1,'Elementary Flow'!$D47="Missing to/from"),"Indeterminable",0))))))</f>
        <v>0</v>
      </c>
    </row>
    <row r="43" spans="2:14" x14ac:dyDescent="0.3">
      <c r="B43">
        <f>IF(AND('List of Flows'!$B40='Elementary Flow by source'!B$1,'Elementary Flow'!$D48="Elementary Flow"),"Elementary Flow",IF(AND('List of Flows'!$B40='Elementary Flow by source'!B$1,'Elementary Flow'!$D48="Not an Elementary Flow"),"Not an Elementary Flow",IF(AND('List of Flows'!$B40='Elementary Flow by source'!B$1,'Elementary Flow'!$D48="Unknown"),"Indeterminable",IF(AND('List of Flows'!$B40='Elementary Flow by source'!B$1,'Elementary Flow'!$D48="Missing Both"),"Indeterminable",IF(AND('List of Flows'!$B40='Elementary Flow by source'!B$1,'Elementary Flow'!$D48="Missing Input/Output"),"Indeterminable",IF(AND('List of Flows'!$B40='Elementary Flow by source'!B$1,'Elementary Flow'!$D48="Missing to/from"),"Indeterminable",0))))))</f>
        <v>0</v>
      </c>
      <c r="C43">
        <f>IF(AND('List of Flows'!$B40='Elementary Flow by source'!C$1,'Elementary Flow'!$D48="Elementary Flow"),"Elementary Flow",IF(AND('List of Flows'!$B40='Elementary Flow by source'!C$1,'Elementary Flow'!$D48="Not an Elementary Flow"),"Not an Elementary Flow",IF(AND('List of Flows'!$B40='Elementary Flow by source'!C$1,'Elementary Flow'!$D48="Unknown"),"Indeterminable",IF(AND('List of Flows'!$B40='Elementary Flow by source'!C$1,'Elementary Flow'!$D48="Missing Both"),"Indeterminable",IF(AND('List of Flows'!$B40='Elementary Flow by source'!C$1,'Elementary Flow'!$D48="Missing Input/Output"),"Indeterminable",IF(AND('List of Flows'!$B40='Elementary Flow by source'!C$1,'Elementary Flow'!$D48="Missing to/from"),"Indeterminable",0))))))</f>
        <v>0</v>
      </c>
      <c r="D43">
        <f>IF(AND('List of Flows'!$B40='Elementary Flow by source'!D$1,'Elementary Flow'!$D48="Elementary Flow"),"Elementary Flow",IF(AND('List of Flows'!$B40='Elementary Flow by source'!D$1,'Elementary Flow'!$D48="Not an Elementary Flow"),"Not an Elementary Flow",IF(AND('List of Flows'!$B40='Elementary Flow by source'!D$1,'Elementary Flow'!$D48="Unknown"),"Indeterminable",IF(AND('List of Flows'!$B40='Elementary Flow by source'!D$1,'Elementary Flow'!$D48="Missing Both"),"Indeterminable",IF(AND('List of Flows'!$B40='Elementary Flow by source'!D$1,'Elementary Flow'!$D48="Missing Input/Output"),"Indeterminable",IF(AND('List of Flows'!$B40='Elementary Flow by source'!D$1,'Elementary Flow'!$D48="Missing to/from"),"Indeterminable",0))))))</f>
        <v>0</v>
      </c>
      <c r="E43">
        <f>IF(AND('List of Flows'!$B40='Elementary Flow by source'!E$1,'Elementary Flow'!$D48="Elementary Flow"),"Elementary Flow",IF(AND('List of Flows'!$B40='Elementary Flow by source'!E$1,'Elementary Flow'!$D48="Not an Elementary Flow"),"Not an Elementary Flow",IF(AND('List of Flows'!$B40='Elementary Flow by source'!E$1,'Elementary Flow'!$D48="Unknown"),"Indeterminable",IF(AND('List of Flows'!$B40='Elementary Flow by source'!E$1,'Elementary Flow'!$D48="Missing Both"),"Indeterminable",IF(AND('List of Flows'!$B40='Elementary Flow by source'!E$1,'Elementary Flow'!$D48="Missing Input/Output"),"Indeterminable",IF(AND('List of Flows'!$B40='Elementary Flow by source'!E$1,'Elementary Flow'!$D48="Missing to/from"),"Indeterminable",0))))))</f>
        <v>0</v>
      </c>
      <c r="F43">
        <f>IF(AND('List of Flows'!$B40='Elementary Flow by source'!F$1,'Elementary Flow'!$D48="Elementary Flow"),"Elementary Flow",IF(AND('List of Flows'!$B40='Elementary Flow by source'!F$1,'Elementary Flow'!$D48="Not an Elementary Flow"),"Not an Elementary Flow",IF(AND('List of Flows'!$B40='Elementary Flow by source'!F$1,'Elementary Flow'!$D48="Unknown"),"Indeterminable",IF(AND('List of Flows'!$B40='Elementary Flow by source'!F$1,'Elementary Flow'!$D48="Missing Both"),"Indeterminable",IF(AND('List of Flows'!$B40='Elementary Flow by source'!F$1,'Elementary Flow'!$D48="Missing Input/Output"),"Indeterminable",IF(AND('List of Flows'!$B40='Elementary Flow by source'!F$1,'Elementary Flow'!$D48="Missing to/from"),"Indeterminable",0))))))</f>
        <v>0</v>
      </c>
      <c r="G43">
        <f>IF(AND('List of Flows'!$B40='Elementary Flow by source'!G$1,'Elementary Flow'!$D48="Elementary Flow"),"Elementary Flow",IF(AND('List of Flows'!$B40='Elementary Flow by source'!G$1,'Elementary Flow'!$D48="Not an Elementary Flow"),"Not an Elementary Flow",IF(AND('List of Flows'!$B40='Elementary Flow by source'!G$1,'Elementary Flow'!$D48="Unknown"),"Indeterminable",IF(AND('List of Flows'!$B40='Elementary Flow by source'!G$1,'Elementary Flow'!$D48="Missing Both"),"Indeterminable",IF(AND('List of Flows'!$B40='Elementary Flow by source'!G$1,'Elementary Flow'!$D48="Missing Input/Output"),"Indeterminable",IF(AND('List of Flows'!$B40='Elementary Flow by source'!G$1,'Elementary Flow'!$D48="Missing to/from"),"Indeterminable",0))))))</f>
        <v>0</v>
      </c>
      <c r="H43">
        <f>IF(AND('List of Flows'!$B40='Elementary Flow by source'!H$1,'Elementary Flow'!$D48="Elementary Flow"),"Elementary Flow",IF(AND('List of Flows'!$B40='Elementary Flow by source'!H$1,'Elementary Flow'!$D48="Not an Elementary Flow"),"Not an Elementary Flow",IF(AND('List of Flows'!$B40='Elementary Flow by source'!H$1,'Elementary Flow'!$D48="Unknown"),"Indeterminable",IF(AND('List of Flows'!$B40='Elementary Flow by source'!H$1,'Elementary Flow'!$D48="Missing Both"),"Indeterminable",IF(AND('List of Flows'!$B40='Elementary Flow by source'!H$1,'Elementary Flow'!$D48="Missing Input/Output"),"Indeterminable",IF(AND('List of Flows'!$B40='Elementary Flow by source'!H$1,'Elementary Flow'!$D48="Missing to/from"),"Indeterminable",0))))))</f>
        <v>0</v>
      </c>
      <c r="I43">
        <f>IF(AND('List of Flows'!$B40='Elementary Flow by source'!I$1,'Elementary Flow'!$D48="Elementary Flow"),"Elementary Flow",IF(AND('List of Flows'!$B40='Elementary Flow by source'!I$1,'Elementary Flow'!$D48="Not an Elementary Flow"),"Not an Elementary Flow",IF(AND('List of Flows'!$B40='Elementary Flow by source'!I$1,'Elementary Flow'!$D48="Unknown"),"Indeterminable",IF(AND('List of Flows'!$B40='Elementary Flow by source'!I$1,'Elementary Flow'!$D48="Missing Both"),"Indeterminable",IF(AND('List of Flows'!$B40='Elementary Flow by source'!I$1,'Elementary Flow'!$D48="Missing Input/Output"),"Indeterminable",IF(AND('List of Flows'!$B40='Elementary Flow by source'!I$1,'Elementary Flow'!$D48="Missing to/from"),"Indeterminable",0))))))</f>
        <v>0</v>
      </c>
      <c r="J43">
        <f>IF(AND('List of Flows'!$B40='Elementary Flow by source'!J$1,'Elementary Flow'!$D48="Elementary Flow"),"Elementary Flow",IF(AND('List of Flows'!$B40='Elementary Flow by source'!J$1,'Elementary Flow'!$D48="Not an Elementary Flow"),"Not an Elementary Flow",IF(AND('List of Flows'!$B40='Elementary Flow by source'!J$1,'Elementary Flow'!$D48="Unknown"),"Indeterminable",IF(AND('List of Flows'!$B40='Elementary Flow by source'!J$1,'Elementary Flow'!$D48="Missing Both"),"Indeterminable",IF(AND('List of Flows'!$B40='Elementary Flow by source'!J$1,'Elementary Flow'!$D48="Missing Input/Output"),"Indeterminable",IF(AND('List of Flows'!$B40='Elementary Flow by source'!J$1,'Elementary Flow'!$D48="Missing to/from"),"Indeterminable",0))))))</f>
        <v>0</v>
      </c>
      <c r="K43" t="str">
        <f>IF(AND('List of Flows'!$B40='Elementary Flow by source'!K$1,'Elementary Flow'!$D48="Elementary Flow"),"Elementary Flow",IF(AND('List of Flows'!$B40='Elementary Flow by source'!K$1,'Elementary Flow'!$D48="Not an Elementary Flow"),"Not an Elementary Flow",IF(AND('List of Flows'!$B40='Elementary Flow by source'!K$1,'Elementary Flow'!$D48="Unknown"),"Indeterminable",IF(AND('List of Flows'!$B40='Elementary Flow by source'!K$1,'Elementary Flow'!$D48="Missing Both"),"Indeterminable",IF(AND('List of Flows'!$B40='Elementary Flow by source'!K$1,'Elementary Flow'!$D48="Missing Input/Output"),"Indeterminable",IF(AND('List of Flows'!$B40='Elementary Flow by source'!K$1,'Elementary Flow'!$D48="Missing to/from"),"Indeterminable",0))))))</f>
        <v>Elementary Flow</v>
      </c>
      <c r="L43">
        <f>IF(AND('List of Flows'!$B40='Elementary Flow by source'!L$1,'Elementary Flow'!$D48="Elementary Flow"),"Elementary Flow",IF(AND('List of Flows'!$B40='Elementary Flow by source'!L$1,'Elementary Flow'!$D48="Not an Elementary Flow"),"Not an Elementary Flow",IF(AND('List of Flows'!$B40='Elementary Flow by source'!L$1,'Elementary Flow'!$D48="Unknown"),"Indeterminable",IF(AND('List of Flows'!$B40='Elementary Flow by source'!L$1,'Elementary Flow'!$D48="Missing Both"),"Indeterminable",IF(AND('List of Flows'!$B40='Elementary Flow by source'!L$1,'Elementary Flow'!$D48="Missing Input/Output"),"Indeterminable",IF(AND('List of Flows'!$B40='Elementary Flow by source'!L$1,'Elementary Flow'!$D48="Missing to/from"),"Indeterminable",0))))))</f>
        <v>0</v>
      </c>
      <c r="M43">
        <f>IF(AND('List of Flows'!$B40='Elementary Flow by source'!M$1,'Elementary Flow'!$D48="Elementary Flow"),"Elementary Flow",IF(AND('List of Flows'!$B40='Elementary Flow by source'!M$1,'Elementary Flow'!$D48="Not an Elementary Flow"),"Not an Elementary Flow",IF(AND('List of Flows'!$B40='Elementary Flow by source'!M$1,'Elementary Flow'!$D48="Unknown"),"Indeterminable",IF(AND('List of Flows'!$B40='Elementary Flow by source'!M$1,'Elementary Flow'!$D48="Missing Both"),"Indeterminable",IF(AND('List of Flows'!$B40='Elementary Flow by source'!M$1,'Elementary Flow'!$D48="Missing Input/Output"),"Indeterminable",IF(AND('List of Flows'!$B40='Elementary Flow by source'!M$1,'Elementary Flow'!$D48="Missing to/from"),"Indeterminable",0))))))</f>
        <v>0</v>
      </c>
      <c r="N43">
        <f>IF(AND('List of Flows'!$B40='Elementary Flow by source'!N$1,'Elementary Flow'!$D48="Elementary Flow"),"Elementary Flow",IF(AND('List of Flows'!$B40='Elementary Flow by source'!N$1,'Elementary Flow'!$D48="Not an Elementary Flow"),"Not an Elementary Flow",IF(AND('List of Flows'!$B40='Elementary Flow by source'!N$1,'Elementary Flow'!$D48="Unknown"),"Indeterminable",IF(AND('List of Flows'!$B40='Elementary Flow by source'!N$1,'Elementary Flow'!$D48="Missing Both"),"Indeterminable",IF(AND('List of Flows'!$B40='Elementary Flow by source'!N$1,'Elementary Flow'!$D48="Missing Input/Output"),"Indeterminable",IF(AND('List of Flows'!$B40='Elementary Flow by source'!N$1,'Elementary Flow'!$D48="Missing to/from"),"Indeterminable",0))))))</f>
        <v>0</v>
      </c>
    </row>
    <row r="44" spans="2:14" x14ac:dyDescent="0.3">
      <c r="B44">
        <f>IF(AND('List of Flows'!$B41='Elementary Flow by source'!B$1,'Elementary Flow'!$D49="Elementary Flow"),"Elementary Flow",IF(AND('List of Flows'!$B41='Elementary Flow by source'!B$1,'Elementary Flow'!$D49="Not an Elementary Flow"),"Not an Elementary Flow",IF(AND('List of Flows'!$B41='Elementary Flow by source'!B$1,'Elementary Flow'!$D49="Unknown"),"Indeterminable",IF(AND('List of Flows'!$B41='Elementary Flow by source'!B$1,'Elementary Flow'!$D49="Missing Both"),"Indeterminable",IF(AND('List of Flows'!$B41='Elementary Flow by source'!B$1,'Elementary Flow'!$D49="Missing Input/Output"),"Indeterminable",IF(AND('List of Flows'!$B41='Elementary Flow by source'!B$1,'Elementary Flow'!$D49="Missing to/from"),"Indeterminable",0))))))</f>
        <v>0</v>
      </c>
      <c r="C44">
        <f>IF(AND('List of Flows'!$B41='Elementary Flow by source'!C$1,'Elementary Flow'!$D49="Elementary Flow"),"Elementary Flow",IF(AND('List of Flows'!$B41='Elementary Flow by source'!C$1,'Elementary Flow'!$D49="Not an Elementary Flow"),"Not an Elementary Flow",IF(AND('List of Flows'!$B41='Elementary Flow by source'!C$1,'Elementary Flow'!$D49="Unknown"),"Indeterminable",IF(AND('List of Flows'!$B41='Elementary Flow by source'!C$1,'Elementary Flow'!$D49="Missing Both"),"Indeterminable",IF(AND('List of Flows'!$B41='Elementary Flow by source'!C$1,'Elementary Flow'!$D49="Missing Input/Output"),"Indeterminable",IF(AND('List of Flows'!$B41='Elementary Flow by source'!C$1,'Elementary Flow'!$D49="Missing to/from"),"Indeterminable",0))))))</f>
        <v>0</v>
      </c>
      <c r="D44">
        <f>IF(AND('List of Flows'!$B41='Elementary Flow by source'!D$1,'Elementary Flow'!$D49="Elementary Flow"),"Elementary Flow",IF(AND('List of Flows'!$B41='Elementary Flow by source'!D$1,'Elementary Flow'!$D49="Not an Elementary Flow"),"Not an Elementary Flow",IF(AND('List of Flows'!$B41='Elementary Flow by source'!D$1,'Elementary Flow'!$D49="Unknown"),"Indeterminable",IF(AND('List of Flows'!$B41='Elementary Flow by source'!D$1,'Elementary Flow'!$D49="Missing Both"),"Indeterminable",IF(AND('List of Flows'!$B41='Elementary Flow by source'!D$1,'Elementary Flow'!$D49="Missing Input/Output"),"Indeterminable",IF(AND('List of Flows'!$B41='Elementary Flow by source'!D$1,'Elementary Flow'!$D49="Missing to/from"),"Indeterminable",0))))))</f>
        <v>0</v>
      </c>
      <c r="E44">
        <f>IF(AND('List of Flows'!$B41='Elementary Flow by source'!E$1,'Elementary Flow'!$D49="Elementary Flow"),"Elementary Flow",IF(AND('List of Flows'!$B41='Elementary Flow by source'!E$1,'Elementary Flow'!$D49="Not an Elementary Flow"),"Not an Elementary Flow",IF(AND('List of Flows'!$B41='Elementary Flow by source'!E$1,'Elementary Flow'!$D49="Unknown"),"Indeterminable",IF(AND('List of Flows'!$B41='Elementary Flow by source'!E$1,'Elementary Flow'!$D49="Missing Both"),"Indeterminable",IF(AND('List of Flows'!$B41='Elementary Flow by source'!E$1,'Elementary Flow'!$D49="Missing Input/Output"),"Indeterminable",IF(AND('List of Flows'!$B41='Elementary Flow by source'!E$1,'Elementary Flow'!$D49="Missing to/from"),"Indeterminable",0))))))</f>
        <v>0</v>
      </c>
      <c r="F44">
        <f>IF(AND('List of Flows'!$B41='Elementary Flow by source'!F$1,'Elementary Flow'!$D49="Elementary Flow"),"Elementary Flow",IF(AND('List of Flows'!$B41='Elementary Flow by source'!F$1,'Elementary Flow'!$D49="Not an Elementary Flow"),"Not an Elementary Flow",IF(AND('List of Flows'!$B41='Elementary Flow by source'!F$1,'Elementary Flow'!$D49="Unknown"),"Indeterminable",IF(AND('List of Flows'!$B41='Elementary Flow by source'!F$1,'Elementary Flow'!$D49="Missing Both"),"Indeterminable",IF(AND('List of Flows'!$B41='Elementary Flow by source'!F$1,'Elementary Flow'!$D49="Missing Input/Output"),"Indeterminable",IF(AND('List of Flows'!$B41='Elementary Flow by source'!F$1,'Elementary Flow'!$D49="Missing to/from"),"Indeterminable",0))))))</f>
        <v>0</v>
      </c>
      <c r="G44">
        <f>IF(AND('List of Flows'!$B41='Elementary Flow by source'!G$1,'Elementary Flow'!$D49="Elementary Flow"),"Elementary Flow",IF(AND('List of Flows'!$B41='Elementary Flow by source'!G$1,'Elementary Flow'!$D49="Not an Elementary Flow"),"Not an Elementary Flow",IF(AND('List of Flows'!$B41='Elementary Flow by source'!G$1,'Elementary Flow'!$D49="Unknown"),"Indeterminable",IF(AND('List of Flows'!$B41='Elementary Flow by source'!G$1,'Elementary Flow'!$D49="Missing Both"),"Indeterminable",IF(AND('List of Flows'!$B41='Elementary Flow by source'!G$1,'Elementary Flow'!$D49="Missing Input/Output"),"Indeterminable",IF(AND('List of Flows'!$B41='Elementary Flow by source'!G$1,'Elementary Flow'!$D49="Missing to/from"),"Indeterminable",0))))))</f>
        <v>0</v>
      </c>
      <c r="H44">
        <f>IF(AND('List of Flows'!$B41='Elementary Flow by source'!H$1,'Elementary Flow'!$D49="Elementary Flow"),"Elementary Flow",IF(AND('List of Flows'!$B41='Elementary Flow by source'!H$1,'Elementary Flow'!$D49="Not an Elementary Flow"),"Not an Elementary Flow",IF(AND('List of Flows'!$B41='Elementary Flow by source'!H$1,'Elementary Flow'!$D49="Unknown"),"Indeterminable",IF(AND('List of Flows'!$B41='Elementary Flow by source'!H$1,'Elementary Flow'!$D49="Missing Both"),"Indeterminable",IF(AND('List of Flows'!$B41='Elementary Flow by source'!H$1,'Elementary Flow'!$D49="Missing Input/Output"),"Indeterminable",IF(AND('List of Flows'!$B41='Elementary Flow by source'!H$1,'Elementary Flow'!$D49="Missing to/from"),"Indeterminable",0))))))</f>
        <v>0</v>
      </c>
      <c r="I44">
        <f>IF(AND('List of Flows'!$B41='Elementary Flow by source'!I$1,'Elementary Flow'!$D49="Elementary Flow"),"Elementary Flow",IF(AND('List of Flows'!$B41='Elementary Flow by source'!I$1,'Elementary Flow'!$D49="Not an Elementary Flow"),"Not an Elementary Flow",IF(AND('List of Flows'!$B41='Elementary Flow by source'!I$1,'Elementary Flow'!$D49="Unknown"),"Indeterminable",IF(AND('List of Flows'!$B41='Elementary Flow by source'!I$1,'Elementary Flow'!$D49="Missing Both"),"Indeterminable",IF(AND('List of Flows'!$B41='Elementary Flow by source'!I$1,'Elementary Flow'!$D49="Missing Input/Output"),"Indeterminable",IF(AND('List of Flows'!$B41='Elementary Flow by source'!I$1,'Elementary Flow'!$D49="Missing to/from"),"Indeterminable",0))))))</f>
        <v>0</v>
      </c>
      <c r="J44">
        <f>IF(AND('List of Flows'!$B41='Elementary Flow by source'!J$1,'Elementary Flow'!$D49="Elementary Flow"),"Elementary Flow",IF(AND('List of Flows'!$B41='Elementary Flow by source'!J$1,'Elementary Flow'!$D49="Not an Elementary Flow"),"Not an Elementary Flow",IF(AND('List of Flows'!$B41='Elementary Flow by source'!J$1,'Elementary Flow'!$D49="Unknown"),"Indeterminable",IF(AND('List of Flows'!$B41='Elementary Flow by source'!J$1,'Elementary Flow'!$D49="Missing Both"),"Indeterminable",IF(AND('List of Flows'!$B41='Elementary Flow by source'!J$1,'Elementary Flow'!$D49="Missing Input/Output"),"Indeterminable",IF(AND('List of Flows'!$B41='Elementary Flow by source'!J$1,'Elementary Flow'!$D49="Missing to/from"),"Indeterminable",0))))))</f>
        <v>0</v>
      </c>
      <c r="K44" t="str">
        <f>IF(AND('List of Flows'!$B41='Elementary Flow by source'!K$1,'Elementary Flow'!$D49="Elementary Flow"),"Elementary Flow",IF(AND('List of Flows'!$B41='Elementary Flow by source'!K$1,'Elementary Flow'!$D49="Not an Elementary Flow"),"Not an Elementary Flow",IF(AND('List of Flows'!$B41='Elementary Flow by source'!K$1,'Elementary Flow'!$D49="Unknown"),"Indeterminable",IF(AND('List of Flows'!$B41='Elementary Flow by source'!K$1,'Elementary Flow'!$D49="Missing Both"),"Indeterminable",IF(AND('List of Flows'!$B41='Elementary Flow by source'!K$1,'Elementary Flow'!$D49="Missing Input/Output"),"Indeterminable",IF(AND('List of Flows'!$B41='Elementary Flow by source'!K$1,'Elementary Flow'!$D49="Missing to/from"),"Indeterminable",0))))))</f>
        <v>Elementary Flow</v>
      </c>
      <c r="L44">
        <f>IF(AND('List of Flows'!$B41='Elementary Flow by source'!L$1,'Elementary Flow'!$D49="Elementary Flow"),"Elementary Flow",IF(AND('List of Flows'!$B41='Elementary Flow by source'!L$1,'Elementary Flow'!$D49="Not an Elementary Flow"),"Not an Elementary Flow",IF(AND('List of Flows'!$B41='Elementary Flow by source'!L$1,'Elementary Flow'!$D49="Unknown"),"Indeterminable",IF(AND('List of Flows'!$B41='Elementary Flow by source'!L$1,'Elementary Flow'!$D49="Missing Both"),"Indeterminable",IF(AND('List of Flows'!$B41='Elementary Flow by source'!L$1,'Elementary Flow'!$D49="Missing Input/Output"),"Indeterminable",IF(AND('List of Flows'!$B41='Elementary Flow by source'!L$1,'Elementary Flow'!$D49="Missing to/from"),"Indeterminable",0))))))</f>
        <v>0</v>
      </c>
      <c r="M44">
        <f>IF(AND('List of Flows'!$B41='Elementary Flow by source'!M$1,'Elementary Flow'!$D49="Elementary Flow"),"Elementary Flow",IF(AND('List of Flows'!$B41='Elementary Flow by source'!M$1,'Elementary Flow'!$D49="Not an Elementary Flow"),"Not an Elementary Flow",IF(AND('List of Flows'!$B41='Elementary Flow by source'!M$1,'Elementary Flow'!$D49="Unknown"),"Indeterminable",IF(AND('List of Flows'!$B41='Elementary Flow by source'!M$1,'Elementary Flow'!$D49="Missing Both"),"Indeterminable",IF(AND('List of Flows'!$B41='Elementary Flow by source'!M$1,'Elementary Flow'!$D49="Missing Input/Output"),"Indeterminable",IF(AND('List of Flows'!$B41='Elementary Flow by source'!M$1,'Elementary Flow'!$D49="Missing to/from"),"Indeterminable",0))))))</f>
        <v>0</v>
      </c>
      <c r="N44">
        <f>IF(AND('List of Flows'!$B41='Elementary Flow by source'!N$1,'Elementary Flow'!$D49="Elementary Flow"),"Elementary Flow",IF(AND('List of Flows'!$B41='Elementary Flow by source'!N$1,'Elementary Flow'!$D49="Not an Elementary Flow"),"Not an Elementary Flow",IF(AND('List of Flows'!$B41='Elementary Flow by source'!N$1,'Elementary Flow'!$D49="Unknown"),"Indeterminable",IF(AND('List of Flows'!$B41='Elementary Flow by source'!N$1,'Elementary Flow'!$D49="Missing Both"),"Indeterminable",IF(AND('List of Flows'!$B41='Elementary Flow by source'!N$1,'Elementary Flow'!$D49="Missing Input/Output"),"Indeterminable",IF(AND('List of Flows'!$B41='Elementary Flow by source'!N$1,'Elementary Flow'!$D49="Missing to/from"),"Indeterminable",0))))))</f>
        <v>0</v>
      </c>
    </row>
    <row r="45" spans="2:14" x14ac:dyDescent="0.3">
      <c r="B45">
        <f>IF(AND('List of Flows'!$B42='Elementary Flow by source'!B$1,'Elementary Flow'!$D50="Elementary Flow"),"Elementary Flow",IF(AND('List of Flows'!$B42='Elementary Flow by source'!B$1,'Elementary Flow'!$D50="Not an Elementary Flow"),"Not an Elementary Flow",IF(AND('List of Flows'!$B42='Elementary Flow by source'!B$1,'Elementary Flow'!$D50="Unknown"),"Indeterminable",IF(AND('List of Flows'!$B42='Elementary Flow by source'!B$1,'Elementary Flow'!$D50="Missing Both"),"Indeterminable",IF(AND('List of Flows'!$B42='Elementary Flow by source'!B$1,'Elementary Flow'!$D50="Missing Input/Output"),"Indeterminable",IF(AND('List of Flows'!$B42='Elementary Flow by source'!B$1,'Elementary Flow'!$D50="Missing to/from"),"Indeterminable",0))))))</f>
        <v>0</v>
      </c>
      <c r="C45">
        <f>IF(AND('List of Flows'!$B42='Elementary Flow by source'!C$1,'Elementary Flow'!$D50="Elementary Flow"),"Elementary Flow",IF(AND('List of Flows'!$B42='Elementary Flow by source'!C$1,'Elementary Flow'!$D50="Not an Elementary Flow"),"Not an Elementary Flow",IF(AND('List of Flows'!$B42='Elementary Flow by source'!C$1,'Elementary Flow'!$D50="Unknown"),"Indeterminable",IF(AND('List of Flows'!$B42='Elementary Flow by source'!C$1,'Elementary Flow'!$D50="Missing Both"),"Indeterminable",IF(AND('List of Flows'!$B42='Elementary Flow by source'!C$1,'Elementary Flow'!$D50="Missing Input/Output"),"Indeterminable",IF(AND('List of Flows'!$B42='Elementary Flow by source'!C$1,'Elementary Flow'!$D50="Missing to/from"),"Indeterminable",0))))))</f>
        <v>0</v>
      </c>
      <c r="D45">
        <f>IF(AND('List of Flows'!$B42='Elementary Flow by source'!D$1,'Elementary Flow'!$D50="Elementary Flow"),"Elementary Flow",IF(AND('List of Flows'!$B42='Elementary Flow by source'!D$1,'Elementary Flow'!$D50="Not an Elementary Flow"),"Not an Elementary Flow",IF(AND('List of Flows'!$B42='Elementary Flow by source'!D$1,'Elementary Flow'!$D50="Unknown"),"Indeterminable",IF(AND('List of Flows'!$B42='Elementary Flow by source'!D$1,'Elementary Flow'!$D50="Missing Both"),"Indeterminable",IF(AND('List of Flows'!$B42='Elementary Flow by source'!D$1,'Elementary Flow'!$D50="Missing Input/Output"),"Indeterminable",IF(AND('List of Flows'!$B42='Elementary Flow by source'!D$1,'Elementary Flow'!$D50="Missing to/from"),"Indeterminable",0))))))</f>
        <v>0</v>
      </c>
      <c r="E45">
        <f>IF(AND('List of Flows'!$B42='Elementary Flow by source'!E$1,'Elementary Flow'!$D50="Elementary Flow"),"Elementary Flow",IF(AND('List of Flows'!$B42='Elementary Flow by source'!E$1,'Elementary Flow'!$D50="Not an Elementary Flow"),"Not an Elementary Flow",IF(AND('List of Flows'!$B42='Elementary Flow by source'!E$1,'Elementary Flow'!$D50="Unknown"),"Indeterminable",IF(AND('List of Flows'!$B42='Elementary Flow by source'!E$1,'Elementary Flow'!$D50="Missing Both"),"Indeterminable",IF(AND('List of Flows'!$B42='Elementary Flow by source'!E$1,'Elementary Flow'!$D50="Missing Input/Output"),"Indeterminable",IF(AND('List of Flows'!$B42='Elementary Flow by source'!E$1,'Elementary Flow'!$D50="Missing to/from"),"Indeterminable",0))))))</f>
        <v>0</v>
      </c>
      <c r="F45">
        <f>IF(AND('List of Flows'!$B42='Elementary Flow by source'!F$1,'Elementary Flow'!$D50="Elementary Flow"),"Elementary Flow",IF(AND('List of Flows'!$B42='Elementary Flow by source'!F$1,'Elementary Flow'!$D50="Not an Elementary Flow"),"Not an Elementary Flow",IF(AND('List of Flows'!$B42='Elementary Flow by source'!F$1,'Elementary Flow'!$D50="Unknown"),"Indeterminable",IF(AND('List of Flows'!$B42='Elementary Flow by source'!F$1,'Elementary Flow'!$D50="Missing Both"),"Indeterminable",IF(AND('List of Flows'!$B42='Elementary Flow by source'!F$1,'Elementary Flow'!$D50="Missing Input/Output"),"Indeterminable",IF(AND('List of Flows'!$B42='Elementary Flow by source'!F$1,'Elementary Flow'!$D50="Missing to/from"),"Indeterminable",0))))))</f>
        <v>0</v>
      </c>
      <c r="G45">
        <f>IF(AND('List of Flows'!$B42='Elementary Flow by source'!G$1,'Elementary Flow'!$D50="Elementary Flow"),"Elementary Flow",IF(AND('List of Flows'!$B42='Elementary Flow by source'!G$1,'Elementary Flow'!$D50="Not an Elementary Flow"),"Not an Elementary Flow",IF(AND('List of Flows'!$B42='Elementary Flow by source'!G$1,'Elementary Flow'!$D50="Unknown"),"Indeterminable",IF(AND('List of Flows'!$B42='Elementary Flow by source'!G$1,'Elementary Flow'!$D50="Missing Both"),"Indeterminable",IF(AND('List of Flows'!$B42='Elementary Flow by source'!G$1,'Elementary Flow'!$D50="Missing Input/Output"),"Indeterminable",IF(AND('List of Flows'!$B42='Elementary Flow by source'!G$1,'Elementary Flow'!$D50="Missing to/from"),"Indeterminable",0))))))</f>
        <v>0</v>
      </c>
      <c r="H45">
        <f>IF(AND('List of Flows'!$B42='Elementary Flow by source'!H$1,'Elementary Flow'!$D50="Elementary Flow"),"Elementary Flow",IF(AND('List of Flows'!$B42='Elementary Flow by source'!H$1,'Elementary Flow'!$D50="Not an Elementary Flow"),"Not an Elementary Flow",IF(AND('List of Flows'!$B42='Elementary Flow by source'!H$1,'Elementary Flow'!$D50="Unknown"),"Indeterminable",IF(AND('List of Flows'!$B42='Elementary Flow by source'!H$1,'Elementary Flow'!$D50="Missing Both"),"Indeterminable",IF(AND('List of Flows'!$B42='Elementary Flow by source'!H$1,'Elementary Flow'!$D50="Missing Input/Output"),"Indeterminable",IF(AND('List of Flows'!$B42='Elementary Flow by source'!H$1,'Elementary Flow'!$D50="Missing to/from"),"Indeterminable",0))))))</f>
        <v>0</v>
      </c>
      <c r="I45">
        <f>IF(AND('List of Flows'!$B42='Elementary Flow by source'!I$1,'Elementary Flow'!$D50="Elementary Flow"),"Elementary Flow",IF(AND('List of Flows'!$B42='Elementary Flow by source'!I$1,'Elementary Flow'!$D50="Not an Elementary Flow"),"Not an Elementary Flow",IF(AND('List of Flows'!$B42='Elementary Flow by source'!I$1,'Elementary Flow'!$D50="Unknown"),"Indeterminable",IF(AND('List of Flows'!$B42='Elementary Flow by source'!I$1,'Elementary Flow'!$D50="Missing Both"),"Indeterminable",IF(AND('List of Flows'!$B42='Elementary Flow by source'!I$1,'Elementary Flow'!$D50="Missing Input/Output"),"Indeterminable",IF(AND('List of Flows'!$B42='Elementary Flow by source'!I$1,'Elementary Flow'!$D50="Missing to/from"),"Indeterminable",0))))))</f>
        <v>0</v>
      </c>
      <c r="J45">
        <f>IF(AND('List of Flows'!$B42='Elementary Flow by source'!J$1,'Elementary Flow'!$D50="Elementary Flow"),"Elementary Flow",IF(AND('List of Flows'!$B42='Elementary Flow by source'!J$1,'Elementary Flow'!$D50="Not an Elementary Flow"),"Not an Elementary Flow",IF(AND('List of Flows'!$B42='Elementary Flow by source'!J$1,'Elementary Flow'!$D50="Unknown"),"Indeterminable",IF(AND('List of Flows'!$B42='Elementary Flow by source'!J$1,'Elementary Flow'!$D50="Missing Both"),"Indeterminable",IF(AND('List of Flows'!$B42='Elementary Flow by source'!J$1,'Elementary Flow'!$D50="Missing Input/Output"),"Indeterminable",IF(AND('List of Flows'!$B42='Elementary Flow by source'!J$1,'Elementary Flow'!$D50="Missing to/from"),"Indeterminable",0))))))</f>
        <v>0</v>
      </c>
      <c r="K45" t="str">
        <f>IF(AND('List of Flows'!$B42='Elementary Flow by source'!K$1,'Elementary Flow'!$D50="Elementary Flow"),"Elementary Flow",IF(AND('List of Flows'!$B42='Elementary Flow by source'!K$1,'Elementary Flow'!$D50="Not an Elementary Flow"),"Not an Elementary Flow",IF(AND('List of Flows'!$B42='Elementary Flow by source'!K$1,'Elementary Flow'!$D50="Unknown"),"Indeterminable",IF(AND('List of Flows'!$B42='Elementary Flow by source'!K$1,'Elementary Flow'!$D50="Missing Both"),"Indeterminable",IF(AND('List of Flows'!$B42='Elementary Flow by source'!K$1,'Elementary Flow'!$D50="Missing Input/Output"),"Indeterminable",IF(AND('List of Flows'!$B42='Elementary Flow by source'!K$1,'Elementary Flow'!$D50="Missing to/from"),"Indeterminable",0))))))</f>
        <v>Elementary Flow</v>
      </c>
      <c r="L45">
        <f>IF(AND('List of Flows'!$B42='Elementary Flow by source'!L$1,'Elementary Flow'!$D50="Elementary Flow"),"Elementary Flow",IF(AND('List of Flows'!$B42='Elementary Flow by source'!L$1,'Elementary Flow'!$D50="Not an Elementary Flow"),"Not an Elementary Flow",IF(AND('List of Flows'!$B42='Elementary Flow by source'!L$1,'Elementary Flow'!$D50="Unknown"),"Indeterminable",IF(AND('List of Flows'!$B42='Elementary Flow by source'!L$1,'Elementary Flow'!$D50="Missing Both"),"Indeterminable",IF(AND('List of Flows'!$B42='Elementary Flow by source'!L$1,'Elementary Flow'!$D50="Missing Input/Output"),"Indeterminable",IF(AND('List of Flows'!$B42='Elementary Flow by source'!L$1,'Elementary Flow'!$D50="Missing to/from"),"Indeterminable",0))))))</f>
        <v>0</v>
      </c>
      <c r="M45">
        <f>IF(AND('List of Flows'!$B42='Elementary Flow by source'!M$1,'Elementary Flow'!$D50="Elementary Flow"),"Elementary Flow",IF(AND('List of Flows'!$B42='Elementary Flow by source'!M$1,'Elementary Flow'!$D50="Not an Elementary Flow"),"Not an Elementary Flow",IF(AND('List of Flows'!$B42='Elementary Flow by source'!M$1,'Elementary Flow'!$D50="Unknown"),"Indeterminable",IF(AND('List of Flows'!$B42='Elementary Flow by source'!M$1,'Elementary Flow'!$D50="Missing Both"),"Indeterminable",IF(AND('List of Flows'!$B42='Elementary Flow by source'!M$1,'Elementary Flow'!$D50="Missing Input/Output"),"Indeterminable",IF(AND('List of Flows'!$B42='Elementary Flow by source'!M$1,'Elementary Flow'!$D50="Missing to/from"),"Indeterminable",0))))))</f>
        <v>0</v>
      </c>
      <c r="N45">
        <f>IF(AND('List of Flows'!$B42='Elementary Flow by source'!N$1,'Elementary Flow'!$D50="Elementary Flow"),"Elementary Flow",IF(AND('List of Flows'!$B42='Elementary Flow by source'!N$1,'Elementary Flow'!$D50="Not an Elementary Flow"),"Not an Elementary Flow",IF(AND('List of Flows'!$B42='Elementary Flow by source'!N$1,'Elementary Flow'!$D50="Unknown"),"Indeterminable",IF(AND('List of Flows'!$B42='Elementary Flow by source'!N$1,'Elementary Flow'!$D50="Missing Both"),"Indeterminable",IF(AND('List of Flows'!$B42='Elementary Flow by source'!N$1,'Elementary Flow'!$D50="Missing Input/Output"),"Indeterminable",IF(AND('List of Flows'!$B42='Elementary Flow by source'!N$1,'Elementary Flow'!$D50="Missing to/from"),"Indeterminable",0))))))</f>
        <v>0</v>
      </c>
    </row>
    <row r="46" spans="2:14" x14ac:dyDescent="0.3">
      <c r="B46">
        <f>IF(AND('List of Flows'!$B43='Elementary Flow by source'!B$1,'Elementary Flow'!$D51="Elementary Flow"),"Elementary Flow",IF(AND('List of Flows'!$B43='Elementary Flow by source'!B$1,'Elementary Flow'!$D51="Not an Elementary Flow"),"Not an Elementary Flow",IF(AND('List of Flows'!$B43='Elementary Flow by source'!B$1,'Elementary Flow'!$D51="Unknown"),"Indeterminable",IF(AND('List of Flows'!$B43='Elementary Flow by source'!B$1,'Elementary Flow'!$D51="Missing Both"),"Indeterminable",IF(AND('List of Flows'!$B43='Elementary Flow by source'!B$1,'Elementary Flow'!$D51="Missing Input/Output"),"Indeterminable",IF(AND('List of Flows'!$B43='Elementary Flow by source'!B$1,'Elementary Flow'!$D51="Missing to/from"),"Indeterminable",0))))))</f>
        <v>0</v>
      </c>
      <c r="C46">
        <f>IF(AND('List of Flows'!$B43='Elementary Flow by source'!C$1,'Elementary Flow'!$D51="Elementary Flow"),"Elementary Flow",IF(AND('List of Flows'!$B43='Elementary Flow by source'!C$1,'Elementary Flow'!$D51="Not an Elementary Flow"),"Not an Elementary Flow",IF(AND('List of Flows'!$B43='Elementary Flow by source'!C$1,'Elementary Flow'!$D51="Unknown"),"Indeterminable",IF(AND('List of Flows'!$B43='Elementary Flow by source'!C$1,'Elementary Flow'!$D51="Missing Both"),"Indeterminable",IF(AND('List of Flows'!$B43='Elementary Flow by source'!C$1,'Elementary Flow'!$D51="Missing Input/Output"),"Indeterminable",IF(AND('List of Flows'!$B43='Elementary Flow by source'!C$1,'Elementary Flow'!$D51="Missing to/from"),"Indeterminable",0))))))</f>
        <v>0</v>
      </c>
      <c r="D46">
        <f>IF(AND('List of Flows'!$B43='Elementary Flow by source'!D$1,'Elementary Flow'!$D51="Elementary Flow"),"Elementary Flow",IF(AND('List of Flows'!$B43='Elementary Flow by source'!D$1,'Elementary Flow'!$D51="Not an Elementary Flow"),"Not an Elementary Flow",IF(AND('List of Flows'!$B43='Elementary Flow by source'!D$1,'Elementary Flow'!$D51="Unknown"),"Indeterminable",IF(AND('List of Flows'!$B43='Elementary Flow by source'!D$1,'Elementary Flow'!$D51="Missing Both"),"Indeterminable",IF(AND('List of Flows'!$B43='Elementary Flow by source'!D$1,'Elementary Flow'!$D51="Missing Input/Output"),"Indeterminable",IF(AND('List of Flows'!$B43='Elementary Flow by source'!D$1,'Elementary Flow'!$D51="Missing to/from"),"Indeterminable",0))))))</f>
        <v>0</v>
      </c>
      <c r="E46">
        <f>IF(AND('List of Flows'!$B43='Elementary Flow by source'!E$1,'Elementary Flow'!$D51="Elementary Flow"),"Elementary Flow",IF(AND('List of Flows'!$B43='Elementary Flow by source'!E$1,'Elementary Flow'!$D51="Not an Elementary Flow"),"Not an Elementary Flow",IF(AND('List of Flows'!$B43='Elementary Flow by source'!E$1,'Elementary Flow'!$D51="Unknown"),"Indeterminable",IF(AND('List of Flows'!$B43='Elementary Flow by source'!E$1,'Elementary Flow'!$D51="Missing Both"),"Indeterminable",IF(AND('List of Flows'!$B43='Elementary Flow by source'!E$1,'Elementary Flow'!$D51="Missing Input/Output"),"Indeterminable",IF(AND('List of Flows'!$B43='Elementary Flow by source'!E$1,'Elementary Flow'!$D51="Missing to/from"),"Indeterminable",0))))))</f>
        <v>0</v>
      </c>
      <c r="F46">
        <f>IF(AND('List of Flows'!$B43='Elementary Flow by source'!F$1,'Elementary Flow'!$D51="Elementary Flow"),"Elementary Flow",IF(AND('List of Flows'!$B43='Elementary Flow by source'!F$1,'Elementary Flow'!$D51="Not an Elementary Flow"),"Not an Elementary Flow",IF(AND('List of Flows'!$B43='Elementary Flow by source'!F$1,'Elementary Flow'!$D51="Unknown"),"Indeterminable",IF(AND('List of Flows'!$B43='Elementary Flow by source'!F$1,'Elementary Flow'!$D51="Missing Both"),"Indeterminable",IF(AND('List of Flows'!$B43='Elementary Flow by source'!F$1,'Elementary Flow'!$D51="Missing Input/Output"),"Indeterminable",IF(AND('List of Flows'!$B43='Elementary Flow by source'!F$1,'Elementary Flow'!$D51="Missing to/from"),"Indeterminable",0))))))</f>
        <v>0</v>
      </c>
      <c r="G46">
        <f>IF(AND('List of Flows'!$B43='Elementary Flow by source'!G$1,'Elementary Flow'!$D51="Elementary Flow"),"Elementary Flow",IF(AND('List of Flows'!$B43='Elementary Flow by source'!G$1,'Elementary Flow'!$D51="Not an Elementary Flow"),"Not an Elementary Flow",IF(AND('List of Flows'!$B43='Elementary Flow by source'!G$1,'Elementary Flow'!$D51="Unknown"),"Indeterminable",IF(AND('List of Flows'!$B43='Elementary Flow by source'!G$1,'Elementary Flow'!$D51="Missing Both"),"Indeterminable",IF(AND('List of Flows'!$B43='Elementary Flow by source'!G$1,'Elementary Flow'!$D51="Missing Input/Output"),"Indeterminable",IF(AND('List of Flows'!$B43='Elementary Flow by source'!G$1,'Elementary Flow'!$D51="Missing to/from"),"Indeterminable",0))))))</f>
        <v>0</v>
      </c>
      <c r="H46">
        <f>IF(AND('List of Flows'!$B43='Elementary Flow by source'!H$1,'Elementary Flow'!$D51="Elementary Flow"),"Elementary Flow",IF(AND('List of Flows'!$B43='Elementary Flow by source'!H$1,'Elementary Flow'!$D51="Not an Elementary Flow"),"Not an Elementary Flow",IF(AND('List of Flows'!$B43='Elementary Flow by source'!H$1,'Elementary Flow'!$D51="Unknown"),"Indeterminable",IF(AND('List of Flows'!$B43='Elementary Flow by source'!H$1,'Elementary Flow'!$D51="Missing Both"),"Indeterminable",IF(AND('List of Flows'!$B43='Elementary Flow by source'!H$1,'Elementary Flow'!$D51="Missing Input/Output"),"Indeterminable",IF(AND('List of Flows'!$B43='Elementary Flow by source'!H$1,'Elementary Flow'!$D51="Missing to/from"),"Indeterminable",0))))))</f>
        <v>0</v>
      </c>
      <c r="I46">
        <f>IF(AND('List of Flows'!$B43='Elementary Flow by source'!I$1,'Elementary Flow'!$D51="Elementary Flow"),"Elementary Flow",IF(AND('List of Flows'!$B43='Elementary Flow by source'!I$1,'Elementary Flow'!$D51="Not an Elementary Flow"),"Not an Elementary Flow",IF(AND('List of Flows'!$B43='Elementary Flow by source'!I$1,'Elementary Flow'!$D51="Unknown"),"Indeterminable",IF(AND('List of Flows'!$B43='Elementary Flow by source'!I$1,'Elementary Flow'!$D51="Missing Both"),"Indeterminable",IF(AND('List of Flows'!$B43='Elementary Flow by source'!I$1,'Elementary Flow'!$D51="Missing Input/Output"),"Indeterminable",IF(AND('List of Flows'!$B43='Elementary Flow by source'!I$1,'Elementary Flow'!$D51="Missing to/from"),"Indeterminable",0))))))</f>
        <v>0</v>
      </c>
      <c r="J46">
        <f>IF(AND('List of Flows'!$B43='Elementary Flow by source'!J$1,'Elementary Flow'!$D51="Elementary Flow"),"Elementary Flow",IF(AND('List of Flows'!$B43='Elementary Flow by source'!J$1,'Elementary Flow'!$D51="Not an Elementary Flow"),"Not an Elementary Flow",IF(AND('List of Flows'!$B43='Elementary Flow by source'!J$1,'Elementary Flow'!$D51="Unknown"),"Indeterminable",IF(AND('List of Flows'!$B43='Elementary Flow by source'!J$1,'Elementary Flow'!$D51="Missing Both"),"Indeterminable",IF(AND('List of Flows'!$B43='Elementary Flow by source'!J$1,'Elementary Flow'!$D51="Missing Input/Output"),"Indeterminable",IF(AND('List of Flows'!$B43='Elementary Flow by source'!J$1,'Elementary Flow'!$D51="Missing to/from"),"Indeterminable",0))))))</f>
        <v>0</v>
      </c>
      <c r="K46" t="str">
        <f>IF(AND('List of Flows'!$B43='Elementary Flow by source'!K$1,'Elementary Flow'!$D51="Elementary Flow"),"Elementary Flow",IF(AND('List of Flows'!$B43='Elementary Flow by source'!K$1,'Elementary Flow'!$D51="Not an Elementary Flow"),"Not an Elementary Flow",IF(AND('List of Flows'!$B43='Elementary Flow by source'!K$1,'Elementary Flow'!$D51="Unknown"),"Indeterminable",IF(AND('List of Flows'!$B43='Elementary Flow by source'!K$1,'Elementary Flow'!$D51="Missing Both"),"Indeterminable",IF(AND('List of Flows'!$B43='Elementary Flow by source'!K$1,'Elementary Flow'!$D51="Missing Input/Output"),"Indeterminable",IF(AND('List of Flows'!$B43='Elementary Flow by source'!K$1,'Elementary Flow'!$D51="Missing to/from"),"Indeterminable",0))))))</f>
        <v>Elementary Flow</v>
      </c>
      <c r="L46">
        <f>IF(AND('List of Flows'!$B43='Elementary Flow by source'!L$1,'Elementary Flow'!$D51="Elementary Flow"),"Elementary Flow",IF(AND('List of Flows'!$B43='Elementary Flow by source'!L$1,'Elementary Flow'!$D51="Not an Elementary Flow"),"Not an Elementary Flow",IF(AND('List of Flows'!$B43='Elementary Flow by source'!L$1,'Elementary Flow'!$D51="Unknown"),"Indeterminable",IF(AND('List of Flows'!$B43='Elementary Flow by source'!L$1,'Elementary Flow'!$D51="Missing Both"),"Indeterminable",IF(AND('List of Flows'!$B43='Elementary Flow by source'!L$1,'Elementary Flow'!$D51="Missing Input/Output"),"Indeterminable",IF(AND('List of Flows'!$B43='Elementary Flow by source'!L$1,'Elementary Flow'!$D51="Missing to/from"),"Indeterminable",0))))))</f>
        <v>0</v>
      </c>
      <c r="M46">
        <f>IF(AND('List of Flows'!$B43='Elementary Flow by source'!M$1,'Elementary Flow'!$D51="Elementary Flow"),"Elementary Flow",IF(AND('List of Flows'!$B43='Elementary Flow by source'!M$1,'Elementary Flow'!$D51="Not an Elementary Flow"),"Not an Elementary Flow",IF(AND('List of Flows'!$B43='Elementary Flow by source'!M$1,'Elementary Flow'!$D51="Unknown"),"Indeterminable",IF(AND('List of Flows'!$B43='Elementary Flow by source'!M$1,'Elementary Flow'!$D51="Missing Both"),"Indeterminable",IF(AND('List of Flows'!$B43='Elementary Flow by source'!M$1,'Elementary Flow'!$D51="Missing Input/Output"),"Indeterminable",IF(AND('List of Flows'!$B43='Elementary Flow by source'!M$1,'Elementary Flow'!$D51="Missing to/from"),"Indeterminable",0))))))</f>
        <v>0</v>
      </c>
      <c r="N46">
        <f>IF(AND('List of Flows'!$B43='Elementary Flow by source'!N$1,'Elementary Flow'!$D51="Elementary Flow"),"Elementary Flow",IF(AND('List of Flows'!$B43='Elementary Flow by source'!N$1,'Elementary Flow'!$D51="Not an Elementary Flow"),"Not an Elementary Flow",IF(AND('List of Flows'!$B43='Elementary Flow by source'!N$1,'Elementary Flow'!$D51="Unknown"),"Indeterminable",IF(AND('List of Flows'!$B43='Elementary Flow by source'!N$1,'Elementary Flow'!$D51="Missing Both"),"Indeterminable",IF(AND('List of Flows'!$B43='Elementary Flow by source'!N$1,'Elementary Flow'!$D51="Missing Input/Output"),"Indeterminable",IF(AND('List of Flows'!$B43='Elementary Flow by source'!N$1,'Elementary Flow'!$D51="Missing to/from"),"Indeterminable",0))))))</f>
        <v>0</v>
      </c>
    </row>
    <row r="47" spans="2:14" x14ac:dyDescent="0.3">
      <c r="B47">
        <f>IF(AND('List of Flows'!$B44='Elementary Flow by source'!B$1,'Elementary Flow'!$D52="Elementary Flow"),"Elementary Flow",IF(AND('List of Flows'!$B44='Elementary Flow by source'!B$1,'Elementary Flow'!$D52="Not an Elementary Flow"),"Not an Elementary Flow",IF(AND('List of Flows'!$B44='Elementary Flow by source'!B$1,'Elementary Flow'!$D52="Unknown"),"Indeterminable",IF(AND('List of Flows'!$B44='Elementary Flow by source'!B$1,'Elementary Flow'!$D52="Missing Both"),"Indeterminable",IF(AND('List of Flows'!$B44='Elementary Flow by source'!B$1,'Elementary Flow'!$D52="Missing Input/Output"),"Indeterminable",IF(AND('List of Flows'!$B44='Elementary Flow by source'!B$1,'Elementary Flow'!$D52="Missing to/from"),"Indeterminable",0))))))</f>
        <v>0</v>
      </c>
      <c r="C47">
        <f>IF(AND('List of Flows'!$B44='Elementary Flow by source'!C$1,'Elementary Flow'!$D52="Elementary Flow"),"Elementary Flow",IF(AND('List of Flows'!$B44='Elementary Flow by source'!C$1,'Elementary Flow'!$D52="Not an Elementary Flow"),"Not an Elementary Flow",IF(AND('List of Flows'!$B44='Elementary Flow by source'!C$1,'Elementary Flow'!$D52="Unknown"),"Indeterminable",IF(AND('List of Flows'!$B44='Elementary Flow by source'!C$1,'Elementary Flow'!$D52="Missing Both"),"Indeterminable",IF(AND('List of Flows'!$B44='Elementary Flow by source'!C$1,'Elementary Flow'!$D52="Missing Input/Output"),"Indeterminable",IF(AND('List of Flows'!$B44='Elementary Flow by source'!C$1,'Elementary Flow'!$D52="Missing to/from"),"Indeterminable",0))))))</f>
        <v>0</v>
      </c>
      <c r="D47">
        <f>IF(AND('List of Flows'!$B44='Elementary Flow by source'!D$1,'Elementary Flow'!$D52="Elementary Flow"),"Elementary Flow",IF(AND('List of Flows'!$B44='Elementary Flow by source'!D$1,'Elementary Flow'!$D52="Not an Elementary Flow"),"Not an Elementary Flow",IF(AND('List of Flows'!$B44='Elementary Flow by source'!D$1,'Elementary Flow'!$D52="Unknown"),"Indeterminable",IF(AND('List of Flows'!$B44='Elementary Flow by source'!D$1,'Elementary Flow'!$D52="Missing Both"),"Indeterminable",IF(AND('List of Flows'!$B44='Elementary Flow by source'!D$1,'Elementary Flow'!$D52="Missing Input/Output"),"Indeterminable",IF(AND('List of Flows'!$B44='Elementary Flow by source'!D$1,'Elementary Flow'!$D52="Missing to/from"),"Indeterminable",0))))))</f>
        <v>0</v>
      </c>
      <c r="E47">
        <f>IF(AND('List of Flows'!$B44='Elementary Flow by source'!E$1,'Elementary Flow'!$D52="Elementary Flow"),"Elementary Flow",IF(AND('List of Flows'!$B44='Elementary Flow by source'!E$1,'Elementary Flow'!$D52="Not an Elementary Flow"),"Not an Elementary Flow",IF(AND('List of Flows'!$B44='Elementary Flow by source'!E$1,'Elementary Flow'!$D52="Unknown"),"Indeterminable",IF(AND('List of Flows'!$B44='Elementary Flow by source'!E$1,'Elementary Flow'!$D52="Missing Both"),"Indeterminable",IF(AND('List of Flows'!$B44='Elementary Flow by source'!E$1,'Elementary Flow'!$D52="Missing Input/Output"),"Indeterminable",IF(AND('List of Flows'!$B44='Elementary Flow by source'!E$1,'Elementary Flow'!$D52="Missing to/from"),"Indeterminable",0))))))</f>
        <v>0</v>
      </c>
      <c r="F47">
        <f>IF(AND('List of Flows'!$B44='Elementary Flow by source'!F$1,'Elementary Flow'!$D52="Elementary Flow"),"Elementary Flow",IF(AND('List of Flows'!$B44='Elementary Flow by source'!F$1,'Elementary Flow'!$D52="Not an Elementary Flow"),"Not an Elementary Flow",IF(AND('List of Flows'!$B44='Elementary Flow by source'!F$1,'Elementary Flow'!$D52="Unknown"),"Indeterminable",IF(AND('List of Flows'!$B44='Elementary Flow by source'!F$1,'Elementary Flow'!$D52="Missing Both"),"Indeterminable",IF(AND('List of Flows'!$B44='Elementary Flow by source'!F$1,'Elementary Flow'!$D52="Missing Input/Output"),"Indeterminable",IF(AND('List of Flows'!$B44='Elementary Flow by source'!F$1,'Elementary Flow'!$D52="Missing to/from"),"Indeterminable",0))))))</f>
        <v>0</v>
      </c>
      <c r="G47">
        <f>IF(AND('List of Flows'!$B44='Elementary Flow by source'!G$1,'Elementary Flow'!$D52="Elementary Flow"),"Elementary Flow",IF(AND('List of Flows'!$B44='Elementary Flow by source'!G$1,'Elementary Flow'!$D52="Not an Elementary Flow"),"Not an Elementary Flow",IF(AND('List of Flows'!$B44='Elementary Flow by source'!G$1,'Elementary Flow'!$D52="Unknown"),"Indeterminable",IF(AND('List of Flows'!$B44='Elementary Flow by source'!G$1,'Elementary Flow'!$D52="Missing Both"),"Indeterminable",IF(AND('List of Flows'!$B44='Elementary Flow by source'!G$1,'Elementary Flow'!$D52="Missing Input/Output"),"Indeterminable",IF(AND('List of Flows'!$B44='Elementary Flow by source'!G$1,'Elementary Flow'!$D52="Missing to/from"),"Indeterminable",0))))))</f>
        <v>0</v>
      </c>
      <c r="H47">
        <f>IF(AND('List of Flows'!$B44='Elementary Flow by source'!H$1,'Elementary Flow'!$D52="Elementary Flow"),"Elementary Flow",IF(AND('List of Flows'!$B44='Elementary Flow by source'!H$1,'Elementary Flow'!$D52="Not an Elementary Flow"),"Not an Elementary Flow",IF(AND('List of Flows'!$B44='Elementary Flow by source'!H$1,'Elementary Flow'!$D52="Unknown"),"Indeterminable",IF(AND('List of Flows'!$B44='Elementary Flow by source'!H$1,'Elementary Flow'!$D52="Missing Both"),"Indeterminable",IF(AND('List of Flows'!$B44='Elementary Flow by source'!H$1,'Elementary Flow'!$D52="Missing Input/Output"),"Indeterminable",IF(AND('List of Flows'!$B44='Elementary Flow by source'!H$1,'Elementary Flow'!$D52="Missing to/from"),"Indeterminable",0))))))</f>
        <v>0</v>
      </c>
      <c r="I47">
        <f>IF(AND('List of Flows'!$B44='Elementary Flow by source'!I$1,'Elementary Flow'!$D52="Elementary Flow"),"Elementary Flow",IF(AND('List of Flows'!$B44='Elementary Flow by source'!I$1,'Elementary Flow'!$D52="Not an Elementary Flow"),"Not an Elementary Flow",IF(AND('List of Flows'!$B44='Elementary Flow by source'!I$1,'Elementary Flow'!$D52="Unknown"),"Indeterminable",IF(AND('List of Flows'!$B44='Elementary Flow by source'!I$1,'Elementary Flow'!$D52="Missing Both"),"Indeterminable",IF(AND('List of Flows'!$B44='Elementary Flow by source'!I$1,'Elementary Flow'!$D52="Missing Input/Output"),"Indeterminable",IF(AND('List of Flows'!$B44='Elementary Flow by source'!I$1,'Elementary Flow'!$D52="Missing to/from"),"Indeterminable",0))))))</f>
        <v>0</v>
      </c>
      <c r="J47">
        <f>IF(AND('List of Flows'!$B44='Elementary Flow by source'!J$1,'Elementary Flow'!$D52="Elementary Flow"),"Elementary Flow",IF(AND('List of Flows'!$B44='Elementary Flow by source'!J$1,'Elementary Flow'!$D52="Not an Elementary Flow"),"Not an Elementary Flow",IF(AND('List of Flows'!$B44='Elementary Flow by source'!J$1,'Elementary Flow'!$D52="Unknown"),"Indeterminable",IF(AND('List of Flows'!$B44='Elementary Flow by source'!J$1,'Elementary Flow'!$D52="Missing Both"),"Indeterminable",IF(AND('List of Flows'!$B44='Elementary Flow by source'!J$1,'Elementary Flow'!$D52="Missing Input/Output"),"Indeterminable",IF(AND('List of Flows'!$B44='Elementary Flow by source'!J$1,'Elementary Flow'!$D52="Missing to/from"),"Indeterminable",0))))))</f>
        <v>0</v>
      </c>
      <c r="K47" t="str">
        <f>IF(AND('List of Flows'!$B44='Elementary Flow by source'!K$1,'Elementary Flow'!$D52="Elementary Flow"),"Elementary Flow",IF(AND('List of Flows'!$B44='Elementary Flow by source'!K$1,'Elementary Flow'!$D52="Not an Elementary Flow"),"Not an Elementary Flow",IF(AND('List of Flows'!$B44='Elementary Flow by source'!K$1,'Elementary Flow'!$D52="Unknown"),"Indeterminable",IF(AND('List of Flows'!$B44='Elementary Flow by source'!K$1,'Elementary Flow'!$D52="Missing Both"),"Indeterminable",IF(AND('List of Flows'!$B44='Elementary Flow by source'!K$1,'Elementary Flow'!$D52="Missing Input/Output"),"Indeterminable",IF(AND('List of Flows'!$B44='Elementary Flow by source'!K$1,'Elementary Flow'!$D52="Missing to/from"),"Indeterminable",0))))))</f>
        <v>Elementary Flow</v>
      </c>
      <c r="L47">
        <f>IF(AND('List of Flows'!$B44='Elementary Flow by source'!L$1,'Elementary Flow'!$D52="Elementary Flow"),"Elementary Flow",IF(AND('List of Flows'!$B44='Elementary Flow by source'!L$1,'Elementary Flow'!$D52="Not an Elementary Flow"),"Not an Elementary Flow",IF(AND('List of Flows'!$B44='Elementary Flow by source'!L$1,'Elementary Flow'!$D52="Unknown"),"Indeterminable",IF(AND('List of Flows'!$B44='Elementary Flow by source'!L$1,'Elementary Flow'!$D52="Missing Both"),"Indeterminable",IF(AND('List of Flows'!$B44='Elementary Flow by source'!L$1,'Elementary Flow'!$D52="Missing Input/Output"),"Indeterminable",IF(AND('List of Flows'!$B44='Elementary Flow by source'!L$1,'Elementary Flow'!$D52="Missing to/from"),"Indeterminable",0))))))</f>
        <v>0</v>
      </c>
      <c r="M47">
        <f>IF(AND('List of Flows'!$B44='Elementary Flow by source'!M$1,'Elementary Flow'!$D52="Elementary Flow"),"Elementary Flow",IF(AND('List of Flows'!$B44='Elementary Flow by source'!M$1,'Elementary Flow'!$D52="Not an Elementary Flow"),"Not an Elementary Flow",IF(AND('List of Flows'!$B44='Elementary Flow by source'!M$1,'Elementary Flow'!$D52="Unknown"),"Indeterminable",IF(AND('List of Flows'!$B44='Elementary Flow by source'!M$1,'Elementary Flow'!$D52="Missing Both"),"Indeterminable",IF(AND('List of Flows'!$B44='Elementary Flow by source'!M$1,'Elementary Flow'!$D52="Missing Input/Output"),"Indeterminable",IF(AND('List of Flows'!$B44='Elementary Flow by source'!M$1,'Elementary Flow'!$D52="Missing to/from"),"Indeterminable",0))))))</f>
        <v>0</v>
      </c>
      <c r="N47">
        <f>IF(AND('List of Flows'!$B44='Elementary Flow by source'!N$1,'Elementary Flow'!$D52="Elementary Flow"),"Elementary Flow",IF(AND('List of Flows'!$B44='Elementary Flow by source'!N$1,'Elementary Flow'!$D52="Not an Elementary Flow"),"Not an Elementary Flow",IF(AND('List of Flows'!$B44='Elementary Flow by source'!N$1,'Elementary Flow'!$D52="Unknown"),"Indeterminable",IF(AND('List of Flows'!$B44='Elementary Flow by source'!N$1,'Elementary Flow'!$D52="Missing Both"),"Indeterminable",IF(AND('List of Flows'!$B44='Elementary Flow by source'!N$1,'Elementary Flow'!$D52="Missing Input/Output"),"Indeterminable",IF(AND('List of Flows'!$B44='Elementary Flow by source'!N$1,'Elementary Flow'!$D52="Missing to/from"),"Indeterminable",0))))))</f>
        <v>0</v>
      </c>
    </row>
    <row r="48" spans="2:14" x14ac:dyDescent="0.3">
      <c r="B48">
        <f>IF(AND('List of Flows'!$B45='Elementary Flow by source'!B$1,'Elementary Flow'!$D53="Elementary Flow"),"Elementary Flow",IF(AND('List of Flows'!$B45='Elementary Flow by source'!B$1,'Elementary Flow'!$D53="Not an Elementary Flow"),"Not an Elementary Flow",IF(AND('List of Flows'!$B45='Elementary Flow by source'!B$1,'Elementary Flow'!$D53="Unknown"),"Indeterminable",IF(AND('List of Flows'!$B45='Elementary Flow by source'!B$1,'Elementary Flow'!$D53="Missing Both"),"Indeterminable",IF(AND('List of Flows'!$B45='Elementary Flow by source'!B$1,'Elementary Flow'!$D53="Missing Input/Output"),"Indeterminable",IF(AND('List of Flows'!$B45='Elementary Flow by source'!B$1,'Elementary Flow'!$D53="Missing to/from"),"Indeterminable",0))))))</f>
        <v>0</v>
      </c>
      <c r="C48">
        <f>IF(AND('List of Flows'!$B45='Elementary Flow by source'!C$1,'Elementary Flow'!$D53="Elementary Flow"),"Elementary Flow",IF(AND('List of Flows'!$B45='Elementary Flow by source'!C$1,'Elementary Flow'!$D53="Not an Elementary Flow"),"Not an Elementary Flow",IF(AND('List of Flows'!$B45='Elementary Flow by source'!C$1,'Elementary Flow'!$D53="Unknown"),"Indeterminable",IF(AND('List of Flows'!$B45='Elementary Flow by source'!C$1,'Elementary Flow'!$D53="Missing Both"),"Indeterminable",IF(AND('List of Flows'!$B45='Elementary Flow by source'!C$1,'Elementary Flow'!$D53="Missing Input/Output"),"Indeterminable",IF(AND('List of Flows'!$B45='Elementary Flow by source'!C$1,'Elementary Flow'!$D53="Missing to/from"),"Indeterminable",0))))))</f>
        <v>0</v>
      </c>
      <c r="D48">
        <f>IF(AND('List of Flows'!$B45='Elementary Flow by source'!D$1,'Elementary Flow'!$D53="Elementary Flow"),"Elementary Flow",IF(AND('List of Flows'!$B45='Elementary Flow by source'!D$1,'Elementary Flow'!$D53="Not an Elementary Flow"),"Not an Elementary Flow",IF(AND('List of Flows'!$B45='Elementary Flow by source'!D$1,'Elementary Flow'!$D53="Unknown"),"Indeterminable",IF(AND('List of Flows'!$B45='Elementary Flow by source'!D$1,'Elementary Flow'!$D53="Missing Both"),"Indeterminable",IF(AND('List of Flows'!$B45='Elementary Flow by source'!D$1,'Elementary Flow'!$D53="Missing Input/Output"),"Indeterminable",IF(AND('List of Flows'!$B45='Elementary Flow by source'!D$1,'Elementary Flow'!$D53="Missing to/from"),"Indeterminable",0))))))</f>
        <v>0</v>
      </c>
      <c r="E48">
        <f>IF(AND('List of Flows'!$B45='Elementary Flow by source'!E$1,'Elementary Flow'!$D53="Elementary Flow"),"Elementary Flow",IF(AND('List of Flows'!$B45='Elementary Flow by source'!E$1,'Elementary Flow'!$D53="Not an Elementary Flow"),"Not an Elementary Flow",IF(AND('List of Flows'!$B45='Elementary Flow by source'!E$1,'Elementary Flow'!$D53="Unknown"),"Indeterminable",IF(AND('List of Flows'!$B45='Elementary Flow by source'!E$1,'Elementary Flow'!$D53="Missing Both"),"Indeterminable",IF(AND('List of Flows'!$B45='Elementary Flow by source'!E$1,'Elementary Flow'!$D53="Missing Input/Output"),"Indeterminable",IF(AND('List of Flows'!$B45='Elementary Flow by source'!E$1,'Elementary Flow'!$D53="Missing to/from"),"Indeterminable",0))))))</f>
        <v>0</v>
      </c>
      <c r="F48">
        <f>IF(AND('List of Flows'!$B45='Elementary Flow by source'!F$1,'Elementary Flow'!$D53="Elementary Flow"),"Elementary Flow",IF(AND('List of Flows'!$B45='Elementary Flow by source'!F$1,'Elementary Flow'!$D53="Not an Elementary Flow"),"Not an Elementary Flow",IF(AND('List of Flows'!$B45='Elementary Flow by source'!F$1,'Elementary Flow'!$D53="Unknown"),"Indeterminable",IF(AND('List of Flows'!$B45='Elementary Flow by source'!F$1,'Elementary Flow'!$D53="Missing Both"),"Indeterminable",IF(AND('List of Flows'!$B45='Elementary Flow by source'!F$1,'Elementary Flow'!$D53="Missing Input/Output"),"Indeterminable",IF(AND('List of Flows'!$B45='Elementary Flow by source'!F$1,'Elementary Flow'!$D53="Missing to/from"),"Indeterminable",0))))))</f>
        <v>0</v>
      </c>
      <c r="G48">
        <f>IF(AND('List of Flows'!$B45='Elementary Flow by source'!G$1,'Elementary Flow'!$D53="Elementary Flow"),"Elementary Flow",IF(AND('List of Flows'!$B45='Elementary Flow by source'!G$1,'Elementary Flow'!$D53="Not an Elementary Flow"),"Not an Elementary Flow",IF(AND('List of Flows'!$B45='Elementary Flow by source'!G$1,'Elementary Flow'!$D53="Unknown"),"Indeterminable",IF(AND('List of Flows'!$B45='Elementary Flow by source'!G$1,'Elementary Flow'!$D53="Missing Both"),"Indeterminable",IF(AND('List of Flows'!$B45='Elementary Flow by source'!G$1,'Elementary Flow'!$D53="Missing Input/Output"),"Indeterminable",IF(AND('List of Flows'!$B45='Elementary Flow by source'!G$1,'Elementary Flow'!$D53="Missing to/from"),"Indeterminable",0))))))</f>
        <v>0</v>
      </c>
      <c r="H48">
        <f>IF(AND('List of Flows'!$B45='Elementary Flow by source'!H$1,'Elementary Flow'!$D53="Elementary Flow"),"Elementary Flow",IF(AND('List of Flows'!$B45='Elementary Flow by source'!H$1,'Elementary Flow'!$D53="Not an Elementary Flow"),"Not an Elementary Flow",IF(AND('List of Flows'!$B45='Elementary Flow by source'!H$1,'Elementary Flow'!$D53="Unknown"),"Indeterminable",IF(AND('List of Flows'!$B45='Elementary Flow by source'!H$1,'Elementary Flow'!$D53="Missing Both"),"Indeterminable",IF(AND('List of Flows'!$B45='Elementary Flow by source'!H$1,'Elementary Flow'!$D53="Missing Input/Output"),"Indeterminable",IF(AND('List of Flows'!$B45='Elementary Flow by source'!H$1,'Elementary Flow'!$D53="Missing to/from"),"Indeterminable",0))))))</f>
        <v>0</v>
      </c>
      <c r="I48">
        <f>IF(AND('List of Flows'!$B45='Elementary Flow by source'!I$1,'Elementary Flow'!$D53="Elementary Flow"),"Elementary Flow",IF(AND('List of Flows'!$B45='Elementary Flow by source'!I$1,'Elementary Flow'!$D53="Not an Elementary Flow"),"Not an Elementary Flow",IF(AND('List of Flows'!$B45='Elementary Flow by source'!I$1,'Elementary Flow'!$D53="Unknown"),"Indeterminable",IF(AND('List of Flows'!$B45='Elementary Flow by source'!I$1,'Elementary Flow'!$D53="Missing Both"),"Indeterminable",IF(AND('List of Flows'!$B45='Elementary Flow by source'!I$1,'Elementary Flow'!$D53="Missing Input/Output"),"Indeterminable",IF(AND('List of Flows'!$B45='Elementary Flow by source'!I$1,'Elementary Flow'!$D53="Missing to/from"),"Indeterminable",0))))))</f>
        <v>0</v>
      </c>
      <c r="J48">
        <f>IF(AND('List of Flows'!$B45='Elementary Flow by source'!J$1,'Elementary Flow'!$D53="Elementary Flow"),"Elementary Flow",IF(AND('List of Flows'!$B45='Elementary Flow by source'!J$1,'Elementary Flow'!$D53="Not an Elementary Flow"),"Not an Elementary Flow",IF(AND('List of Flows'!$B45='Elementary Flow by source'!J$1,'Elementary Flow'!$D53="Unknown"),"Indeterminable",IF(AND('List of Flows'!$B45='Elementary Flow by source'!J$1,'Elementary Flow'!$D53="Missing Both"),"Indeterminable",IF(AND('List of Flows'!$B45='Elementary Flow by source'!J$1,'Elementary Flow'!$D53="Missing Input/Output"),"Indeterminable",IF(AND('List of Flows'!$B45='Elementary Flow by source'!J$1,'Elementary Flow'!$D53="Missing to/from"),"Indeterminable",0))))))</f>
        <v>0</v>
      </c>
      <c r="K48" t="str">
        <f>IF(AND('List of Flows'!$B45='Elementary Flow by source'!K$1,'Elementary Flow'!$D53="Elementary Flow"),"Elementary Flow",IF(AND('List of Flows'!$B45='Elementary Flow by source'!K$1,'Elementary Flow'!$D53="Not an Elementary Flow"),"Not an Elementary Flow",IF(AND('List of Flows'!$B45='Elementary Flow by source'!K$1,'Elementary Flow'!$D53="Unknown"),"Indeterminable",IF(AND('List of Flows'!$B45='Elementary Flow by source'!K$1,'Elementary Flow'!$D53="Missing Both"),"Indeterminable",IF(AND('List of Flows'!$B45='Elementary Flow by source'!K$1,'Elementary Flow'!$D53="Missing Input/Output"),"Indeterminable",IF(AND('List of Flows'!$B45='Elementary Flow by source'!K$1,'Elementary Flow'!$D53="Missing to/from"),"Indeterminable",0))))))</f>
        <v>Elementary Flow</v>
      </c>
      <c r="L48">
        <f>IF(AND('List of Flows'!$B45='Elementary Flow by source'!L$1,'Elementary Flow'!$D53="Elementary Flow"),"Elementary Flow",IF(AND('List of Flows'!$B45='Elementary Flow by source'!L$1,'Elementary Flow'!$D53="Not an Elementary Flow"),"Not an Elementary Flow",IF(AND('List of Flows'!$B45='Elementary Flow by source'!L$1,'Elementary Flow'!$D53="Unknown"),"Indeterminable",IF(AND('List of Flows'!$B45='Elementary Flow by source'!L$1,'Elementary Flow'!$D53="Missing Both"),"Indeterminable",IF(AND('List of Flows'!$B45='Elementary Flow by source'!L$1,'Elementary Flow'!$D53="Missing Input/Output"),"Indeterminable",IF(AND('List of Flows'!$B45='Elementary Flow by source'!L$1,'Elementary Flow'!$D53="Missing to/from"),"Indeterminable",0))))))</f>
        <v>0</v>
      </c>
      <c r="M48">
        <f>IF(AND('List of Flows'!$B45='Elementary Flow by source'!M$1,'Elementary Flow'!$D53="Elementary Flow"),"Elementary Flow",IF(AND('List of Flows'!$B45='Elementary Flow by source'!M$1,'Elementary Flow'!$D53="Not an Elementary Flow"),"Not an Elementary Flow",IF(AND('List of Flows'!$B45='Elementary Flow by source'!M$1,'Elementary Flow'!$D53="Unknown"),"Indeterminable",IF(AND('List of Flows'!$B45='Elementary Flow by source'!M$1,'Elementary Flow'!$D53="Missing Both"),"Indeterminable",IF(AND('List of Flows'!$B45='Elementary Flow by source'!M$1,'Elementary Flow'!$D53="Missing Input/Output"),"Indeterminable",IF(AND('List of Flows'!$B45='Elementary Flow by source'!M$1,'Elementary Flow'!$D53="Missing to/from"),"Indeterminable",0))))))</f>
        <v>0</v>
      </c>
      <c r="N48">
        <f>IF(AND('List of Flows'!$B45='Elementary Flow by source'!N$1,'Elementary Flow'!$D53="Elementary Flow"),"Elementary Flow",IF(AND('List of Flows'!$B45='Elementary Flow by source'!N$1,'Elementary Flow'!$D53="Not an Elementary Flow"),"Not an Elementary Flow",IF(AND('List of Flows'!$B45='Elementary Flow by source'!N$1,'Elementary Flow'!$D53="Unknown"),"Indeterminable",IF(AND('List of Flows'!$B45='Elementary Flow by source'!N$1,'Elementary Flow'!$D53="Missing Both"),"Indeterminable",IF(AND('List of Flows'!$B45='Elementary Flow by source'!N$1,'Elementary Flow'!$D53="Missing Input/Output"),"Indeterminable",IF(AND('List of Flows'!$B45='Elementary Flow by source'!N$1,'Elementary Flow'!$D53="Missing to/from"),"Indeterminable",0))))))</f>
        <v>0</v>
      </c>
    </row>
    <row r="49" spans="2:14" x14ac:dyDescent="0.3">
      <c r="B49">
        <f>IF(AND('List of Flows'!$B46='Elementary Flow by source'!B$1,'Elementary Flow'!$D54="Elementary Flow"),"Elementary Flow",IF(AND('List of Flows'!$B46='Elementary Flow by source'!B$1,'Elementary Flow'!$D54="Not an Elementary Flow"),"Not an Elementary Flow",IF(AND('List of Flows'!$B46='Elementary Flow by source'!B$1,'Elementary Flow'!$D54="Unknown"),"Indeterminable",IF(AND('List of Flows'!$B46='Elementary Flow by source'!B$1,'Elementary Flow'!$D54="Missing Both"),"Indeterminable",IF(AND('List of Flows'!$B46='Elementary Flow by source'!B$1,'Elementary Flow'!$D54="Missing Input/Output"),"Indeterminable",IF(AND('List of Flows'!$B46='Elementary Flow by source'!B$1,'Elementary Flow'!$D54="Missing to/from"),"Indeterminable",0))))))</f>
        <v>0</v>
      </c>
      <c r="C49">
        <f>IF(AND('List of Flows'!$B46='Elementary Flow by source'!C$1,'Elementary Flow'!$D54="Elementary Flow"),"Elementary Flow",IF(AND('List of Flows'!$B46='Elementary Flow by source'!C$1,'Elementary Flow'!$D54="Not an Elementary Flow"),"Not an Elementary Flow",IF(AND('List of Flows'!$B46='Elementary Flow by source'!C$1,'Elementary Flow'!$D54="Unknown"),"Indeterminable",IF(AND('List of Flows'!$B46='Elementary Flow by source'!C$1,'Elementary Flow'!$D54="Missing Both"),"Indeterminable",IF(AND('List of Flows'!$B46='Elementary Flow by source'!C$1,'Elementary Flow'!$D54="Missing Input/Output"),"Indeterminable",IF(AND('List of Flows'!$B46='Elementary Flow by source'!C$1,'Elementary Flow'!$D54="Missing to/from"),"Indeterminable",0))))))</f>
        <v>0</v>
      </c>
      <c r="D49">
        <f>IF(AND('List of Flows'!$B46='Elementary Flow by source'!D$1,'Elementary Flow'!$D54="Elementary Flow"),"Elementary Flow",IF(AND('List of Flows'!$B46='Elementary Flow by source'!D$1,'Elementary Flow'!$D54="Not an Elementary Flow"),"Not an Elementary Flow",IF(AND('List of Flows'!$B46='Elementary Flow by source'!D$1,'Elementary Flow'!$D54="Unknown"),"Indeterminable",IF(AND('List of Flows'!$B46='Elementary Flow by source'!D$1,'Elementary Flow'!$D54="Missing Both"),"Indeterminable",IF(AND('List of Flows'!$B46='Elementary Flow by source'!D$1,'Elementary Flow'!$D54="Missing Input/Output"),"Indeterminable",IF(AND('List of Flows'!$B46='Elementary Flow by source'!D$1,'Elementary Flow'!$D54="Missing to/from"),"Indeterminable",0))))))</f>
        <v>0</v>
      </c>
      <c r="E49">
        <f>IF(AND('List of Flows'!$B46='Elementary Flow by source'!E$1,'Elementary Flow'!$D54="Elementary Flow"),"Elementary Flow",IF(AND('List of Flows'!$B46='Elementary Flow by source'!E$1,'Elementary Flow'!$D54="Not an Elementary Flow"),"Not an Elementary Flow",IF(AND('List of Flows'!$B46='Elementary Flow by source'!E$1,'Elementary Flow'!$D54="Unknown"),"Indeterminable",IF(AND('List of Flows'!$B46='Elementary Flow by source'!E$1,'Elementary Flow'!$D54="Missing Both"),"Indeterminable",IF(AND('List of Flows'!$B46='Elementary Flow by source'!E$1,'Elementary Flow'!$D54="Missing Input/Output"),"Indeterminable",IF(AND('List of Flows'!$B46='Elementary Flow by source'!E$1,'Elementary Flow'!$D54="Missing to/from"),"Indeterminable",0))))))</f>
        <v>0</v>
      </c>
      <c r="F49">
        <f>IF(AND('List of Flows'!$B46='Elementary Flow by source'!F$1,'Elementary Flow'!$D54="Elementary Flow"),"Elementary Flow",IF(AND('List of Flows'!$B46='Elementary Flow by source'!F$1,'Elementary Flow'!$D54="Not an Elementary Flow"),"Not an Elementary Flow",IF(AND('List of Flows'!$B46='Elementary Flow by source'!F$1,'Elementary Flow'!$D54="Unknown"),"Indeterminable",IF(AND('List of Flows'!$B46='Elementary Flow by source'!F$1,'Elementary Flow'!$D54="Missing Both"),"Indeterminable",IF(AND('List of Flows'!$B46='Elementary Flow by source'!F$1,'Elementary Flow'!$D54="Missing Input/Output"),"Indeterminable",IF(AND('List of Flows'!$B46='Elementary Flow by source'!F$1,'Elementary Flow'!$D54="Missing to/from"),"Indeterminable",0))))))</f>
        <v>0</v>
      </c>
      <c r="G49">
        <f>IF(AND('List of Flows'!$B46='Elementary Flow by source'!G$1,'Elementary Flow'!$D54="Elementary Flow"),"Elementary Flow",IF(AND('List of Flows'!$B46='Elementary Flow by source'!G$1,'Elementary Flow'!$D54="Not an Elementary Flow"),"Not an Elementary Flow",IF(AND('List of Flows'!$B46='Elementary Flow by source'!G$1,'Elementary Flow'!$D54="Unknown"),"Indeterminable",IF(AND('List of Flows'!$B46='Elementary Flow by source'!G$1,'Elementary Flow'!$D54="Missing Both"),"Indeterminable",IF(AND('List of Flows'!$B46='Elementary Flow by source'!G$1,'Elementary Flow'!$D54="Missing Input/Output"),"Indeterminable",IF(AND('List of Flows'!$B46='Elementary Flow by source'!G$1,'Elementary Flow'!$D54="Missing to/from"),"Indeterminable",0))))))</f>
        <v>0</v>
      </c>
      <c r="H49">
        <f>IF(AND('List of Flows'!$B46='Elementary Flow by source'!H$1,'Elementary Flow'!$D54="Elementary Flow"),"Elementary Flow",IF(AND('List of Flows'!$B46='Elementary Flow by source'!H$1,'Elementary Flow'!$D54="Not an Elementary Flow"),"Not an Elementary Flow",IF(AND('List of Flows'!$B46='Elementary Flow by source'!H$1,'Elementary Flow'!$D54="Unknown"),"Indeterminable",IF(AND('List of Flows'!$B46='Elementary Flow by source'!H$1,'Elementary Flow'!$D54="Missing Both"),"Indeterminable",IF(AND('List of Flows'!$B46='Elementary Flow by source'!H$1,'Elementary Flow'!$D54="Missing Input/Output"),"Indeterminable",IF(AND('List of Flows'!$B46='Elementary Flow by source'!H$1,'Elementary Flow'!$D54="Missing to/from"),"Indeterminable",0))))))</f>
        <v>0</v>
      </c>
      <c r="I49">
        <f>IF(AND('List of Flows'!$B46='Elementary Flow by source'!I$1,'Elementary Flow'!$D54="Elementary Flow"),"Elementary Flow",IF(AND('List of Flows'!$B46='Elementary Flow by source'!I$1,'Elementary Flow'!$D54="Not an Elementary Flow"),"Not an Elementary Flow",IF(AND('List of Flows'!$B46='Elementary Flow by source'!I$1,'Elementary Flow'!$D54="Unknown"),"Indeterminable",IF(AND('List of Flows'!$B46='Elementary Flow by source'!I$1,'Elementary Flow'!$D54="Missing Both"),"Indeterminable",IF(AND('List of Flows'!$B46='Elementary Flow by source'!I$1,'Elementary Flow'!$D54="Missing Input/Output"),"Indeterminable",IF(AND('List of Flows'!$B46='Elementary Flow by source'!I$1,'Elementary Flow'!$D54="Missing to/from"),"Indeterminable",0))))))</f>
        <v>0</v>
      </c>
      <c r="J49">
        <f>IF(AND('List of Flows'!$B46='Elementary Flow by source'!J$1,'Elementary Flow'!$D54="Elementary Flow"),"Elementary Flow",IF(AND('List of Flows'!$B46='Elementary Flow by source'!J$1,'Elementary Flow'!$D54="Not an Elementary Flow"),"Not an Elementary Flow",IF(AND('List of Flows'!$B46='Elementary Flow by source'!J$1,'Elementary Flow'!$D54="Unknown"),"Indeterminable",IF(AND('List of Flows'!$B46='Elementary Flow by source'!J$1,'Elementary Flow'!$D54="Missing Both"),"Indeterminable",IF(AND('List of Flows'!$B46='Elementary Flow by source'!J$1,'Elementary Flow'!$D54="Missing Input/Output"),"Indeterminable",IF(AND('List of Flows'!$B46='Elementary Flow by source'!J$1,'Elementary Flow'!$D54="Missing to/from"),"Indeterminable",0))))))</f>
        <v>0</v>
      </c>
      <c r="K49" t="str">
        <f>IF(AND('List of Flows'!$B46='Elementary Flow by source'!K$1,'Elementary Flow'!$D54="Elementary Flow"),"Elementary Flow",IF(AND('List of Flows'!$B46='Elementary Flow by source'!K$1,'Elementary Flow'!$D54="Not an Elementary Flow"),"Not an Elementary Flow",IF(AND('List of Flows'!$B46='Elementary Flow by source'!K$1,'Elementary Flow'!$D54="Unknown"),"Indeterminable",IF(AND('List of Flows'!$B46='Elementary Flow by source'!K$1,'Elementary Flow'!$D54="Missing Both"),"Indeterminable",IF(AND('List of Flows'!$B46='Elementary Flow by source'!K$1,'Elementary Flow'!$D54="Missing Input/Output"),"Indeterminable",IF(AND('List of Flows'!$B46='Elementary Flow by source'!K$1,'Elementary Flow'!$D54="Missing to/from"),"Indeterminable",0))))))</f>
        <v>Not an Elementary Flow</v>
      </c>
      <c r="L49">
        <f>IF(AND('List of Flows'!$B46='Elementary Flow by source'!L$1,'Elementary Flow'!$D54="Elementary Flow"),"Elementary Flow",IF(AND('List of Flows'!$B46='Elementary Flow by source'!L$1,'Elementary Flow'!$D54="Not an Elementary Flow"),"Not an Elementary Flow",IF(AND('List of Flows'!$B46='Elementary Flow by source'!L$1,'Elementary Flow'!$D54="Unknown"),"Indeterminable",IF(AND('List of Flows'!$B46='Elementary Flow by source'!L$1,'Elementary Flow'!$D54="Missing Both"),"Indeterminable",IF(AND('List of Flows'!$B46='Elementary Flow by source'!L$1,'Elementary Flow'!$D54="Missing Input/Output"),"Indeterminable",IF(AND('List of Flows'!$B46='Elementary Flow by source'!L$1,'Elementary Flow'!$D54="Missing to/from"),"Indeterminable",0))))))</f>
        <v>0</v>
      </c>
      <c r="M49">
        <f>IF(AND('List of Flows'!$B46='Elementary Flow by source'!M$1,'Elementary Flow'!$D54="Elementary Flow"),"Elementary Flow",IF(AND('List of Flows'!$B46='Elementary Flow by source'!M$1,'Elementary Flow'!$D54="Not an Elementary Flow"),"Not an Elementary Flow",IF(AND('List of Flows'!$B46='Elementary Flow by source'!M$1,'Elementary Flow'!$D54="Unknown"),"Indeterminable",IF(AND('List of Flows'!$B46='Elementary Flow by source'!M$1,'Elementary Flow'!$D54="Missing Both"),"Indeterminable",IF(AND('List of Flows'!$B46='Elementary Flow by source'!M$1,'Elementary Flow'!$D54="Missing Input/Output"),"Indeterminable",IF(AND('List of Flows'!$B46='Elementary Flow by source'!M$1,'Elementary Flow'!$D54="Missing to/from"),"Indeterminable",0))))))</f>
        <v>0</v>
      </c>
      <c r="N49">
        <f>IF(AND('List of Flows'!$B46='Elementary Flow by source'!N$1,'Elementary Flow'!$D54="Elementary Flow"),"Elementary Flow",IF(AND('List of Flows'!$B46='Elementary Flow by source'!N$1,'Elementary Flow'!$D54="Not an Elementary Flow"),"Not an Elementary Flow",IF(AND('List of Flows'!$B46='Elementary Flow by source'!N$1,'Elementary Flow'!$D54="Unknown"),"Indeterminable",IF(AND('List of Flows'!$B46='Elementary Flow by source'!N$1,'Elementary Flow'!$D54="Missing Both"),"Indeterminable",IF(AND('List of Flows'!$B46='Elementary Flow by source'!N$1,'Elementary Flow'!$D54="Missing Input/Output"),"Indeterminable",IF(AND('List of Flows'!$B46='Elementary Flow by source'!N$1,'Elementary Flow'!$D54="Missing to/from"),"Indeterminable",0))))))</f>
        <v>0</v>
      </c>
    </row>
    <row r="50" spans="2:14" x14ac:dyDescent="0.3">
      <c r="B50">
        <f>IF(AND('List of Flows'!$B47='Elementary Flow by source'!B$1,'Elementary Flow'!$D55="Elementary Flow"),"Elementary Flow",IF(AND('List of Flows'!$B47='Elementary Flow by source'!B$1,'Elementary Flow'!$D55="Not an Elementary Flow"),"Not an Elementary Flow",IF(AND('List of Flows'!$B47='Elementary Flow by source'!B$1,'Elementary Flow'!$D55="Unknown"),"Indeterminable",IF(AND('List of Flows'!$B47='Elementary Flow by source'!B$1,'Elementary Flow'!$D55="Missing Both"),"Indeterminable",IF(AND('List of Flows'!$B47='Elementary Flow by source'!B$1,'Elementary Flow'!$D55="Missing Input/Output"),"Indeterminable",IF(AND('List of Flows'!$B47='Elementary Flow by source'!B$1,'Elementary Flow'!$D55="Missing to/from"),"Indeterminable",0))))))</f>
        <v>0</v>
      </c>
      <c r="C50">
        <f>IF(AND('List of Flows'!$B47='Elementary Flow by source'!C$1,'Elementary Flow'!$D55="Elementary Flow"),"Elementary Flow",IF(AND('List of Flows'!$B47='Elementary Flow by source'!C$1,'Elementary Flow'!$D55="Not an Elementary Flow"),"Not an Elementary Flow",IF(AND('List of Flows'!$B47='Elementary Flow by source'!C$1,'Elementary Flow'!$D55="Unknown"),"Indeterminable",IF(AND('List of Flows'!$B47='Elementary Flow by source'!C$1,'Elementary Flow'!$D55="Missing Both"),"Indeterminable",IF(AND('List of Flows'!$B47='Elementary Flow by source'!C$1,'Elementary Flow'!$D55="Missing Input/Output"),"Indeterminable",IF(AND('List of Flows'!$B47='Elementary Flow by source'!C$1,'Elementary Flow'!$D55="Missing to/from"),"Indeterminable",0))))))</f>
        <v>0</v>
      </c>
      <c r="D50">
        <f>IF(AND('List of Flows'!$B47='Elementary Flow by source'!D$1,'Elementary Flow'!$D55="Elementary Flow"),"Elementary Flow",IF(AND('List of Flows'!$B47='Elementary Flow by source'!D$1,'Elementary Flow'!$D55="Not an Elementary Flow"),"Not an Elementary Flow",IF(AND('List of Flows'!$B47='Elementary Flow by source'!D$1,'Elementary Flow'!$D55="Unknown"),"Indeterminable",IF(AND('List of Flows'!$B47='Elementary Flow by source'!D$1,'Elementary Flow'!$D55="Missing Both"),"Indeterminable",IF(AND('List of Flows'!$B47='Elementary Flow by source'!D$1,'Elementary Flow'!$D55="Missing Input/Output"),"Indeterminable",IF(AND('List of Flows'!$B47='Elementary Flow by source'!D$1,'Elementary Flow'!$D55="Missing to/from"),"Indeterminable",0))))))</f>
        <v>0</v>
      </c>
      <c r="E50">
        <f>IF(AND('List of Flows'!$B47='Elementary Flow by source'!E$1,'Elementary Flow'!$D55="Elementary Flow"),"Elementary Flow",IF(AND('List of Flows'!$B47='Elementary Flow by source'!E$1,'Elementary Flow'!$D55="Not an Elementary Flow"),"Not an Elementary Flow",IF(AND('List of Flows'!$B47='Elementary Flow by source'!E$1,'Elementary Flow'!$D55="Unknown"),"Indeterminable",IF(AND('List of Flows'!$B47='Elementary Flow by source'!E$1,'Elementary Flow'!$D55="Missing Both"),"Indeterminable",IF(AND('List of Flows'!$B47='Elementary Flow by source'!E$1,'Elementary Flow'!$D55="Missing Input/Output"),"Indeterminable",IF(AND('List of Flows'!$B47='Elementary Flow by source'!E$1,'Elementary Flow'!$D55="Missing to/from"),"Indeterminable",0))))))</f>
        <v>0</v>
      </c>
      <c r="F50">
        <f>IF(AND('List of Flows'!$B47='Elementary Flow by source'!F$1,'Elementary Flow'!$D55="Elementary Flow"),"Elementary Flow",IF(AND('List of Flows'!$B47='Elementary Flow by source'!F$1,'Elementary Flow'!$D55="Not an Elementary Flow"),"Not an Elementary Flow",IF(AND('List of Flows'!$B47='Elementary Flow by source'!F$1,'Elementary Flow'!$D55="Unknown"),"Indeterminable",IF(AND('List of Flows'!$B47='Elementary Flow by source'!F$1,'Elementary Flow'!$D55="Missing Both"),"Indeterminable",IF(AND('List of Flows'!$B47='Elementary Flow by source'!F$1,'Elementary Flow'!$D55="Missing Input/Output"),"Indeterminable",IF(AND('List of Flows'!$B47='Elementary Flow by source'!F$1,'Elementary Flow'!$D55="Missing to/from"),"Indeterminable",0))))))</f>
        <v>0</v>
      </c>
      <c r="G50">
        <f>IF(AND('List of Flows'!$B47='Elementary Flow by source'!G$1,'Elementary Flow'!$D55="Elementary Flow"),"Elementary Flow",IF(AND('List of Flows'!$B47='Elementary Flow by source'!G$1,'Elementary Flow'!$D55="Not an Elementary Flow"),"Not an Elementary Flow",IF(AND('List of Flows'!$B47='Elementary Flow by source'!G$1,'Elementary Flow'!$D55="Unknown"),"Indeterminable",IF(AND('List of Flows'!$B47='Elementary Flow by source'!G$1,'Elementary Flow'!$D55="Missing Both"),"Indeterminable",IF(AND('List of Flows'!$B47='Elementary Flow by source'!G$1,'Elementary Flow'!$D55="Missing Input/Output"),"Indeterminable",IF(AND('List of Flows'!$B47='Elementary Flow by source'!G$1,'Elementary Flow'!$D55="Missing to/from"),"Indeterminable",0))))))</f>
        <v>0</v>
      </c>
      <c r="H50">
        <f>IF(AND('List of Flows'!$B47='Elementary Flow by source'!H$1,'Elementary Flow'!$D55="Elementary Flow"),"Elementary Flow",IF(AND('List of Flows'!$B47='Elementary Flow by source'!H$1,'Elementary Flow'!$D55="Not an Elementary Flow"),"Not an Elementary Flow",IF(AND('List of Flows'!$B47='Elementary Flow by source'!H$1,'Elementary Flow'!$D55="Unknown"),"Indeterminable",IF(AND('List of Flows'!$B47='Elementary Flow by source'!H$1,'Elementary Flow'!$D55="Missing Both"),"Indeterminable",IF(AND('List of Flows'!$B47='Elementary Flow by source'!H$1,'Elementary Flow'!$D55="Missing Input/Output"),"Indeterminable",IF(AND('List of Flows'!$B47='Elementary Flow by source'!H$1,'Elementary Flow'!$D55="Missing to/from"),"Indeterminable",0))))))</f>
        <v>0</v>
      </c>
      <c r="I50">
        <f>IF(AND('List of Flows'!$B47='Elementary Flow by source'!I$1,'Elementary Flow'!$D55="Elementary Flow"),"Elementary Flow",IF(AND('List of Flows'!$B47='Elementary Flow by source'!I$1,'Elementary Flow'!$D55="Not an Elementary Flow"),"Not an Elementary Flow",IF(AND('List of Flows'!$B47='Elementary Flow by source'!I$1,'Elementary Flow'!$D55="Unknown"),"Indeterminable",IF(AND('List of Flows'!$B47='Elementary Flow by source'!I$1,'Elementary Flow'!$D55="Missing Both"),"Indeterminable",IF(AND('List of Flows'!$B47='Elementary Flow by source'!I$1,'Elementary Flow'!$D55="Missing Input/Output"),"Indeterminable",IF(AND('List of Flows'!$B47='Elementary Flow by source'!I$1,'Elementary Flow'!$D55="Missing to/from"),"Indeterminable",0))))))</f>
        <v>0</v>
      </c>
      <c r="J50">
        <f>IF(AND('List of Flows'!$B47='Elementary Flow by source'!J$1,'Elementary Flow'!$D55="Elementary Flow"),"Elementary Flow",IF(AND('List of Flows'!$B47='Elementary Flow by source'!J$1,'Elementary Flow'!$D55="Not an Elementary Flow"),"Not an Elementary Flow",IF(AND('List of Flows'!$B47='Elementary Flow by source'!J$1,'Elementary Flow'!$D55="Unknown"),"Indeterminable",IF(AND('List of Flows'!$B47='Elementary Flow by source'!J$1,'Elementary Flow'!$D55="Missing Both"),"Indeterminable",IF(AND('List of Flows'!$B47='Elementary Flow by source'!J$1,'Elementary Flow'!$D55="Missing Input/Output"),"Indeterminable",IF(AND('List of Flows'!$B47='Elementary Flow by source'!J$1,'Elementary Flow'!$D55="Missing to/from"),"Indeterminable",0))))))</f>
        <v>0</v>
      </c>
      <c r="K50" t="str">
        <f>IF(AND('List of Flows'!$B47='Elementary Flow by source'!K$1,'Elementary Flow'!$D55="Elementary Flow"),"Elementary Flow",IF(AND('List of Flows'!$B47='Elementary Flow by source'!K$1,'Elementary Flow'!$D55="Not an Elementary Flow"),"Not an Elementary Flow",IF(AND('List of Flows'!$B47='Elementary Flow by source'!K$1,'Elementary Flow'!$D55="Unknown"),"Indeterminable",IF(AND('List of Flows'!$B47='Elementary Flow by source'!K$1,'Elementary Flow'!$D55="Missing Both"),"Indeterminable",IF(AND('List of Flows'!$B47='Elementary Flow by source'!K$1,'Elementary Flow'!$D55="Missing Input/Output"),"Indeterminable",IF(AND('List of Flows'!$B47='Elementary Flow by source'!K$1,'Elementary Flow'!$D55="Missing to/from"),"Indeterminable",0))))))</f>
        <v>Elementary Flow</v>
      </c>
      <c r="L50">
        <f>IF(AND('List of Flows'!$B47='Elementary Flow by source'!L$1,'Elementary Flow'!$D55="Elementary Flow"),"Elementary Flow",IF(AND('List of Flows'!$B47='Elementary Flow by source'!L$1,'Elementary Flow'!$D55="Not an Elementary Flow"),"Not an Elementary Flow",IF(AND('List of Flows'!$B47='Elementary Flow by source'!L$1,'Elementary Flow'!$D55="Unknown"),"Indeterminable",IF(AND('List of Flows'!$B47='Elementary Flow by source'!L$1,'Elementary Flow'!$D55="Missing Both"),"Indeterminable",IF(AND('List of Flows'!$B47='Elementary Flow by source'!L$1,'Elementary Flow'!$D55="Missing Input/Output"),"Indeterminable",IF(AND('List of Flows'!$B47='Elementary Flow by source'!L$1,'Elementary Flow'!$D55="Missing to/from"),"Indeterminable",0))))))</f>
        <v>0</v>
      </c>
      <c r="M50">
        <f>IF(AND('List of Flows'!$B47='Elementary Flow by source'!M$1,'Elementary Flow'!$D55="Elementary Flow"),"Elementary Flow",IF(AND('List of Flows'!$B47='Elementary Flow by source'!M$1,'Elementary Flow'!$D55="Not an Elementary Flow"),"Not an Elementary Flow",IF(AND('List of Flows'!$B47='Elementary Flow by source'!M$1,'Elementary Flow'!$D55="Unknown"),"Indeterminable",IF(AND('List of Flows'!$B47='Elementary Flow by source'!M$1,'Elementary Flow'!$D55="Missing Both"),"Indeterminable",IF(AND('List of Flows'!$B47='Elementary Flow by source'!M$1,'Elementary Flow'!$D55="Missing Input/Output"),"Indeterminable",IF(AND('List of Flows'!$B47='Elementary Flow by source'!M$1,'Elementary Flow'!$D55="Missing to/from"),"Indeterminable",0))))))</f>
        <v>0</v>
      </c>
      <c r="N50">
        <f>IF(AND('List of Flows'!$B47='Elementary Flow by source'!N$1,'Elementary Flow'!$D55="Elementary Flow"),"Elementary Flow",IF(AND('List of Flows'!$B47='Elementary Flow by source'!N$1,'Elementary Flow'!$D55="Not an Elementary Flow"),"Not an Elementary Flow",IF(AND('List of Flows'!$B47='Elementary Flow by source'!N$1,'Elementary Flow'!$D55="Unknown"),"Indeterminable",IF(AND('List of Flows'!$B47='Elementary Flow by source'!N$1,'Elementary Flow'!$D55="Missing Both"),"Indeterminable",IF(AND('List of Flows'!$B47='Elementary Flow by source'!N$1,'Elementary Flow'!$D55="Missing Input/Output"),"Indeterminable",IF(AND('List of Flows'!$B47='Elementary Flow by source'!N$1,'Elementary Flow'!$D55="Missing to/from"),"Indeterminable",0))))))</f>
        <v>0</v>
      </c>
    </row>
    <row r="51" spans="2:14" x14ac:dyDescent="0.3">
      <c r="B51">
        <f>IF(AND('List of Flows'!$B48='Elementary Flow by source'!B$1,'Elementary Flow'!$D56="Elementary Flow"),"Elementary Flow",IF(AND('List of Flows'!$B48='Elementary Flow by source'!B$1,'Elementary Flow'!$D56="Not an Elementary Flow"),"Not an Elementary Flow",IF(AND('List of Flows'!$B48='Elementary Flow by source'!B$1,'Elementary Flow'!$D56="Unknown"),"Indeterminable",IF(AND('List of Flows'!$B48='Elementary Flow by source'!B$1,'Elementary Flow'!$D56="Missing Both"),"Indeterminable",IF(AND('List of Flows'!$B48='Elementary Flow by source'!B$1,'Elementary Flow'!$D56="Missing Input/Output"),"Indeterminable",IF(AND('List of Flows'!$B48='Elementary Flow by source'!B$1,'Elementary Flow'!$D56="Missing to/from"),"Indeterminable",0))))))</f>
        <v>0</v>
      </c>
      <c r="C51">
        <f>IF(AND('List of Flows'!$B48='Elementary Flow by source'!C$1,'Elementary Flow'!$D56="Elementary Flow"),"Elementary Flow",IF(AND('List of Flows'!$B48='Elementary Flow by source'!C$1,'Elementary Flow'!$D56="Not an Elementary Flow"),"Not an Elementary Flow",IF(AND('List of Flows'!$B48='Elementary Flow by source'!C$1,'Elementary Flow'!$D56="Unknown"),"Indeterminable",IF(AND('List of Flows'!$B48='Elementary Flow by source'!C$1,'Elementary Flow'!$D56="Missing Both"),"Indeterminable",IF(AND('List of Flows'!$B48='Elementary Flow by source'!C$1,'Elementary Flow'!$D56="Missing Input/Output"),"Indeterminable",IF(AND('List of Flows'!$B48='Elementary Flow by source'!C$1,'Elementary Flow'!$D56="Missing to/from"),"Indeterminable",0))))))</f>
        <v>0</v>
      </c>
      <c r="D51">
        <f>IF(AND('List of Flows'!$B48='Elementary Flow by source'!D$1,'Elementary Flow'!$D56="Elementary Flow"),"Elementary Flow",IF(AND('List of Flows'!$B48='Elementary Flow by source'!D$1,'Elementary Flow'!$D56="Not an Elementary Flow"),"Not an Elementary Flow",IF(AND('List of Flows'!$B48='Elementary Flow by source'!D$1,'Elementary Flow'!$D56="Unknown"),"Indeterminable",IF(AND('List of Flows'!$B48='Elementary Flow by source'!D$1,'Elementary Flow'!$D56="Missing Both"),"Indeterminable",IF(AND('List of Flows'!$B48='Elementary Flow by source'!D$1,'Elementary Flow'!$D56="Missing Input/Output"),"Indeterminable",IF(AND('List of Flows'!$B48='Elementary Flow by source'!D$1,'Elementary Flow'!$D56="Missing to/from"),"Indeterminable",0))))))</f>
        <v>0</v>
      </c>
      <c r="E51">
        <f>IF(AND('List of Flows'!$B48='Elementary Flow by source'!E$1,'Elementary Flow'!$D56="Elementary Flow"),"Elementary Flow",IF(AND('List of Flows'!$B48='Elementary Flow by source'!E$1,'Elementary Flow'!$D56="Not an Elementary Flow"),"Not an Elementary Flow",IF(AND('List of Flows'!$B48='Elementary Flow by source'!E$1,'Elementary Flow'!$D56="Unknown"),"Indeterminable",IF(AND('List of Flows'!$B48='Elementary Flow by source'!E$1,'Elementary Flow'!$D56="Missing Both"),"Indeterminable",IF(AND('List of Flows'!$B48='Elementary Flow by source'!E$1,'Elementary Flow'!$D56="Missing Input/Output"),"Indeterminable",IF(AND('List of Flows'!$B48='Elementary Flow by source'!E$1,'Elementary Flow'!$D56="Missing to/from"),"Indeterminable",0))))))</f>
        <v>0</v>
      </c>
      <c r="F51">
        <f>IF(AND('List of Flows'!$B48='Elementary Flow by source'!F$1,'Elementary Flow'!$D56="Elementary Flow"),"Elementary Flow",IF(AND('List of Flows'!$B48='Elementary Flow by source'!F$1,'Elementary Flow'!$D56="Not an Elementary Flow"),"Not an Elementary Flow",IF(AND('List of Flows'!$B48='Elementary Flow by source'!F$1,'Elementary Flow'!$D56="Unknown"),"Indeterminable",IF(AND('List of Flows'!$B48='Elementary Flow by source'!F$1,'Elementary Flow'!$D56="Missing Both"),"Indeterminable",IF(AND('List of Flows'!$B48='Elementary Flow by source'!F$1,'Elementary Flow'!$D56="Missing Input/Output"),"Indeterminable",IF(AND('List of Flows'!$B48='Elementary Flow by source'!F$1,'Elementary Flow'!$D56="Missing to/from"),"Indeterminable",0))))))</f>
        <v>0</v>
      </c>
      <c r="G51">
        <f>IF(AND('List of Flows'!$B48='Elementary Flow by source'!G$1,'Elementary Flow'!$D56="Elementary Flow"),"Elementary Flow",IF(AND('List of Flows'!$B48='Elementary Flow by source'!G$1,'Elementary Flow'!$D56="Not an Elementary Flow"),"Not an Elementary Flow",IF(AND('List of Flows'!$B48='Elementary Flow by source'!G$1,'Elementary Flow'!$D56="Unknown"),"Indeterminable",IF(AND('List of Flows'!$B48='Elementary Flow by source'!G$1,'Elementary Flow'!$D56="Missing Both"),"Indeterminable",IF(AND('List of Flows'!$B48='Elementary Flow by source'!G$1,'Elementary Flow'!$D56="Missing Input/Output"),"Indeterminable",IF(AND('List of Flows'!$B48='Elementary Flow by source'!G$1,'Elementary Flow'!$D56="Missing to/from"),"Indeterminable",0))))))</f>
        <v>0</v>
      </c>
      <c r="H51">
        <f>IF(AND('List of Flows'!$B48='Elementary Flow by source'!H$1,'Elementary Flow'!$D56="Elementary Flow"),"Elementary Flow",IF(AND('List of Flows'!$B48='Elementary Flow by source'!H$1,'Elementary Flow'!$D56="Not an Elementary Flow"),"Not an Elementary Flow",IF(AND('List of Flows'!$B48='Elementary Flow by source'!H$1,'Elementary Flow'!$D56="Unknown"),"Indeterminable",IF(AND('List of Flows'!$B48='Elementary Flow by source'!H$1,'Elementary Flow'!$D56="Missing Both"),"Indeterminable",IF(AND('List of Flows'!$B48='Elementary Flow by source'!H$1,'Elementary Flow'!$D56="Missing Input/Output"),"Indeterminable",IF(AND('List of Flows'!$B48='Elementary Flow by source'!H$1,'Elementary Flow'!$D56="Missing to/from"),"Indeterminable",0))))))</f>
        <v>0</v>
      </c>
      <c r="I51">
        <f>IF(AND('List of Flows'!$B48='Elementary Flow by source'!I$1,'Elementary Flow'!$D56="Elementary Flow"),"Elementary Flow",IF(AND('List of Flows'!$B48='Elementary Flow by source'!I$1,'Elementary Flow'!$D56="Not an Elementary Flow"),"Not an Elementary Flow",IF(AND('List of Flows'!$B48='Elementary Flow by source'!I$1,'Elementary Flow'!$D56="Unknown"),"Indeterminable",IF(AND('List of Flows'!$B48='Elementary Flow by source'!I$1,'Elementary Flow'!$D56="Missing Both"),"Indeterminable",IF(AND('List of Flows'!$B48='Elementary Flow by source'!I$1,'Elementary Flow'!$D56="Missing Input/Output"),"Indeterminable",IF(AND('List of Flows'!$B48='Elementary Flow by source'!I$1,'Elementary Flow'!$D56="Missing to/from"),"Indeterminable",0))))))</f>
        <v>0</v>
      </c>
      <c r="J51">
        <f>IF(AND('List of Flows'!$B48='Elementary Flow by source'!J$1,'Elementary Flow'!$D56="Elementary Flow"),"Elementary Flow",IF(AND('List of Flows'!$B48='Elementary Flow by source'!J$1,'Elementary Flow'!$D56="Not an Elementary Flow"),"Not an Elementary Flow",IF(AND('List of Flows'!$B48='Elementary Flow by source'!J$1,'Elementary Flow'!$D56="Unknown"),"Indeterminable",IF(AND('List of Flows'!$B48='Elementary Flow by source'!J$1,'Elementary Flow'!$D56="Missing Both"),"Indeterminable",IF(AND('List of Flows'!$B48='Elementary Flow by source'!J$1,'Elementary Flow'!$D56="Missing Input/Output"),"Indeterminable",IF(AND('List of Flows'!$B48='Elementary Flow by source'!J$1,'Elementary Flow'!$D56="Missing to/from"),"Indeterminable",0))))))</f>
        <v>0</v>
      </c>
      <c r="K51" t="str">
        <f>IF(AND('List of Flows'!$B48='Elementary Flow by source'!K$1,'Elementary Flow'!$D56="Elementary Flow"),"Elementary Flow",IF(AND('List of Flows'!$B48='Elementary Flow by source'!K$1,'Elementary Flow'!$D56="Not an Elementary Flow"),"Not an Elementary Flow",IF(AND('List of Flows'!$B48='Elementary Flow by source'!K$1,'Elementary Flow'!$D56="Unknown"),"Indeterminable",IF(AND('List of Flows'!$B48='Elementary Flow by source'!K$1,'Elementary Flow'!$D56="Missing Both"),"Indeterminable",IF(AND('List of Flows'!$B48='Elementary Flow by source'!K$1,'Elementary Flow'!$D56="Missing Input/Output"),"Indeterminable",IF(AND('List of Flows'!$B48='Elementary Flow by source'!K$1,'Elementary Flow'!$D56="Missing to/from"),"Indeterminable",0))))))</f>
        <v>Elementary Flow</v>
      </c>
      <c r="L51">
        <f>IF(AND('List of Flows'!$B48='Elementary Flow by source'!L$1,'Elementary Flow'!$D56="Elementary Flow"),"Elementary Flow",IF(AND('List of Flows'!$B48='Elementary Flow by source'!L$1,'Elementary Flow'!$D56="Not an Elementary Flow"),"Not an Elementary Flow",IF(AND('List of Flows'!$B48='Elementary Flow by source'!L$1,'Elementary Flow'!$D56="Unknown"),"Indeterminable",IF(AND('List of Flows'!$B48='Elementary Flow by source'!L$1,'Elementary Flow'!$D56="Missing Both"),"Indeterminable",IF(AND('List of Flows'!$B48='Elementary Flow by source'!L$1,'Elementary Flow'!$D56="Missing Input/Output"),"Indeterminable",IF(AND('List of Flows'!$B48='Elementary Flow by source'!L$1,'Elementary Flow'!$D56="Missing to/from"),"Indeterminable",0))))))</f>
        <v>0</v>
      </c>
      <c r="M51">
        <f>IF(AND('List of Flows'!$B48='Elementary Flow by source'!M$1,'Elementary Flow'!$D56="Elementary Flow"),"Elementary Flow",IF(AND('List of Flows'!$B48='Elementary Flow by source'!M$1,'Elementary Flow'!$D56="Not an Elementary Flow"),"Not an Elementary Flow",IF(AND('List of Flows'!$B48='Elementary Flow by source'!M$1,'Elementary Flow'!$D56="Unknown"),"Indeterminable",IF(AND('List of Flows'!$B48='Elementary Flow by source'!M$1,'Elementary Flow'!$D56="Missing Both"),"Indeterminable",IF(AND('List of Flows'!$B48='Elementary Flow by source'!M$1,'Elementary Flow'!$D56="Missing Input/Output"),"Indeterminable",IF(AND('List of Flows'!$B48='Elementary Flow by source'!M$1,'Elementary Flow'!$D56="Missing to/from"),"Indeterminable",0))))))</f>
        <v>0</v>
      </c>
      <c r="N51">
        <f>IF(AND('List of Flows'!$B48='Elementary Flow by source'!N$1,'Elementary Flow'!$D56="Elementary Flow"),"Elementary Flow",IF(AND('List of Flows'!$B48='Elementary Flow by source'!N$1,'Elementary Flow'!$D56="Not an Elementary Flow"),"Not an Elementary Flow",IF(AND('List of Flows'!$B48='Elementary Flow by source'!N$1,'Elementary Flow'!$D56="Unknown"),"Indeterminable",IF(AND('List of Flows'!$B48='Elementary Flow by source'!N$1,'Elementary Flow'!$D56="Missing Both"),"Indeterminable",IF(AND('List of Flows'!$B48='Elementary Flow by source'!N$1,'Elementary Flow'!$D56="Missing Input/Output"),"Indeterminable",IF(AND('List of Flows'!$B48='Elementary Flow by source'!N$1,'Elementary Flow'!$D56="Missing to/from"),"Indeterminable",0))))))</f>
        <v>0</v>
      </c>
    </row>
    <row r="52" spans="2:14" x14ac:dyDescent="0.3">
      <c r="B52">
        <f>IF(AND('List of Flows'!$B49='Elementary Flow by source'!B$1,'Elementary Flow'!$D57="Elementary Flow"),"Elementary Flow",IF(AND('List of Flows'!$B49='Elementary Flow by source'!B$1,'Elementary Flow'!$D57="Not an Elementary Flow"),"Not an Elementary Flow",IF(AND('List of Flows'!$B49='Elementary Flow by source'!B$1,'Elementary Flow'!$D57="Unknown"),"Indeterminable",IF(AND('List of Flows'!$B49='Elementary Flow by source'!B$1,'Elementary Flow'!$D57="Missing Both"),"Indeterminable",IF(AND('List of Flows'!$B49='Elementary Flow by source'!B$1,'Elementary Flow'!$D57="Missing Input/Output"),"Indeterminable",IF(AND('List of Flows'!$B49='Elementary Flow by source'!B$1,'Elementary Flow'!$D57="Missing to/from"),"Indeterminable",0))))))</f>
        <v>0</v>
      </c>
      <c r="C52">
        <f>IF(AND('List of Flows'!$B49='Elementary Flow by source'!C$1,'Elementary Flow'!$D57="Elementary Flow"),"Elementary Flow",IF(AND('List of Flows'!$B49='Elementary Flow by source'!C$1,'Elementary Flow'!$D57="Not an Elementary Flow"),"Not an Elementary Flow",IF(AND('List of Flows'!$B49='Elementary Flow by source'!C$1,'Elementary Flow'!$D57="Unknown"),"Indeterminable",IF(AND('List of Flows'!$B49='Elementary Flow by source'!C$1,'Elementary Flow'!$D57="Missing Both"),"Indeterminable",IF(AND('List of Flows'!$B49='Elementary Flow by source'!C$1,'Elementary Flow'!$D57="Missing Input/Output"),"Indeterminable",IF(AND('List of Flows'!$B49='Elementary Flow by source'!C$1,'Elementary Flow'!$D57="Missing to/from"),"Indeterminable",0))))))</f>
        <v>0</v>
      </c>
      <c r="D52">
        <f>IF(AND('List of Flows'!$B49='Elementary Flow by source'!D$1,'Elementary Flow'!$D57="Elementary Flow"),"Elementary Flow",IF(AND('List of Flows'!$B49='Elementary Flow by source'!D$1,'Elementary Flow'!$D57="Not an Elementary Flow"),"Not an Elementary Flow",IF(AND('List of Flows'!$B49='Elementary Flow by source'!D$1,'Elementary Flow'!$D57="Unknown"),"Indeterminable",IF(AND('List of Flows'!$B49='Elementary Flow by source'!D$1,'Elementary Flow'!$D57="Missing Both"),"Indeterminable",IF(AND('List of Flows'!$B49='Elementary Flow by source'!D$1,'Elementary Flow'!$D57="Missing Input/Output"),"Indeterminable",IF(AND('List of Flows'!$B49='Elementary Flow by source'!D$1,'Elementary Flow'!$D57="Missing to/from"),"Indeterminable",0))))))</f>
        <v>0</v>
      </c>
      <c r="E52">
        <f>IF(AND('List of Flows'!$B49='Elementary Flow by source'!E$1,'Elementary Flow'!$D57="Elementary Flow"),"Elementary Flow",IF(AND('List of Flows'!$B49='Elementary Flow by source'!E$1,'Elementary Flow'!$D57="Not an Elementary Flow"),"Not an Elementary Flow",IF(AND('List of Flows'!$B49='Elementary Flow by source'!E$1,'Elementary Flow'!$D57="Unknown"),"Indeterminable",IF(AND('List of Flows'!$B49='Elementary Flow by source'!E$1,'Elementary Flow'!$D57="Missing Both"),"Indeterminable",IF(AND('List of Flows'!$B49='Elementary Flow by source'!E$1,'Elementary Flow'!$D57="Missing Input/Output"),"Indeterminable",IF(AND('List of Flows'!$B49='Elementary Flow by source'!E$1,'Elementary Flow'!$D57="Missing to/from"),"Indeterminable",0))))))</f>
        <v>0</v>
      </c>
      <c r="F52">
        <f>IF(AND('List of Flows'!$B49='Elementary Flow by source'!F$1,'Elementary Flow'!$D57="Elementary Flow"),"Elementary Flow",IF(AND('List of Flows'!$B49='Elementary Flow by source'!F$1,'Elementary Flow'!$D57="Not an Elementary Flow"),"Not an Elementary Flow",IF(AND('List of Flows'!$B49='Elementary Flow by source'!F$1,'Elementary Flow'!$D57="Unknown"),"Indeterminable",IF(AND('List of Flows'!$B49='Elementary Flow by source'!F$1,'Elementary Flow'!$D57="Missing Both"),"Indeterminable",IF(AND('List of Flows'!$B49='Elementary Flow by source'!F$1,'Elementary Flow'!$D57="Missing Input/Output"),"Indeterminable",IF(AND('List of Flows'!$B49='Elementary Flow by source'!F$1,'Elementary Flow'!$D57="Missing to/from"),"Indeterminable",0))))))</f>
        <v>0</v>
      </c>
      <c r="G52">
        <f>IF(AND('List of Flows'!$B49='Elementary Flow by source'!G$1,'Elementary Flow'!$D57="Elementary Flow"),"Elementary Flow",IF(AND('List of Flows'!$B49='Elementary Flow by source'!G$1,'Elementary Flow'!$D57="Not an Elementary Flow"),"Not an Elementary Flow",IF(AND('List of Flows'!$B49='Elementary Flow by source'!G$1,'Elementary Flow'!$D57="Unknown"),"Indeterminable",IF(AND('List of Flows'!$B49='Elementary Flow by source'!G$1,'Elementary Flow'!$D57="Missing Both"),"Indeterminable",IF(AND('List of Flows'!$B49='Elementary Flow by source'!G$1,'Elementary Flow'!$D57="Missing Input/Output"),"Indeterminable",IF(AND('List of Flows'!$B49='Elementary Flow by source'!G$1,'Elementary Flow'!$D57="Missing to/from"),"Indeterminable",0))))))</f>
        <v>0</v>
      </c>
      <c r="H52">
        <f>IF(AND('List of Flows'!$B49='Elementary Flow by source'!H$1,'Elementary Flow'!$D57="Elementary Flow"),"Elementary Flow",IF(AND('List of Flows'!$B49='Elementary Flow by source'!H$1,'Elementary Flow'!$D57="Not an Elementary Flow"),"Not an Elementary Flow",IF(AND('List of Flows'!$B49='Elementary Flow by source'!H$1,'Elementary Flow'!$D57="Unknown"),"Indeterminable",IF(AND('List of Flows'!$B49='Elementary Flow by source'!H$1,'Elementary Flow'!$D57="Missing Both"),"Indeterminable",IF(AND('List of Flows'!$B49='Elementary Flow by source'!H$1,'Elementary Flow'!$D57="Missing Input/Output"),"Indeterminable",IF(AND('List of Flows'!$B49='Elementary Flow by source'!H$1,'Elementary Flow'!$D57="Missing to/from"),"Indeterminable",0))))))</f>
        <v>0</v>
      </c>
      <c r="I52">
        <f>IF(AND('List of Flows'!$B49='Elementary Flow by source'!I$1,'Elementary Flow'!$D57="Elementary Flow"),"Elementary Flow",IF(AND('List of Flows'!$B49='Elementary Flow by source'!I$1,'Elementary Flow'!$D57="Not an Elementary Flow"),"Not an Elementary Flow",IF(AND('List of Flows'!$B49='Elementary Flow by source'!I$1,'Elementary Flow'!$D57="Unknown"),"Indeterminable",IF(AND('List of Flows'!$B49='Elementary Flow by source'!I$1,'Elementary Flow'!$D57="Missing Both"),"Indeterminable",IF(AND('List of Flows'!$B49='Elementary Flow by source'!I$1,'Elementary Flow'!$D57="Missing Input/Output"),"Indeterminable",IF(AND('List of Flows'!$B49='Elementary Flow by source'!I$1,'Elementary Flow'!$D57="Missing to/from"),"Indeterminable",0))))))</f>
        <v>0</v>
      </c>
      <c r="J52">
        <f>IF(AND('List of Flows'!$B49='Elementary Flow by source'!J$1,'Elementary Flow'!$D57="Elementary Flow"),"Elementary Flow",IF(AND('List of Flows'!$B49='Elementary Flow by source'!J$1,'Elementary Flow'!$D57="Not an Elementary Flow"),"Not an Elementary Flow",IF(AND('List of Flows'!$B49='Elementary Flow by source'!J$1,'Elementary Flow'!$D57="Unknown"),"Indeterminable",IF(AND('List of Flows'!$B49='Elementary Flow by source'!J$1,'Elementary Flow'!$D57="Missing Both"),"Indeterminable",IF(AND('List of Flows'!$B49='Elementary Flow by source'!J$1,'Elementary Flow'!$D57="Missing Input/Output"),"Indeterminable",IF(AND('List of Flows'!$B49='Elementary Flow by source'!J$1,'Elementary Flow'!$D57="Missing to/from"),"Indeterminable",0))))))</f>
        <v>0</v>
      </c>
      <c r="K52" t="str">
        <f>IF(AND('List of Flows'!$B49='Elementary Flow by source'!K$1,'Elementary Flow'!$D57="Elementary Flow"),"Elementary Flow",IF(AND('List of Flows'!$B49='Elementary Flow by source'!K$1,'Elementary Flow'!$D57="Not an Elementary Flow"),"Not an Elementary Flow",IF(AND('List of Flows'!$B49='Elementary Flow by source'!K$1,'Elementary Flow'!$D57="Unknown"),"Indeterminable",IF(AND('List of Flows'!$B49='Elementary Flow by source'!K$1,'Elementary Flow'!$D57="Missing Both"),"Indeterminable",IF(AND('List of Flows'!$B49='Elementary Flow by source'!K$1,'Elementary Flow'!$D57="Missing Input/Output"),"Indeterminable",IF(AND('List of Flows'!$B49='Elementary Flow by source'!K$1,'Elementary Flow'!$D57="Missing to/from"),"Indeterminable",0))))))</f>
        <v>Elementary Flow</v>
      </c>
      <c r="L52">
        <f>IF(AND('List of Flows'!$B49='Elementary Flow by source'!L$1,'Elementary Flow'!$D57="Elementary Flow"),"Elementary Flow",IF(AND('List of Flows'!$B49='Elementary Flow by source'!L$1,'Elementary Flow'!$D57="Not an Elementary Flow"),"Not an Elementary Flow",IF(AND('List of Flows'!$B49='Elementary Flow by source'!L$1,'Elementary Flow'!$D57="Unknown"),"Indeterminable",IF(AND('List of Flows'!$B49='Elementary Flow by source'!L$1,'Elementary Flow'!$D57="Missing Both"),"Indeterminable",IF(AND('List of Flows'!$B49='Elementary Flow by source'!L$1,'Elementary Flow'!$D57="Missing Input/Output"),"Indeterminable",IF(AND('List of Flows'!$B49='Elementary Flow by source'!L$1,'Elementary Flow'!$D57="Missing to/from"),"Indeterminable",0))))))</f>
        <v>0</v>
      </c>
      <c r="M52">
        <f>IF(AND('List of Flows'!$B49='Elementary Flow by source'!M$1,'Elementary Flow'!$D57="Elementary Flow"),"Elementary Flow",IF(AND('List of Flows'!$B49='Elementary Flow by source'!M$1,'Elementary Flow'!$D57="Not an Elementary Flow"),"Not an Elementary Flow",IF(AND('List of Flows'!$B49='Elementary Flow by source'!M$1,'Elementary Flow'!$D57="Unknown"),"Indeterminable",IF(AND('List of Flows'!$B49='Elementary Flow by source'!M$1,'Elementary Flow'!$D57="Missing Both"),"Indeterminable",IF(AND('List of Flows'!$B49='Elementary Flow by source'!M$1,'Elementary Flow'!$D57="Missing Input/Output"),"Indeterminable",IF(AND('List of Flows'!$B49='Elementary Flow by source'!M$1,'Elementary Flow'!$D57="Missing to/from"),"Indeterminable",0))))))</f>
        <v>0</v>
      </c>
      <c r="N52">
        <f>IF(AND('List of Flows'!$B49='Elementary Flow by source'!N$1,'Elementary Flow'!$D57="Elementary Flow"),"Elementary Flow",IF(AND('List of Flows'!$B49='Elementary Flow by source'!N$1,'Elementary Flow'!$D57="Not an Elementary Flow"),"Not an Elementary Flow",IF(AND('List of Flows'!$B49='Elementary Flow by source'!N$1,'Elementary Flow'!$D57="Unknown"),"Indeterminable",IF(AND('List of Flows'!$B49='Elementary Flow by source'!N$1,'Elementary Flow'!$D57="Missing Both"),"Indeterminable",IF(AND('List of Flows'!$B49='Elementary Flow by source'!N$1,'Elementary Flow'!$D57="Missing Input/Output"),"Indeterminable",IF(AND('List of Flows'!$B49='Elementary Flow by source'!N$1,'Elementary Flow'!$D57="Missing to/from"),"Indeterminable",0))))))</f>
        <v>0</v>
      </c>
    </row>
    <row r="53" spans="2:14" x14ac:dyDescent="0.3">
      <c r="B53">
        <f>IF(AND('List of Flows'!$B50='Elementary Flow by source'!B$1,'Elementary Flow'!$D58="Elementary Flow"),"Elementary Flow",IF(AND('List of Flows'!$B50='Elementary Flow by source'!B$1,'Elementary Flow'!$D58="Not an Elementary Flow"),"Not an Elementary Flow",IF(AND('List of Flows'!$B50='Elementary Flow by source'!B$1,'Elementary Flow'!$D58="Unknown"),"Indeterminable",IF(AND('List of Flows'!$B50='Elementary Flow by source'!B$1,'Elementary Flow'!$D58="Missing Both"),"Indeterminable",IF(AND('List of Flows'!$B50='Elementary Flow by source'!B$1,'Elementary Flow'!$D58="Missing Input/Output"),"Indeterminable",IF(AND('List of Flows'!$B50='Elementary Flow by source'!B$1,'Elementary Flow'!$D58="Missing to/from"),"Indeterminable",0))))))</f>
        <v>0</v>
      </c>
      <c r="C53">
        <f>IF(AND('List of Flows'!$B50='Elementary Flow by source'!C$1,'Elementary Flow'!$D58="Elementary Flow"),"Elementary Flow",IF(AND('List of Flows'!$B50='Elementary Flow by source'!C$1,'Elementary Flow'!$D58="Not an Elementary Flow"),"Not an Elementary Flow",IF(AND('List of Flows'!$B50='Elementary Flow by source'!C$1,'Elementary Flow'!$D58="Unknown"),"Indeterminable",IF(AND('List of Flows'!$B50='Elementary Flow by source'!C$1,'Elementary Flow'!$D58="Missing Both"),"Indeterminable",IF(AND('List of Flows'!$B50='Elementary Flow by source'!C$1,'Elementary Flow'!$D58="Missing Input/Output"),"Indeterminable",IF(AND('List of Flows'!$B50='Elementary Flow by source'!C$1,'Elementary Flow'!$D58="Missing to/from"),"Indeterminable",0))))))</f>
        <v>0</v>
      </c>
      <c r="D53">
        <f>IF(AND('List of Flows'!$B50='Elementary Flow by source'!D$1,'Elementary Flow'!$D58="Elementary Flow"),"Elementary Flow",IF(AND('List of Flows'!$B50='Elementary Flow by source'!D$1,'Elementary Flow'!$D58="Not an Elementary Flow"),"Not an Elementary Flow",IF(AND('List of Flows'!$B50='Elementary Flow by source'!D$1,'Elementary Flow'!$D58="Unknown"),"Indeterminable",IF(AND('List of Flows'!$B50='Elementary Flow by source'!D$1,'Elementary Flow'!$D58="Missing Both"),"Indeterminable",IF(AND('List of Flows'!$B50='Elementary Flow by source'!D$1,'Elementary Flow'!$D58="Missing Input/Output"),"Indeterminable",IF(AND('List of Flows'!$B50='Elementary Flow by source'!D$1,'Elementary Flow'!$D58="Missing to/from"),"Indeterminable",0))))))</f>
        <v>0</v>
      </c>
      <c r="E53">
        <f>IF(AND('List of Flows'!$B50='Elementary Flow by source'!E$1,'Elementary Flow'!$D58="Elementary Flow"),"Elementary Flow",IF(AND('List of Flows'!$B50='Elementary Flow by source'!E$1,'Elementary Flow'!$D58="Not an Elementary Flow"),"Not an Elementary Flow",IF(AND('List of Flows'!$B50='Elementary Flow by source'!E$1,'Elementary Flow'!$D58="Unknown"),"Indeterminable",IF(AND('List of Flows'!$B50='Elementary Flow by source'!E$1,'Elementary Flow'!$D58="Missing Both"),"Indeterminable",IF(AND('List of Flows'!$B50='Elementary Flow by source'!E$1,'Elementary Flow'!$D58="Missing Input/Output"),"Indeterminable",IF(AND('List of Flows'!$B50='Elementary Flow by source'!E$1,'Elementary Flow'!$D58="Missing to/from"),"Indeterminable",0))))))</f>
        <v>0</v>
      </c>
      <c r="F53">
        <f>IF(AND('List of Flows'!$B50='Elementary Flow by source'!F$1,'Elementary Flow'!$D58="Elementary Flow"),"Elementary Flow",IF(AND('List of Flows'!$B50='Elementary Flow by source'!F$1,'Elementary Flow'!$D58="Not an Elementary Flow"),"Not an Elementary Flow",IF(AND('List of Flows'!$B50='Elementary Flow by source'!F$1,'Elementary Flow'!$D58="Unknown"),"Indeterminable",IF(AND('List of Flows'!$B50='Elementary Flow by source'!F$1,'Elementary Flow'!$D58="Missing Both"),"Indeterminable",IF(AND('List of Flows'!$B50='Elementary Flow by source'!F$1,'Elementary Flow'!$D58="Missing Input/Output"),"Indeterminable",IF(AND('List of Flows'!$B50='Elementary Flow by source'!F$1,'Elementary Flow'!$D58="Missing to/from"),"Indeterminable",0))))))</f>
        <v>0</v>
      </c>
      <c r="G53">
        <f>IF(AND('List of Flows'!$B50='Elementary Flow by source'!G$1,'Elementary Flow'!$D58="Elementary Flow"),"Elementary Flow",IF(AND('List of Flows'!$B50='Elementary Flow by source'!G$1,'Elementary Flow'!$D58="Not an Elementary Flow"),"Not an Elementary Flow",IF(AND('List of Flows'!$B50='Elementary Flow by source'!G$1,'Elementary Flow'!$D58="Unknown"),"Indeterminable",IF(AND('List of Flows'!$B50='Elementary Flow by source'!G$1,'Elementary Flow'!$D58="Missing Both"),"Indeterminable",IF(AND('List of Flows'!$B50='Elementary Flow by source'!G$1,'Elementary Flow'!$D58="Missing Input/Output"),"Indeterminable",IF(AND('List of Flows'!$B50='Elementary Flow by source'!G$1,'Elementary Flow'!$D58="Missing to/from"),"Indeterminable",0))))))</f>
        <v>0</v>
      </c>
      <c r="H53">
        <f>IF(AND('List of Flows'!$B50='Elementary Flow by source'!H$1,'Elementary Flow'!$D58="Elementary Flow"),"Elementary Flow",IF(AND('List of Flows'!$B50='Elementary Flow by source'!H$1,'Elementary Flow'!$D58="Not an Elementary Flow"),"Not an Elementary Flow",IF(AND('List of Flows'!$B50='Elementary Flow by source'!H$1,'Elementary Flow'!$D58="Unknown"),"Indeterminable",IF(AND('List of Flows'!$B50='Elementary Flow by source'!H$1,'Elementary Flow'!$D58="Missing Both"),"Indeterminable",IF(AND('List of Flows'!$B50='Elementary Flow by source'!H$1,'Elementary Flow'!$D58="Missing Input/Output"),"Indeterminable",IF(AND('List of Flows'!$B50='Elementary Flow by source'!H$1,'Elementary Flow'!$D58="Missing to/from"),"Indeterminable",0))))))</f>
        <v>0</v>
      </c>
      <c r="I53">
        <f>IF(AND('List of Flows'!$B50='Elementary Flow by source'!I$1,'Elementary Flow'!$D58="Elementary Flow"),"Elementary Flow",IF(AND('List of Flows'!$B50='Elementary Flow by source'!I$1,'Elementary Flow'!$D58="Not an Elementary Flow"),"Not an Elementary Flow",IF(AND('List of Flows'!$B50='Elementary Flow by source'!I$1,'Elementary Flow'!$D58="Unknown"),"Indeterminable",IF(AND('List of Flows'!$B50='Elementary Flow by source'!I$1,'Elementary Flow'!$D58="Missing Both"),"Indeterminable",IF(AND('List of Flows'!$B50='Elementary Flow by source'!I$1,'Elementary Flow'!$D58="Missing Input/Output"),"Indeterminable",IF(AND('List of Flows'!$B50='Elementary Flow by source'!I$1,'Elementary Flow'!$D58="Missing to/from"),"Indeterminable",0))))))</f>
        <v>0</v>
      </c>
      <c r="J53">
        <f>IF(AND('List of Flows'!$B50='Elementary Flow by source'!J$1,'Elementary Flow'!$D58="Elementary Flow"),"Elementary Flow",IF(AND('List of Flows'!$B50='Elementary Flow by source'!J$1,'Elementary Flow'!$D58="Not an Elementary Flow"),"Not an Elementary Flow",IF(AND('List of Flows'!$B50='Elementary Flow by source'!J$1,'Elementary Flow'!$D58="Unknown"),"Indeterminable",IF(AND('List of Flows'!$B50='Elementary Flow by source'!J$1,'Elementary Flow'!$D58="Missing Both"),"Indeterminable",IF(AND('List of Flows'!$B50='Elementary Flow by source'!J$1,'Elementary Flow'!$D58="Missing Input/Output"),"Indeterminable",IF(AND('List of Flows'!$B50='Elementary Flow by source'!J$1,'Elementary Flow'!$D58="Missing to/from"),"Indeterminable",0))))))</f>
        <v>0</v>
      </c>
      <c r="K53" t="str">
        <f>IF(AND('List of Flows'!$B50='Elementary Flow by source'!K$1,'Elementary Flow'!$D58="Elementary Flow"),"Elementary Flow",IF(AND('List of Flows'!$B50='Elementary Flow by source'!K$1,'Elementary Flow'!$D58="Not an Elementary Flow"),"Not an Elementary Flow",IF(AND('List of Flows'!$B50='Elementary Flow by source'!K$1,'Elementary Flow'!$D58="Unknown"),"Indeterminable",IF(AND('List of Flows'!$B50='Elementary Flow by source'!K$1,'Elementary Flow'!$D58="Missing Both"),"Indeterminable",IF(AND('List of Flows'!$B50='Elementary Flow by source'!K$1,'Elementary Flow'!$D58="Missing Input/Output"),"Indeterminable",IF(AND('List of Flows'!$B50='Elementary Flow by source'!K$1,'Elementary Flow'!$D58="Missing to/from"),"Indeterminable",0))))))</f>
        <v>Elementary Flow</v>
      </c>
      <c r="L53">
        <f>IF(AND('List of Flows'!$B50='Elementary Flow by source'!L$1,'Elementary Flow'!$D58="Elementary Flow"),"Elementary Flow",IF(AND('List of Flows'!$B50='Elementary Flow by source'!L$1,'Elementary Flow'!$D58="Not an Elementary Flow"),"Not an Elementary Flow",IF(AND('List of Flows'!$B50='Elementary Flow by source'!L$1,'Elementary Flow'!$D58="Unknown"),"Indeterminable",IF(AND('List of Flows'!$B50='Elementary Flow by source'!L$1,'Elementary Flow'!$D58="Missing Both"),"Indeterminable",IF(AND('List of Flows'!$B50='Elementary Flow by source'!L$1,'Elementary Flow'!$D58="Missing Input/Output"),"Indeterminable",IF(AND('List of Flows'!$B50='Elementary Flow by source'!L$1,'Elementary Flow'!$D58="Missing to/from"),"Indeterminable",0))))))</f>
        <v>0</v>
      </c>
      <c r="M53">
        <f>IF(AND('List of Flows'!$B50='Elementary Flow by source'!M$1,'Elementary Flow'!$D58="Elementary Flow"),"Elementary Flow",IF(AND('List of Flows'!$B50='Elementary Flow by source'!M$1,'Elementary Flow'!$D58="Not an Elementary Flow"),"Not an Elementary Flow",IF(AND('List of Flows'!$B50='Elementary Flow by source'!M$1,'Elementary Flow'!$D58="Unknown"),"Indeterminable",IF(AND('List of Flows'!$B50='Elementary Flow by source'!M$1,'Elementary Flow'!$D58="Missing Both"),"Indeterminable",IF(AND('List of Flows'!$B50='Elementary Flow by source'!M$1,'Elementary Flow'!$D58="Missing Input/Output"),"Indeterminable",IF(AND('List of Flows'!$B50='Elementary Flow by source'!M$1,'Elementary Flow'!$D58="Missing to/from"),"Indeterminable",0))))))</f>
        <v>0</v>
      </c>
      <c r="N53">
        <f>IF(AND('List of Flows'!$B50='Elementary Flow by source'!N$1,'Elementary Flow'!$D58="Elementary Flow"),"Elementary Flow",IF(AND('List of Flows'!$B50='Elementary Flow by source'!N$1,'Elementary Flow'!$D58="Not an Elementary Flow"),"Not an Elementary Flow",IF(AND('List of Flows'!$B50='Elementary Flow by source'!N$1,'Elementary Flow'!$D58="Unknown"),"Indeterminable",IF(AND('List of Flows'!$B50='Elementary Flow by source'!N$1,'Elementary Flow'!$D58="Missing Both"),"Indeterminable",IF(AND('List of Flows'!$B50='Elementary Flow by source'!N$1,'Elementary Flow'!$D58="Missing Input/Output"),"Indeterminable",IF(AND('List of Flows'!$B50='Elementary Flow by source'!N$1,'Elementary Flow'!$D58="Missing to/from"),"Indeterminable",0))))))</f>
        <v>0</v>
      </c>
    </row>
    <row r="54" spans="2:14" x14ac:dyDescent="0.3">
      <c r="B54">
        <f>IF(AND('List of Flows'!$B51='Elementary Flow by source'!B$1,'Elementary Flow'!$D59="Elementary Flow"),"Elementary Flow",IF(AND('List of Flows'!$B51='Elementary Flow by source'!B$1,'Elementary Flow'!$D59="Not an Elementary Flow"),"Not an Elementary Flow",IF(AND('List of Flows'!$B51='Elementary Flow by source'!B$1,'Elementary Flow'!$D59="Unknown"),"Indeterminable",IF(AND('List of Flows'!$B51='Elementary Flow by source'!B$1,'Elementary Flow'!$D59="Missing Both"),"Indeterminable",IF(AND('List of Flows'!$B51='Elementary Flow by source'!B$1,'Elementary Flow'!$D59="Missing Input/Output"),"Indeterminable",IF(AND('List of Flows'!$B51='Elementary Flow by source'!B$1,'Elementary Flow'!$D59="Missing to/from"),"Indeterminable",0))))))</f>
        <v>0</v>
      </c>
      <c r="C54">
        <f>IF(AND('List of Flows'!$B51='Elementary Flow by source'!C$1,'Elementary Flow'!$D59="Elementary Flow"),"Elementary Flow",IF(AND('List of Flows'!$B51='Elementary Flow by source'!C$1,'Elementary Flow'!$D59="Not an Elementary Flow"),"Not an Elementary Flow",IF(AND('List of Flows'!$B51='Elementary Flow by source'!C$1,'Elementary Flow'!$D59="Unknown"),"Indeterminable",IF(AND('List of Flows'!$B51='Elementary Flow by source'!C$1,'Elementary Flow'!$D59="Missing Both"),"Indeterminable",IF(AND('List of Flows'!$B51='Elementary Flow by source'!C$1,'Elementary Flow'!$D59="Missing Input/Output"),"Indeterminable",IF(AND('List of Flows'!$B51='Elementary Flow by source'!C$1,'Elementary Flow'!$D59="Missing to/from"),"Indeterminable",0))))))</f>
        <v>0</v>
      </c>
      <c r="D54">
        <f>IF(AND('List of Flows'!$B51='Elementary Flow by source'!D$1,'Elementary Flow'!$D59="Elementary Flow"),"Elementary Flow",IF(AND('List of Flows'!$B51='Elementary Flow by source'!D$1,'Elementary Flow'!$D59="Not an Elementary Flow"),"Not an Elementary Flow",IF(AND('List of Flows'!$B51='Elementary Flow by source'!D$1,'Elementary Flow'!$D59="Unknown"),"Indeterminable",IF(AND('List of Flows'!$B51='Elementary Flow by source'!D$1,'Elementary Flow'!$D59="Missing Both"),"Indeterminable",IF(AND('List of Flows'!$B51='Elementary Flow by source'!D$1,'Elementary Flow'!$D59="Missing Input/Output"),"Indeterminable",IF(AND('List of Flows'!$B51='Elementary Flow by source'!D$1,'Elementary Flow'!$D59="Missing to/from"),"Indeterminable",0))))))</f>
        <v>0</v>
      </c>
      <c r="E54">
        <f>IF(AND('List of Flows'!$B51='Elementary Flow by source'!E$1,'Elementary Flow'!$D59="Elementary Flow"),"Elementary Flow",IF(AND('List of Flows'!$B51='Elementary Flow by source'!E$1,'Elementary Flow'!$D59="Not an Elementary Flow"),"Not an Elementary Flow",IF(AND('List of Flows'!$B51='Elementary Flow by source'!E$1,'Elementary Flow'!$D59="Unknown"),"Indeterminable",IF(AND('List of Flows'!$B51='Elementary Flow by source'!E$1,'Elementary Flow'!$D59="Missing Both"),"Indeterminable",IF(AND('List of Flows'!$B51='Elementary Flow by source'!E$1,'Elementary Flow'!$D59="Missing Input/Output"),"Indeterminable",IF(AND('List of Flows'!$B51='Elementary Flow by source'!E$1,'Elementary Flow'!$D59="Missing to/from"),"Indeterminable",0))))))</f>
        <v>0</v>
      </c>
      <c r="F54">
        <f>IF(AND('List of Flows'!$B51='Elementary Flow by source'!F$1,'Elementary Flow'!$D59="Elementary Flow"),"Elementary Flow",IF(AND('List of Flows'!$B51='Elementary Flow by source'!F$1,'Elementary Flow'!$D59="Not an Elementary Flow"),"Not an Elementary Flow",IF(AND('List of Flows'!$B51='Elementary Flow by source'!F$1,'Elementary Flow'!$D59="Unknown"),"Indeterminable",IF(AND('List of Flows'!$B51='Elementary Flow by source'!F$1,'Elementary Flow'!$D59="Missing Both"),"Indeterminable",IF(AND('List of Flows'!$B51='Elementary Flow by source'!F$1,'Elementary Flow'!$D59="Missing Input/Output"),"Indeterminable",IF(AND('List of Flows'!$B51='Elementary Flow by source'!F$1,'Elementary Flow'!$D59="Missing to/from"),"Indeterminable",0))))))</f>
        <v>0</v>
      </c>
      <c r="G54">
        <f>IF(AND('List of Flows'!$B51='Elementary Flow by source'!G$1,'Elementary Flow'!$D59="Elementary Flow"),"Elementary Flow",IF(AND('List of Flows'!$B51='Elementary Flow by source'!G$1,'Elementary Flow'!$D59="Not an Elementary Flow"),"Not an Elementary Flow",IF(AND('List of Flows'!$B51='Elementary Flow by source'!G$1,'Elementary Flow'!$D59="Unknown"),"Indeterminable",IF(AND('List of Flows'!$B51='Elementary Flow by source'!G$1,'Elementary Flow'!$D59="Missing Both"),"Indeterminable",IF(AND('List of Flows'!$B51='Elementary Flow by source'!G$1,'Elementary Flow'!$D59="Missing Input/Output"),"Indeterminable",IF(AND('List of Flows'!$B51='Elementary Flow by source'!G$1,'Elementary Flow'!$D59="Missing to/from"),"Indeterminable",0))))))</f>
        <v>0</v>
      </c>
      <c r="H54">
        <f>IF(AND('List of Flows'!$B51='Elementary Flow by source'!H$1,'Elementary Flow'!$D59="Elementary Flow"),"Elementary Flow",IF(AND('List of Flows'!$B51='Elementary Flow by source'!H$1,'Elementary Flow'!$D59="Not an Elementary Flow"),"Not an Elementary Flow",IF(AND('List of Flows'!$B51='Elementary Flow by source'!H$1,'Elementary Flow'!$D59="Unknown"),"Indeterminable",IF(AND('List of Flows'!$B51='Elementary Flow by source'!H$1,'Elementary Flow'!$D59="Missing Both"),"Indeterminable",IF(AND('List of Flows'!$B51='Elementary Flow by source'!H$1,'Elementary Flow'!$D59="Missing Input/Output"),"Indeterminable",IF(AND('List of Flows'!$B51='Elementary Flow by source'!H$1,'Elementary Flow'!$D59="Missing to/from"),"Indeterminable",0))))))</f>
        <v>0</v>
      </c>
      <c r="I54">
        <f>IF(AND('List of Flows'!$B51='Elementary Flow by source'!I$1,'Elementary Flow'!$D59="Elementary Flow"),"Elementary Flow",IF(AND('List of Flows'!$B51='Elementary Flow by source'!I$1,'Elementary Flow'!$D59="Not an Elementary Flow"),"Not an Elementary Flow",IF(AND('List of Flows'!$B51='Elementary Flow by source'!I$1,'Elementary Flow'!$D59="Unknown"),"Indeterminable",IF(AND('List of Flows'!$B51='Elementary Flow by source'!I$1,'Elementary Flow'!$D59="Missing Both"),"Indeterminable",IF(AND('List of Flows'!$B51='Elementary Flow by source'!I$1,'Elementary Flow'!$D59="Missing Input/Output"),"Indeterminable",IF(AND('List of Flows'!$B51='Elementary Flow by source'!I$1,'Elementary Flow'!$D59="Missing to/from"),"Indeterminable",0))))))</f>
        <v>0</v>
      </c>
      <c r="J54">
        <f>IF(AND('List of Flows'!$B51='Elementary Flow by source'!J$1,'Elementary Flow'!$D59="Elementary Flow"),"Elementary Flow",IF(AND('List of Flows'!$B51='Elementary Flow by source'!J$1,'Elementary Flow'!$D59="Not an Elementary Flow"),"Not an Elementary Flow",IF(AND('List of Flows'!$B51='Elementary Flow by source'!J$1,'Elementary Flow'!$D59="Unknown"),"Indeterminable",IF(AND('List of Flows'!$B51='Elementary Flow by source'!J$1,'Elementary Flow'!$D59="Missing Both"),"Indeterminable",IF(AND('List of Flows'!$B51='Elementary Flow by source'!J$1,'Elementary Flow'!$D59="Missing Input/Output"),"Indeterminable",IF(AND('List of Flows'!$B51='Elementary Flow by source'!J$1,'Elementary Flow'!$D59="Missing to/from"),"Indeterminable",0))))))</f>
        <v>0</v>
      </c>
      <c r="K54" t="str">
        <f>IF(AND('List of Flows'!$B51='Elementary Flow by source'!K$1,'Elementary Flow'!$D59="Elementary Flow"),"Elementary Flow",IF(AND('List of Flows'!$B51='Elementary Flow by source'!K$1,'Elementary Flow'!$D59="Not an Elementary Flow"),"Not an Elementary Flow",IF(AND('List of Flows'!$B51='Elementary Flow by source'!K$1,'Elementary Flow'!$D59="Unknown"),"Indeterminable",IF(AND('List of Flows'!$B51='Elementary Flow by source'!K$1,'Elementary Flow'!$D59="Missing Both"),"Indeterminable",IF(AND('List of Flows'!$B51='Elementary Flow by source'!K$1,'Elementary Flow'!$D59="Missing Input/Output"),"Indeterminable",IF(AND('List of Flows'!$B51='Elementary Flow by source'!K$1,'Elementary Flow'!$D59="Missing to/from"),"Indeterminable",0))))))</f>
        <v>Elementary Flow</v>
      </c>
      <c r="L54">
        <f>IF(AND('List of Flows'!$B51='Elementary Flow by source'!L$1,'Elementary Flow'!$D59="Elementary Flow"),"Elementary Flow",IF(AND('List of Flows'!$B51='Elementary Flow by source'!L$1,'Elementary Flow'!$D59="Not an Elementary Flow"),"Not an Elementary Flow",IF(AND('List of Flows'!$B51='Elementary Flow by source'!L$1,'Elementary Flow'!$D59="Unknown"),"Indeterminable",IF(AND('List of Flows'!$B51='Elementary Flow by source'!L$1,'Elementary Flow'!$D59="Missing Both"),"Indeterminable",IF(AND('List of Flows'!$B51='Elementary Flow by source'!L$1,'Elementary Flow'!$D59="Missing Input/Output"),"Indeterminable",IF(AND('List of Flows'!$B51='Elementary Flow by source'!L$1,'Elementary Flow'!$D59="Missing to/from"),"Indeterminable",0))))))</f>
        <v>0</v>
      </c>
      <c r="M54">
        <f>IF(AND('List of Flows'!$B51='Elementary Flow by source'!M$1,'Elementary Flow'!$D59="Elementary Flow"),"Elementary Flow",IF(AND('List of Flows'!$B51='Elementary Flow by source'!M$1,'Elementary Flow'!$D59="Not an Elementary Flow"),"Not an Elementary Flow",IF(AND('List of Flows'!$B51='Elementary Flow by source'!M$1,'Elementary Flow'!$D59="Unknown"),"Indeterminable",IF(AND('List of Flows'!$B51='Elementary Flow by source'!M$1,'Elementary Flow'!$D59="Missing Both"),"Indeterminable",IF(AND('List of Flows'!$B51='Elementary Flow by source'!M$1,'Elementary Flow'!$D59="Missing Input/Output"),"Indeterminable",IF(AND('List of Flows'!$B51='Elementary Flow by source'!M$1,'Elementary Flow'!$D59="Missing to/from"),"Indeterminable",0))))))</f>
        <v>0</v>
      </c>
      <c r="N54">
        <f>IF(AND('List of Flows'!$B51='Elementary Flow by source'!N$1,'Elementary Flow'!$D59="Elementary Flow"),"Elementary Flow",IF(AND('List of Flows'!$B51='Elementary Flow by source'!N$1,'Elementary Flow'!$D59="Not an Elementary Flow"),"Not an Elementary Flow",IF(AND('List of Flows'!$B51='Elementary Flow by source'!N$1,'Elementary Flow'!$D59="Unknown"),"Indeterminable",IF(AND('List of Flows'!$B51='Elementary Flow by source'!N$1,'Elementary Flow'!$D59="Missing Both"),"Indeterminable",IF(AND('List of Flows'!$B51='Elementary Flow by source'!N$1,'Elementary Flow'!$D59="Missing Input/Output"),"Indeterminable",IF(AND('List of Flows'!$B51='Elementary Flow by source'!N$1,'Elementary Flow'!$D59="Missing to/from"),"Indeterminable",0))))))</f>
        <v>0</v>
      </c>
    </row>
    <row r="55" spans="2:14" x14ac:dyDescent="0.3">
      <c r="B55">
        <f>IF(AND('List of Flows'!$B52='Elementary Flow by source'!B$1,'Elementary Flow'!$D60="Elementary Flow"),"Elementary Flow",IF(AND('List of Flows'!$B52='Elementary Flow by source'!B$1,'Elementary Flow'!$D60="Not an Elementary Flow"),"Not an Elementary Flow",IF(AND('List of Flows'!$B52='Elementary Flow by source'!B$1,'Elementary Flow'!$D60="Unknown"),"Indeterminable",IF(AND('List of Flows'!$B52='Elementary Flow by source'!B$1,'Elementary Flow'!$D60="Missing Both"),"Indeterminable",IF(AND('List of Flows'!$B52='Elementary Flow by source'!B$1,'Elementary Flow'!$D60="Missing Input/Output"),"Indeterminable",IF(AND('List of Flows'!$B52='Elementary Flow by source'!B$1,'Elementary Flow'!$D60="Missing to/from"),"Indeterminable",0))))))</f>
        <v>0</v>
      </c>
      <c r="C55">
        <f>IF(AND('List of Flows'!$B52='Elementary Flow by source'!C$1,'Elementary Flow'!$D60="Elementary Flow"),"Elementary Flow",IF(AND('List of Flows'!$B52='Elementary Flow by source'!C$1,'Elementary Flow'!$D60="Not an Elementary Flow"),"Not an Elementary Flow",IF(AND('List of Flows'!$B52='Elementary Flow by source'!C$1,'Elementary Flow'!$D60="Unknown"),"Indeterminable",IF(AND('List of Flows'!$B52='Elementary Flow by source'!C$1,'Elementary Flow'!$D60="Missing Both"),"Indeterminable",IF(AND('List of Flows'!$B52='Elementary Flow by source'!C$1,'Elementary Flow'!$D60="Missing Input/Output"),"Indeterminable",IF(AND('List of Flows'!$B52='Elementary Flow by source'!C$1,'Elementary Flow'!$D60="Missing to/from"),"Indeterminable",0))))))</f>
        <v>0</v>
      </c>
      <c r="D55">
        <f>IF(AND('List of Flows'!$B52='Elementary Flow by source'!D$1,'Elementary Flow'!$D60="Elementary Flow"),"Elementary Flow",IF(AND('List of Flows'!$B52='Elementary Flow by source'!D$1,'Elementary Flow'!$D60="Not an Elementary Flow"),"Not an Elementary Flow",IF(AND('List of Flows'!$B52='Elementary Flow by source'!D$1,'Elementary Flow'!$D60="Unknown"),"Indeterminable",IF(AND('List of Flows'!$B52='Elementary Flow by source'!D$1,'Elementary Flow'!$D60="Missing Both"),"Indeterminable",IF(AND('List of Flows'!$B52='Elementary Flow by source'!D$1,'Elementary Flow'!$D60="Missing Input/Output"),"Indeterminable",IF(AND('List of Flows'!$B52='Elementary Flow by source'!D$1,'Elementary Flow'!$D60="Missing to/from"),"Indeterminable",0))))))</f>
        <v>0</v>
      </c>
      <c r="E55">
        <f>IF(AND('List of Flows'!$B52='Elementary Flow by source'!E$1,'Elementary Flow'!$D60="Elementary Flow"),"Elementary Flow",IF(AND('List of Flows'!$B52='Elementary Flow by source'!E$1,'Elementary Flow'!$D60="Not an Elementary Flow"),"Not an Elementary Flow",IF(AND('List of Flows'!$B52='Elementary Flow by source'!E$1,'Elementary Flow'!$D60="Unknown"),"Indeterminable",IF(AND('List of Flows'!$B52='Elementary Flow by source'!E$1,'Elementary Flow'!$D60="Missing Both"),"Indeterminable",IF(AND('List of Flows'!$B52='Elementary Flow by source'!E$1,'Elementary Flow'!$D60="Missing Input/Output"),"Indeterminable",IF(AND('List of Flows'!$B52='Elementary Flow by source'!E$1,'Elementary Flow'!$D60="Missing to/from"),"Indeterminable",0))))))</f>
        <v>0</v>
      </c>
      <c r="F55">
        <f>IF(AND('List of Flows'!$B52='Elementary Flow by source'!F$1,'Elementary Flow'!$D60="Elementary Flow"),"Elementary Flow",IF(AND('List of Flows'!$B52='Elementary Flow by source'!F$1,'Elementary Flow'!$D60="Not an Elementary Flow"),"Not an Elementary Flow",IF(AND('List of Flows'!$B52='Elementary Flow by source'!F$1,'Elementary Flow'!$D60="Unknown"),"Indeterminable",IF(AND('List of Flows'!$B52='Elementary Flow by source'!F$1,'Elementary Flow'!$D60="Missing Both"),"Indeterminable",IF(AND('List of Flows'!$B52='Elementary Flow by source'!F$1,'Elementary Flow'!$D60="Missing Input/Output"),"Indeterminable",IF(AND('List of Flows'!$B52='Elementary Flow by source'!F$1,'Elementary Flow'!$D60="Missing to/from"),"Indeterminable",0))))))</f>
        <v>0</v>
      </c>
      <c r="G55">
        <f>IF(AND('List of Flows'!$B52='Elementary Flow by source'!G$1,'Elementary Flow'!$D60="Elementary Flow"),"Elementary Flow",IF(AND('List of Flows'!$B52='Elementary Flow by source'!G$1,'Elementary Flow'!$D60="Not an Elementary Flow"),"Not an Elementary Flow",IF(AND('List of Flows'!$B52='Elementary Flow by source'!G$1,'Elementary Flow'!$D60="Unknown"),"Indeterminable",IF(AND('List of Flows'!$B52='Elementary Flow by source'!G$1,'Elementary Flow'!$D60="Missing Both"),"Indeterminable",IF(AND('List of Flows'!$B52='Elementary Flow by source'!G$1,'Elementary Flow'!$D60="Missing Input/Output"),"Indeterminable",IF(AND('List of Flows'!$B52='Elementary Flow by source'!G$1,'Elementary Flow'!$D60="Missing to/from"),"Indeterminable",0))))))</f>
        <v>0</v>
      </c>
      <c r="H55">
        <f>IF(AND('List of Flows'!$B52='Elementary Flow by source'!H$1,'Elementary Flow'!$D60="Elementary Flow"),"Elementary Flow",IF(AND('List of Flows'!$B52='Elementary Flow by source'!H$1,'Elementary Flow'!$D60="Not an Elementary Flow"),"Not an Elementary Flow",IF(AND('List of Flows'!$B52='Elementary Flow by source'!H$1,'Elementary Flow'!$D60="Unknown"),"Indeterminable",IF(AND('List of Flows'!$B52='Elementary Flow by source'!H$1,'Elementary Flow'!$D60="Missing Both"),"Indeterminable",IF(AND('List of Flows'!$B52='Elementary Flow by source'!H$1,'Elementary Flow'!$D60="Missing Input/Output"),"Indeterminable",IF(AND('List of Flows'!$B52='Elementary Flow by source'!H$1,'Elementary Flow'!$D60="Missing to/from"),"Indeterminable",0))))))</f>
        <v>0</v>
      </c>
      <c r="I55">
        <f>IF(AND('List of Flows'!$B52='Elementary Flow by source'!I$1,'Elementary Flow'!$D60="Elementary Flow"),"Elementary Flow",IF(AND('List of Flows'!$B52='Elementary Flow by source'!I$1,'Elementary Flow'!$D60="Not an Elementary Flow"),"Not an Elementary Flow",IF(AND('List of Flows'!$B52='Elementary Flow by source'!I$1,'Elementary Flow'!$D60="Unknown"),"Indeterminable",IF(AND('List of Flows'!$B52='Elementary Flow by source'!I$1,'Elementary Flow'!$D60="Missing Both"),"Indeterminable",IF(AND('List of Flows'!$B52='Elementary Flow by source'!I$1,'Elementary Flow'!$D60="Missing Input/Output"),"Indeterminable",IF(AND('List of Flows'!$B52='Elementary Flow by source'!I$1,'Elementary Flow'!$D60="Missing to/from"),"Indeterminable",0))))))</f>
        <v>0</v>
      </c>
      <c r="J55">
        <f>IF(AND('List of Flows'!$B52='Elementary Flow by source'!J$1,'Elementary Flow'!$D60="Elementary Flow"),"Elementary Flow",IF(AND('List of Flows'!$B52='Elementary Flow by source'!J$1,'Elementary Flow'!$D60="Not an Elementary Flow"),"Not an Elementary Flow",IF(AND('List of Flows'!$B52='Elementary Flow by source'!J$1,'Elementary Flow'!$D60="Unknown"),"Indeterminable",IF(AND('List of Flows'!$B52='Elementary Flow by source'!J$1,'Elementary Flow'!$D60="Missing Both"),"Indeterminable",IF(AND('List of Flows'!$B52='Elementary Flow by source'!J$1,'Elementary Flow'!$D60="Missing Input/Output"),"Indeterminable",IF(AND('List of Flows'!$B52='Elementary Flow by source'!J$1,'Elementary Flow'!$D60="Missing to/from"),"Indeterminable",0))))))</f>
        <v>0</v>
      </c>
      <c r="K55" t="str">
        <f>IF(AND('List of Flows'!$B52='Elementary Flow by source'!K$1,'Elementary Flow'!$D60="Elementary Flow"),"Elementary Flow",IF(AND('List of Flows'!$B52='Elementary Flow by source'!K$1,'Elementary Flow'!$D60="Not an Elementary Flow"),"Not an Elementary Flow",IF(AND('List of Flows'!$B52='Elementary Flow by source'!K$1,'Elementary Flow'!$D60="Unknown"),"Indeterminable",IF(AND('List of Flows'!$B52='Elementary Flow by source'!K$1,'Elementary Flow'!$D60="Missing Both"),"Indeterminable",IF(AND('List of Flows'!$B52='Elementary Flow by source'!K$1,'Elementary Flow'!$D60="Missing Input/Output"),"Indeterminable",IF(AND('List of Flows'!$B52='Elementary Flow by source'!K$1,'Elementary Flow'!$D60="Missing to/from"),"Indeterminable",0))))))</f>
        <v>Elementary Flow</v>
      </c>
      <c r="L55">
        <f>IF(AND('List of Flows'!$B52='Elementary Flow by source'!L$1,'Elementary Flow'!$D60="Elementary Flow"),"Elementary Flow",IF(AND('List of Flows'!$B52='Elementary Flow by source'!L$1,'Elementary Flow'!$D60="Not an Elementary Flow"),"Not an Elementary Flow",IF(AND('List of Flows'!$B52='Elementary Flow by source'!L$1,'Elementary Flow'!$D60="Unknown"),"Indeterminable",IF(AND('List of Flows'!$B52='Elementary Flow by source'!L$1,'Elementary Flow'!$D60="Missing Both"),"Indeterminable",IF(AND('List of Flows'!$B52='Elementary Flow by source'!L$1,'Elementary Flow'!$D60="Missing Input/Output"),"Indeterminable",IF(AND('List of Flows'!$B52='Elementary Flow by source'!L$1,'Elementary Flow'!$D60="Missing to/from"),"Indeterminable",0))))))</f>
        <v>0</v>
      </c>
      <c r="M55">
        <f>IF(AND('List of Flows'!$B52='Elementary Flow by source'!M$1,'Elementary Flow'!$D60="Elementary Flow"),"Elementary Flow",IF(AND('List of Flows'!$B52='Elementary Flow by source'!M$1,'Elementary Flow'!$D60="Not an Elementary Flow"),"Not an Elementary Flow",IF(AND('List of Flows'!$B52='Elementary Flow by source'!M$1,'Elementary Flow'!$D60="Unknown"),"Indeterminable",IF(AND('List of Flows'!$B52='Elementary Flow by source'!M$1,'Elementary Flow'!$D60="Missing Both"),"Indeterminable",IF(AND('List of Flows'!$B52='Elementary Flow by source'!M$1,'Elementary Flow'!$D60="Missing Input/Output"),"Indeterminable",IF(AND('List of Flows'!$B52='Elementary Flow by source'!M$1,'Elementary Flow'!$D60="Missing to/from"),"Indeterminable",0))))))</f>
        <v>0</v>
      </c>
      <c r="N55">
        <f>IF(AND('List of Flows'!$B52='Elementary Flow by source'!N$1,'Elementary Flow'!$D60="Elementary Flow"),"Elementary Flow",IF(AND('List of Flows'!$B52='Elementary Flow by source'!N$1,'Elementary Flow'!$D60="Not an Elementary Flow"),"Not an Elementary Flow",IF(AND('List of Flows'!$B52='Elementary Flow by source'!N$1,'Elementary Flow'!$D60="Unknown"),"Indeterminable",IF(AND('List of Flows'!$B52='Elementary Flow by source'!N$1,'Elementary Flow'!$D60="Missing Both"),"Indeterminable",IF(AND('List of Flows'!$B52='Elementary Flow by source'!N$1,'Elementary Flow'!$D60="Missing Input/Output"),"Indeterminable",IF(AND('List of Flows'!$B52='Elementary Flow by source'!N$1,'Elementary Flow'!$D60="Missing to/from"),"Indeterminable",0))))))</f>
        <v>0</v>
      </c>
    </row>
    <row r="56" spans="2:14" x14ac:dyDescent="0.3">
      <c r="B56">
        <f>IF(AND('List of Flows'!$B53='Elementary Flow by source'!B$1,'Elementary Flow'!$D61="Elementary Flow"),"Elementary Flow",IF(AND('List of Flows'!$B53='Elementary Flow by source'!B$1,'Elementary Flow'!$D61="Not an Elementary Flow"),"Not an Elementary Flow",IF(AND('List of Flows'!$B53='Elementary Flow by source'!B$1,'Elementary Flow'!$D61="Unknown"),"Indeterminable",IF(AND('List of Flows'!$B53='Elementary Flow by source'!B$1,'Elementary Flow'!$D61="Missing Both"),"Indeterminable",IF(AND('List of Flows'!$B53='Elementary Flow by source'!B$1,'Elementary Flow'!$D61="Missing Input/Output"),"Indeterminable",IF(AND('List of Flows'!$B53='Elementary Flow by source'!B$1,'Elementary Flow'!$D61="Missing to/from"),"Indeterminable",0))))))</f>
        <v>0</v>
      </c>
      <c r="C56">
        <f>IF(AND('List of Flows'!$B53='Elementary Flow by source'!C$1,'Elementary Flow'!$D61="Elementary Flow"),"Elementary Flow",IF(AND('List of Flows'!$B53='Elementary Flow by source'!C$1,'Elementary Flow'!$D61="Not an Elementary Flow"),"Not an Elementary Flow",IF(AND('List of Flows'!$B53='Elementary Flow by source'!C$1,'Elementary Flow'!$D61="Unknown"),"Indeterminable",IF(AND('List of Flows'!$B53='Elementary Flow by source'!C$1,'Elementary Flow'!$D61="Missing Both"),"Indeterminable",IF(AND('List of Flows'!$B53='Elementary Flow by source'!C$1,'Elementary Flow'!$D61="Missing Input/Output"),"Indeterminable",IF(AND('List of Flows'!$B53='Elementary Flow by source'!C$1,'Elementary Flow'!$D61="Missing to/from"),"Indeterminable",0))))))</f>
        <v>0</v>
      </c>
      <c r="D56">
        <f>IF(AND('List of Flows'!$B53='Elementary Flow by source'!D$1,'Elementary Flow'!$D61="Elementary Flow"),"Elementary Flow",IF(AND('List of Flows'!$B53='Elementary Flow by source'!D$1,'Elementary Flow'!$D61="Not an Elementary Flow"),"Not an Elementary Flow",IF(AND('List of Flows'!$B53='Elementary Flow by source'!D$1,'Elementary Flow'!$D61="Unknown"),"Indeterminable",IF(AND('List of Flows'!$B53='Elementary Flow by source'!D$1,'Elementary Flow'!$D61="Missing Both"),"Indeterminable",IF(AND('List of Flows'!$B53='Elementary Flow by source'!D$1,'Elementary Flow'!$D61="Missing Input/Output"),"Indeterminable",IF(AND('List of Flows'!$B53='Elementary Flow by source'!D$1,'Elementary Flow'!$D61="Missing to/from"),"Indeterminable",0))))))</f>
        <v>0</v>
      </c>
      <c r="E56">
        <f>IF(AND('List of Flows'!$B53='Elementary Flow by source'!E$1,'Elementary Flow'!$D61="Elementary Flow"),"Elementary Flow",IF(AND('List of Flows'!$B53='Elementary Flow by source'!E$1,'Elementary Flow'!$D61="Not an Elementary Flow"),"Not an Elementary Flow",IF(AND('List of Flows'!$B53='Elementary Flow by source'!E$1,'Elementary Flow'!$D61="Unknown"),"Indeterminable",IF(AND('List of Flows'!$B53='Elementary Flow by source'!E$1,'Elementary Flow'!$D61="Missing Both"),"Indeterminable",IF(AND('List of Flows'!$B53='Elementary Flow by source'!E$1,'Elementary Flow'!$D61="Missing Input/Output"),"Indeterminable",IF(AND('List of Flows'!$B53='Elementary Flow by source'!E$1,'Elementary Flow'!$D61="Missing to/from"),"Indeterminable",0))))))</f>
        <v>0</v>
      </c>
      <c r="F56">
        <f>IF(AND('List of Flows'!$B53='Elementary Flow by source'!F$1,'Elementary Flow'!$D61="Elementary Flow"),"Elementary Flow",IF(AND('List of Flows'!$B53='Elementary Flow by source'!F$1,'Elementary Flow'!$D61="Not an Elementary Flow"),"Not an Elementary Flow",IF(AND('List of Flows'!$B53='Elementary Flow by source'!F$1,'Elementary Flow'!$D61="Unknown"),"Indeterminable",IF(AND('List of Flows'!$B53='Elementary Flow by source'!F$1,'Elementary Flow'!$D61="Missing Both"),"Indeterminable",IF(AND('List of Flows'!$B53='Elementary Flow by source'!F$1,'Elementary Flow'!$D61="Missing Input/Output"),"Indeterminable",IF(AND('List of Flows'!$B53='Elementary Flow by source'!F$1,'Elementary Flow'!$D61="Missing to/from"),"Indeterminable",0))))))</f>
        <v>0</v>
      </c>
      <c r="G56">
        <f>IF(AND('List of Flows'!$B53='Elementary Flow by source'!G$1,'Elementary Flow'!$D61="Elementary Flow"),"Elementary Flow",IF(AND('List of Flows'!$B53='Elementary Flow by source'!G$1,'Elementary Flow'!$D61="Not an Elementary Flow"),"Not an Elementary Flow",IF(AND('List of Flows'!$B53='Elementary Flow by source'!G$1,'Elementary Flow'!$D61="Unknown"),"Indeterminable",IF(AND('List of Flows'!$B53='Elementary Flow by source'!G$1,'Elementary Flow'!$D61="Missing Both"),"Indeterminable",IF(AND('List of Flows'!$B53='Elementary Flow by source'!G$1,'Elementary Flow'!$D61="Missing Input/Output"),"Indeterminable",IF(AND('List of Flows'!$B53='Elementary Flow by source'!G$1,'Elementary Flow'!$D61="Missing to/from"),"Indeterminable",0))))))</f>
        <v>0</v>
      </c>
      <c r="H56">
        <f>IF(AND('List of Flows'!$B53='Elementary Flow by source'!H$1,'Elementary Flow'!$D61="Elementary Flow"),"Elementary Flow",IF(AND('List of Flows'!$B53='Elementary Flow by source'!H$1,'Elementary Flow'!$D61="Not an Elementary Flow"),"Not an Elementary Flow",IF(AND('List of Flows'!$B53='Elementary Flow by source'!H$1,'Elementary Flow'!$D61="Unknown"),"Indeterminable",IF(AND('List of Flows'!$B53='Elementary Flow by source'!H$1,'Elementary Flow'!$D61="Missing Both"),"Indeterminable",IF(AND('List of Flows'!$B53='Elementary Flow by source'!H$1,'Elementary Flow'!$D61="Missing Input/Output"),"Indeterminable",IF(AND('List of Flows'!$B53='Elementary Flow by source'!H$1,'Elementary Flow'!$D61="Missing to/from"),"Indeterminable",0))))))</f>
        <v>0</v>
      </c>
      <c r="I56">
        <f>IF(AND('List of Flows'!$B53='Elementary Flow by source'!I$1,'Elementary Flow'!$D61="Elementary Flow"),"Elementary Flow",IF(AND('List of Flows'!$B53='Elementary Flow by source'!I$1,'Elementary Flow'!$D61="Not an Elementary Flow"),"Not an Elementary Flow",IF(AND('List of Flows'!$B53='Elementary Flow by source'!I$1,'Elementary Flow'!$D61="Unknown"),"Indeterminable",IF(AND('List of Flows'!$B53='Elementary Flow by source'!I$1,'Elementary Flow'!$D61="Missing Both"),"Indeterminable",IF(AND('List of Flows'!$B53='Elementary Flow by source'!I$1,'Elementary Flow'!$D61="Missing Input/Output"),"Indeterminable",IF(AND('List of Flows'!$B53='Elementary Flow by source'!I$1,'Elementary Flow'!$D61="Missing to/from"),"Indeterminable",0))))))</f>
        <v>0</v>
      </c>
      <c r="J56">
        <f>IF(AND('List of Flows'!$B53='Elementary Flow by source'!J$1,'Elementary Flow'!$D61="Elementary Flow"),"Elementary Flow",IF(AND('List of Flows'!$B53='Elementary Flow by source'!J$1,'Elementary Flow'!$D61="Not an Elementary Flow"),"Not an Elementary Flow",IF(AND('List of Flows'!$B53='Elementary Flow by source'!J$1,'Elementary Flow'!$D61="Unknown"),"Indeterminable",IF(AND('List of Flows'!$B53='Elementary Flow by source'!J$1,'Elementary Flow'!$D61="Missing Both"),"Indeterminable",IF(AND('List of Flows'!$B53='Elementary Flow by source'!J$1,'Elementary Flow'!$D61="Missing Input/Output"),"Indeterminable",IF(AND('List of Flows'!$B53='Elementary Flow by source'!J$1,'Elementary Flow'!$D61="Missing to/from"),"Indeterminable",0))))))</f>
        <v>0</v>
      </c>
      <c r="K56" t="str">
        <f>IF(AND('List of Flows'!$B53='Elementary Flow by source'!K$1,'Elementary Flow'!$D61="Elementary Flow"),"Elementary Flow",IF(AND('List of Flows'!$B53='Elementary Flow by source'!K$1,'Elementary Flow'!$D61="Not an Elementary Flow"),"Not an Elementary Flow",IF(AND('List of Flows'!$B53='Elementary Flow by source'!K$1,'Elementary Flow'!$D61="Unknown"),"Indeterminable",IF(AND('List of Flows'!$B53='Elementary Flow by source'!K$1,'Elementary Flow'!$D61="Missing Both"),"Indeterminable",IF(AND('List of Flows'!$B53='Elementary Flow by source'!K$1,'Elementary Flow'!$D61="Missing Input/Output"),"Indeterminable",IF(AND('List of Flows'!$B53='Elementary Flow by source'!K$1,'Elementary Flow'!$D61="Missing to/from"),"Indeterminable",0))))))</f>
        <v>Elementary Flow</v>
      </c>
      <c r="L56">
        <f>IF(AND('List of Flows'!$B53='Elementary Flow by source'!L$1,'Elementary Flow'!$D61="Elementary Flow"),"Elementary Flow",IF(AND('List of Flows'!$B53='Elementary Flow by source'!L$1,'Elementary Flow'!$D61="Not an Elementary Flow"),"Not an Elementary Flow",IF(AND('List of Flows'!$B53='Elementary Flow by source'!L$1,'Elementary Flow'!$D61="Unknown"),"Indeterminable",IF(AND('List of Flows'!$B53='Elementary Flow by source'!L$1,'Elementary Flow'!$D61="Missing Both"),"Indeterminable",IF(AND('List of Flows'!$B53='Elementary Flow by source'!L$1,'Elementary Flow'!$D61="Missing Input/Output"),"Indeterminable",IF(AND('List of Flows'!$B53='Elementary Flow by source'!L$1,'Elementary Flow'!$D61="Missing to/from"),"Indeterminable",0))))))</f>
        <v>0</v>
      </c>
      <c r="M56">
        <f>IF(AND('List of Flows'!$B53='Elementary Flow by source'!M$1,'Elementary Flow'!$D61="Elementary Flow"),"Elementary Flow",IF(AND('List of Flows'!$B53='Elementary Flow by source'!M$1,'Elementary Flow'!$D61="Not an Elementary Flow"),"Not an Elementary Flow",IF(AND('List of Flows'!$B53='Elementary Flow by source'!M$1,'Elementary Flow'!$D61="Unknown"),"Indeterminable",IF(AND('List of Flows'!$B53='Elementary Flow by source'!M$1,'Elementary Flow'!$D61="Missing Both"),"Indeterminable",IF(AND('List of Flows'!$B53='Elementary Flow by source'!M$1,'Elementary Flow'!$D61="Missing Input/Output"),"Indeterminable",IF(AND('List of Flows'!$B53='Elementary Flow by source'!M$1,'Elementary Flow'!$D61="Missing to/from"),"Indeterminable",0))))))</f>
        <v>0</v>
      </c>
      <c r="N56">
        <f>IF(AND('List of Flows'!$B53='Elementary Flow by source'!N$1,'Elementary Flow'!$D61="Elementary Flow"),"Elementary Flow",IF(AND('List of Flows'!$B53='Elementary Flow by source'!N$1,'Elementary Flow'!$D61="Not an Elementary Flow"),"Not an Elementary Flow",IF(AND('List of Flows'!$B53='Elementary Flow by source'!N$1,'Elementary Flow'!$D61="Unknown"),"Indeterminable",IF(AND('List of Flows'!$B53='Elementary Flow by source'!N$1,'Elementary Flow'!$D61="Missing Both"),"Indeterminable",IF(AND('List of Flows'!$B53='Elementary Flow by source'!N$1,'Elementary Flow'!$D61="Missing Input/Output"),"Indeterminable",IF(AND('List of Flows'!$B53='Elementary Flow by source'!N$1,'Elementary Flow'!$D61="Missing to/from"),"Indeterminable",0))))))</f>
        <v>0</v>
      </c>
    </row>
    <row r="57" spans="2:14" x14ac:dyDescent="0.3">
      <c r="B57">
        <f>IF(AND('List of Flows'!$B54='Elementary Flow by source'!B$1,'Elementary Flow'!$D62="Elementary Flow"),"Elementary Flow",IF(AND('List of Flows'!$B54='Elementary Flow by source'!B$1,'Elementary Flow'!$D62="Not an Elementary Flow"),"Not an Elementary Flow",IF(AND('List of Flows'!$B54='Elementary Flow by source'!B$1,'Elementary Flow'!$D62="Unknown"),"Indeterminable",IF(AND('List of Flows'!$B54='Elementary Flow by source'!B$1,'Elementary Flow'!$D62="Missing Both"),"Indeterminable",IF(AND('List of Flows'!$B54='Elementary Flow by source'!B$1,'Elementary Flow'!$D62="Missing Input/Output"),"Indeterminable",IF(AND('List of Flows'!$B54='Elementary Flow by source'!B$1,'Elementary Flow'!$D62="Missing to/from"),"Indeterminable",0))))))</f>
        <v>0</v>
      </c>
      <c r="C57">
        <f>IF(AND('List of Flows'!$B54='Elementary Flow by source'!C$1,'Elementary Flow'!$D62="Elementary Flow"),"Elementary Flow",IF(AND('List of Flows'!$B54='Elementary Flow by source'!C$1,'Elementary Flow'!$D62="Not an Elementary Flow"),"Not an Elementary Flow",IF(AND('List of Flows'!$B54='Elementary Flow by source'!C$1,'Elementary Flow'!$D62="Unknown"),"Indeterminable",IF(AND('List of Flows'!$B54='Elementary Flow by source'!C$1,'Elementary Flow'!$D62="Missing Both"),"Indeterminable",IF(AND('List of Flows'!$B54='Elementary Flow by source'!C$1,'Elementary Flow'!$D62="Missing Input/Output"),"Indeterminable",IF(AND('List of Flows'!$B54='Elementary Flow by source'!C$1,'Elementary Flow'!$D62="Missing to/from"),"Indeterminable",0))))))</f>
        <v>0</v>
      </c>
      <c r="D57">
        <f>IF(AND('List of Flows'!$B54='Elementary Flow by source'!D$1,'Elementary Flow'!$D62="Elementary Flow"),"Elementary Flow",IF(AND('List of Flows'!$B54='Elementary Flow by source'!D$1,'Elementary Flow'!$D62="Not an Elementary Flow"),"Not an Elementary Flow",IF(AND('List of Flows'!$B54='Elementary Flow by source'!D$1,'Elementary Flow'!$D62="Unknown"),"Indeterminable",IF(AND('List of Flows'!$B54='Elementary Flow by source'!D$1,'Elementary Flow'!$D62="Missing Both"),"Indeterminable",IF(AND('List of Flows'!$B54='Elementary Flow by source'!D$1,'Elementary Flow'!$D62="Missing Input/Output"),"Indeterminable",IF(AND('List of Flows'!$B54='Elementary Flow by source'!D$1,'Elementary Flow'!$D62="Missing to/from"),"Indeterminable",0))))))</f>
        <v>0</v>
      </c>
      <c r="E57">
        <f>IF(AND('List of Flows'!$B54='Elementary Flow by source'!E$1,'Elementary Flow'!$D62="Elementary Flow"),"Elementary Flow",IF(AND('List of Flows'!$B54='Elementary Flow by source'!E$1,'Elementary Flow'!$D62="Not an Elementary Flow"),"Not an Elementary Flow",IF(AND('List of Flows'!$B54='Elementary Flow by source'!E$1,'Elementary Flow'!$D62="Unknown"),"Indeterminable",IF(AND('List of Flows'!$B54='Elementary Flow by source'!E$1,'Elementary Flow'!$D62="Missing Both"),"Indeterminable",IF(AND('List of Flows'!$B54='Elementary Flow by source'!E$1,'Elementary Flow'!$D62="Missing Input/Output"),"Indeterminable",IF(AND('List of Flows'!$B54='Elementary Flow by source'!E$1,'Elementary Flow'!$D62="Missing to/from"),"Indeterminable",0))))))</f>
        <v>0</v>
      </c>
      <c r="F57">
        <f>IF(AND('List of Flows'!$B54='Elementary Flow by source'!F$1,'Elementary Flow'!$D62="Elementary Flow"),"Elementary Flow",IF(AND('List of Flows'!$B54='Elementary Flow by source'!F$1,'Elementary Flow'!$D62="Not an Elementary Flow"),"Not an Elementary Flow",IF(AND('List of Flows'!$B54='Elementary Flow by source'!F$1,'Elementary Flow'!$D62="Unknown"),"Indeterminable",IF(AND('List of Flows'!$B54='Elementary Flow by source'!F$1,'Elementary Flow'!$D62="Missing Both"),"Indeterminable",IF(AND('List of Flows'!$B54='Elementary Flow by source'!F$1,'Elementary Flow'!$D62="Missing Input/Output"),"Indeterminable",IF(AND('List of Flows'!$B54='Elementary Flow by source'!F$1,'Elementary Flow'!$D62="Missing to/from"),"Indeterminable",0))))))</f>
        <v>0</v>
      </c>
      <c r="G57">
        <f>IF(AND('List of Flows'!$B54='Elementary Flow by source'!G$1,'Elementary Flow'!$D62="Elementary Flow"),"Elementary Flow",IF(AND('List of Flows'!$B54='Elementary Flow by source'!G$1,'Elementary Flow'!$D62="Not an Elementary Flow"),"Not an Elementary Flow",IF(AND('List of Flows'!$B54='Elementary Flow by source'!G$1,'Elementary Flow'!$D62="Unknown"),"Indeterminable",IF(AND('List of Flows'!$B54='Elementary Flow by source'!G$1,'Elementary Flow'!$D62="Missing Both"),"Indeterminable",IF(AND('List of Flows'!$B54='Elementary Flow by source'!G$1,'Elementary Flow'!$D62="Missing Input/Output"),"Indeterminable",IF(AND('List of Flows'!$B54='Elementary Flow by source'!G$1,'Elementary Flow'!$D62="Missing to/from"),"Indeterminable",0))))))</f>
        <v>0</v>
      </c>
      <c r="H57">
        <f>IF(AND('List of Flows'!$B54='Elementary Flow by source'!H$1,'Elementary Flow'!$D62="Elementary Flow"),"Elementary Flow",IF(AND('List of Flows'!$B54='Elementary Flow by source'!H$1,'Elementary Flow'!$D62="Not an Elementary Flow"),"Not an Elementary Flow",IF(AND('List of Flows'!$B54='Elementary Flow by source'!H$1,'Elementary Flow'!$D62="Unknown"),"Indeterminable",IF(AND('List of Flows'!$B54='Elementary Flow by source'!H$1,'Elementary Flow'!$D62="Missing Both"),"Indeterminable",IF(AND('List of Flows'!$B54='Elementary Flow by source'!H$1,'Elementary Flow'!$D62="Missing Input/Output"),"Indeterminable",IF(AND('List of Flows'!$B54='Elementary Flow by source'!H$1,'Elementary Flow'!$D62="Missing to/from"),"Indeterminable",0))))))</f>
        <v>0</v>
      </c>
      <c r="I57">
        <f>IF(AND('List of Flows'!$B54='Elementary Flow by source'!I$1,'Elementary Flow'!$D62="Elementary Flow"),"Elementary Flow",IF(AND('List of Flows'!$B54='Elementary Flow by source'!I$1,'Elementary Flow'!$D62="Not an Elementary Flow"),"Not an Elementary Flow",IF(AND('List of Flows'!$B54='Elementary Flow by source'!I$1,'Elementary Flow'!$D62="Unknown"),"Indeterminable",IF(AND('List of Flows'!$B54='Elementary Flow by source'!I$1,'Elementary Flow'!$D62="Missing Both"),"Indeterminable",IF(AND('List of Flows'!$B54='Elementary Flow by source'!I$1,'Elementary Flow'!$D62="Missing Input/Output"),"Indeterminable",IF(AND('List of Flows'!$B54='Elementary Flow by source'!I$1,'Elementary Flow'!$D62="Missing to/from"),"Indeterminable",0))))))</f>
        <v>0</v>
      </c>
      <c r="J57">
        <f>IF(AND('List of Flows'!$B54='Elementary Flow by source'!J$1,'Elementary Flow'!$D62="Elementary Flow"),"Elementary Flow",IF(AND('List of Flows'!$B54='Elementary Flow by source'!J$1,'Elementary Flow'!$D62="Not an Elementary Flow"),"Not an Elementary Flow",IF(AND('List of Flows'!$B54='Elementary Flow by source'!J$1,'Elementary Flow'!$D62="Unknown"),"Indeterminable",IF(AND('List of Flows'!$B54='Elementary Flow by source'!J$1,'Elementary Flow'!$D62="Missing Both"),"Indeterminable",IF(AND('List of Flows'!$B54='Elementary Flow by source'!J$1,'Elementary Flow'!$D62="Missing Input/Output"),"Indeterminable",IF(AND('List of Flows'!$B54='Elementary Flow by source'!J$1,'Elementary Flow'!$D62="Missing to/from"),"Indeterminable",0))))))</f>
        <v>0</v>
      </c>
      <c r="K57" t="str">
        <f>IF(AND('List of Flows'!$B54='Elementary Flow by source'!K$1,'Elementary Flow'!$D62="Elementary Flow"),"Elementary Flow",IF(AND('List of Flows'!$B54='Elementary Flow by source'!K$1,'Elementary Flow'!$D62="Not an Elementary Flow"),"Not an Elementary Flow",IF(AND('List of Flows'!$B54='Elementary Flow by source'!K$1,'Elementary Flow'!$D62="Unknown"),"Indeterminable",IF(AND('List of Flows'!$B54='Elementary Flow by source'!K$1,'Elementary Flow'!$D62="Missing Both"),"Indeterminable",IF(AND('List of Flows'!$B54='Elementary Flow by source'!K$1,'Elementary Flow'!$D62="Missing Input/Output"),"Indeterminable",IF(AND('List of Flows'!$B54='Elementary Flow by source'!K$1,'Elementary Flow'!$D62="Missing to/from"),"Indeterminable",0))))))</f>
        <v>Elementary Flow</v>
      </c>
      <c r="L57">
        <f>IF(AND('List of Flows'!$B54='Elementary Flow by source'!L$1,'Elementary Flow'!$D62="Elementary Flow"),"Elementary Flow",IF(AND('List of Flows'!$B54='Elementary Flow by source'!L$1,'Elementary Flow'!$D62="Not an Elementary Flow"),"Not an Elementary Flow",IF(AND('List of Flows'!$B54='Elementary Flow by source'!L$1,'Elementary Flow'!$D62="Unknown"),"Indeterminable",IF(AND('List of Flows'!$B54='Elementary Flow by source'!L$1,'Elementary Flow'!$D62="Missing Both"),"Indeterminable",IF(AND('List of Flows'!$B54='Elementary Flow by source'!L$1,'Elementary Flow'!$D62="Missing Input/Output"),"Indeterminable",IF(AND('List of Flows'!$B54='Elementary Flow by source'!L$1,'Elementary Flow'!$D62="Missing to/from"),"Indeterminable",0))))))</f>
        <v>0</v>
      </c>
      <c r="M57">
        <f>IF(AND('List of Flows'!$B54='Elementary Flow by source'!M$1,'Elementary Flow'!$D62="Elementary Flow"),"Elementary Flow",IF(AND('List of Flows'!$B54='Elementary Flow by source'!M$1,'Elementary Flow'!$D62="Not an Elementary Flow"),"Not an Elementary Flow",IF(AND('List of Flows'!$B54='Elementary Flow by source'!M$1,'Elementary Flow'!$D62="Unknown"),"Indeterminable",IF(AND('List of Flows'!$B54='Elementary Flow by source'!M$1,'Elementary Flow'!$D62="Missing Both"),"Indeterminable",IF(AND('List of Flows'!$B54='Elementary Flow by source'!M$1,'Elementary Flow'!$D62="Missing Input/Output"),"Indeterminable",IF(AND('List of Flows'!$B54='Elementary Flow by source'!M$1,'Elementary Flow'!$D62="Missing to/from"),"Indeterminable",0))))))</f>
        <v>0</v>
      </c>
      <c r="N57">
        <f>IF(AND('List of Flows'!$B54='Elementary Flow by source'!N$1,'Elementary Flow'!$D62="Elementary Flow"),"Elementary Flow",IF(AND('List of Flows'!$B54='Elementary Flow by source'!N$1,'Elementary Flow'!$D62="Not an Elementary Flow"),"Not an Elementary Flow",IF(AND('List of Flows'!$B54='Elementary Flow by source'!N$1,'Elementary Flow'!$D62="Unknown"),"Indeterminable",IF(AND('List of Flows'!$B54='Elementary Flow by source'!N$1,'Elementary Flow'!$D62="Missing Both"),"Indeterminable",IF(AND('List of Flows'!$B54='Elementary Flow by source'!N$1,'Elementary Flow'!$D62="Missing Input/Output"),"Indeterminable",IF(AND('List of Flows'!$B54='Elementary Flow by source'!N$1,'Elementary Flow'!$D62="Missing to/from"),"Indeterminable",0))))))</f>
        <v>0</v>
      </c>
    </row>
    <row r="58" spans="2:14" x14ac:dyDescent="0.3">
      <c r="B58">
        <f>IF(AND('List of Flows'!$B55='Elementary Flow by source'!B$1,'Elementary Flow'!$D63="Elementary Flow"),"Elementary Flow",IF(AND('List of Flows'!$B55='Elementary Flow by source'!B$1,'Elementary Flow'!$D63="Not an Elementary Flow"),"Not an Elementary Flow",IF(AND('List of Flows'!$B55='Elementary Flow by source'!B$1,'Elementary Flow'!$D63="Unknown"),"Indeterminable",IF(AND('List of Flows'!$B55='Elementary Flow by source'!B$1,'Elementary Flow'!$D63="Missing Both"),"Indeterminable",IF(AND('List of Flows'!$B55='Elementary Flow by source'!B$1,'Elementary Flow'!$D63="Missing Input/Output"),"Indeterminable",IF(AND('List of Flows'!$B55='Elementary Flow by source'!B$1,'Elementary Flow'!$D63="Missing to/from"),"Indeterminable",0))))))</f>
        <v>0</v>
      </c>
      <c r="C58">
        <f>IF(AND('List of Flows'!$B55='Elementary Flow by source'!C$1,'Elementary Flow'!$D63="Elementary Flow"),"Elementary Flow",IF(AND('List of Flows'!$B55='Elementary Flow by source'!C$1,'Elementary Flow'!$D63="Not an Elementary Flow"),"Not an Elementary Flow",IF(AND('List of Flows'!$B55='Elementary Flow by source'!C$1,'Elementary Flow'!$D63="Unknown"),"Indeterminable",IF(AND('List of Flows'!$B55='Elementary Flow by source'!C$1,'Elementary Flow'!$D63="Missing Both"),"Indeterminable",IF(AND('List of Flows'!$B55='Elementary Flow by source'!C$1,'Elementary Flow'!$D63="Missing Input/Output"),"Indeterminable",IF(AND('List of Flows'!$B55='Elementary Flow by source'!C$1,'Elementary Flow'!$D63="Missing to/from"),"Indeterminable",0))))))</f>
        <v>0</v>
      </c>
      <c r="D58">
        <f>IF(AND('List of Flows'!$B55='Elementary Flow by source'!D$1,'Elementary Flow'!$D63="Elementary Flow"),"Elementary Flow",IF(AND('List of Flows'!$B55='Elementary Flow by source'!D$1,'Elementary Flow'!$D63="Not an Elementary Flow"),"Not an Elementary Flow",IF(AND('List of Flows'!$B55='Elementary Flow by source'!D$1,'Elementary Flow'!$D63="Unknown"),"Indeterminable",IF(AND('List of Flows'!$B55='Elementary Flow by source'!D$1,'Elementary Flow'!$D63="Missing Both"),"Indeterminable",IF(AND('List of Flows'!$B55='Elementary Flow by source'!D$1,'Elementary Flow'!$D63="Missing Input/Output"),"Indeterminable",IF(AND('List of Flows'!$B55='Elementary Flow by source'!D$1,'Elementary Flow'!$D63="Missing to/from"),"Indeterminable",0))))))</f>
        <v>0</v>
      </c>
      <c r="E58">
        <f>IF(AND('List of Flows'!$B55='Elementary Flow by source'!E$1,'Elementary Flow'!$D63="Elementary Flow"),"Elementary Flow",IF(AND('List of Flows'!$B55='Elementary Flow by source'!E$1,'Elementary Flow'!$D63="Not an Elementary Flow"),"Not an Elementary Flow",IF(AND('List of Flows'!$B55='Elementary Flow by source'!E$1,'Elementary Flow'!$D63="Unknown"),"Indeterminable",IF(AND('List of Flows'!$B55='Elementary Flow by source'!E$1,'Elementary Flow'!$D63="Missing Both"),"Indeterminable",IF(AND('List of Flows'!$B55='Elementary Flow by source'!E$1,'Elementary Flow'!$D63="Missing Input/Output"),"Indeterminable",IF(AND('List of Flows'!$B55='Elementary Flow by source'!E$1,'Elementary Flow'!$D63="Missing to/from"),"Indeterminable",0))))))</f>
        <v>0</v>
      </c>
      <c r="F58">
        <f>IF(AND('List of Flows'!$B55='Elementary Flow by source'!F$1,'Elementary Flow'!$D63="Elementary Flow"),"Elementary Flow",IF(AND('List of Flows'!$B55='Elementary Flow by source'!F$1,'Elementary Flow'!$D63="Not an Elementary Flow"),"Not an Elementary Flow",IF(AND('List of Flows'!$B55='Elementary Flow by source'!F$1,'Elementary Flow'!$D63="Unknown"),"Indeterminable",IF(AND('List of Flows'!$B55='Elementary Flow by source'!F$1,'Elementary Flow'!$D63="Missing Both"),"Indeterminable",IF(AND('List of Flows'!$B55='Elementary Flow by source'!F$1,'Elementary Flow'!$D63="Missing Input/Output"),"Indeterminable",IF(AND('List of Flows'!$B55='Elementary Flow by source'!F$1,'Elementary Flow'!$D63="Missing to/from"),"Indeterminable",0))))))</f>
        <v>0</v>
      </c>
      <c r="G58">
        <f>IF(AND('List of Flows'!$B55='Elementary Flow by source'!G$1,'Elementary Flow'!$D63="Elementary Flow"),"Elementary Flow",IF(AND('List of Flows'!$B55='Elementary Flow by source'!G$1,'Elementary Flow'!$D63="Not an Elementary Flow"),"Not an Elementary Flow",IF(AND('List of Flows'!$B55='Elementary Flow by source'!G$1,'Elementary Flow'!$D63="Unknown"),"Indeterminable",IF(AND('List of Flows'!$B55='Elementary Flow by source'!G$1,'Elementary Flow'!$D63="Missing Both"),"Indeterminable",IF(AND('List of Flows'!$B55='Elementary Flow by source'!G$1,'Elementary Flow'!$D63="Missing Input/Output"),"Indeterminable",IF(AND('List of Flows'!$B55='Elementary Flow by source'!G$1,'Elementary Flow'!$D63="Missing to/from"),"Indeterminable",0))))))</f>
        <v>0</v>
      </c>
      <c r="H58">
        <f>IF(AND('List of Flows'!$B55='Elementary Flow by source'!H$1,'Elementary Flow'!$D63="Elementary Flow"),"Elementary Flow",IF(AND('List of Flows'!$B55='Elementary Flow by source'!H$1,'Elementary Flow'!$D63="Not an Elementary Flow"),"Not an Elementary Flow",IF(AND('List of Flows'!$B55='Elementary Flow by source'!H$1,'Elementary Flow'!$D63="Unknown"),"Indeterminable",IF(AND('List of Flows'!$B55='Elementary Flow by source'!H$1,'Elementary Flow'!$D63="Missing Both"),"Indeterminable",IF(AND('List of Flows'!$B55='Elementary Flow by source'!H$1,'Elementary Flow'!$D63="Missing Input/Output"),"Indeterminable",IF(AND('List of Flows'!$B55='Elementary Flow by source'!H$1,'Elementary Flow'!$D63="Missing to/from"),"Indeterminable",0))))))</f>
        <v>0</v>
      </c>
      <c r="I58">
        <f>IF(AND('List of Flows'!$B55='Elementary Flow by source'!I$1,'Elementary Flow'!$D63="Elementary Flow"),"Elementary Flow",IF(AND('List of Flows'!$B55='Elementary Flow by source'!I$1,'Elementary Flow'!$D63="Not an Elementary Flow"),"Not an Elementary Flow",IF(AND('List of Flows'!$B55='Elementary Flow by source'!I$1,'Elementary Flow'!$D63="Unknown"),"Indeterminable",IF(AND('List of Flows'!$B55='Elementary Flow by source'!I$1,'Elementary Flow'!$D63="Missing Both"),"Indeterminable",IF(AND('List of Flows'!$B55='Elementary Flow by source'!I$1,'Elementary Flow'!$D63="Missing Input/Output"),"Indeterminable",IF(AND('List of Flows'!$B55='Elementary Flow by source'!I$1,'Elementary Flow'!$D63="Missing to/from"),"Indeterminable",0))))))</f>
        <v>0</v>
      </c>
      <c r="J58">
        <f>IF(AND('List of Flows'!$B55='Elementary Flow by source'!J$1,'Elementary Flow'!$D63="Elementary Flow"),"Elementary Flow",IF(AND('List of Flows'!$B55='Elementary Flow by source'!J$1,'Elementary Flow'!$D63="Not an Elementary Flow"),"Not an Elementary Flow",IF(AND('List of Flows'!$B55='Elementary Flow by source'!J$1,'Elementary Flow'!$D63="Unknown"),"Indeterminable",IF(AND('List of Flows'!$B55='Elementary Flow by source'!J$1,'Elementary Flow'!$D63="Missing Both"),"Indeterminable",IF(AND('List of Flows'!$B55='Elementary Flow by source'!J$1,'Elementary Flow'!$D63="Missing Input/Output"),"Indeterminable",IF(AND('List of Flows'!$B55='Elementary Flow by source'!J$1,'Elementary Flow'!$D63="Missing to/from"),"Indeterminable",0))))))</f>
        <v>0</v>
      </c>
      <c r="K58" t="str">
        <f>IF(AND('List of Flows'!$B55='Elementary Flow by source'!K$1,'Elementary Flow'!$D63="Elementary Flow"),"Elementary Flow",IF(AND('List of Flows'!$B55='Elementary Flow by source'!K$1,'Elementary Flow'!$D63="Not an Elementary Flow"),"Not an Elementary Flow",IF(AND('List of Flows'!$B55='Elementary Flow by source'!K$1,'Elementary Flow'!$D63="Unknown"),"Indeterminable",IF(AND('List of Flows'!$B55='Elementary Flow by source'!K$1,'Elementary Flow'!$D63="Missing Both"),"Indeterminable",IF(AND('List of Flows'!$B55='Elementary Flow by source'!K$1,'Elementary Flow'!$D63="Missing Input/Output"),"Indeterminable",IF(AND('List of Flows'!$B55='Elementary Flow by source'!K$1,'Elementary Flow'!$D63="Missing to/from"),"Indeterminable",0))))))</f>
        <v>Elementary Flow</v>
      </c>
      <c r="L58">
        <f>IF(AND('List of Flows'!$B55='Elementary Flow by source'!L$1,'Elementary Flow'!$D63="Elementary Flow"),"Elementary Flow",IF(AND('List of Flows'!$B55='Elementary Flow by source'!L$1,'Elementary Flow'!$D63="Not an Elementary Flow"),"Not an Elementary Flow",IF(AND('List of Flows'!$B55='Elementary Flow by source'!L$1,'Elementary Flow'!$D63="Unknown"),"Indeterminable",IF(AND('List of Flows'!$B55='Elementary Flow by source'!L$1,'Elementary Flow'!$D63="Missing Both"),"Indeterminable",IF(AND('List of Flows'!$B55='Elementary Flow by source'!L$1,'Elementary Flow'!$D63="Missing Input/Output"),"Indeterminable",IF(AND('List of Flows'!$B55='Elementary Flow by source'!L$1,'Elementary Flow'!$D63="Missing to/from"),"Indeterminable",0))))))</f>
        <v>0</v>
      </c>
      <c r="M58">
        <f>IF(AND('List of Flows'!$B55='Elementary Flow by source'!M$1,'Elementary Flow'!$D63="Elementary Flow"),"Elementary Flow",IF(AND('List of Flows'!$B55='Elementary Flow by source'!M$1,'Elementary Flow'!$D63="Not an Elementary Flow"),"Not an Elementary Flow",IF(AND('List of Flows'!$B55='Elementary Flow by source'!M$1,'Elementary Flow'!$D63="Unknown"),"Indeterminable",IF(AND('List of Flows'!$B55='Elementary Flow by source'!M$1,'Elementary Flow'!$D63="Missing Both"),"Indeterminable",IF(AND('List of Flows'!$B55='Elementary Flow by source'!M$1,'Elementary Flow'!$D63="Missing Input/Output"),"Indeterminable",IF(AND('List of Flows'!$B55='Elementary Flow by source'!M$1,'Elementary Flow'!$D63="Missing to/from"),"Indeterminable",0))))))</f>
        <v>0</v>
      </c>
      <c r="N58">
        <f>IF(AND('List of Flows'!$B55='Elementary Flow by source'!N$1,'Elementary Flow'!$D63="Elementary Flow"),"Elementary Flow",IF(AND('List of Flows'!$B55='Elementary Flow by source'!N$1,'Elementary Flow'!$D63="Not an Elementary Flow"),"Not an Elementary Flow",IF(AND('List of Flows'!$B55='Elementary Flow by source'!N$1,'Elementary Flow'!$D63="Unknown"),"Indeterminable",IF(AND('List of Flows'!$B55='Elementary Flow by source'!N$1,'Elementary Flow'!$D63="Missing Both"),"Indeterminable",IF(AND('List of Flows'!$B55='Elementary Flow by source'!N$1,'Elementary Flow'!$D63="Missing Input/Output"),"Indeterminable",IF(AND('List of Flows'!$B55='Elementary Flow by source'!N$1,'Elementary Flow'!$D63="Missing to/from"),"Indeterminable",0))))))</f>
        <v>0</v>
      </c>
    </row>
    <row r="59" spans="2:14" x14ac:dyDescent="0.3">
      <c r="B59">
        <f>IF(AND('List of Flows'!$B56='Elementary Flow by source'!B$1,'Elementary Flow'!$D64="Elementary Flow"),"Elementary Flow",IF(AND('List of Flows'!$B56='Elementary Flow by source'!B$1,'Elementary Flow'!$D64="Not an Elementary Flow"),"Not an Elementary Flow",IF(AND('List of Flows'!$B56='Elementary Flow by source'!B$1,'Elementary Flow'!$D64="Unknown"),"Indeterminable",IF(AND('List of Flows'!$B56='Elementary Flow by source'!B$1,'Elementary Flow'!$D64="Missing Both"),"Indeterminable",IF(AND('List of Flows'!$B56='Elementary Flow by source'!B$1,'Elementary Flow'!$D64="Missing Input/Output"),"Indeterminable",IF(AND('List of Flows'!$B56='Elementary Flow by source'!B$1,'Elementary Flow'!$D64="Missing to/from"),"Indeterminable",0))))))</f>
        <v>0</v>
      </c>
      <c r="C59">
        <f>IF(AND('List of Flows'!$B56='Elementary Flow by source'!C$1,'Elementary Flow'!$D64="Elementary Flow"),"Elementary Flow",IF(AND('List of Flows'!$B56='Elementary Flow by source'!C$1,'Elementary Flow'!$D64="Not an Elementary Flow"),"Not an Elementary Flow",IF(AND('List of Flows'!$B56='Elementary Flow by source'!C$1,'Elementary Flow'!$D64="Unknown"),"Indeterminable",IF(AND('List of Flows'!$B56='Elementary Flow by source'!C$1,'Elementary Flow'!$D64="Missing Both"),"Indeterminable",IF(AND('List of Flows'!$B56='Elementary Flow by source'!C$1,'Elementary Flow'!$D64="Missing Input/Output"),"Indeterminable",IF(AND('List of Flows'!$B56='Elementary Flow by source'!C$1,'Elementary Flow'!$D64="Missing to/from"),"Indeterminable",0))))))</f>
        <v>0</v>
      </c>
      <c r="D59">
        <f>IF(AND('List of Flows'!$B56='Elementary Flow by source'!D$1,'Elementary Flow'!$D64="Elementary Flow"),"Elementary Flow",IF(AND('List of Flows'!$B56='Elementary Flow by source'!D$1,'Elementary Flow'!$D64="Not an Elementary Flow"),"Not an Elementary Flow",IF(AND('List of Flows'!$B56='Elementary Flow by source'!D$1,'Elementary Flow'!$D64="Unknown"),"Indeterminable",IF(AND('List of Flows'!$B56='Elementary Flow by source'!D$1,'Elementary Flow'!$D64="Missing Both"),"Indeterminable",IF(AND('List of Flows'!$B56='Elementary Flow by source'!D$1,'Elementary Flow'!$D64="Missing Input/Output"),"Indeterminable",IF(AND('List of Flows'!$B56='Elementary Flow by source'!D$1,'Elementary Flow'!$D64="Missing to/from"),"Indeterminable",0))))))</f>
        <v>0</v>
      </c>
      <c r="E59">
        <f>IF(AND('List of Flows'!$B56='Elementary Flow by source'!E$1,'Elementary Flow'!$D64="Elementary Flow"),"Elementary Flow",IF(AND('List of Flows'!$B56='Elementary Flow by source'!E$1,'Elementary Flow'!$D64="Not an Elementary Flow"),"Not an Elementary Flow",IF(AND('List of Flows'!$B56='Elementary Flow by source'!E$1,'Elementary Flow'!$D64="Unknown"),"Indeterminable",IF(AND('List of Flows'!$B56='Elementary Flow by source'!E$1,'Elementary Flow'!$D64="Missing Both"),"Indeterminable",IF(AND('List of Flows'!$B56='Elementary Flow by source'!E$1,'Elementary Flow'!$D64="Missing Input/Output"),"Indeterminable",IF(AND('List of Flows'!$B56='Elementary Flow by source'!E$1,'Elementary Flow'!$D64="Missing to/from"),"Indeterminable",0))))))</f>
        <v>0</v>
      </c>
      <c r="F59">
        <f>IF(AND('List of Flows'!$B56='Elementary Flow by source'!F$1,'Elementary Flow'!$D64="Elementary Flow"),"Elementary Flow",IF(AND('List of Flows'!$B56='Elementary Flow by source'!F$1,'Elementary Flow'!$D64="Not an Elementary Flow"),"Not an Elementary Flow",IF(AND('List of Flows'!$B56='Elementary Flow by source'!F$1,'Elementary Flow'!$D64="Unknown"),"Indeterminable",IF(AND('List of Flows'!$B56='Elementary Flow by source'!F$1,'Elementary Flow'!$D64="Missing Both"),"Indeterminable",IF(AND('List of Flows'!$B56='Elementary Flow by source'!F$1,'Elementary Flow'!$D64="Missing Input/Output"),"Indeterminable",IF(AND('List of Flows'!$B56='Elementary Flow by source'!F$1,'Elementary Flow'!$D64="Missing to/from"),"Indeterminable",0))))))</f>
        <v>0</v>
      </c>
      <c r="G59">
        <f>IF(AND('List of Flows'!$B56='Elementary Flow by source'!G$1,'Elementary Flow'!$D64="Elementary Flow"),"Elementary Flow",IF(AND('List of Flows'!$B56='Elementary Flow by source'!G$1,'Elementary Flow'!$D64="Not an Elementary Flow"),"Not an Elementary Flow",IF(AND('List of Flows'!$B56='Elementary Flow by source'!G$1,'Elementary Flow'!$D64="Unknown"),"Indeterminable",IF(AND('List of Flows'!$B56='Elementary Flow by source'!G$1,'Elementary Flow'!$D64="Missing Both"),"Indeterminable",IF(AND('List of Flows'!$B56='Elementary Flow by source'!G$1,'Elementary Flow'!$D64="Missing Input/Output"),"Indeterminable",IF(AND('List of Flows'!$B56='Elementary Flow by source'!G$1,'Elementary Flow'!$D64="Missing to/from"),"Indeterminable",0))))))</f>
        <v>0</v>
      </c>
      <c r="H59">
        <f>IF(AND('List of Flows'!$B56='Elementary Flow by source'!H$1,'Elementary Flow'!$D64="Elementary Flow"),"Elementary Flow",IF(AND('List of Flows'!$B56='Elementary Flow by source'!H$1,'Elementary Flow'!$D64="Not an Elementary Flow"),"Not an Elementary Flow",IF(AND('List of Flows'!$B56='Elementary Flow by source'!H$1,'Elementary Flow'!$D64="Unknown"),"Indeterminable",IF(AND('List of Flows'!$B56='Elementary Flow by source'!H$1,'Elementary Flow'!$D64="Missing Both"),"Indeterminable",IF(AND('List of Flows'!$B56='Elementary Flow by source'!H$1,'Elementary Flow'!$D64="Missing Input/Output"),"Indeterminable",IF(AND('List of Flows'!$B56='Elementary Flow by source'!H$1,'Elementary Flow'!$D64="Missing to/from"),"Indeterminable",0))))))</f>
        <v>0</v>
      </c>
      <c r="I59">
        <f>IF(AND('List of Flows'!$B56='Elementary Flow by source'!I$1,'Elementary Flow'!$D64="Elementary Flow"),"Elementary Flow",IF(AND('List of Flows'!$B56='Elementary Flow by source'!I$1,'Elementary Flow'!$D64="Not an Elementary Flow"),"Not an Elementary Flow",IF(AND('List of Flows'!$B56='Elementary Flow by source'!I$1,'Elementary Flow'!$D64="Unknown"),"Indeterminable",IF(AND('List of Flows'!$B56='Elementary Flow by source'!I$1,'Elementary Flow'!$D64="Missing Both"),"Indeterminable",IF(AND('List of Flows'!$B56='Elementary Flow by source'!I$1,'Elementary Flow'!$D64="Missing Input/Output"),"Indeterminable",IF(AND('List of Flows'!$B56='Elementary Flow by source'!I$1,'Elementary Flow'!$D64="Missing to/from"),"Indeterminable",0))))))</f>
        <v>0</v>
      </c>
      <c r="J59">
        <f>IF(AND('List of Flows'!$B56='Elementary Flow by source'!J$1,'Elementary Flow'!$D64="Elementary Flow"),"Elementary Flow",IF(AND('List of Flows'!$B56='Elementary Flow by source'!J$1,'Elementary Flow'!$D64="Not an Elementary Flow"),"Not an Elementary Flow",IF(AND('List of Flows'!$B56='Elementary Flow by source'!J$1,'Elementary Flow'!$D64="Unknown"),"Indeterminable",IF(AND('List of Flows'!$B56='Elementary Flow by source'!J$1,'Elementary Flow'!$D64="Missing Both"),"Indeterminable",IF(AND('List of Flows'!$B56='Elementary Flow by source'!J$1,'Elementary Flow'!$D64="Missing Input/Output"),"Indeterminable",IF(AND('List of Flows'!$B56='Elementary Flow by source'!J$1,'Elementary Flow'!$D64="Missing to/from"),"Indeterminable",0))))))</f>
        <v>0</v>
      </c>
      <c r="K59" t="str">
        <f>IF(AND('List of Flows'!$B56='Elementary Flow by source'!K$1,'Elementary Flow'!$D64="Elementary Flow"),"Elementary Flow",IF(AND('List of Flows'!$B56='Elementary Flow by source'!K$1,'Elementary Flow'!$D64="Not an Elementary Flow"),"Not an Elementary Flow",IF(AND('List of Flows'!$B56='Elementary Flow by source'!K$1,'Elementary Flow'!$D64="Unknown"),"Indeterminable",IF(AND('List of Flows'!$B56='Elementary Flow by source'!K$1,'Elementary Flow'!$D64="Missing Both"),"Indeterminable",IF(AND('List of Flows'!$B56='Elementary Flow by source'!K$1,'Elementary Flow'!$D64="Missing Input/Output"),"Indeterminable",IF(AND('List of Flows'!$B56='Elementary Flow by source'!K$1,'Elementary Flow'!$D64="Missing to/from"),"Indeterminable",0))))))</f>
        <v>Elementary Flow</v>
      </c>
      <c r="L59">
        <f>IF(AND('List of Flows'!$B56='Elementary Flow by source'!L$1,'Elementary Flow'!$D64="Elementary Flow"),"Elementary Flow",IF(AND('List of Flows'!$B56='Elementary Flow by source'!L$1,'Elementary Flow'!$D64="Not an Elementary Flow"),"Not an Elementary Flow",IF(AND('List of Flows'!$B56='Elementary Flow by source'!L$1,'Elementary Flow'!$D64="Unknown"),"Indeterminable",IF(AND('List of Flows'!$B56='Elementary Flow by source'!L$1,'Elementary Flow'!$D64="Missing Both"),"Indeterminable",IF(AND('List of Flows'!$B56='Elementary Flow by source'!L$1,'Elementary Flow'!$D64="Missing Input/Output"),"Indeterminable",IF(AND('List of Flows'!$B56='Elementary Flow by source'!L$1,'Elementary Flow'!$D64="Missing to/from"),"Indeterminable",0))))))</f>
        <v>0</v>
      </c>
      <c r="M59">
        <f>IF(AND('List of Flows'!$B56='Elementary Flow by source'!M$1,'Elementary Flow'!$D64="Elementary Flow"),"Elementary Flow",IF(AND('List of Flows'!$B56='Elementary Flow by source'!M$1,'Elementary Flow'!$D64="Not an Elementary Flow"),"Not an Elementary Flow",IF(AND('List of Flows'!$B56='Elementary Flow by source'!M$1,'Elementary Flow'!$D64="Unknown"),"Indeterminable",IF(AND('List of Flows'!$B56='Elementary Flow by source'!M$1,'Elementary Flow'!$D64="Missing Both"),"Indeterminable",IF(AND('List of Flows'!$B56='Elementary Flow by source'!M$1,'Elementary Flow'!$D64="Missing Input/Output"),"Indeterminable",IF(AND('List of Flows'!$B56='Elementary Flow by source'!M$1,'Elementary Flow'!$D64="Missing to/from"),"Indeterminable",0))))))</f>
        <v>0</v>
      </c>
      <c r="N59">
        <f>IF(AND('List of Flows'!$B56='Elementary Flow by source'!N$1,'Elementary Flow'!$D64="Elementary Flow"),"Elementary Flow",IF(AND('List of Flows'!$B56='Elementary Flow by source'!N$1,'Elementary Flow'!$D64="Not an Elementary Flow"),"Not an Elementary Flow",IF(AND('List of Flows'!$B56='Elementary Flow by source'!N$1,'Elementary Flow'!$D64="Unknown"),"Indeterminable",IF(AND('List of Flows'!$B56='Elementary Flow by source'!N$1,'Elementary Flow'!$D64="Missing Both"),"Indeterminable",IF(AND('List of Flows'!$B56='Elementary Flow by source'!N$1,'Elementary Flow'!$D64="Missing Input/Output"),"Indeterminable",IF(AND('List of Flows'!$B56='Elementary Flow by source'!N$1,'Elementary Flow'!$D64="Missing to/from"),"Indeterminable",0))))))</f>
        <v>0</v>
      </c>
    </row>
    <row r="60" spans="2:14" x14ac:dyDescent="0.3">
      <c r="B60">
        <f>IF(AND('List of Flows'!$B57='Elementary Flow by source'!B$1,'Elementary Flow'!$D65="Elementary Flow"),"Elementary Flow",IF(AND('List of Flows'!$B57='Elementary Flow by source'!B$1,'Elementary Flow'!$D65="Not an Elementary Flow"),"Not an Elementary Flow",IF(AND('List of Flows'!$B57='Elementary Flow by source'!B$1,'Elementary Flow'!$D65="Unknown"),"Indeterminable",IF(AND('List of Flows'!$B57='Elementary Flow by source'!B$1,'Elementary Flow'!$D65="Missing Both"),"Indeterminable",IF(AND('List of Flows'!$B57='Elementary Flow by source'!B$1,'Elementary Flow'!$D65="Missing Input/Output"),"Indeterminable",IF(AND('List of Flows'!$B57='Elementary Flow by source'!B$1,'Elementary Flow'!$D65="Missing to/from"),"Indeterminable",0))))))</f>
        <v>0</v>
      </c>
      <c r="C60">
        <f>IF(AND('List of Flows'!$B57='Elementary Flow by source'!C$1,'Elementary Flow'!$D65="Elementary Flow"),"Elementary Flow",IF(AND('List of Flows'!$B57='Elementary Flow by source'!C$1,'Elementary Flow'!$D65="Not an Elementary Flow"),"Not an Elementary Flow",IF(AND('List of Flows'!$B57='Elementary Flow by source'!C$1,'Elementary Flow'!$D65="Unknown"),"Indeterminable",IF(AND('List of Flows'!$B57='Elementary Flow by source'!C$1,'Elementary Flow'!$D65="Missing Both"),"Indeterminable",IF(AND('List of Flows'!$B57='Elementary Flow by source'!C$1,'Elementary Flow'!$D65="Missing Input/Output"),"Indeterminable",IF(AND('List of Flows'!$B57='Elementary Flow by source'!C$1,'Elementary Flow'!$D65="Missing to/from"),"Indeterminable",0))))))</f>
        <v>0</v>
      </c>
      <c r="D60">
        <f>IF(AND('List of Flows'!$B57='Elementary Flow by source'!D$1,'Elementary Flow'!$D65="Elementary Flow"),"Elementary Flow",IF(AND('List of Flows'!$B57='Elementary Flow by source'!D$1,'Elementary Flow'!$D65="Not an Elementary Flow"),"Not an Elementary Flow",IF(AND('List of Flows'!$B57='Elementary Flow by source'!D$1,'Elementary Flow'!$D65="Unknown"),"Indeterminable",IF(AND('List of Flows'!$B57='Elementary Flow by source'!D$1,'Elementary Flow'!$D65="Missing Both"),"Indeterminable",IF(AND('List of Flows'!$B57='Elementary Flow by source'!D$1,'Elementary Flow'!$D65="Missing Input/Output"),"Indeterminable",IF(AND('List of Flows'!$B57='Elementary Flow by source'!D$1,'Elementary Flow'!$D65="Missing to/from"),"Indeterminable",0))))))</f>
        <v>0</v>
      </c>
      <c r="E60">
        <f>IF(AND('List of Flows'!$B57='Elementary Flow by source'!E$1,'Elementary Flow'!$D65="Elementary Flow"),"Elementary Flow",IF(AND('List of Flows'!$B57='Elementary Flow by source'!E$1,'Elementary Flow'!$D65="Not an Elementary Flow"),"Not an Elementary Flow",IF(AND('List of Flows'!$B57='Elementary Flow by source'!E$1,'Elementary Flow'!$D65="Unknown"),"Indeterminable",IF(AND('List of Flows'!$B57='Elementary Flow by source'!E$1,'Elementary Flow'!$D65="Missing Both"),"Indeterminable",IF(AND('List of Flows'!$B57='Elementary Flow by source'!E$1,'Elementary Flow'!$D65="Missing Input/Output"),"Indeterminable",IF(AND('List of Flows'!$B57='Elementary Flow by source'!E$1,'Elementary Flow'!$D65="Missing to/from"),"Indeterminable",0))))))</f>
        <v>0</v>
      </c>
      <c r="F60">
        <f>IF(AND('List of Flows'!$B57='Elementary Flow by source'!F$1,'Elementary Flow'!$D65="Elementary Flow"),"Elementary Flow",IF(AND('List of Flows'!$B57='Elementary Flow by source'!F$1,'Elementary Flow'!$D65="Not an Elementary Flow"),"Not an Elementary Flow",IF(AND('List of Flows'!$B57='Elementary Flow by source'!F$1,'Elementary Flow'!$D65="Unknown"),"Indeterminable",IF(AND('List of Flows'!$B57='Elementary Flow by source'!F$1,'Elementary Flow'!$D65="Missing Both"),"Indeterminable",IF(AND('List of Flows'!$B57='Elementary Flow by source'!F$1,'Elementary Flow'!$D65="Missing Input/Output"),"Indeterminable",IF(AND('List of Flows'!$B57='Elementary Flow by source'!F$1,'Elementary Flow'!$D65="Missing to/from"),"Indeterminable",0))))))</f>
        <v>0</v>
      </c>
      <c r="G60">
        <f>IF(AND('List of Flows'!$B57='Elementary Flow by source'!G$1,'Elementary Flow'!$D65="Elementary Flow"),"Elementary Flow",IF(AND('List of Flows'!$B57='Elementary Flow by source'!G$1,'Elementary Flow'!$D65="Not an Elementary Flow"),"Not an Elementary Flow",IF(AND('List of Flows'!$B57='Elementary Flow by source'!G$1,'Elementary Flow'!$D65="Unknown"),"Indeterminable",IF(AND('List of Flows'!$B57='Elementary Flow by source'!G$1,'Elementary Flow'!$D65="Missing Both"),"Indeterminable",IF(AND('List of Flows'!$B57='Elementary Flow by source'!G$1,'Elementary Flow'!$D65="Missing Input/Output"),"Indeterminable",IF(AND('List of Flows'!$B57='Elementary Flow by source'!G$1,'Elementary Flow'!$D65="Missing to/from"),"Indeterminable",0))))))</f>
        <v>0</v>
      </c>
      <c r="H60">
        <f>IF(AND('List of Flows'!$B57='Elementary Flow by source'!H$1,'Elementary Flow'!$D65="Elementary Flow"),"Elementary Flow",IF(AND('List of Flows'!$B57='Elementary Flow by source'!H$1,'Elementary Flow'!$D65="Not an Elementary Flow"),"Not an Elementary Flow",IF(AND('List of Flows'!$B57='Elementary Flow by source'!H$1,'Elementary Flow'!$D65="Unknown"),"Indeterminable",IF(AND('List of Flows'!$B57='Elementary Flow by source'!H$1,'Elementary Flow'!$D65="Missing Both"),"Indeterminable",IF(AND('List of Flows'!$B57='Elementary Flow by source'!H$1,'Elementary Flow'!$D65="Missing Input/Output"),"Indeterminable",IF(AND('List of Flows'!$B57='Elementary Flow by source'!H$1,'Elementary Flow'!$D65="Missing to/from"),"Indeterminable",0))))))</f>
        <v>0</v>
      </c>
      <c r="I60">
        <f>IF(AND('List of Flows'!$B57='Elementary Flow by source'!I$1,'Elementary Flow'!$D65="Elementary Flow"),"Elementary Flow",IF(AND('List of Flows'!$B57='Elementary Flow by source'!I$1,'Elementary Flow'!$D65="Not an Elementary Flow"),"Not an Elementary Flow",IF(AND('List of Flows'!$B57='Elementary Flow by source'!I$1,'Elementary Flow'!$D65="Unknown"),"Indeterminable",IF(AND('List of Flows'!$B57='Elementary Flow by source'!I$1,'Elementary Flow'!$D65="Missing Both"),"Indeterminable",IF(AND('List of Flows'!$B57='Elementary Flow by source'!I$1,'Elementary Flow'!$D65="Missing Input/Output"),"Indeterminable",IF(AND('List of Flows'!$B57='Elementary Flow by source'!I$1,'Elementary Flow'!$D65="Missing to/from"),"Indeterminable",0))))))</f>
        <v>0</v>
      </c>
      <c r="J60">
        <f>IF(AND('List of Flows'!$B57='Elementary Flow by source'!J$1,'Elementary Flow'!$D65="Elementary Flow"),"Elementary Flow",IF(AND('List of Flows'!$B57='Elementary Flow by source'!J$1,'Elementary Flow'!$D65="Not an Elementary Flow"),"Not an Elementary Flow",IF(AND('List of Flows'!$B57='Elementary Flow by source'!J$1,'Elementary Flow'!$D65="Unknown"),"Indeterminable",IF(AND('List of Flows'!$B57='Elementary Flow by source'!J$1,'Elementary Flow'!$D65="Missing Both"),"Indeterminable",IF(AND('List of Flows'!$B57='Elementary Flow by source'!J$1,'Elementary Flow'!$D65="Missing Input/Output"),"Indeterminable",IF(AND('List of Flows'!$B57='Elementary Flow by source'!J$1,'Elementary Flow'!$D65="Missing to/from"),"Indeterminable",0))))))</f>
        <v>0</v>
      </c>
      <c r="K60" t="str">
        <f>IF(AND('List of Flows'!$B57='Elementary Flow by source'!K$1,'Elementary Flow'!$D65="Elementary Flow"),"Elementary Flow",IF(AND('List of Flows'!$B57='Elementary Flow by source'!K$1,'Elementary Flow'!$D65="Not an Elementary Flow"),"Not an Elementary Flow",IF(AND('List of Flows'!$B57='Elementary Flow by source'!K$1,'Elementary Flow'!$D65="Unknown"),"Indeterminable",IF(AND('List of Flows'!$B57='Elementary Flow by source'!K$1,'Elementary Flow'!$D65="Missing Both"),"Indeterminable",IF(AND('List of Flows'!$B57='Elementary Flow by source'!K$1,'Elementary Flow'!$D65="Missing Input/Output"),"Indeterminable",IF(AND('List of Flows'!$B57='Elementary Flow by source'!K$1,'Elementary Flow'!$D65="Missing to/from"),"Indeterminable",0))))))</f>
        <v>Elementary Flow</v>
      </c>
      <c r="L60">
        <f>IF(AND('List of Flows'!$B57='Elementary Flow by source'!L$1,'Elementary Flow'!$D65="Elementary Flow"),"Elementary Flow",IF(AND('List of Flows'!$B57='Elementary Flow by source'!L$1,'Elementary Flow'!$D65="Not an Elementary Flow"),"Not an Elementary Flow",IF(AND('List of Flows'!$B57='Elementary Flow by source'!L$1,'Elementary Flow'!$D65="Unknown"),"Indeterminable",IF(AND('List of Flows'!$B57='Elementary Flow by source'!L$1,'Elementary Flow'!$D65="Missing Both"),"Indeterminable",IF(AND('List of Flows'!$B57='Elementary Flow by source'!L$1,'Elementary Flow'!$D65="Missing Input/Output"),"Indeterminable",IF(AND('List of Flows'!$B57='Elementary Flow by source'!L$1,'Elementary Flow'!$D65="Missing to/from"),"Indeterminable",0))))))</f>
        <v>0</v>
      </c>
      <c r="M60">
        <f>IF(AND('List of Flows'!$B57='Elementary Flow by source'!M$1,'Elementary Flow'!$D65="Elementary Flow"),"Elementary Flow",IF(AND('List of Flows'!$B57='Elementary Flow by source'!M$1,'Elementary Flow'!$D65="Not an Elementary Flow"),"Not an Elementary Flow",IF(AND('List of Flows'!$B57='Elementary Flow by source'!M$1,'Elementary Flow'!$D65="Unknown"),"Indeterminable",IF(AND('List of Flows'!$B57='Elementary Flow by source'!M$1,'Elementary Flow'!$D65="Missing Both"),"Indeterminable",IF(AND('List of Flows'!$B57='Elementary Flow by source'!M$1,'Elementary Flow'!$D65="Missing Input/Output"),"Indeterminable",IF(AND('List of Flows'!$B57='Elementary Flow by source'!M$1,'Elementary Flow'!$D65="Missing to/from"),"Indeterminable",0))))))</f>
        <v>0</v>
      </c>
      <c r="N60">
        <f>IF(AND('List of Flows'!$B57='Elementary Flow by source'!N$1,'Elementary Flow'!$D65="Elementary Flow"),"Elementary Flow",IF(AND('List of Flows'!$B57='Elementary Flow by source'!N$1,'Elementary Flow'!$D65="Not an Elementary Flow"),"Not an Elementary Flow",IF(AND('List of Flows'!$B57='Elementary Flow by source'!N$1,'Elementary Flow'!$D65="Unknown"),"Indeterminable",IF(AND('List of Flows'!$B57='Elementary Flow by source'!N$1,'Elementary Flow'!$D65="Missing Both"),"Indeterminable",IF(AND('List of Flows'!$B57='Elementary Flow by source'!N$1,'Elementary Flow'!$D65="Missing Input/Output"),"Indeterminable",IF(AND('List of Flows'!$B57='Elementary Flow by source'!N$1,'Elementary Flow'!$D65="Missing to/from"),"Indeterminable",0))))))</f>
        <v>0</v>
      </c>
    </row>
    <row r="61" spans="2:14" x14ac:dyDescent="0.3">
      <c r="B61">
        <f>IF(AND('List of Flows'!$B58='Elementary Flow by source'!B$1,'Elementary Flow'!$D66="Elementary Flow"),"Elementary Flow",IF(AND('List of Flows'!$B58='Elementary Flow by source'!B$1,'Elementary Flow'!$D66="Not an Elementary Flow"),"Not an Elementary Flow",IF(AND('List of Flows'!$B58='Elementary Flow by source'!B$1,'Elementary Flow'!$D66="Unknown"),"Indeterminable",IF(AND('List of Flows'!$B58='Elementary Flow by source'!B$1,'Elementary Flow'!$D66="Missing Both"),"Indeterminable",IF(AND('List of Flows'!$B58='Elementary Flow by source'!B$1,'Elementary Flow'!$D66="Missing Input/Output"),"Indeterminable",IF(AND('List of Flows'!$B58='Elementary Flow by source'!B$1,'Elementary Flow'!$D66="Missing to/from"),"Indeterminable",0))))))</f>
        <v>0</v>
      </c>
      <c r="C61">
        <f>IF(AND('List of Flows'!$B58='Elementary Flow by source'!C$1,'Elementary Flow'!$D66="Elementary Flow"),"Elementary Flow",IF(AND('List of Flows'!$B58='Elementary Flow by source'!C$1,'Elementary Flow'!$D66="Not an Elementary Flow"),"Not an Elementary Flow",IF(AND('List of Flows'!$B58='Elementary Flow by source'!C$1,'Elementary Flow'!$D66="Unknown"),"Indeterminable",IF(AND('List of Flows'!$B58='Elementary Flow by source'!C$1,'Elementary Flow'!$D66="Missing Both"),"Indeterminable",IF(AND('List of Flows'!$B58='Elementary Flow by source'!C$1,'Elementary Flow'!$D66="Missing Input/Output"),"Indeterminable",IF(AND('List of Flows'!$B58='Elementary Flow by source'!C$1,'Elementary Flow'!$D66="Missing to/from"),"Indeterminable",0))))))</f>
        <v>0</v>
      </c>
      <c r="D61">
        <f>IF(AND('List of Flows'!$B58='Elementary Flow by source'!D$1,'Elementary Flow'!$D66="Elementary Flow"),"Elementary Flow",IF(AND('List of Flows'!$B58='Elementary Flow by source'!D$1,'Elementary Flow'!$D66="Not an Elementary Flow"),"Not an Elementary Flow",IF(AND('List of Flows'!$B58='Elementary Flow by source'!D$1,'Elementary Flow'!$D66="Unknown"),"Indeterminable",IF(AND('List of Flows'!$B58='Elementary Flow by source'!D$1,'Elementary Flow'!$D66="Missing Both"),"Indeterminable",IF(AND('List of Flows'!$B58='Elementary Flow by source'!D$1,'Elementary Flow'!$D66="Missing Input/Output"),"Indeterminable",IF(AND('List of Flows'!$B58='Elementary Flow by source'!D$1,'Elementary Flow'!$D66="Missing to/from"),"Indeterminable",0))))))</f>
        <v>0</v>
      </c>
      <c r="E61">
        <f>IF(AND('List of Flows'!$B58='Elementary Flow by source'!E$1,'Elementary Flow'!$D66="Elementary Flow"),"Elementary Flow",IF(AND('List of Flows'!$B58='Elementary Flow by source'!E$1,'Elementary Flow'!$D66="Not an Elementary Flow"),"Not an Elementary Flow",IF(AND('List of Flows'!$B58='Elementary Flow by source'!E$1,'Elementary Flow'!$D66="Unknown"),"Indeterminable",IF(AND('List of Flows'!$B58='Elementary Flow by source'!E$1,'Elementary Flow'!$D66="Missing Both"),"Indeterminable",IF(AND('List of Flows'!$B58='Elementary Flow by source'!E$1,'Elementary Flow'!$D66="Missing Input/Output"),"Indeterminable",IF(AND('List of Flows'!$B58='Elementary Flow by source'!E$1,'Elementary Flow'!$D66="Missing to/from"),"Indeterminable",0))))))</f>
        <v>0</v>
      </c>
      <c r="F61">
        <f>IF(AND('List of Flows'!$B58='Elementary Flow by source'!F$1,'Elementary Flow'!$D66="Elementary Flow"),"Elementary Flow",IF(AND('List of Flows'!$B58='Elementary Flow by source'!F$1,'Elementary Flow'!$D66="Not an Elementary Flow"),"Not an Elementary Flow",IF(AND('List of Flows'!$B58='Elementary Flow by source'!F$1,'Elementary Flow'!$D66="Unknown"),"Indeterminable",IF(AND('List of Flows'!$B58='Elementary Flow by source'!F$1,'Elementary Flow'!$D66="Missing Both"),"Indeterminable",IF(AND('List of Flows'!$B58='Elementary Flow by source'!F$1,'Elementary Flow'!$D66="Missing Input/Output"),"Indeterminable",IF(AND('List of Flows'!$B58='Elementary Flow by source'!F$1,'Elementary Flow'!$D66="Missing to/from"),"Indeterminable",0))))))</f>
        <v>0</v>
      </c>
      <c r="G61">
        <f>IF(AND('List of Flows'!$B58='Elementary Flow by source'!G$1,'Elementary Flow'!$D66="Elementary Flow"),"Elementary Flow",IF(AND('List of Flows'!$B58='Elementary Flow by source'!G$1,'Elementary Flow'!$D66="Not an Elementary Flow"),"Not an Elementary Flow",IF(AND('List of Flows'!$B58='Elementary Flow by source'!G$1,'Elementary Flow'!$D66="Unknown"),"Indeterminable",IF(AND('List of Flows'!$B58='Elementary Flow by source'!G$1,'Elementary Flow'!$D66="Missing Both"),"Indeterminable",IF(AND('List of Flows'!$B58='Elementary Flow by source'!G$1,'Elementary Flow'!$D66="Missing Input/Output"),"Indeterminable",IF(AND('List of Flows'!$B58='Elementary Flow by source'!G$1,'Elementary Flow'!$D66="Missing to/from"),"Indeterminable",0))))))</f>
        <v>0</v>
      </c>
      <c r="H61">
        <f>IF(AND('List of Flows'!$B58='Elementary Flow by source'!H$1,'Elementary Flow'!$D66="Elementary Flow"),"Elementary Flow",IF(AND('List of Flows'!$B58='Elementary Flow by source'!H$1,'Elementary Flow'!$D66="Not an Elementary Flow"),"Not an Elementary Flow",IF(AND('List of Flows'!$B58='Elementary Flow by source'!H$1,'Elementary Flow'!$D66="Unknown"),"Indeterminable",IF(AND('List of Flows'!$B58='Elementary Flow by source'!H$1,'Elementary Flow'!$D66="Missing Both"),"Indeterminable",IF(AND('List of Flows'!$B58='Elementary Flow by source'!H$1,'Elementary Flow'!$D66="Missing Input/Output"),"Indeterminable",IF(AND('List of Flows'!$B58='Elementary Flow by source'!H$1,'Elementary Flow'!$D66="Missing to/from"),"Indeterminable",0))))))</f>
        <v>0</v>
      </c>
      <c r="I61">
        <f>IF(AND('List of Flows'!$B58='Elementary Flow by source'!I$1,'Elementary Flow'!$D66="Elementary Flow"),"Elementary Flow",IF(AND('List of Flows'!$B58='Elementary Flow by source'!I$1,'Elementary Flow'!$D66="Not an Elementary Flow"),"Not an Elementary Flow",IF(AND('List of Flows'!$B58='Elementary Flow by source'!I$1,'Elementary Flow'!$D66="Unknown"),"Indeterminable",IF(AND('List of Flows'!$B58='Elementary Flow by source'!I$1,'Elementary Flow'!$D66="Missing Both"),"Indeterminable",IF(AND('List of Flows'!$B58='Elementary Flow by source'!I$1,'Elementary Flow'!$D66="Missing Input/Output"),"Indeterminable",IF(AND('List of Flows'!$B58='Elementary Flow by source'!I$1,'Elementary Flow'!$D66="Missing to/from"),"Indeterminable",0))))))</f>
        <v>0</v>
      </c>
      <c r="J61">
        <f>IF(AND('List of Flows'!$B58='Elementary Flow by source'!J$1,'Elementary Flow'!$D66="Elementary Flow"),"Elementary Flow",IF(AND('List of Flows'!$B58='Elementary Flow by source'!J$1,'Elementary Flow'!$D66="Not an Elementary Flow"),"Not an Elementary Flow",IF(AND('List of Flows'!$B58='Elementary Flow by source'!J$1,'Elementary Flow'!$D66="Unknown"),"Indeterminable",IF(AND('List of Flows'!$B58='Elementary Flow by source'!J$1,'Elementary Flow'!$D66="Missing Both"),"Indeterminable",IF(AND('List of Flows'!$B58='Elementary Flow by source'!J$1,'Elementary Flow'!$D66="Missing Input/Output"),"Indeterminable",IF(AND('List of Flows'!$B58='Elementary Flow by source'!J$1,'Elementary Flow'!$D66="Missing to/from"),"Indeterminable",0))))))</f>
        <v>0</v>
      </c>
      <c r="K61" t="str">
        <f>IF(AND('List of Flows'!$B58='Elementary Flow by source'!K$1,'Elementary Flow'!$D66="Elementary Flow"),"Elementary Flow",IF(AND('List of Flows'!$B58='Elementary Flow by source'!K$1,'Elementary Flow'!$D66="Not an Elementary Flow"),"Not an Elementary Flow",IF(AND('List of Flows'!$B58='Elementary Flow by source'!K$1,'Elementary Flow'!$D66="Unknown"),"Indeterminable",IF(AND('List of Flows'!$B58='Elementary Flow by source'!K$1,'Elementary Flow'!$D66="Missing Both"),"Indeterminable",IF(AND('List of Flows'!$B58='Elementary Flow by source'!K$1,'Elementary Flow'!$D66="Missing Input/Output"),"Indeterminable",IF(AND('List of Flows'!$B58='Elementary Flow by source'!K$1,'Elementary Flow'!$D66="Missing to/from"),"Indeterminable",0))))))</f>
        <v>Elementary Flow</v>
      </c>
      <c r="L61">
        <f>IF(AND('List of Flows'!$B58='Elementary Flow by source'!L$1,'Elementary Flow'!$D66="Elementary Flow"),"Elementary Flow",IF(AND('List of Flows'!$B58='Elementary Flow by source'!L$1,'Elementary Flow'!$D66="Not an Elementary Flow"),"Not an Elementary Flow",IF(AND('List of Flows'!$B58='Elementary Flow by source'!L$1,'Elementary Flow'!$D66="Unknown"),"Indeterminable",IF(AND('List of Flows'!$B58='Elementary Flow by source'!L$1,'Elementary Flow'!$D66="Missing Both"),"Indeterminable",IF(AND('List of Flows'!$B58='Elementary Flow by source'!L$1,'Elementary Flow'!$D66="Missing Input/Output"),"Indeterminable",IF(AND('List of Flows'!$B58='Elementary Flow by source'!L$1,'Elementary Flow'!$D66="Missing to/from"),"Indeterminable",0))))))</f>
        <v>0</v>
      </c>
      <c r="M61">
        <f>IF(AND('List of Flows'!$B58='Elementary Flow by source'!M$1,'Elementary Flow'!$D66="Elementary Flow"),"Elementary Flow",IF(AND('List of Flows'!$B58='Elementary Flow by source'!M$1,'Elementary Flow'!$D66="Not an Elementary Flow"),"Not an Elementary Flow",IF(AND('List of Flows'!$B58='Elementary Flow by source'!M$1,'Elementary Flow'!$D66="Unknown"),"Indeterminable",IF(AND('List of Flows'!$B58='Elementary Flow by source'!M$1,'Elementary Flow'!$D66="Missing Both"),"Indeterminable",IF(AND('List of Flows'!$B58='Elementary Flow by source'!M$1,'Elementary Flow'!$D66="Missing Input/Output"),"Indeterminable",IF(AND('List of Flows'!$B58='Elementary Flow by source'!M$1,'Elementary Flow'!$D66="Missing to/from"),"Indeterminable",0))))))</f>
        <v>0</v>
      </c>
      <c r="N61">
        <f>IF(AND('List of Flows'!$B58='Elementary Flow by source'!N$1,'Elementary Flow'!$D66="Elementary Flow"),"Elementary Flow",IF(AND('List of Flows'!$B58='Elementary Flow by source'!N$1,'Elementary Flow'!$D66="Not an Elementary Flow"),"Not an Elementary Flow",IF(AND('List of Flows'!$B58='Elementary Flow by source'!N$1,'Elementary Flow'!$D66="Unknown"),"Indeterminable",IF(AND('List of Flows'!$B58='Elementary Flow by source'!N$1,'Elementary Flow'!$D66="Missing Both"),"Indeterminable",IF(AND('List of Flows'!$B58='Elementary Flow by source'!N$1,'Elementary Flow'!$D66="Missing Input/Output"),"Indeterminable",IF(AND('List of Flows'!$B58='Elementary Flow by source'!N$1,'Elementary Flow'!$D66="Missing to/from"),"Indeterminable",0))))))</f>
        <v>0</v>
      </c>
    </row>
    <row r="62" spans="2:14" x14ac:dyDescent="0.3">
      <c r="B62">
        <f>IF(AND('List of Flows'!$B59='Elementary Flow by source'!B$1,'Elementary Flow'!$D67="Elementary Flow"),"Elementary Flow",IF(AND('List of Flows'!$B59='Elementary Flow by source'!B$1,'Elementary Flow'!$D67="Not an Elementary Flow"),"Not an Elementary Flow",IF(AND('List of Flows'!$B59='Elementary Flow by source'!B$1,'Elementary Flow'!$D67="Unknown"),"Indeterminable",IF(AND('List of Flows'!$B59='Elementary Flow by source'!B$1,'Elementary Flow'!$D67="Missing Both"),"Indeterminable",IF(AND('List of Flows'!$B59='Elementary Flow by source'!B$1,'Elementary Flow'!$D67="Missing Input/Output"),"Indeterminable",IF(AND('List of Flows'!$B59='Elementary Flow by source'!B$1,'Elementary Flow'!$D67="Missing to/from"),"Indeterminable",0))))))</f>
        <v>0</v>
      </c>
      <c r="C62">
        <f>IF(AND('List of Flows'!$B59='Elementary Flow by source'!C$1,'Elementary Flow'!$D67="Elementary Flow"),"Elementary Flow",IF(AND('List of Flows'!$B59='Elementary Flow by source'!C$1,'Elementary Flow'!$D67="Not an Elementary Flow"),"Not an Elementary Flow",IF(AND('List of Flows'!$B59='Elementary Flow by source'!C$1,'Elementary Flow'!$D67="Unknown"),"Indeterminable",IF(AND('List of Flows'!$B59='Elementary Flow by source'!C$1,'Elementary Flow'!$D67="Missing Both"),"Indeterminable",IF(AND('List of Flows'!$B59='Elementary Flow by source'!C$1,'Elementary Flow'!$D67="Missing Input/Output"),"Indeterminable",IF(AND('List of Flows'!$B59='Elementary Flow by source'!C$1,'Elementary Flow'!$D67="Missing to/from"),"Indeterminable",0))))))</f>
        <v>0</v>
      </c>
      <c r="D62">
        <f>IF(AND('List of Flows'!$B59='Elementary Flow by source'!D$1,'Elementary Flow'!$D67="Elementary Flow"),"Elementary Flow",IF(AND('List of Flows'!$B59='Elementary Flow by source'!D$1,'Elementary Flow'!$D67="Not an Elementary Flow"),"Not an Elementary Flow",IF(AND('List of Flows'!$B59='Elementary Flow by source'!D$1,'Elementary Flow'!$D67="Unknown"),"Indeterminable",IF(AND('List of Flows'!$B59='Elementary Flow by source'!D$1,'Elementary Flow'!$D67="Missing Both"),"Indeterminable",IF(AND('List of Flows'!$B59='Elementary Flow by source'!D$1,'Elementary Flow'!$D67="Missing Input/Output"),"Indeterminable",IF(AND('List of Flows'!$B59='Elementary Flow by source'!D$1,'Elementary Flow'!$D67="Missing to/from"),"Indeterminable",0))))))</f>
        <v>0</v>
      </c>
      <c r="E62">
        <f>IF(AND('List of Flows'!$B59='Elementary Flow by source'!E$1,'Elementary Flow'!$D67="Elementary Flow"),"Elementary Flow",IF(AND('List of Flows'!$B59='Elementary Flow by source'!E$1,'Elementary Flow'!$D67="Not an Elementary Flow"),"Not an Elementary Flow",IF(AND('List of Flows'!$B59='Elementary Flow by source'!E$1,'Elementary Flow'!$D67="Unknown"),"Indeterminable",IF(AND('List of Flows'!$B59='Elementary Flow by source'!E$1,'Elementary Flow'!$D67="Missing Both"),"Indeterminable",IF(AND('List of Flows'!$B59='Elementary Flow by source'!E$1,'Elementary Flow'!$D67="Missing Input/Output"),"Indeterminable",IF(AND('List of Flows'!$B59='Elementary Flow by source'!E$1,'Elementary Flow'!$D67="Missing to/from"),"Indeterminable",0))))))</f>
        <v>0</v>
      </c>
      <c r="F62">
        <f>IF(AND('List of Flows'!$B59='Elementary Flow by source'!F$1,'Elementary Flow'!$D67="Elementary Flow"),"Elementary Flow",IF(AND('List of Flows'!$B59='Elementary Flow by source'!F$1,'Elementary Flow'!$D67="Not an Elementary Flow"),"Not an Elementary Flow",IF(AND('List of Flows'!$B59='Elementary Flow by source'!F$1,'Elementary Flow'!$D67="Unknown"),"Indeterminable",IF(AND('List of Flows'!$B59='Elementary Flow by source'!F$1,'Elementary Flow'!$D67="Missing Both"),"Indeterminable",IF(AND('List of Flows'!$B59='Elementary Flow by source'!F$1,'Elementary Flow'!$D67="Missing Input/Output"),"Indeterminable",IF(AND('List of Flows'!$B59='Elementary Flow by source'!F$1,'Elementary Flow'!$D67="Missing to/from"),"Indeterminable",0))))))</f>
        <v>0</v>
      </c>
      <c r="G62">
        <f>IF(AND('List of Flows'!$B59='Elementary Flow by source'!G$1,'Elementary Flow'!$D67="Elementary Flow"),"Elementary Flow",IF(AND('List of Flows'!$B59='Elementary Flow by source'!G$1,'Elementary Flow'!$D67="Not an Elementary Flow"),"Not an Elementary Flow",IF(AND('List of Flows'!$B59='Elementary Flow by source'!G$1,'Elementary Flow'!$D67="Unknown"),"Indeterminable",IF(AND('List of Flows'!$B59='Elementary Flow by source'!G$1,'Elementary Flow'!$D67="Missing Both"),"Indeterminable",IF(AND('List of Flows'!$B59='Elementary Flow by source'!G$1,'Elementary Flow'!$D67="Missing Input/Output"),"Indeterminable",IF(AND('List of Flows'!$B59='Elementary Flow by source'!G$1,'Elementary Flow'!$D67="Missing to/from"),"Indeterminable",0))))))</f>
        <v>0</v>
      </c>
      <c r="H62">
        <f>IF(AND('List of Flows'!$B59='Elementary Flow by source'!H$1,'Elementary Flow'!$D67="Elementary Flow"),"Elementary Flow",IF(AND('List of Flows'!$B59='Elementary Flow by source'!H$1,'Elementary Flow'!$D67="Not an Elementary Flow"),"Not an Elementary Flow",IF(AND('List of Flows'!$B59='Elementary Flow by source'!H$1,'Elementary Flow'!$D67="Unknown"),"Indeterminable",IF(AND('List of Flows'!$B59='Elementary Flow by source'!H$1,'Elementary Flow'!$D67="Missing Both"),"Indeterminable",IF(AND('List of Flows'!$B59='Elementary Flow by source'!H$1,'Elementary Flow'!$D67="Missing Input/Output"),"Indeterminable",IF(AND('List of Flows'!$B59='Elementary Flow by source'!H$1,'Elementary Flow'!$D67="Missing to/from"),"Indeterminable",0))))))</f>
        <v>0</v>
      </c>
      <c r="I62">
        <f>IF(AND('List of Flows'!$B59='Elementary Flow by source'!I$1,'Elementary Flow'!$D67="Elementary Flow"),"Elementary Flow",IF(AND('List of Flows'!$B59='Elementary Flow by source'!I$1,'Elementary Flow'!$D67="Not an Elementary Flow"),"Not an Elementary Flow",IF(AND('List of Flows'!$B59='Elementary Flow by source'!I$1,'Elementary Flow'!$D67="Unknown"),"Indeterminable",IF(AND('List of Flows'!$B59='Elementary Flow by source'!I$1,'Elementary Flow'!$D67="Missing Both"),"Indeterminable",IF(AND('List of Flows'!$B59='Elementary Flow by source'!I$1,'Elementary Flow'!$D67="Missing Input/Output"),"Indeterminable",IF(AND('List of Flows'!$B59='Elementary Flow by source'!I$1,'Elementary Flow'!$D67="Missing to/from"),"Indeterminable",0))))))</f>
        <v>0</v>
      </c>
      <c r="J62">
        <f>IF(AND('List of Flows'!$B59='Elementary Flow by source'!J$1,'Elementary Flow'!$D67="Elementary Flow"),"Elementary Flow",IF(AND('List of Flows'!$B59='Elementary Flow by source'!J$1,'Elementary Flow'!$D67="Not an Elementary Flow"),"Not an Elementary Flow",IF(AND('List of Flows'!$B59='Elementary Flow by source'!J$1,'Elementary Flow'!$D67="Unknown"),"Indeterminable",IF(AND('List of Flows'!$B59='Elementary Flow by source'!J$1,'Elementary Flow'!$D67="Missing Both"),"Indeterminable",IF(AND('List of Flows'!$B59='Elementary Flow by source'!J$1,'Elementary Flow'!$D67="Missing Input/Output"),"Indeterminable",IF(AND('List of Flows'!$B59='Elementary Flow by source'!J$1,'Elementary Flow'!$D67="Missing to/from"),"Indeterminable",0))))))</f>
        <v>0</v>
      </c>
      <c r="K62" t="str">
        <f>IF(AND('List of Flows'!$B59='Elementary Flow by source'!K$1,'Elementary Flow'!$D67="Elementary Flow"),"Elementary Flow",IF(AND('List of Flows'!$B59='Elementary Flow by source'!K$1,'Elementary Flow'!$D67="Not an Elementary Flow"),"Not an Elementary Flow",IF(AND('List of Flows'!$B59='Elementary Flow by source'!K$1,'Elementary Flow'!$D67="Unknown"),"Indeterminable",IF(AND('List of Flows'!$B59='Elementary Flow by source'!K$1,'Elementary Flow'!$D67="Missing Both"),"Indeterminable",IF(AND('List of Flows'!$B59='Elementary Flow by source'!K$1,'Elementary Flow'!$D67="Missing Input/Output"),"Indeterminable",IF(AND('List of Flows'!$B59='Elementary Flow by source'!K$1,'Elementary Flow'!$D67="Missing to/from"),"Indeterminable",0))))))</f>
        <v>Elementary Flow</v>
      </c>
      <c r="L62">
        <f>IF(AND('List of Flows'!$B59='Elementary Flow by source'!L$1,'Elementary Flow'!$D67="Elementary Flow"),"Elementary Flow",IF(AND('List of Flows'!$B59='Elementary Flow by source'!L$1,'Elementary Flow'!$D67="Not an Elementary Flow"),"Not an Elementary Flow",IF(AND('List of Flows'!$B59='Elementary Flow by source'!L$1,'Elementary Flow'!$D67="Unknown"),"Indeterminable",IF(AND('List of Flows'!$B59='Elementary Flow by source'!L$1,'Elementary Flow'!$D67="Missing Both"),"Indeterminable",IF(AND('List of Flows'!$B59='Elementary Flow by source'!L$1,'Elementary Flow'!$D67="Missing Input/Output"),"Indeterminable",IF(AND('List of Flows'!$B59='Elementary Flow by source'!L$1,'Elementary Flow'!$D67="Missing to/from"),"Indeterminable",0))))))</f>
        <v>0</v>
      </c>
      <c r="M62">
        <f>IF(AND('List of Flows'!$B59='Elementary Flow by source'!M$1,'Elementary Flow'!$D67="Elementary Flow"),"Elementary Flow",IF(AND('List of Flows'!$B59='Elementary Flow by source'!M$1,'Elementary Flow'!$D67="Not an Elementary Flow"),"Not an Elementary Flow",IF(AND('List of Flows'!$B59='Elementary Flow by source'!M$1,'Elementary Flow'!$D67="Unknown"),"Indeterminable",IF(AND('List of Flows'!$B59='Elementary Flow by source'!M$1,'Elementary Flow'!$D67="Missing Both"),"Indeterminable",IF(AND('List of Flows'!$B59='Elementary Flow by source'!M$1,'Elementary Flow'!$D67="Missing Input/Output"),"Indeterminable",IF(AND('List of Flows'!$B59='Elementary Flow by source'!M$1,'Elementary Flow'!$D67="Missing to/from"),"Indeterminable",0))))))</f>
        <v>0</v>
      </c>
      <c r="N62">
        <f>IF(AND('List of Flows'!$B59='Elementary Flow by source'!N$1,'Elementary Flow'!$D67="Elementary Flow"),"Elementary Flow",IF(AND('List of Flows'!$B59='Elementary Flow by source'!N$1,'Elementary Flow'!$D67="Not an Elementary Flow"),"Not an Elementary Flow",IF(AND('List of Flows'!$B59='Elementary Flow by source'!N$1,'Elementary Flow'!$D67="Unknown"),"Indeterminable",IF(AND('List of Flows'!$B59='Elementary Flow by source'!N$1,'Elementary Flow'!$D67="Missing Both"),"Indeterminable",IF(AND('List of Flows'!$B59='Elementary Flow by source'!N$1,'Elementary Flow'!$D67="Missing Input/Output"),"Indeterminable",IF(AND('List of Flows'!$B59='Elementary Flow by source'!N$1,'Elementary Flow'!$D67="Missing to/from"),"Indeterminable",0))))))</f>
        <v>0</v>
      </c>
    </row>
    <row r="63" spans="2:14" x14ac:dyDescent="0.3">
      <c r="B63">
        <f>IF(AND('List of Flows'!$B60='Elementary Flow by source'!B$1,'Elementary Flow'!$D68="Elementary Flow"),"Elementary Flow",IF(AND('List of Flows'!$B60='Elementary Flow by source'!B$1,'Elementary Flow'!$D68="Not an Elementary Flow"),"Not an Elementary Flow",IF(AND('List of Flows'!$B60='Elementary Flow by source'!B$1,'Elementary Flow'!$D68="Unknown"),"Indeterminable",IF(AND('List of Flows'!$B60='Elementary Flow by source'!B$1,'Elementary Flow'!$D68="Missing Both"),"Indeterminable",IF(AND('List of Flows'!$B60='Elementary Flow by source'!B$1,'Elementary Flow'!$D68="Missing Input/Output"),"Indeterminable",IF(AND('List of Flows'!$B60='Elementary Flow by source'!B$1,'Elementary Flow'!$D68="Missing to/from"),"Indeterminable",0))))))</f>
        <v>0</v>
      </c>
      <c r="C63">
        <f>IF(AND('List of Flows'!$B60='Elementary Flow by source'!C$1,'Elementary Flow'!$D68="Elementary Flow"),"Elementary Flow",IF(AND('List of Flows'!$B60='Elementary Flow by source'!C$1,'Elementary Flow'!$D68="Not an Elementary Flow"),"Not an Elementary Flow",IF(AND('List of Flows'!$B60='Elementary Flow by source'!C$1,'Elementary Flow'!$D68="Unknown"),"Indeterminable",IF(AND('List of Flows'!$B60='Elementary Flow by source'!C$1,'Elementary Flow'!$D68="Missing Both"),"Indeterminable",IF(AND('List of Flows'!$B60='Elementary Flow by source'!C$1,'Elementary Flow'!$D68="Missing Input/Output"),"Indeterminable",IF(AND('List of Flows'!$B60='Elementary Flow by source'!C$1,'Elementary Flow'!$D68="Missing to/from"),"Indeterminable",0))))))</f>
        <v>0</v>
      </c>
      <c r="D63">
        <f>IF(AND('List of Flows'!$B60='Elementary Flow by source'!D$1,'Elementary Flow'!$D68="Elementary Flow"),"Elementary Flow",IF(AND('List of Flows'!$B60='Elementary Flow by source'!D$1,'Elementary Flow'!$D68="Not an Elementary Flow"),"Not an Elementary Flow",IF(AND('List of Flows'!$B60='Elementary Flow by source'!D$1,'Elementary Flow'!$D68="Unknown"),"Indeterminable",IF(AND('List of Flows'!$B60='Elementary Flow by source'!D$1,'Elementary Flow'!$D68="Missing Both"),"Indeterminable",IF(AND('List of Flows'!$B60='Elementary Flow by source'!D$1,'Elementary Flow'!$D68="Missing Input/Output"),"Indeterminable",IF(AND('List of Flows'!$B60='Elementary Flow by source'!D$1,'Elementary Flow'!$D68="Missing to/from"),"Indeterminable",0))))))</f>
        <v>0</v>
      </c>
      <c r="E63">
        <f>IF(AND('List of Flows'!$B60='Elementary Flow by source'!E$1,'Elementary Flow'!$D68="Elementary Flow"),"Elementary Flow",IF(AND('List of Flows'!$B60='Elementary Flow by source'!E$1,'Elementary Flow'!$D68="Not an Elementary Flow"),"Not an Elementary Flow",IF(AND('List of Flows'!$B60='Elementary Flow by source'!E$1,'Elementary Flow'!$D68="Unknown"),"Indeterminable",IF(AND('List of Flows'!$B60='Elementary Flow by source'!E$1,'Elementary Flow'!$D68="Missing Both"),"Indeterminable",IF(AND('List of Flows'!$B60='Elementary Flow by source'!E$1,'Elementary Flow'!$D68="Missing Input/Output"),"Indeterminable",IF(AND('List of Flows'!$B60='Elementary Flow by source'!E$1,'Elementary Flow'!$D68="Missing to/from"),"Indeterminable",0))))))</f>
        <v>0</v>
      </c>
      <c r="F63">
        <f>IF(AND('List of Flows'!$B60='Elementary Flow by source'!F$1,'Elementary Flow'!$D68="Elementary Flow"),"Elementary Flow",IF(AND('List of Flows'!$B60='Elementary Flow by source'!F$1,'Elementary Flow'!$D68="Not an Elementary Flow"),"Not an Elementary Flow",IF(AND('List of Flows'!$B60='Elementary Flow by source'!F$1,'Elementary Flow'!$D68="Unknown"),"Indeterminable",IF(AND('List of Flows'!$B60='Elementary Flow by source'!F$1,'Elementary Flow'!$D68="Missing Both"),"Indeterminable",IF(AND('List of Flows'!$B60='Elementary Flow by source'!F$1,'Elementary Flow'!$D68="Missing Input/Output"),"Indeterminable",IF(AND('List of Flows'!$B60='Elementary Flow by source'!F$1,'Elementary Flow'!$D68="Missing to/from"),"Indeterminable",0))))))</f>
        <v>0</v>
      </c>
      <c r="G63">
        <f>IF(AND('List of Flows'!$B60='Elementary Flow by source'!G$1,'Elementary Flow'!$D68="Elementary Flow"),"Elementary Flow",IF(AND('List of Flows'!$B60='Elementary Flow by source'!G$1,'Elementary Flow'!$D68="Not an Elementary Flow"),"Not an Elementary Flow",IF(AND('List of Flows'!$B60='Elementary Flow by source'!G$1,'Elementary Flow'!$D68="Unknown"),"Indeterminable",IF(AND('List of Flows'!$B60='Elementary Flow by source'!G$1,'Elementary Flow'!$D68="Missing Both"),"Indeterminable",IF(AND('List of Flows'!$B60='Elementary Flow by source'!G$1,'Elementary Flow'!$D68="Missing Input/Output"),"Indeterminable",IF(AND('List of Flows'!$B60='Elementary Flow by source'!G$1,'Elementary Flow'!$D68="Missing to/from"),"Indeterminable",0))))))</f>
        <v>0</v>
      </c>
      <c r="H63">
        <f>IF(AND('List of Flows'!$B60='Elementary Flow by source'!H$1,'Elementary Flow'!$D68="Elementary Flow"),"Elementary Flow",IF(AND('List of Flows'!$B60='Elementary Flow by source'!H$1,'Elementary Flow'!$D68="Not an Elementary Flow"),"Not an Elementary Flow",IF(AND('List of Flows'!$B60='Elementary Flow by source'!H$1,'Elementary Flow'!$D68="Unknown"),"Indeterminable",IF(AND('List of Flows'!$B60='Elementary Flow by source'!H$1,'Elementary Flow'!$D68="Missing Both"),"Indeterminable",IF(AND('List of Flows'!$B60='Elementary Flow by source'!H$1,'Elementary Flow'!$D68="Missing Input/Output"),"Indeterminable",IF(AND('List of Flows'!$B60='Elementary Flow by source'!H$1,'Elementary Flow'!$D68="Missing to/from"),"Indeterminable",0))))))</f>
        <v>0</v>
      </c>
      <c r="I63">
        <f>IF(AND('List of Flows'!$B60='Elementary Flow by source'!I$1,'Elementary Flow'!$D68="Elementary Flow"),"Elementary Flow",IF(AND('List of Flows'!$B60='Elementary Flow by source'!I$1,'Elementary Flow'!$D68="Not an Elementary Flow"),"Not an Elementary Flow",IF(AND('List of Flows'!$B60='Elementary Flow by source'!I$1,'Elementary Flow'!$D68="Unknown"),"Indeterminable",IF(AND('List of Flows'!$B60='Elementary Flow by source'!I$1,'Elementary Flow'!$D68="Missing Both"),"Indeterminable",IF(AND('List of Flows'!$B60='Elementary Flow by source'!I$1,'Elementary Flow'!$D68="Missing Input/Output"),"Indeterminable",IF(AND('List of Flows'!$B60='Elementary Flow by source'!I$1,'Elementary Flow'!$D68="Missing to/from"),"Indeterminable",0))))))</f>
        <v>0</v>
      </c>
      <c r="J63">
        <f>IF(AND('List of Flows'!$B60='Elementary Flow by source'!J$1,'Elementary Flow'!$D68="Elementary Flow"),"Elementary Flow",IF(AND('List of Flows'!$B60='Elementary Flow by source'!J$1,'Elementary Flow'!$D68="Not an Elementary Flow"),"Not an Elementary Flow",IF(AND('List of Flows'!$B60='Elementary Flow by source'!J$1,'Elementary Flow'!$D68="Unknown"),"Indeterminable",IF(AND('List of Flows'!$B60='Elementary Flow by source'!J$1,'Elementary Flow'!$D68="Missing Both"),"Indeterminable",IF(AND('List of Flows'!$B60='Elementary Flow by source'!J$1,'Elementary Flow'!$D68="Missing Input/Output"),"Indeterminable",IF(AND('List of Flows'!$B60='Elementary Flow by source'!J$1,'Elementary Flow'!$D68="Missing to/from"),"Indeterminable",0))))))</f>
        <v>0</v>
      </c>
      <c r="K63" t="str">
        <f>IF(AND('List of Flows'!$B60='Elementary Flow by source'!K$1,'Elementary Flow'!$D68="Elementary Flow"),"Elementary Flow",IF(AND('List of Flows'!$B60='Elementary Flow by source'!K$1,'Elementary Flow'!$D68="Not an Elementary Flow"),"Not an Elementary Flow",IF(AND('List of Flows'!$B60='Elementary Flow by source'!K$1,'Elementary Flow'!$D68="Unknown"),"Indeterminable",IF(AND('List of Flows'!$B60='Elementary Flow by source'!K$1,'Elementary Flow'!$D68="Missing Both"),"Indeterminable",IF(AND('List of Flows'!$B60='Elementary Flow by source'!K$1,'Elementary Flow'!$D68="Missing Input/Output"),"Indeterminable",IF(AND('List of Flows'!$B60='Elementary Flow by source'!K$1,'Elementary Flow'!$D68="Missing to/from"),"Indeterminable",0))))))</f>
        <v>Not an Elementary Flow</v>
      </c>
      <c r="L63">
        <f>IF(AND('List of Flows'!$B60='Elementary Flow by source'!L$1,'Elementary Flow'!$D68="Elementary Flow"),"Elementary Flow",IF(AND('List of Flows'!$B60='Elementary Flow by source'!L$1,'Elementary Flow'!$D68="Not an Elementary Flow"),"Not an Elementary Flow",IF(AND('List of Flows'!$B60='Elementary Flow by source'!L$1,'Elementary Flow'!$D68="Unknown"),"Indeterminable",IF(AND('List of Flows'!$B60='Elementary Flow by source'!L$1,'Elementary Flow'!$D68="Missing Both"),"Indeterminable",IF(AND('List of Flows'!$B60='Elementary Flow by source'!L$1,'Elementary Flow'!$D68="Missing Input/Output"),"Indeterminable",IF(AND('List of Flows'!$B60='Elementary Flow by source'!L$1,'Elementary Flow'!$D68="Missing to/from"),"Indeterminable",0))))))</f>
        <v>0</v>
      </c>
      <c r="M63">
        <f>IF(AND('List of Flows'!$B60='Elementary Flow by source'!M$1,'Elementary Flow'!$D68="Elementary Flow"),"Elementary Flow",IF(AND('List of Flows'!$B60='Elementary Flow by source'!M$1,'Elementary Flow'!$D68="Not an Elementary Flow"),"Not an Elementary Flow",IF(AND('List of Flows'!$B60='Elementary Flow by source'!M$1,'Elementary Flow'!$D68="Unknown"),"Indeterminable",IF(AND('List of Flows'!$B60='Elementary Flow by source'!M$1,'Elementary Flow'!$D68="Missing Both"),"Indeterminable",IF(AND('List of Flows'!$B60='Elementary Flow by source'!M$1,'Elementary Flow'!$D68="Missing Input/Output"),"Indeterminable",IF(AND('List of Flows'!$B60='Elementary Flow by source'!M$1,'Elementary Flow'!$D68="Missing to/from"),"Indeterminable",0))))))</f>
        <v>0</v>
      </c>
      <c r="N63">
        <f>IF(AND('List of Flows'!$B60='Elementary Flow by source'!N$1,'Elementary Flow'!$D68="Elementary Flow"),"Elementary Flow",IF(AND('List of Flows'!$B60='Elementary Flow by source'!N$1,'Elementary Flow'!$D68="Not an Elementary Flow"),"Not an Elementary Flow",IF(AND('List of Flows'!$B60='Elementary Flow by source'!N$1,'Elementary Flow'!$D68="Unknown"),"Indeterminable",IF(AND('List of Flows'!$B60='Elementary Flow by source'!N$1,'Elementary Flow'!$D68="Missing Both"),"Indeterminable",IF(AND('List of Flows'!$B60='Elementary Flow by source'!N$1,'Elementary Flow'!$D68="Missing Input/Output"),"Indeterminable",IF(AND('List of Flows'!$B60='Elementary Flow by source'!N$1,'Elementary Flow'!$D68="Missing to/from"),"Indeterminable",0))))))</f>
        <v>0</v>
      </c>
    </row>
    <row r="64" spans="2:14" x14ac:dyDescent="0.3">
      <c r="B64">
        <f>IF(AND('List of Flows'!$B61='Elementary Flow by source'!B$1,'Elementary Flow'!$D69="Elementary Flow"),"Elementary Flow",IF(AND('List of Flows'!$B61='Elementary Flow by source'!B$1,'Elementary Flow'!$D69="Not an Elementary Flow"),"Not an Elementary Flow",IF(AND('List of Flows'!$B61='Elementary Flow by source'!B$1,'Elementary Flow'!$D69="Unknown"),"Indeterminable",IF(AND('List of Flows'!$B61='Elementary Flow by source'!B$1,'Elementary Flow'!$D69="Missing Both"),"Indeterminable",IF(AND('List of Flows'!$B61='Elementary Flow by source'!B$1,'Elementary Flow'!$D69="Missing Input/Output"),"Indeterminable",IF(AND('List of Flows'!$B61='Elementary Flow by source'!B$1,'Elementary Flow'!$D69="Missing to/from"),"Indeterminable",0))))))</f>
        <v>0</v>
      </c>
      <c r="C64">
        <f>IF(AND('List of Flows'!$B61='Elementary Flow by source'!C$1,'Elementary Flow'!$D69="Elementary Flow"),"Elementary Flow",IF(AND('List of Flows'!$B61='Elementary Flow by source'!C$1,'Elementary Flow'!$D69="Not an Elementary Flow"),"Not an Elementary Flow",IF(AND('List of Flows'!$B61='Elementary Flow by source'!C$1,'Elementary Flow'!$D69="Unknown"),"Indeterminable",IF(AND('List of Flows'!$B61='Elementary Flow by source'!C$1,'Elementary Flow'!$D69="Missing Both"),"Indeterminable",IF(AND('List of Flows'!$B61='Elementary Flow by source'!C$1,'Elementary Flow'!$D69="Missing Input/Output"),"Indeterminable",IF(AND('List of Flows'!$B61='Elementary Flow by source'!C$1,'Elementary Flow'!$D69="Missing to/from"),"Indeterminable",0))))))</f>
        <v>0</v>
      </c>
      <c r="D64">
        <f>IF(AND('List of Flows'!$B61='Elementary Flow by source'!D$1,'Elementary Flow'!$D69="Elementary Flow"),"Elementary Flow",IF(AND('List of Flows'!$B61='Elementary Flow by source'!D$1,'Elementary Flow'!$D69="Not an Elementary Flow"),"Not an Elementary Flow",IF(AND('List of Flows'!$B61='Elementary Flow by source'!D$1,'Elementary Flow'!$D69="Unknown"),"Indeterminable",IF(AND('List of Flows'!$B61='Elementary Flow by source'!D$1,'Elementary Flow'!$D69="Missing Both"),"Indeterminable",IF(AND('List of Flows'!$B61='Elementary Flow by source'!D$1,'Elementary Flow'!$D69="Missing Input/Output"),"Indeterminable",IF(AND('List of Flows'!$B61='Elementary Flow by source'!D$1,'Elementary Flow'!$D69="Missing to/from"),"Indeterminable",0))))))</f>
        <v>0</v>
      </c>
      <c r="E64">
        <f>IF(AND('List of Flows'!$B61='Elementary Flow by source'!E$1,'Elementary Flow'!$D69="Elementary Flow"),"Elementary Flow",IF(AND('List of Flows'!$B61='Elementary Flow by source'!E$1,'Elementary Flow'!$D69="Not an Elementary Flow"),"Not an Elementary Flow",IF(AND('List of Flows'!$B61='Elementary Flow by source'!E$1,'Elementary Flow'!$D69="Unknown"),"Indeterminable",IF(AND('List of Flows'!$B61='Elementary Flow by source'!E$1,'Elementary Flow'!$D69="Missing Both"),"Indeterminable",IF(AND('List of Flows'!$B61='Elementary Flow by source'!E$1,'Elementary Flow'!$D69="Missing Input/Output"),"Indeterminable",IF(AND('List of Flows'!$B61='Elementary Flow by source'!E$1,'Elementary Flow'!$D69="Missing to/from"),"Indeterminable",0))))))</f>
        <v>0</v>
      </c>
      <c r="F64">
        <f>IF(AND('List of Flows'!$B61='Elementary Flow by source'!F$1,'Elementary Flow'!$D69="Elementary Flow"),"Elementary Flow",IF(AND('List of Flows'!$B61='Elementary Flow by source'!F$1,'Elementary Flow'!$D69="Not an Elementary Flow"),"Not an Elementary Flow",IF(AND('List of Flows'!$B61='Elementary Flow by source'!F$1,'Elementary Flow'!$D69="Unknown"),"Indeterminable",IF(AND('List of Flows'!$B61='Elementary Flow by source'!F$1,'Elementary Flow'!$D69="Missing Both"),"Indeterminable",IF(AND('List of Flows'!$B61='Elementary Flow by source'!F$1,'Elementary Flow'!$D69="Missing Input/Output"),"Indeterminable",IF(AND('List of Flows'!$B61='Elementary Flow by source'!F$1,'Elementary Flow'!$D69="Missing to/from"),"Indeterminable",0))))))</f>
        <v>0</v>
      </c>
      <c r="G64">
        <f>IF(AND('List of Flows'!$B61='Elementary Flow by source'!G$1,'Elementary Flow'!$D69="Elementary Flow"),"Elementary Flow",IF(AND('List of Flows'!$B61='Elementary Flow by source'!G$1,'Elementary Flow'!$D69="Not an Elementary Flow"),"Not an Elementary Flow",IF(AND('List of Flows'!$B61='Elementary Flow by source'!G$1,'Elementary Flow'!$D69="Unknown"),"Indeterminable",IF(AND('List of Flows'!$B61='Elementary Flow by source'!G$1,'Elementary Flow'!$D69="Missing Both"),"Indeterminable",IF(AND('List of Flows'!$B61='Elementary Flow by source'!G$1,'Elementary Flow'!$D69="Missing Input/Output"),"Indeterminable",IF(AND('List of Flows'!$B61='Elementary Flow by source'!G$1,'Elementary Flow'!$D69="Missing to/from"),"Indeterminable",0))))))</f>
        <v>0</v>
      </c>
      <c r="H64">
        <f>IF(AND('List of Flows'!$B61='Elementary Flow by source'!H$1,'Elementary Flow'!$D69="Elementary Flow"),"Elementary Flow",IF(AND('List of Flows'!$B61='Elementary Flow by source'!H$1,'Elementary Flow'!$D69="Not an Elementary Flow"),"Not an Elementary Flow",IF(AND('List of Flows'!$B61='Elementary Flow by source'!H$1,'Elementary Flow'!$D69="Unknown"),"Indeterminable",IF(AND('List of Flows'!$B61='Elementary Flow by source'!H$1,'Elementary Flow'!$D69="Missing Both"),"Indeterminable",IF(AND('List of Flows'!$B61='Elementary Flow by source'!H$1,'Elementary Flow'!$D69="Missing Input/Output"),"Indeterminable",IF(AND('List of Flows'!$B61='Elementary Flow by source'!H$1,'Elementary Flow'!$D69="Missing to/from"),"Indeterminable",0))))))</f>
        <v>0</v>
      </c>
      <c r="I64">
        <f>IF(AND('List of Flows'!$B61='Elementary Flow by source'!I$1,'Elementary Flow'!$D69="Elementary Flow"),"Elementary Flow",IF(AND('List of Flows'!$B61='Elementary Flow by source'!I$1,'Elementary Flow'!$D69="Not an Elementary Flow"),"Not an Elementary Flow",IF(AND('List of Flows'!$B61='Elementary Flow by source'!I$1,'Elementary Flow'!$D69="Unknown"),"Indeterminable",IF(AND('List of Flows'!$B61='Elementary Flow by source'!I$1,'Elementary Flow'!$D69="Missing Both"),"Indeterminable",IF(AND('List of Flows'!$B61='Elementary Flow by source'!I$1,'Elementary Flow'!$D69="Missing Input/Output"),"Indeterminable",IF(AND('List of Flows'!$B61='Elementary Flow by source'!I$1,'Elementary Flow'!$D69="Missing to/from"),"Indeterminable",0))))))</f>
        <v>0</v>
      </c>
      <c r="J64">
        <f>IF(AND('List of Flows'!$B61='Elementary Flow by source'!J$1,'Elementary Flow'!$D69="Elementary Flow"),"Elementary Flow",IF(AND('List of Flows'!$B61='Elementary Flow by source'!J$1,'Elementary Flow'!$D69="Not an Elementary Flow"),"Not an Elementary Flow",IF(AND('List of Flows'!$B61='Elementary Flow by source'!J$1,'Elementary Flow'!$D69="Unknown"),"Indeterminable",IF(AND('List of Flows'!$B61='Elementary Flow by source'!J$1,'Elementary Flow'!$D69="Missing Both"),"Indeterminable",IF(AND('List of Flows'!$B61='Elementary Flow by source'!J$1,'Elementary Flow'!$D69="Missing Input/Output"),"Indeterminable",IF(AND('List of Flows'!$B61='Elementary Flow by source'!J$1,'Elementary Flow'!$D69="Missing to/from"),"Indeterminable",0))))))</f>
        <v>0</v>
      </c>
      <c r="K64" t="str">
        <f>IF(AND('List of Flows'!$B61='Elementary Flow by source'!K$1,'Elementary Flow'!$D69="Elementary Flow"),"Elementary Flow",IF(AND('List of Flows'!$B61='Elementary Flow by source'!K$1,'Elementary Flow'!$D69="Not an Elementary Flow"),"Not an Elementary Flow",IF(AND('List of Flows'!$B61='Elementary Flow by source'!K$1,'Elementary Flow'!$D69="Unknown"),"Indeterminable",IF(AND('List of Flows'!$B61='Elementary Flow by source'!K$1,'Elementary Flow'!$D69="Missing Both"),"Indeterminable",IF(AND('List of Flows'!$B61='Elementary Flow by source'!K$1,'Elementary Flow'!$D69="Missing Input/Output"),"Indeterminable",IF(AND('List of Flows'!$B61='Elementary Flow by source'!K$1,'Elementary Flow'!$D69="Missing to/from"),"Indeterminable",0))))))</f>
        <v>Not an Elementary Flow</v>
      </c>
      <c r="L64">
        <f>IF(AND('List of Flows'!$B61='Elementary Flow by source'!L$1,'Elementary Flow'!$D69="Elementary Flow"),"Elementary Flow",IF(AND('List of Flows'!$B61='Elementary Flow by source'!L$1,'Elementary Flow'!$D69="Not an Elementary Flow"),"Not an Elementary Flow",IF(AND('List of Flows'!$B61='Elementary Flow by source'!L$1,'Elementary Flow'!$D69="Unknown"),"Indeterminable",IF(AND('List of Flows'!$B61='Elementary Flow by source'!L$1,'Elementary Flow'!$D69="Missing Both"),"Indeterminable",IF(AND('List of Flows'!$B61='Elementary Flow by source'!L$1,'Elementary Flow'!$D69="Missing Input/Output"),"Indeterminable",IF(AND('List of Flows'!$B61='Elementary Flow by source'!L$1,'Elementary Flow'!$D69="Missing to/from"),"Indeterminable",0))))))</f>
        <v>0</v>
      </c>
      <c r="M64">
        <f>IF(AND('List of Flows'!$B61='Elementary Flow by source'!M$1,'Elementary Flow'!$D69="Elementary Flow"),"Elementary Flow",IF(AND('List of Flows'!$B61='Elementary Flow by source'!M$1,'Elementary Flow'!$D69="Not an Elementary Flow"),"Not an Elementary Flow",IF(AND('List of Flows'!$B61='Elementary Flow by source'!M$1,'Elementary Flow'!$D69="Unknown"),"Indeterminable",IF(AND('List of Flows'!$B61='Elementary Flow by source'!M$1,'Elementary Flow'!$D69="Missing Both"),"Indeterminable",IF(AND('List of Flows'!$B61='Elementary Flow by source'!M$1,'Elementary Flow'!$D69="Missing Input/Output"),"Indeterminable",IF(AND('List of Flows'!$B61='Elementary Flow by source'!M$1,'Elementary Flow'!$D69="Missing to/from"),"Indeterminable",0))))))</f>
        <v>0</v>
      </c>
      <c r="N64">
        <f>IF(AND('List of Flows'!$B61='Elementary Flow by source'!N$1,'Elementary Flow'!$D69="Elementary Flow"),"Elementary Flow",IF(AND('List of Flows'!$B61='Elementary Flow by source'!N$1,'Elementary Flow'!$D69="Not an Elementary Flow"),"Not an Elementary Flow",IF(AND('List of Flows'!$B61='Elementary Flow by source'!N$1,'Elementary Flow'!$D69="Unknown"),"Indeterminable",IF(AND('List of Flows'!$B61='Elementary Flow by source'!N$1,'Elementary Flow'!$D69="Missing Both"),"Indeterminable",IF(AND('List of Flows'!$B61='Elementary Flow by source'!N$1,'Elementary Flow'!$D69="Missing Input/Output"),"Indeterminable",IF(AND('List of Flows'!$B61='Elementary Flow by source'!N$1,'Elementary Flow'!$D69="Missing to/from"),"Indeterminable",0))))))</f>
        <v>0</v>
      </c>
    </row>
    <row r="65" spans="2:14" x14ac:dyDescent="0.3">
      <c r="B65">
        <f>IF(AND('List of Flows'!$B62='Elementary Flow by source'!B$1,'Elementary Flow'!$D70="Elementary Flow"),"Elementary Flow",IF(AND('List of Flows'!$B62='Elementary Flow by source'!B$1,'Elementary Flow'!$D70="Not an Elementary Flow"),"Not an Elementary Flow",IF(AND('List of Flows'!$B62='Elementary Flow by source'!B$1,'Elementary Flow'!$D70="Unknown"),"Indeterminable",IF(AND('List of Flows'!$B62='Elementary Flow by source'!B$1,'Elementary Flow'!$D70="Missing Both"),"Indeterminable",IF(AND('List of Flows'!$B62='Elementary Flow by source'!B$1,'Elementary Flow'!$D70="Missing Input/Output"),"Indeterminable",IF(AND('List of Flows'!$B62='Elementary Flow by source'!B$1,'Elementary Flow'!$D70="Missing to/from"),"Indeterminable",0))))))</f>
        <v>0</v>
      </c>
      <c r="C65">
        <f>IF(AND('List of Flows'!$B62='Elementary Flow by source'!C$1,'Elementary Flow'!$D70="Elementary Flow"),"Elementary Flow",IF(AND('List of Flows'!$B62='Elementary Flow by source'!C$1,'Elementary Flow'!$D70="Not an Elementary Flow"),"Not an Elementary Flow",IF(AND('List of Flows'!$B62='Elementary Flow by source'!C$1,'Elementary Flow'!$D70="Unknown"),"Indeterminable",IF(AND('List of Flows'!$B62='Elementary Flow by source'!C$1,'Elementary Flow'!$D70="Missing Both"),"Indeterminable",IF(AND('List of Flows'!$B62='Elementary Flow by source'!C$1,'Elementary Flow'!$D70="Missing Input/Output"),"Indeterminable",IF(AND('List of Flows'!$B62='Elementary Flow by source'!C$1,'Elementary Flow'!$D70="Missing to/from"),"Indeterminable",0))))))</f>
        <v>0</v>
      </c>
      <c r="D65">
        <f>IF(AND('List of Flows'!$B62='Elementary Flow by source'!D$1,'Elementary Flow'!$D70="Elementary Flow"),"Elementary Flow",IF(AND('List of Flows'!$B62='Elementary Flow by source'!D$1,'Elementary Flow'!$D70="Not an Elementary Flow"),"Not an Elementary Flow",IF(AND('List of Flows'!$B62='Elementary Flow by source'!D$1,'Elementary Flow'!$D70="Unknown"),"Indeterminable",IF(AND('List of Flows'!$B62='Elementary Flow by source'!D$1,'Elementary Flow'!$D70="Missing Both"),"Indeterminable",IF(AND('List of Flows'!$B62='Elementary Flow by source'!D$1,'Elementary Flow'!$D70="Missing Input/Output"),"Indeterminable",IF(AND('List of Flows'!$B62='Elementary Flow by source'!D$1,'Elementary Flow'!$D70="Missing to/from"),"Indeterminable",0))))))</f>
        <v>0</v>
      </c>
      <c r="E65">
        <f>IF(AND('List of Flows'!$B62='Elementary Flow by source'!E$1,'Elementary Flow'!$D70="Elementary Flow"),"Elementary Flow",IF(AND('List of Flows'!$B62='Elementary Flow by source'!E$1,'Elementary Flow'!$D70="Not an Elementary Flow"),"Not an Elementary Flow",IF(AND('List of Flows'!$B62='Elementary Flow by source'!E$1,'Elementary Flow'!$D70="Unknown"),"Indeterminable",IF(AND('List of Flows'!$B62='Elementary Flow by source'!E$1,'Elementary Flow'!$D70="Missing Both"),"Indeterminable",IF(AND('List of Flows'!$B62='Elementary Flow by source'!E$1,'Elementary Flow'!$D70="Missing Input/Output"),"Indeterminable",IF(AND('List of Flows'!$B62='Elementary Flow by source'!E$1,'Elementary Flow'!$D70="Missing to/from"),"Indeterminable",0))))))</f>
        <v>0</v>
      </c>
      <c r="F65">
        <f>IF(AND('List of Flows'!$B62='Elementary Flow by source'!F$1,'Elementary Flow'!$D70="Elementary Flow"),"Elementary Flow",IF(AND('List of Flows'!$B62='Elementary Flow by source'!F$1,'Elementary Flow'!$D70="Not an Elementary Flow"),"Not an Elementary Flow",IF(AND('List of Flows'!$B62='Elementary Flow by source'!F$1,'Elementary Flow'!$D70="Unknown"),"Indeterminable",IF(AND('List of Flows'!$B62='Elementary Flow by source'!F$1,'Elementary Flow'!$D70="Missing Both"),"Indeterminable",IF(AND('List of Flows'!$B62='Elementary Flow by source'!F$1,'Elementary Flow'!$D70="Missing Input/Output"),"Indeterminable",IF(AND('List of Flows'!$B62='Elementary Flow by source'!F$1,'Elementary Flow'!$D70="Missing to/from"),"Indeterminable",0))))))</f>
        <v>0</v>
      </c>
      <c r="G65">
        <f>IF(AND('List of Flows'!$B62='Elementary Flow by source'!G$1,'Elementary Flow'!$D70="Elementary Flow"),"Elementary Flow",IF(AND('List of Flows'!$B62='Elementary Flow by source'!G$1,'Elementary Flow'!$D70="Not an Elementary Flow"),"Not an Elementary Flow",IF(AND('List of Flows'!$B62='Elementary Flow by source'!G$1,'Elementary Flow'!$D70="Unknown"),"Indeterminable",IF(AND('List of Flows'!$B62='Elementary Flow by source'!G$1,'Elementary Flow'!$D70="Missing Both"),"Indeterminable",IF(AND('List of Flows'!$B62='Elementary Flow by source'!G$1,'Elementary Flow'!$D70="Missing Input/Output"),"Indeterminable",IF(AND('List of Flows'!$B62='Elementary Flow by source'!G$1,'Elementary Flow'!$D70="Missing to/from"),"Indeterminable",0))))))</f>
        <v>0</v>
      </c>
      <c r="H65">
        <f>IF(AND('List of Flows'!$B62='Elementary Flow by source'!H$1,'Elementary Flow'!$D70="Elementary Flow"),"Elementary Flow",IF(AND('List of Flows'!$B62='Elementary Flow by source'!H$1,'Elementary Flow'!$D70="Not an Elementary Flow"),"Not an Elementary Flow",IF(AND('List of Flows'!$B62='Elementary Flow by source'!H$1,'Elementary Flow'!$D70="Unknown"),"Indeterminable",IF(AND('List of Flows'!$B62='Elementary Flow by source'!H$1,'Elementary Flow'!$D70="Missing Both"),"Indeterminable",IF(AND('List of Flows'!$B62='Elementary Flow by source'!H$1,'Elementary Flow'!$D70="Missing Input/Output"),"Indeterminable",IF(AND('List of Flows'!$B62='Elementary Flow by source'!H$1,'Elementary Flow'!$D70="Missing to/from"),"Indeterminable",0))))))</f>
        <v>0</v>
      </c>
      <c r="I65">
        <f>IF(AND('List of Flows'!$B62='Elementary Flow by source'!I$1,'Elementary Flow'!$D70="Elementary Flow"),"Elementary Flow",IF(AND('List of Flows'!$B62='Elementary Flow by source'!I$1,'Elementary Flow'!$D70="Not an Elementary Flow"),"Not an Elementary Flow",IF(AND('List of Flows'!$B62='Elementary Flow by source'!I$1,'Elementary Flow'!$D70="Unknown"),"Indeterminable",IF(AND('List of Flows'!$B62='Elementary Flow by source'!I$1,'Elementary Flow'!$D70="Missing Both"),"Indeterminable",IF(AND('List of Flows'!$B62='Elementary Flow by source'!I$1,'Elementary Flow'!$D70="Missing Input/Output"),"Indeterminable",IF(AND('List of Flows'!$B62='Elementary Flow by source'!I$1,'Elementary Flow'!$D70="Missing to/from"),"Indeterminable",0))))))</f>
        <v>0</v>
      </c>
      <c r="J65">
        <f>IF(AND('List of Flows'!$B62='Elementary Flow by source'!J$1,'Elementary Flow'!$D70="Elementary Flow"),"Elementary Flow",IF(AND('List of Flows'!$B62='Elementary Flow by source'!J$1,'Elementary Flow'!$D70="Not an Elementary Flow"),"Not an Elementary Flow",IF(AND('List of Flows'!$B62='Elementary Flow by source'!J$1,'Elementary Flow'!$D70="Unknown"),"Indeterminable",IF(AND('List of Flows'!$B62='Elementary Flow by source'!J$1,'Elementary Flow'!$D70="Missing Both"),"Indeterminable",IF(AND('List of Flows'!$B62='Elementary Flow by source'!J$1,'Elementary Flow'!$D70="Missing Input/Output"),"Indeterminable",IF(AND('List of Flows'!$B62='Elementary Flow by source'!J$1,'Elementary Flow'!$D70="Missing to/from"),"Indeterminable",0))))))</f>
        <v>0</v>
      </c>
      <c r="K65" t="str">
        <f>IF(AND('List of Flows'!$B62='Elementary Flow by source'!K$1,'Elementary Flow'!$D70="Elementary Flow"),"Elementary Flow",IF(AND('List of Flows'!$B62='Elementary Flow by source'!K$1,'Elementary Flow'!$D70="Not an Elementary Flow"),"Not an Elementary Flow",IF(AND('List of Flows'!$B62='Elementary Flow by source'!K$1,'Elementary Flow'!$D70="Unknown"),"Indeterminable",IF(AND('List of Flows'!$B62='Elementary Flow by source'!K$1,'Elementary Flow'!$D70="Missing Both"),"Indeterminable",IF(AND('List of Flows'!$B62='Elementary Flow by source'!K$1,'Elementary Flow'!$D70="Missing Input/Output"),"Indeterminable",IF(AND('List of Flows'!$B62='Elementary Flow by source'!K$1,'Elementary Flow'!$D70="Missing to/from"),"Indeterminable",0))))))</f>
        <v>Not an Elementary Flow</v>
      </c>
      <c r="L65">
        <f>IF(AND('List of Flows'!$B62='Elementary Flow by source'!L$1,'Elementary Flow'!$D70="Elementary Flow"),"Elementary Flow",IF(AND('List of Flows'!$B62='Elementary Flow by source'!L$1,'Elementary Flow'!$D70="Not an Elementary Flow"),"Not an Elementary Flow",IF(AND('List of Flows'!$B62='Elementary Flow by source'!L$1,'Elementary Flow'!$D70="Unknown"),"Indeterminable",IF(AND('List of Flows'!$B62='Elementary Flow by source'!L$1,'Elementary Flow'!$D70="Missing Both"),"Indeterminable",IF(AND('List of Flows'!$B62='Elementary Flow by source'!L$1,'Elementary Flow'!$D70="Missing Input/Output"),"Indeterminable",IF(AND('List of Flows'!$B62='Elementary Flow by source'!L$1,'Elementary Flow'!$D70="Missing to/from"),"Indeterminable",0))))))</f>
        <v>0</v>
      </c>
      <c r="M65">
        <f>IF(AND('List of Flows'!$B62='Elementary Flow by source'!M$1,'Elementary Flow'!$D70="Elementary Flow"),"Elementary Flow",IF(AND('List of Flows'!$B62='Elementary Flow by source'!M$1,'Elementary Flow'!$D70="Not an Elementary Flow"),"Not an Elementary Flow",IF(AND('List of Flows'!$B62='Elementary Flow by source'!M$1,'Elementary Flow'!$D70="Unknown"),"Indeterminable",IF(AND('List of Flows'!$B62='Elementary Flow by source'!M$1,'Elementary Flow'!$D70="Missing Both"),"Indeterminable",IF(AND('List of Flows'!$B62='Elementary Flow by source'!M$1,'Elementary Flow'!$D70="Missing Input/Output"),"Indeterminable",IF(AND('List of Flows'!$B62='Elementary Flow by source'!M$1,'Elementary Flow'!$D70="Missing to/from"),"Indeterminable",0))))))</f>
        <v>0</v>
      </c>
      <c r="N65">
        <f>IF(AND('List of Flows'!$B62='Elementary Flow by source'!N$1,'Elementary Flow'!$D70="Elementary Flow"),"Elementary Flow",IF(AND('List of Flows'!$B62='Elementary Flow by source'!N$1,'Elementary Flow'!$D70="Not an Elementary Flow"),"Not an Elementary Flow",IF(AND('List of Flows'!$B62='Elementary Flow by source'!N$1,'Elementary Flow'!$D70="Unknown"),"Indeterminable",IF(AND('List of Flows'!$B62='Elementary Flow by source'!N$1,'Elementary Flow'!$D70="Missing Both"),"Indeterminable",IF(AND('List of Flows'!$B62='Elementary Flow by source'!N$1,'Elementary Flow'!$D70="Missing Input/Output"),"Indeterminable",IF(AND('List of Flows'!$B62='Elementary Flow by source'!N$1,'Elementary Flow'!$D70="Missing to/from"),"Indeterminable",0))))))</f>
        <v>0</v>
      </c>
    </row>
    <row r="66" spans="2:14" x14ac:dyDescent="0.3">
      <c r="B66">
        <f>IF(AND('List of Flows'!$B63='Elementary Flow by source'!B$1,'Elementary Flow'!$D71="Elementary Flow"),"Elementary Flow",IF(AND('List of Flows'!$B63='Elementary Flow by source'!B$1,'Elementary Flow'!$D71="Not an Elementary Flow"),"Not an Elementary Flow",IF(AND('List of Flows'!$B63='Elementary Flow by source'!B$1,'Elementary Flow'!$D71="Unknown"),"Indeterminable",IF(AND('List of Flows'!$B63='Elementary Flow by source'!B$1,'Elementary Flow'!$D71="Missing Both"),"Indeterminable",IF(AND('List of Flows'!$B63='Elementary Flow by source'!B$1,'Elementary Flow'!$D71="Missing Input/Output"),"Indeterminable",IF(AND('List of Flows'!$B63='Elementary Flow by source'!B$1,'Elementary Flow'!$D71="Missing to/from"),"Indeterminable",0))))))</f>
        <v>0</v>
      </c>
      <c r="C66">
        <f>IF(AND('List of Flows'!$B63='Elementary Flow by source'!C$1,'Elementary Flow'!$D71="Elementary Flow"),"Elementary Flow",IF(AND('List of Flows'!$B63='Elementary Flow by source'!C$1,'Elementary Flow'!$D71="Not an Elementary Flow"),"Not an Elementary Flow",IF(AND('List of Flows'!$B63='Elementary Flow by source'!C$1,'Elementary Flow'!$D71="Unknown"),"Indeterminable",IF(AND('List of Flows'!$B63='Elementary Flow by source'!C$1,'Elementary Flow'!$D71="Missing Both"),"Indeterminable",IF(AND('List of Flows'!$B63='Elementary Flow by source'!C$1,'Elementary Flow'!$D71="Missing Input/Output"),"Indeterminable",IF(AND('List of Flows'!$B63='Elementary Flow by source'!C$1,'Elementary Flow'!$D71="Missing to/from"),"Indeterminable",0))))))</f>
        <v>0</v>
      </c>
      <c r="D66">
        <f>IF(AND('List of Flows'!$B63='Elementary Flow by source'!D$1,'Elementary Flow'!$D71="Elementary Flow"),"Elementary Flow",IF(AND('List of Flows'!$B63='Elementary Flow by source'!D$1,'Elementary Flow'!$D71="Not an Elementary Flow"),"Not an Elementary Flow",IF(AND('List of Flows'!$B63='Elementary Flow by source'!D$1,'Elementary Flow'!$D71="Unknown"),"Indeterminable",IF(AND('List of Flows'!$B63='Elementary Flow by source'!D$1,'Elementary Flow'!$D71="Missing Both"),"Indeterminable",IF(AND('List of Flows'!$B63='Elementary Flow by source'!D$1,'Elementary Flow'!$D71="Missing Input/Output"),"Indeterminable",IF(AND('List of Flows'!$B63='Elementary Flow by source'!D$1,'Elementary Flow'!$D71="Missing to/from"),"Indeterminable",0))))))</f>
        <v>0</v>
      </c>
      <c r="E66">
        <f>IF(AND('List of Flows'!$B63='Elementary Flow by source'!E$1,'Elementary Flow'!$D71="Elementary Flow"),"Elementary Flow",IF(AND('List of Flows'!$B63='Elementary Flow by source'!E$1,'Elementary Flow'!$D71="Not an Elementary Flow"),"Not an Elementary Flow",IF(AND('List of Flows'!$B63='Elementary Flow by source'!E$1,'Elementary Flow'!$D71="Unknown"),"Indeterminable",IF(AND('List of Flows'!$B63='Elementary Flow by source'!E$1,'Elementary Flow'!$D71="Missing Both"),"Indeterminable",IF(AND('List of Flows'!$B63='Elementary Flow by source'!E$1,'Elementary Flow'!$D71="Missing Input/Output"),"Indeterminable",IF(AND('List of Flows'!$B63='Elementary Flow by source'!E$1,'Elementary Flow'!$D71="Missing to/from"),"Indeterminable",0))))))</f>
        <v>0</v>
      </c>
      <c r="F66">
        <f>IF(AND('List of Flows'!$B63='Elementary Flow by source'!F$1,'Elementary Flow'!$D71="Elementary Flow"),"Elementary Flow",IF(AND('List of Flows'!$B63='Elementary Flow by source'!F$1,'Elementary Flow'!$D71="Not an Elementary Flow"),"Not an Elementary Flow",IF(AND('List of Flows'!$B63='Elementary Flow by source'!F$1,'Elementary Flow'!$D71="Unknown"),"Indeterminable",IF(AND('List of Flows'!$B63='Elementary Flow by source'!F$1,'Elementary Flow'!$D71="Missing Both"),"Indeterminable",IF(AND('List of Flows'!$B63='Elementary Flow by source'!F$1,'Elementary Flow'!$D71="Missing Input/Output"),"Indeterminable",IF(AND('List of Flows'!$B63='Elementary Flow by source'!F$1,'Elementary Flow'!$D71="Missing to/from"),"Indeterminable",0))))))</f>
        <v>0</v>
      </c>
      <c r="G66">
        <f>IF(AND('List of Flows'!$B63='Elementary Flow by source'!G$1,'Elementary Flow'!$D71="Elementary Flow"),"Elementary Flow",IF(AND('List of Flows'!$B63='Elementary Flow by source'!G$1,'Elementary Flow'!$D71="Not an Elementary Flow"),"Not an Elementary Flow",IF(AND('List of Flows'!$B63='Elementary Flow by source'!G$1,'Elementary Flow'!$D71="Unknown"),"Indeterminable",IF(AND('List of Flows'!$B63='Elementary Flow by source'!G$1,'Elementary Flow'!$D71="Missing Both"),"Indeterminable",IF(AND('List of Flows'!$B63='Elementary Flow by source'!G$1,'Elementary Flow'!$D71="Missing Input/Output"),"Indeterminable",IF(AND('List of Flows'!$B63='Elementary Flow by source'!G$1,'Elementary Flow'!$D71="Missing to/from"),"Indeterminable",0))))))</f>
        <v>0</v>
      </c>
      <c r="H66">
        <f>IF(AND('List of Flows'!$B63='Elementary Flow by source'!H$1,'Elementary Flow'!$D71="Elementary Flow"),"Elementary Flow",IF(AND('List of Flows'!$B63='Elementary Flow by source'!H$1,'Elementary Flow'!$D71="Not an Elementary Flow"),"Not an Elementary Flow",IF(AND('List of Flows'!$B63='Elementary Flow by source'!H$1,'Elementary Flow'!$D71="Unknown"),"Indeterminable",IF(AND('List of Flows'!$B63='Elementary Flow by source'!H$1,'Elementary Flow'!$D71="Missing Both"),"Indeterminable",IF(AND('List of Flows'!$B63='Elementary Flow by source'!H$1,'Elementary Flow'!$D71="Missing Input/Output"),"Indeterminable",IF(AND('List of Flows'!$B63='Elementary Flow by source'!H$1,'Elementary Flow'!$D71="Missing to/from"),"Indeterminable",0))))))</f>
        <v>0</v>
      </c>
      <c r="I66">
        <f>IF(AND('List of Flows'!$B63='Elementary Flow by source'!I$1,'Elementary Flow'!$D71="Elementary Flow"),"Elementary Flow",IF(AND('List of Flows'!$B63='Elementary Flow by source'!I$1,'Elementary Flow'!$D71="Not an Elementary Flow"),"Not an Elementary Flow",IF(AND('List of Flows'!$B63='Elementary Flow by source'!I$1,'Elementary Flow'!$D71="Unknown"),"Indeterminable",IF(AND('List of Flows'!$B63='Elementary Flow by source'!I$1,'Elementary Flow'!$D71="Missing Both"),"Indeterminable",IF(AND('List of Flows'!$B63='Elementary Flow by source'!I$1,'Elementary Flow'!$D71="Missing Input/Output"),"Indeterminable",IF(AND('List of Flows'!$B63='Elementary Flow by source'!I$1,'Elementary Flow'!$D71="Missing to/from"),"Indeterminable",0))))))</f>
        <v>0</v>
      </c>
      <c r="J66">
        <f>IF(AND('List of Flows'!$B63='Elementary Flow by source'!J$1,'Elementary Flow'!$D71="Elementary Flow"),"Elementary Flow",IF(AND('List of Flows'!$B63='Elementary Flow by source'!J$1,'Elementary Flow'!$D71="Not an Elementary Flow"),"Not an Elementary Flow",IF(AND('List of Flows'!$B63='Elementary Flow by source'!J$1,'Elementary Flow'!$D71="Unknown"),"Indeterminable",IF(AND('List of Flows'!$B63='Elementary Flow by source'!J$1,'Elementary Flow'!$D71="Missing Both"),"Indeterminable",IF(AND('List of Flows'!$B63='Elementary Flow by source'!J$1,'Elementary Flow'!$D71="Missing Input/Output"),"Indeterminable",IF(AND('List of Flows'!$B63='Elementary Flow by source'!J$1,'Elementary Flow'!$D71="Missing to/from"),"Indeterminable",0))))))</f>
        <v>0</v>
      </c>
      <c r="K66" t="str">
        <f>IF(AND('List of Flows'!$B63='Elementary Flow by source'!K$1,'Elementary Flow'!$D71="Elementary Flow"),"Elementary Flow",IF(AND('List of Flows'!$B63='Elementary Flow by source'!K$1,'Elementary Flow'!$D71="Not an Elementary Flow"),"Not an Elementary Flow",IF(AND('List of Flows'!$B63='Elementary Flow by source'!K$1,'Elementary Flow'!$D71="Unknown"),"Indeterminable",IF(AND('List of Flows'!$B63='Elementary Flow by source'!K$1,'Elementary Flow'!$D71="Missing Both"),"Indeterminable",IF(AND('List of Flows'!$B63='Elementary Flow by source'!K$1,'Elementary Flow'!$D71="Missing Input/Output"),"Indeterminable",IF(AND('List of Flows'!$B63='Elementary Flow by source'!K$1,'Elementary Flow'!$D71="Missing to/from"),"Indeterminable",0))))))</f>
        <v>Not an Elementary Flow</v>
      </c>
      <c r="L66">
        <f>IF(AND('List of Flows'!$B63='Elementary Flow by source'!L$1,'Elementary Flow'!$D71="Elementary Flow"),"Elementary Flow",IF(AND('List of Flows'!$B63='Elementary Flow by source'!L$1,'Elementary Flow'!$D71="Not an Elementary Flow"),"Not an Elementary Flow",IF(AND('List of Flows'!$B63='Elementary Flow by source'!L$1,'Elementary Flow'!$D71="Unknown"),"Indeterminable",IF(AND('List of Flows'!$B63='Elementary Flow by source'!L$1,'Elementary Flow'!$D71="Missing Both"),"Indeterminable",IF(AND('List of Flows'!$B63='Elementary Flow by source'!L$1,'Elementary Flow'!$D71="Missing Input/Output"),"Indeterminable",IF(AND('List of Flows'!$B63='Elementary Flow by source'!L$1,'Elementary Flow'!$D71="Missing to/from"),"Indeterminable",0))))))</f>
        <v>0</v>
      </c>
      <c r="M66">
        <f>IF(AND('List of Flows'!$B63='Elementary Flow by source'!M$1,'Elementary Flow'!$D71="Elementary Flow"),"Elementary Flow",IF(AND('List of Flows'!$B63='Elementary Flow by source'!M$1,'Elementary Flow'!$D71="Not an Elementary Flow"),"Not an Elementary Flow",IF(AND('List of Flows'!$B63='Elementary Flow by source'!M$1,'Elementary Flow'!$D71="Unknown"),"Indeterminable",IF(AND('List of Flows'!$B63='Elementary Flow by source'!M$1,'Elementary Flow'!$D71="Missing Both"),"Indeterminable",IF(AND('List of Flows'!$B63='Elementary Flow by source'!M$1,'Elementary Flow'!$D71="Missing Input/Output"),"Indeterminable",IF(AND('List of Flows'!$B63='Elementary Flow by source'!M$1,'Elementary Flow'!$D71="Missing to/from"),"Indeterminable",0))))))</f>
        <v>0</v>
      </c>
      <c r="N66">
        <f>IF(AND('List of Flows'!$B63='Elementary Flow by source'!N$1,'Elementary Flow'!$D71="Elementary Flow"),"Elementary Flow",IF(AND('List of Flows'!$B63='Elementary Flow by source'!N$1,'Elementary Flow'!$D71="Not an Elementary Flow"),"Not an Elementary Flow",IF(AND('List of Flows'!$B63='Elementary Flow by source'!N$1,'Elementary Flow'!$D71="Unknown"),"Indeterminable",IF(AND('List of Flows'!$B63='Elementary Flow by source'!N$1,'Elementary Flow'!$D71="Missing Both"),"Indeterminable",IF(AND('List of Flows'!$B63='Elementary Flow by source'!N$1,'Elementary Flow'!$D71="Missing Input/Output"),"Indeterminable",IF(AND('List of Flows'!$B63='Elementary Flow by source'!N$1,'Elementary Flow'!$D71="Missing to/from"),"Indeterminable",0))))))</f>
        <v>0</v>
      </c>
    </row>
    <row r="67" spans="2:14" x14ac:dyDescent="0.3">
      <c r="B67">
        <f>IF(AND('List of Flows'!$B64='Elementary Flow by source'!B$1,'Elementary Flow'!$D72="Elementary Flow"),"Elementary Flow",IF(AND('List of Flows'!$B64='Elementary Flow by source'!B$1,'Elementary Flow'!$D72="Not an Elementary Flow"),"Not an Elementary Flow",IF(AND('List of Flows'!$B64='Elementary Flow by source'!B$1,'Elementary Flow'!$D72="Unknown"),"Indeterminable",IF(AND('List of Flows'!$B64='Elementary Flow by source'!B$1,'Elementary Flow'!$D72="Missing Both"),"Indeterminable",IF(AND('List of Flows'!$B64='Elementary Flow by source'!B$1,'Elementary Flow'!$D72="Missing Input/Output"),"Indeterminable",IF(AND('List of Flows'!$B64='Elementary Flow by source'!B$1,'Elementary Flow'!$D72="Missing to/from"),"Indeterminable",0))))))</f>
        <v>0</v>
      </c>
      <c r="C67">
        <f>IF(AND('List of Flows'!$B64='Elementary Flow by source'!C$1,'Elementary Flow'!$D72="Elementary Flow"),"Elementary Flow",IF(AND('List of Flows'!$B64='Elementary Flow by source'!C$1,'Elementary Flow'!$D72="Not an Elementary Flow"),"Not an Elementary Flow",IF(AND('List of Flows'!$B64='Elementary Flow by source'!C$1,'Elementary Flow'!$D72="Unknown"),"Indeterminable",IF(AND('List of Flows'!$B64='Elementary Flow by source'!C$1,'Elementary Flow'!$D72="Missing Both"),"Indeterminable",IF(AND('List of Flows'!$B64='Elementary Flow by source'!C$1,'Elementary Flow'!$D72="Missing Input/Output"),"Indeterminable",IF(AND('List of Flows'!$B64='Elementary Flow by source'!C$1,'Elementary Flow'!$D72="Missing to/from"),"Indeterminable",0))))))</f>
        <v>0</v>
      </c>
      <c r="D67">
        <f>IF(AND('List of Flows'!$B64='Elementary Flow by source'!D$1,'Elementary Flow'!$D72="Elementary Flow"),"Elementary Flow",IF(AND('List of Flows'!$B64='Elementary Flow by source'!D$1,'Elementary Flow'!$D72="Not an Elementary Flow"),"Not an Elementary Flow",IF(AND('List of Flows'!$B64='Elementary Flow by source'!D$1,'Elementary Flow'!$D72="Unknown"),"Indeterminable",IF(AND('List of Flows'!$B64='Elementary Flow by source'!D$1,'Elementary Flow'!$D72="Missing Both"),"Indeterminable",IF(AND('List of Flows'!$B64='Elementary Flow by source'!D$1,'Elementary Flow'!$D72="Missing Input/Output"),"Indeterminable",IF(AND('List of Flows'!$B64='Elementary Flow by source'!D$1,'Elementary Flow'!$D72="Missing to/from"),"Indeterminable",0))))))</f>
        <v>0</v>
      </c>
      <c r="E67">
        <f>IF(AND('List of Flows'!$B64='Elementary Flow by source'!E$1,'Elementary Flow'!$D72="Elementary Flow"),"Elementary Flow",IF(AND('List of Flows'!$B64='Elementary Flow by source'!E$1,'Elementary Flow'!$D72="Not an Elementary Flow"),"Not an Elementary Flow",IF(AND('List of Flows'!$B64='Elementary Flow by source'!E$1,'Elementary Flow'!$D72="Unknown"),"Indeterminable",IF(AND('List of Flows'!$B64='Elementary Flow by source'!E$1,'Elementary Flow'!$D72="Missing Both"),"Indeterminable",IF(AND('List of Flows'!$B64='Elementary Flow by source'!E$1,'Elementary Flow'!$D72="Missing Input/Output"),"Indeterminable",IF(AND('List of Flows'!$B64='Elementary Flow by source'!E$1,'Elementary Flow'!$D72="Missing to/from"),"Indeterminable",0))))))</f>
        <v>0</v>
      </c>
      <c r="F67">
        <f>IF(AND('List of Flows'!$B64='Elementary Flow by source'!F$1,'Elementary Flow'!$D72="Elementary Flow"),"Elementary Flow",IF(AND('List of Flows'!$B64='Elementary Flow by source'!F$1,'Elementary Flow'!$D72="Not an Elementary Flow"),"Not an Elementary Flow",IF(AND('List of Flows'!$B64='Elementary Flow by source'!F$1,'Elementary Flow'!$D72="Unknown"),"Indeterminable",IF(AND('List of Flows'!$B64='Elementary Flow by source'!F$1,'Elementary Flow'!$D72="Missing Both"),"Indeterminable",IF(AND('List of Flows'!$B64='Elementary Flow by source'!F$1,'Elementary Flow'!$D72="Missing Input/Output"),"Indeterminable",IF(AND('List of Flows'!$B64='Elementary Flow by source'!F$1,'Elementary Flow'!$D72="Missing to/from"),"Indeterminable",0))))))</f>
        <v>0</v>
      </c>
      <c r="G67">
        <f>IF(AND('List of Flows'!$B64='Elementary Flow by source'!G$1,'Elementary Flow'!$D72="Elementary Flow"),"Elementary Flow",IF(AND('List of Flows'!$B64='Elementary Flow by source'!G$1,'Elementary Flow'!$D72="Not an Elementary Flow"),"Not an Elementary Flow",IF(AND('List of Flows'!$B64='Elementary Flow by source'!G$1,'Elementary Flow'!$D72="Unknown"),"Indeterminable",IF(AND('List of Flows'!$B64='Elementary Flow by source'!G$1,'Elementary Flow'!$D72="Missing Both"),"Indeterminable",IF(AND('List of Flows'!$B64='Elementary Flow by source'!G$1,'Elementary Flow'!$D72="Missing Input/Output"),"Indeterminable",IF(AND('List of Flows'!$B64='Elementary Flow by source'!G$1,'Elementary Flow'!$D72="Missing to/from"),"Indeterminable",0))))))</f>
        <v>0</v>
      </c>
      <c r="H67">
        <f>IF(AND('List of Flows'!$B64='Elementary Flow by source'!H$1,'Elementary Flow'!$D72="Elementary Flow"),"Elementary Flow",IF(AND('List of Flows'!$B64='Elementary Flow by source'!H$1,'Elementary Flow'!$D72="Not an Elementary Flow"),"Not an Elementary Flow",IF(AND('List of Flows'!$B64='Elementary Flow by source'!H$1,'Elementary Flow'!$D72="Unknown"),"Indeterminable",IF(AND('List of Flows'!$B64='Elementary Flow by source'!H$1,'Elementary Flow'!$D72="Missing Both"),"Indeterminable",IF(AND('List of Flows'!$B64='Elementary Flow by source'!H$1,'Elementary Flow'!$D72="Missing Input/Output"),"Indeterminable",IF(AND('List of Flows'!$B64='Elementary Flow by source'!H$1,'Elementary Flow'!$D72="Missing to/from"),"Indeterminable",0))))))</f>
        <v>0</v>
      </c>
      <c r="I67">
        <f>IF(AND('List of Flows'!$B64='Elementary Flow by source'!I$1,'Elementary Flow'!$D72="Elementary Flow"),"Elementary Flow",IF(AND('List of Flows'!$B64='Elementary Flow by source'!I$1,'Elementary Flow'!$D72="Not an Elementary Flow"),"Not an Elementary Flow",IF(AND('List of Flows'!$B64='Elementary Flow by source'!I$1,'Elementary Flow'!$D72="Unknown"),"Indeterminable",IF(AND('List of Flows'!$B64='Elementary Flow by source'!I$1,'Elementary Flow'!$D72="Missing Both"),"Indeterminable",IF(AND('List of Flows'!$B64='Elementary Flow by source'!I$1,'Elementary Flow'!$D72="Missing Input/Output"),"Indeterminable",IF(AND('List of Flows'!$B64='Elementary Flow by source'!I$1,'Elementary Flow'!$D72="Missing to/from"),"Indeterminable",0))))))</f>
        <v>0</v>
      </c>
      <c r="J67">
        <f>IF(AND('List of Flows'!$B64='Elementary Flow by source'!J$1,'Elementary Flow'!$D72="Elementary Flow"),"Elementary Flow",IF(AND('List of Flows'!$B64='Elementary Flow by source'!J$1,'Elementary Flow'!$D72="Not an Elementary Flow"),"Not an Elementary Flow",IF(AND('List of Flows'!$B64='Elementary Flow by source'!J$1,'Elementary Flow'!$D72="Unknown"),"Indeterminable",IF(AND('List of Flows'!$B64='Elementary Flow by source'!J$1,'Elementary Flow'!$D72="Missing Both"),"Indeterminable",IF(AND('List of Flows'!$B64='Elementary Flow by source'!J$1,'Elementary Flow'!$D72="Missing Input/Output"),"Indeterminable",IF(AND('List of Flows'!$B64='Elementary Flow by source'!J$1,'Elementary Flow'!$D72="Missing to/from"),"Indeterminable",0))))))</f>
        <v>0</v>
      </c>
      <c r="K67" t="str">
        <f>IF(AND('List of Flows'!$B64='Elementary Flow by source'!K$1,'Elementary Flow'!$D72="Elementary Flow"),"Elementary Flow",IF(AND('List of Flows'!$B64='Elementary Flow by source'!K$1,'Elementary Flow'!$D72="Not an Elementary Flow"),"Not an Elementary Flow",IF(AND('List of Flows'!$B64='Elementary Flow by source'!K$1,'Elementary Flow'!$D72="Unknown"),"Indeterminable",IF(AND('List of Flows'!$B64='Elementary Flow by source'!K$1,'Elementary Flow'!$D72="Missing Both"),"Indeterminable",IF(AND('List of Flows'!$B64='Elementary Flow by source'!K$1,'Elementary Flow'!$D72="Missing Input/Output"),"Indeterminable",IF(AND('List of Flows'!$B64='Elementary Flow by source'!K$1,'Elementary Flow'!$D72="Missing to/from"),"Indeterminable",0))))))</f>
        <v>Indeterminable</v>
      </c>
      <c r="L67">
        <f>IF(AND('List of Flows'!$B64='Elementary Flow by source'!L$1,'Elementary Flow'!$D72="Elementary Flow"),"Elementary Flow",IF(AND('List of Flows'!$B64='Elementary Flow by source'!L$1,'Elementary Flow'!$D72="Not an Elementary Flow"),"Not an Elementary Flow",IF(AND('List of Flows'!$B64='Elementary Flow by source'!L$1,'Elementary Flow'!$D72="Unknown"),"Indeterminable",IF(AND('List of Flows'!$B64='Elementary Flow by source'!L$1,'Elementary Flow'!$D72="Missing Both"),"Indeterminable",IF(AND('List of Flows'!$B64='Elementary Flow by source'!L$1,'Elementary Flow'!$D72="Missing Input/Output"),"Indeterminable",IF(AND('List of Flows'!$B64='Elementary Flow by source'!L$1,'Elementary Flow'!$D72="Missing to/from"),"Indeterminable",0))))))</f>
        <v>0</v>
      </c>
      <c r="M67">
        <f>IF(AND('List of Flows'!$B64='Elementary Flow by source'!M$1,'Elementary Flow'!$D72="Elementary Flow"),"Elementary Flow",IF(AND('List of Flows'!$B64='Elementary Flow by source'!M$1,'Elementary Flow'!$D72="Not an Elementary Flow"),"Not an Elementary Flow",IF(AND('List of Flows'!$B64='Elementary Flow by source'!M$1,'Elementary Flow'!$D72="Unknown"),"Indeterminable",IF(AND('List of Flows'!$B64='Elementary Flow by source'!M$1,'Elementary Flow'!$D72="Missing Both"),"Indeterminable",IF(AND('List of Flows'!$B64='Elementary Flow by source'!M$1,'Elementary Flow'!$D72="Missing Input/Output"),"Indeterminable",IF(AND('List of Flows'!$B64='Elementary Flow by source'!M$1,'Elementary Flow'!$D72="Missing to/from"),"Indeterminable",0))))))</f>
        <v>0</v>
      </c>
      <c r="N67">
        <f>IF(AND('List of Flows'!$B64='Elementary Flow by source'!N$1,'Elementary Flow'!$D72="Elementary Flow"),"Elementary Flow",IF(AND('List of Flows'!$B64='Elementary Flow by source'!N$1,'Elementary Flow'!$D72="Not an Elementary Flow"),"Not an Elementary Flow",IF(AND('List of Flows'!$B64='Elementary Flow by source'!N$1,'Elementary Flow'!$D72="Unknown"),"Indeterminable",IF(AND('List of Flows'!$B64='Elementary Flow by source'!N$1,'Elementary Flow'!$D72="Missing Both"),"Indeterminable",IF(AND('List of Flows'!$B64='Elementary Flow by source'!N$1,'Elementary Flow'!$D72="Missing Input/Output"),"Indeterminable",IF(AND('List of Flows'!$B64='Elementary Flow by source'!N$1,'Elementary Flow'!$D72="Missing to/from"),"Indeterminable",0))))))</f>
        <v>0</v>
      </c>
    </row>
    <row r="68" spans="2:14" x14ac:dyDescent="0.3">
      <c r="B68">
        <f>IF(AND('List of Flows'!$B65='Elementary Flow by source'!B$1,'Elementary Flow'!$D73="Elementary Flow"),"Elementary Flow",IF(AND('List of Flows'!$B65='Elementary Flow by source'!B$1,'Elementary Flow'!$D73="Not an Elementary Flow"),"Not an Elementary Flow",IF(AND('List of Flows'!$B65='Elementary Flow by source'!B$1,'Elementary Flow'!$D73="Unknown"),"Indeterminable",IF(AND('List of Flows'!$B65='Elementary Flow by source'!B$1,'Elementary Flow'!$D73="Missing Both"),"Indeterminable",IF(AND('List of Flows'!$B65='Elementary Flow by source'!B$1,'Elementary Flow'!$D73="Missing Input/Output"),"Indeterminable",IF(AND('List of Flows'!$B65='Elementary Flow by source'!B$1,'Elementary Flow'!$D73="Missing to/from"),"Indeterminable",0))))))</f>
        <v>0</v>
      </c>
      <c r="C68">
        <f>IF(AND('List of Flows'!$B65='Elementary Flow by source'!C$1,'Elementary Flow'!$D73="Elementary Flow"),"Elementary Flow",IF(AND('List of Flows'!$B65='Elementary Flow by source'!C$1,'Elementary Flow'!$D73="Not an Elementary Flow"),"Not an Elementary Flow",IF(AND('List of Flows'!$B65='Elementary Flow by source'!C$1,'Elementary Flow'!$D73="Unknown"),"Indeterminable",IF(AND('List of Flows'!$B65='Elementary Flow by source'!C$1,'Elementary Flow'!$D73="Missing Both"),"Indeterminable",IF(AND('List of Flows'!$B65='Elementary Flow by source'!C$1,'Elementary Flow'!$D73="Missing Input/Output"),"Indeterminable",IF(AND('List of Flows'!$B65='Elementary Flow by source'!C$1,'Elementary Flow'!$D73="Missing to/from"),"Indeterminable",0))))))</f>
        <v>0</v>
      </c>
      <c r="D68">
        <f>IF(AND('List of Flows'!$B65='Elementary Flow by source'!D$1,'Elementary Flow'!$D73="Elementary Flow"),"Elementary Flow",IF(AND('List of Flows'!$B65='Elementary Flow by source'!D$1,'Elementary Flow'!$D73="Not an Elementary Flow"),"Not an Elementary Flow",IF(AND('List of Flows'!$B65='Elementary Flow by source'!D$1,'Elementary Flow'!$D73="Unknown"),"Indeterminable",IF(AND('List of Flows'!$B65='Elementary Flow by source'!D$1,'Elementary Flow'!$D73="Missing Both"),"Indeterminable",IF(AND('List of Flows'!$B65='Elementary Flow by source'!D$1,'Elementary Flow'!$D73="Missing Input/Output"),"Indeterminable",IF(AND('List of Flows'!$B65='Elementary Flow by source'!D$1,'Elementary Flow'!$D73="Missing to/from"),"Indeterminable",0))))))</f>
        <v>0</v>
      </c>
      <c r="E68">
        <f>IF(AND('List of Flows'!$B65='Elementary Flow by source'!E$1,'Elementary Flow'!$D73="Elementary Flow"),"Elementary Flow",IF(AND('List of Flows'!$B65='Elementary Flow by source'!E$1,'Elementary Flow'!$D73="Not an Elementary Flow"),"Not an Elementary Flow",IF(AND('List of Flows'!$B65='Elementary Flow by source'!E$1,'Elementary Flow'!$D73="Unknown"),"Indeterminable",IF(AND('List of Flows'!$B65='Elementary Flow by source'!E$1,'Elementary Flow'!$D73="Missing Both"),"Indeterminable",IF(AND('List of Flows'!$B65='Elementary Flow by source'!E$1,'Elementary Flow'!$D73="Missing Input/Output"),"Indeterminable",IF(AND('List of Flows'!$B65='Elementary Flow by source'!E$1,'Elementary Flow'!$D73="Missing to/from"),"Indeterminable",0))))))</f>
        <v>0</v>
      </c>
      <c r="F68">
        <f>IF(AND('List of Flows'!$B65='Elementary Flow by source'!F$1,'Elementary Flow'!$D73="Elementary Flow"),"Elementary Flow",IF(AND('List of Flows'!$B65='Elementary Flow by source'!F$1,'Elementary Flow'!$D73="Not an Elementary Flow"),"Not an Elementary Flow",IF(AND('List of Flows'!$B65='Elementary Flow by source'!F$1,'Elementary Flow'!$D73="Unknown"),"Indeterminable",IF(AND('List of Flows'!$B65='Elementary Flow by source'!F$1,'Elementary Flow'!$D73="Missing Both"),"Indeterminable",IF(AND('List of Flows'!$B65='Elementary Flow by source'!F$1,'Elementary Flow'!$D73="Missing Input/Output"),"Indeterminable",IF(AND('List of Flows'!$B65='Elementary Flow by source'!F$1,'Elementary Flow'!$D73="Missing to/from"),"Indeterminable",0))))))</f>
        <v>0</v>
      </c>
      <c r="G68">
        <f>IF(AND('List of Flows'!$B65='Elementary Flow by source'!G$1,'Elementary Flow'!$D73="Elementary Flow"),"Elementary Flow",IF(AND('List of Flows'!$B65='Elementary Flow by source'!G$1,'Elementary Flow'!$D73="Not an Elementary Flow"),"Not an Elementary Flow",IF(AND('List of Flows'!$B65='Elementary Flow by source'!G$1,'Elementary Flow'!$D73="Unknown"),"Indeterminable",IF(AND('List of Flows'!$B65='Elementary Flow by source'!G$1,'Elementary Flow'!$D73="Missing Both"),"Indeterminable",IF(AND('List of Flows'!$B65='Elementary Flow by source'!G$1,'Elementary Flow'!$D73="Missing Input/Output"),"Indeterminable",IF(AND('List of Flows'!$B65='Elementary Flow by source'!G$1,'Elementary Flow'!$D73="Missing to/from"),"Indeterminable",0))))))</f>
        <v>0</v>
      </c>
      <c r="H68">
        <f>IF(AND('List of Flows'!$B65='Elementary Flow by source'!H$1,'Elementary Flow'!$D73="Elementary Flow"),"Elementary Flow",IF(AND('List of Flows'!$B65='Elementary Flow by source'!H$1,'Elementary Flow'!$D73="Not an Elementary Flow"),"Not an Elementary Flow",IF(AND('List of Flows'!$B65='Elementary Flow by source'!H$1,'Elementary Flow'!$D73="Unknown"),"Indeterminable",IF(AND('List of Flows'!$B65='Elementary Flow by source'!H$1,'Elementary Flow'!$D73="Missing Both"),"Indeterminable",IF(AND('List of Flows'!$B65='Elementary Flow by source'!H$1,'Elementary Flow'!$D73="Missing Input/Output"),"Indeterminable",IF(AND('List of Flows'!$B65='Elementary Flow by source'!H$1,'Elementary Flow'!$D73="Missing to/from"),"Indeterminable",0))))))</f>
        <v>0</v>
      </c>
      <c r="I68">
        <f>IF(AND('List of Flows'!$B65='Elementary Flow by source'!I$1,'Elementary Flow'!$D73="Elementary Flow"),"Elementary Flow",IF(AND('List of Flows'!$B65='Elementary Flow by source'!I$1,'Elementary Flow'!$D73="Not an Elementary Flow"),"Not an Elementary Flow",IF(AND('List of Flows'!$B65='Elementary Flow by source'!I$1,'Elementary Flow'!$D73="Unknown"),"Indeterminable",IF(AND('List of Flows'!$B65='Elementary Flow by source'!I$1,'Elementary Flow'!$D73="Missing Both"),"Indeterminable",IF(AND('List of Flows'!$B65='Elementary Flow by source'!I$1,'Elementary Flow'!$D73="Missing Input/Output"),"Indeterminable",IF(AND('List of Flows'!$B65='Elementary Flow by source'!I$1,'Elementary Flow'!$D73="Missing to/from"),"Indeterminable",0))))))</f>
        <v>0</v>
      </c>
      <c r="J68">
        <f>IF(AND('List of Flows'!$B65='Elementary Flow by source'!J$1,'Elementary Flow'!$D73="Elementary Flow"),"Elementary Flow",IF(AND('List of Flows'!$B65='Elementary Flow by source'!J$1,'Elementary Flow'!$D73="Not an Elementary Flow"),"Not an Elementary Flow",IF(AND('List of Flows'!$B65='Elementary Flow by source'!J$1,'Elementary Flow'!$D73="Unknown"),"Indeterminable",IF(AND('List of Flows'!$B65='Elementary Flow by source'!J$1,'Elementary Flow'!$D73="Missing Both"),"Indeterminable",IF(AND('List of Flows'!$B65='Elementary Flow by source'!J$1,'Elementary Flow'!$D73="Missing Input/Output"),"Indeterminable",IF(AND('List of Flows'!$B65='Elementary Flow by source'!J$1,'Elementary Flow'!$D73="Missing to/from"),"Indeterminable",0))))))</f>
        <v>0</v>
      </c>
      <c r="K68" t="str">
        <f>IF(AND('List of Flows'!$B65='Elementary Flow by source'!K$1,'Elementary Flow'!$D73="Elementary Flow"),"Elementary Flow",IF(AND('List of Flows'!$B65='Elementary Flow by source'!K$1,'Elementary Flow'!$D73="Not an Elementary Flow"),"Not an Elementary Flow",IF(AND('List of Flows'!$B65='Elementary Flow by source'!K$1,'Elementary Flow'!$D73="Unknown"),"Indeterminable",IF(AND('List of Flows'!$B65='Elementary Flow by source'!K$1,'Elementary Flow'!$D73="Missing Both"),"Indeterminable",IF(AND('List of Flows'!$B65='Elementary Flow by source'!K$1,'Elementary Flow'!$D73="Missing Input/Output"),"Indeterminable",IF(AND('List of Flows'!$B65='Elementary Flow by source'!K$1,'Elementary Flow'!$D73="Missing to/from"),"Indeterminable",0))))))</f>
        <v>Indeterminable</v>
      </c>
      <c r="L68">
        <f>IF(AND('List of Flows'!$B65='Elementary Flow by source'!L$1,'Elementary Flow'!$D73="Elementary Flow"),"Elementary Flow",IF(AND('List of Flows'!$B65='Elementary Flow by source'!L$1,'Elementary Flow'!$D73="Not an Elementary Flow"),"Not an Elementary Flow",IF(AND('List of Flows'!$B65='Elementary Flow by source'!L$1,'Elementary Flow'!$D73="Unknown"),"Indeterminable",IF(AND('List of Flows'!$B65='Elementary Flow by source'!L$1,'Elementary Flow'!$D73="Missing Both"),"Indeterminable",IF(AND('List of Flows'!$B65='Elementary Flow by source'!L$1,'Elementary Flow'!$D73="Missing Input/Output"),"Indeterminable",IF(AND('List of Flows'!$B65='Elementary Flow by source'!L$1,'Elementary Flow'!$D73="Missing to/from"),"Indeterminable",0))))))</f>
        <v>0</v>
      </c>
      <c r="M68">
        <f>IF(AND('List of Flows'!$B65='Elementary Flow by source'!M$1,'Elementary Flow'!$D73="Elementary Flow"),"Elementary Flow",IF(AND('List of Flows'!$B65='Elementary Flow by source'!M$1,'Elementary Flow'!$D73="Not an Elementary Flow"),"Not an Elementary Flow",IF(AND('List of Flows'!$B65='Elementary Flow by source'!M$1,'Elementary Flow'!$D73="Unknown"),"Indeterminable",IF(AND('List of Flows'!$B65='Elementary Flow by source'!M$1,'Elementary Flow'!$D73="Missing Both"),"Indeterminable",IF(AND('List of Flows'!$B65='Elementary Flow by source'!M$1,'Elementary Flow'!$D73="Missing Input/Output"),"Indeterminable",IF(AND('List of Flows'!$B65='Elementary Flow by source'!M$1,'Elementary Flow'!$D73="Missing to/from"),"Indeterminable",0))))))</f>
        <v>0</v>
      </c>
      <c r="N68">
        <f>IF(AND('List of Flows'!$B65='Elementary Flow by source'!N$1,'Elementary Flow'!$D73="Elementary Flow"),"Elementary Flow",IF(AND('List of Flows'!$B65='Elementary Flow by source'!N$1,'Elementary Flow'!$D73="Not an Elementary Flow"),"Not an Elementary Flow",IF(AND('List of Flows'!$B65='Elementary Flow by source'!N$1,'Elementary Flow'!$D73="Unknown"),"Indeterminable",IF(AND('List of Flows'!$B65='Elementary Flow by source'!N$1,'Elementary Flow'!$D73="Missing Both"),"Indeterminable",IF(AND('List of Flows'!$B65='Elementary Flow by source'!N$1,'Elementary Flow'!$D73="Missing Input/Output"),"Indeterminable",IF(AND('List of Flows'!$B65='Elementary Flow by source'!N$1,'Elementary Flow'!$D73="Missing to/from"),"Indeterminable",0))))))</f>
        <v>0</v>
      </c>
    </row>
    <row r="69" spans="2:14" x14ac:dyDescent="0.3">
      <c r="B69">
        <f>IF(AND('List of Flows'!$B66='Elementary Flow by source'!B$1,'Elementary Flow'!$D74="Elementary Flow"),"Elementary Flow",IF(AND('List of Flows'!$B66='Elementary Flow by source'!B$1,'Elementary Flow'!$D74="Not an Elementary Flow"),"Not an Elementary Flow",IF(AND('List of Flows'!$B66='Elementary Flow by source'!B$1,'Elementary Flow'!$D74="Unknown"),"Indeterminable",IF(AND('List of Flows'!$B66='Elementary Flow by source'!B$1,'Elementary Flow'!$D74="Missing Both"),"Indeterminable",IF(AND('List of Flows'!$B66='Elementary Flow by source'!B$1,'Elementary Flow'!$D74="Missing Input/Output"),"Indeterminable",IF(AND('List of Flows'!$B66='Elementary Flow by source'!B$1,'Elementary Flow'!$D74="Missing to/from"),"Indeterminable",0))))))</f>
        <v>0</v>
      </c>
      <c r="C69">
        <f>IF(AND('List of Flows'!$B66='Elementary Flow by source'!C$1,'Elementary Flow'!$D74="Elementary Flow"),"Elementary Flow",IF(AND('List of Flows'!$B66='Elementary Flow by source'!C$1,'Elementary Flow'!$D74="Not an Elementary Flow"),"Not an Elementary Flow",IF(AND('List of Flows'!$B66='Elementary Flow by source'!C$1,'Elementary Flow'!$D74="Unknown"),"Indeterminable",IF(AND('List of Flows'!$B66='Elementary Flow by source'!C$1,'Elementary Flow'!$D74="Missing Both"),"Indeterminable",IF(AND('List of Flows'!$B66='Elementary Flow by source'!C$1,'Elementary Flow'!$D74="Missing Input/Output"),"Indeterminable",IF(AND('List of Flows'!$B66='Elementary Flow by source'!C$1,'Elementary Flow'!$D74="Missing to/from"),"Indeterminable",0))))))</f>
        <v>0</v>
      </c>
      <c r="D69">
        <f>IF(AND('List of Flows'!$B66='Elementary Flow by source'!D$1,'Elementary Flow'!$D74="Elementary Flow"),"Elementary Flow",IF(AND('List of Flows'!$B66='Elementary Flow by source'!D$1,'Elementary Flow'!$D74="Not an Elementary Flow"),"Not an Elementary Flow",IF(AND('List of Flows'!$B66='Elementary Flow by source'!D$1,'Elementary Flow'!$D74="Unknown"),"Indeterminable",IF(AND('List of Flows'!$B66='Elementary Flow by source'!D$1,'Elementary Flow'!$D74="Missing Both"),"Indeterminable",IF(AND('List of Flows'!$B66='Elementary Flow by source'!D$1,'Elementary Flow'!$D74="Missing Input/Output"),"Indeterminable",IF(AND('List of Flows'!$B66='Elementary Flow by source'!D$1,'Elementary Flow'!$D74="Missing to/from"),"Indeterminable",0))))))</f>
        <v>0</v>
      </c>
      <c r="E69">
        <f>IF(AND('List of Flows'!$B66='Elementary Flow by source'!E$1,'Elementary Flow'!$D74="Elementary Flow"),"Elementary Flow",IF(AND('List of Flows'!$B66='Elementary Flow by source'!E$1,'Elementary Flow'!$D74="Not an Elementary Flow"),"Not an Elementary Flow",IF(AND('List of Flows'!$B66='Elementary Flow by source'!E$1,'Elementary Flow'!$D74="Unknown"),"Indeterminable",IF(AND('List of Flows'!$B66='Elementary Flow by source'!E$1,'Elementary Flow'!$D74="Missing Both"),"Indeterminable",IF(AND('List of Flows'!$B66='Elementary Flow by source'!E$1,'Elementary Flow'!$D74="Missing Input/Output"),"Indeterminable",IF(AND('List of Flows'!$B66='Elementary Flow by source'!E$1,'Elementary Flow'!$D74="Missing to/from"),"Indeterminable",0))))))</f>
        <v>0</v>
      </c>
      <c r="F69">
        <f>IF(AND('List of Flows'!$B66='Elementary Flow by source'!F$1,'Elementary Flow'!$D74="Elementary Flow"),"Elementary Flow",IF(AND('List of Flows'!$B66='Elementary Flow by source'!F$1,'Elementary Flow'!$D74="Not an Elementary Flow"),"Not an Elementary Flow",IF(AND('List of Flows'!$B66='Elementary Flow by source'!F$1,'Elementary Flow'!$D74="Unknown"),"Indeterminable",IF(AND('List of Flows'!$B66='Elementary Flow by source'!F$1,'Elementary Flow'!$D74="Missing Both"),"Indeterminable",IF(AND('List of Flows'!$B66='Elementary Flow by source'!F$1,'Elementary Flow'!$D74="Missing Input/Output"),"Indeterminable",IF(AND('List of Flows'!$B66='Elementary Flow by source'!F$1,'Elementary Flow'!$D74="Missing to/from"),"Indeterminable",0))))))</f>
        <v>0</v>
      </c>
      <c r="G69">
        <f>IF(AND('List of Flows'!$B66='Elementary Flow by source'!G$1,'Elementary Flow'!$D74="Elementary Flow"),"Elementary Flow",IF(AND('List of Flows'!$B66='Elementary Flow by source'!G$1,'Elementary Flow'!$D74="Not an Elementary Flow"),"Not an Elementary Flow",IF(AND('List of Flows'!$B66='Elementary Flow by source'!G$1,'Elementary Flow'!$D74="Unknown"),"Indeterminable",IF(AND('List of Flows'!$B66='Elementary Flow by source'!G$1,'Elementary Flow'!$D74="Missing Both"),"Indeterminable",IF(AND('List of Flows'!$B66='Elementary Flow by source'!G$1,'Elementary Flow'!$D74="Missing Input/Output"),"Indeterminable",IF(AND('List of Flows'!$B66='Elementary Flow by source'!G$1,'Elementary Flow'!$D74="Missing to/from"),"Indeterminable",0))))))</f>
        <v>0</v>
      </c>
      <c r="H69">
        <f>IF(AND('List of Flows'!$B66='Elementary Flow by source'!H$1,'Elementary Flow'!$D74="Elementary Flow"),"Elementary Flow",IF(AND('List of Flows'!$B66='Elementary Flow by source'!H$1,'Elementary Flow'!$D74="Not an Elementary Flow"),"Not an Elementary Flow",IF(AND('List of Flows'!$B66='Elementary Flow by source'!H$1,'Elementary Flow'!$D74="Unknown"),"Indeterminable",IF(AND('List of Flows'!$B66='Elementary Flow by source'!H$1,'Elementary Flow'!$D74="Missing Both"),"Indeterminable",IF(AND('List of Flows'!$B66='Elementary Flow by source'!H$1,'Elementary Flow'!$D74="Missing Input/Output"),"Indeterminable",IF(AND('List of Flows'!$B66='Elementary Flow by source'!H$1,'Elementary Flow'!$D74="Missing to/from"),"Indeterminable",0))))))</f>
        <v>0</v>
      </c>
      <c r="I69">
        <f>IF(AND('List of Flows'!$B66='Elementary Flow by source'!I$1,'Elementary Flow'!$D74="Elementary Flow"),"Elementary Flow",IF(AND('List of Flows'!$B66='Elementary Flow by source'!I$1,'Elementary Flow'!$D74="Not an Elementary Flow"),"Not an Elementary Flow",IF(AND('List of Flows'!$B66='Elementary Flow by source'!I$1,'Elementary Flow'!$D74="Unknown"),"Indeterminable",IF(AND('List of Flows'!$B66='Elementary Flow by source'!I$1,'Elementary Flow'!$D74="Missing Both"),"Indeterminable",IF(AND('List of Flows'!$B66='Elementary Flow by source'!I$1,'Elementary Flow'!$D74="Missing Input/Output"),"Indeterminable",IF(AND('List of Flows'!$B66='Elementary Flow by source'!I$1,'Elementary Flow'!$D74="Missing to/from"),"Indeterminable",0))))))</f>
        <v>0</v>
      </c>
      <c r="J69">
        <f>IF(AND('List of Flows'!$B66='Elementary Flow by source'!J$1,'Elementary Flow'!$D74="Elementary Flow"),"Elementary Flow",IF(AND('List of Flows'!$B66='Elementary Flow by source'!J$1,'Elementary Flow'!$D74="Not an Elementary Flow"),"Not an Elementary Flow",IF(AND('List of Flows'!$B66='Elementary Flow by source'!J$1,'Elementary Flow'!$D74="Unknown"),"Indeterminable",IF(AND('List of Flows'!$B66='Elementary Flow by source'!J$1,'Elementary Flow'!$D74="Missing Both"),"Indeterminable",IF(AND('List of Flows'!$B66='Elementary Flow by source'!J$1,'Elementary Flow'!$D74="Missing Input/Output"),"Indeterminable",IF(AND('List of Flows'!$B66='Elementary Flow by source'!J$1,'Elementary Flow'!$D74="Missing to/from"),"Indeterminable",0))))))</f>
        <v>0</v>
      </c>
      <c r="K69" t="str">
        <f>IF(AND('List of Flows'!$B66='Elementary Flow by source'!K$1,'Elementary Flow'!$D74="Elementary Flow"),"Elementary Flow",IF(AND('List of Flows'!$B66='Elementary Flow by source'!K$1,'Elementary Flow'!$D74="Not an Elementary Flow"),"Not an Elementary Flow",IF(AND('List of Flows'!$B66='Elementary Flow by source'!K$1,'Elementary Flow'!$D74="Unknown"),"Indeterminable",IF(AND('List of Flows'!$B66='Elementary Flow by source'!K$1,'Elementary Flow'!$D74="Missing Both"),"Indeterminable",IF(AND('List of Flows'!$B66='Elementary Flow by source'!K$1,'Elementary Flow'!$D74="Missing Input/Output"),"Indeterminable",IF(AND('List of Flows'!$B66='Elementary Flow by source'!K$1,'Elementary Flow'!$D74="Missing to/from"),"Indeterminable",0))))))</f>
        <v>Elementary Flow</v>
      </c>
      <c r="L69">
        <f>IF(AND('List of Flows'!$B66='Elementary Flow by source'!L$1,'Elementary Flow'!$D74="Elementary Flow"),"Elementary Flow",IF(AND('List of Flows'!$B66='Elementary Flow by source'!L$1,'Elementary Flow'!$D74="Not an Elementary Flow"),"Not an Elementary Flow",IF(AND('List of Flows'!$B66='Elementary Flow by source'!L$1,'Elementary Flow'!$D74="Unknown"),"Indeterminable",IF(AND('List of Flows'!$B66='Elementary Flow by source'!L$1,'Elementary Flow'!$D74="Missing Both"),"Indeterminable",IF(AND('List of Flows'!$B66='Elementary Flow by source'!L$1,'Elementary Flow'!$D74="Missing Input/Output"),"Indeterminable",IF(AND('List of Flows'!$B66='Elementary Flow by source'!L$1,'Elementary Flow'!$D74="Missing to/from"),"Indeterminable",0))))))</f>
        <v>0</v>
      </c>
      <c r="M69">
        <f>IF(AND('List of Flows'!$B66='Elementary Flow by source'!M$1,'Elementary Flow'!$D74="Elementary Flow"),"Elementary Flow",IF(AND('List of Flows'!$B66='Elementary Flow by source'!M$1,'Elementary Flow'!$D74="Not an Elementary Flow"),"Not an Elementary Flow",IF(AND('List of Flows'!$B66='Elementary Flow by source'!M$1,'Elementary Flow'!$D74="Unknown"),"Indeterminable",IF(AND('List of Flows'!$B66='Elementary Flow by source'!M$1,'Elementary Flow'!$D74="Missing Both"),"Indeterminable",IF(AND('List of Flows'!$B66='Elementary Flow by source'!M$1,'Elementary Flow'!$D74="Missing Input/Output"),"Indeterminable",IF(AND('List of Flows'!$B66='Elementary Flow by source'!M$1,'Elementary Flow'!$D74="Missing to/from"),"Indeterminable",0))))))</f>
        <v>0</v>
      </c>
      <c r="N69">
        <f>IF(AND('List of Flows'!$B66='Elementary Flow by source'!N$1,'Elementary Flow'!$D74="Elementary Flow"),"Elementary Flow",IF(AND('List of Flows'!$B66='Elementary Flow by source'!N$1,'Elementary Flow'!$D74="Not an Elementary Flow"),"Not an Elementary Flow",IF(AND('List of Flows'!$B66='Elementary Flow by source'!N$1,'Elementary Flow'!$D74="Unknown"),"Indeterminable",IF(AND('List of Flows'!$B66='Elementary Flow by source'!N$1,'Elementary Flow'!$D74="Missing Both"),"Indeterminable",IF(AND('List of Flows'!$B66='Elementary Flow by source'!N$1,'Elementary Flow'!$D74="Missing Input/Output"),"Indeterminable",IF(AND('List of Flows'!$B66='Elementary Flow by source'!N$1,'Elementary Flow'!$D74="Missing to/from"),"Indeterminable",0))))))</f>
        <v>0</v>
      </c>
    </row>
    <row r="70" spans="2:14" x14ac:dyDescent="0.3">
      <c r="B70">
        <f>IF(AND('List of Flows'!$B67='Elementary Flow by source'!B$1,'Elementary Flow'!$D75="Elementary Flow"),"Elementary Flow",IF(AND('List of Flows'!$B67='Elementary Flow by source'!B$1,'Elementary Flow'!$D75="Not an Elementary Flow"),"Not an Elementary Flow",IF(AND('List of Flows'!$B67='Elementary Flow by source'!B$1,'Elementary Flow'!$D75="Unknown"),"Indeterminable",IF(AND('List of Flows'!$B67='Elementary Flow by source'!B$1,'Elementary Flow'!$D75="Missing Both"),"Indeterminable",IF(AND('List of Flows'!$B67='Elementary Flow by source'!B$1,'Elementary Flow'!$D75="Missing Input/Output"),"Indeterminable",IF(AND('List of Flows'!$B67='Elementary Flow by source'!B$1,'Elementary Flow'!$D75="Missing to/from"),"Indeterminable",0))))))</f>
        <v>0</v>
      </c>
      <c r="C70">
        <f>IF(AND('List of Flows'!$B67='Elementary Flow by source'!C$1,'Elementary Flow'!$D75="Elementary Flow"),"Elementary Flow",IF(AND('List of Flows'!$B67='Elementary Flow by source'!C$1,'Elementary Flow'!$D75="Not an Elementary Flow"),"Not an Elementary Flow",IF(AND('List of Flows'!$B67='Elementary Flow by source'!C$1,'Elementary Flow'!$D75="Unknown"),"Indeterminable",IF(AND('List of Flows'!$B67='Elementary Flow by source'!C$1,'Elementary Flow'!$D75="Missing Both"),"Indeterminable",IF(AND('List of Flows'!$B67='Elementary Flow by source'!C$1,'Elementary Flow'!$D75="Missing Input/Output"),"Indeterminable",IF(AND('List of Flows'!$B67='Elementary Flow by source'!C$1,'Elementary Flow'!$D75="Missing to/from"),"Indeterminable",0))))))</f>
        <v>0</v>
      </c>
      <c r="D70">
        <f>IF(AND('List of Flows'!$B67='Elementary Flow by source'!D$1,'Elementary Flow'!$D75="Elementary Flow"),"Elementary Flow",IF(AND('List of Flows'!$B67='Elementary Flow by source'!D$1,'Elementary Flow'!$D75="Not an Elementary Flow"),"Not an Elementary Flow",IF(AND('List of Flows'!$B67='Elementary Flow by source'!D$1,'Elementary Flow'!$D75="Unknown"),"Indeterminable",IF(AND('List of Flows'!$B67='Elementary Flow by source'!D$1,'Elementary Flow'!$D75="Missing Both"),"Indeterminable",IF(AND('List of Flows'!$B67='Elementary Flow by source'!D$1,'Elementary Flow'!$D75="Missing Input/Output"),"Indeterminable",IF(AND('List of Flows'!$B67='Elementary Flow by source'!D$1,'Elementary Flow'!$D75="Missing to/from"),"Indeterminable",0))))))</f>
        <v>0</v>
      </c>
      <c r="E70">
        <f>IF(AND('List of Flows'!$B67='Elementary Flow by source'!E$1,'Elementary Flow'!$D75="Elementary Flow"),"Elementary Flow",IF(AND('List of Flows'!$B67='Elementary Flow by source'!E$1,'Elementary Flow'!$D75="Not an Elementary Flow"),"Not an Elementary Flow",IF(AND('List of Flows'!$B67='Elementary Flow by source'!E$1,'Elementary Flow'!$D75="Unknown"),"Indeterminable",IF(AND('List of Flows'!$B67='Elementary Flow by source'!E$1,'Elementary Flow'!$D75="Missing Both"),"Indeterminable",IF(AND('List of Flows'!$B67='Elementary Flow by source'!E$1,'Elementary Flow'!$D75="Missing Input/Output"),"Indeterminable",IF(AND('List of Flows'!$B67='Elementary Flow by source'!E$1,'Elementary Flow'!$D75="Missing to/from"),"Indeterminable",0))))))</f>
        <v>0</v>
      </c>
      <c r="F70">
        <f>IF(AND('List of Flows'!$B67='Elementary Flow by source'!F$1,'Elementary Flow'!$D75="Elementary Flow"),"Elementary Flow",IF(AND('List of Flows'!$B67='Elementary Flow by source'!F$1,'Elementary Flow'!$D75="Not an Elementary Flow"),"Not an Elementary Flow",IF(AND('List of Flows'!$B67='Elementary Flow by source'!F$1,'Elementary Flow'!$D75="Unknown"),"Indeterminable",IF(AND('List of Flows'!$B67='Elementary Flow by source'!F$1,'Elementary Flow'!$D75="Missing Both"),"Indeterminable",IF(AND('List of Flows'!$B67='Elementary Flow by source'!F$1,'Elementary Flow'!$D75="Missing Input/Output"),"Indeterminable",IF(AND('List of Flows'!$B67='Elementary Flow by source'!F$1,'Elementary Flow'!$D75="Missing to/from"),"Indeterminable",0))))))</f>
        <v>0</v>
      </c>
      <c r="G70">
        <f>IF(AND('List of Flows'!$B67='Elementary Flow by source'!G$1,'Elementary Flow'!$D75="Elementary Flow"),"Elementary Flow",IF(AND('List of Flows'!$B67='Elementary Flow by source'!G$1,'Elementary Flow'!$D75="Not an Elementary Flow"),"Not an Elementary Flow",IF(AND('List of Flows'!$B67='Elementary Flow by source'!G$1,'Elementary Flow'!$D75="Unknown"),"Indeterminable",IF(AND('List of Flows'!$B67='Elementary Flow by source'!G$1,'Elementary Flow'!$D75="Missing Both"),"Indeterminable",IF(AND('List of Flows'!$B67='Elementary Flow by source'!G$1,'Elementary Flow'!$D75="Missing Input/Output"),"Indeterminable",IF(AND('List of Flows'!$B67='Elementary Flow by source'!G$1,'Elementary Flow'!$D75="Missing to/from"),"Indeterminable",0))))))</f>
        <v>0</v>
      </c>
      <c r="H70">
        <f>IF(AND('List of Flows'!$B67='Elementary Flow by source'!H$1,'Elementary Flow'!$D75="Elementary Flow"),"Elementary Flow",IF(AND('List of Flows'!$B67='Elementary Flow by source'!H$1,'Elementary Flow'!$D75="Not an Elementary Flow"),"Not an Elementary Flow",IF(AND('List of Flows'!$B67='Elementary Flow by source'!H$1,'Elementary Flow'!$D75="Unknown"),"Indeterminable",IF(AND('List of Flows'!$B67='Elementary Flow by source'!H$1,'Elementary Flow'!$D75="Missing Both"),"Indeterminable",IF(AND('List of Flows'!$B67='Elementary Flow by source'!H$1,'Elementary Flow'!$D75="Missing Input/Output"),"Indeterminable",IF(AND('List of Flows'!$B67='Elementary Flow by source'!H$1,'Elementary Flow'!$D75="Missing to/from"),"Indeterminable",0))))))</f>
        <v>0</v>
      </c>
      <c r="I70">
        <f>IF(AND('List of Flows'!$B67='Elementary Flow by source'!I$1,'Elementary Flow'!$D75="Elementary Flow"),"Elementary Flow",IF(AND('List of Flows'!$B67='Elementary Flow by source'!I$1,'Elementary Flow'!$D75="Not an Elementary Flow"),"Not an Elementary Flow",IF(AND('List of Flows'!$B67='Elementary Flow by source'!I$1,'Elementary Flow'!$D75="Unknown"),"Indeterminable",IF(AND('List of Flows'!$B67='Elementary Flow by source'!I$1,'Elementary Flow'!$D75="Missing Both"),"Indeterminable",IF(AND('List of Flows'!$B67='Elementary Flow by source'!I$1,'Elementary Flow'!$D75="Missing Input/Output"),"Indeterminable",IF(AND('List of Flows'!$B67='Elementary Flow by source'!I$1,'Elementary Flow'!$D75="Missing to/from"),"Indeterminable",0))))))</f>
        <v>0</v>
      </c>
      <c r="J70">
        <f>IF(AND('List of Flows'!$B67='Elementary Flow by source'!J$1,'Elementary Flow'!$D75="Elementary Flow"),"Elementary Flow",IF(AND('List of Flows'!$B67='Elementary Flow by source'!J$1,'Elementary Flow'!$D75="Not an Elementary Flow"),"Not an Elementary Flow",IF(AND('List of Flows'!$B67='Elementary Flow by source'!J$1,'Elementary Flow'!$D75="Unknown"),"Indeterminable",IF(AND('List of Flows'!$B67='Elementary Flow by source'!J$1,'Elementary Flow'!$D75="Missing Both"),"Indeterminable",IF(AND('List of Flows'!$B67='Elementary Flow by source'!J$1,'Elementary Flow'!$D75="Missing Input/Output"),"Indeterminable",IF(AND('List of Flows'!$B67='Elementary Flow by source'!J$1,'Elementary Flow'!$D75="Missing to/from"),"Indeterminable",0))))))</f>
        <v>0</v>
      </c>
      <c r="K70" t="str">
        <f>IF(AND('List of Flows'!$B67='Elementary Flow by source'!K$1,'Elementary Flow'!$D75="Elementary Flow"),"Elementary Flow",IF(AND('List of Flows'!$B67='Elementary Flow by source'!K$1,'Elementary Flow'!$D75="Not an Elementary Flow"),"Not an Elementary Flow",IF(AND('List of Flows'!$B67='Elementary Flow by source'!K$1,'Elementary Flow'!$D75="Unknown"),"Indeterminable",IF(AND('List of Flows'!$B67='Elementary Flow by source'!K$1,'Elementary Flow'!$D75="Missing Both"),"Indeterminable",IF(AND('List of Flows'!$B67='Elementary Flow by source'!K$1,'Elementary Flow'!$D75="Missing Input/Output"),"Indeterminable",IF(AND('List of Flows'!$B67='Elementary Flow by source'!K$1,'Elementary Flow'!$D75="Missing to/from"),"Indeterminable",0))))))</f>
        <v>Elementary Flow</v>
      </c>
      <c r="L70">
        <f>IF(AND('List of Flows'!$B67='Elementary Flow by source'!L$1,'Elementary Flow'!$D75="Elementary Flow"),"Elementary Flow",IF(AND('List of Flows'!$B67='Elementary Flow by source'!L$1,'Elementary Flow'!$D75="Not an Elementary Flow"),"Not an Elementary Flow",IF(AND('List of Flows'!$B67='Elementary Flow by source'!L$1,'Elementary Flow'!$D75="Unknown"),"Indeterminable",IF(AND('List of Flows'!$B67='Elementary Flow by source'!L$1,'Elementary Flow'!$D75="Missing Both"),"Indeterminable",IF(AND('List of Flows'!$B67='Elementary Flow by source'!L$1,'Elementary Flow'!$D75="Missing Input/Output"),"Indeterminable",IF(AND('List of Flows'!$B67='Elementary Flow by source'!L$1,'Elementary Flow'!$D75="Missing to/from"),"Indeterminable",0))))))</f>
        <v>0</v>
      </c>
      <c r="M70">
        <f>IF(AND('List of Flows'!$B67='Elementary Flow by source'!M$1,'Elementary Flow'!$D75="Elementary Flow"),"Elementary Flow",IF(AND('List of Flows'!$B67='Elementary Flow by source'!M$1,'Elementary Flow'!$D75="Not an Elementary Flow"),"Not an Elementary Flow",IF(AND('List of Flows'!$B67='Elementary Flow by source'!M$1,'Elementary Flow'!$D75="Unknown"),"Indeterminable",IF(AND('List of Flows'!$B67='Elementary Flow by source'!M$1,'Elementary Flow'!$D75="Missing Both"),"Indeterminable",IF(AND('List of Flows'!$B67='Elementary Flow by source'!M$1,'Elementary Flow'!$D75="Missing Input/Output"),"Indeterminable",IF(AND('List of Flows'!$B67='Elementary Flow by source'!M$1,'Elementary Flow'!$D75="Missing to/from"),"Indeterminable",0))))))</f>
        <v>0</v>
      </c>
      <c r="N70">
        <f>IF(AND('List of Flows'!$B67='Elementary Flow by source'!N$1,'Elementary Flow'!$D75="Elementary Flow"),"Elementary Flow",IF(AND('List of Flows'!$B67='Elementary Flow by source'!N$1,'Elementary Flow'!$D75="Not an Elementary Flow"),"Not an Elementary Flow",IF(AND('List of Flows'!$B67='Elementary Flow by source'!N$1,'Elementary Flow'!$D75="Unknown"),"Indeterminable",IF(AND('List of Flows'!$B67='Elementary Flow by source'!N$1,'Elementary Flow'!$D75="Missing Both"),"Indeterminable",IF(AND('List of Flows'!$B67='Elementary Flow by source'!N$1,'Elementary Flow'!$D75="Missing Input/Output"),"Indeterminable",IF(AND('List of Flows'!$B67='Elementary Flow by source'!N$1,'Elementary Flow'!$D75="Missing to/from"),"Indeterminable",0))))))</f>
        <v>0</v>
      </c>
    </row>
    <row r="71" spans="2:14" x14ac:dyDescent="0.3">
      <c r="B71">
        <f>IF(AND('List of Flows'!$B68='Elementary Flow by source'!B$1,'Elementary Flow'!$D76="Elementary Flow"),"Elementary Flow",IF(AND('List of Flows'!$B68='Elementary Flow by source'!B$1,'Elementary Flow'!$D76="Not an Elementary Flow"),"Not an Elementary Flow",IF(AND('List of Flows'!$B68='Elementary Flow by source'!B$1,'Elementary Flow'!$D76="Unknown"),"Indeterminable",IF(AND('List of Flows'!$B68='Elementary Flow by source'!B$1,'Elementary Flow'!$D76="Missing Both"),"Indeterminable",IF(AND('List of Flows'!$B68='Elementary Flow by source'!B$1,'Elementary Flow'!$D76="Missing Input/Output"),"Indeterminable",IF(AND('List of Flows'!$B68='Elementary Flow by source'!B$1,'Elementary Flow'!$D76="Missing to/from"),"Indeterminable",0))))))</f>
        <v>0</v>
      </c>
      <c r="C71">
        <f>IF(AND('List of Flows'!$B68='Elementary Flow by source'!C$1,'Elementary Flow'!$D76="Elementary Flow"),"Elementary Flow",IF(AND('List of Flows'!$B68='Elementary Flow by source'!C$1,'Elementary Flow'!$D76="Not an Elementary Flow"),"Not an Elementary Flow",IF(AND('List of Flows'!$B68='Elementary Flow by source'!C$1,'Elementary Flow'!$D76="Unknown"),"Indeterminable",IF(AND('List of Flows'!$B68='Elementary Flow by source'!C$1,'Elementary Flow'!$D76="Missing Both"),"Indeterminable",IF(AND('List of Flows'!$B68='Elementary Flow by source'!C$1,'Elementary Flow'!$D76="Missing Input/Output"),"Indeterminable",IF(AND('List of Flows'!$B68='Elementary Flow by source'!C$1,'Elementary Flow'!$D76="Missing to/from"),"Indeterminable",0))))))</f>
        <v>0</v>
      </c>
      <c r="D71">
        <f>IF(AND('List of Flows'!$B68='Elementary Flow by source'!D$1,'Elementary Flow'!$D76="Elementary Flow"),"Elementary Flow",IF(AND('List of Flows'!$B68='Elementary Flow by source'!D$1,'Elementary Flow'!$D76="Not an Elementary Flow"),"Not an Elementary Flow",IF(AND('List of Flows'!$B68='Elementary Flow by source'!D$1,'Elementary Flow'!$D76="Unknown"),"Indeterminable",IF(AND('List of Flows'!$B68='Elementary Flow by source'!D$1,'Elementary Flow'!$D76="Missing Both"),"Indeterminable",IF(AND('List of Flows'!$B68='Elementary Flow by source'!D$1,'Elementary Flow'!$D76="Missing Input/Output"),"Indeterminable",IF(AND('List of Flows'!$B68='Elementary Flow by source'!D$1,'Elementary Flow'!$D76="Missing to/from"),"Indeterminable",0))))))</f>
        <v>0</v>
      </c>
      <c r="E71">
        <f>IF(AND('List of Flows'!$B68='Elementary Flow by source'!E$1,'Elementary Flow'!$D76="Elementary Flow"),"Elementary Flow",IF(AND('List of Flows'!$B68='Elementary Flow by source'!E$1,'Elementary Flow'!$D76="Not an Elementary Flow"),"Not an Elementary Flow",IF(AND('List of Flows'!$B68='Elementary Flow by source'!E$1,'Elementary Flow'!$D76="Unknown"),"Indeterminable",IF(AND('List of Flows'!$B68='Elementary Flow by source'!E$1,'Elementary Flow'!$D76="Missing Both"),"Indeterminable",IF(AND('List of Flows'!$B68='Elementary Flow by source'!E$1,'Elementary Flow'!$D76="Missing Input/Output"),"Indeterminable",IF(AND('List of Flows'!$B68='Elementary Flow by source'!E$1,'Elementary Flow'!$D76="Missing to/from"),"Indeterminable",0))))))</f>
        <v>0</v>
      </c>
      <c r="F71">
        <f>IF(AND('List of Flows'!$B68='Elementary Flow by source'!F$1,'Elementary Flow'!$D76="Elementary Flow"),"Elementary Flow",IF(AND('List of Flows'!$B68='Elementary Flow by source'!F$1,'Elementary Flow'!$D76="Not an Elementary Flow"),"Not an Elementary Flow",IF(AND('List of Flows'!$B68='Elementary Flow by source'!F$1,'Elementary Flow'!$D76="Unknown"),"Indeterminable",IF(AND('List of Flows'!$B68='Elementary Flow by source'!F$1,'Elementary Flow'!$D76="Missing Both"),"Indeterminable",IF(AND('List of Flows'!$B68='Elementary Flow by source'!F$1,'Elementary Flow'!$D76="Missing Input/Output"),"Indeterminable",IF(AND('List of Flows'!$B68='Elementary Flow by source'!F$1,'Elementary Flow'!$D76="Missing to/from"),"Indeterminable",0))))))</f>
        <v>0</v>
      </c>
      <c r="G71">
        <f>IF(AND('List of Flows'!$B68='Elementary Flow by source'!G$1,'Elementary Flow'!$D76="Elementary Flow"),"Elementary Flow",IF(AND('List of Flows'!$B68='Elementary Flow by source'!G$1,'Elementary Flow'!$D76="Not an Elementary Flow"),"Not an Elementary Flow",IF(AND('List of Flows'!$B68='Elementary Flow by source'!G$1,'Elementary Flow'!$D76="Unknown"),"Indeterminable",IF(AND('List of Flows'!$B68='Elementary Flow by source'!G$1,'Elementary Flow'!$D76="Missing Both"),"Indeterminable",IF(AND('List of Flows'!$B68='Elementary Flow by source'!G$1,'Elementary Flow'!$D76="Missing Input/Output"),"Indeterminable",IF(AND('List of Flows'!$B68='Elementary Flow by source'!G$1,'Elementary Flow'!$D76="Missing to/from"),"Indeterminable",0))))))</f>
        <v>0</v>
      </c>
      <c r="H71">
        <f>IF(AND('List of Flows'!$B68='Elementary Flow by source'!H$1,'Elementary Flow'!$D76="Elementary Flow"),"Elementary Flow",IF(AND('List of Flows'!$B68='Elementary Flow by source'!H$1,'Elementary Flow'!$D76="Not an Elementary Flow"),"Not an Elementary Flow",IF(AND('List of Flows'!$B68='Elementary Flow by source'!H$1,'Elementary Flow'!$D76="Unknown"),"Indeterminable",IF(AND('List of Flows'!$B68='Elementary Flow by source'!H$1,'Elementary Flow'!$D76="Missing Both"),"Indeterminable",IF(AND('List of Flows'!$B68='Elementary Flow by source'!H$1,'Elementary Flow'!$D76="Missing Input/Output"),"Indeterminable",IF(AND('List of Flows'!$B68='Elementary Flow by source'!H$1,'Elementary Flow'!$D76="Missing to/from"),"Indeterminable",0))))))</f>
        <v>0</v>
      </c>
      <c r="I71">
        <f>IF(AND('List of Flows'!$B68='Elementary Flow by source'!I$1,'Elementary Flow'!$D76="Elementary Flow"),"Elementary Flow",IF(AND('List of Flows'!$B68='Elementary Flow by source'!I$1,'Elementary Flow'!$D76="Not an Elementary Flow"),"Not an Elementary Flow",IF(AND('List of Flows'!$B68='Elementary Flow by source'!I$1,'Elementary Flow'!$D76="Unknown"),"Indeterminable",IF(AND('List of Flows'!$B68='Elementary Flow by source'!I$1,'Elementary Flow'!$D76="Missing Both"),"Indeterminable",IF(AND('List of Flows'!$B68='Elementary Flow by source'!I$1,'Elementary Flow'!$D76="Missing Input/Output"),"Indeterminable",IF(AND('List of Flows'!$B68='Elementary Flow by source'!I$1,'Elementary Flow'!$D76="Missing to/from"),"Indeterminable",0))))))</f>
        <v>0</v>
      </c>
      <c r="J71">
        <f>IF(AND('List of Flows'!$B68='Elementary Flow by source'!J$1,'Elementary Flow'!$D76="Elementary Flow"),"Elementary Flow",IF(AND('List of Flows'!$B68='Elementary Flow by source'!J$1,'Elementary Flow'!$D76="Not an Elementary Flow"),"Not an Elementary Flow",IF(AND('List of Flows'!$B68='Elementary Flow by source'!J$1,'Elementary Flow'!$D76="Unknown"),"Indeterminable",IF(AND('List of Flows'!$B68='Elementary Flow by source'!J$1,'Elementary Flow'!$D76="Missing Both"),"Indeterminable",IF(AND('List of Flows'!$B68='Elementary Flow by source'!J$1,'Elementary Flow'!$D76="Missing Input/Output"),"Indeterminable",IF(AND('List of Flows'!$B68='Elementary Flow by source'!J$1,'Elementary Flow'!$D76="Missing to/from"),"Indeterminable",0))))))</f>
        <v>0</v>
      </c>
      <c r="K71" t="str">
        <f>IF(AND('List of Flows'!$B68='Elementary Flow by source'!K$1,'Elementary Flow'!$D76="Elementary Flow"),"Elementary Flow",IF(AND('List of Flows'!$B68='Elementary Flow by source'!K$1,'Elementary Flow'!$D76="Not an Elementary Flow"),"Not an Elementary Flow",IF(AND('List of Flows'!$B68='Elementary Flow by source'!K$1,'Elementary Flow'!$D76="Unknown"),"Indeterminable",IF(AND('List of Flows'!$B68='Elementary Flow by source'!K$1,'Elementary Flow'!$D76="Missing Both"),"Indeterminable",IF(AND('List of Flows'!$B68='Elementary Flow by source'!K$1,'Elementary Flow'!$D76="Missing Input/Output"),"Indeterminable",IF(AND('List of Flows'!$B68='Elementary Flow by source'!K$1,'Elementary Flow'!$D76="Missing to/from"),"Indeterminable",0))))))</f>
        <v>Elementary Flow</v>
      </c>
      <c r="L71">
        <f>IF(AND('List of Flows'!$B68='Elementary Flow by source'!L$1,'Elementary Flow'!$D76="Elementary Flow"),"Elementary Flow",IF(AND('List of Flows'!$B68='Elementary Flow by source'!L$1,'Elementary Flow'!$D76="Not an Elementary Flow"),"Not an Elementary Flow",IF(AND('List of Flows'!$B68='Elementary Flow by source'!L$1,'Elementary Flow'!$D76="Unknown"),"Indeterminable",IF(AND('List of Flows'!$B68='Elementary Flow by source'!L$1,'Elementary Flow'!$D76="Missing Both"),"Indeterminable",IF(AND('List of Flows'!$B68='Elementary Flow by source'!L$1,'Elementary Flow'!$D76="Missing Input/Output"),"Indeterminable",IF(AND('List of Flows'!$B68='Elementary Flow by source'!L$1,'Elementary Flow'!$D76="Missing to/from"),"Indeterminable",0))))))</f>
        <v>0</v>
      </c>
      <c r="M71">
        <f>IF(AND('List of Flows'!$B68='Elementary Flow by source'!M$1,'Elementary Flow'!$D76="Elementary Flow"),"Elementary Flow",IF(AND('List of Flows'!$B68='Elementary Flow by source'!M$1,'Elementary Flow'!$D76="Not an Elementary Flow"),"Not an Elementary Flow",IF(AND('List of Flows'!$B68='Elementary Flow by source'!M$1,'Elementary Flow'!$D76="Unknown"),"Indeterminable",IF(AND('List of Flows'!$B68='Elementary Flow by source'!M$1,'Elementary Flow'!$D76="Missing Both"),"Indeterminable",IF(AND('List of Flows'!$B68='Elementary Flow by source'!M$1,'Elementary Flow'!$D76="Missing Input/Output"),"Indeterminable",IF(AND('List of Flows'!$B68='Elementary Flow by source'!M$1,'Elementary Flow'!$D76="Missing to/from"),"Indeterminable",0))))))</f>
        <v>0</v>
      </c>
      <c r="N71">
        <f>IF(AND('List of Flows'!$B68='Elementary Flow by source'!N$1,'Elementary Flow'!$D76="Elementary Flow"),"Elementary Flow",IF(AND('List of Flows'!$B68='Elementary Flow by source'!N$1,'Elementary Flow'!$D76="Not an Elementary Flow"),"Not an Elementary Flow",IF(AND('List of Flows'!$B68='Elementary Flow by source'!N$1,'Elementary Flow'!$D76="Unknown"),"Indeterminable",IF(AND('List of Flows'!$B68='Elementary Flow by source'!N$1,'Elementary Flow'!$D76="Missing Both"),"Indeterminable",IF(AND('List of Flows'!$B68='Elementary Flow by source'!N$1,'Elementary Flow'!$D76="Missing Input/Output"),"Indeterminable",IF(AND('List of Flows'!$B68='Elementary Flow by source'!N$1,'Elementary Flow'!$D76="Missing to/from"),"Indeterminable",0))))))</f>
        <v>0</v>
      </c>
    </row>
    <row r="72" spans="2:14" x14ac:dyDescent="0.3">
      <c r="B72">
        <f>IF(AND('List of Flows'!$B69='Elementary Flow by source'!B$1,'Elementary Flow'!$D77="Elementary Flow"),"Elementary Flow",IF(AND('List of Flows'!$B69='Elementary Flow by source'!B$1,'Elementary Flow'!$D77="Not an Elementary Flow"),"Not an Elementary Flow",IF(AND('List of Flows'!$B69='Elementary Flow by source'!B$1,'Elementary Flow'!$D77="Unknown"),"Indeterminable",IF(AND('List of Flows'!$B69='Elementary Flow by source'!B$1,'Elementary Flow'!$D77="Missing Both"),"Indeterminable",IF(AND('List of Flows'!$B69='Elementary Flow by source'!B$1,'Elementary Flow'!$D77="Missing Input/Output"),"Indeterminable",IF(AND('List of Flows'!$B69='Elementary Flow by source'!B$1,'Elementary Flow'!$D77="Missing to/from"),"Indeterminable",0))))))</f>
        <v>0</v>
      </c>
      <c r="C72">
        <f>IF(AND('List of Flows'!$B69='Elementary Flow by source'!C$1,'Elementary Flow'!$D77="Elementary Flow"),"Elementary Flow",IF(AND('List of Flows'!$B69='Elementary Flow by source'!C$1,'Elementary Flow'!$D77="Not an Elementary Flow"),"Not an Elementary Flow",IF(AND('List of Flows'!$B69='Elementary Flow by source'!C$1,'Elementary Flow'!$D77="Unknown"),"Indeterminable",IF(AND('List of Flows'!$B69='Elementary Flow by source'!C$1,'Elementary Flow'!$D77="Missing Both"),"Indeterminable",IF(AND('List of Flows'!$B69='Elementary Flow by source'!C$1,'Elementary Flow'!$D77="Missing Input/Output"),"Indeterminable",IF(AND('List of Flows'!$B69='Elementary Flow by source'!C$1,'Elementary Flow'!$D77="Missing to/from"),"Indeterminable",0))))))</f>
        <v>0</v>
      </c>
      <c r="D72">
        <f>IF(AND('List of Flows'!$B69='Elementary Flow by source'!D$1,'Elementary Flow'!$D77="Elementary Flow"),"Elementary Flow",IF(AND('List of Flows'!$B69='Elementary Flow by source'!D$1,'Elementary Flow'!$D77="Not an Elementary Flow"),"Not an Elementary Flow",IF(AND('List of Flows'!$B69='Elementary Flow by source'!D$1,'Elementary Flow'!$D77="Unknown"),"Indeterminable",IF(AND('List of Flows'!$B69='Elementary Flow by source'!D$1,'Elementary Flow'!$D77="Missing Both"),"Indeterminable",IF(AND('List of Flows'!$B69='Elementary Flow by source'!D$1,'Elementary Flow'!$D77="Missing Input/Output"),"Indeterminable",IF(AND('List of Flows'!$B69='Elementary Flow by source'!D$1,'Elementary Flow'!$D77="Missing to/from"),"Indeterminable",0))))))</f>
        <v>0</v>
      </c>
      <c r="E72">
        <f>IF(AND('List of Flows'!$B69='Elementary Flow by source'!E$1,'Elementary Flow'!$D77="Elementary Flow"),"Elementary Flow",IF(AND('List of Flows'!$B69='Elementary Flow by source'!E$1,'Elementary Flow'!$D77="Not an Elementary Flow"),"Not an Elementary Flow",IF(AND('List of Flows'!$B69='Elementary Flow by source'!E$1,'Elementary Flow'!$D77="Unknown"),"Indeterminable",IF(AND('List of Flows'!$B69='Elementary Flow by source'!E$1,'Elementary Flow'!$D77="Missing Both"),"Indeterminable",IF(AND('List of Flows'!$B69='Elementary Flow by source'!E$1,'Elementary Flow'!$D77="Missing Input/Output"),"Indeterminable",IF(AND('List of Flows'!$B69='Elementary Flow by source'!E$1,'Elementary Flow'!$D77="Missing to/from"),"Indeterminable",0))))))</f>
        <v>0</v>
      </c>
      <c r="F72">
        <f>IF(AND('List of Flows'!$B69='Elementary Flow by source'!F$1,'Elementary Flow'!$D77="Elementary Flow"),"Elementary Flow",IF(AND('List of Flows'!$B69='Elementary Flow by source'!F$1,'Elementary Flow'!$D77="Not an Elementary Flow"),"Not an Elementary Flow",IF(AND('List of Flows'!$B69='Elementary Flow by source'!F$1,'Elementary Flow'!$D77="Unknown"),"Indeterminable",IF(AND('List of Flows'!$B69='Elementary Flow by source'!F$1,'Elementary Flow'!$D77="Missing Both"),"Indeterminable",IF(AND('List of Flows'!$B69='Elementary Flow by source'!F$1,'Elementary Flow'!$D77="Missing Input/Output"),"Indeterminable",IF(AND('List of Flows'!$B69='Elementary Flow by source'!F$1,'Elementary Flow'!$D77="Missing to/from"),"Indeterminable",0))))))</f>
        <v>0</v>
      </c>
      <c r="G72">
        <f>IF(AND('List of Flows'!$B69='Elementary Flow by source'!G$1,'Elementary Flow'!$D77="Elementary Flow"),"Elementary Flow",IF(AND('List of Flows'!$B69='Elementary Flow by source'!G$1,'Elementary Flow'!$D77="Not an Elementary Flow"),"Not an Elementary Flow",IF(AND('List of Flows'!$B69='Elementary Flow by source'!G$1,'Elementary Flow'!$D77="Unknown"),"Indeterminable",IF(AND('List of Flows'!$B69='Elementary Flow by source'!G$1,'Elementary Flow'!$D77="Missing Both"),"Indeterminable",IF(AND('List of Flows'!$B69='Elementary Flow by source'!G$1,'Elementary Flow'!$D77="Missing Input/Output"),"Indeterminable",IF(AND('List of Flows'!$B69='Elementary Flow by source'!G$1,'Elementary Flow'!$D77="Missing to/from"),"Indeterminable",0))))))</f>
        <v>0</v>
      </c>
      <c r="H72">
        <f>IF(AND('List of Flows'!$B69='Elementary Flow by source'!H$1,'Elementary Flow'!$D77="Elementary Flow"),"Elementary Flow",IF(AND('List of Flows'!$B69='Elementary Flow by source'!H$1,'Elementary Flow'!$D77="Not an Elementary Flow"),"Not an Elementary Flow",IF(AND('List of Flows'!$B69='Elementary Flow by source'!H$1,'Elementary Flow'!$D77="Unknown"),"Indeterminable",IF(AND('List of Flows'!$B69='Elementary Flow by source'!H$1,'Elementary Flow'!$D77="Missing Both"),"Indeterminable",IF(AND('List of Flows'!$B69='Elementary Flow by source'!H$1,'Elementary Flow'!$D77="Missing Input/Output"),"Indeterminable",IF(AND('List of Flows'!$B69='Elementary Flow by source'!H$1,'Elementary Flow'!$D77="Missing to/from"),"Indeterminable",0))))))</f>
        <v>0</v>
      </c>
      <c r="I72">
        <f>IF(AND('List of Flows'!$B69='Elementary Flow by source'!I$1,'Elementary Flow'!$D77="Elementary Flow"),"Elementary Flow",IF(AND('List of Flows'!$B69='Elementary Flow by source'!I$1,'Elementary Flow'!$D77="Not an Elementary Flow"),"Not an Elementary Flow",IF(AND('List of Flows'!$B69='Elementary Flow by source'!I$1,'Elementary Flow'!$D77="Unknown"),"Indeterminable",IF(AND('List of Flows'!$B69='Elementary Flow by source'!I$1,'Elementary Flow'!$D77="Missing Both"),"Indeterminable",IF(AND('List of Flows'!$B69='Elementary Flow by source'!I$1,'Elementary Flow'!$D77="Missing Input/Output"),"Indeterminable",IF(AND('List of Flows'!$B69='Elementary Flow by source'!I$1,'Elementary Flow'!$D77="Missing to/from"),"Indeterminable",0))))))</f>
        <v>0</v>
      </c>
      <c r="J72">
        <f>IF(AND('List of Flows'!$B69='Elementary Flow by source'!J$1,'Elementary Flow'!$D77="Elementary Flow"),"Elementary Flow",IF(AND('List of Flows'!$B69='Elementary Flow by source'!J$1,'Elementary Flow'!$D77="Not an Elementary Flow"),"Not an Elementary Flow",IF(AND('List of Flows'!$B69='Elementary Flow by source'!J$1,'Elementary Flow'!$D77="Unknown"),"Indeterminable",IF(AND('List of Flows'!$B69='Elementary Flow by source'!J$1,'Elementary Flow'!$D77="Missing Both"),"Indeterminable",IF(AND('List of Flows'!$B69='Elementary Flow by source'!J$1,'Elementary Flow'!$D77="Missing Input/Output"),"Indeterminable",IF(AND('List of Flows'!$B69='Elementary Flow by source'!J$1,'Elementary Flow'!$D77="Missing to/from"),"Indeterminable",0))))))</f>
        <v>0</v>
      </c>
      <c r="K72" t="str">
        <f>IF(AND('List of Flows'!$B69='Elementary Flow by source'!K$1,'Elementary Flow'!$D77="Elementary Flow"),"Elementary Flow",IF(AND('List of Flows'!$B69='Elementary Flow by source'!K$1,'Elementary Flow'!$D77="Not an Elementary Flow"),"Not an Elementary Flow",IF(AND('List of Flows'!$B69='Elementary Flow by source'!K$1,'Elementary Flow'!$D77="Unknown"),"Indeterminable",IF(AND('List of Flows'!$B69='Elementary Flow by source'!K$1,'Elementary Flow'!$D77="Missing Both"),"Indeterminable",IF(AND('List of Flows'!$B69='Elementary Flow by source'!K$1,'Elementary Flow'!$D77="Missing Input/Output"),"Indeterminable",IF(AND('List of Flows'!$B69='Elementary Flow by source'!K$1,'Elementary Flow'!$D77="Missing to/from"),"Indeterminable",0))))))</f>
        <v>Elementary Flow</v>
      </c>
      <c r="L72">
        <f>IF(AND('List of Flows'!$B69='Elementary Flow by source'!L$1,'Elementary Flow'!$D77="Elementary Flow"),"Elementary Flow",IF(AND('List of Flows'!$B69='Elementary Flow by source'!L$1,'Elementary Flow'!$D77="Not an Elementary Flow"),"Not an Elementary Flow",IF(AND('List of Flows'!$B69='Elementary Flow by source'!L$1,'Elementary Flow'!$D77="Unknown"),"Indeterminable",IF(AND('List of Flows'!$B69='Elementary Flow by source'!L$1,'Elementary Flow'!$D77="Missing Both"),"Indeterminable",IF(AND('List of Flows'!$B69='Elementary Flow by source'!L$1,'Elementary Flow'!$D77="Missing Input/Output"),"Indeterminable",IF(AND('List of Flows'!$B69='Elementary Flow by source'!L$1,'Elementary Flow'!$D77="Missing to/from"),"Indeterminable",0))))))</f>
        <v>0</v>
      </c>
      <c r="M72">
        <f>IF(AND('List of Flows'!$B69='Elementary Flow by source'!M$1,'Elementary Flow'!$D77="Elementary Flow"),"Elementary Flow",IF(AND('List of Flows'!$B69='Elementary Flow by source'!M$1,'Elementary Flow'!$D77="Not an Elementary Flow"),"Not an Elementary Flow",IF(AND('List of Flows'!$B69='Elementary Flow by source'!M$1,'Elementary Flow'!$D77="Unknown"),"Indeterminable",IF(AND('List of Flows'!$B69='Elementary Flow by source'!M$1,'Elementary Flow'!$D77="Missing Both"),"Indeterminable",IF(AND('List of Flows'!$B69='Elementary Flow by source'!M$1,'Elementary Flow'!$D77="Missing Input/Output"),"Indeterminable",IF(AND('List of Flows'!$B69='Elementary Flow by source'!M$1,'Elementary Flow'!$D77="Missing to/from"),"Indeterminable",0))))))</f>
        <v>0</v>
      </c>
      <c r="N72">
        <f>IF(AND('List of Flows'!$B69='Elementary Flow by source'!N$1,'Elementary Flow'!$D77="Elementary Flow"),"Elementary Flow",IF(AND('List of Flows'!$B69='Elementary Flow by source'!N$1,'Elementary Flow'!$D77="Not an Elementary Flow"),"Not an Elementary Flow",IF(AND('List of Flows'!$B69='Elementary Flow by source'!N$1,'Elementary Flow'!$D77="Unknown"),"Indeterminable",IF(AND('List of Flows'!$B69='Elementary Flow by source'!N$1,'Elementary Flow'!$D77="Missing Both"),"Indeterminable",IF(AND('List of Flows'!$B69='Elementary Flow by source'!N$1,'Elementary Flow'!$D77="Missing Input/Output"),"Indeterminable",IF(AND('List of Flows'!$B69='Elementary Flow by source'!N$1,'Elementary Flow'!$D77="Missing to/from"),"Indeterminable",0))))))</f>
        <v>0</v>
      </c>
    </row>
    <row r="73" spans="2:14" x14ac:dyDescent="0.3">
      <c r="B73">
        <f>IF(AND('List of Flows'!$B70='Elementary Flow by source'!B$1,'Elementary Flow'!$D78="Elementary Flow"),"Elementary Flow",IF(AND('List of Flows'!$B70='Elementary Flow by source'!B$1,'Elementary Flow'!$D78="Not an Elementary Flow"),"Not an Elementary Flow",IF(AND('List of Flows'!$B70='Elementary Flow by source'!B$1,'Elementary Flow'!$D78="Unknown"),"Indeterminable",IF(AND('List of Flows'!$B70='Elementary Flow by source'!B$1,'Elementary Flow'!$D78="Missing Both"),"Indeterminable",IF(AND('List of Flows'!$B70='Elementary Flow by source'!B$1,'Elementary Flow'!$D78="Missing Input/Output"),"Indeterminable",IF(AND('List of Flows'!$B70='Elementary Flow by source'!B$1,'Elementary Flow'!$D78="Missing to/from"),"Indeterminable",0))))))</f>
        <v>0</v>
      </c>
      <c r="C73">
        <f>IF(AND('List of Flows'!$B70='Elementary Flow by source'!C$1,'Elementary Flow'!$D78="Elementary Flow"),"Elementary Flow",IF(AND('List of Flows'!$B70='Elementary Flow by source'!C$1,'Elementary Flow'!$D78="Not an Elementary Flow"),"Not an Elementary Flow",IF(AND('List of Flows'!$B70='Elementary Flow by source'!C$1,'Elementary Flow'!$D78="Unknown"),"Indeterminable",IF(AND('List of Flows'!$B70='Elementary Flow by source'!C$1,'Elementary Flow'!$D78="Missing Both"),"Indeterminable",IF(AND('List of Flows'!$B70='Elementary Flow by source'!C$1,'Elementary Flow'!$D78="Missing Input/Output"),"Indeterminable",IF(AND('List of Flows'!$B70='Elementary Flow by source'!C$1,'Elementary Flow'!$D78="Missing to/from"),"Indeterminable",0))))))</f>
        <v>0</v>
      </c>
      <c r="D73">
        <f>IF(AND('List of Flows'!$B70='Elementary Flow by source'!D$1,'Elementary Flow'!$D78="Elementary Flow"),"Elementary Flow",IF(AND('List of Flows'!$B70='Elementary Flow by source'!D$1,'Elementary Flow'!$D78="Not an Elementary Flow"),"Not an Elementary Flow",IF(AND('List of Flows'!$B70='Elementary Flow by source'!D$1,'Elementary Flow'!$D78="Unknown"),"Indeterminable",IF(AND('List of Flows'!$B70='Elementary Flow by source'!D$1,'Elementary Flow'!$D78="Missing Both"),"Indeterminable",IF(AND('List of Flows'!$B70='Elementary Flow by source'!D$1,'Elementary Flow'!$D78="Missing Input/Output"),"Indeterminable",IF(AND('List of Flows'!$B70='Elementary Flow by source'!D$1,'Elementary Flow'!$D78="Missing to/from"),"Indeterminable",0))))))</f>
        <v>0</v>
      </c>
      <c r="E73">
        <f>IF(AND('List of Flows'!$B70='Elementary Flow by source'!E$1,'Elementary Flow'!$D78="Elementary Flow"),"Elementary Flow",IF(AND('List of Flows'!$B70='Elementary Flow by source'!E$1,'Elementary Flow'!$D78="Not an Elementary Flow"),"Not an Elementary Flow",IF(AND('List of Flows'!$B70='Elementary Flow by source'!E$1,'Elementary Flow'!$D78="Unknown"),"Indeterminable",IF(AND('List of Flows'!$B70='Elementary Flow by source'!E$1,'Elementary Flow'!$D78="Missing Both"),"Indeterminable",IF(AND('List of Flows'!$B70='Elementary Flow by source'!E$1,'Elementary Flow'!$D78="Missing Input/Output"),"Indeterminable",IF(AND('List of Flows'!$B70='Elementary Flow by source'!E$1,'Elementary Flow'!$D78="Missing to/from"),"Indeterminable",0))))))</f>
        <v>0</v>
      </c>
      <c r="F73">
        <f>IF(AND('List of Flows'!$B70='Elementary Flow by source'!F$1,'Elementary Flow'!$D78="Elementary Flow"),"Elementary Flow",IF(AND('List of Flows'!$B70='Elementary Flow by source'!F$1,'Elementary Flow'!$D78="Not an Elementary Flow"),"Not an Elementary Flow",IF(AND('List of Flows'!$B70='Elementary Flow by source'!F$1,'Elementary Flow'!$D78="Unknown"),"Indeterminable",IF(AND('List of Flows'!$B70='Elementary Flow by source'!F$1,'Elementary Flow'!$D78="Missing Both"),"Indeterminable",IF(AND('List of Flows'!$B70='Elementary Flow by source'!F$1,'Elementary Flow'!$D78="Missing Input/Output"),"Indeterminable",IF(AND('List of Flows'!$B70='Elementary Flow by source'!F$1,'Elementary Flow'!$D78="Missing to/from"),"Indeterminable",0))))))</f>
        <v>0</v>
      </c>
      <c r="G73">
        <f>IF(AND('List of Flows'!$B70='Elementary Flow by source'!G$1,'Elementary Flow'!$D78="Elementary Flow"),"Elementary Flow",IF(AND('List of Flows'!$B70='Elementary Flow by source'!G$1,'Elementary Flow'!$D78="Not an Elementary Flow"),"Not an Elementary Flow",IF(AND('List of Flows'!$B70='Elementary Flow by source'!G$1,'Elementary Flow'!$D78="Unknown"),"Indeterminable",IF(AND('List of Flows'!$B70='Elementary Flow by source'!G$1,'Elementary Flow'!$D78="Missing Both"),"Indeterminable",IF(AND('List of Flows'!$B70='Elementary Flow by source'!G$1,'Elementary Flow'!$D78="Missing Input/Output"),"Indeterminable",IF(AND('List of Flows'!$B70='Elementary Flow by source'!G$1,'Elementary Flow'!$D78="Missing to/from"),"Indeterminable",0))))))</f>
        <v>0</v>
      </c>
      <c r="H73">
        <f>IF(AND('List of Flows'!$B70='Elementary Flow by source'!H$1,'Elementary Flow'!$D78="Elementary Flow"),"Elementary Flow",IF(AND('List of Flows'!$B70='Elementary Flow by source'!H$1,'Elementary Flow'!$D78="Not an Elementary Flow"),"Not an Elementary Flow",IF(AND('List of Flows'!$B70='Elementary Flow by source'!H$1,'Elementary Flow'!$D78="Unknown"),"Indeterminable",IF(AND('List of Flows'!$B70='Elementary Flow by source'!H$1,'Elementary Flow'!$D78="Missing Both"),"Indeterminable",IF(AND('List of Flows'!$B70='Elementary Flow by source'!H$1,'Elementary Flow'!$D78="Missing Input/Output"),"Indeterminable",IF(AND('List of Flows'!$B70='Elementary Flow by source'!H$1,'Elementary Flow'!$D78="Missing to/from"),"Indeterminable",0))))))</f>
        <v>0</v>
      </c>
      <c r="I73">
        <f>IF(AND('List of Flows'!$B70='Elementary Flow by source'!I$1,'Elementary Flow'!$D78="Elementary Flow"),"Elementary Flow",IF(AND('List of Flows'!$B70='Elementary Flow by source'!I$1,'Elementary Flow'!$D78="Not an Elementary Flow"),"Not an Elementary Flow",IF(AND('List of Flows'!$B70='Elementary Flow by source'!I$1,'Elementary Flow'!$D78="Unknown"),"Indeterminable",IF(AND('List of Flows'!$B70='Elementary Flow by source'!I$1,'Elementary Flow'!$D78="Missing Both"),"Indeterminable",IF(AND('List of Flows'!$B70='Elementary Flow by source'!I$1,'Elementary Flow'!$D78="Missing Input/Output"),"Indeterminable",IF(AND('List of Flows'!$B70='Elementary Flow by source'!I$1,'Elementary Flow'!$D78="Missing to/from"),"Indeterminable",0))))))</f>
        <v>0</v>
      </c>
      <c r="J73">
        <f>IF(AND('List of Flows'!$B70='Elementary Flow by source'!J$1,'Elementary Flow'!$D78="Elementary Flow"),"Elementary Flow",IF(AND('List of Flows'!$B70='Elementary Flow by source'!J$1,'Elementary Flow'!$D78="Not an Elementary Flow"),"Not an Elementary Flow",IF(AND('List of Flows'!$B70='Elementary Flow by source'!J$1,'Elementary Flow'!$D78="Unknown"),"Indeterminable",IF(AND('List of Flows'!$B70='Elementary Flow by source'!J$1,'Elementary Flow'!$D78="Missing Both"),"Indeterminable",IF(AND('List of Flows'!$B70='Elementary Flow by source'!J$1,'Elementary Flow'!$D78="Missing Input/Output"),"Indeterminable",IF(AND('List of Flows'!$B70='Elementary Flow by source'!J$1,'Elementary Flow'!$D78="Missing to/from"),"Indeterminable",0))))))</f>
        <v>0</v>
      </c>
      <c r="K73" t="str">
        <f>IF(AND('List of Flows'!$B70='Elementary Flow by source'!K$1,'Elementary Flow'!$D78="Elementary Flow"),"Elementary Flow",IF(AND('List of Flows'!$B70='Elementary Flow by source'!K$1,'Elementary Flow'!$D78="Not an Elementary Flow"),"Not an Elementary Flow",IF(AND('List of Flows'!$B70='Elementary Flow by source'!K$1,'Elementary Flow'!$D78="Unknown"),"Indeterminable",IF(AND('List of Flows'!$B70='Elementary Flow by source'!K$1,'Elementary Flow'!$D78="Missing Both"),"Indeterminable",IF(AND('List of Flows'!$B70='Elementary Flow by source'!K$1,'Elementary Flow'!$D78="Missing Input/Output"),"Indeterminable",IF(AND('List of Flows'!$B70='Elementary Flow by source'!K$1,'Elementary Flow'!$D78="Missing to/from"),"Indeterminable",0))))))</f>
        <v>Elementary Flow</v>
      </c>
      <c r="L73">
        <f>IF(AND('List of Flows'!$B70='Elementary Flow by source'!L$1,'Elementary Flow'!$D78="Elementary Flow"),"Elementary Flow",IF(AND('List of Flows'!$B70='Elementary Flow by source'!L$1,'Elementary Flow'!$D78="Not an Elementary Flow"),"Not an Elementary Flow",IF(AND('List of Flows'!$B70='Elementary Flow by source'!L$1,'Elementary Flow'!$D78="Unknown"),"Indeterminable",IF(AND('List of Flows'!$B70='Elementary Flow by source'!L$1,'Elementary Flow'!$D78="Missing Both"),"Indeterminable",IF(AND('List of Flows'!$B70='Elementary Flow by source'!L$1,'Elementary Flow'!$D78="Missing Input/Output"),"Indeterminable",IF(AND('List of Flows'!$B70='Elementary Flow by source'!L$1,'Elementary Flow'!$D78="Missing to/from"),"Indeterminable",0))))))</f>
        <v>0</v>
      </c>
      <c r="M73">
        <f>IF(AND('List of Flows'!$B70='Elementary Flow by source'!M$1,'Elementary Flow'!$D78="Elementary Flow"),"Elementary Flow",IF(AND('List of Flows'!$B70='Elementary Flow by source'!M$1,'Elementary Flow'!$D78="Not an Elementary Flow"),"Not an Elementary Flow",IF(AND('List of Flows'!$B70='Elementary Flow by source'!M$1,'Elementary Flow'!$D78="Unknown"),"Indeterminable",IF(AND('List of Flows'!$B70='Elementary Flow by source'!M$1,'Elementary Flow'!$D78="Missing Both"),"Indeterminable",IF(AND('List of Flows'!$B70='Elementary Flow by source'!M$1,'Elementary Flow'!$D78="Missing Input/Output"),"Indeterminable",IF(AND('List of Flows'!$B70='Elementary Flow by source'!M$1,'Elementary Flow'!$D78="Missing to/from"),"Indeterminable",0))))))</f>
        <v>0</v>
      </c>
      <c r="N73">
        <f>IF(AND('List of Flows'!$B70='Elementary Flow by source'!N$1,'Elementary Flow'!$D78="Elementary Flow"),"Elementary Flow",IF(AND('List of Flows'!$B70='Elementary Flow by source'!N$1,'Elementary Flow'!$D78="Not an Elementary Flow"),"Not an Elementary Flow",IF(AND('List of Flows'!$B70='Elementary Flow by source'!N$1,'Elementary Flow'!$D78="Unknown"),"Indeterminable",IF(AND('List of Flows'!$B70='Elementary Flow by source'!N$1,'Elementary Flow'!$D78="Missing Both"),"Indeterminable",IF(AND('List of Flows'!$B70='Elementary Flow by source'!N$1,'Elementary Flow'!$D78="Missing Input/Output"),"Indeterminable",IF(AND('List of Flows'!$B70='Elementary Flow by source'!N$1,'Elementary Flow'!$D78="Missing to/from"),"Indeterminable",0))))))</f>
        <v>0</v>
      </c>
    </row>
    <row r="74" spans="2:14" x14ac:dyDescent="0.3">
      <c r="B74">
        <f>IF(AND('List of Flows'!$B71='Elementary Flow by source'!B$1,'Elementary Flow'!$D79="Elementary Flow"),"Elementary Flow",IF(AND('List of Flows'!$B71='Elementary Flow by source'!B$1,'Elementary Flow'!$D79="Not an Elementary Flow"),"Not an Elementary Flow",IF(AND('List of Flows'!$B71='Elementary Flow by source'!B$1,'Elementary Flow'!$D79="Unknown"),"Indeterminable",IF(AND('List of Flows'!$B71='Elementary Flow by source'!B$1,'Elementary Flow'!$D79="Missing Both"),"Indeterminable",IF(AND('List of Flows'!$B71='Elementary Flow by source'!B$1,'Elementary Flow'!$D79="Missing Input/Output"),"Indeterminable",IF(AND('List of Flows'!$B71='Elementary Flow by source'!B$1,'Elementary Flow'!$D79="Missing to/from"),"Indeterminable",0))))))</f>
        <v>0</v>
      </c>
      <c r="C74">
        <f>IF(AND('List of Flows'!$B71='Elementary Flow by source'!C$1,'Elementary Flow'!$D79="Elementary Flow"),"Elementary Flow",IF(AND('List of Flows'!$B71='Elementary Flow by source'!C$1,'Elementary Flow'!$D79="Not an Elementary Flow"),"Not an Elementary Flow",IF(AND('List of Flows'!$B71='Elementary Flow by source'!C$1,'Elementary Flow'!$D79="Unknown"),"Indeterminable",IF(AND('List of Flows'!$B71='Elementary Flow by source'!C$1,'Elementary Flow'!$D79="Missing Both"),"Indeterminable",IF(AND('List of Flows'!$B71='Elementary Flow by source'!C$1,'Elementary Flow'!$D79="Missing Input/Output"),"Indeterminable",IF(AND('List of Flows'!$B71='Elementary Flow by source'!C$1,'Elementary Flow'!$D79="Missing to/from"),"Indeterminable",0))))))</f>
        <v>0</v>
      </c>
      <c r="D74">
        <f>IF(AND('List of Flows'!$B71='Elementary Flow by source'!D$1,'Elementary Flow'!$D79="Elementary Flow"),"Elementary Flow",IF(AND('List of Flows'!$B71='Elementary Flow by source'!D$1,'Elementary Flow'!$D79="Not an Elementary Flow"),"Not an Elementary Flow",IF(AND('List of Flows'!$B71='Elementary Flow by source'!D$1,'Elementary Flow'!$D79="Unknown"),"Indeterminable",IF(AND('List of Flows'!$B71='Elementary Flow by source'!D$1,'Elementary Flow'!$D79="Missing Both"),"Indeterminable",IF(AND('List of Flows'!$B71='Elementary Flow by source'!D$1,'Elementary Flow'!$D79="Missing Input/Output"),"Indeterminable",IF(AND('List of Flows'!$B71='Elementary Flow by source'!D$1,'Elementary Flow'!$D79="Missing to/from"),"Indeterminable",0))))))</f>
        <v>0</v>
      </c>
      <c r="E74">
        <f>IF(AND('List of Flows'!$B71='Elementary Flow by source'!E$1,'Elementary Flow'!$D79="Elementary Flow"),"Elementary Flow",IF(AND('List of Flows'!$B71='Elementary Flow by source'!E$1,'Elementary Flow'!$D79="Not an Elementary Flow"),"Not an Elementary Flow",IF(AND('List of Flows'!$B71='Elementary Flow by source'!E$1,'Elementary Flow'!$D79="Unknown"),"Indeterminable",IF(AND('List of Flows'!$B71='Elementary Flow by source'!E$1,'Elementary Flow'!$D79="Missing Both"),"Indeterminable",IF(AND('List of Flows'!$B71='Elementary Flow by source'!E$1,'Elementary Flow'!$D79="Missing Input/Output"),"Indeterminable",IF(AND('List of Flows'!$B71='Elementary Flow by source'!E$1,'Elementary Flow'!$D79="Missing to/from"),"Indeterminable",0))))))</f>
        <v>0</v>
      </c>
      <c r="F74">
        <f>IF(AND('List of Flows'!$B71='Elementary Flow by source'!F$1,'Elementary Flow'!$D79="Elementary Flow"),"Elementary Flow",IF(AND('List of Flows'!$B71='Elementary Flow by source'!F$1,'Elementary Flow'!$D79="Not an Elementary Flow"),"Not an Elementary Flow",IF(AND('List of Flows'!$B71='Elementary Flow by source'!F$1,'Elementary Flow'!$D79="Unknown"),"Indeterminable",IF(AND('List of Flows'!$B71='Elementary Flow by source'!F$1,'Elementary Flow'!$D79="Missing Both"),"Indeterminable",IF(AND('List of Flows'!$B71='Elementary Flow by source'!F$1,'Elementary Flow'!$D79="Missing Input/Output"),"Indeterminable",IF(AND('List of Flows'!$B71='Elementary Flow by source'!F$1,'Elementary Flow'!$D79="Missing to/from"),"Indeterminable",0))))))</f>
        <v>0</v>
      </c>
      <c r="G74">
        <f>IF(AND('List of Flows'!$B71='Elementary Flow by source'!G$1,'Elementary Flow'!$D79="Elementary Flow"),"Elementary Flow",IF(AND('List of Flows'!$B71='Elementary Flow by source'!G$1,'Elementary Flow'!$D79="Not an Elementary Flow"),"Not an Elementary Flow",IF(AND('List of Flows'!$B71='Elementary Flow by source'!G$1,'Elementary Flow'!$D79="Unknown"),"Indeterminable",IF(AND('List of Flows'!$B71='Elementary Flow by source'!G$1,'Elementary Flow'!$D79="Missing Both"),"Indeterminable",IF(AND('List of Flows'!$B71='Elementary Flow by source'!G$1,'Elementary Flow'!$D79="Missing Input/Output"),"Indeterminable",IF(AND('List of Flows'!$B71='Elementary Flow by source'!G$1,'Elementary Flow'!$D79="Missing to/from"),"Indeterminable",0))))))</f>
        <v>0</v>
      </c>
      <c r="H74">
        <f>IF(AND('List of Flows'!$B71='Elementary Flow by source'!H$1,'Elementary Flow'!$D79="Elementary Flow"),"Elementary Flow",IF(AND('List of Flows'!$B71='Elementary Flow by source'!H$1,'Elementary Flow'!$D79="Not an Elementary Flow"),"Not an Elementary Flow",IF(AND('List of Flows'!$B71='Elementary Flow by source'!H$1,'Elementary Flow'!$D79="Unknown"),"Indeterminable",IF(AND('List of Flows'!$B71='Elementary Flow by source'!H$1,'Elementary Flow'!$D79="Missing Both"),"Indeterminable",IF(AND('List of Flows'!$B71='Elementary Flow by source'!H$1,'Elementary Flow'!$D79="Missing Input/Output"),"Indeterminable",IF(AND('List of Flows'!$B71='Elementary Flow by source'!H$1,'Elementary Flow'!$D79="Missing to/from"),"Indeterminable",0))))))</f>
        <v>0</v>
      </c>
      <c r="I74">
        <f>IF(AND('List of Flows'!$B71='Elementary Flow by source'!I$1,'Elementary Flow'!$D79="Elementary Flow"),"Elementary Flow",IF(AND('List of Flows'!$B71='Elementary Flow by source'!I$1,'Elementary Flow'!$D79="Not an Elementary Flow"),"Not an Elementary Flow",IF(AND('List of Flows'!$B71='Elementary Flow by source'!I$1,'Elementary Flow'!$D79="Unknown"),"Indeterminable",IF(AND('List of Flows'!$B71='Elementary Flow by source'!I$1,'Elementary Flow'!$D79="Missing Both"),"Indeterminable",IF(AND('List of Flows'!$B71='Elementary Flow by source'!I$1,'Elementary Flow'!$D79="Missing Input/Output"),"Indeterminable",IF(AND('List of Flows'!$B71='Elementary Flow by source'!I$1,'Elementary Flow'!$D79="Missing to/from"),"Indeterminable",0))))))</f>
        <v>0</v>
      </c>
      <c r="J74">
        <f>IF(AND('List of Flows'!$B71='Elementary Flow by source'!J$1,'Elementary Flow'!$D79="Elementary Flow"),"Elementary Flow",IF(AND('List of Flows'!$B71='Elementary Flow by source'!J$1,'Elementary Flow'!$D79="Not an Elementary Flow"),"Not an Elementary Flow",IF(AND('List of Flows'!$B71='Elementary Flow by source'!J$1,'Elementary Flow'!$D79="Unknown"),"Indeterminable",IF(AND('List of Flows'!$B71='Elementary Flow by source'!J$1,'Elementary Flow'!$D79="Missing Both"),"Indeterminable",IF(AND('List of Flows'!$B71='Elementary Flow by source'!J$1,'Elementary Flow'!$D79="Missing Input/Output"),"Indeterminable",IF(AND('List of Flows'!$B71='Elementary Flow by source'!J$1,'Elementary Flow'!$D79="Missing to/from"),"Indeterminable",0))))))</f>
        <v>0</v>
      </c>
      <c r="K74" t="str">
        <f>IF(AND('List of Flows'!$B71='Elementary Flow by source'!K$1,'Elementary Flow'!$D79="Elementary Flow"),"Elementary Flow",IF(AND('List of Flows'!$B71='Elementary Flow by source'!K$1,'Elementary Flow'!$D79="Not an Elementary Flow"),"Not an Elementary Flow",IF(AND('List of Flows'!$B71='Elementary Flow by source'!K$1,'Elementary Flow'!$D79="Unknown"),"Indeterminable",IF(AND('List of Flows'!$B71='Elementary Flow by source'!K$1,'Elementary Flow'!$D79="Missing Both"),"Indeterminable",IF(AND('List of Flows'!$B71='Elementary Flow by source'!K$1,'Elementary Flow'!$D79="Missing Input/Output"),"Indeterminable",IF(AND('List of Flows'!$B71='Elementary Flow by source'!K$1,'Elementary Flow'!$D79="Missing to/from"),"Indeterminable",0))))))</f>
        <v>Not an Elementary Flow</v>
      </c>
      <c r="L74">
        <f>IF(AND('List of Flows'!$B71='Elementary Flow by source'!L$1,'Elementary Flow'!$D79="Elementary Flow"),"Elementary Flow",IF(AND('List of Flows'!$B71='Elementary Flow by source'!L$1,'Elementary Flow'!$D79="Not an Elementary Flow"),"Not an Elementary Flow",IF(AND('List of Flows'!$B71='Elementary Flow by source'!L$1,'Elementary Flow'!$D79="Unknown"),"Indeterminable",IF(AND('List of Flows'!$B71='Elementary Flow by source'!L$1,'Elementary Flow'!$D79="Missing Both"),"Indeterminable",IF(AND('List of Flows'!$B71='Elementary Flow by source'!L$1,'Elementary Flow'!$D79="Missing Input/Output"),"Indeterminable",IF(AND('List of Flows'!$B71='Elementary Flow by source'!L$1,'Elementary Flow'!$D79="Missing to/from"),"Indeterminable",0))))))</f>
        <v>0</v>
      </c>
      <c r="M74">
        <f>IF(AND('List of Flows'!$B71='Elementary Flow by source'!M$1,'Elementary Flow'!$D79="Elementary Flow"),"Elementary Flow",IF(AND('List of Flows'!$B71='Elementary Flow by source'!M$1,'Elementary Flow'!$D79="Not an Elementary Flow"),"Not an Elementary Flow",IF(AND('List of Flows'!$B71='Elementary Flow by source'!M$1,'Elementary Flow'!$D79="Unknown"),"Indeterminable",IF(AND('List of Flows'!$B71='Elementary Flow by source'!M$1,'Elementary Flow'!$D79="Missing Both"),"Indeterminable",IF(AND('List of Flows'!$B71='Elementary Flow by source'!M$1,'Elementary Flow'!$D79="Missing Input/Output"),"Indeterminable",IF(AND('List of Flows'!$B71='Elementary Flow by source'!M$1,'Elementary Flow'!$D79="Missing to/from"),"Indeterminable",0))))))</f>
        <v>0</v>
      </c>
      <c r="N74">
        <f>IF(AND('List of Flows'!$B71='Elementary Flow by source'!N$1,'Elementary Flow'!$D79="Elementary Flow"),"Elementary Flow",IF(AND('List of Flows'!$B71='Elementary Flow by source'!N$1,'Elementary Flow'!$D79="Not an Elementary Flow"),"Not an Elementary Flow",IF(AND('List of Flows'!$B71='Elementary Flow by source'!N$1,'Elementary Flow'!$D79="Unknown"),"Indeterminable",IF(AND('List of Flows'!$B71='Elementary Flow by source'!N$1,'Elementary Flow'!$D79="Missing Both"),"Indeterminable",IF(AND('List of Flows'!$B71='Elementary Flow by source'!N$1,'Elementary Flow'!$D79="Missing Input/Output"),"Indeterminable",IF(AND('List of Flows'!$B71='Elementary Flow by source'!N$1,'Elementary Flow'!$D79="Missing to/from"),"Indeterminable",0))))))</f>
        <v>0</v>
      </c>
    </row>
    <row r="75" spans="2:14" x14ac:dyDescent="0.3">
      <c r="B75">
        <f>IF(AND('List of Flows'!$B72='Elementary Flow by source'!B$1,'Elementary Flow'!$D80="Elementary Flow"),"Elementary Flow",IF(AND('List of Flows'!$B72='Elementary Flow by source'!B$1,'Elementary Flow'!$D80="Not an Elementary Flow"),"Not an Elementary Flow",IF(AND('List of Flows'!$B72='Elementary Flow by source'!B$1,'Elementary Flow'!$D80="Unknown"),"Indeterminable",IF(AND('List of Flows'!$B72='Elementary Flow by source'!B$1,'Elementary Flow'!$D80="Missing Both"),"Indeterminable",IF(AND('List of Flows'!$B72='Elementary Flow by source'!B$1,'Elementary Flow'!$D80="Missing Input/Output"),"Indeterminable",IF(AND('List of Flows'!$B72='Elementary Flow by source'!B$1,'Elementary Flow'!$D80="Missing to/from"),"Indeterminable",0))))))</f>
        <v>0</v>
      </c>
      <c r="C75">
        <f>IF(AND('List of Flows'!$B72='Elementary Flow by source'!C$1,'Elementary Flow'!$D80="Elementary Flow"),"Elementary Flow",IF(AND('List of Flows'!$B72='Elementary Flow by source'!C$1,'Elementary Flow'!$D80="Not an Elementary Flow"),"Not an Elementary Flow",IF(AND('List of Flows'!$B72='Elementary Flow by source'!C$1,'Elementary Flow'!$D80="Unknown"),"Indeterminable",IF(AND('List of Flows'!$B72='Elementary Flow by source'!C$1,'Elementary Flow'!$D80="Missing Both"),"Indeterminable",IF(AND('List of Flows'!$B72='Elementary Flow by source'!C$1,'Elementary Flow'!$D80="Missing Input/Output"),"Indeterminable",IF(AND('List of Flows'!$B72='Elementary Flow by source'!C$1,'Elementary Flow'!$D80="Missing to/from"),"Indeterminable",0))))))</f>
        <v>0</v>
      </c>
      <c r="D75">
        <f>IF(AND('List of Flows'!$B72='Elementary Flow by source'!D$1,'Elementary Flow'!$D80="Elementary Flow"),"Elementary Flow",IF(AND('List of Flows'!$B72='Elementary Flow by source'!D$1,'Elementary Flow'!$D80="Not an Elementary Flow"),"Not an Elementary Flow",IF(AND('List of Flows'!$B72='Elementary Flow by source'!D$1,'Elementary Flow'!$D80="Unknown"),"Indeterminable",IF(AND('List of Flows'!$B72='Elementary Flow by source'!D$1,'Elementary Flow'!$D80="Missing Both"),"Indeterminable",IF(AND('List of Flows'!$B72='Elementary Flow by source'!D$1,'Elementary Flow'!$D80="Missing Input/Output"),"Indeterminable",IF(AND('List of Flows'!$B72='Elementary Flow by source'!D$1,'Elementary Flow'!$D80="Missing to/from"),"Indeterminable",0))))))</f>
        <v>0</v>
      </c>
      <c r="E75">
        <f>IF(AND('List of Flows'!$B72='Elementary Flow by source'!E$1,'Elementary Flow'!$D80="Elementary Flow"),"Elementary Flow",IF(AND('List of Flows'!$B72='Elementary Flow by source'!E$1,'Elementary Flow'!$D80="Not an Elementary Flow"),"Not an Elementary Flow",IF(AND('List of Flows'!$B72='Elementary Flow by source'!E$1,'Elementary Flow'!$D80="Unknown"),"Indeterminable",IF(AND('List of Flows'!$B72='Elementary Flow by source'!E$1,'Elementary Flow'!$D80="Missing Both"),"Indeterminable",IF(AND('List of Flows'!$B72='Elementary Flow by source'!E$1,'Elementary Flow'!$D80="Missing Input/Output"),"Indeterminable",IF(AND('List of Flows'!$B72='Elementary Flow by source'!E$1,'Elementary Flow'!$D80="Missing to/from"),"Indeterminable",0))))))</f>
        <v>0</v>
      </c>
      <c r="F75">
        <f>IF(AND('List of Flows'!$B72='Elementary Flow by source'!F$1,'Elementary Flow'!$D80="Elementary Flow"),"Elementary Flow",IF(AND('List of Flows'!$B72='Elementary Flow by source'!F$1,'Elementary Flow'!$D80="Not an Elementary Flow"),"Not an Elementary Flow",IF(AND('List of Flows'!$B72='Elementary Flow by source'!F$1,'Elementary Flow'!$D80="Unknown"),"Indeterminable",IF(AND('List of Flows'!$B72='Elementary Flow by source'!F$1,'Elementary Flow'!$D80="Missing Both"),"Indeterminable",IF(AND('List of Flows'!$B72='Elementary Flow by source'!F$1,'Elementary Flow'!$D80="Missing Input/Output"),"Indeterminable",IF(AND('List of Flows'!$B72='Elementary Flow by source'!F$1,'Elementary Flow'!$D80="Missing to/from"),"Indeterminable",0))))))</f>
        <v>0</v>
      </c>
      <c r="G75">
        <f>IF(AND('List of Flows'!$B72='Elementary Flow by source'!G$1,'Elementary Flow'!$D80="Elementary Flow"),"Elementary Flow",IF(AND('List of Flows'!$B72='Elementary Flow by source'!G$1,'Elementary Flow'!$D80="Not an Elementary Flow"),"Not an Elementary Flow",IF(AND('List of Flows'!$B72='Elementary Flow by source'!G$1,'Elementary Flow'!$D80="Unknown"),"Indeterminable",IF(AND('List of Flows'!$B72='Elementary Flow by source'!G$1,'Elementary Flow'!$D80="Missing Both"),"Indeterminable",IF(AND('List of Flows'!$B72='Elementary Flow by source'!G$1,'Elementary Flow'!$D80="Missing Input/Output"),"Indeterminable",IF(AND('List of Flows'!$B72='Elementary Flow by source'!G$1,'Elementary Flow'!$D80="Missing to/from"),"Indeterminable",0))))))</f>
        <v>0</v>
      </c>
      <c r="H75">
        <f>IF(AND('List of Flows'!$B72='Elementary Flow by source'!H$1,'Elementary Flow'!$D80="Elementary Flow"),"Elementary Flow",IF(AND('List of Flows'!$B72='Elementary Flow by source'!H$1,'Elementary Flow'!$D80="Not an Elementary Flow"),"Not an Elementary Flow",IF(AND('List of Flows'!$B72='Elementary Flow by source'!H$1,'Elementary Flow'!$D80="Unknown"),"Indeterminable",IF(AND('List of Flows'!$B72='Elementary Flow by source'!H$1,'Elementary Flow'!$D80="Missing Both"),"Indeterminable",IF(AND('List of Flows'!$B72='Elementary Flow by source'!H$1,'Elementary Flow'!$D80="Missing Input/Output"),"Indeterminable",IF(AND('List of Flows'!$B72='Elementary Flow by source'!H$1,'Elementary Flow'!$D80="Missing to/from"),"Indeterminable",0))))))</f>
        <v>0</v>
      </c>
      <c r="I75">
        <f>IF(AND('List of Flows'!$B72='Elementary Flow by source'!I$1,'Elementary Flow'!$D80="Elementary Flow"),"Elementary Flow",IF(AND('List of Flows'!$B72='Elementary Flow by source'!I$1,'Elementary Flow'!$D80="Not an Elementary Flow"),"Not an Elementary Flow",IF(AND('List of Flows'!$B72='Elementary Flow by source'!I$1,'Elementary Flow'!$D80="Unknown"),"Indeterminable",IF(AND('List of Flows'!$B72='Elementary Flow by source'!I$1,'Elementary Flow'!$D80="Missing Both"),"Indeterminable",IF(AND('List of Flows'!$B72='Elementary Flow by source'!I$1,'Elementary Flow'!$D80="Missing Input/Output"),"Indeterminable",IF(AND('List of Flows'!$B72='Elementary Flow by source'!I$1,'Elementary Flow'!$D80="Missing to/from"),"Indeterminable",0))))))</f>
        <v>0</v>
      </c>
      <c r="J75">
        <f>IF(AND('List of Flows'!$B72='Elementary Flow by source'!J$1,'Elementary Flow'!$D80="Elementary Flow"),"Elementary Flow",IF(AND('List of Flows'!$B72='Elementary Flow by source'!J$1,'Elementary Flow'!$D80="Not an Elementary Flow"),"Not an Elementary Flow",IF(AND('List of Flows'!$B72='Elementary Flow by source'!J$1,'Elementary Flow'!$D80="Unknown"),"Indeterminable",IF(AND('List of Flows'!$B72='Elementary Flow by source'!J$1,'Elementary Flow'!$D80="Missing Both"),"Indeterminable",IF(AND('List of Flows'!$B72='Elementary Flow by source'!J$1,'Elementary Flow'!$D80="Missing Input/Output"),"Indeterminable",IF(AND('List of Flows'!$B72='Elementary Flow by source'!J$1,'Elementary Flow'!$D80="Missing to/from"),"Indeterminable",0))))))</f>
        <v>0</v>
      </c>
      <c r="K75" t="str">
        <f>IF(AND('List of Flows'!$B72='Elementary Flow by source'!K$1,'Elementary Flow'!$D80="Elementary Flow"),"Elementary Flow",IF(AND('List of Flows'!$B72='Elementary Flow by source'!K$1,'Elementary Flow'!$D80="Not an Elementary Flow"),"Not an Elementary Flow",IF(AND('List of Flows'!$B72='Elementary Flow by source'!K$1,'Elementary Flow'!$D80="Unknown"),"Indeterminable",IF(AND('List of Flows'!$B72='Elementary Flow by source'!K$1,'Elementary Flow'!$D80="Missing Both"),"Indeterminable",IF(AND('List of Flows'!$B72='Elementary Flow by source'!K$1,'Elementary Flow'!$D80="Missing Input/Output"),"Indeterminable",IF(AND('List of Flows'!$B72='Elementary Flow by source'!K$1,'Elementary Flow'!$D80="Missing to/from"),"Indeterminable",0))))))</f>
        <v>Not an Elementary Flow</v>
      </c>
      <c r="L75">
        <f>IF(AND('List of Flows'!$B72='Elementary Flow by source'!L$1,'Elementary Flow'!$D80="Elementary Flow"),"Elementary Flow",IF(AND('List of Flows'!$B72='Elementary Flow by source'!L$1,'Elementary Flow'!$D80="Not an Elementary Flow"),"Not an Elementary Flow",IF(AND('List of Flows'!$B72='Elementary Flow by source'!L$1,'Elementary Flow'!$D80="Unknown"),"Indeterminable",IF(AND('List of Flows'!$B72='Elementary Flow by source'!L$1,'Elementary Flow'!$D80="Missing Both"),"Indeterminable",IF(AND('List of Flows'!$B72='Elementary Flow by source'!L$1,'Elementary Flow'!$D80="Missing Input/Output"),"Indeterminable",IF(AND('List of Flows'!$B72='Elementary Flow by source'!L$1,'Elementary Flow'!$D80="Missing to/from"),"Indeterminable",0))))))</f>
        <v>0</v>
      </c>
      <c r="M75">
        <f>IF(AND('List of Flows'!$B72='Elementary Flow by source'!M$1,'Elementary Flow'!$D80="Elementary Flow"),"Elementary Flow",IF(AND('List of Flows'!$B72='Elementary Flow by source'!M$1,'Elementary Flow'!$D80="Not an Elementary Flow"),"Not an Elementary Flow",IF(AND('List of Flows'!$B72='Elementary Flow by source'!M$1,'Elementary Flow'!$D80="Unknown"),"Indeterminable",IF(AND('List of Flows'!$B72='Elementary Flow by source'!M$1,'Elementary Flow'!$D80="Missing Both"),"Indeterminable",IF(AND('List of Flows'!$B72='Elementary Flow by source'!M$1,'Elementary Flow'!$D80="Missing Input/Output"),"Indeterminable",IF(AND('List of Flows'!$B72='Elementary Flow by source'!M$1,'Elementary Flow'!$D80="Missing to/from"),"Indeterminable",0))))))</f>
        <v>0</v>
      </c>
      <c r="N75">
        <f>IF(AND('List of Flows'!$B72='Elementary Flow by source'!N$1,'Elementary Flow'!$D80="Elementary Flow"),"Elementary Flow",IF(AND('List of Flows'!$B72='Elementary Flow by source'!N$1,'Elementary Flow'!$D80="Not an Elementary Flow"),"Not an Elementary Flow",IF(AND('List of Flows'!$B72='Elementary Flow by source'!N$1,'Elementary Flow'!$D80="Unknown"),"Indeterminable",IF(AND('List of Flows'!$B72='Elementary Flow by source'!N$1,'Elementary Flow'!$D80="Missing Both"),"Indeterminable",IF(AND('List of Flows'!$B72='Elementary Flow by source'!N$1,'Elementary Flow'!$D80="Missing Input/Output"),"Indeterminable",IF(AND('List of Flows'!$B72='Elementary Flow by source'!N$1,'Elementary Flow'!$D80="Missing to/from"),"Indeterminable",0))))))</f>
        <v>0</v>
      </c>
    </row>
    <row r="76" spans="2:14" x14ac:dyDescent="0.3">
      <c r="B76">
        <f>IF(AND('List of Flows'!$B73='Elementary Flow by source'!B$1,'Elementary Flow'!$D81="Elementary Flow"),"Elementary Flow",IF(AND('List of Flows'!$B73='Elementary Flow by source'!B$1,'Elementary Flow'!$D81="Not an Elementary Flow"),"Not an Elementary Flow",IF(AND('List of Flows'!$B73='Elementary Flow by source'!B$1,'Elementary Flow'!$D81="Unknown"),"Indeterminable",IF(AND('List of Flows'!$B73='Elementary Flow by source'!B$1,'Elementary Flow'!$D81="Missing Both"),"Indeterminable",IF(AND('List of Flows'!$B73='Elementary Flow by source'!B$1,'Elementary Flow'!$D81="Missing Input/Output"),"Indeterminable",IF(AND('List of Flows'!$B73='Elementary Flow by source'!B$1,'Elementary Flow'!$D81="Missing to/from"),"Indeterminable",0))))))</f>
        <v>0</v>
      </c>
      <c r="C76">
        <f>IF(AND('List of Flows'!$B73='Elementary Flow by source'!C$1,'Elementary Flow'!$D81="Elementary Flow"),"Elementary Flow",IF(AND('List of Flows'!$B73='Elementary Flow by source'!C$1,'Elementary Flow'!$D81="Not an Elementary Flow"),"Not an Elementary Flow",IF(AND('List of Flows'!$B73='Elementary Flow by source'!C$1,'Elementary Flow'!$D81="Unknown"),"Indeterminable",IF(AND('List of Flows'!$B73='Elementary Flow by source'!C$1,'Elementary Flow'!$D81="Missing Both"),"Indeterminable",IF(AND('List of Flows'!$B73='Elementary Flow by source'!C$1,'Elementary Flow'!$D81="Missing Input/Output"),"Indeterminable",IF(AND('List of Flows'!$B73='Elementary Flow by source'!C$1,'Elementary Flow'!$D81="Missing to/from"),"Indeterminable",0))))))</f>
        <v>0</v>
      </c>
      <c r="D76">
        <f>IF(AND('List of Flows'!$B73='Elementary Flow by source'!D$1,'Elementary Flow'!$D81="Elementary Flow"),"Elementary Flow",IF(AND('List of Flows'!$B73='Elementary Flow by source'!D$1,'Elementary Flow'!$D81="Not an Elementary Flow"),"Not an Elementary Flow",IF(AND('List of Flows'!$B73='Elementary Flow by source'!D$1,'Elementary Flow'!$D81="Unknown"),"Indeterminable",IF(AND('List of Flows'!$B73='Elementary Flow by source'!D$1,'Elementary Flow'!$D81="Missing Both"),"Indeterminable",IF(AND('List of Flows'!$B73='Elementary Flow by source'!D$1,'Elementary Flow'!$D81="Missing Input/Output"),"Indeterminable",IF(AND('List of Flows'!$B73='Elementary Flow by source'!D$1,'Elementary Flow'!$D81="Missing to/from"),"Indeterminable",0))))))</f>
        <v>0</v>
      </c>
      <c r="E76">
        <f>IF(AND('List of Flows'!$B73='Elementary Flow by source'!E$1,'Elementary Flow'!$D81="Elementary Flow"),"Elementary Flow",IF(AND('List of Flows'!$B73='Elementary Flow by source'!E$1,'Elementary Flow'!$D81="Not an Elementary Flow"),"Not an Elementary Flow",IF(AND('List of Flows'!$B73='Elementary Flow by source'!E$1,'Elementary Flow'!$D81="Unknown"),"Indeterminable",IF(AND('List of Flows'!$B73='Elementary Flow by source'!E$1,'Elementary Flow'!$D81="Missing Both"),"Indeterminable",IF(AND('List of Flows'!$B73='Elementary Flow by source'!E$1,'Elementary Flow'!$D81="Missing Input/Output"),"Indeterminable",IF(AND('List of Flows'!$B73='Elementary Flow by source'!E$1,'Elementary Flow'!$D81="Missing to/from"),"Indeterminable",0))))))</f>
        <v>0</v>
      </c>
      <c r="F76">
        <f>IF(AND('List of Flows'!$B73='Elementary Flow by source'!F$1,'Elementary Flow'!$D81="Elementary Flow"),"Elementary Flow",IF(AND('List of Flows'!$B73='Elementary Flow by source'!F$1,'Elementary Flow'!$D81="Not an Elementary Flow"),"Not an Elementary Flow",IF(AND('List of Flows'!$B73='Elementary Flow by source'!F$1,'Elementary Flow'!$D81="Unknown"),"Indeterminable",IF(AND('List of Flows'!$B73='Elementary Flow by source'!F$1,'Elementary Flow'!$D81="Missing Both"),"Indeterminable",IF(AND('List of Flows'!$B73='Elementary Flow by source'!F$1,'Elementary Flow'!$D81="Missing Input/Output"),"Indeterminable",IF(AND('List of Flows'!$B73='Elementary Flow by source'!F$1,'Elementary Flow'!$D81="Missing to/from"),"Indeterminable",0))))))</f>
        <v>0</v>
      </c>
      <c r="G76">
        <f>IF(AND('List of Flows'!$B73='Elementary Flow by source'!G$1,'Elementary Flow'!$D81="Elementary Flow"),"Elementary Flow",IF(AND('List of Flows'!$B73='Elementary Flow by source'!G$1,'Elementary Flow'!$D81="Not an Elementary Flow"),"Not an Elementary Flow",IF(AND('List of Flows'!$B73='Elementary Flow by source'!G$1,'Elementary Flow'!$D81="Unknown"),"Indeterminable",IF(AND('List of Flows'!$B73='Elementary Flow by source'!G$1,'Elementary Flow'!$D81="Missing Both"),"Indeterminable",IF(AND('List of Flows'!$B73='Elementary Flow by source'!G$1,'Elementary Flow'!$D81="Missing Input/Output"),"Indeterminable",IF(AND('List of Flows'!$B73='Elementary Flow by source'!G$1,'Elementary Flow'!$D81="Missing to/from"),"Indeterminable",0))))))</f>
        <v>0</v>
      </c>
      <c r="H76">
        <f>IF(AND('List of Flows'!$B73='Elementary Flow by source'!H$1,'Elementary Flow'!$D81="Elementary Flow"),"Elementary Flow",IF(AND('List of Flows'!$B73='Elementary Flow by source'!H$1,'Elementary Flow'!$D81="Not an Elementary Flow"),"Not an Elementary Flow",IF(AND('List of Flows'!$B73='Elementary Flow by source'!H$1,'Elementary Flow'!$D81="Unknown"),"Indeterminable",IF(AND('List of Flows'!$B73='Elementary Flow by source'!H$1,'Elementary Flow'!$D81="Missing Both"),"Indeterminable",IF(AND('List of Flows'!$B73='Elementary Flow by source'!H$1,'Elementary Flow'!$D81="Missing Input/Output"),"Indeterminable",IF(AND('List of Flows'!$B73='Elementary Flow by source'!H$1,'Elementary Flow'!$D81="Missing to/from"),"Indeterminable",0))))))</f>
        <v>0</v>
      </c>
      <c r="I76">
        <f>IF(AND('List of Flows'!$B73='Elementary Flow by source'!I$1,'Elementary Flow'!$D81="Elementary Flow"),"Elementary Flow",IF(AND('List of Flows'!$B73='Elementary Flow by source'!I$1,'Elementary Flow'!$D81="Not an Elementary Flow"),"Not an Elementary Flow",IF(AND('List of Flows'!$B73='Elementary Flow by source'!I$1,'Elementary Flow'!$D81="Unknown"),"Indeterminable",IF(AND('List of Flows'!$B73='Elementary Flow by source'!I$1,'Elementary Flow'!$D81="Missing Both"),"Indeterminable",IF(AND('List of Flows'!$B73='Elementary Flow by source'!I$1,'Elementary Flow'!$D81="Missing Input/Output"),"Indeterminable",IF(AND('List of Flows'!$B73='Elementary Flow by source'!I$1,'Elementary Flow'!$D81="Missing to/from"),"Indeterminable",0))))))</f>
        <v>0</v>
      </c>
      <c r="J76">
        <f>IF(AND('List of Flows'!$B73='Elementary Flow by source'!J$1,'Elementary Flow'!$D81="Elementary Flow"),"Elementary Flow",IF(AND('List of Flows'!$B73='Elementary Flow by source'!J$1,'Elementary Flow'!$D81="Not an Elementary Flow"),"Not an Elementary Flow",IF(AND('List of Flows'!$B73='Elementary Flow by source'!J$1,'Elementary Flow'!$D81="Unknown"),"Indeterminable",IF(AND('List of Flows'!$B73='Elementary Flow by source'!J$1,'Elementary Flow'!$D81="Missing Both"),"Indeterminable",IF(AND('List of Flows'!$B73='Elementary Flow by source'!J$1,'Elementary Flow'!$D81="Missing Input/Output"),"Indeterminable",IF(AND('List of Flows'!$B73='Elementary Flow by source'!J$1,'Elementary Flow'!$D81="Missing to/from"),"Indeterminable",0))))))</f>
        <v>0</v>
      </c>
      <c r="K76" t="str">
        <f>IF(AND('List of Flows'!$B73='Elementary Flow by source'!K$1,'Elementary Flow'!$D81="Elementary Flow"),"Elementary Flow",IF(AND('List of Flows'!$B73='Elementary Flow by source'!K$1,'Elementary Flow'!$D81="Not an Elementary Flow"),"Not an Elementary Flow",IF(AND('List of Flows'!$B73='Elementary Flow by source'!K$1,'Elementary Flow'!$D81="Unknown"),"Indeterminable",IF(AND('List of Flows'!$B73='Elementary Flow by source'!K$1,'Elementary Flow'!$D81="Missing Both"),"Indeterminable",IF(AND('List of Flows'!$B73='Elementary Flow by source'!K$1,'Elementary Flow'!$D81="Missing Input/Output"),"Indeterminable",IF(AND('List of Flows'!$B73='Elementary Flow by source'!K$1,'Elementary Flow'!$D81="Missing to/from"),"Indeterminable",0))))))</f>
        <v>Elementary Flow</v>
      </c>
      <c r="L76">
        <f>IF(AND('List of Flows'!$B73='Elementary Flow by source'!L$1,'Elementary Flow'!$D81="Elementary Flow"),"Elementary Flow",IF(AND('List of Flows'!$B73='Elementary Flow by source'!L$1,'Elementary Flow'!$D81="Not an Elementary Flow"),"Not an Elementary Flow",IF(AND('List of Flows'!$B73='Elementary Flow by source'!L$1,'Elementary Flow'!$D81="Unknown"),"Indeterminable",IF(AND('List of Flows'!$B73='Elementary Flow by source'!L$1,'Elementary Flow'!$D81="Missing Both"),"Indeterminable",IF(AND('List of Flows'!$B73='Elementary Flow by source'!L$1,'Elementary Flow'!$D81="Missing Input/Output"),"Indeterminable",IF(AND('List of Flows'!$B73='Elementary Flow by source'!L$1,'Elementary Flow'!$D81="Missing to/from"),"Indeterminable",0))))))</f>
        <v>0</v>
      </c>
      <c r="M76">
        <f>IF(AND('List of Flows'!$B73='Elementary Flow by source'!M$1,'Elementary Flow'!$D81="Elementary Flow"),"Elementary Flow",IF(AND('List of Flows'!$B73='Elementary Flow by source'!M$1,'Elementary Flow'!$D81="Not an Elementary Flow"),"Not an Elementary Flow",IF(AND('List of Flows'!$B73='Elementary Flow by source'!M$1,'Elementary Flow'!$D81="Unknown"),"Indeterminable",IF(AND('List of Flows'!$B73='Elementary Flow by source'!M$1,'Elementary Flow'!$D81="Missing Both"),"Indeterminable",IF(AND('List of Flows'!$B73='Elementary Flow by source'!M$1,'Elementary Flow'!$D81="Missing Input/Output"),"Indeterminable",IF(AND('List of Flows'!$B73='Elementary Flow by source'!M$1,'Elementary Flow'!$D81="Missing to/from"),"Indeterminable",0))))))</f>
        <v>0</v>
      </c>
      <c r="N76">
        <f>IF(AND('List of Flows'!$B73='Elementary Flow by source'!N$1,'Elementary Flow'!$D81="Elementary Flow"),"Elementary Flow",IF(AND('List of Flows'!$B73='Elementary Flow by source'!N$1,'Elementary Flow'!$D81="Not an Elementary Flow"),"Not an Elementary Flow",IF(AND('List of Flows'!$B73='Elementary Flow by source'!N$1,'Elementary Flow'!$D81="Unknown"),"Indeterminable",IF(AND('List of Flows'!$B73='Elementary Flow by source'!N$1,'Elementary Flow'!$D81="Missing Both"),"Indeterminable",IF(AND('List of Flows'!$B73='Elementary Flow by source'!N$1,'Elementary Flow'!$D81="Missing Input/Output"),"Indeterminable",IF(AND('List of Flows'!$B73='Elementary Flow by source'!N$1,'Elementary Flow'!$D81="Missing to/from"),"Indeterminable",0))))))</f>
        <v>0</v>
      </c>
    </row>
    <row r="77" spans="2:14" x14ac:dyDescent="0.3">
      <c r="B77">
        <f>IF(AND('List of Flows'!$B74='Elementary Flow by source'!B$1,'Elementary Flow'!$D82="Elementary Flow"),"Elementary Flow",IF(AND('List of Flows'!$B74='Elementary Flow by source'!B$1,'Elementary Flow'!$D82="Not an Elementary Flow"),"Not an Elementary Flow",IF(AND('List of Flows'!$B74='Elementary Flow by source'!B$1,'Elementary Flow'!$D82="Unknown"),"Indeterminable",IF(AND('List of Flows'!$B74='Elementary Flow by source'!B$1,'Elementary Flow'!$D82="Missing Both"),"Indeterminable",IF(AND('List of Flows'!$B74='Elementary Flow by source'!B$1,'Elementary Flow'!$D82="Missing Input/Output"),"Indeterminable",IF(AND('List of Flows'!$B74='Elementary Flow by source'!B$1,'Elementary Flow'!$D82="Missing to/from"),"Indeterminable",0))))))</f>
        <v>0</v>
      </c>
      <c r="C77">
        <f>IF(AND('List of Flows'!$B74='Elementary Flow by source'!C$1,'Elementary Flow'!$D82="Elementary Flow"),"Elementary Flow",IF(AND('List of Flows'!$B74='Elementary Flow by source'!C$1,'Elementary Flow'!$D82="Not an Elementary Flow"),"Not an Elementary Flow",IF(AND('List of Flows'!$B74='Elementary Flow by source'!C$1,'Elementary Flow'!$D82="Unknown"),"Indeterminable",IF(AND('List of Flows'!$B74='Elementary Flow by source'!C$1,'Elementary Flow'!$D82="Missing Both"),"Indeterminable",IF(AND('List of Flows'!$B74='Elementary Flow by source'!C$1,'Elementary Flow'!$D82="Missing Input/Output"),"Indeterminable",IF(AND('List of Flows'!$B74='Elementary Flow by source'!C$1,'Elementary Flow'!$D82="Missing to/from"),"Indeterminable",0))))))</f>
        <v>0</v>
      </c>
      <c r="D77">
        <f>IF(AND('List of Flows'!$B74='Elementary Flow by source'!D$1,'Elementary Flow'!$D82="Elementary Flow"),"Elementary Flow",IF(AND('List of Flows'!$B74='Elementary Flow by source'!D$1,'Elementary Flow'!$D82="Not an Elementary Flow"),"Not an Elementary Flow",IF(AND('List of Flows'!$B74='Elementary Flow by source'!D$1,'Elementary Flow'!$D82="Unknown"),"Indeterminable",IF(AND('List of Flows'!$B74='Elementary Flow by source'!D$1,'Elementary Flow'!$D82="Missing Both"),"Indeterminable",IF(AND('List of Flows'!$B74='Elementary Flow by source'!D$1,'Elementary Flow'!$D82="Missing Input/Output"),"Indeterminable",IF(AND('List of Flows'!$B74='Elementary Flow by source'!D$1,'Elementary Flow'!$D82="Missing to/from"),"Indeterminable",0))))))</f>
        <v>0</v>
      </c>
      <c r="E77">
        <f>IF(AND('List of Flows'!$B74='Elementary Flow by source'!E$1,'Elementary Flow'!$D82="Elementary Flow"),"Elementary Flow",IF(AND('List of Flows'!$B74='Elementary Flow by source'!E$1,'Elementary Flow'!$D82="Not an Elementary Flow"),"Not an Elementary Flow",IF(AND('List of Flows'!$B74='Elementary Flow by source'!E$1,'Elementary Flow'!$D82="Unknown"),"Indeterminable",IF(AND('List of Flows'!$B74='Elementary Flow by source'!E$1,'Elementary Flow'!$D82="Missing Both"),"Indeterminable",IF(AND('List of Flows'!$B74='Elementary Flow by source'!E$1,'Elementary Flow'!$D82="Missing Input/Output"),"Indeterminable",IF(AND('List of Flows'!$B74='Elementary Flow by source'!E$1,'Elementary Flow'!$D82="Missing to/from"),"Indeterminable",0))))))</f>
        <v>0</v>
      </c>
      <c r="F77">
        <f>IF(AND('List of Flows'!$B74='Elementary Flow by source'!F$1,'Elementary Flow'!$D82="Elementary Flow"),"Elementary Flow",IF(AND('List of Flows'!$B74='Elementary Flow by source'!F$1,'Elementary Flow'!$D82="Not an Elementary Flow"),"Not an Elementary Flow",IF(AND('List of Flows'!$B74='Elementary Flow by source'!F$1,'Elementary Flow'!$D82="Unknown"),"Indeterminable",IF(AND('List of Flows'!$B74='Elementary Flow by source'!F$1,'Elementary Flow'!$D82="Missing Both"),"Indeterminable",IF(AND('List of Flows'!$B74='Elementary Flow by source'!F$1,'Elementary Flow'!$D82="Missing Input/Output"),"Indeterminable",IF(AND('List of Flows'!$B74='Elementary Flow by source'!F$1,'Elementary Flow'!$D82="Missing to/from"),"Indeterminable",0))))))</f>
        <v>0</v>
      </c>
      <c r="G77">
        <f>IF(AND('List of Flows'!$B74='Elementary Flow by source'!G$1,'Elementary Flow'!$D82="Elementary Flow"),"Elementary Flow",IF(AND('List of Flows'!$B74='Elementary Flow by source'!G$1,'Elementary Flow'!$D82="Not an Elementary Flow"),"Not an Elementary Flow",IF(AND('List of Flows'!$B74='Elementary Flow by source'!G$1,'Elementary Flow'!$D82="Unknown"),"Indeterminable",IF(AND('List of Flows'!$B74='Elementary Flow by source'!G$1,'Elementary Flow'!$D82="Missing Both"),"Indeterminable",IF(AND('List of Flows'!$B74='Elementary Flow by source'!G$1,'Elementary Flow'!$D82="Missing Input/Output"),"Indeterminable",IF(AND('List of Flows'!$B74='Elementary Flow by source'!G$1,'Elementary Flow'!$D82="Missing to/from"),"Indeterminable",0))))))</f>
        <v>0</v>
      </c>
      <c r="H77">
        <f>IF(AND('List of Flows'!$B74='Elementary Flow by source'!H$1,'Elementary Flow'!$D82="Elementary Flow"),"Elementary Flow",IF(AND('List of Flows'!$B74='Elementary Flow by source'!H$1,'Elementary Flow'!$D82="Not an Elementary Flow"),"Not an Elementary Flow",IF(AND('List of Flows'!$B74='Elementary Flow by source'!H$1,'Elementary Flow'!$D82="Unknown"),"Indeterminable",IF(AND('List of Flows'!$B74='Elementary Flow by source'!H$1,'Elementary Flow'!$D82="Missing Both"),"Indeterminable",IF(AND('List of Flows'!$B74='Elementary Flow by source'!H$1,'Elementary Flow'!$D82="Missing Input/Output"),"Indeterminable",IF(AND('List of Flows'!$B74='Elementary Flow by source'!H$1,'Elementary Flow'!$D82="Missing to/from"),"Indeterminable",0))))))</f>
        <v>0</v>
      </c>
      <c r="I77">
        <f>IF(AND('List of Flows'!$B74='Elementary Flow by source'!I$1,'Elementary Flow'!$D82="Elementary Flow"),"Elementary Flow",IF(AND('List of Flows'!$B74='Elementary Flow by source'!I$1,'Elementary Flow'!$D82="Not an Elementary Flow"),"Not an Elementary Flow",IF(AND('List of Flows'!$B74='Elementary Flow by source'!I$1,'Elementary Flow'!$D82="Unknown"),"Indeterminable",IF(AND('List of Flows'!$B74='Elementary Flow by source'!I$1,'Elementary Flow'!$D82="Missing Both"),"Indeterminable",IF(AND('List of Flows'!$B74='Elementary Flow by source'!I$1,'Elementary Flow'!$D82="Missing Input/Output"),"Indeterminable",IF(AND('List of Flows'!$B74='Elementary Flow by source'!I$1,'Elementary Flow'!$D82="Missing to/from"),"Indeterminable",0))))))</f>
        <v>0</v>
      </c>
      <c r="J77">
        <f>IF(AND('List of Flows'!$B74='Elementary Flow by source'!J$1,'Elementary Flow'!$D82="Elementary Flow"),"Elementary Flow",IF(AND('List of Flows'!$B74='Elementary Flow by source'!J$1,'Elementary Flow'!$D82="Not an Elementary Flow"),"Not an Elementary Flow",IF(AND('List of Flows'!$B74='Elementary Flow by source'!J$1,'Elementary Flow'!$D82="Unknown"),"Indeterminable",IF(AND('List of Flows'!$B74='Elementary Flow by source'!J$1,'Elementary Flow'!$D82="Missing Both"),"Indeterminable",IF(AND('List of Flows'!$B74='Elementary Flow by source'!J$1,'Elementary Flow'!$D82="Missing Input/Output"),"Indeterminable",IF(AND('List of Flows'!$B74='Elementary Flow by source'!J$1,'Elementary Flow'!$D82="Missing to/from"),"Indeterminable",0))))))</f>
        <v>0</v>
      </c>
      <c r="K77" t="str">
        <f>IF(AND('List of Flows'!$B74='Elementary Flow by source'!K$1,'Elementary Flow'!$D82="Elementary Flow"),"Elementary Flow",IF(AND('List of Flows'!$B74='Elementary Flow by source'!K$1,'Elementary Flow'!$D82="Not an Elementary Flow"),"Not an Elementary Flow",IF(AND('List of Flows'!$B74='Elementary Flow by source'!K$1,'Elementary Flow'!$D82="Unknown"),"Indeterminable",IF(AND('List of Flows'!$B74='Elementary Flow by source'!K$1,'Elementary Flow'!$D82="Missing Both"),"Indeterminable",IF(AND('List of Flows'!$B74='Elementary Flow by source'!K$1,'Elementary Flow'!$D82="Missing Input/Output"),"Indeterminable",IF(AND('List of Flows'!$B74='Elementary Flow by source'!K$1,'Elementary Flow'!$D82="Missing to/from"),"Indeterminable",0))))))</f>
        <v>Elementary Flow</v>
      </c>
      <c r="L77">
        <f>IF(AND('List of Flows'!$B74='Elementary Flow by source'!L$1,'Elementary Flow'!$D82="Elementary Flow"),"Elementary Flow",IF(AND('List of Flows'!$B74='Elementary Flow by source'!L$1,'Elementary Flow'!$D82="Not an Elementary Flow"),"Not an Elementary Flow",IF(AND('List of Flows'!$B74='Elementary Flow by source'!L$1,'Elementary Flow'!$D82="Unknown"),"Indeterminable",IF(AND('List of Flows'!$B74='Elementary Flow by source'!L$1,'Elementary Flow'!$D82="Missing Both"),"Indeterminable",IF(AND('List of Flows'!$B74='Elementary Flow by source'!L$1,'Elementary Flow'!$D82="Missing Input/Output"),"Indeterminable",IF(AND('List of Flows'!$B74='Elementary Flow by source'!L$1,'Elementary Flow'!$D82="Missing to/from"),"Indeterminable",0))))))</f>
        <v>0</v>
      </c>
      <c r="M77">
        <f>IF(AND('List of Flows'!$B74='Elementary Flow by source'!M$1,'Elementary Flow'!$D82="Elementary Flow"),"Elementary Flow",IF(AND('List of Flows'!$B74='Elementary Flow by source'!M$1,'Elementary Flow'!$D82="Not an Elementary Flow"),"Not an Elementary Flow",IF(AND('List of Flows'!$B74='Elementary Flow by source'!M$1,'Elementary Flow'!$D82="Unknown"),"Indeterminable",IF(AND('List of Flows'!$B74='Elementary Flow by source'!M$1,'Elementary Flow'!$D82="Missing Both"),"Indeterminable",IF(AND('List of Flows'!$B74='Elementary Flow by source'!M$1,'Elementary Flow'!$D82="Missing Input/Output"),"Indeterminable",IF(AND('List of Flows'!$B74='Elementary Flow by source'!M$1,'Elementary Flow'!$D82="Missing to/from"),"Indeterminable",0))))))</f>
        <v>0</v>
      </c>
      <c r="N77">
        <f>IF(AND('List of Flows'!$B74='Elementary Flow by source'!N$1,'Elementary Flow'!$D82="Elementary Flow"),"Elementary Flow",IF(AND('List of Flows'!$B74='Elementary Flow by source'!N$1,'Elementary Flow'!$D82="Not an Elementary Flow"),"Not an Elementary Flow",IF(AND('List of Flows'!$B74='Elementary Flow by source'!N$1,'Elementary Flow'!$D82="Unknown"),"Indeterminable",IF(AND('List of Flows'!$B74='Elementary Flow by source'!N$1,'Elementary Flow'!$D82="Missing Both"),"Indeterminable",IF(AND('List of Flows'!$B74='Elementary Flow by source'!N$1,'Elementary Flow'!$D82="Missing Input/Output"),"Indeterminable",IF(AND('List of Flows'!$B74='Elementary Flow by source'!N$1,'Elementary Flow'!$D82="Missing to/from"),"Indeterminable",0))))))</f>
        <v>0</v>
      </c>
    </row>
    <row r="78" spans="2:14" x14ac:dyDescent="0.3">
      <c r="B78">
        <f>IF(AND('List of Flows'!$B75='Elementary Flow by source'!B$1,'Elementary Flow'!$D83="Elementary Flow"),"Elementary Flow",IF(AND('List of Flows'!$B75='Elementary Flow by source'!B$1,'Elementary Flow'!$D83="Not an Elementary Flow"),"Not an Elementary Flow",IF(AND('List of Flows'!$B75='Elementary Flow by source'!B$1,'Elementary Flow'!$D83="Unknown"),"Indeterminable",IF(AND('List of Flows'!$B75='Elementary Flow by source'!B$1,'Elementary Flow'!$D83="Missing Both"),"Indeterminable",IF(AND('List of Flows'!$B75='Elementary Flow by source'!B$1,'Elementary Flow'!$D83="Missing Input/Output"),"Indeterminable",IF(AND('List of Flows'!$B75='Elementary Flow by source'!B$1,'Elementary Flow'!$D83="Missing to/from"),"Indeterminable",0))))))</f>
        <v>0</v>
      </c>
      <c r="C78">
        <f>IF(AND('List of Flows'!$B75='Elementary Flow by source'!C$1,'Elementary Flow'!$D83="Elementary Flow"),"Elementary Flow",IF(AND('List of Flows'!$B75='Elementary Flow by source'!C$1,'Elementary Flow'!$D83="Not an Elementary Flow"),"Not an Elementary Flow",IF(AND('List of Flows'!$B75='Elementary Flow by source'!C$1,'Elementary Flow'!$D83="Unknown"),"Indeterminable",IF(AND('List of Flows'!$B75='Elementary Flow by source'!C$1,'Elementary Flow'!$D83="Missing Both"),"Indeterminable",IF(AND('List of Flows'!$B75='Elementary Flow by source'!C$1,'Elementary Flow'!$D83="Missing Input/Output"),"Indeterminable",IF(AND('List of Flows'!$B75='Elementary Flow by source'!C$1,'Elementary Flow'!$D83="Missing to/from"),"Indeterminable",0))))))</f>
        <v>0</v>
      </c>
      <c r="D78">
        <f>IF(AND('List of Flows'!$B75='Elementary Flow by source'!D$1,'Elementary Flow'!$D83="Elementary Flow"),"Elementary Flow",IF(AND('List of Flows'!$B75='Elementary Flow by source'!D$1,'Elementary Flow'!$D83="Not an Elementary Flow"),"Not an Elementary Flow",IF(AND('List of Flows'!$B75='Elementary Flow by source'!D$1,'Elementary Flow'!$D83="Unknown"),"Indeterminable",IF(AND('List of Flows'!$B75='Elementary Flow by source'!D$1,'Elementary Flow'!$D83="Missing Both"),"Indeterminable",IF(AND('List of Flows'!$B75='Elementary Flow by source'!D$1,'Elementary Flow'!$D83="Missing Input/Output"),"Indeterminable",IF(AND('List of Flows'!$B75='Elementary Flow by source'!D$1,'Elementary Flow'!$D83="Missing to/from"),"Indeterminable",0))))))</f>
        <v>0</v>
      </c>
      <c r="E78">
        <f>IF(AND('List of Flows'!$B75='Elementary Flow by source'!E$1,'Elementary Flow'!$D83="Elementary Flow"),"Elementary Flow",IF(AND('List of Flows'!$B75='Elementary Flow by source'!E$1,'Elementary Flow'!$D83="Not an Elementary Flow"),"Not an Elementary Flow",IF(AND('List of Flows'!$B75='Elementary Flow by source'!E$1,'Elementary Flow'!$D83="Unknown"),"Indeterminable",IF(AND('List of Flows'!$B75='Elementary Flow by source'!E$1,'Elementary Flow'!$D83="Missing Both"),"Indeterminable",IF(AND('List of Flows'!$B75='Elementary Flow by source'!E$1,'Elementary Flow'!$D83="Missing Input/Output"),"Indeterminable",IF(AND('List of Flows'!$B75='Elementary Flow by source'!E$1,'Elementary Flow'!$D83="Missing to/from"),"Indeterminable",0))))))</f>
        <v>0</v>
      </c>
      <c r="F78">
        <f>IF(AND('List of Flows'!$B75='Elementary Flow by source'!F$1,'Elementary Flow'!$D83="Elementary Flow"),"Elementary Flow",IF(AND('List of Flows'!$B75='Elementary Flow by source'!F$1,'Elementary Flow'!$D83="Not an Elementary Flow"),"Not an Elementary Flow",IF(AND('List of Flows'!$B75='Elementary Flow by source'!F$1,'Elementary Flow'!$D83="Unknown"),"Indeterminable",IF(AND('List of Flows'!$B75='Elementary Flow by source'!F$1,'Elementary Flow'!$D83="Missing Both"),"Indeterminable",IF(AND('List of Flows'!$B75='Elementary Flow by source'!F$1,'Elementary Flow'!$D83="Missing Input/Output"),"Indeterminable",IF(AND('List of Flows'!$B75='Elementary Flow by source'!F$1,'Elementary Flow'!$D83="Missing to/from"),"Indeterminable",0))))))</f>
        <v>0</v>
      </c>
      <c r="G78">
        <f>IF(AND('List of Flows'!$B75='Elementary Flow by source'!G$1,'Elementary Flow'!$D83="Elementary Flow"),"Elementary Flow",IF(AND('List of Flows'!$B75='Elementary Flow by source'!G$1,'Elementary Flow'!$D83="Not an Elementary Flow"),"Not an Elementary Flow",IF(AND('List of Flows'!$B75='Elementary Flow by source'!G$1,'Elementary Flow'!$D83="Unknown"),"Indeterminable",IF(AND('List of Flows'!$B75='Elementary Flow by source'!G$1,'Elementary Flow'!$D83="Missing Both"),"Indeterminable",IF(AND('List of Flows'!$B75='Elementary Flow by source'!G$1,'Elementary Flow'!$D83="Missing Input/Output"),"Indeterminable",IF(AND('List of Flows'!$B75='Elementary Flow by source'!G$1,'Elementary Flow'!$D83="Missing to/from"),"Indeterminable",0))))))</f>
        <v>0</v>
      </c>
      <c r="H78">
        <f>IF(AND('List of Flows'!$B75='Elementary Flow by source'!H$1,'Elementary Flow'!$D83="Elementary Flow"),"Elementary Flow",IF(AND('List of Flows'!$B75='Elementary Flow by source'!H$1,'Elementary Flow'!$D83="Not an Elementary Flow"),"Not an Elementary Flow",IF(AND('List of Flows'!$B75='Elementary Flow by source'!H$1,'Elementary Flow'!$D83="Unknown"),"Indeterminable",IF(AND('List of Flows'!$B75='Elementary Flow by source'!H$1,'Elementary Flow'!$D83="Missing Both"),"Indeterminable",IF(AND('List of Flows'!$B75='Elementary Flow by source'!H$1,'Elementary Flow'!$D83="Missing Input/Output"),"Indeterminable",IF(AND('List of Flows'!$B75='Elementary Flow by source'!H$1,'Elementary Flow'!$D83="Missing to/from"),"Indeterminable",0))))))</f>
        <v>0</v>
      </c>
      <c r="I78">
        <f>IF(AND('List of Flows'!$B75='Elementary Flow by source'!I$1,'Elementary Flow'!$D83="Elementary Flow"),"Elementary Flow",IF(AND('List of Flows'!$B75='Elementary Flow by source'!I$1,'Elementary Flow'!$D83="Not an Elementary Flow"),"Not an Elementary Flow",IF(AND('List of Flows'!$B75='Elementary Flow by source'!I$1,'Elementary Flow'!$D83="Unknown"),"Indeterminable",IF(AND('List of Flows'!$B75='Elementary Flow by source'!I$1,'Elementary Flow'!$D83="Missing Both"),"Indeterminable",IF(AND('List of Flows'!$B75='Elementary Flow by source'!I$1,'Elementary Flow'!$D83="Missing Input/Output"),"Indeterminable",IF(AND('List of Flows'!$B75='Elementary Flow by source'!I$1,'Elementary Flow'!$D83="Missing to/from"),"Indeterminable",0))))))</f>
        <v>0</v>
      </c>
      <c r="J78">
        <f>IF(AND('List of Flows'!$B75='Elementary Flow by source'!J$1,'Elementary Flow'!$D83="Elementary Flow"),"Elementary Flow",IF(AND('List of Flows'!$B75='Elementary Flow by source'!J$1,'Elementary Flow'!$D83="Not an Elementary Flow"),"Not an Elementary Flow",IF(AND('List of Flows'!$B75='Elementary Flow by source'!J$1,'Elementary Flow'!$D83="Unknown"),"Indeterminable",IF(AND('List of Flows'!$B75='Elementary Flow by source'!J$1,'Elementary Flow'!$D83="Missing Both"),"Indeterminable",IF(AND('List of Flows'!$B75='Elementary Flow by source'!J$1,'Elementary Flow'!$D83="Missing Input/Output"),"Indeterminable",IF(AND('List of Flows'!$B75='Elementary Flow by source'!J$1,'Elementary Flow'!$D83="Missing to/from"),"Indeterminable",0))))))</f>
        <v>0</v>
      </c>
      <c r="K78" t="str">
        <f>IF(AND('List of Flows'!$B75='Elementary Flow by source'!K$1,'Elementary Flow'!$D83="Elementary Flow"),"Elementary Flow",IF(AND('List of Flows'!$B75='Elementary Flow by source'!K$1,'Elementary Flow'!$D83="Not an Elementary Flow"),"Not an Elementary Flow",IF(AND('List of Flows'!$B75='Elementary Flow by source'!K$1,'Elementary Flow'!$D83="Unknown"),"Indeterminable",IF(AND('List of Flows'!$B75='Elementary Flow by source'!K$1,'Elementary Flow'!$D83="Missing Both"),"Indeterminable",IF(AND('List of Flows'!$B75='Elementary Flow by source'!K$1,'Elementary Flow'!$D83="Missing Input/Output"),"Indeterminable",IF(AND('List of Flows'!$B75='Elementary Flow by source'!K$1,'Elementary Flow'!$D83="Missing to/from"),"Indeterminable",0))))))</f>
        <v>Elementary Flow</v>
      </c>
      <c r="L78">
        <f>IF(AND('List of Flows'!$B75='Elementary Flow by source'!L$1,'Elementary Flow'!$D83="Elementary Flow"),"Elementary Flow",IF(AND('List of Flows'!$B75='Elementary Flow by source'!L$1,'Elementary Flow'!$D83="Not an Elementary Flow"),"Not an Elementary Flow",IF(AND('List of Flows'!$B75='Elementary Flow by source'!L$1,'Elementary Flow'!$D83="Unknown"),"Indeterminable",IF(AND('List of Flows'!$B75='Elementary Flow by source'!L$1,'Elementary Flow'!$D83="Missing Both"),"Indeterminable",IF(AND('List of Flows'!$B75='Elementary Flow by source'!L$1,'Elementary Flow'!$D83="Missing Input/Output"),"Indeterminable",IF(AND('List of Flows'!$B75='Elementary Flow by source'!L$1,'Elementary Flow'!$D83="Missing to/from"),"Indeterminable",0))))))</f>
        <v>0</v>
      </c>
      <c r="M78">
        <f>IF(AND('List of Flows'!$B75='Elementary Flow by source'!M$1,'Elementary Flow'!$D83="Elementary Flow"),"Elementary Flow",IF(AND('List of Flows'!$B75='Elementary Flow by source'!M$1,'Elementary Flow'!$D83="Not an Elementary Flow"),"Not an Elementary Flow",IF(AND('List of Flows'!$B75='Elementary Flow by source'!M$1,'Elementary Flow'!$D83="Unknown"),"Indeterminable",IF(AND('List of Flows'!$B75='Elementary Flow by source'!M$1,'Elementary Flow'!$D83="Missing Both"),"Indeterminable",IF(AND('List of Flows'!$B75='Elementary Flow by source'!M$1,'Elementary Flow'!$D83="Missing Input/Output"),"Indeterminable",IF(AND('List of Flows'!$B75='Elementary Flow by source'!M$1,'Elementary Flow'!$D83="Missing to/from"),"Indeterminable",0))))))</f>
        <v>0</v>
      </c>
      <c r="N78">
        <f>IF(AND('List of Flows'!$B75='Elementary Flow by source'!N$1,'Elementary Flow'!$D83="Elementary Flow"),"Elementary Flow",IF(AND('List of Flows'!$B75='Elementary Flow by source'!N$1,'Elementary Flow'!$D83="Not an Elementary Flow"),"Not an Elementary Flow",IF(AND('List of Flows'!$B75='Elementary Flow by source'!N$1,'Elementary Flow'!$D83="Unknown"),"Indeterminable",IF(AND('List of Flows'!$B75='Elementary Flow by source'!N$1,'Elementary Flow'!$D83="Missing Both"),"Indeterminable",IF(AND('List of Flows'!$B75='Elementary Flow by source'!N$1,'Elementary Flow'!$D83="Missing Input/Output"),"Indeterminable",IF(AND('List of Flows'!$B75='Elementary Flow by source'!N$1,'Elementary Flow'!$D83="Missing to/from"),"Indeterminable",0))))))</f>
        <v>0</v>
      </c>
    </row>
    <row r="79" spans="2:14" x14ac:dyDescent="0.3">
      <c r="B79">
        <f>IF(AND('List of Flows'!$B76='Elementary Flow by source'!B$1,'Elementary Flow'!$D84="Elementary Flow"),"Elementary Flow",IF(AND('List of Flows'!$B76='Elementary Flow by source'!B$1,'Elementary Flow'!$D84="Not an Elementary Flow"),"Not an Elementary Flow",IF(AND('List of Flows'!$B76='Elementary Flow by source'!B$1,'Elementary Flow'!$D84="Unknown"),"Indeterminable",IF(AND('List of Flows'!$B76='Elementary Flow by source'!B$1,'Elementary Flow'!$D84="Missing Both"),"Indeterminable",IF(AND('List of Flows'!$B76='Elementary Flow by source'!B$1,'Elementary Flow'!$D84="Missing Input/Output"),"Indeterminable",IF(AND('List of Flows'!$B76='Elementary Flow by source'!B$1,'Elementary Flow'!$D84="Missing to/from"),"Indeterminable",0))))))</f>
        <v>0</v>
      </c>
      <c r="C79">
        <f>IF(AND('List of Flows'!$B76='Elementary Flow by source'!C$1,'Elementary Flow'!$D84="Elementary Flow"),"Elementary Flow",IF(AND('List of Flows'!$B76='Elementary Flow by source'!C$1,'Elementary Flow'!$D84="Not an Elementary Flow"),"Not an Elementary Flow",IF(AND('List of Flows'!$B76='Elementary Flow by source'!C$1,'Elementary Flow'!$D84="Unknown"),"Indeterminable",IF(AND('List of Flows'!$B76='Elementary Flow by source'!C$1,'Elementary Flow'!$D84="Missing Both"),"Indeterminable",IF(AND('List of Flows'!$B76='Elementary Flow by source'!C$1,'Elementary Flow'!$D84="Missing Input/Output"),"Indeterminable",IF(AND('List of Flows'!$B76='Elementary Flow by source'!C$1,'Elementary Flow'!$D84="Missing to/from"),"Indeterminable",0))))))</f>
        <v>0</v>
      </c>
      <c r="D79">
        <f>IF(AND('List of Flows'!$B76='Elementary Flow by source'!D$1,'Elementary Flow'!$D84="Elementary Flow"),"Elementary Flow",IF(AND('List of Flows'!$B76='Elementary Flow by source'!D$1,'Elementary Flow'!$D84="Not an Elementary Flow"),"Not an Elementary Flow",IF(AND('List of Flows'!$B76='Elementary Flow by source'!D$1,'Elementary Flow'!$D84="Unknown"),"Indeterminable",IF(AND('List of Flows'!$B76='Elementary Flow by source'!D$1,'Elementary Flow'!$D84="Missing Both"),"Indeterminable",IF(AND('List of Flows'!$B76='Elementary Flow by source'!D$1,'Elementary Flow'!$D84="Missing Input/Output"),"Indeterminable",IF(AND('List of Flows'!$B76='Elementary Flow by source'!D$1,'Elementary Flow'!$D84="Missing to/from"),"Indeterminable",0))))))</f>
        <v>0</v>
      </c>
      <c r="E79">
        <f>IF(AND('List of Flows'!$B76='Elementary Flow by source'!E$1,'Elementary Flow'!$D84="Elementary Flow"),"Elementary Flow",IF(AND('List of Flows'!$B76='Elementary Flow by source'!E$1,'Elementary Flow'!$D84="Not an Elementary Flow"),"Not an Elementary Flow",IF(AND('List of Flows'!$B76='Elementary Flow by source'!E$1,'Elementary Flow'!$D84="Unknown"),"Indeterminable",IF(AND('List of Flows'!$B76='Elementary Flow by source'!E$1,'Elementary Flow'!$D84="Missing Both"),"Indeterminable",IF(AND('List of Flows'!$B76='Elementary Flow by source'!E$1,'Elementary Flow'!$D84="Missing Input/Output"),"Indeterminable",IF(AND('List of Flows'!$B76='Elementary Flow by source'!E$1,'Elementary Flow'!$D84="Missing to/from"),"Indeterminable",0))))))</f>
        <v>0</v>
      </c>
      <c r="F79">
        <f>IF(AND('List of Flows'!$B76='Elementary Flow by source'!F$1,'Elementary Flow'!$D84="Elementary Flow"),"Elementary Flow",IF(AND('List of Flows'!$B76='Elementary Flow by source'!F$1,'Elementary Flow'!$D84="Not an Elementary Flow"),"Not an Elementary Flow",IF(AND('List of Flows'!$B76='Elementary Flow by source'!F$1,'Elementary Flow'!$D84="Unknown"),"Indeterminable",IF(AND('List of Flows'!$B76='Elementary Flow by source'!F$1,'Elementary Flow'!$D84="Missing Both"),"Indeterminable",IF(AND('List of Flows'!$B76='Elementary Flow by source'!F$1,'Elementary Flow'!$D84="Missing Input/Output"),"Indeterminable",IF(AND('List of Flows'!$B76='Elementary Flow by source'!F$1,'Elementary Flow'!$D84="Missing to/from"),"Indeterminable",0))))))</f>
        <v>0</v>
      </c>
      <c r="G79">
        <f>IF(AND('List of Flows'!$B76='Elementary Flow by source'!G$1,'Elementary Flow'!$D84="Elementary Flow"),"Elementary Flow",IF(AND('List of Flows'!$B76='Elementary Flow by source'!G$1,'Elementary Flow'!$D84="Not an Elementary Flow"),"Not an Elementary Flow",IF(AND('List of Flows'!$B76='Elementary Flow by source'!G$1,'Elementary Flow'!$D84="Unknown"),"Indeterminable",IF(AND('List of Flows'!$B76='Elementary Flow by source'!G$1,'Elementary Flow'!$D84="Missing Both"),"Indeterminable",IF(AND('List of Flows'!$B76='Elementary Flow by source'!G$1,'Elementary Flow'!$D84="Missing Input/Output"),"Indeterminable",IF(AND('List of Flows'!$B76='Elementary Flow by source'!G$1,'Elementary Flow'!$D84="Missing to/from"),"Indeterminable",0))))))</f>
        <v>0</v>
      </c>
      <c r="H79">
        <f>IF(AND('List of Flows'!$B76='Elementary Flow by source'!H$1,'Elementary Flow'!$D84="Elementary Flow"),"Elementary Flow",IF(AND('List of Flows'!$B76='Elementary Flow by source'!H$1,'Elementary Flow'!$D84="Not an Elementary Flow"),"Not an Elementary Flow",IF(AND('List of Flows'!$B76='Elementary Flow by source'!H$1,'Elementary Flow'!$D84="Unknown"),"Indeterminable",IF(AND('List of Flows'!$B76='Elementary Flow by source'!H$1,'Elementary Flow'!$D84="Missing Both"),"Indeterminable",IF(AND('List of Flows'!$B76='Elementary Flow by source'!H$1,'Elementary Flow'!$D84="Missing Input/Output"),"Indeterminable",IF(AND('List of Flows'!$B76='Elementary Flow by source'!H$1,'Elementary Flow'!$D84="Missing to/from"),"Indeterminable",0))))))</f>
        <v>0</v>
      </c>
      <c r="I79">
        <f>IF(AND('List of Flows'!$B76='Elementary Flow by source'!I$1,'Elementary Flow'!$D84="Elementary Flow"),"Elementary Flow",IF(AND('List of Flows'!$B76='Elementary Flow by source'!I$1,'Elementary Flow'!$D84="Not an Elementary Flow"),"Not an Elementary Flow",IF(AND('List of Flows'!$B76='Elementary Flow by source'!I$1,'Elementary Flow'!$D84="Unknown"),"Indeterminable",IF(AND('List of Flows'!$B76='Elementary Flow by source'!I$1,'Elementary Flow'!$D84="Missing Both"),"Indeterminable",IF(AND('List of Flows'!$B76='Elementary Flow by source'!I$1,'Elementary Flow'!$D84="Missing Input/Output"),"Indeterminable",IF(AND('List of Flows'!$B76='Elementary Flow by source'!I$1,'Elementary Flow'!$D84="Missing to/from"),"Indeterminable",0))))))</f>
        <v>0</v>
      </c>
      <c r="J79">
        <f>IF(AND('List of Flows'!$B76='Elementary Flow by source'!J$1,'Elementary Flow'!$D84="Elementary Flow"),"Elementary Flow",IF(AND('List of Flows'!$B76='Elementary Flow by source'!J$1,'Elementary Flow'!$D84="Not an Elementary Flow"),"Not an Elementary Flow",IF(AND('List of Flows'!$B76='Elementary Flow by source'!J$1,'Elementary Flow'!$D84="Unknown"),"Indeterminable",IF(AND('List of Flows'!$B76='Elementary Flow by source'!J$1,'Elementary Flow'!$D84="Missing Both"),"Indeterminable",IF(AND('List of Flows'!$B76='Elementary Flow by source'!J$1,'Elementary Flow'!$D84="Missing Input/Output"),"Indeterminable",IF(AND('List of Flows'!$B76='Elementary Flow by source'!J$1,'Elementary Flow'!$D84="Missing to/from"),"Indeterminable",0))))))</f>
        <v>0</v>
      </c>
      <c r="K79" t="str">
        <f>IF(AND('List of Flows'!$B76='Elementary Flow by source'!K$1,'Elementary Flow'!$D84="Elementary Flow"),"Elementary Flow",IF(AND('List of Flows'!$B76='Elementary Flow by source'!K$1,'Elementary Flow'!$D84="Not an Elementary Flow"),"Not an Elementary Flow",IF(AND('List of Flows'!$B76='Elementary Flow by source'!K$1,'Elementary Flow'!$D84="Unknown"),"Indeterminable",IF(AND('List of Flows'!$B76='Elementary Flow by source'!K$1,'Elementary Flow'!$D84="Missing Both"),"Indeterminable",IF(AND('List of Flows'!$B76='Elementary Flow by source'!K$1,'Elementary Flow'!$D84="Missing Input/Output"),"Indeterminable",IF(AND('List of Flows'!$B76='Elementary Flow by source'!K$1,'Elementary Flow'!$D84="Missing to/from"),"Indeterminable",0))))))</f>
        <v>Elementary Flow</v>
      </c>
      <c r="L79">
        <f>IF(AND('List of Flows'!$B76='Elementary Flow by source'!L$1,'Elementary Flow'!$D84="Elementary Flow"),"Elementary Flow",IF(AND('List of Flows'!$B76='Elementary Flow by source'!L$1,'Elementary Flow'!$D84="Not an Elementary Flow"),"Not an Elementary Flow",IF(AND('List of Flows'!$B76='Elementary Flow by source'!L$1,'Elementary Flow'!$D84="Unknown"),"Indeterminable",IF(AND('List of Flows'!$B76='Elementary Flow by source'!L$1,'Elementary Flow'!$D84="Missing Both"),"Indeterminable",IF(AND('List of Flows'!$B76='Elementary Flow by source'!L$1,'Elementary Flow'!$D84="Missing Input/Output"),"Indeterminable",IF(AND('List of Flows'!$B76='Elementary Flow by source'!L$1,'Elementary Flow'!$D84="Missing to/from"),"Indeterminable",0))))))</f>
        <v>0</v>
      </c>
      <c r="M79">
        <f>IF(AND('List of Flows'!$B76='Elementary Flow by source'!M$1,'Elementary Flow'!$D84="Elementary Flow"),"Elementary Flow",IF(AND('List of Flows'!$B76='Elementary Flow by source'!M$1,'Elementary Flow'!$D84="Not an Elementary Flow"),"Not an Elementary Flow",IF(AND('List of Flows'!$B76='Elementary Flow by source'!M$1,'Elementary Flow'!$D84="Unknown"),"Indeterminable",IF(AND('List of Flows'!$B76='Elementary Flow by source'!M$1,'Elementary Flow'!$D84="Missing Both"),"Indeterminable",IF(AND('List of Flows'!$B76='Elementary Flow by source'!M$1,'Elementary Flow'!$D84="Missing Input/Output"),"Indeterminable",IF(AND('List of Flows'!$B76='Elementary Flow by source'!M$1,'Elementary Flow'!$D84="Missing to/from"),"Indeterminable",0))))))</f>
        <v>0</v>
      </c>
      <c r="N79">
        <f>IF(AND('List of Flows'!$B76='Elementary Flow by source'!N$1,'Elementary Flow'!$D84="Elementary Flow"),"Elementary Flow",IF(AND('List of Flows'!$B76='Elementary Flow by source'!N$1,'Elementary Flow'!$D84="Not an Elementary Flow"),"Not an Elementary Flow",IF(AND('List of Flows'!$B76='Elementary Flow by source'!N$1,'Elementary Flow'!$D84="Unknown"),"Indeterminable",IF(AND('List of Flows'!$B76='Elementary Flow by source'!N$1,'Elementary Flow'!$D84="Missing Both"),"Indeterminable",IF(AND('List of Flows'!$B76='Elementary Flow by source'!N$1,'Elementary Flow'!$D84="Missing Input/Output"),"Indeterminable",IF(AND('List of Flows'!$B76='Elementary Flow by source'!N$1,'Elementary Flow'!$D84="Missing to/from"),"Indeterminable",0))))))</f>
        <v>0</v>
      </c>
    </row>
    <row r="80" spans="2:14" x14ac:dyDescent="0.3">
      <c r="B80">
        <f>IF(AND('List of Flows'!$B77='Elementary Flow by source'!B$1,'Elementary Flow'!$D85="Elementary Flow"),"Elementary Flow",IF(AND('List of Flows'!$B77='Elementary Flow by source'!B$1,'Elementary Flow'!$D85="Not an Elementary Flow"),"Not an Elementary Flow",IF(AND('List of Flows'!$B77='Elementary Flow by source'!B$1,'Elementary Flow'!$D85="Unknown"),"Indeterminable",IF(AND('List of Flows'!$B77='Elementary Flow by source'!B$1,'Elementary Flow'!$D85="Missing Both"),"Indeterminable",IF(AND('List of Flows'!$B77='Elementary Flow by source'!B$1,'Elementary Flow'!$D85="Missing Input/Output"),"Indeterminable",IF(AND('List of Flows'!$B77='Elementary Flow by source'!B$1,'Elementary Flow'!$D85="Missing to/from"),"Indeterminable",0))))))</f>
        <v>0</v>
      </c>
      <c r="C80">
        <f>IF(AND('List of Flows'!$B77='Elementary Flow by source'!C$1,'Elementary Flow'!$D85="Elementary Flow"),"Elementary Flow",IF(AND('List of Flows'!$B77='Elementary Flow by source'!C$1,'Elementary Flow'!$D85="Not an Elementary Flow"),"Not an Elementary Flow",IF(AND('List of Flows'!$B77='Elementary Flow by source'!C$1,'Elementary Flow'!$D85="Unknown"),"Indeterminable",IF(AND('List of Flows'!$B77='Elementary Flow by source'!C$1,'Elementary Flow'!$D85="Missing Both"),"Indeterminable",IF(AND('List of Flows'!$B77='Elementary Flow by source'!C$1,'Elementary Flow'!$D85="Missing Input/Output"),"Indeterminable",IF(AND('List of Flows'!$B77='Elementary Flow by source'!C$1,'Elementary Flow'!$D85="Missing to/from"),"Indeterminable",0))))))</f>
        <v>0</v>
      </c>
      <c r="D80">
        <f>IF(AND('List of Flows'!$B77='Elementary Flow by source'!D$1,'Elementary Flow'!$D85="Elementary Flow"),"Elementary Flow",IF(AND('List of Flows'!$B77='Elementary Flow by source'!D$1,'Elementary Flow'!$D85="Not an Elementary Flow"),"Not an Elementary Flow",IF(AND('List of Flows'!$B77='Elementary Flow by source'!D$1,'Elementary Flow'!$D85="Unknown"),"Indeterminable",IF(AND('List of Flows'!$B77='Elementary Flow by source'!D$1,'Elementary Flow'!$D85="Missing Both"),"Indeterminable",IF(AND('List of Flows'!$B77='Elementary Flow by source'!D$1,'Elementary Flow'!$D85="Missing Input/Output"),"Indeterminable",IF(AND('List of Flows'!$B77='Elementary Flow by source'!D$1,'Elementary Flow'!$D85="Missing to/from"),"Indeterminable",0))))))</f>
        <v>0</v>
      </c>
      <c r="E80">
        <f>IF(AND('List of Flows'!$B77='Elementary Flow by source'!E$1,'Elementary Flow'!$D85="Elementary Flow"),"Elementary Flow",IF(AND('List of Flows'!$B77='Elementary Flow by source'!E$1,'Elementary Flow'!$D85="Not an Elementary Flow"),"Not an Elementary Flow",IF(AND('List of Flows'!$B77='Elementary Flow by source'!E$1,'Elementary Flow'!$D85="Unknown"),"Indeterminable",IF(AND('List of Flows'!$B77='Elementary Flow by source'!E$1,'Elementary Flow'!$D85="Missing Both"),"Indeterminable",IF(AND('List of Flows'!$B77='Elementary Flow by source'!E$1,'Elementary Flow'!$D85="Missing Input/Output"),"Indeterminable",IF(AND('List of Flows'!$B77='Elementary Flow by source'!E$1,'Elementary Flow'!$D85="Missing to/from"),"Indeterminable",0))))))</f>
        <v>0</v>
      </c>
      <c r="F80">
        <f>IF(AND('List of Flows'!$B77='Elementary Flow by source'!F$1,'Elementary Flow'!$D85="Elementary Flow"),"Elementary Flow",IF(AND('List of Flows'!$B77='Elementary Flow by source'!F$1,'Elementary Flow'!$D85="Not an Elementary Flow"),"Not an Elementary Flow",IF(AND('List of Flows'!$B77='Elementary Flow by source'!F$1,'Elementary Flow'!$D85="Unknown"),"Indeterminable",IF(AND('List of Flows'!$B77='Elementary Flow by source'!F$1,'Elementary Flow'!$D85="Missing Both"),"Indeterminable",IF(AND('List of Flows'!$B77='Elementary Flow by source'!F$1,'Elementary Flow'!$D85="Missing Input/Output"),"Indeterminable",IF(AND('List of Flows'!$B77='Elementary Flow by source'!F$1,'Elementary Flow'!$D85="Missing to/from"),"Indeterminable",0))))))</f>
        <v>0</v>
      </c>
      <c r="G80">
        <f>IF(AND('List of Flows'!$B77='Elementary Flow by source'!G$1,'Elementary Flow'!$D85="Elementary Flow"),"Elementary Flow",IF(AND('List of Flows'!$B77='Elementary Flow by source'!G$1,'Elementary Flow'!$D85="Not an Elementary Flow"),"Not an Elementary Flow",IF(AND('List of Flows'!$B77='Elementary Flow by source'!G$1,'Elementary Flow'!$D85="Unknown"),"Indeterminable",IF(AND('List of Flows'!$B77='Elementary Flow by source'!G$1,'Elementary Flow'!$D85="Missing Both"),"Indeterminable",IF(AND('List of Flows'!$B77='Elementary Flow by source'!G$1,'Elementary Flow'!$D85="Missing Input/Output"),"Indeterminable",IF(AND('List of Flows'!$B77='Elementary Flow by source'!G$1,'Elementary Flow'!$D85="Missing to/from"),"Indeterminable",0))))))</f>
        <v>0</v>
      </c>
      <c r="H80">
        <f>IF(AND('List of Flows'!$B77='Elementary Flow by source'!H$1,'Elementary Flow'!$D85="Elementary Flow"),"Elementary Flow",IF(AND('List of Flows'!$B77='Elementary Flow by source'!H$1,'Elementary Flow'!$D85="Not an Elementary Flow"),"Not an Elementary Flow",IF(AND('List of Flows'!$B77='Elementary Flow by source'!H$1,'Elementary Flow'!$D85="Unknown"),"Indeterminable",IF(AND('List of Flows'!$B77='Elementary Flow by source'!H$1,'Elementary Flow'!$D85="Missing Both"),"Indeterminable",IF(AND('List of Flows'!$B77='Elementary Flow by source'!H$1,'Elementary Flow'!$D85="Missing Input/Output"),"Indeterminable",IF(AND('List of Flows'!$B77='Elementary Flow by source'!H$1,'Elementary Flow'!$D85="Missing to/from"),"Indeterminable",0))))))</f>
        <v>0</v>
      </c>
      <c r="I80">
        <f>IF(AND('List of Flows'!$B77='Elementary Flow by source'!I$1,'Elementary Flow'!$D85="Elementary Flow"),"Elementary Flow",IF(AND('List of Flows'!$B77='Elementary Flow by source'!I$1,'Elementary Flow'!$D85="Not an Elementary Flow"),"Not an Elementary Flow",IF(AND('List of Flows'!$B77='Elementary Flow by source'!I$1,'Elementary Flow'!$D85="Unknown"),"Indeterminable",IF(AND('List of Flows'!$B77='Elementary Flow by source'!I$1,'Elementary Flow'!$D85="Missing Both"),"Indeterminable",IF(AND('List of Flows'!$B77='Elementary Flow by source'!I$1,'Elementary Flow'!$D85="Missing Input/Output"),"Indeterminable",IF(AND('List of Flows'!$B77='Elementary Flow by source'!I$1,'Elementary Flow'!$D85="Missing to/from"),"Indeterminable",0))))))</f>
        <v>0</v>
      </c>
      <c r="J80">
        <f>IF(AND('List of Flows'!$B77='Elementary Flow by source'!J$1,'Elementary Flow'!$D85="Elementary Flow"),"Elementary Flow",IF(AND('List of Flows'!$B77='Elementary Flow by source'!J$1,'Elementary Flow'!$D85="Not an Elementary Flow"),"Not an Elementary Flow",IF(AND('List of Flows'!$B77='Elementary Flow by source'!J$1,'Elementary Flow'!$D85="Unknown"),"Indeterminable",IF(AND('List of Flows'!$B77='Elementary Flow by source'!J$1,'Elementary Flow'!$D85="Missing Both"),"Indeterminable",IF(AND('List of Flows'!$B77='Elementary Flow by source'!J$1,'Elementary Flow'!$D85="Missing Input/Output"),"Indeterminable",IF(AND('List of Flows'!$B77='Elementary Flow by source'!J$1,'Elementary Flow'!$D85="Missing to/from"),"Indeterminable",0))))))</f>
        <v>0</v>
      </c>
      <c r="K80" t="str">
        <f>IF(AND('List of Flows'!$B77='Elementary Flow by source'!K$1,'Elementary Flow'!$D85="Elementary Flow"),"Elementary Flow",IF(AND('List of Flows'!$B77='Elementary Flow by source'!K$1,'Elementary Flow'!$D85="Not an Elementary Flow"),"Not an Elementary Flow",IF(AND('List of Flows'!$B77='Elementary Flow by source'!K$1,'Elementary Flow'!$D85="Unknown"),"Indeterminable",IF(AND('List of Flows'!$B77='Elementary Flow by source'!K$1,'Elementary Flow'!$D85="Missing Both"),"Indeterminable",IF(AND('List of Flows'!$B77='Elementary Flow by source'!K$1,'Elementary Flow'!$D85="Missing Input/Output"),"Indeterminable",IF(AND('List of Flows'!$B77='Elementary Flow by source'!K$1,'Elementary Flow'!$D85="Missing to/from"),"Indeterminable",0))))))</f>
        <v>Elementary Flow</v>
      </c>
      <c r="L80">
        <f>IF(AND('List of Flows'!$B77='Elementary Flow by source'!L$1,'Elementary Flow'!$D85="Elementary Flow"),"Elementary Flow",IF(AND('List of Flows'!$B77='Elementary Flow by source'!L$1,'Elementary Flow'!$D85="Not an Elementary Flow"),"Not an Elementary Flow",IF(AND('List of Flows'!$B77='Elementary Flow by source'!L$1,'Elementary Flow'!$D85="Unknown"),"Indeterminable",IF(AND('List of Flows'!$B77='Elementary Flow by source'!L$1,'Elementary Flow'!$D85="Missing Both"),"Indeterminable",IF(AND('List of Flows'!$B77='Elementary Flow by source'!L$1,'Elementary Flow'!$D85="Missing Input/Output"),"Indeterminable",IF(AND('List of Flows'!$B77='Elementary Flow by source'!L$1,'Elementary Flow'!$D85="Missing to/from"),"Indeterminable",0))))))</f>
        <v>0</v>
      </c>
      <c r="M80">
        <f>IF(AND('List of Flows'!$B77='Elementary Flow by source'!M$1,'Elementary Flow'!$D85="Elementary Flow"),"Elementary Flow",IF(AND('List of Flows'!$B77='Elementary Flow by source'!M$1,'Elementary Flow'!$D85="Not an Elementary Flow"),"Not an Elementary Flow",IF(AND('List of Flows'!$B77='Elementary Flow by source'!M$1,'Elementary Flow'!$D85="Unknown"),"Indeterminable",IF(AND('List of Flows'!$B77='Elementary Flow by source'!M$1,'Elementary Flow'!$D85="Missing Both"),"Indeterminable",IF(AND('List of Flows'!$B77='Elementary Flow by source'!M$1,'Elementary Flow'!$D85="Missing Input/Output"),"Indeterminable",IF(AND('List of Flows'!$B77='Elementary Flow by source'!M$1,'Elementary Flow'!$D85="Missing to/from"),"Indeterminable",0))))))</f>
        <v>0</v>
      </c>
      <c r="N80">
        <f>IF(AND('List of Flows'!$B77='Elementary Flow by source'!N$1,'Elementary Flow'!$D85="Elementary Flow"),"Elementary Flow",IF(AND('List of Flows'!$B77='Elementary Flow by source'!N$1,'Elementary Flow'!$D85="Not an Elementary Flow"),"Not an Elementary Flow",IF(AND('List of Flows'!$B77='Elementary Flow by source'!N$1,'Elementary Flow'!$D85="Unknown"),"Indeterminable",IF(AND('List of Flows'!$B77='Elementary Flow by source'!N$1,'Elementary Flow'!$D85="Missing Both"),"Indeterminable",IF(AND('List of Flows'!$B77='Elementary Flow by source'!N$1,'Elementary Flow'!$D85="Missing Input/Output"),"Indeterminable",IF(AND('List of Flows'!$B77='Elementary Flow by source'!N$1,'Elementary Flow'!$D85="Missing to/from"),"Indeterminable",0))))))</f>
        <v>0</v>
      </c>
    </row>
    <row r="81" spans="2:14" x14ac:dyDescent="0.3">
      <c r="B81">
        <f>IF(AND('List of Flows'!$B78='Elementary Flow by source'!B$1,'Elementary Flow'!$D86="Elementary Flow"),"Elementary Flow",IF(AND('List of Flows'!$B78='Elementary Flow by source'!B$1,'Elementary Flow'!$D86="Not an Elementary Flow"),"Not an Elementary Flow",IF(AND('List of Flows'!$B78='Elementary Flow by source'!B$1,'Elementary Flow'!$D86="Unknown"),"Indeterminable",IF(AND('List of Flows'!$B78='Elementary Flow by source'!B$1,'Elementary Flow'!$D86="Missing Both"),"Indeterminable",IF(AND('List of Flows'!$B78='Elementary Flow by source'!B$1,'Elementary Flow'!$D86="Missing Input/Output"),"Indeterminable",IF(AND('List of Flows'!$B78='Elementary Flow by source'!B$1,'Elementary Flow'!$D86="Missing to/from"),"Indeterminable",0))))))</f>
        <v>0</v>
      </c>
      <c r="C81">
        <f>IF(AND('List of Flows'!$B78='Elementary Flow by source'!C$1,'Elementary Flow'!$D86="Elementary Flow"),"Elementary Flow",IF(AND('List of Flows'!$B78='Elementary Flow by source'!C$1,'Elementary Flow'!$D86="Not an Elementary Flow"),"Not an Elementary Flow",IF(AND('List of Flows'!$B78='Elementary Flow by source'!C$1,'Elementary Flow'!$D86="Unknown"),"Indeterminable",IF(AND('List of Flows'!$B78='Elementary Flow by source'!C$1,'Elementary Flow'!$D86="Missing Both"),"Indeterminable",IF(AND('List of Flows'!$B78='Elementary Flow by source'!C$1,'Elementary Flow'!$D86="Missing Input/Output"),"Indeterminable",IF(AND('List of Flows'!$B78='Elementary Flow by source'!C$1,'Elementary Flow'!$D86="Missing to/from"),"Indeterminable",0))))))</f>
        <v>0</v>
      </c>
      <c r="D81">
        <f>IF(AND('List of Flows'!$B78='Elementary Flow by source'!D$1,'Elementary Flow'!$D86="Elementary Flow"),"Elementary Flow",IF(AND('List of Flows'!$B78='Elementary Flow by source'!D$1,'Elementary Flow'!$D86="Not an Elementary Flow"),"Not an Elementary Flow",IF(AND('List of Flows'!$B78='Elementary Flow by source'!D$1,'Elementary Flow'!$D86="Unknown"),"Indeterminable",IF(AND('List of Flows'!$B78='Elementary Flow by source'!D$1,'Elementary Flow'!$D86="Missing Both"),"Indeterminable",IF(AND('List of Flows'!$B78='Elementary Flow by source'!D$1,'Elementary Flow'!$D86="Missing Input/Output"),"Indeterminable",IF(AND('List of Flows'!$B78='Elementary Flow by source'!D$1,'Elementary Flow'!$D86="Missing to/from"),"Indeterminable",0))))))</f>
        <v>0</v>
      </c>
      <c r="E81">
        <f>IF(AND('List of Flows'!$B78='Elementary Flow by source'!E$1,'Elementary Flow'!$D86="Elementary Flow"),"Elementary Flow",IF(AND('List of Flows'!$B78='Elementary Flow by source'!E$1,'Elementary Flow'!$D86="Not an Elementary Flow"),"Not an Elementary Flow",IF(AND('List of Flows'!$B78='Elementary Flow by source'!E$1,'Elementary Flow'!$D86="Unknown"),"Indeterminable",IF(AND('List of Flows'!$B78='Elementary Flow by source'!E$1,'Elementary Flow'!$D86="Missing Both"),"Indeterminable",IF(AND('List of Flows'!$B78='Elementary Flow by source'!E$1,'Elementary Flow'!$D86="Missing Input/Output"),"Indeterminable",IF(AND('List of Flows'!$B78='Elementary Flow by source'!E$1,'Elementary Flow'!$D86="Missing to/from"),"Indeterminable",0))))))</f>
        <v>0</v>
      </c>
      <c r="F81">
        <f>IF(AND('List of Flows'!$B78='Elementary Flow by source'!F$1,'Elementary Flow'!$D86="Elementary Flow"),"Elementary Flow",IF(AND('List of Flows'!$B78='Elementary Flow by source'!F$1,'Elementary Flow'!$D86="Not an Elementary Flow"),"Not an Elementary Flow",IF(AND('List of Flows'!$B78='Elementary Flow by source'!F$1,'Elementary Flow'!$D86="Unknown"),"Indeterminable",IF(AND('List of Flows'!$B78='Elementary Flow by source'!F$1,'Elementary Flow'!$D86="Missing Both"),"Indeterminable",IF(AND('List of Flows'!$B78='Elementary Flow by source'!F$1,'Elementary Flow'!$D86="Missing Input/Output"),"Indeterminable",IF(AND('List of Flows'!$B78='Elementary Flow by source'!F$1,'Elementary Flow'!$D86="Missing to/from"),"Indeterminable",0))))))</f>
        <v>0</v>
      </c>
      <c r="G81">
        <f>IF(AND('List of Flows'!$B78='Elementary Flow by source'!G$1,'Elementary Flow'!$D86="Elementary Flow"),"Elementary Flow",IF(AND('List of Flows'!$B78='Elementary Flow by source'!G$1,'Elementary Flow'!$D86="Not an Elementary Flow"),"Not an Elementary Flow",IF(AND('List of Flows'!$B78='Elementary Flow by source'!G$1,'Elementary Flow'!$D86="Unknown"),"Indeterminable",IF(AND('List of Flows'!$B78='Elementary Flow by source'!G$1,'Elementary Flow'!$D86="Missing Both"),"Indeterminable",IF(AND('List of Flows'!$B78='Elementary Flow by source'!G$1,'Elementary Flow'!$D86="Missing Input/Output"),"Indeterminable",IF(AND('List of Flows'!$B78='Elementary Flow by source'!G$1,'Elementary Flow'!$D86="Missing to/from"),"Indeterminable",0))))))</f>
        <v>0</v>
      </c>
      <c r="H81">
        <f>IF(AND('List of Flows'!$B78='Elementary Flow by source'!H$1,'Elementary Flow'!$D86="Elementary Flow"),"Elementary Flow",IF(AND('List of Flows'!$B78='Elementary Flow by source'!H$1,'Elementary Flow'!$D86="Not an Elementary Flow"),"Not an Elementary Flow",IF(AND('List of Flows'!$B78='Elementary Flow by source'!H$1,'Elementary Flow'!$D86="Unknown"),"Indeterminable",IF(AND('List of Flows'!$B78='Elementary Flow by source'!H$1,'Elementary Flow'!$D86="Missing Both"),"Indeterminable",IF(AND('List of Flows'!$B78='Elementary Flow by source'!H$1,'Elementary Flow'!$D86="Missing Input/Output"),"Indeterminable",IF(AND('List of Flows'!$B78='Elementary Flow by source'!H$1,'Elementary Flow'!$D86="Missing to/from"),"Indeterminable",0))))))</f>
        <v>0</v>
      </c>
      <c r="I81">
        <f>IF(AND('List of Flows'!$B78='Elementary Flow by source'!I$1,'Elementary Flow'!$D86="Elementary Flow"),"Elementary Flow",IF(AND('List of Flows'!$B78='Elementary Flow by source'!I$1,'Elementary Flow'!$D86="Not an Elementary Flow"),"Not an Elementary Flow",IF(AND('List of Flows'!$B78='Elementary Flow by source'!I$1,'Elementary Flow'!$D86="Unknown"),"Indeterminable",IF(AND('List of Flows'!$B78='Elementary Flow by source'!I$1,'Elementary Flow'!$D86="Missing Both"),"Indeterminable",IF(AND('List of Flows'!$B78='Elementary Flow by source'!I$1,'Elementary Flow'!$D86="Missing Input/Output"),"Indeterminable",IF(AND('List of Flows'!$B78='Elementary Flow by source'!I$1,'Elementary Flow'!$D86="Missing to/from"),"Indeterminable",0))))))</f>
        <v>0</v>
      </c>
      <c r="J81">
        <f>IF(AND('List of Flows'!$B78='Elementary Flow by source'!J$1,'Elementary Flow'!$D86="Elementary Flow"),"Elementary Flow",IF(AND('List of Flows'!$B78='Elementary Flow by source'!J$1,'Elementary Flow'!$D86="Not an Elementary Flow"),"Not an Elementary Flow",IF(AND('List of Flows'!$B78='Elementary Flow by source'!J$1,'Elementary Flow'!$D86="Unknown"),"Indeterminable",IF(AND('List of Flows'!$B78='Elementary Flow by source'!J$1,'Elementary Flow'!$D86="Missing Both"),"Indeterminable",IF(AND('List of Flows'!$B78='Elementary Flow by source'!J$1,'Elementary Flow'!$D86="Missing Input/Output"),"Indeterminable",IF(AND('List of Flows'!$B78='Elementary Flow by source'!J$1,'Elementary Flow'!$D86="Missing to/from"),"Indeterminable",0))))))</f>
        <v>0</v>
      </c>
      <c r="K81" t="str">
        <f>IF(AND('List of Flows'!$B78='Elementary Flow by source'!K$1,'Elementary Flow'!$D86="Elementary Flow"),"Elementary Flow",IF(AND('List of Flows'!$B78='Elementary Flow by source'!K$1,'Elementary Flow'!$D86="Not an Elementary Flow"),"Not an Elementary Flow",IF(AND('List of Flows'!$B78='Elementary Flow by source'!K$1,'Elementary Flow'!$D86="Unknown"),"Indeterminable",IF(AND('List of Flows'!$B78='Elementary Flow by source'!K$1,'Elementary Flow'!$D86="Missing Both"),"Indeterminable",IF(AND('List of Flows'!$B78='Elementary Flow by source'!K$1,'Elementary Flow'!$D86="Missing Input/Output"),"Indeterminable",IF(AND('List of Flows'!$B78='Elementary Flow by source'!K$1,'Elementary Flow'!$D86="Missing to/from"),"Indeterminable",0))))))</f>
        <v>Elementary Flow</v>
      </c>
      <c r="L81">
        <f>IF(AND('List of Flows'!$B78='Elementary Flow by source'!L$1,'Elementary Flow'!$D86="Elementary Flow"),"Elementary Flow",IF(AND('List of Flows'!$B78='Elementary Flow by source'!L$1,'Elementary Flow'!$D86="Not an Elementary Flow"),"Not an Elementary Flow",IF(AND('List of Flows'!$B78='Elementary Flow by source'!L$1,'Elementary Flow'!$D86="Unknown"),"Indeterminable",IF(AND('List of Flows'!$B78='Elementary Flow by source'!L$1,'Elementary Flow'!$D86="Missing Both"),"Indeterminable",IF(AND('List of Flows'!$B78='Elementary Flow by source'!L$1,'Elementary Flow'!$D86="Missing Input/Output"),"Indeterminable",IF(AND('List of Flows'!$B78='Elementary Flow by source'!L$1,'Elementary Flow'!$D86="Missing to/from"),"Indeterminable",0))))))</f>
        <v>0</v>
      </c>
      <c r="M81">
        <f>IF(AND('List of Flows'!$B78='Elementary Flow by source'!M$1,'Elementary Flow'!$D86="Elementary Flow"),"Elementary Flow",IF(AND('List of Flows'!$B78='Elementary Flow by source'!M$1,'Elementary Flow'!$D86="Not an Elementary Flow"),"Not an Elementary Flow",IF(AND('List of Flows'!$B78='Elementary Flow by source'!M$1,'Elementary Flow'!$D86="Unknown"),"Indeterminable",IF(AND('List of Flows'!$B78='Elementary Flow by source'!M$1,'Elementary Flow'!$D86="Missing Both"),"Indeterminable",IF(AND('List of Flows'!$B78='Elementary Flow by source'!M$1,'Elementary Flow'!$D86="Missing Input/Output"),"Indeterminable",IF(AND('List of Flows'!$B78='Elementary Flow by source'!M$1,'Elementary Flow'!$D86="Missing to/from"),"Indeterminable",0))))))</f>
        <v>0</v>
      </c>
      <c r="N81">
        <f>IF(AND('List of Flows'!$B78='Elementary Flow by source'!N$1,'Elementary Flow'!$D86="Elementary Flow"),"Elementary Flow",IF(AND('List of Flows'!$B78='Elementary Flow by source'!N$1,'Elementary Flow'!$D86="Not an Elementary Flow"),"Not an Elementary Flow",IF(AND('List of Flows'!$B78='Elementary Flow by source'!N$1,'Elementary Flow'!$D86="Unknown"),"Indeterminable",IF(AND('List of Flows'!$B78='Elementary Flow by source'!N$1,'Elementary Flow'!$D86="Missing Both"),"Indeterminable",IF(AND('List of Flows'!$B78='Elementary Flow by source'!N$1,'Elementary Flow'!$D86="Missing Input/Output"),"Indeterminable",IF(AND('List of Flows'!$B78='Elementary Flow by source'!N$1,'Elementary Flow'!$D86="Missing to/from"),"Indeterminable",0))))))</f>
        <v>0</v>
      </c>
    </row>
    <row r="82" spans="2:14" x14ac:dyDescent="0.3">
      <c r="B82">
        <f>IF(AND('List of Flows'!$B79='Elementary Flow by source'!B$1,'Elementary Flow'!$D87="Elementary Flow"),"Elementary Flow",IF(AND('List of Flows'!$B79='Elementary Flow by source'!B$1,'Elementary Flow'!$D87="Not an Elementary Flow"),"Not an Elementary Flow",IF(AND('List of Flows'!$B79='Elementary Flow by source'!B$1,'Elementary Flow'!$D87="Unknown"),"Indeterminable",IF(AND('List of Flows'!$B79='Elementary Flow by source'!B$1,'Elementary Flow'!$D87="Missing Both"),"Indeterminable",IF(AND('List of Flows'!$B79='Elementary Flow by source'!B$1,'Elementary Flow'!$D87="Missing Input/Output"),"Indeterminable",IF(AND('List of Flows'!$B79='Elementary Flow by source'!B$1,'Elementary Flow'!$D87="Missing to/from"),"Indeterminable",0))))))</f>
        <v>0</v>
      </c>
      <c r="C82">
        <f>IF(AND('List of Flows'!$B79='Elementary Flow by source'!C$1,'Elementary Flow'!$D87="Elementary Flow"),"Elementary Flow",IF(AND('List of Flows'!$B79='Elementary Flow by source'!C$1,'Elementary Flow'!$D87="Not an Elementary Flow"),"Not an Elementary Flow",IF(AND('List of Flows'!$B79='Elementary Flow by source'!C$1,'Elementary Flow'!$D87="Unknown"),"Indeterminable",IF(AND('List of Flows'!$B79='Elementary Flow by source'!C$1,'Elementary Flow'!$D87="Missing Both"),"Indeterminable",IF(AND('List of Flows'!$B79='Elementary Flow by source'!C$1,'Elementary Flow'!$D87="Missing Input/Output"),"Indeterminable",IF(AND('List of Flows'!$B79='Elementary Flow by source'!C$1,'Elementary Flow'!$D87="Missing to/from"),"Indeterminable",0))))))</f>
        <v>0</v>
      </c>
      <c r="D82">
        <f>IF(AND('List of Flows'!$B79='Elementary Flow by source'!D$1,'Elementary Flow'!$D87="Elementary Flow"),"Elementary Flow",IF(AND('List of Flows'!$B79='Elementary Flow by source'!D$1,'Elementary Flow'!$D87="Not an Elementary Flow"),"Not an Elementary Flow",IF(AND('List of Flows'!$B79='Elementary Flow by source'!D$1,'Elementary Flow'!$D87="Unknown"),"Indeterminable",IF(AND('List of Flows'!$B79='Elementary Flow by source'!D$1,'Elementary Flow'!$D87="Missing Both"),"Indeterminable",IF(AND('List of Flows'!$B79='Elementary Flow by source'!D$1,'Elementary Flow'!$D87="Missing Input/Output"),"Indeterminable",IF(AND('List of Flows'!$B79='Elementary Flow by source'!D$1,'Elementary Flow'!$D87="Missing to/from"),"Indeterminable",0))))))</f>
        <v>0</v>
      </c>
      <c r="E82">
        <f>IF(AND('List of Flows'!$B79='Elementary Flow by source'!E$1,'Elementary Flow'!$D87="Elementary Flow"),"Elementary Flow",IF(AND('List of Flows'!$B79='Elementary Flow by source'!E$1,'Elementary Flow'!$D87="Not an Elementary Flow"),"Not an Elementary Flow",IF(AND('List of Flows'!$B79='Elementary Flow by source'!E$1,'Elementary Flow'!$D87="Unknown"),"Indeterminable",IF(AND('List of Flows'!$B79='Elementary Flow by source'!E$1,'Elementary Flow'!$D87="Missing Both"),"Indeterminable",IF(AND('List of Flows'!$B79='Elementary Flow by source'!E$1,'Elementary Flow'!$D87="Missing Input/Output"),"Indeterminable",IF(AND('List of Flows'!$B79='Elementary Flow by source'!E$1,'Elementary Flow'!$D87="Missing to/from"),"Indeterminable",0))))))</f>
        <v>0</v>
      </c>
      <c r="F82">
        <f>IF(AND('List of Flows'!$B79='Elementary Flow by source'!F$1,'Elementary Flow'!$D87="Elementary Flow"),"Elementary Flow",IF(AND('List of Flows'!$B79='Elementary Flow by source'!F$1,'Elementary Flow'!$D87="Not an Elementary Flow"),"Not an Elementary Flow",IF(AND('List of Flows'!$B79='Elementary Flow by source'!F$1,'Elementary Flow'!$D87="Unknown"),"Indeterminable",IF(AND('List of Flows'!$B79='Elementary Flow by source'!F$1,'Elementary Flow'!$D87="Missing Both"),"Indeterminable",IF(AND('List of Flows'!$B79='Elementary Flow by source'!F$1,'Elementary Flow'!$D87="Missing Input/Output"),"Indeterminable",IF(AND('List of Flows'!$B79='Elementary Flow by source'!F$1,'Elementary Flow'!$D87="Missing to/from"),"Indeterminable",0))))))</f>
        <v>0</v>
      </c>
      <c r="G82">
        <f>IF(AND('List of Flows'!$B79='Elementary Flow by source'!G$1,'Elementary Flow'!$D87="Elementary Flow"),"Elementary Flow",IF(AND('List of Flows'!$B79='Elementary Flow by source'!G$1,'Elementary Flow'!$D87="Not an Elementary Flow"),"Not an Elementary Flow",IF(AND('List of Flows'!$B79='Elementary Flow by source'!G$1,'Elementary Flow'!$D87="Unknown"),"Indeterminable",IF(AND('List of Flows'!$B79='Elementary Flow by source'!G$1,'Elementary Flow'!$D87="Missing Both"),"Indeterminable",IF(AND('List of Flows'!$B79='Elementary Flow by source'!G$1,'Elementary Flow'!$D87="Missing Input/Output"),"Indeterminable",IF(AND('List of Flows'!$B79='Elementary Flow by source'!G$1,'Elementary Flow'!$D87="Missing to/from"),"Indeterminable",0))))))</f>
        <v>0</v>
      </c>
      <c r="H82">
        <f>IF(AND('List of Flows'!$B79='Elementary Flow by source'!H$1,'Elementary Flow'!$D87="Elementary Flow"),"Elementary Flow",IF(AND('List of Flows'!$B79='Elementary Flow by source'!H$1,'Elementary Flow'!$D87="Not an Elementary Flow"),"Not an Elementary Flow",IF(AND('List of Flows'!$B79='Elementary Flow by source'!H$1,'Elementary Flow'!$D87="Unknown"),"Indeterminable",IF(AND('List of Flows'!$B79='Elementary Flow by source'!H$1,'Elementary Flow'!$D87="Missing Both"),"Indeterminable",IF(AND('List of Flows'!$B79='Elementary Flow by source'!H$1,'Elementary Flow'!$D87="Missing Input/Output"),"Indeterminable",IF(AND('List of Flows'!$B79='Elementary Flow by source'!H$1,'Elementary Flow'!$D87="Missing to/from"),"Indeterminable",0))))))</f>
        <v>0</v>
      </c>
      <c r="I82">
        <f>IF(AND('List of Flows'!$B79='Elementary Flow by source'!I$1,'Elementary Flow'!$D87="Elementary Flow"),"Elementary Flow",IF(AND('List of Flows'!$B79='Elementary Flow by source'!I$1,'Elementary Flow'!$D87="Not an Elementary Flow"),"Not an Elementary Flow",IF(AND('List of Flows'!$B79='Elementary Flow by source'!I$1,'Elementary Flow'!$D87="Unknown"),"Indeterminable",IF(AND('List of Flows'!$B79='Elementary Flow by source'!I$1,'Elementary Flow'!$D87="Missing Both"),"Indeterminable",IF(AND('List of Flows'!$B79='Elementary Flow by source'!I$1,'Elementary Flow'!$D87="Missing Input/Output"),"Indeterminable",IF(AND('List of Flows'!$B79='Elementary Flow by source'!I$1,'Elementary Flow'!$D87="Missing to/from"),"Indeterminable",0))))))</f>
        <v>0</v>
      </c>
      <c r="J82">
        <f>IF(AND('List of Flows'!$B79='Elementary Flow by source'!J$1,'Elementary Flow'!$D87="Elementary Flow"),"Elementary Flow",IF(AND('List of Flows'!$B79='Elementary Flow by source'!J$1,'Elementary Flow'!$D87="Not an Elementary Flow"),"Not an Elementary Flow",IF(AND('List of Flows'!$B79='Elementary Flow by source'!J$1,'Elementary Flow'!$D87="Unknown"),"Indeterminable",IF(AND('List of Flows'!$B79='Elementary Flow by source'!J$1,'Elementary Flow'!$D87="Missing Both"),"Indeterminable",IF(AND('List of Flows'!$B79='Elementary Flow by source'!J$1,'Elementary Flow'!$D87="Missing Input/Output"),"Indeterminable",IF(AND('List of Flows'!$B79='Elementary Flow by source'!J$1,'Elementary Flow'!$D87="Missing to/from"),"Indeterminable",0))))))</f>
        <v>0</v>
      </c>
      <c r="K82" t="str">
        <f>IF(AND('List of Flows'!$B79='Elementary Flow by source'!K$1,'Elementary Flow'!$D87="Elementary Flow"),"Elementary Flow",IF(AND('List of Flows'!$B79='Elementary Flow by source'!K$1,'Elementary Flow'!$D87="Not an Elementary Flow"),"Not an Elementary Flow",IF(AND('List of Flows'!$B79='Elementary Flow by source'!K$1,'Elementary Flow'!$D87="Unknown"),"Indeterminable",IF(AND('List of Flows'!$B79='Elementary Flow by source'!K$1,'Elementary Flow'!$D87="Missing Both"),"Indeterminable",IF(AND('List of Flows'!$B79='Elementary Flow by source'!K$1,'Elementary Flow'!$D87="Missing Input/Output"),"Indeterminable",IF(AND('List of Flows'!$B79='Elementary Flow by source'!K$1,'Elementary Flow'!$D87="Missing to/from"),"Indeterminable",0))))))</f>
        <v>Elementary Flow</v>
      </c>
      <c r="L82">
        <f>IF(AND('List of Flows'!$B79='Elementary Flow by source'!L$1,'Elementary Flow'!$D87="Elementary Flow"),"Elementary Flow",IF(AND('List of Flows'!$B79='Elementary Flow by source'!L$1,'Elementary Flow'!$D87="Not an Elementary Flow"),"Not an Elementary Flow",IF(AND('List of Flows'!$B79='Elementary Flow by source'!L$1,'Elementary Flow'!$D87="Unknown"),"Indeterminable",IF(AND('List of Flows'!$B79='Elementary Flow by source'!L$1,'Elementary Flow'!$D87="Missing Both"),"Indeterminable",IF(AND('List of Flows'!$B79='Elementary Flow by source'!L$1,'Elementary Flow'!$D87="Missing Input/Output"),"Indeterminable",IF(AND('List of Flows'!$B79='Elementary Flow by source'!L$1,'Elementary Flow'!$D87="Missing to/from"),"Indeterminable",0))))))</f>
        <v>0</v>
      </c>
      <c r="M82">
        <f>IF(AND('List of Flows'!$B79='Elementary Flow by source'!M$1,'Elementary Flow'!$D87="Elementary Flow"),"Elementary Flow",IF(AND('List of Flows'!$B79='Elementary Flow by source'!M$1,'Elementary Flow'!$D87="Not an Elementary Flow"),"Not an Elementary Flow",IF(AND('List of Flows'!$B79='Elementary Flow by source'!M$1,'Elementary Flow'!$D87="Unknown"),"Indeterminable",IF(AND('List of Flows'!$B79='Elementary Flow by source'!M$1,'Elementary Flow'!$D87="Missing Both"),"Indeterminable",IF(AND('List of Flows'!$B79='Elementary Flow by source'!M$1,'Elementary Flow'!$D87="Missing Input/Output"),"Indeterminable",IF(AND('List of Flows'!$B79='Elementary Flow by source'!M$1,'Elementary Flow'!$D87="Missing to/from"),"Indeterminable",0))))))</f>
        <v>0</v>
      </c>
      <c r="N82">
        <f>IF(AND('List of Flows'!$B79='Elementary Flow by source'!N$1,'Elementary Flow'!$D87="Elementary Flow"),"Elementary Flow",IF(AND('List of Flows'!$B79='Elementary Flow by source'!N$1,'Elementary Flow'!$D87="Not an Elementary Flow"),"Not an Elementary Flow",IF(AND('List of Flows'!$B79='Elementary Flow by source'!N$1,'Elementary Flow'!$D87="Unknown"),"Indeterminable",IF(AND('List of Flows'!$B79='Elementary Flow by source'!N$1,'Elementary Flow'!$D87="Missing Both"),"Indeterminable",IF(AND('List of Flows'!$B79='Elementary Flow by source'!N$1,'Elementary Flow'!$D87="Missing Input/Output"),"Indeterminable",IF(AND('List of Flows'!$B79='Elementary Flow by source'!N$1,'Elementary Flow'!$D87="Missing to/from"),"Indeterminable",0))))))</f>
        <v>0</v>
      </c>
    </row>
    <row r="83" spans="2:14" x14ac:dyDescent="0.3">
      <c r="B83">
        <f>IF(AND('List of Flows'!$B80='Elementary Flow by source'!B$1,'Elementary Flow'!$D88="Elementary Flow"),"Elementary Flow",IF(AND('List of Flows'!$B80='Elementary Flow by source'!B$1,'Elementary Flow'!$D88="Not an Elementary Flow"),"Not an Elementary Flow",IF(AND('List of Flows'!$B80='Elementary Flow by source'!B$1,'Elementary Flow'!$D88="Unknown"),"Indeterminable",IF(AND('List of Flows'!$B80='Elementary Flow by source'!B$1,'Elementary Flow'!$D88="Missing Both"),"Indeterminable",IF(AND('List of Flows'!$B80='Elementary Flow by source'!B$1,'Elementary Flow'!$D88="Missing Input/Output"),"Indeterminable",IF(AND('List of Flows'!$B80='Elementary Flow by source'!B$1,'Elementary Flow'!$D88="Missing to/from"),"Indeterminable",0))))))</f>
        <v>0</v>
      </c>
      <c r="C83">
        <f>IF(AND('List of Flows'!$B80='Elementary Flow by source'!C$1,'Elementary Flow'!$D88="Elementary Flow"),"Elementary Flow",IF(AND('List of Flows'!$B80='Elementary Flow by source'!C$1,'Elementary Flow'!$D88="Not an Elementary Flow"),"Not an Elementary Flow",IF(AND('List of Flows'!$B80='Elementary Flow by source'!C$1,'Elementary Flow'!$D88="Unknown"),"Indeterminable",IF(AND('List of Flows'!$B80='Elementary Flow by source'!C$1,'Elementary Flow'!$D88="Missing Both"),"Indeterminable",IF(AND('List of Flows'!$B80='Elementary Flow by source'!C$1,'Elementary Flow'!$D88="Missing Input/Output"),"Indeterminable",IF(AND('List of Flows'!$B80='Elementary Flow by source'!C$1,'Elementary Flow'!$D88="Missing to/from"),"Indeterminable",0))))))</f>
        <v>0</v>
      </c>
      <c r="D83">
        <f>IF(AND('List of Flows'!$B80='Elementary Flow by source'!D$1,'Elementary Flow'!$D88="Elementary Flow"),"Elementary Flow",IF(AND('List of Flows'!$B80='Elementary Flow by source'!D$1,'Elementary Flow'!$D88="Not an Elementary Flow"),"Not an Elementary Flow",IF(AND('List of Flows'!$B80='Elementary Flow by source'!D$1,'Elementary Flow'!$D88="Unknown"),"Indeterminable",IF(AND('List of Flows'!$B80='Elementary Flow by source'!D$1,'Elementary Flow'!$D88="Missing Both"),"Indeterminable",IF(AND('List of Flows'!$B80='Elementary Flow by source'!D$1,'Elementary Flow'!$D88="Missing Input/Output"),"Indeterminable",IF(AND('List of Flows'!$B80='Elementary Flow by source'!D$1,'Elementary Flow'!$D88="Missing to/from"),"Indeterminable",0))))))</f>
        <v>0</v>
      </c>
      <c r="E83">
        <f>IF(AND('List of Flows'!$B80='Elementary Flow by source'!E$1,'Elementary Flow'!$D88="Elementary Flow"),"Elementary Flow",IF(AND('List of Flows'!$B80='Elementary Flow by source'!E$1,'Elementary Flow'!$D88="Not an Elementary Flow"),"Not an Elementary Flow",IF(AND('List of Flows'!$B80='Elementary Flow by source'!E$1,'Elementary Flow'!$D88="Unknown"),"Indeterminable",IF(AND('List of Flows'!$B80='Elementary Flow by source'!E$1,'Elementary Flow'!$D88="Missing Both"),"Indeterminable",IF(AND('List of Flows'!$B80='Elementary Flow by source'!E$1,'Elementary Flow'!$D88="Missing Input/Output"),"Indeterminable",IF(AND('List of Flows'!$B80='Elementary Flow by source'!E$1,'Elementary Flow'!$D88="Missing to/from"),"Indeterminable",0))))))</f>
        <v>0</v>
      </c>
      <c r="F83">
        <f>IF(AND('List of Flows'!$B80='Elementary Flow by source'!F$1,'Elementary Flow'!$D88="Elementary Flow"),"Elementary Flow",IF(AND('List of Flows'!$B80='Elementary Flow by source'!F$1,'Elementary Flow'!$D88="Not an Elementary Flow"),"Not an Elementary Flow",IF(AND('List of Flows'!$B80='Elementary Flow by source'!F$1,'Elementary Flow'!$D88="Unknown"),"Indeterminable",IF(AND('List of Flows'!$B80='Elementary Flow by source'!F$1,'Elementary Flow'!$D88="Missing Both"),"Indeterminable",IF(AND('List of Flows'!$B80='Elementary Flow by source'!F$1,'Elementary Flow'!$D88="Missing Input/Output"),"Indeterminable",IF(AND('List of Flows'!$B80='Elementary Flow by source'!F$1,'Elementary Flow'!$D88="Missing to/from"),"Indeterminable",0))))))</f>
        <v>0</v>
      </c>
      <c r="G83">
        <f>IF(AND('List of Flows'!$B80='Elementary Flow by source'!G$1,'Elementary Flow'!$D88="Elementary Flow"),"Elementary Flow",IF(AND('List of Flows'!$B80='Elementary Flow by source'!G$1,'Elementary Flow'!$D88="Not an Elementary Flow"),"Not an Elementary Flow",IF(AND('List of Flows'!$B80='Elementary Flow by source'!G$1,'Elementary Flow'!$D88="Unknown"),"Indeterminable",IF(AND('List of Flows'!$B80='Elementary Flow by source'!G$1,'Elementary Flow'!$D88="Missing Both"),"Indeterminable",IF(AND('List of Flows'!$B80='Elementary Flow by source'!G$1,'Elementary Flow'!$D88="Missing Input/Output"),"Indeterminable",IF(AND('List of Flows'!$B80='Elementary Flow by source'!G$1,'Elementary Flow'!$D88="Missing to/from"),"Indeterminable",0))))))</f>
        <v>0</v>
      </c>
      <c r="H83">
        <f>IF(AND('List of Flows'!$B80='Elementary Flow by source'!H$1,'Elementary Flow'!$D88="Elementary Flow"),"Elementary Flow",IF(AND('List of Flows'!$B80='Elementary Flow by source'!H$1,'Elementary Flow'!$D88="Not an Elementary Flow"),"Not an Elementary Flow",IF(AND('List of Flows'!$B80='Elementary Flow by source'!H$1,'Elementary Flow'!$D88="Unknown"),"Indeterminable",IF(AND('List of Flows'!$B80='Elementary Flow by source'!H$1,'Elementary Flow'!$D88="Missing Both"),"Indeterminable",IF(AND('List of Flows'!$B80='Elementary Flow by source'!H$1,'Elementary Flow'!$D88="Missing Input/Output"),"Indeterminable",IF(AND('List of Flows'!$B80='Elementary Flow by source'!H$1,'Elementary Flow'!$D88="Missing to/from"),"Indeterminable",0))))))</f>
        <v>0</v>
      </c>
      <c r="I83">
        <f>IF(AND('List of Flows'!$B80='Elementary Flow by source'!I$1,'Elementary Flow'!$D88="Elementary Flow"),"Elementary Flow",IF(AND('List of Flows'!$B80='Elementary Flow by source'!I$1,'Elementary Flow'!$D88="Not an Elementary Flow"),"Not an Elementary Flow",IF(AND('List of Flows'!$B80='Elementary Flow by source'!I$1,'Elementary Flow'!$D88="Unknown"),"Indeterminable",IF(AND('List of Flows'!$B80='Elementary Flow by source'!I$1,'Elementary Flow'!$D88="Missing Both"),"Indeterminable",IF(AND('List of Flows'!$B80='Elementary Flow by source'!I$1,'Elementary Flow'!$D88="Missing Input/Output"),"Indeterminable",IF(AND('List of Flows'!$B80='Elementary Flow by source'!I$1,'Elementary Flow'!$D88="Missing to/from"),"Indeterminable",0))))))</f>
        <v>0</v>
      </c>
      <c r="J83">
        <f>IF(AND('List of Flows'!$B80='Elementary Flow by source'!J$1,'Elementary Flow'!$D88="Elementary Flow"),"Elementary Flow",IF(AND('List of Flows'!$B80='Elementary Flow by source'!J$1,'Elementary Flow'!$D88="Not an Elementary Flow"),"Not an Elementary Flow",IF(AND('List of Flows'!$B80='Elementary Flow by source'!J$1,'Elementary Flow'!$D88="Unknown"),"Indeterminable",IF(AND('List of Flows'!$B80='Elementary Flow by source'!J$1,'Elementary Flow'!$D88="Missing Both"),"Indeterminable",IF(AND('List of Flows'!$B80='Elementary Flow by source'!J$1,'Elementary Flow'!$D88="Missing Input/Output"),"Indeterminable",IF(AND('List of Flows'!$B80='Elementary Flow by source'!J$1,'Elementary Flow'!$D88="Missing to/from"),"Indeterminable",0))))))</f>
        <v>0</v>
      </c>
      <c r="K83" t="str">
        <f>IF(AND('List of Flows'!$B80='Elementary Flow by source'!K$1,'Elementary Flow'!$D88="Elementary Flow"),"Elementary Flow",IF(AND('List of Flows'!$B80='Elementary Flow by source'!K$1,'Elementary Flow'!$D88="Not an Elementary Flow"),"Not an Elementary Flow",IF(AND('List of Flows'!$B80='Elementary Flow by source'!K$1,'Elementary Flow'!$D88="Unknown"),"Indeterminable",IF(AND('List of Flows'!$B80='Elementary Flow by source'!K$1,'Elementary Flow'!$D88="Missing Both"),"Indeterminable",IF(AND('List of Flows'!$B80='Elementary Flow by source'!K$1,'Elementary Flow'!$D88="Missing Input/Output"),"Indeterminable",IF(AND('List of Flows'!$B80='Elementary Flow by source'!K$1,'Elementary Flow'!$D88="Missing to/from"),"Indeterminable",0))))))</f>
        <v>Elementary Flow</v>
      </c>
      <c r="L83">
        <f>IF(AND('List of Flows'!$B80='Elementary Flow by source'!L$1,'Elementary Flow'!$D88="Elementary Flow"),"Elementary Flow",IF(AND('List of Flows'!$B80='Elementary Flow by source'!L$1,'Elementary Flow'!$D88="Not an Elementary Flow"),"Not an Elementary Flow",IF(AND('List of Flows'!$B80='Elementary Flow by source'!L$1,'Elementary Flow'!$D88="Unknown"),"Indeterminable",IF(AND('List of Flows'!$B80='Elementary Flow by source'!L$1,'Elementary Flow'!$D88="Missing Both"),"Indeterminable",IF(AND('List of Flows'!$B80='Elementary Flow by source'!L$1,'Elementary Flow'!$D88="Missing Input/Output"),"Indeterminable",IF(AND('List of Flows'!$B80='Elementary Flow by source'!L$1,'Elementary Flow'!$D88="Missing to/from"),"Indeterminable",0))))))</f>
        <v>0</v>
      </c>
      <c r="M83">
        <f>IF(AND('List of Flows'!$B80='Elementary Flow by source'!M$1,'Elementary Flow'!$D88="Elementary Flow"),"Elementary Flow",IF(AND('List of Flows'!$B80='Elementary Flow by source'!M$1,'Elementary Flow'!$D88="Not an Elementary Flow"),"Not an Elementary Flow",IF(AND('List of Flows'!$B80='Elementary Flow by source'!M$1,'Elementary Flow'!$D88="Unknown"),"Indeterminable",IF(AND('List of Flows'!$B80='Elementary Flow by source'!M$1,'Elementary Flow'!$D88="Missing Both"),"Indeterminable",IF(AND('List of Flows'!$B80='Elementary Flow by source'!M$1,'Elementary Flow'!$D88="Missing Input/Output"),"Indeterminable",IF(AND('List of Flows'!$B80='Elementary Flow by source'!M$1,'Elementary Flow'!$D88="Missing to/from"),"Indeterminable",0))))))</f>
        <v>0</v>
      </c>
      <c r="N83">
        <f>IF(AND('List of Flows'!$B80='Elementary Flow by source'!N$1,'Elementary Flow'!$D88="Elementary Flow"),"Elementary Flow",IF(AND('List of Flows'!$B80='Elementary Flow by source'!N$1,'Elementary Flow'!$D88="Not an Elementary Flow"),"Not an Elementary Flow",IF(AND('List of Flows'!$B80='Elementary Flow by source'!N$1,'Elementary Flow'!$D88="Unknown"),"Indeterminable",IF(AND('List of Flows'!$B80='Elementary Flow by source'!N$1,'Elementary Flow'!$D88="Missing Both"),"Indeterminable",IF(AND('List of Flows'!$B80='Elementary Flow by source'!N$1,'Elementary Flow'!$D88="Missing Input/Output"),"Indeterminable",IF(AND('List of Flows'!$B80='Elementary Flow by source'!N$1,'Elementary Flow'!$D88="Missing to/from"),"Indeterminable",0))))))</f>
        <v>0</v>
      </c>
    </row>
    <row r="84" spans="2:14" x14ac:dyDescent="0.3">
      <c r="B84">
        <f>IF(AND('List of Flows'!$B81='Elementary Flow by source'!B$1,'Elementary Flow'!$D89="Elementary Flow"),"Elementary Flow",IF(AND('List of Flows'!$B81='Elementary Flow by source'!B$1,'Elementary Flow'!$D89="Not an Elementary Flow"),"Not an Elementary Flow",IF(AND('List of Flows'!$B81='Elementary Flow by source'!B$1,'Elementary Flow'!$D89="Unknown"),"Indeterminable",IF(AND('List of Flows'!$B81='Elementary Flow by source'!B$1,'Elementary Flow'!$D89="Missing Both"),"Indeterminable",IF(AND('List of Flows'!$B81='Elementary Flow by source'!B$1,'Elementary Flow'!$D89="Missing Input/Output"),"Indeterminable",IF(AND('List of Flows'!$B81='Elementary Flow by source'!B$1,'Elementary Flow'!$D89="Missing to/from"),"Indeterminable",0))))))</f>
        <v>0</v>
      </c>
      <c r="C84">
        <f>IF(AND('List of Flows'!$B81='Elementary Flow by source'!C$1,'Elementary Flow'!$D89="Elementary Flow"),"Elementary Flow",IF(AND('List of Flows'!$B81='Elementary Flow by source'!C$1,'Elementary Flow'!$D89="Not an Elementary Flow"),"Not an Elementary Flow",IF(AND('List of Flows'!$B81='Elementary Flow by source'!C$1,'Elementary Flow'!$D89="Unknown"),"Indeterminable",IF(AND('List of Flows'!$B81='Elementary Flow by source'!C$1,'Elementary Flow'!$D89="Missing Both"),"Indeterminable",IF(AND('List of Flows'!$B81='Elementary Flow by source'!C$1,'Elementary Flow'!$D89="Missing Input/Output"),"Indeterminable",IF(AND('List of Flows'!$B81='Elementary Flow by source'!C$1,'Elementary Flow'!$D89="Missing to/from"),"Indeterminable",0))))))</f>
        <v>0</v>
      </c>
      <c r="D84">
        <f>IF(AND('List of Flows'!$B81='Elementary Flow by source'!D$1,'Elementary Flow'!$D89="Elementary Flow"),"Elementary Flow",IF(AND('List of Flows'!$B81='Elementary Flow by source'!D$1,'Elementary Flow'!$D89="Not an Elementary Flow"),"Not an Elementary Flow",IF(AND('List of Flows'!$B81='Elementary Flow by source'!D$1,'Elementary Flow'!$D89="Unknown"),"Indeterminable",IF(AND('List of Flows'!$B81='Elementary Flow by source'!D$1,'Elementary Flow'!$D89="Missing Both"),"Indeterminable",IF(AND('List of Flows'!$B81='Elementary Flow by source'!D$1,'Elementary Flow'!$D89="Missing Input/Output"),"Indeterminable",IF(AND('List of Flows'!$B81='Elementary Flow by source'!D$1,'Elementary Flow'!$D89="Missing to/from"),"Indeterminable",0))))))</f>
        <v>0</v>
      </c>
      <c r="E84">
        <f>IF(AND('List of Flows'!$B81='Elementary Flow by source'!E$1,'Elementary Flow'!$D89="Elementary Flow"),"Elementary Flow",IF(AND('List of Flows'!$B81='Elementary Flow by source'!E$1,'Elementary Flow'!$D89="Not an Elementary Flow"),"Not an Elementary Flow",IF(AND('List of Flows'!$B81='Elementary Flow by source'!E$1,'Elementary Flow'!$D89="Unknown"),"Indeterminable",IF(AND('List of Flows'!$B81='Elementary Flow by source'!E$1,'Elementary Flow'!$D89="Missing Both"),"Indeterminable",IF(AND('List of Flows'!$B81='Elementary Flow by source'!E$1,'Elementary Flow'!$D89="Missing Input/Output"),"Indeterminable",IF(AND('List of Flows'!$B81='Elementary Flow by source'!E$1,'Elementary Flow'!$D89="Missing to/from"),"Indeterminable",0))))))</f>
        <v>0</v>
      </c>
      <c r="F84">
        <f>IF(AND('List of Flows'!$B81='Elementary Flow by source'!F$1,'Elementary Flow'!$D89="Elementary Flow"),"Elementary Flow",IF(AND('List of Flows'!$B81='Elementary Flow by source'!F$1,'Elementary Flow'!$D89="Not an Elementary Flow"),"Not an Elementary Flow",IF(AND('List of Flows'!$B81='Elementary Flow by source'!F$1,'Elementary Flow'!$D89="Unknown"),"Indeterminable",IF(AND('List of Flows'!$B81='Elementary Flow by source'!F$1,'Elementary Flow'!$D89="Missing Both"),"Indeterminable",IF(AND('List of Flows'!$B81='Elementary Flow by source'!F$1,'Elementary Flow'!$D89="Missing Input/Output"),"Indeterminable",IF(AND('List of Flows'!$B81='Elementary Flow by source'!F$1,'Elementary Flow'!$D89="Missing to/from"),"Indeterminable",0))))))</f>
        <v>0</v>
      </c>
      <c r="G84">
        <f>IF(AND('List of Flows'!$B81='Elementary Flow by source'!G$1,'Elementary Flow'!$D89="Elementary Flow"),"Elementary Flow",IF(AND('List of Flows'!$B81='Elementary Flow by source'!G$1,'Elementary Flow'!$D89="Not an Elementary Flow"),"Not an Elementary Flow",IF(AND('List of Flows'!$B81='Elementary Flow by source'!G$1,'Elementary Flow'!$D89="Unknown"),"Indeterminable",IF(AND('List of Flows'!$B81='Elementary Flow by source'!G$1,'Elementary Flow'!$D89="Missing Both"),"Indeterminable",IF(AND('List of Flows'!$B81='Elementary Flow by source'!G$1,'Elementary Flow'!$D89="Missing Input/Output"),"Indeterminable",IF(AND('List of Flows'!$B81='Elementary Flow by source'!G$1,'Elementary Flow'!$D89="Missing to/from"),"Indeterminable",0))))))</f>
        <v>0</v>
      </c>
      <c r="H84">
        <f>IF(AND('List of Flows'!$B81='Elementary Flow by source'!H$1,'Elementary Flow'!$D89="Elementary Flow"),"Elementary Flow",IF(AND('List of Flows'!$B81='Elementary Flow by source'!H$1,'Elementary Flow'!$D89="Not an Elementary Flow"),"Not an Elementary Flow",IF(AND('List of Flows'!$B81='Elementary Flow by source'!H$1,'Elementary Flow'!$D89="Unknown"),"Indeterminable",IF(AND('List of Flows'!$B81='Elementary Flow by source'!H$1,'Elementary Flow'!$D89="Missing Both"),"Indeterminable",IF(AND('List of Flows'!$B81='Elementary Flow by source'!H$1,'Elementary Flow'!$D89="Missing Input/Output"),"Indeterminable",IF(AND('List of Flows'!$B81='Elementary Flow by source'!H$1,'Elementary Flow'!$D89="Missing to/from"),"Indeterminable",0))))))</f>
        <v>0</v>
      </c>
      <c r="I84">
        <f>IF(AND('List of Flows'!$B81='Elementary Flow by source'!I$1,'Elementary Flow'!$D89="Elementary Flow"),"Elementary Flow",IF(AND('List of Flows'!$B81='Elementary Flow by source'!I$1,'Elementary Flow'!$D89="Not an Elementary Flow"),"Not an Elementary Flow",IF(AND('List of Flows'!$B81='Elementary Flow by source'!I$1,'Elementary Flow'!$D89="Unknown"),"Indeterminable",IF(AND('List of Flows'!$B81='Elementary Flow by source'!I$1,'Elementary Flow'!$D89="Missing Both"),"Indeterminable",IF(AND('List of Flows'!$B81='Elementary Flow by source'!I$1,'Elementary Flow'!$D89="Missing Input/Output"),"Indeterminable",IF(AND('List of Flows'!$B81='Elementary Flow by source'!I$1,'Elementary Flow'!$D89="Missing to/from"),"Indeterminable",0))))))</f>
        <v>0</v>
      </c>
      <c r="J84">
        <f>IF(AND('List of Flows'!$B81='Elementary Flow by source'!J$1,'Elementary Flow'!$D89="Elementary Flow"),"Elementary Flow",IF(AND('List of Flows'!$B81='Elementary Flow by source'!J$1,'Elementary Flow'!$D89="Not an Elementary Flow"),"Not an Elementary Flow",IF(AND('List of Flows'!$B81='Elementary Flow by source'!J$1,'Elementary Flow'!$D89="Unknown"),"Indeterminable",IF(AND('List of Flows'!$B81='Elementary Flow by source'!J$1,'Elementary Flow'!$D89="Missing Both"),"Indeterminable",IF(AND('List of Flows'!$B81='Elementary Flow by source'!J$1,'Elementary Flow'!$D89="Missing Input/Output"),"Indeterminable",IF(AND('List of Flows'!$B81='Elementary Flow by source'!J$1,'Elementary Flow'!$D89="Missing to/from"),"Indeterminable",0))))))</f>
        <v>0</v>
      </c>
      <c r="K84" t="str">
        <f>IF(AND('List of Flows'!$B81='Elementary Flow by source'!K$1,'Elementary Flow'!$D89="Elementary Flow"),"Elementary Flow",IF(AND('List of Flows'!$B81='Elementary Flow by source'!K$1,'Elementary Flow'!$D89="Not an Elementary Flow"),"Not an Elementary Flow",IF(AND('List of Flows'!$B81='Elementary Flow by source'!K$1,'Elementary Flow'!$D89="Unknown"),"Indeterminable",IF(AND('List of Flows'!$B81='Elementary Flow by source'!K$1,'Elementary Flow'!$D89="Missing Both"),"Indeterminable",IF(AND('List of Flows'!$B81='Elementary Flow by source'!K$1,'Elementary Flow'!$D89="Missing Input/Output"),"Indeterminable",IF(AND('List of Flows'!$B81='Elementary Flow by source'!K$1,'Elementary Flow'!$D89="Missing to/from"),"Indeterminable",0))))))</f>
        <v>Elementary Flow</v>
      </c>
      <c r="L84">
        <f>IF(AND('List of Flows'!$B81='Elementary Flow by source'!L$1,'Elementary Flow'!$D89="Elementary Flow"),"Elementary Flow",IF(AND('List of Flows'!$B81='Elementary Flow by source'!L$1,'Elementary Flow'!$D89="Not an Elementary Flow"),"Not an Elementary Flow",IF(AND('List of Flows'!$B81='Elementary Flow by source'!L$1,'Elementary Flow'!$D89="Unknown"),"Indeterminable",IF(AND('List of Flows'!$B81='Elementary Flow by source'!L$1,'Elementary Flow'!$D89="Missing Both"),"Indeterminable",IF(AND('List of Flows'!$B81='Elementary Flow by source'!L$1,'Elementary Flow'!$D89="Missing Input/Output"),"Indeterminable",IF(AND('List of Flows'!$B81='Elementary Flow by source'!L$1,'Elementary Flow'!$D89="Missing to/from"),"Indeterminable",0))))))</f>
        <v>0</v>
      </c>
      <c r="M84">
        <f>IF(AND('List of Flows'!$B81='Elementary Flow by source'!M$1,'Elementary Flow'!$D89="Elementary Flow"),"Elementary Flow",IF(AND('List of Flows'!$B81='Elementary Flow by source'!M$1,'Elementary Flow'!$D89="Not an Elementary Flow"),"Not an Elementary Flow",IF(AND('List of Flows'!$B81='Elementary Flow by source'!M$1,'Elementary Flow'!$D89="Unknown"),"Indeterminable",IF(AND('List of Flows'!$B81='Elementary Flow by source'!M$1,'Elementary Flow'!$D89="Missing Both"),"Indeterminable",IF(AND('List of Flows'!$B81='Elementary Flow by source'!M$1,'Elementary Flow'!$D89="Missing Input/Output"),"Indeterminable",IF(AND('List of Flows'!$B81='Elementary Flow by source'!M$1,'Elementary Flow'!$D89="Missing to/from"),"Indeterminable",0))))))</f>
        <v>0</v>
      </c>
      <c r="N84">
        <f>IF(AND('List of Flows'!$B81='Elementary Flow by source'!N$1,'Elementary Flow'!$D89="Elementary Flow"),"Elementary Flow",IF(AND('List of Flows'!$B81='Elementary Flow by source'!N$1,'Elementary Flow'!$D89="Not an Elementary Flow"),"Not an Elementary Flow",IF(AND('List of Flows'!$B81='Elementary Flow by source'!N$1,'Elementary Flow'!$D89="Unknown"),"Indeterminable",IF(AND('List of Flows'!$B81='Elementary Flow by source'!N$1,'Elementary Flow'!$D89="Missing Both"),"Indeterminable",IF(AND('List of Flows'!$B81='Elementary Flow by source'!N$1,'Elementary Flow'!$D89="Missing Input/Output"),"Indeterminable",IF(AND('List of Flows'!$B81='Elementary Flow by source'!N$1,'Elementary Flow'!$D89="Missing to/from"),"Indeterminable",0))))))</f>
        <v>0</v>
      </c>
    </row>
    <row r="85" spans="2:14" x14ac:dyDescent="0.3">
      <c r="B85">
        <f>IF(AND('List of Flows'!$B82='Elementary Flow by source'!B$1,'Elementary Flow'!$D90="Elementary Flow"),"Elementary Flow",IF(AND('List of Flows'!$B82='Elementary Flow by source'!B$1,'Elementary Flow'!$D90="Not an Elementary Flow"),"Not an Elementary Flow",IF(AND('List of Flows'!$B82='Elementary Flow by source'!B$1,'Elementary Flow'!$D90="Unknown"),"Indeterminable",IF(AND('List of Flows'!$B82='Elementary Flow by source'!B$1,'Elementary Flow'!$D90="Missing Both"),"Indeterminable",IF(AND('List of Flows'!$B82='Elementary Flow by source'!B$1,'Elementary Flow'!$D90="Missing Input/Output"),"Indeterminable",IF(AND('List of Flows'!$B82='Elementary Flow by source'!B$1,'Elementary Flow'!$D90="Missing to/from"),"Indeterminable",0))))))</f>
        <v>0</v>
      </c>
      <c r="C85">
        <f>IF(AND('List of Flows'!$B82='Elementary Flow by source'!C$1,'Elementary Flow'!$D90="Elementary Flow"),"Elementary Flow",IF(AND('List of Flows'!$B82='Elementary Flow by source'!C$1,'Elementary Flow'!$D90="Not an Elementary Flow"),"Not an Elementary Flow",IF(AND('List of Flows'!$B82='Elementary Flow by source'!C$1,'Elementary Flow'!$D90="Unknown"),"Indeterminable",IF(AND('List of Flows'!$B82='Elementary Flow by source'!C$1,'Elementary Flow'!$D90="Missing Both"),"Indeterminable",IF(AND('List of Flows'!$B82='Elementary Flow by source'!C$1,'Elementary Flow'!$D90="Missing Input/Output"),"Indeterminable",IF(AND('List of Flows'!$B82='Elementary Flow by source'!C$1,'Elementary Flow'!$D90="Missing to/from"),"Indeterminable",0))))))</f>
        <v>0</v>
      </c>
      <c r="D85">
        <f>IF(AND('List of Flows'!$B82='Elementary Flow by source'!D$1,'Elementary Flow'!$D90="Elementary Flow"),"Elementary Flow",IF(AND('List of Flows'!$B82='Elementary Flow by source'!D$1,'Elementary Flow'!$D90="Not an Elementary Flow"),"Not an Elementary Flow",IF(AND('List of Flows'!$B82='Elementary Flow by source'!D$1,'Elementary Flow'!$D90="Unknown"),"Indeterminable",IF(AND('List of Flows'!$B82='Elementary Flow by source'!D$1,'Elementary Flow'!$D90="Missing Both"),"Indeterminable",IF(AND('List of Flows'!$B82='Elementary Flow by source'!D$1,'Elementary Flow'!$D90="Missing Input/Output"),"Indeterminable",IF(AND('List of Flows'!$B82='Elementary Flow by source'!D$1,'Elementary Flow'!$D90="Missing to/from"),"Indeterminable",0))))))</f>
        <v>0</v>
      </c>
      <c r="E85">
        <f>IF(AND('List of Flows'!$B82='Elementary Flow by source'!E$1,'Elementary Flow'!$D90="Elementary Flow"),"Elementary Flow",IF(AND('List of Flows'!$B82='Elementary Flow by source'!E$1,'Elementary Flow'!$D90="Not an Elementary Flow"),"Not an Elementary Flow",IF(AND('List of Flows'!$B82='Elementary Flow by source'!E$1,'Elementary Flow'!$D90="Unknown"),"Indeterminable",IF(AND('List of Flows'!$B82='Elementary Flow by source'!E$1,'Elementary Flow'!$D90="Missing Both"),"Indeterminable",IF(AND('List of Flows'!$B82='Elementary Flow by source'!E$1,'Elementary Flow'!$D90="Missing Input/Output"),"Indeterminable",IF(AND('List of Flows'!$B82='Elementary Flow by source'!E$1,'Elementary Flow'!$D90="Missing to/from"),"Indeterminable",0))))))</f>
        <v>0</v>
      </c>
      <c r="F85">
        <f>IF(AND('List of Flows'!$B82='Elementary Flow by source'!F$1,'Elementary Flow'!$D90="Elementary Flow"),"Elementary Flow",IF(AND('List of Flows'!$B82='Elementary Flow by source'!F$1,'Elementary Flow'!$D90="Not an Elementary Flow"),"Not an Elementary Flow",IF(AND('List of Flows'!$B82='Elementary Flow by source'!F$1,'Elementary Flow'!$D90="Unknown"),"Indeterminable",IF(AND('List of Flows'!$B82='Elementary Flow by source'!F$1,'Elementary Flow'!$D90="Missing Both"),"Indeterminable",IF(AND('List of Flows'!$B82='Elementary Flow by source'!F$1,'Elementary Flow'!$D90="Missing Input/Output"),"Indeterminable",IF(AND('List of Flows'!$B82='Elementary Flow by source'!F$1,'Elementary Flow'!$D90="Missing to/from"),"Indeterminable",0))))))</f>
        <v>0</v>
      </c>
      <c r="G85">
        <f>IF(AND('List of Flows'!$B82='Elementary Flow by source'!G$1,'Elementary Flow'!$D90="Elementary Flow"),"Elementary Flow",IF(AND('List of Flows'!$B82='Elementary Flow by source'!G$1,'Elementary Flow'!$D90="Not an Elementary Flow"),"Not an Elementary Flow",IF(AND('List of Flows'!$B82='Elementary Flow by source'!G$1,'Elementary Flow'!$D90="Unknown"),"Indeterminable",IF(AND('List of Flows'!$B82='Elementary Flow by source'!G$1,'Elementary Flow'!$D90="Missing Both"),"Indeterminable",IF(AND('List of Flows'!$B82='Elementary Flow by source'!G$1,'Elementary Flow'!$D90="Missing Input/Output"),"Indeterminable",IF(AND('List of Flows'!$B82='Elementary Flow by source'!G$1,'Elementary Flow'!$D90="Missing to/from"),"Indeterminable",0))))))</f>
        <v>0</v>
      </c>
      <c r="H85">
        <f>IF(AND('List of Flows'!$B82='Elementary Flow by source'!H$1,'Elementary Flow'!$D90="Elementary Flow"),"Elementary Flow",IF(AND('List of Flows'!$B82='Elementary Flow by source'!H$1,'Elementary Flow'!$D90="Not an Elementary Flow"),"Not an Elementary Flow",IF(AND('List of Flows'!$B82='Elementary Flow by source'!H$1,'Elementary Flow'!$D90="Unknown"),"Indeterminable",IF(AND('List of Flows'!$B82='Elementary Flow by source'!H$1,'Elementary Flow'!$D90="Missing Both"),"Indeterminable",IF(AND('List of Flows'!$B82='Elementary Flow by source'!H$1,'Elementary Flow'!$D90="Missing Input/Output"),"Indeterminable",IF(AND('List of Flows'!$B82='Elementary Flow by source'!H$1,'Elementary Flow'!$D90="Missing to/from"),"Indeterminable",0))))))</f>
        <v>0</v>
      </c>
      <c r="I85">
        <f>IF(AND('List of Flows'!$B82='Elementary Flow by source'!I$1,'Elementary Flow'!$D90="Elementary Flow"),"Elementary Flow",IF(AND('List of Flows'!$B82='Elementary Flow by source'!I$1,'Elementary Flow'!$D90="Not an Elementary Flow"),"Not an Elementary Flow",IF(AND('List of Flows'!$B82='Elementary Flow by source'!I$1,'Elementary Flow'!$D90="Unknown"),"Indeterminable",IF(AND('List of Flows'!$B82='Elementary Flow by source'!I$1,'Elementary Flow'!$D90="Missing Both"),"Indeterminable",IF(AND('List of Flows'!$B82='Elementary Flow by source'!I$1,'Elementary Flow'!$D90="Missing Input/Output"),"Indeterminable",IF(AND('List of Flows'!$B82='Elementary Flow by source'!I$1,'Elementary Flow'!$D90="Missing to/from"),"Indeterminable",0))))))</f>
        <v>0</v>
      </c>
      <c r="J85">
        <f>IF(AND('List of Flows'!$B82='Elementary Flow by source'!J$1,'Elementary Flow'!$D90="Elementary Flow"),"Elementary Flow",IF(AND('List of Flows'!$B82='Elementary Flow by source'!J$1,'Elementary Flow'!$D90="Not an Elementary Flow"),"Not an Elementary Flow",IF(AND('List of Flows'!$B82='Elementary Flow by source'!J$1,'Elementary Flow'!$D90="Unknown"),"Indeterminable",IF(AND('List of Flows'!$B82='Elementary Flow by source'!J$1,'Elementary Flow'!$D90="Missing Both"),"Indeterminable",IF(AND('List of Flows'!$B82='Elementary Flow by source'!J$1,'Elementary Flow'!$D90="Missing Input/Output"),"Indeterminable",IF(AND('List of Flows'!$B82='Elementary Flow by source'!J$1,'Elementary Flow'!$D90="Missing to/from"),"Indeterminable",0))))))</f>
        <v>0</v>
      </c>
      <c r="K85" t="str">
        <f>IF(AND('List of Flows'!$B82='Elementary Flow by source'!K$1,'Elementary Flow'!$D90="Elementary Flow"),"Elementary Flow",IF(AND('List of Flows'!$B82='Elementary Flow by source'!K$1,'Elementary Flow'!$D90="Not an Elementary Flow"),"Not an Elementary Flow",IF(AND('List of Flows'!$B82='Elementary Flow by source'!K$1,'Elementary Flow'!$D90="Unknown"),"Indeterminable",IF(AND('List of Flows'!$B82='Elementary Flow by source'!K$1,'Elementary Flow'!$D90="Missing Both"),"Indeterminable",IF(AND('List of Flows'!$B82='Elementary Flow by source'!K$1,'Elementary Flow'!$D90="Missing Input/Output"),"Indeterminable",IF(AND('List of Flows'!$B82='Elementary Flow by source'!K$1,'Elementary Flow'!$D90="Missing to/from"),"Indeterminable",0))))))</f>
        <v>Elementary Flow</v>
      </c>
      <c r="L85">
        <f>IF(AND('List of Flows'!$B82='Elementary Flow by source'!L$1,'Elementary Flow'!$D90="Elementary Flow"),"Elementary Flow",IF(AND('List of Flows'!$B82='Elementary Flow by source'!L$1,'Elementary Flow'!$D90="Not an Elementary Flow"),"Not an Elementary Flow",IF(AND('List of Flows'!$B82='Elementary Flow by source'!L$1,'Elementary Flow'!$D90="Unknown"),"Indeterminable",IF(AND('List of Flows'!$B82='Elementary Flow by source'!L$1,'Elementary Flow'!$D90="Missing Both"),"Indeterminable",IF(AND('List of Flows'!$B82='Elementary Flow by source'!L$1,'Elementary Flow'!$D90="Missing Input/Output"),"Indeterminable",IF(AND('List of Flows'!$B82='Elementary Flow by source'!L$1,'Elementary Flow'!$D90="Missing to/from"),"Indeterminable",0))))))</f>
        <v>0</v>
      </c>
      <c r="M85">
        <f>IF(AND('List of Flows'!$B82='Elementary Flow by source'!M$1,'Elementary Flow'!$D90="Elementary Flow"),"Elementary Flow",IF(AND('List of Flows'!$B82='Elementary Flow by source'!M$1,'Elementary Flow'!$D90="Not an Elementary Flow"),"Not an Elementary Flow",IF(AND('List of Flows'!$B82='Elementary Flow by source'!M$1,'Elementary Flow'!$D90="Unknown"),"Indeterminable",IF(AND('List of Flows'!$B82='Elementary Flow by source'!M$1,'Elementary Flow'!$D90="Missing Both"),"Indeterminable",IF(AND('List of Flows'!$B82='Elementary Flow by source'!M$1,'Elementary Flow'!$D90="Missing Input/Output"),"Indeterminable",IF(AND('List of Flows'!$B82='Elementary Flow by source'!M$1,'Elementary Flow'!$D90="Missing to/from"),"Indeterminable",0))))))</f>
        <v>0</v>
      </c>
      <c r="N85">
        <f>IF(AND('List of Flows'!$B82='Elementary Flow by source'!N$1,'Elementary Flow'!$D90="Elementary Flow"),"Elementary Flow",IF(AND('List of Flows'!$B82='Elementary Flow by source'!N$1,'Elementary Flow'!$D90="Not an Elementary Flow"),"Not an Elementary Flow",IF(AND('List of Flows'!$B82='Elementary Flow by source'!N$1,'Elementary Flow'!$D90="Unknown"),"Indeterminable",IF(AND('List of Flows'!$B82='Elementary Flow by source'!N$1,'Elementary Flow'!$D90="Missing Both"),"Indeterminable",IF(AND('List of Flows'!$B82='Elementary Flow by source'!N$1,'Elementary Flow'!$D90="Missing Input/Output"),"Indeterminable",IF(AND('List of Flows'!$B82='Elementary Flow by source'!N$1,'Elementary Flow'!$D90="Missing to/from"),"Indeterminable",0))))))</f>
        <v>0</v>
      </c>
    </row>
    <row r="86" spans="2:14" x14ac:dyDescent="0.3">
      <c r="B86">
        <f>IF(AND('List of Flows'!$B83='Elementary Flow by source'!B$1,'Elementary Flow'!$D91="Elementary Flow"),"Elementary Flow",IF(AND('List of Flows'!$B83='Elementary Flow by source'!B$1,'Elementary Flow'!$D91="Not an Elementary Flow"),"Not an Elementary Flow",IF(AND('List of Flows'!$B83='Elementary Flow by source'!B$1,'Elementary Flow'!$D91="Unknown"),"Indeterminable",IF(AND('List of Flows'!$B83='Elementary Flow by source'!B$1,'Elementary Flow'!$D91="Missing Both"),"Indeterminable",IF(AND('List of Flows'!$B83='Elementary Flow by source'!B$1,'Elementary Flow'!$D91="Missing Input/Output"),"Indeterminable",IF(AND('List of Flows'!$B83='Elementary Flow by source'!B$1,'Elementary Flow'!$D91="Missing to/from"),"Indeterminable",0))))))</f>
        <v>0</v>
      </c>
      <c r="C86">
        <f>IF(AND('List of Flows'!$B83='Elementary Flow by source'!C$1,'Elementary Flow'!$D91="Elementary Flow"),"Elementary Flow",IF(AND('List of Flows'!$B83='Elementary Flow by source'!C$1,'Elementary Flow'!$D91="Not an Elementary Flow"),"Not an Elementary Flow",IF(AND('List of Flows'!$B83='Elementary Flow by source'!C$1,'Elementary Flow'!$D91="Unknown"),"Indeterminable",IF(AND('List of Flows'!$B83='Elementary Flow by source'!C$1,'Elementary Flow'!$D91="Missing Both"),"Indeterminable",IF(AND('List of Flows'!$B83='Elementary Flow by source'!C$1,'Elementary Flow'!$D91="Missing Input/Output"),"Indeterminable",IF(AND('List of Flows'!$B83='Elementary Flow by source'!C$1,'Elementary Flow'!$D91="Missing to/from"),"Indeterminable",0))))))</f>
        <v>0</v>
      </c>
      <c r="D86">
        <f>IF(AND('List of Flows'!$B83='Elementary Flow by source'!D$1,'Elementary Flow'!$D91="Elementary Flow"),"Elementary Flow",IF(AND('List of Flows'!$B83='Elementary Flow by source'!D$1,'Elementary Flow'!$D91="Not an Elementary Flow"),"Not an Elementary Flow",IF(AND('List of Flows'!$B83='Elementary Flow by source'!D$1,'Elementary Flow'!$D91="Unknown"),"Indeterminable",IF(AND('List of Flows'!$B83='Elementary Flow by source'!D$1,'Elementary Flow'!$D91="Missing Both"),"Indeterminable",IF(AND('List of Flows'!$B83='Elementary Flow by source'!D$1,'Elementary Flow'!$D91="Missing Input/Output"),"Indeterminable",IF(AND('List of Flows'!$B83='Elementary Flow by source'!D$1,'Elementary Flow'!$D91="Missing to/from"),"Indeterminable",0))))))</f>
        <v>0</v>
      </c>
      <c r="E86">
        <f>IF(AND('List of Flows'!$B83='Elementary Flow by source'!E$1,'Elementary Flow'!$D91="Elementary Flow"),"Elementary Flow",IF(AND('List of Flows'!$B83='Elementary Flow by source'!E$1,'Elementary Flow'!$D91="Not an Elementary Flow"),"Not an Elementary Flow",IF(AND('List of Flows'!$B83='Elementary Flow by source'!E$1,'Elementary Flow'!$D91="Unknown"),"Indeterminable",IF(AND('List of Flows'!$B83='Elementary Flow by source'!E$1,'Elementary Flow'!$D91="Missing Both"),"Indeterminable",IF(AND('List of Flows'!$B83='Elementary Flow by source'!E$1,'Elementary Flow'!$D91="Missing Input/Output"),"Indeterminable",IF(AND('List of Flows'!$B83='Elementary Flow by source'!E$1,'Elementary Flow'!$D91="Missing to/from"),"Indeterminable",0))))))</f>
        <v>0</v>
      </c>
      <c r="F86">
        <f>IF(AND('List of Flows'!$B83='Elementary Flow by source'!F$1,'Elementary Flow'!$D91="Elementary Flow"),"Elementary Flow",IF(AND('List of Flows'!$B83='Elementary Flow by source'!F$1,'Elementary Flow'!$D91="Not an Elementary Flow"),"Not an Elementary Flow",IF(AND('List of Flows'!$B83='Elementary Flow by source'!F$1,'Elementary Flow'!$D91="Unknown"),"Indeterminable",IF(AND('List of Flows'!$B83='Elementary Flow by source'!F$1,'Elementary Flow'!$D91="Missing Both"),"Indeterminable",IF(AND('List of Flows'!$B83='Elementary Flow by source'!F$1,'Elementary Flow'!$D91="Missing Input/Output"),"Indeterminable",IF(AND('List of Flows'!$B83='Elementary Flow by source'!F$1,'Elementary Flow'!$D91="Missing to/from"),"Indeterminable",0))))))</f>
        <v>0</v>
      </c>
      <c r="G86">
        <f>IF(AND('List of Flows'!$B83='Elementary Flow by source'!G$1,'Elementary Flow'!$D91="Elementary Flow"),"Elementary Flow",IF(AND('List of Flows'!$B83='Elementary Flow by source'!G$1,'Elementary Flow'!$D91="Not an Elementary Flow"),"Not an Elementary Flow",IF(AND('List of Flows'!$B83='Elementary Flow by source'!G$1,'Elementary Flow'!$D91="Unknown"),"Indeterminable",IF(AND('List of Flows'!$B83='Elementary Flow by source'!G$1,'Elementary Flow'!$D91="Missing Both"),"Indeterminable",IF(AND('List of Flows'!$B83='Elementary Flow by source'!G$1,'Elementary Flow'!$D91="Missing Input/Output"),"Indeterminable",IF(AND('List of Flows'!$B83='Elementary Flow by source'!G$1,'Elementary Flow'!$D91="Missing to/from"),"Indeterminable",0))))))</f>
        <v>0</v>
      </c>
      <c r="H86">
        <f>IF(AND('List of Flows'!$B83='Elementary Flow by source'!H$1,'Elementary Flow'!$D91="Elementary Flow"),"Elementary Flow",IF(AND('List of Flows'!$B83='Elementary Flow by source'!H$1,'Elementary Flow'!$D91="Not an Elementary Flow"),"Not an Elementary Flow",IF(AND('List of Flows'!$B83='Elementary Flow by source'!H$1,'Elementary Flow'!$D91="Unknown"),"Indeterminable",IF(AND('List of Flows'!$B83='Elementary Flow by source'!H$1,'Elementary Flow'!$D91="Missing Both"),"Indeterminable",IF(AND('List of Flows'!$B83='Elementary Flow by source'!H$1,'Elementary Flow'!$D91="Missing Input/Output"),"Indeterminable",IF(AND('List of Flows'!$B83='Elementary Flow by source'!H$1,'Elementary Flow'!$D91="Missing to/from"),"Indeterminable",0))))))</f>
        <v>0</v>
      </c>
      <c r="I86">
        <f>IF(AND('List of Flows'!$B83='Elementary Flow by source'!I$1,'Elementary Flow'!$D91="Elementary Flow"),"Elementary Flow",IF(AND('List of Flows'!$B83='Elementary Flow by source'!I$1,'Elementary Flow'!$D91="Not an Elementary Flow"),"Not an Elementary Flow",IF(AND('List of Flows'!$B83='Elementary Flow by source'!I$1,'Elementary Flow'!$D91="Unknown"),"Indeterminable",IF(AND('List of Flows'!$B83='Elementary Flow by source'!I$1,'Elementary Flow'!$D91="Missing Both"),"Indeterminable",IF(AND('List of Flows'!$B83='Elementary Flow by source'!I$1,'Elementary Flow'!$D91="Missing Input/Output"),"Indeterminable",IF(AND('List of Flows'!$B83='Elementary Flow by source'!I$1,'Elementary Flow'!$D91="Missing to/from"),"Indeterminable",0))))))</f>
        <v>0</v>
      </c>
      <c r="J86">
        <f>IF(AND('List of Flows'!$B83='Elementary Flow by source'!J$1,'Elementary Flow'!$D91="Elementary Flow"),"Elementary Flow",IF(AND('List of Flows'!$B83='Elementary Flow by source'!J$1,'Elementary Flow'!$D91="Not an Elementary Flow"),"Not an Elementary Flow",IF(AND('List of Flows'!$B83='Elementary Flow by source'!J$1,'Elementary Flow'!$D91="Unknown"),"Indeterminable",IF(AND('List of Flows'!$B83='Elementary Flow by source'!J$1,'Elementary Flow'!$D91="Missing Both"),"Indeterminable",IF(AND('List of Flows'!$B83='Elementary Flow by source'!J$1,'Elementary Flow'!$D91="Missing Input/Output"),"Indeterminable",IF(AND('List of Flows'!$B83='Elementary Flow by source'!J$1,'Elementary Flow'!$D91="Missing to/from"),"Indeterminable",0))))))</f>
        <v>0</v>
      </c>
      <c r="K86" t="str">
        <f>IF(AND('List of Flows'!$B83='Elementary Flow by source'!K$1,'Elementary Flow'!$D91="Elementary Flow"),"Elementary Flow",IF(AND('List of Flows'!$B83='Elementary Flow by source'!K$1,'Elementary Flow'!$D91="Not an Elementary Flow"),"Not an Elementary Flow",IF(AND('List of Flows'!$B83='Elementary Flow by source'!K$1,'Elementary Flow'!$D91="Unknown"),"Indeterminable",IF(AND('List of Flows'!$B83='Elementary Flow by source'!K$1,'Elementary Flow'!$D91="Missing Both"),"Indeterminable",IF(AND('List of Flows'!$B83='Elementary Flow by source'!K$1,'Elementary Flow'!$D91="Missing Input/Output"),"Indeterminable",IF(AND('List of Flows'!$B83='Elementary Flow by source'!K$1,'Elementary Flow'!$D91="Missing to/from"),"Indeterminable",0))))))</f>
        <v>Elementary Flow</v>
      </c>
      <c r="L86">
        <f>IF(AND('List of Flows'!$B83='Elementary Flow by source'!L$1,'Elementary Flow'!$D91="Elementary Flow"),"Elementary Flow",IF(AND('List of Flows'!$B83='Elementary Flow by source'!L$1,'Elementary Flow'!$D91="Not an Elementary Flow"),"Not an Elementary Flow",IF(AND('List of Flows'!$B83='Elementary Flow by source'!L$1,'Elementary Flow'!$D91="Unknown"),"Indeterminable",IF(AND('List of Flows'!$B83='Elementary Flow by source'!L$1,'Elementary Flow'!$D91="Missing Both"),"Indeterminable",IF(AND('List of Flows'!$B83='Elementary Flow by source'!L$1,'Elementary Flow'!$D91="Missing Input/Output"),"Indeterminable",IF(AND('List of Flows'!$B83='Elementary Flow by source'!L$1,'Elementary Flow'!$D91="Missing to/from"),"Indeterminable",0))))))</f>
        <v>0</v>
      </c>
      <c r="M86">
        <f>IF(AND('List of Flows'!$B83='Elementary Flow by source'!M$1,'Elementary Flow'!$D91="Elementary Flow"),"Elementary Flow",IF(AND('List of Flows'!$B83='Elementary Flow by source'!M$1,'Elementary Flow'!$D91="Not an Elementary Flow"),"Not an Elementary Flow",IF(AND('List of Flows'!$B83='Elementary Flow by source'!M$1,'Elementary Flow'!$D91="Unknown"),"Indeterminable",IF(AND('List of Flows'!$B83='Elementary Flow by source'!M$1,'Elementary Flow'!$D91="Missing Both"),"Indeterminable",IF(AND('List of Flows'!$B83='Elementary Flow by source'!M$1,'Elementary Flow'!$D91="Missing Input/Output"),"Indeterminable",IF(AND('List of Flows'!$B83='Elementary Flow by source'!M$1,'Elementary Flow'!$D91="Missing to/from"),"Indeterminable",0))))))</f>
        <v>0</v>
      </c>
      <c r="N86">
        <f>IF(AND('List of Flows'!$B83='Elementary Flow by source'!N$1,'Elementary Flow'!$D91="Elementary Flow"),"Elementary Flow",IF(AND('List of Flows'!$B83='Elementary Flow by source'!N$1,'Elementary Flow'!$D91="Not an Elementary Flow"),"Not an Elementary Flow",IF(AND('List of Flows'!$B83='Elementary Flow by source'!N$1,'Elementary Flow'!$D91="Unknown"),"Indeterminable",IF(AND('List of Flows'!$B83='Elementary Flow by source'!N$1,'Elementary Flow'!$D91="Missing Both"),"Indeterminable",IF(AND('List of Flows'!$B83='Elementary Flow by source'!N$1,'Elementary Flow'!$D91="Missing Input/Output"),"Indeterminable",IF(AND('List of Flows'!$B83='Elementary Flow by source'!N$1,'Elementary Flow'!$D91="Missing to/from"),"Indeterminable",0))))))</f>
        <v>0</v>
      </c>
    </row>
    <row r="87" spans="2:14" x14ac:dyDescent="0.3">
      <c r="B87">
        <f>IF(AND('List of Flows'!$B84='Elementary Flow by source'!B$1,'Elementary Flow'!$D92="Elementary Flow"),"Elementary Flow",IF(AND('List of Flows'!$B84='Elementary Flow by source'!B$1,'Elementary Flow'!$D92="Not an Elementary Flow"),"Not an Elementary Flow",IF(AND('List of Flows'!$B84='Elementary Flow by source'!B$1,'Elementary Flow'!$D92="Unknown"),"Indeterminable",IF(AND('List of Flows'!$B84='Elementary Flow by source'!B$1,'Elementary Flow'!$D92="Missing Both"),"Indeterminable",IF(AND('List of Flows'!$B84='Elementary Flow by source'!B$1,'Elementary Flow'!$D92="Missing Input/Output"),"Indeterminable",IF(AND('List of Flows'!$B84='Elementary Flow by source'!B$1,'Elementary Flow'!$D92="Missing to/from"),"Indeterminable",0))))))</f>
        <v>0</v>
      </c>
      <c r="C87">
        <f>IF(AND('List of Flows'!$B84='Elementary Flow by source'!C$1,'Elementary Flow'!$D92="Elementary Flow"),"Elementary Flow",IF(AND('List of Flows'!$B84='Elementary Flow by source'!C$1,'Elementary Flow'!$D92="Not an Elementary Flow"),"Not an Elementary Flow",IF(AND('List of Flows'!$B84='Elementary Flow by source'!C$1,'Elementary Flow'!$D92="Unknown"),"Indeterminable",IF(AND('List of Flows'!$B84='Elementary Flow by source'!C$1,'Elementary Flow'!$D92="Missing Both"),"Indeterminable",IF(AND('List of Flows'!$B84='Elementary Flow by source'!C$1,'Elementary Flow'!$D92="Missing Input/Output"),"Indeterminable",IF(AND('List of Flows'!$B84='Elementary Flow by source'!C$1,'Elementary Flow'!$D92="Missing to/from"),"Indeterminable",0))))))</f>
        <v>0</v>
      </c>
      <c r="D87">
        <f>IF(AND('List of Flows'!$B84='Elementary Flow by source'!D$1,'Elementary Flow'!$D92="Elementary Flow"),"Elementary Flow",IF(AND('List of Flows'!$B84='Elementary Flow by source'!D$1,'Elementary Flow'!$D92="Not an Elementary Flow"),"Not an Elementary Flow",IF(AND('List of Flows'!$B84='Elementary Flow by source'!D$1,'Elementary Flow'!$D92="Unknown"),"Indeterminable",IF(AND('List of Flows'!$B84='Elementary Flow by source'!D$1,'Elementary Flow'!$D92="Missing Both"),"Indeterminable",IF(AND('List of Flows'!$B84='Elementary Flow by source'!D$1,'Elementary Flow'!$D92="Missing Input/Output"),"Indeterminable",IF(AND('List of Flows'!$B84='Elementary Flow by source'!D$1,'Elementary Flow'!$D92="Missing to/from"),"Indeterminable",0))))))</f>
        <v>0</v>
      </c>
      <c r="E87">
        <f>IF(AND('List of Flows'!$B84='Elementary Flow by source'!E$1,'Elementary Flow'!$D92="Elementary Flow"),"Elementary Flow",IF(AND('List of Flows'!$B84='Elementary Flow by source'!E$1,'Elementary Flow'!$D92="Not an Elementary Flow"),"Not an Elementary Flow",IF(AND('List of Flows'!$B84='Elementary Flow by source'!E$1,'Elementary Flow'!$D92="Unknown"),"Indeterminable",IF(AND('List of Flows'!$B84='Elementary Flow by source'!E$1,'Elementary Flow'!$D92="Missing Both"),"Indeterminable",IF(AND('List of Flows'!$B84='Elementary Flow by source'!E$1,'Elementary Flow'!$D92="Missing Input/Output"),"Indeterminable",IF(AND('List of Flows'!$B84='Elementary Flow by source'!E$1,'Elementary Flow'!$D92="Missing to/from"),"Indeterminable",0))))))</f>
        <v>0</v>
      </c>
      <c r="F87">
        <f>IF(AND('List of Flows'!$B84='Elementary Flow by source'!F$1,'Elementary Flow'!$D92="Elementary Flow"),"Elementary Flow",IF(AND('List of Flows'!$B84='Elementary Flow by source'!F$1,'Elementary Flow'!$D92="Not an Elementary Flow"),"Not an Elementary Flow",IF(AND('List of Flows'!$B84='Elementary Flow by source'!F$1,'Elementary Flow'!$D92="Unknown"),"Indeterminable",IF(AND('List of Flows'!$B84='Elementary Flow by source'!F$1,'Elementary Flow'!$D92="Missing Both"),"Indeterminable",IF(AND('List of Flows'!$B84='Elementary Flow by source'!F$1,'Elementary Flow'!$D92="Missing Input/Output"),"Indeterminable",IF(AND('List of Flows'!$B84='Elementary Flow by source'!F$1,'Elementary Flow'!$D92="Missing to/from"),"Indeterminable",0))))))</f>
        <v>0</v>
      </c>
      <c r="G87">
        <f>IF(AND('List of Flows'!$B84='Elementary Flow by source'!G$1,'Elementary Flow'!$D92="Elementary Flow"),"Elementary Flow",IF(AND('List of Flows'!$B84='Elementary Flow by source'!G$1,'Elementary Flow'!$D92="Not an Elementary Flow"),"Not an Elementary Flow",IF(AND('List of Flows'!$B84='Elementary Flow by source'!G$1,'Elementary Flow'!$D92="Unknown"),"Indeterminable",IF(AND('List of Flows'!$B84='Elementary Flow by source'!G$1,'Elementary Flow'!$D92="Missing Both"),"Indeterminable",IF(AND('List of Flows'!$B84='Elementary Flow by source'!G$1,'Elementary Flow'!$D92="Missing Input/Output"),"Indeterminable",IF(AND('List of Flows'!$B84='Elementary Flow by source'!G$1,'Elementary Flow'!$D92="Missing to/from"),"Indeterminable",0))))))</f>
        <v>0</v>
      </c>
      <c r="H87">
        <f>IF(AND('List of Flows'!$B84='Elementary Flow by source'!H$1,'Elementary Flow'!$D92="Elementary Flow"),"Elementary Flow",IF(AND('List of Flows'!$B84='Elementary Flow by source'!H$1,'Elementary Flow'!$D92="Not an Elementary Flow"),"Not an Elementary Flow",IF(AND('List of Flows'!$B84='Elementary Flow by source'!H$1,'Elementary Flow'!$D92="Unknown"),"Indeterminable",IF(AND('List of Flows'!$B84='Elementary Flow by source'!H$1,'Elementary Flow'!$D92="Missing Both"),"Indeterminable",IF(AND('List of Flows'!$B84='Elementary Flow by source'!H$1,'Elementary Flow'!$D92="Missing Input/Output"),"Indeterminable",IF(AND('List of Flows'!$B84='Elementary Flow by source'!H$1,'Elementary Flow'!$D92="Missing to/from"),"Indeterminable",0))))))</f>
        <v>0</v>
      </c>
      <c r="I87">
        <f>IF(AND('List of Flows'!$B84='Elementary Flow by source'!I$1,'Elementary Flow'!$D92="Elementary Flow"),"Elementary Flow",IF(AND('List of Flows'!$B84='Elementary Flow by source'!I$1,'Elementary Flow'!$D92="Not an Elementary Flow"),"Not an Elementary Flow",IF(AND('List of Flows'!$B84='Elementary Flow by source'!I$1,'Elementary Flow'!$D92="Unknown"),"Indeterminable",IF(AND('List of Flows'!$B84='Elementary Flow by source'!I$1,'Elementary Flow'!$D92="Missing Both"),"Indeterminable",IF(AND('List of Flows'!$B84='Elementary Flow by source'!I$1,'Elementary Flow'!$D92="Missing Input/Output"),"Indeterminable",IF(AND('List of Flows'!$B84='Elementary Flow by source'!I$1,'Elementary Flow'!$D92="Missing to/from"),"Indeterminable",0))))))</f>
        <v>0</v>
      </c>
      <c r="J87">
        <f>IF(AND('List of Flows'!$B84='Elementary Flow by source'!J$1,'Elementary Flow'!$D92="Elementary Flow"),"Elementary Flow",IF(AND('List of Flows'!$B84='Elementary Flow by source'!J$1,'Elementary Flow'!$D92="Not an Elementary Flow"),"Not an Elementary Flow",IF(AND('List of Flows'!$B84='Elementary Flow by source'!J$1,'Elementary Flow'!$D92="Unknown"),"Indeterminable",IF(AND('List of Flows'!$B84='Elementary Flow by source'!J$1,'Elementary Flow'!$D92="Missing Both"),"Indeterminable",IF(AND('List of Flows'!$B84='Elementary Flow by source'!J$1,'Elementary Flow'!$D92="Missing Input/Output"),"Indeterminable",IF(AND('List of Flows'!$B84='Elementary Flow by source'!J$1,'Elementary Flow'!$D92="Missing to/from"),"Indeterminable",0))))))</f>
        <v>0</v>
      </c>
      <c r="K87" t="str">
        <f>IF(AND('List of Flows'!$B84='Elementary Flow by source'!K$1,'Elementary Flow'!$D92="Elementary Flow"),"Elementary Flow",IF(AND('List of Flows'!$B84='Elementary Flow by source'!K$1,'Elementary Flow'!$D92="Not an Elementary Flow"),"Not an Elementary Flow",IF(AND('List of Flows'!$B84='Elementary Flow by source'!K$1,'Elementary Flow'!$D92="Unknown"),"Indeterminable",IF(AND('List of Flows'!$B84='Elementary Flow by source'!K$1,'Elementary Flow'!$D92="Missing Both"),"Indeterminable",IF(AND('List of Flows'!$B84='Elementary Flow by source'!K$1,'Elementary Flow'!$D92="Missing Input/Output"),"Indeterminable",IF(AND('List of Flows'!$B84='Elementary Flow by source'!K$1,'Elementary Flow'!$D92="Missing to/from"),"Indeterminable",0))))))</f>
        <v>Elementary Flow</v>
      </c>
      <c r="L87">
        <f>IF(AND('List of Flows'!$B84='Elementary Flow by source'!L$1,'Elementary Flow'!$D92="Elementary Flow"),"Elementary Flow",IF(AND('List of Flows'!$B84='Elementary Flow by source'!L$1,'Elementary Flow'!$D92="Not an Elementary Flow"),"Not an Elementary Flow",IF(AND('List of Flows'!$B84='Elementary Flow by source'!L$1,'Elementary Flow'!$D92="Unknown"),"Indeterminable",IF(AND('List of Flows'!$B84='Elementary Flow by source'!L$1,'Elementary Flow'!$D92="Missing Both"),"Indeterminable",IF(AND('List of Flows'!$B84='Elementary Flow by source'!L$1,'Elementary Flow'!$D92="Missing Input/Output"),"Indeterminable",IF(AND('List of Flows'!$B84='Elementary Flow by source'!L$1,'Elementary Flow'!$D92="Missing to/from"),"Indeterminable",0))))))</f>
        <v>0</v>
      </c>
      <c r="M87">
        <f>IF(AND('List of Flows'!$B84='Elementary Flow by source'!M$1,'Elementary Flow'!$D92="Elementary Flow"),"Elementary Flow",IF(AND('List of Flows'!$B84='Elementary Flow by source'!M$1,'Elementary Flow'!$D92="Not an Elementary Flow"),"Not an Elementary Flow",IF(AND('List of Flows'!$B84='Elementary Flow by source'!M$1,'Elementary Flow'!$D92="Unknown"),"Indeterminable",IF(AND('List of Flows'!$B84='Elementary Flow by source'!M$1,'Elementary Flow'!$D92="Missing Both"),"Indeterminable",IF(AND('List of Flows'!$B84='Elementary Flow by source'!M$1,'Elementary Flow'!$D92="Missing Input/Output"),"Indeterminable",IF(AND('List of Flows'!$B84='Elementary Flow by source'!M$1,'Elementary Flow'!$D92="Missing to/from"),"Indeterminable",0))))))</f>
        <v>0</v>
      </c>
      <c r="N87">
        <f>IF(AND('List of Flows'!$B84='Elementary Flow by source'!N$1,'Elementary Flow'!$D92="Elementary Flow"),"Elementary Flow",IF(AND('List of Flows'!$B84='Elementary Flow by source'!N$1,'Elementary Flow'!$D92="Not an Elementary Flow"),"Not an Elementary Flow",IF(AND('List of Flows'!$B84='Elementary Flow by source'!N$1,'Elementary Flow'!$D92="Unknown"),"Indeterminable",IF(AND('List of Flows'!$B84='Elementary Flow by source'!N$1,'Elementary Flow'!$D92="Missing Both"),"Indeterminable",IF(AND('List of Flows'!$B84='Elementary Flow by source'!N$1,'Elementary Flow'!$D92="Missing Input/Output"),"Indeterminable",IF(AND('List of Flows'!$B84='Elementary Flow by source'!N$1,'Elementary Flow'!$D92="Missing to/from"),"Indeterminable",0))))))</f>
        <v>0</v>
      </c>
    </row>
    <row r="88" spans="2:14" x14ac:dyDescent="0.3">
      <c r="B88">
        <f>IF(AND('List of Flows'!$B85='Elementary Flow by source'!B$1,'Elementary Flow'!$D93="Elementary Flow"),"Elementary Flow",IF(AND('List of Flows'!$B85='Elementary Flow by source'!B$1,'Elementary Flow'!$D93="Not an Elementary Flow"),"Not an Elementary Flow",IF(AND('List of Flows'!$B85='Elementary Flow by source'!B$1,'Elementary Flow'!$D93="Unknown"),"Indeterminable",IF(AND('List of Flows'!$B85='Elementary Flow by source'!B$1,'Elementary Flow'!$D93="Missing Both"),"Indeterminable",IF(AND('List of Flows'!$B85='Elementary Flow by source'!B$1,'Elementary Flow'!$D93="Missing Input/Output"),"Indeterminable",IF(AND('List of Flows'!$B85='Elementary Flow by source'!B$1,'Elementary Flow'!$D93="Missing to/from"),"Indeterminable",0))))))</f>
        <v>0</v>
      </c>
      <c r="C88">
        <f>IF(AND('List of Flows'!$B85='Elementary Flow by source'!C$1,'Elementary Flow'!$D93="Elementary Flow"),"Elementary Flow",IF(AND('List of Flows'!$B85='Elementary Flow by source'!C$1,'Elementary Flow'!$D93="Not an Elementary Flow"),"Not an Elementary Flow",IF(AND('List of Flows'!$B85='Elementary Flow by source'!C$1,'Elementary Flow'!$D93="Unknown"),"Indeterminable",IF(AND('List of Flows'!$B85='Elementary Flow by source'!C$1,'Elementary Flow'!$D93="Missing Both"),"Indeterminable",IF(AND('List of Flows'!$B85='Elementary Flow by source'!C$1,'Elementary Flow'!$D93="Missing Input/Output"),"Indeterminable",IF(AND('List of Flows'!$B85='Elementary Flow by source'!C$1,'Elementary Flow'!$D93="Missing to/from"),"Indeterminable",0))))))</f>
        <v>0</v>
      </c>
      <c r="D88">
        <f>IF(AND('List of Flows'!$B85='Elementary Flow by source'!D$1,'Elementary Flow'!$D93="Elementary Flow"),"Elementary Flow",IF(AND('List of Flows'!$B85='Elementary Flow by source'!D$1,'Elementary Flow'!$D93="Not an Elementary Flow"),"Not an Elementary Flow",IF(AND('List of Flows'!$B85='Elementary Flow by source'!D$1,'Elementary Flow'!$D93="Unknown"),"Indeterminable",IF(AND('List of Flows'!$B85='Elementary Flow by source'!D$1,'Elementary Flow'!$D93="Missing Both"),"Indeterminable",IF(AND('List of Flows'!$B85='Elementary Flow by source'!D$1,'Elementary Flow'!$D93="Missing Input/Output"),"Indeterminable",IF(AND('List of Flows'!$B85='Elementary Flow by source'!D$1,'Elementary Flow'!$D93="Missing to/from"),"Indeterminable",0))))))</f>
        <v>0</v>
      </c>
      <c r="E88">
        <f>IF(AND('List of Flows'!$B85='Elementary Flow by source'!E$1,'Elementary Flow'!$D93="Elementary Flow"),"Elementary Flow",IF(AND('List of Flows'!$B85='Elementary Flow by source'!E$1,'Elementary Flow'!$D93="Not an Elementary Flow"),"Not an Elementary Flow",IF(AND('List of Flows'!$B85='Elementary Flow by source'!E$1,'Elementary Flow'!$D93="Unknown"),"Indeterminable",IF(AND('List of Flows'!$B85='Elementary Flow by source'!E$1,'Elementary Flow'!$D93="Missing Both"),"Indeterminable",IF(AND('List of Flows'!$B85='Elementary Flow by source'!E$1,'Elementary Flow'!$D93="Missing Input/Output"),"Indeterminable",IF(AND('List of Flows'!$B85='Elementary Flow by source'!E$1,'Elementary Flow'!$D93="Missing to/from"),"Indeterminable",0))))))</f>
        <v>0</v>
      </c>
      <c r="F88">
        <f>IF(AND('List of Flows'!$B85='Elementary Flow by source'!F$1,'Elementary Flow'!$D93="Elementary Flow"),"Elementary Flow",IF(AND('List of Flows'!$B85='Elementary Flow by source'!F$1,'Elementary Flow'!$D93="Not an Elementary Flow"),"Not an Elementary Flow",IF(AND('List of Flows'!$B85='Elementary Flow by source'!F$1,'Elementary Flow'!$D93="Unknown"),"Indeterminable",IF(AND('List of Flows'!$B85='Elementary Flow by source'!F$1,'Elementary Flow'!$D93="Missing Both"),"Indeterminable",IF(AND('List of Flows'!$B85='Elementary Flow by source'!F$1,'Elementary Flow'!$D93="Missing Input/Output"),"Indeterminable",IF(AND('List of Flows'!$B85='Elementary Flow by source'!F$1,'Elementary Flow'!$D93="Missing to/from"),"Indeterminable",0))))))</f>
        <v>0</v>
      </c>
      <c r="G88">
        <f>IF(AND('List of Flows'!$B85='Elementary Flow by source'!G$1,'Elementary Flow'!$D93="Elementary Flow"),"Elementary Flow",IF(AND('List of Flows'!$B85='Elementary Flow by source'!G$1,'Elementary Flow'!$D93="Not an Elementary Flow"),"Not an Elementary Flow",IF(AND('List of Flows'!$B85='Elementary Flow by source'!G$1,'Elementary Flow'!$D93="Unknown"),"Indeterminable",IF(AND('List of Flows'!$B85='Elementary Flow by source'!G$1,'Elementary Flow'!$D93="Missing Both"),"Indeterminable",IF(AND('List of Flows'!$B85='Elementary Flow by source'!G$1,'Elementary Flow'!$D93="Missing Input/Output"),"Indeterminable",IF(AND('List of Flows'!$B85='Elementary Flow by source'!G$1,'Elementary Flow'!$D93="Missing to/from"),"Indeterminable",0))))))</f>
        <v>0</v>
      </c>
      <c r="H88">
        <f>IF(AND('List of Flows'!$B85='Elementary Flow by source'!H$1,'Elementary Flow'!$D93="Elementary Flow"),"Elementary Flow",IF(AND('List of Flows'!$B85='Elementary Flow by source'!H$1,'Elementary Flow'!$D93="Not an Elementary Flow"),"Not an Elementary Flow",IF(AND('List of Flows'!$B85='Elementary Flow by source'!H$1,'Elementary Flow'!$D93="Unknown"),"Indeterminable",IF(AND('List of Flows'!$B85='Elementary Flow by source'!H$1,'Elementary Flow'!$D93="Missing Both"),"Indeterminable",IF(AND('List of Flows'!$B85='Elementary Flow by source'!H$1,'Elementary Flow'!$D93="Missing Input/Output"),"Indeterminable",IF(AND('List of Flows'!$B85='Elementary Flow by source'!H$1,'Elementary Flow'!$D93="Missing to/from"),"Indeterminable",0))))))</f>
        <v>0</v>
      </c>
      <c r="I88">
        <f>IF(AND('List of Flows'!$B85='Elementary Flow by source'!I$1,'Elementary Flow'!$D93="Elementary Flow"),"Elementary Flow",IF(AND('List of Flows'!$B85='Elementary Flow by source'!I$1,'Elementary Flow'!$D93="Not an Elementary Flow"),"Not an Elementary Flow",IF(AND('List of Flows'!$B85='Elementary Flow by source'!I$1,'Elementary Flow'!$D93="Unknown"),"Indeterminable",IF(AND('List of Flows'!$B85='Elementary Flow by source'!I$1,'Elementary Flow'!$D93="Missing Both"),"Indeterminable",IF(AND('List of Flows'!$B85='Elementary Flow by source'!I$1,'Elementary Flow'!$D93="Missing Input/Output"),"Indeterminable",IF(AND('List of Flows'!$B85='Elementary Flow by source'!I$1,'Elementary Flow'!$D93="Missing to/from"),"Indeterminable",0))))))</f>
        <v>0</v>
      </c>
      <c r="J88">
        <f>IF(AND('List of Flows'!$B85='Elementary Flow by source'!J$1,'Elementary Flow'!$D93="Elementary Flow"),"Elementary Flow",IF(AND('List of Flows'!$B85='Elementary Flow by source'!J$1,'Elementary Flow'!$D93="Not an Elementary Flow"),"Not an Elementary Flow",IF(AND('List of Flows'!$B85='Elementary Flow by source'!J$1,'Elementary Flow'!$D93="Unknown"),"Indeterminable",IF(AND('List of Flows'!$B85='Elementary Flow by source'!J$1,'Elementary Flow'!$D93="Missing Both"),"Indeterminable",IF(AND('List of Flows'!$B85='Elementary Flow by source'!J$1,'Elementary Flow'!$D93="Missing Input/Output"),"Indeterminable",IF(AND('List of Flows'!$B85='Elementary Flow by source'!J$1,'Elementary Flow'!$D93="Missing to/from"),"Indeterminable",0))))))</f>
        <v>0</v>
      </c>
      <c r="K88" t="str">
        <f>IF(AND('List of Flows'!$B85='Elementary Flow by source'!K$1,'Elementary Flow'!$D93="Elementary Flow"),"Elementary Flow",IF(AND('List of Flows'!$B85='Elementary Flow by source'!K$1,'Elementary Flow'!$D93="Not an Elementary Flow"),"Not an Elementary Flow",IF(AND('List of Flows'!$B85='Elementary Flow by source'!K$1,'Elementary Flow'!$D93="Unknown"),"Indeterminable",IF(AND('List of Flows'!$B85='Elementary Flow by source'!K$1,'Elementary Flow'!$D93="Missing Both"),"Indeterminable",IF(AND('List of Flows'!$B85='Elementary Flow by source'!K$1,'Elementary Flow'!$D93="Missing Input/Output"),"Indeterminable",IF(AND('List of Flows'!$B85='Elementary Flow by source'!K$1,'Elementary Flow'!$D93="Missing to/from"),"Indeterminable",0))))))</f>
        <v>Elementary Flow</v>
      </c>
      <c r="L88">
        <f>IF(AND('List of Flows'!$B85='Elementary Flow by source'!L$1,'Elementary Flow'!$D93="Elementary Flow"),"Elementary Flow",IF(AND('List of Flows'!$B85='Elementary Flow by source'!L$1,'Elementary Flow'!$D93="Not an Elementary Flow"),"Not an Elementary Flow",IF(AND('List of Flows'!$B85='Elementary Flow by source'!L$1,'Elementary Flow'!$D93="Unknown"),"Indeterminable",IF(AND('List of Flows'!$B85='Elementary Flow by source'!L$1,'Elementary Flow'!$D93="Missing Both"),"Indeterminable",IF(AND('List of Flows'!$B85='Elementary Flow by source'!L$1,'Elementary Flow'!$D93="Missing Input/Output"),"Indeterminable",IF(AND('List of Flows'!$B85='Elementary Flow by source'!L$1,'Elementary Flow'!$D93="Missing to/from"),"Indeterminable",0))))))</f>
        <v>0</v>
      </c>
      <c r="M88">
        <f>IF(AND('List of Flows'!$B85='Elementary Flow by source'!M$1,'Elementary Flow'!$D93="Elementary Flow"),"Elementary Flow",IF(AND('List of Flows'!$B85='Elementary Flow by source'!M$1,'Elementary Flow'!$D93="Not an Elementary Flow"),"Not an Elementary Flow",IF(AND('List of Flows'!$B85='Elementary Flow by source'!M$1,'Elementary Flow'!$D93="Unknown"),"Indeterminable",IF(AND('List of Flows'!$B85='Elementary Flow by source'!M$1,'Elementary Flow'!$D93="Missing Both"),"Indeterminable",IF(AND('List of Flows'!$B85='Elementary Flow by source'!M$1,'Elementary Flow'!$D93="Missing Input/Output"),"Indeterminable",IF(AND('List of Flows'!$B85='Elementary Flow by source'!M$1,'Elementary Flow'!$D93="Missing to/from"),"Indeterminable",0))))))</f>
        <v>0</v>
      </c>
      <c r="N88">
        <f>IF(AND('List of Flows'!$B85='Elementary Flow by source'!N$1,'Elementary Flow'!$D93="Elementary Flow"),"Elementary Flow",IF(AND('List of Flows'!$B85='Elementary Flow by source'!N$1,'Elementary Flow'!$D93="Not an Elementary Flow"),"Not an Elementary Flow",IF(AND('List of Flows'!$B85='Elementary Flow by source'!N$1,'Elementary Flow'!$D93="Unknown"),"Indeterminable",IF(AND('List of Flows'!$B85='Elementary Flow by source'!N$1,'Elementary Flow'!$D93="Missing Both"),"Indeterminable",IF(AND('List of Flows'!$B85='Elementary Flow by source'!N$1,'Elementary Flow'!$D93="Missing Input/Output"),"Indeterminable",IF(AND('List of Flows'!$B85='Elementary Flow by source'!N$1,'Elementary Flow'!$D93="Missing to/from"),"Indeterminable",0))))))</f>
        <v>0</v>
      </c>
    </row>
    <row r="89" spans="2:14" x14ac:dyDescent="0.3">
      <c r="B89">
        <f>IF(AND('List of Flows'!$B86='Elementary Flow by source'!B$1,'Elementary Flow'!$D94="Elementary Flow"),"Elementary Flow",IF(AND('List of Flows'!$B86='Elementary Flow by source'!B$1,'Elementary Flow'!$D94="Not an Elementary Flow"),"Not an Elementary Flow",IF(AND('List of Flows'!$B86='Elementary Flow by source'!B$1,'Elementary Flow'!$D94="Unknown"),"Indeterminable",IF(AND('List of Flows'!$B86='Elementary Flow by source'!B$1,'Elementary Flow'!$D94="Missing Both"),"Indeterminable",IF(AND('List of Flows'!$B86='Elementary Flow by source'!B$1,'Elementary Flow'!$D94="Missing Input/Output"),"Indeterminable",IF(AND('List of Flows'!$B86='Elementary Flow by source'!B$1,'Elementary Flow'!$D94="Missing to/from"),"Indeterminable",0))))))</f>
        <v>0</v>
      </c>
      <c r="C89">
        <f>IF(AND('List of Flows'!$B86='Elementary Flow by source'!C$1,'Elementary Flow'!$D94="Elementary Flow"),"Elementary Flow",IF(AND('List of Flows'!$B86='Elementary Flow by source'!C$1,'Elementary Flow'!$D94="Not an Elementary Flow"),"Not an Elementary Flow",IF(AND('List of Flows'!$B86='Elementary Flow by source'!C$1,'Elementary Flow'!$D94="Unknown"),"Indeterminable",IF(AND('List of Flows'!$B86='Elementary Flow by source'!C$1,'Elementary Flow'!$D94="Missing Both"),"Indeterminable",IF(AND('List of Flows'!$B86='Elementary Flow by source'!C$1,'Elementary Flow'!$D94="Missing Input/Output"),"Indeterminable",IF(AND('List of Flows'!$B86='Elementary Flow by source'!C$1,'Elementary Flow'!$D94="Missing to/from"),"Indeterminable",0))))))</f>
        <v>0</v>
      </c>
      <c r="D89">
        <f>IF(AND('List of Flows'!$B86='Elementary Flow by source'!D$1,'Elementary Flow'!$D94="Elementary Flow"),"Elementary Flow",IF(AND('List of Flows'!$B86='Elementary Flow by source'!D$1,'Elementary Flow'!$D94="Not an Elementary Flow"),"Not an Elementary Flow",IF(AND('List of Flows'!$B86='Elementary Flow by source'!D$1,'Elementary Flow'!$D94="Unknown"),"Indeterminable",IF(AND('List of Flows'!$B86='Elementary Flow by source'!D$1,'Elementary Flow'!$D94="Missing Both"),"Indeterminable",IF(AND('List of Flows'!$B86='Elementary Flow by source'!D$1,'Elementary Flow'!$D94="Missing Input/Output"),"Indeterminable",IF(AND('List of Flows'!$B86='Elementary Flow by source'!D$1,'Elementary Flow'!$D94="Missing to/from"),"Indeterminable",0))))))</f>
        <v>0</v>
      </c>
      <c r="E89">
        <f>IF(AND('List of Flows'!$B86='Elementary Flow by source'!E$1,'Elementary Flow'!$D94="Elementary Flow"),"Elementary Flow",IF(AND('List of Flows'!$B86='Elementary Flow by source'!E$1,'Elementary Flow'!$D94="Not an Elementary Flow"),"Not an Elementary Flow",IF(AND('List of Flows'!$B86='Elementary Flow by source'!E$1,'Elementary Flow'!$D94="Unknown"),"Indeterminable",IF(AND('List of Flows'!$B86='Elementary Flow by source'!E$1,'Elementary Flow'!$D94="Missing Both"),"Indeterminable",IF(AND('List of Flows'!$B86='Elementary Flow by source'!E$1,'Elementary Flow'!$D94="Missing Input/Output"),"Indeterminable",IF(AND('List of Flows'!$B86='Elementary Flow by source'!E$1,'Elementary Flow'!$D94="Missing to/from"),"Indeterminable",0))))))</f>
        <v>0</v>
      </c>
      <c r="F89">
        <f>IF(AND('List of Flows'!$B86='Elementary Flow by source'!F$1,'Elementary Flow'!$D94="Elementary Flow"),"Elementary Flow",IF(AND('List of Flows'!$B86='Elementary Flow by source'!F$1,'Elementary Flow'!$D94="Not an Elementary Flow"),"Not an Elementary Flow",IF(AND('List of Flows'!$B86='Elementary Flow by source'!F$1,'Elementary Flow'!$D94="Unknown"),"Indeterminable",IF(AND('List of Flows'!$B86='Elementary Flow by source'!F$1,'Elementary Flow'!$D94="Missing Both"),"Indeterminable",IF(AND('List of Flows'!$B86='Elementary Flow by source'!F$1,'Elementary Flow'!$D94="Missing Input/Output"),"Indeterminable",IF(AND('List of Flows'!$B86='Elementary Flow by source'!F$1,'Elementary Flow'!$D94="Missing to/from"),"Indeterminable",0))))))</f>
        <v>0</v>
      </c>
      <c r="G89">
        <f>IF(AND('List of Flows'!$B86='Elementary Flow by source'!G$1,'Elementary Flow'!$D94="Elementary Flow"),"Elementary Flow",IF(AND('List of Flows'!$B86='Elementary Flow by source'!G$1,'Elementary Flow'!$D94="Not an Elementary Flow"),"Not an Elementary Flow",IF(AND('List of Flows'!$B86='Elementary Flow by source'!G$1,'Elementary Flow'!$D94="Unknown"),"Indeterminable",IF(AND('List of Flows'!$B86='Elementary Flow by source'!G$1,'Elementary Flow'!$D94="Missing Both"),"Indeterminable",IF(AND('List of Flows'!$B86='Elementary Flow by source'!G$1,'Elementary Flow'!$D94="Missing Input/Output"),"Indeterminable",IF(AND('List of Flows'!$B86='Elementary Flow by source'!G$1,'Elementary Flow'!$D94="Missing to/from"),"Indeterminable",0))))))</f>
        <v>0</v>
      </c>
      <c r="H89">
        <f>IF(AND('List of Flows'!$B86='Elementary Flow by source'!H$1,'Elementary Flow'!$D94="Elementary Flow"),"Elementary Flow",IF(AND('List of Flows'!$B86='Elementary Flow by source'!H$1,'Elementary Flow'!$D94="Not an Elementary Flow"),"Not an Elementary Flow",IF(AND('List of Flows'!$B86='Elementary Flow by source'!H$1,'Elementary Flow'!$D94="Unknown"),"Indeterminable",IF(AND('List of Flows'!$B86='Elementary Flow by source'!H$1,'Elementary Flow'!$D94="Missing Both"),"Indeterminable",IF(AND('List of Flows'!$B86='Elementary Flow by source'!H$1,'Elementary Flow'!$D94="Missing Input/Output"),"Indeterminable",IF(AND('List of Flows'!$B86='Elementary Flow by source'!H$1,'Elementary Flow'!$D94="Missing to/from"),"Indeterminable",0))))))</f>
        <v>0</v>
      </c>
      <c r="I89">
        <f>IF(AND('List of Flows'!$B86='Elementary Flow by source'!I$1,'Elementary Flow'!$D94="Elementary Flow"),"Elementary Flow",IF(AND('List of Flows'!$B86='Elementary Flow by source'!I$1,'Elementary Flow'!$D94="Not an Elementary Flow"),"Not an Elementary Flow",IF(AND('List of Flows'!$B86='Elementary Flow by source'!I$1,'Elementary Flow'!$D94="Unknown"),"Indeterminable",IF(AND('List of Flows'!$B86='Elementary Flow by source'!I$1,'Elementary Flow'!$D94="Missing Both"),"Indeterminable",IF(AND('List of Flows'!$B86='Elementary Flow by source'!I$1,'Elementary Flow'!$D94="Missing Input/Output"),"Indeterminable",IF(AND('List of Flows'!$B86='Elementary Flow by source'!I$1,'Elementary Flow'!$D94="Missing to/from"),"Indeterminable",0))))))</f>
        <v>0</v>
      </c>
      <c r="J89">
        <f>IF(AND('List of Flows'!$B86='Elementary Flow by source'!J$1,'Elementary Flow'!$D94="Elementary Flow"),"Elementary Flow",IF(AND('List of Flows'!$B86='Elementary Flow by source'!J$1,'Elementary Flow'!$D94="Not an Elementary Flow"),"Not an Elementary Flow",IF(AND('List of Flows'!$B86='Elementary Flow by source'!J$1,'Elementary Flow'!$D94="Unknown"),"Indeterminable",IF(AND('List of Flows'!$B86='Elementary Flow by source'!J$1,'Elementary Flow'!$D94="Missing Both"),"Indeterminable",IF(AND('List of Flows'!$B86='Elementary Flow by source'!J$1,'Elementary Flow'!$D94="Missing Input/Output"),"Indeterminable",IF(AND('List of Flows'!$B86='Elementary Flow by source'!J$1,'Elementary Flow'!$D94="Missing to/from"),"Indeterminable",0))))))</f>
        <v>0</v>
      </c>
      <c r="K89" t="str">
        <f>IF(AND('List of Flows'!$B86='Elementary Flow by source'!K$1,'Elementary Flow'!$D94="Elementary Flow"),"Elementary Flow",IF(AND('List of Flows'!$B86='Elementary Flow by source'!K$1,'Elementary Flow'!$D94="Not an Elementary Flow"),"Not an Elementary Flow",IF(AND('List of Flows'!$B86='Elementary Flow by source'!K$1,'Elementary Flow'!$D94="Unknown"),"Indeterminable",IF(AND('List of Flows'!$B86='Elementary Flow by source'!K$1,'Elementary Flow'!$D94="Missing Both"),"Indeterminable",IF(AND('List of Flows'!$B86='Elementary Flow by source'!K$1,'Elementary Flow'!$D94="Missing Input/Output"),"Indeterminable",IF(AND('List of Flows'!$B86='Elementary Flow by source'!K$1,'Elementary Flow'!$D94="Missing to/from"),"Indeterminable",0))))))</f>
        <v>Elementary Flow</v>
      </c>
      <c r="L89">
        <f>IF(AND('List of Flows'!$B86='Elementary Flow by source'!L$1,'Elementary Flow'!$D94="Elementary Flow"),"Elementary Flow",IF(AND('List of Flows'!$B86='Elementary Flow by source'!L$1,'Elementary Flow'!$D94="Not an Elementary Flow"),"Not an Elementary Flow",IF(AND('List of Flows'!$B86='Elementary Flow by source'!L$1,'Elementary Flow'!$D94="Unknown"),"Indeterminable",IF(AND('List of Flows'!$B86='Elementary Flow by source'!L$1,'Elementary Flow'!$D94="Missing Both"),"Indeterminable",IF(AND('List of Flows'!$B86='Elementary Flow by source'!L$1,'Elementary Flow'!$D94="Missing Input/Output"),"Indeterminable",IF(AND('List of Flows'!$B86='Elementary Flow by source'!L$1,'Elementary Flow'!$D94="Missing to/from"),"Indeterminable",0))))))</f>
        <v>0</v>
      </c>
      <c r="M89">
        <f>IF(AND('List of Flows'!$B86='Elementary Flow by source'!M$1,'Elementary Flow'!$D94="Elementary Flow"),"Elementary Flow",IF(AND('List of Flows'!$B86='Elementary Flow by source'!M$1,'Elementary Flow'!$D94="Not an Elementary Flow"),"Not an Elementary Flow",IF(AND('List of Flows'!$B86='Elementary Flow by source'!M$1,'Elementary Flow'!$D94="Unknown"),"Indeterminable",IF(AND('List of Flows'!$B86='Elementary Flow by source'!M$1,'Elementary Flow'!$D94="Missing Both"),"Indeterminable",IF(AND('List of Flows'!$B86='Elementary Flow by source'!M$1,'Elementary Flow'!$D94="Missing Input/Output"),"Indeterminable",IF(AND('List of Flows'!$B86='Elementary Flow by source'!M$1,'Elementary Flow'!$D94="Missing to/from"),"Indeterminable",0))))))</f>
        <v>0</v>
      </c>
      <c r="N89">
        <f>IF(AND('List of Flows'!$B86='Elementary Flow by source'!N$1,'Elementary Flow'!$D94="Elementary Flow"),"Elementary Flow",IF(AND('List of Flows'!$B86='Elementary Flow by source'!N$1,'Elementary Flow'!$D94="Not an Elementary Flow"),"Not an Elementary Flow",IF(AND('List of Flows'!$B86='Elementary Flow by source'!N$1,'Elementary Flow'!$D94="Unknown"),"Indeterminable",IF(AND('List of Flows'!$B86='Elementary Flow by source'!N$1,'Elementary Flow'!$D94="Missing Both"),"Indeterminable",IF(AND('List of Flows'!$B86='Elementary Flow by source'!N$1,'Elementary Flow'!$D94="Missing Input/Output"),"Indeterminable",IF(AND('List of Flows'!$B86='Elementary Flow by source'!N$1,'Elementary Flow'!$D94="Missing to/from"),"Indeterminable",0))))))</f>
        <v>0</v>
      </c>
    </row>
    <row r="90" spans="2:14" x14ac:dyDescent="0.3">
      <c r="B90">
        <f>IF(AND('List of Flows'!$B87='Elementary Flow by source'!B$1,'Elementary Flow'!$D95="Elementary Flow"),"Elementary Flow",IF(AND('List of Flows'!$B87='Elementary Flow by source'!B$1,'Elementary Flow'!$D95="Not an Elementary Flow"),"Not an Elementary Flow",IF(AND('List of Flows'!$B87='Elementary Flow by source'!B$1,'Elementary Flow'!$D95="Unknown"),"Indeterminable",IF(AND('List of Flows'!$B87='Elementary Flow by source'!B$1,'Elementary Flow'!$D95="Missing Both"),"Indeterminable",IF(AND('List of Flows'!$B87='Elementary Flow by source'!B$1,'Elementary Flow'!$D95="Missing Input/Output"),"Indeterminable",IF(AND('List of Flows'!$B87='Elementary Flow by source'!B$1,'Elementary Flow'!$D95="Missing to/from"),"Indeterminable",0))))))</f>
        <v>0</v>
      </c>
      <c r="C90">
        <f>IF(AND('List of Flows'!$B87='Elementary Flow by source'!C$1,'Elementary Flow'!$D95="Elementary Flow"),"Elementary Flow",IF(AND('List of Flows'!$B87='Elementary Flow by source'!C$1,'Elementary Flow'!$D95="Not an Elementary Flow"),"Not an Elementary Flow",IF(AND('List of Flows'!$B87='Elementary Flow by source'!C$1,'Elementary Flow'!$D95="Unknown"),"Indeterminable",IF(AND('List of Flows'!$B87='Elementary Flow by source'!C$1,'Elementary Flow'!$D95="Missing Both"),"Indeterminable",IF(AND('List of Flows'!$B87='Elementary Flow by source'!C$1,'Elementary Flow'!$D95="Missing Input/Output"),"Indeterminable",IF(AND('List of Flows'!$B87='Elementary Flow by source'!C$1,'Elementary Flow'!$D95="Missing to/from"),"Indeterminable",0))))))</f>
        <v>0</v>
      </c>
      <c r="D90">
        <f>IF(AND('List of Flows'!$B87='Elementary Flow by source'!D$1,'Elementary Flow'!$D95="Elementary Flow"),"Elementary Flow",IF(AND('List of Flows'!$B87='Elementary Flow by source'!D$1,'Elementary Flow'!$D95="Not an Elementary Flow"),"Not an Elementary Flow",IF(AND('List of Flows'!$B87='Elementary Flow by source'!D$1,'Elementary Flow'!$D95="Unknown"),"Indeterminable",IF(AND('List of Flows'!$B87='Elementary Flow by source'!D$1,'Elementary Flow'!$D95="Missing Both"),"Indeterminable",IF(AND('List of Flows'!$B87='Elementary Flow by source'!D$1,'Elementary Flow'!$D95="Missing Input/Output"),"Indeterminable",IF(AND('List of Flows'!$B87='Elementary Flow by source'!D$1,'Elementary Flow'!$D95="Missing to/from"),"Indeterminable",0))))))</f>
        <v>0</v>
      </c>
      <c r="E90">
        <f>IF(AND('List of Flows'!$B87='Elementary Flow by source'!E$1,'Elementary Flow'!$D95="Elementary Flow"),"Elementary Flow",IF(AND('List of Flows'!$B87='Elementary Flow by source'!E$1,'Elementary Flow'!$D95="Not an Elementary Flow"),"Not an Elementary Flow",IF(AND('List of Flows'!$B87='Elementary Flow by source'!E$1,'Elementary Flow'!$D95="Unknown"),"Indeterminable",IF(AND('List of Flows'!$B87='Elementary Flow by source'!E$1,'Elementary Flow'!$D95="Missing Both"),"Indeterminable",IF(AND('List of Flows'!$B87='Elementary Flow by source'!E$1,'Elementary Flow'!$D95="Missing Input/Output"),"Indeterminable",IF(AND('List of Flows'!$B87='Elementary Flow by source'!E$1,'Elementary Flow'!$D95="Missing to/from"),"Indeterminable",0))))))</f>
        <v>0</v>
      </c>
      <c r="F90">
        <f>IF(AND('List of Flows'!$B87='Elementary Flow by source'!F$1,'Elementary Flow'!$D95="Elementary Flow"),"Elementary Flow",IF(AND('List of Flows'!$B87='Elementary Flow by source'!F$1,'Elementary Flow'!$D95="Not an Elementary Flow"),"Not an Elementary Flow",IF(AND('List of Flows'!$B87='Elementary Flow by source'!F$1,'Elementary Flow'!$D95="Unknown"),"Indeterminable",IF(AND('List of Flows'!$B87='Elementary Flow by source'!F$1,'Elementary Flow'!$D95="Missing Both"),"Indeterminable",IF(AND('List of Flows'!$B87='Elementary Flow by source'!F$1,'Elementary Flow'!$D95="Missing Input/Output"),"Indeterminable",IF(AND('List of Flows'!$B87='Elementary Flow by source'!F$1,'Elementary Flow'!$D95="Missing to/from"),"Indeterminable",0))))))</f>
        <v>0</v>
      </c>
      <c r="G90">
        <f>IF(AND('List of Flows'!$B87='Elementary Flow by source'!G$1,'Elementary Flow'!$D95="Elementary Flow"),"Elementary Flow",IF(AND('List of Flows'!$B87='Elementary Flow by source'!G$1,'Elementary Flow'!$D95="Not an Elementary Flow"),"Not an Elementary Flow",IF(AND('List of Flows'!$B87='Elementary Flow by source'!G$1,'Elementary Flow'!$D95="Unknown"),"Indeterminable",IF(AND('List of Flows'!$B87='Elementary Flow by source'!G$1,'Elementary Flow'!$D95="Missing Both"),"Indeterminable",IF(AND('List of Flows'!$B87='Elementary Flow by source'!G$1,'Elementary Flow'!$D95="Missing Input/Output"),"Indeterminable",IF(AND('List of Flows'!$B87='Elementary Flow by source'!G$1,'Elementary Flow'!$D95="Missing to/from"),"Indeterminable",0))))))</f>
        <v>0</v>
      </c>
      <c r="H90">
        <f>IF(AND('List of Flows'!$B87='Elementary Flow by source'!H$1,'Elementary Flow'!$D95="Elementary Flow"),"Elementary Flow",IF(AND('List of Flows'!$B87='Elementary Flow by source'!H$1,'Elementary Flow'!$D95="Not an Elementary Flow"),"Not an Elementary Flow",IF(AND('List of Flows'!$B87='Elementary Flow by source'!H$1,'Elementary Flow'!$D95="Unknown"),"Indeterminable",IF(AND('List of Flows'!$B87='Elementary Flow by source'!H$1,'Elementary Flow'!$D95="Missing Both"),"Indeterminable",IF(AND('List of Flows'!$B87='Elementary Flow by source'!H$1,'Elementary Flow'!$D95="Missing Input/Output"),"Indeterminable",IF(AND('List of Flows'!$B87='Elementary Flow by source'!H$1,'Elementary Flow'!$D95="Missing to/from"),"Indeterminable",0))))))</f>
        <v>0</v>
      </c>
      <c r="I90">
        <f>IF(AND('List of Flows'!$B87='Elementary Flow by source'!I$1,'Elementary Flow'!$D95="Elementary Flow"),"Elementary Flow",IF(AND('List of Flows'!$B87='Elementary Flow by source'!I$1,'Elementary Flow'!$D95="Not an Elementary Flow"),"Not an Elementary Flow",IF(AND('List of Flows'!$B87='Elementary Flow by source'!I$1,'Elementary Flow'!$D95="Unknown"),"Indeterminable",IF(AND('List of Flows'!$B87='Elementary Flow by source'!I$1,'Elementary Flow'!$D95="Missing Both"),"Indeterminable",IF(AND('List of Flows'!$B87='Elementary Flow by source'!I$1,'Elementary Flow'!$D95="Missing Input/Output"),"Indeterminable",IF(AND('List of Flows'!$B87='Elementary Flow by source'!I$1,'Elementary Flow'!$D95="Missing to/from"),"Indeterminable",0))))))</f>
        <v>0</v>
      </c>
      <c r="J90">
        <f>IF(AND('List of Flows'!$B87='Elementary Flow by source'!J$1,'Elementary Flow'!$D95="Elementary Flow"),"Elementary Flow",IF(AND('List of Flows'!$B87='Elementary Flow by source'!J$1,'Elementary Flow'!$D95="Not an Elementary Flow"),"Not an Elementary Flow",IF(AND('List of Flows'!$B87='Elementary Flow by source'!J$1,'Elementary Flow'!$D95="Unknown"),"Indeterminable",IF(AND('List of Flows'!$B87='Elementary Flow by source'!J$1,'Elementary Flow'!$D95="Missing Both"),"Indeterminable",IF(AND('List of Flows'!$B87='Elementary Flow by source'!J$1,'Elementary Flow'!$D95="Missing Input/Output"),"Indeterminable",IF(AND('List of Flows'!$B87='Elementary Flow by source'!J$1,'Elementary Flow'!$D95="Missing to/from"),"Indeterminable",0))))))</f>
        <v>0</v>
      </c>
      <c r="K90" t="str">
        <f>IF(AND('List of Flows'!$B87='Elementary Flow by source'!K$1,'Elementary Flow'!$D95="Elementary Flow"),"Elementary Flow",IF(AND('List of Flows'!$B87='Elementary Flow by source'!K$1,'Elementary Flow'!$D95="Not an Elementary Flow"),"Not an Elementary Flow",IF(AND('List of Flows'!$B87='Elementary Flow by source'!K$1,'Elementary Flow'!$D95="Unknown"),"Indeterminable",IF(AND('List of Flows'!$B87='Elementary Flow by source'!K$1,'Elementary Flow'!$D95="Missing Both"),"Indeterminable",IF(AND('List of Flows'!$B87='Elementary Flow by source'!K$1,'Elementary Flow'!$D95="Missing Input/Output"),"Indeterminable",IF(AND('List of Flows'!$B87='Elementary Flow by source'!K$1,'Elementary Flow'!$D95="Missing to/from"),"Indeterminable",0))))))</f>
        <v>Elementary Flow</v>
      </c>
      <c r="L90">
        <f>IF(AND('List of Flows'!$B87='Elementary Flow by source'!L$1,'Elementary Flow'!$D95="Elementary Flow"),"Elementary Flow",IF(AND('List of Flows'!$B87='Elementary Flow by source'!L$1,'Elementary Flow'!$D95="Not an Elementary Flow"),"Not an Elementary Flow",IF(AND('List of Flows'!$B87='Elementary Flow by source'!L$1,'Elementary Flow'!$D95="Unknown"),"Indeterminable",IF(AND('List of Flows'!$B87='Elementary Flow by source'!L$1,'Elementary Flow'!$D95="Missing Both"),"Indeterminable",IF(AND('List of Flows'!$B87='Elementary Flow by source'!L$1,'Elementary Flow'!$D95="Missing Input/Output"),"Indeterminable",IF(AND('List of Flows'!$B87='Elementary Flow by source'!L$1,'Elementary Flow'!$D95="Missing to/from"),"Indeterminable",0))))))</f>
        <v>0</v>
      </c>
      <c r="M90">
        <f>IF(AND('List of Flows'!$B87='Elementary Flow by source'!M$1,'Elementary Flow'!$D95="Elementary Flow"),"Elementary Flow",IF(AND('List of Flows'!$B87='Elementary Flow by source'!M$1,'Elementary Flow'!$D95="Not an Elementary Flow"),"Not an Elementary Flow",IF(AND('List of Flows'!$B87='Elementary Flow by source'!M$1,'Elementary Flow'!$D95="Unknown"),"Indeterminable",IF(AND('List of Flows'!$B87='Elementary Flow by source'!M$1,'Elementary Flow'!$D95="Missing Both"),"Indeterminable",IF(AND('List of Flows'!$B87='Elementary Flow by source'!M$1,'Elementary Flow'!$D95="Missing Input/Output"),"Indeterminable",IF(AND('List of Flows'!$B87='Elementary Flow by source'!M$1,'Elementary Flow'!$D95="Missing to/from"),"Indeterminable",0))))))</f>
        <v>0</v>
      </c>
      <c r="N90">
        <f>IF(AND('List of Flows'!$B87='Elementary Flow by source'!N$1,'Elementary Flow'!$D95="Elementary Flow"),"Elementary Flow",IF(AND('List of Flows'!$B87='Elementary Flow by source'!N$1,'Elementary Flow'!$D95="Not an Elementary Flow"),"Not an Elementary Flow",IF(AND('List of Flows'!$B87='Elementary Flow by source'!N$1,'Elementary Flow'!$D95="Unknown"),"Indeterminable",IF(AND('List of Flows'!$B87='Elementary Flow by source'!N$1,'Elementary Flow'!$D95="Missing Both"),"Indeterminable",IF(AND('List of Flows'!$B87='Elementary Flow by source'!N$1,'Elementary Flow'!$D95="Missing Input/Output"),"Indeterminable",IF(AND('List of Flows'!$B87='Elementary Flow by source'!N$1,'Elementary Flow'!$D95="Missing to/from"),"Indeterminable",0))))))</f>
        <v>0</v>
      </c>
    </row>
    <row r="91" spans="2:14" x14ac:dyDescent="0.3">
      <c r="B91">
        <f>IF(AND('List of Flows'!$B88='Elementary Flow by source'!B$1,'Elementary Flow'!$D96="Elementary Flow"),"Elementary Flow",IF(AND('List of Flows'!$B88='Elementary Flow by source'!B$1,'Elementary Flow'!$D96="Not an Elementary Flow"),"Not an Elementary Flow",IF(AND('List of Flows'!$B88='Elementary Flow by source'!B$1,'Elementary Flow'!$D96="Unknown"),"Indeterminable",IF(AND('List of Flows'!$B88='Elementary Flow by source'!B$1,'Elementary Flow'!$D96="Missing Both"),"Indeterminable",IF(AND('List of Flows'!$B88='Elementary Flow by source'!B$1,'Elementary Flow'!$D96="Missing Input/Output"),"Indeterminable",IF(AND('List of Flows'!$B88='Elementary Flow by source'!B$1,'Elementary Flow'!$D96="Missing to/from"),"Indeterminable",0))))))</f>
        <v>0</v>
      </c>
      <c r="C91">
        <f>IF(AND('List of Flows'!$B88='Elementary Flow by source'!C$1,'Elementary Flow'!$D96="Elementary Flow"),"Elementary Flow",IF(AND('List of Flows'!$B88='Elementary Flow by source'!C$1,'Elementary Flow'!$D96="Not an Elementary Flow"),"Not an Elementary Flow",IF(AND('List of Flows'!$B88='Elementary Flow by source'!C$1,'Elementary Flow'!$D96="Unknown"),"Indeterminable",IF(AND('List of Flows'!$B88='Elementary Flow by source'!C$1,'Elementary Flow'!$D96="Missing Both"),"Indeterminable",IF(AND('List of Flows'!$B88='Elementary Flow by source'!C$1,'Elementary Flow'!$D96="Missing Input/Output"),"Indeterminable",IF(AND('List of Flows'!$B88='Elementary Flow by source'!C$1,'Elementary Flow'!$D96="Missing to/from"),"Indeterminable",0))))))</f>
        <v>0</v>
      </c>
      <c r="D91">
        <f>IF(AND('List of Flows'!$B88='Elementary Flow by source'!D$1,'Elementary Flow'!$D96="Elementary Flow"),"Elementary Flow",IF(AND('List of Flows'!$B88='Elementary Flow by source'!D$1,'Elementary Flow'!$D96="Not an Elementary Flow"),"Not an Elementary Flow",IF(AND('List of Flows'!$B88='Elementary Flow by source'!D$1,'Elementary Flow'!$D96="Unknown"),"Indeterminable",IF(AND('List of Flows'!$B88='Elementary Flow by source'!D$1,'Elementary Flow'!$D96="Missing Both"),"Indeterminable",IF(AND('List of Flows'!$B88='Elementary Flow by source'!D$1,'Elementary Flow'!$D96="Missing Input/Output"),"Indeterminable",IF(AND('List of Flows'!$B88='Elementary Flow by source'!D$1,'Elementary Flow'!$D96="Missing to/from"),"Indeterminable",0))))))</f>
        <v>0</v>
      </c>
      <c r="E91">
        <f>IF(AND('List of Flows'!$B88='Elementary Flow by source'!E$1,'Elementary Flow'!$D96="Elementary Flow"),"Elementary Flow",IF(AND('List of Flows'!$B88='Elementary Flow by source'!E$1,'Elementary Flow'!$D96="Not an Elementary Flow"),"Not an Elementary Flow",IF(AND('List of Flows'!$B88='Elementary Flow by source'!E$1,'Elementary Flow'!$D96="Unknown"),"Indeterminable",IF(AND('List of Flows'!$B88='Elementary Flow by source'!E$1,'Elementary Flow'!$D96="Missing Both"),"Indeterminable",IF(AND('List of Flows'!$B88='Elementary Flow by source'!E$1,'Elementary Flow'!$D96="Missing Input/Output"),"Indeterminable",IF(AND('List of Flows'!$B88='Elementary Flow by source'!E$1,'Elementary Flow'!$D96="Missing to/from"),"Indeterminable",0))))))</f>
        <v>0</v>
      </c>
      <c r="F91">
        <f>IF(AND('List of Flows'!$B88='Elementary Flow by source'!F$1,'Elementary Flow'!$D96="Elementary Flow"),"Elementary Flow",IF(AND('List of Flows'!$B88='Elementary Flow by source'!F$1,'Elementary Flow'!$D96="Not an Elementary Flow"),"Not an Elementary Flow",IF(AND('List of Flows'!$B88='Elementary Flow by source'!F$1,'Elementary Flow'!$D96="Unknown"),"Indeterminable",IF(AND('List of Flows'!$B88='Elementary Flow by source'!F$1,'Elementary Flow'!$D96="Missing Both"),"Indeterminable",IF(AND('List of Flows'!$B88='Elementary Flow by source'!F$1,'Elementary Flow'!$D96="Missing Input/Output"),"Indeterminable",IF(AND('List of Flows'!$B88='Elementary Flow by source'!F$1,'Elementary Flow'!$D96="Missing to/from"),"Indeterminable",0))))))</f>
        <v>0</v>
      </c>
      <c r="G91">
        <f>IF(AND('List of Flows'!$B88='Elementary Flow by source'!G$1,'Elementary Flow'!$D96="Elementary Flow"),"Elementary Flow",IF(AND('List of Flows'!$B88='Elementary Flow by source'!G$1,'Elementary Flow'!$D96="Not an Elementary Flow"),"Not an Elementary Flow",IF(AND('List of Flows'!$B88='Elementary Flow by source'!G$1,'Elementary Flow'!$D96="Unknown"),"Indeterminable",IF(AND('List of Flows'!$B88='Elementary Flow by source'!G$1,'Elementary Flow'!$D96="Missing Both"),"Indeterminable",IF(AND('List of Flows'!$B88='Elementary Flow by source'!G$1,'Elementary Flow'!$D96="Missing Input/Output"),"Indeterminable",IF(AND('List of Flows'!$B88='Elementary Flow by source'!G$1,'Elementary Flow'!$D96="Missing to/from"),"Indeterminable",0))))))</f>
        <v>0</v>
      </c>
      <c r="H91">
        <f>IF(AND('List of Flows'!$B88='Elementary Flow by source'!H$1,'Elementary Flow'!$D96="Elementary Flow"),"Elementary Flow",IF(AND('List of Flows'!$B88='Elementary Flow by source'!H$1,'Elementary Flow'!$D96="Not an Elementary Flow"),"Not an Elementary Flow",IF(AND('List of Flows'!$B88='Elementary Flow by source'!H$1,'Elementary Flow'!$D96="Unknown"),"Indeterminable",IF(AND('List of Flows'!$B88='Elementary Flow by source'!H$1,'Elementary Flow'!$D96="Missing Both"),"Indeterminable",IF(AND('List of Flows'!$B88='Elementary Flow by source'!H$1,'Elementary Flow'!$D96="Missing Input/Output"),"Indeterminable",IF(AND('List of Flows'!$B88='Elementary Flow by source'!H$1,'Elementary Flow'!$D96="Missing to/from"),"Indeterminable",0))))))</f>
        <v>0</v>
      </c>
      <c r="I91">
        <f>IF(AND('List of Flows'!$B88='Elementary Flow by source'!I$1,'Elementary Flow'!$D96="Elementary Flow"),"Elementary Flow",IF(AND('List of Flows'!$B88='Elementary Flow by source'!I$1,'Elementary Flow'!$D96="Not an Elementary Flow"),"Not an Elementary Flow",IF(AND('List of Flows'!$B88='Elementary Flow by source'!I$1,'Elementary Flow'!$D96="Unknown"),"Indeterminable",IF(AND('List of Flows'!$B88='Elementary Flow by source'!I$1,'Elementary Flow'!$D96="Missing Both"),"Indeterminable",IF(AND('List of Flows'!$B88='Elementary Flow by source'!I$1,'Elementary Flow'!$D96="Missing Input/Output"),"Indeterminable",IF(AND('List of Flows'!$B88='Elementary Flow by source'!I$1,'Elementary Flow'!$D96="Missing to/from"),"Indeterminable",0))))))</f>
        <v>0</v>
      </c>
      <c r="J91">
        <f>IF(AND('List of Flows'!$B88='Elementary Flow by source'!J$1,'Elementary Flow'!$D96="Elementary Flow"),"Elementary Flow",IF(AND('List of Flows'!$B88='Elementary Flow by source'!J$1,'Elementary Flow'!$D96="Not an Elementary Flow"),"Not an Elementary Flow",IF(AND('List of Flows'!$B88='Elementary Flow by source'!J$1,'Elementary Flow'!$D96="Unknown"),"Indeterminable",IF(AND('List of Flows'!$B88='Elementary Flow by source'!J$1,'Elementary Flow'!$D96="Missing Both"),"Indeterminable",IF(AND('List of Flows'!$B88='Elementary Flow by source'!J$1,'Elementary Flow'!$D96="Missing Input/Output"),"Indeterminable",IF(AND('List of Flows'!$B88='Elementary Flow by source'!J$1,'Elementary Flow'!$D96="Missing to/from"),"Indeterminable",0))))))</f>
        <v>0</v>
      </c>
      <c r="K91" t="str">
        <f>IF(AND('List of Flows'!$B88='Elementary Flow by source'!K$1,'Elementary Flow'!$D96="Elementary Flow"),"Elementary Flow",IF(AND('List of Flows'!$B88='Elementary Flow by source'!K$1,'Elementary Flow'!$D96="Not an Elementary Flow"),"Not an Elementary Flow",IF(AND('List of Flows'!$B88='Elementary Flow by source'!K$1,'Elementary Flow'!$D96="Unknown"),"Indeterminable",IF(AND('List of Flows'!$B88='Elementary Flow by source'!K$1,'Elementary Flow'!$D96="Missing Both"),"Indeterminable",IF(AND('List of Flows'!$B88='Elementary Flow by source'!K$1,'Elementary Flow'!$D96="Missing Input/Output"),"Indeterminable",IF(AND('List of Flows'!$B88='Elementary Flow by source'!K$1,'Elementary Flow'!$D96="Missing to/from"),"Indeterminable",0))))))</f>
        <v>Elementary Flow</v>
      </c>
      <c r="L91">
        <f>IF(AND('List of Flows'!$B88='Elementary Flow by source'!L$1,'Elementary Flow'!$D96="Elementary Flow"),"Elementary Flow",IF(AND('List of Flows'!$B88='Elementary Flow by source'!L$1,'Elementary Flow'!$D96="Not an Elementary Flow"),"Not an Elementary Flow",IF(AND('List of Flows'!$B88='Elementary Flow by source'!L$1,'Elementary Flow'!$D96="Unknown"),"Indeterminable",IF(AND('List of Flows'!$B88='Elementary Flow by source'!L$1,'Elementary Flow'!$D96="Missing Both"),"Indeterminable",IF(AND('List of Flows'!$B88='Elementary Flow by source'!L$1,'Elementary Flow'!$D96="Missing Input/Output"),"Indeterminable",IF(AND('List of Flows'!$B88='Elementary Flow by source'!L$1,'Elementary Flow'!$D96="Missing to/from"),"Indeterminable",0))))))</f>
        <v>0</v>
      </c>
      <c r="M91">
        <f>IF(AND('List of Flows'!$B88='Elementary Flow by source'!M$1,'Elementary Flow'!$D96="Elementary Flow"),"Elementary Flow",IF(AND('List of Flows'!$B88='Elementary Flow by source'!M$1,'Elementary Flow'!$D96="Not an Elementary Flow"),"Not an Elementary Flow",IF(AND('List of Flows'!$B88='Elementary Flow by source'!M$1,'Elementary Flow'!$D96="Unknown"),"Indeterminable",IF(AND('List of Flows'!$B88='Elementary Flow by source'!M$1,'Elementary Flow'!$D96="Missing Both"),"Indeterminable",IF(AND('List of Flows'!$B88='Elementary Flow by source'!M$1,'Elementary Flow'!$D96="Missing Input/Output"),"Indeterminable",IF(AND('List of Flows'!$B88='Elementary Flow by source'!M$1,'Elementary Flow'!$D96="Missing to/from"),"Indeterminable",0))))))</f>
        <v>0</v>
      </c>
      <c r="N91">
        <f>IF(AND('List of Flows'!$B88='Elementary Flow by source'!N$1,'Elementary Flow'!$D96="Elementary Flow"),"Elementary Flow",IF(AND('List of Flows'!$B88='Elementary Flow by source'!N$1,'Elementary Flow'!$D96="Not an Elementary Flow"),"Not an Elementary Flow",IF(AND('List of Flows'!$B88='Elementary Flow by source'!N$1,'Elementary Flow'!$D96="Unknown"),"Indeterminable",IF(AND('List of Flows'!$B88='Elementary Flow by source'!N$1,'Elementary Flow'!$D96="Missing Both"),"Indeterminable",IF(AND('List of Flows'!$B88='Elementary Flow by source'!N$1,'Elementary Flow'!$D96="Missing Input/Output"),"Indeterminable",IF(AND('List of Flows'!$B88='Elementary Flow by source'!N$1,'Elementary Flow'!$D96="Missing to/from"),"Indeterminable",0))))))</f>
        <v>0</v>
      </c>
    </row>
    <row r="92" spans="2:14" x14ac:dyDescent="0.3">
      <c r="B92">
        <f>IF(AND('List of Flows'!$B89='Elementary Flow by source'!B$1,'Elementary Flow'!$D97="Elementary Flow"),"Elementary Flow",IF(AND('List of Flows'!$B89='Elementary Flow by source'!B$1,'Elementary Flow'!$D97="Not an Elementary Flow"),"Not an Elementary Flow",IF(AND('List of Flows'!$B89='Elementary Flow by source'!B$1,'Elementary Flow'!$D97="Unknown"),"Indeterminable",IF(AND('List of Flows'!$B89='Elementary Flow by source'!B$1,'Elementary Flow'!$D97="Missing Both"),"Indeterminable",IF(AND('List of Flows'!$B89='Elementary Flow by source'!B$1,'Elementary Flow'!$D97="Missing Input/Output"),"Indeterminable",IF(AND('List of Flows'!$B89='Elementary Flow by source'!B$1,'Elementary Flow'!$D97="Missing to/from"),"Indeterminable",0))))))</f>
        <v>0</v>
      </c>
      <c r="C92">
        <f>IF(AND('List of Flows'!$B89='Elementary Flow by source'!C$1,'Elementary Flow'!$D97="Elementary Flow"),"Elementary Flow",IF(AND('List of Flows'!$B89='Elementary Flow by source'!C$1,'Elementary Flow'!$D97="Not an Elementary Flow"),"Not an Elementary Flow",IF(AND('List of Flows'!$B89='Elementary Flow by source'!C$1,'Elementary Flow'!$D97="Unknown"),"Indeterminable",IF(AND('List of Flows'!$B89='Elementary Flow by source'!C$1,'Elementary Flow'!$D97="Missing Both"),"Indeterminable",IF(AND('List of Flows'!$B89='Elementary Flow by source'!C$1,'Elementary Flow'!$D97="Missing Input/Output"),"Indeterminable",IF(AND('List of Flows'!$B89='Elementary Flow by source'!C$1,'Elementary Flow'!$D97="Missing to/from"),"Indeterminable",0))))))</f>
        <v>0</v>
      </c>
      <c r="D92">
        <f>IF(AND('List of Flows'!$B89='Elementary Flow by source'!D$1,'Elementary Flow'!$D97="Elementary Flow"),"Elementary Flow",IF(AND('List of Flows'!$B89='Elementary Flow by source'!D$1,'Elementary Flow'!$D97="Not an Elementary Flow"),"Not an Elementary Flow",IF(AND('List of Flows'!$B89='Elementary Flow by source'!D$1,'Elementary Flow'!$D97="Unknown"),"Indeterminable",IF(AND('List of Flows'!$B89='Elementary Flow by source'!D$1,'Elementary Flow'!$D97="Missing Both"),"Indeterminable",IF(AND('List of Flows'!$B89='Elementary Flow by source'!D$1,'Elementary Flow'!$D97="Missing Input/Output"),"Indeterminable",IF(AND('List of Flows'!$B89='Elementary Flow by source'!D$1,'Elementary Flow'!$D97="Missing to/from"),"Indeterminable",0))))))</f>
        <v>0</v>
      </c>
      <c r="E92">
        <f>IF(AND('List of Flows'!$B89='Elementary Flow by source'!E$1,'Elementary Flow'!$D97="Elementary Flow"),"Elementary Flow",IF(AND('List of Flows'!$B89='Elementary Flow by source'!E$1,'Elementary Flow'!$D97="Not an Elementary Flow"),"Not an Elementary Flow",IF(AND('List of Flows'!$B89='Elementary Flow by source'!E$1,'Elementary Flow'!$D97="Unknown"),"Indeterminable",IF(AND('List of Flows'!$B89='Elementary Flow by source'!E$1,'Elementary Flow'!$D97="Missing Both"),"Indeterminable",IF(AND('List of Flows'!$B89='Elementary Flow by source'!E$1,'Elementary Flow'!$D97="Missing Input/Output"),"Indeterminable",IF(AND('List of Flows'!$B89='Elementary Flow by source'!E$1,'Elementary Flow'!$D97="Missing to/from"),"Indeterminable",0))))))</f>
        <v>0</v>
      </c>
      <c r="F92">
        <f>IF(AND('List of Flows'!$B89='Elementary Flow by source'!F$1,'Elementary Flow'!$D97="Elementary Flow"),"Elementary Flow",IF(AND('List of Flows'!$B89='Elementary Flow by source'!F$1,'Elementary Flow'!$D97="Not an Elementary Flow"),"Not an Elementary Flow",IF(AND('List of Flows'!$B89='Elementary Flow by source'!F$1,'Elementary Flow'!$D97="Unknown"),"Indeterminable",IF(AND('List of Flows'!$B89='Elementary Flow by source'!F$1,'Elementary Flow'!$D97="Missing Both"),"Indeterminable",IF(AND('List of Flows'!$B89='Elementary Flow by source'!F$1,'Elementary Flow'!$D97="Missing Input/Output"),"Indeterminable",IF(AND('List of Flows'!$B89='Elementary Flow by source'!F$1,'Elementary Flow'!$D97="Missing to/from"),"Indeterminable",0))))))</f>
        <v>0</v>
      </c>
      <c r="G92">
        <f>IF(AND('List of Flows'!$B89='Elementary Flow by source'!G$1,'Elementary Flow'!$D97="Elementary Flow"),"Elementary Flow",IF(AND('List of Flows'!$B89='Elementary Flow by source'!G$1,'Elementary Flow'!$D97="Not an Elementary Flow"),"Not an Elementary Flow",IF(AND('List of Flows'!$B89='Elementary Flow by source'!G$1,'Elementary Flow'!$D97="Unknown"),"Indeterminable",IF(AND('List of Flows'!$B89='Elementary Flow by source'!G$1,'Elementary Flow'!$D97="Missing Both"),"Indeterminable",IF(AND('List of Flows'!$B89='Elementary Flow by source'!G$1,'Elementary Flow'!$D97="Missing Input/Output"),"Indeterminable",IF(AND('List of Flows'!$B89='Elementary Flow by source'!G$1,'Elementary Flow'!$D97="Missing to/from"),"Indeterminable",0))))))</f>
        <v>0</v>
      </c>
      <c r="H92">
        <f>IF(AND('List of Flows'!$B89='Elementary Flow by source'!H$1,'Elementary Flow'!$D97="Elementary Flow"),"Elementary Flow",IF(AND('List of Flows'!$B89='Elementary Flow by source'!H$1,'Elementary Flow'!$D97="Not an Elementary Flow"),"Not an Elementary Flow",IF(AND('List of Flows'!$B89='Elementary Flow by source'!H$1,'Elementary Flow'!$D97="Unknown"),"Indeterminable",IF(AND('List of Flows'!$B89='Elementary Flow by source'!H$1,'Elementary Flow'!$D97="Missing Both"),"Indeterminable",IF(AND('List of Flows'!$B89='Elementary Flow by source'!H$1,'Elementary Flow'!$D97="Missing Input/Output"),"Indeterminable",IF(AND('List of Flows'!$B89='Elementary Flow by source'!H$1,'Elementary Flow'!$D97="Missing to/from"),"Indeterminable",0))))))</f>
        <v>0</v>
      </c>
      <c r="I92">
        <f>IF(AND('List of Flows'!$B89='Elementary Flow by source'!I$1,'Elementary Flow'!$D97="Elementary Flow"),"Elementary Flow",IF(AND('List of Flows'!$B89='Elementary Flow by source'!I$1,'Elementary Flow'!$D97="Not an Elementary Flow"),"Not an Elementary Flow",IF(AND('List of Flows'!$B89='Elementary Flow by source'!I$1,'Elementary Flow'!$D97="Unknown"),"Indeterminable",IF(AND('List of Flows'!$B89='Elementary Flow by source'!I$1,'Elementary Flow'!$D97="Missing Both"),"Indeterminable",IF(AND('List of Flows'!$B89='Elementary Flow by source'!I$1,'Elementary Flow'!$D97="Missing Input/Output"),"Indeterminable",IF(AND('List of Flows'!$B89='Elementary Flow by source'!I$1,'Elementary Flow'!$D97="Missing to/from"),"Indeterminable",0))))))</f>
        <v>0</v>
      </c>
      <c r="J92">
        <f>IF(AND('List of Flows'!$B89='Elementary Flow by source'!J$1,'Elementary Flow'!$D97="Elementary Flow"),"Elementary Flow",IF(AND('List of Flows'!$B89='Elementary Flow by source'!J$1,'Elementary Flow'!$D97="Not an Elementary Flow"),"Not an Elementary Flow",IF(AND('List of Flows'!$B89='Elementary Flow by source'!J$1,'Elementary Flow'!$D97="Unknown"),"Indeterminable",IF(AND('List of Flows'!$B89='Elementary Flow by source'!J$1,'Elementary Flow'!$D97="Missing Both"),"Indeterminable",IF(AND('List of Flows'!$B89='Elementary Flow by source'!J$1,'Elementary Flow'!$D97="Missing Input/Output"),"Indeterminable",IF(AND('List of Flows'!$B89='Elementary Flow by source'!J$1,'Elementary Flow'!$D97="Missing to/from"),"Indeterminable",0))))))</f>
        <v>0</v>
      </c>
      <c r="K92" t="str">
        <f>IF(AND('List of Flows'!$B89='Elementary Flow by source'!K$1,'Elementary Flow'!$D97="Elementary Flow"),"Elementary Flow",IF(AND('List of Flows'!$B89='Elementary Flow by source'!K$1,'Elementary Flow'!$D97="Not an Elementary Flow"),"Not an Elementary Flow",IF(AND('List of Flows'!$B89='Elementary Flow by source'!K$1,'Elementary Flow'!$D97="Unknown"),"Indeterminable",IF(AND('List of Flows'!$B89='Elementary Flow by source'!K$1,'Elementary Flow'!$D97="Missing Both"),"Indeterminable",IF(AND('List of Flows'!$B89='Elementary Flow by source'!K$1,'Elementary Flow'!$D97="Missing Input/Output"),"Indeterminable",IF(AND('List of Flows'!$B89='Elementary Flow by source'!K$1,'Elementary Flow'!$D97="Missing to/from"),"Indeterminable",0))))))</f>
        <v>Elementary Flow</v>
      </c>
      <c r="L92">
        <f>IF(AND('List of Flows'!$B89='Elementary Flow by source'!L$1,'Elementary Flow'!$D97="Elementary Flow"),"Elementary Flow",IF(AND('List of Flows'!$B89='Elementary Flow by source'!L$1,'Elementary Flow'!$D97="Not an Elementary Flow"),"Not an Elementary Flow",IF(AND('List of Flows'!$B89='Elementary Flow by source'!L$1,'Elementary Flow'!$D97="Unknown"),"Indeterminable",IF(AND('List of Flows'!$B89='Elementary Flow by source'!L$1,'Elementary Flow'!$D97="Missing Both"),"Indeterminable",IF(AND('List of Flows'!$B89='Elementary Flow by source'!L$1,'Elementary Flow'!$D97="Missing Input/Output"),"Indeterminable",IF(AND('List of Flows'!$B89='Elementary Flow by source'!L$1,'Elementary Flow'!$D97="Missing to/from"),"Indeterminable",0))))))</f>
        <v>0</v>
      </c>
      <c r="M92">
        <f>IF(AND('List of Flows'!$B89='Elementary Flow by source'!M$1,'Elementary Flow'!$D97="Elementary Flow"),"Elementary Flow",IF(AND('List of Flows'!$B89='Elementary Flow by source'!M$1,'Elementary Flow'!$D97="Not an Elementary Flow"),"Not an Elementary Flow",IF(AND('List of Flows'!$B89='Elementary Flow by source'!M$1,'Elementary Flow'!$D97="Unknown"),"Indeterminable",IF(AND('List of Flows'!$B89='Elementary Flow by source'!M$1,'Elementary Flow'!$D97="Missing Both"),"Indeterminable",IF(AND('List of Flows'!$B89='Elementary Flow by source'!M$1,'Elementary Flow'!$D97="Missing Input/Output"),"Indeterminable",IF(AND('List of Flows'!$B89='Elementary Flow by source'!M$1,'Elementary Flow'!$D97="Missing to/from"),"Indeterminable",0))))))</f>
        <v>0</v>
      </c>
      <c r="N92">
        <f>IF(AND('List of Flows'!$B89='Elementary Flow by source'!N$1,'Elementary Flow'!$D97="Elementary Flow"),"Elementary Flow",IF(AND('List of Flows'!$B89='Elementary Flow by source'!N$1,'Elementary Flow'!$D97="Not an Elementary Flow"),"Not an Elementary Flow",IF(AND('List of Flows'!$B89='Elementary Flow by source'!N$1,'Elementary Flow'!$D97="Unknown"),"Indeterminable",IF(AND('List of Flows'!$B89='Elementary Flow by source'!N$1,'Elementary Flow'!$D97="Missing Both"),"Indeterminable",IF(AND('List of Flows'!$B89='Elementary Flow by source'!N$1,'Elementary Flow'!$D97="Missing Input/Output"),"Indeterminable",IF(AND('List of Flows'!$B89='Elementary Flow by source'!N$1,'Elementary Flow'!$D97="Missing to/from"),"Indeterminable",0))))))</f>
        <v>0</v>
      </c>
    </row>
    <row r="93" spans="2:14" x14ac:dyDescent="0.3">
      <c r="B93">
        <f>IF(AND('List of Flows'!$B90='Elementary Flow by source'!B$1,'Elementary Flow'!$D98="Elementary Flow"),"Elementary Flow",IF(AND('List of Flows'!$B90='Elementary Flow by source'!B$1,'Elementary Flow'!$D98="Not an Elementary Flow"),"Not an Elementary Flow",IF(AND('List of Flows'!$B90='Elementary Flow by source'!B$1,'Elementary Flow'!$D98="Unknown"),"Indeterminable",IF(AND('List of Flows'!$B90='Elementary Flow by source'!B$1,'Elementary Flow'!$D98="Missing Both"),"Indeterminable",IF(AND('List of Flows'!$B90='Elementary Flow by source'!B$1,'Elementary Flow'!$D98="Missing Input/Output"),"Indeterminable",IF(AND('List of Flows'!$B90='Elementary Flow by source'!B$1,'Elementary Flow'!$D98="Missing to/from"),"Indeterminable",0))))))</f>
        <v>0</v>
      </c>
      <c r="C93">
        <f>IF(AND('List of Flows'!$B90='Elementary Flow by source'!C$1,'Elementary Flow'!$D98="Elementary Flow"),"Elementary Flow",IF(AND('List of Flows'!$B90='Elementary Flow by source'!C$1,'Elementary Flow'!$D98="Not an Elementary Flow"),"Not an Elementary Flow",IF(AND('List of Flows'!$B90='Elementary Flow by source'!C$1,'Elementary Flow'!$D98="Unknown"),"Indeterminable",IF(AND('List of Flows'!$B90='Elementary Flow by source'!C$1,'Elementary Flow'!$D98="Missing Both"),"Indeterminable",IF(AND('List of Flows'!$B90='Elementary Flow by source'!C$1,'Elementary Flow'!$D98="Missing Input/Output"),"Indeterminable",IF(AND('List of Flows'!$B90='Elementary Flow by source'!C$1,'Elementary Flow'!$D98="Missing to/from"),"Indeterminable",0))))))</f>
        <v>0</v>
      </c>
      <c r="D93">
        <f>IF(AND('List of Flows'!$B90='Elementary Flow by source'!D$1,'Elementary Flow'!$D98="Elementary Flow"),"Elementary Flow",IF(AND('List of Flows'!$B90='Elementary Flow by source'!D$1,'Elementary Flow'!$D98="Not an Elementary Flow"),"Not an Elementary Flow",IF(AND('List of Flows'!$B90='Elementary Flow by source'!D$1,'Elementary Flow'!$D98="Unknown"),"Indeterminable",IF(AND('List of Flows'!$B90='Elementary Flow by source'!D$1,'Elementary Flow'!$D98="Missing Both"),"Indeterminable",IF(AND('List of Flows'!$B90='Elementary Flow by source'!D$1,'Elementary Flow'!$D98="Missing Input/Output"),"Indeterminable",IF(AND('List of Flows'!$B90='Elementary Flow by source'!D$1,'Elementary Flow'!$D98="Missing to/from"),"Indeterminable",0))))))</f>
        <v>0</v>
      </c>
      <c r="E93">
        <f>IF(AND('List of Flows'!$B90='Elementary Flow by source'!E$1,'Elementary Flow'!$D98="Elementary Flow"),"Elementary Flow",IF(AND('List of Flows'!$B90='Elementary Flow by source'!E$1,'Elementary Flow'!$D98="Not an Elementary Flow"),"Not an Elementary Flow",IF(AND('List of Flows'!$B90='Elementary Flow by source'!E$1,'Elementary Flow'!$D98="Unknown"),"Indeterminable",IF(AND('List of Flows'!$B90='Elementary Flow by source'!E$1,'Elementary Flow'!$D98="Missing Both"),"Indeterminable",IF(AND('List of Flows'!$B90='Elementary Flow by source'!E$1,'Elementary Flow'!$D98="Missing Input/Output"),"Indeterminable",IF(AND('List of Flows'!$B90='Elementary Flow by source'!E$1,'Elementary Flow'!$D98="Missing to/from"),"Indeterminable",0))))))</f>
        <v>0</v>
      </c>
      <c r="F93">
        <f>IF(AND('List of Flows'!$B90='Elementary Flow by source'!F$1,'Elementary Flow'!$D98="Elementary Flow"),"Elementary Flow",IF(AND('List of Flows'!$B90='Elementary Flow by source'!F$1,'Elementary Flow'!$D98="Not an Elementary Flow"),"Not an Elementary Flow",IF(AND('List of Flows'!$B90='Elementary Flow by source'!F$1,'Elementary Flow'!$D98="Unknown"),"Indeterminable",IF(AND('List of Flows'!$B90='Elementary Flow by source'!F$1,'Elementary Flow'!$D98="Missing Both"),"Indeterminable",IF(AND('List of Flows'!$B90='Elementary Flow by source'!F$1,'Elementary Flow'!$D98="Missing Input/Output"),"Indeterminable",IF(AND('List of Flows'!$B90='Elementary Flow by source'!F$1,'Elementary Flow'!$D98="Missing to/from"),"Indeterminable",0))))))</f>
        <v>0</v>
      </c>
      <c r="G93">
        <f>IF(AND('List of Flows'!$B90='Elementary Flow by source'!G$1,'Elementary Flow'!$D98="Elementary Flow"),"Elementary Flow",IF(AND('List of Flows'!$B90='Elementary Flow by source'!G$1,'Elementary Flow'!$D98="Not an Elementary Flow"),"Not an Elementary Flow",IF(AND('List of Flows'!$B90='Elementary Flow by source'!G$1,'Elementary Flow'!$D98="Unknown"),"Indeterminable",IF(AND('List of Flows'!$B90='Elementary Flow by source'!G$1,'Elementary Flow'!$D98="Missing Both"),"Indeterminable",IF(AND('List of Flows'!$B90='Elementary Flow by source'!G$1,'Elementary Flow'!$D98="Missing Input/Output"),"Indeterminable",IF(AND('List of Flows'!$B90='Elementary Flow by source'!G$1,'Elementary Flow'!$D98="Missing to/from"),"Indeterminable",0))))))</f>
        <v>0</v>
      </c>
      <c r="H93">
        <f>IF(AND('List of Flows'!$B90='Elementary Flow by source'!H$1,'Elementary Flow'!$D98="Elementary Flow"),"Elementary Flow",IF(AND('List of Flows'!$B90='Elementary Flow by source'!H$1,'Elementary Flow'!$D98="Not an Elementary Flow"),"Not an Elementary Flow",IF(AND('List of Flows'!$B90='Elementary Flow by source'!H$1,'Elementary Flow'!$D98="Unknown"),"Indeterminable",IF(AND('List of Flows'!$B90='Elementary Flow by source'!H$1,'Elementary Flow'!$D98="Missing Both"),"Indeterminable",IF(AND('List of Flows'!$B90='Elementary Flow by source'!H$1,'Elementary Flow'!$D98="Missing Input/Output"),"Indeterminable",IF(AND('List of Flows'!$B90='Elementary Flow by source'!H$1,'Elementary Flow'!$D98="Missing to/from"),"Indeterminable",0))))))</f>
        <v>0</v>
      </c>
      <c r="I93">
        <f>IF(AND('List of Flows'!$B90='Elementary Flow by source'!I$1,'Elementary Flow'!$D98="Elementary Flow"),"Elementary Flow",IF(AND('List of Flows'!$B90='Elementary Flow by source'!I$1,'Elementary Flow'!$D98="Not an Elementary Flow"),"Not an Elementary Flow",IF(AND('List of Flows'!$B90='Elementary Flow by source'!I$1,'Elementary Flow'!$D98="Unknown"),"Indeterminable",IF(AND('List of Flows'!$B90='Elementary Flow by source'!I$1,'Elementary Flow'!$D98="Missing Both"),"Indeterminable",IF(AND('List of Flows'!$B90='Elementary Flow by source'!I$1,'Elementary Flow'!$D98="Missing Input/Output"),"Indeterminable",IF(AND('List of Flows'!$B90='Elementary Flow by source'!I$1,'Elementary Flow'!$D98="Missing to/from"),"Indeterminable",0))))))</f>
        <v>0</v>
      </c>
      <c r="J93">
        <f>IF(AND('List of Flows'!$B90='Elementary Flow by source'!J$1,'Elementary Flow'!$D98="Elementary Flow"),"Elementary Flow",IF(AND('List of Flows'!$B90='Elementary Flow by source'!J$1,'Elementary Flow'!$D98="Not an Elementary Flow"),"Not an Elementary Flow",IF(AND('List of Flows'!$B90='Elementary Flow by source'!J$1,'Elementary Flow'!$D98="Unknown"),"Indeterminable",IF(AND('List of Flows'!$B90='Elementary Flow by source'!J$1,'Elementary Flow'!$D98="Missing Both"),"Indeterminable",IF(AND('List of Flows'!$B90='Elementary Flow by source'!J$1,'Elementary Flow'!$D98="Missing Input/Output"),"Indeterminable",IF(AND('List of Flows'!$B90='Elementary Flow by source'!J$1,'Elementary Flow'!$D98="Missing to/from"),"Indeterminable",0))))))</f>
        <v>0</v>
      </c>
      <c r="K93" t="str">
        <f>IF(AND('List of Flows'!$B90='Elementary Flow by source'!K$1,'Elementary Flow'!$D98="Elementary Flow"),"Elementary Flow",IF(AND('List of Flows'!$B90='Elementary Flow by source'!K$1,'Elementary Flow'!$D98="Not an Elementary Flow"),"Not an Elementary Flow",IF(AND('List of Flows'!$B90='Elementary Flow by source'!K$1,'Elementary Flow'!$D98="Unknown"),"Indeterminable",IF(AND('List of Flows'!$B90='Elementary Flow by source'!K$1,'Elementary Flow'!$D98="Missing Both"),"Indeterminable",IF(AND('List of Flows'!$B90='Elementary Flow by source'!K$1,'Elementary Flow'!$D98="Missing Input/Output"),"Indeterminable",IF(AND('List of Flows'!$B90='Elementary Flow by source'!K$1,'Elementary Flow'!$D98="Missing to/from"),"Indeterminable",0))))))</f>
        <v>Elementary Flow</v>
      </c>
      <c r="L93">
        <f>IF(AND('List of Flows'!$B90='Elementary Flow by source'!L$1,'Elementary Flow'!$D98="Elementary Flow"),"Elementary Flow",IF(AND('List of Flows'!$B90='Elementary Flow by source'!L$1,'Elementary Flow'!$D98="Not an Elementary Flow"),"Not an Elementary Flow",IF(AND('List of Flows'!$B90='Elementary Flow by source'!L$1,'Elementary Flow'!$D98="Unknown"),"Indeterminable",IF(AND('List of Flows'!$B90='Elementary Flow by source'!L$1,'Elementary Flow'!$D98="Missing Both"),"Indeterminable",IF(AND('List of Flows'!$B90='Elementary Flow by source'!L$1,'Elementary Flow'!$D98="Missing Input/Output"),"Indeterminable",IF(AND('List of Flows'!$B90='Elementary Flow by source'!L$1,'Elementary Flow'!$D98="Missing to/from"),"Indeterminable",0))))))</f>
        <v>0</v>
      </c>
      <c r="M93">
        <f>IF(AND('List of Flows'!$B90='Elementary Flow by source'!M$1,'Elementary Flow'!$D98="Elementary Flow"),"Elementary Flow",IF(AND('List of Flows'!$B90='Elementary Flow by source'!M$1,'Elementary Flow'!$D98="Not an Elementary Flow"),"Not an Elementary Flow",IF(AND('List of Flows'!$B90='Elementary Flow by source'!M$1,'Elementary Flow'!$D98="Unknown"),"Indeterminable",IF(AND('List of Flows'!$B90='Elementary Flow by source'!M$1,'Elementary Flow'!$D98="Missing Both"),"Indeterminable",IF(AND('List of Flows'!$B90='Elementary Flow by source'!M$1,'Elementary Flow'!$D98="Missing Input/Output"),"Indeterminable",IF(AND('List of Flows'!$B90='Elementary Flow by source'!M$1,'Elementary Flow'!$D98="Missing to/from"),"Indeterminable",0))))))</f>
        <v>0</v>
      </c>
      <c r="N93">
        <f>IF(AND('List of Flows'!$B90='Elementary Flow by source'!N$1,'Elementary Flow'!$D98="Elementary Flow"),"Elementary Flow",IF(AND('List of Flows'!$B90='Elementary Flow by source'!N$1,'Elementary Flow'!$D98="Not an Elementary Flow"),"Not an Elementary Flow",IF(AND('List of Flows'!$B90='Elementary Flow by source'!N$1,'Elementary Flow'!$D98="Unknown"),"Indeterminable",IF(AND('List of Flows'!$B90='Elementary Flow by source'!N$1,'Elementary Flow'!$D98="Missing Both"),"Indeterminable",IF(AND('List of Flows'!$B90='Elementary Flow by source'!N$1,'Elementary Flow'!$D98="Missing Input/Output"),"Indeterminable",IF(AND('List of Flows'!$B90='Elementary Flow by source'!N$1,'Elementary Flow'!$D98="Missing to/from"),"Indeterminable",0))))))</f>
        <v>0</v>
      </c>
    </row>
    <row r="94" spans="2:14" x14ac:dyDescent="0.3">
      <c r="B94">
        <f>IF(AND('List of Flows'!$B91='Elementary Flow by source'!B$1,'Elementary Flow'!$D99="Elementary Flow"),"Elementary Flow",IF(AND('List of Flows'!$B91='Elementary Flow by source'!B$1,'Elementary Flow'!$D99="Not an Elementary Flow"),"Not an Elementary Flow",IF(AND('List of Flows'!$B91='Elementary Flow by source'!B$1,'Elementary Flow'!$D99="Unknown"),"Indeterminable",IF(AND('List of Flows'!$B91='Elementary Flow by source'!B$1,'Elementary Flow'!$D99="Missing Both"),"Indeterminable",IF(AND('List of Flows'!$B91='Elementary Flow by source'!B$1,'Elementary Flow'!$D99="Missing Input/Output"),"Indeterminable",IF(AND('List of Flows'!$B91='Elementary Flow by source'!B$1,'Elementary Flow'!$D99="Missing to/from"),"Indeterminable",0))))))</f>
        <v>0</v>
      </c>
      <c r="C94">
        <f>IF(AND('List of Flows'!$B91='Elementary Flow by source'!C$1,'Elementary Flow'!$D99="Elementary Flow"),"Elementary Flow",IF(AND('List of Flows'!$B91='Elementary Flow by source'!C$1,'Elementary Flow'!$D99="Not an Elementary Flow"),"Not an Elementary Flow",IF(AND('List of Flows'!$B91='Elementary Flow by source'!C$1,'Elementary Flow'!$D99="Unknown"),"Indeterminable",IF(AND('List of Flows'!$B91='Elementary Flow by source'!C$1,'Elementary Flow'!$D99="Missing Both"),"Indeterminable",IF(AND('List of Flows'!$B91='Elementary Flow by source'!C$1,'Elementary Flow'!$D99="Missing Input/Output"),"Indeterminable",IF(AND('List of Flows'!$B91='Elementary Flow by source'!C$1,'Elementary Flow'!$D99="Missing to/from"),"Indeterminable",0))))))</f>
        <v>0</v>
      </c>
      <c r="D94">
        <f>IF(AND('List of Flows'!$B91='Elementary Flow by source'!D$1,'Elementary Flow'!$D99="Elementary Flow"),"Elementary Flow",IF(AND('List of Flows'!$B91='Elementary Flow by source'!D$1,'Elementary Flow'!$D99="Not an Elementary Flow"),"Not an Elementary Flow",IF(AND('List of Flows'!$B91='Elementary Flow by source'!D$1,'Elementary Flow'!$D99="Unknown"),"Indeterminable",IF(AND('List of Flows'!$B91='Elementary Flow by source'!D$1,'Elementary Flow'!$D99="Missing Both"),"Indeterminable",IF(AND('List of Flows'!$B91='Elementary Flow by source'!D$1,'Elementary Flow'!$D99="Missing Input/Output"),"Indeterminable",IF(AND('List of Flows'!$B91='Elementary Flow by source'!D$1,'Elementary Flow'!$D99="Missing to/from"),"Indeterminable",0))))))</f>
        <v>0</v>
      </c>
      <c r="E94">
        <f>IF(AND('List of Flows'!$B91='Elementary Flow by source'!E$1,'Elementary Flow'!$D99="Elementary Flow"),"Elementary Flow",IF(AND('List of Flows'!$B91='Elementary Flow by source'!E$1,'Elementary Flow'!$D99="Not an Elementary Flow"),"Not an Elementary Flow",IF(AND('List of Flows'!$B91='Elementary Flow by source'!E$1,'Elementary Flow'!$D99="Unknown"),"Indeterminable",IF(AND('List of Flows'!$B91='Elementary Flow by source'!E$1,'Elementary Flow'!$D99="Missing Both"),"Indeterminable",IF(AND('List of Flows'!$B91='Elementary Flow by source'!E$1,'Elementary Flow'!$D99="Missing Input/Output"),"Indeterminable",IF(AND('List of Flows'!$B91='Elementary Flow by source'!E$1,'Elementary Flow'!$D99="Missing to/from"),"Indeterminable",0))))))</f>
        <v>0</v>
      </c>
      <c r="F94">
        <f>IF(AND('List of Flows'!$B91='Elementary Flow by source'!F$1,'Elementary Flow'!$D99="Elementary Flow"),"Elementary Flow",IF(AND('List of Flows'!$B91='Elementary Flow by source'!F$1,'Elementary Flow'!$D99="Not an Elementary Flow"),"Not an Elementary Flow",IF(AND('List of Flows'!$B91='Elementary Flow by source'!F$1,'Elementary Flow'!$D99="Unknown"),"Indeterminable",IF(AND('List of Flows'!$B91='Elementary Flow by source'!F$1,'Elementary Flow'!$D99="Missing Both"),"Indeterminable",IF(AND('List of Flows'!$B91='Elementary Flow by source'!F$1,'Elementary Flow'!$D99="Missing Input/Output"),"Indeterminable",IF(AND('List of Flows'!$B91='Elementary Flow by source'!F$1,'Elementary Flow'!$D99="Missing to/from"),"Indeterminable",0))))))</f>
        <v>0</v>
      </c>
      <c r="G94">
        <f>IF(AND('List of Flows'!$B91='Elementary Flow by source'!G$1,'Elementary Flow'!$D99="Elementary Flow"),"Elementary Flow",IF(AND('List of Flows'!$B91='Elementary Flow by source'!G$1,'Elementary Flow'!$D99="Not an Elementary Flow"),"Not an Elementary Flow",IF(AND('List of Flows'!$B91='Elementary Flow by source'!G$1,'Elementary Flow'!$D99="Unknown"),"Indeterminable",IF(AND('List of Flows'!$B91='Elementary Flow by source'!G$1,'Elementary Flow'!$D99="Missing Both"),"Indeterminable",IF(AND('List of Flows'!$B91='Elementary Flow by source'!G$1,'Elementary Flow'!$D99="Missing Input/Output"),"Indeterminable",IF(AND('List of Flows'!$B91='Elementary Flow by source'!G$1,'Elementary Flow'!$D99="Missing to/from"),"Indeterminable",0))))))</f>
        <v>0</v>
      </c>
      <c r="H94">
        <f>IF(AND('List of Flows'!$B91='Elementary Flow by source'!H$1,'Elementary Flow'!$D99="Elementary Flow"),"Elementary Flow",IF(AND('List of Flows'!$B91='Elementary Flow by source'!H$1,'Elementary Flow'!$D99="Not an Elementary Flow"),"Not an Elementary Flow",IF(AND('List of Flows'!$B91='Elementary Flow by source'!H$1,'Elementary Flow'!$D99="Unknown"),"Indeterminable",IF(AND('List of Flows'!$B91='Elementary Flow by source'!H$1,'Elementary Flow'!$D99="Missing Both"),"Indeterminable",IF(AND('List of Flows'!$B91='Elementary Flow by source'!H$1,'Elementary Flow'!$D99="Missing Input/Output"),"Indeterminable",IF(AND('List of Flows'!$B91='Elementary Flow by source'!H$1,'Elementary Flow'!$D99="Missing to/from"),"Indeterminable",0))))))</f>
        <v>0</v>
      </c>
      <c r="I94">
        <f>IF(AND('List of Flows'!$B91='Elementary Flow by source'!I$1,'Elementary Flow'!$D99="Elementary Flow"),"Elementary Flow",IF(AND('List of Flows'!$B91='Elementary Flow by source'!I$1,'Elementary Flow'!$D99="Not an Elementary Flow"),"Not an Elementary Flow",IF(AND('List of Flows'!$B91='Elementary Flow by source'!I$1,'Elementary Flow'!$D99="Unknown"),"Indeterminable",IF(AND('List of Flows'!$B91='Elementary Flow by source'!I$1,'Elementary Flow'!$D99="Missing Both"),"Indeterminable",IF(AND('List of Flows'!$B91='Elementary Flow by source'!I$1,'Elementary Flow'!$D99="Missing Input/Output"),"Indeterminable",IF(AND('List of Flows'!$B91='Elementary Flow by source'!I$1,'Elementary Flow'!$D99="Missing to/from"),"Indeterminable",0))))))</f>
        <v>0</v>
      </c>
      <c r="J94">
        <f>IF(AND('List of Flows'!$B91='Elementary Flow by source'!J$1,'Elementary Flow'!$D99="Elementary Flow"),"Elementary Flow",IF(AND('List of Flows'!$B91='Elementary Flow by source'!J$1,'Elementary Flow'!$D99="Not an Elementary Flow"),"Not an Elementary Flow",IF(AND('List of Flows'!$B91='Elementary Flow by source'!J$1,'Elementary Flow'!$D99="Unknown"),"Indeterminable",IF(AND('List of Flows'!$B91='Elementary Flow by source'!J$1,'Elementary Flow'!$D99="Missing Both"),"Indeterminable",IF(AND('List of Flows'!$B91='Elementary Flow by source'!J$1,'Elementary Flow'!$D99="Missing Input/Output"),"Indeterminable",IF(AND('List of Flows'!$B91='Elementary Flow by source'!J$1,'Elementary Flow'!$D99="Missing to/from"),"Indeterminable",0))))))</f>
        <v>0</v>
      </c>
      <c r="K94" t="str">
        <f>IF(AND('List of Flows'!$B91='Elementary Flow by source'!K$1,'Elementary Flow'!$D99="Elementary Flow"),"Elementary Flow",IF(AND('List of Flows'!$B91='Elementary Flow by source'!K$1,'Elementary Flow'!$D99="Not an Elementary Flow"),"Not an Elementary Flow",IF(AND('List of Flows'!$B91='Elementary Flow by source'!K$1,'Elementary Flow'!$D99="Unknown"),"Indeterminable",IF(AND('List of Flows'!$B91='Elementary Flow by source'!K$1,'Elementary Flow'!$D99="Missing Both"),"Indeterminable",IF(AND('List of Flows'!$B91='Elementary Flow by source'!K$1,'Elementary Flow'!$D99="Missing Input/Output"),"Indeterminable",IF(AND('List of Flows'!$B91='Elementary Flow by source'!K$1,'Elementary Flow'!$D99="Missing to/from"),"Indeterminable",0))))))</f>
        <v>Elementary Flow</v>
      </c>
      <c r="L94">
        <f>IF(AND('List of Flows'!$B91='Elementary Flow by source'!L$1,'Elementary Flow'!$D99="Elementary Flow"),"Elementary Flow",IF(AND('List of Flows'!$B91='Elementary Flow by source'!L$1,'Elementary Flow'!$D99="Not an Elementary Flow"),"Not an Elementary Flow",IF(AND('List of Flows'!$B91='Elementary Flow by source'!L$1,'Elementary Flow'!$D99="Unknown"),"Indeterminable",IF(AND('List of Flows'!$B91='Elementary Flow by source'!L$1,'Elementary Flow'!$D99="Missing Both"),"Indeterminable",IF(AND('List of Flows'!$B91='Elementary Flow by source'!L$1,'Elementary Flow'!$D99="Missing Input/Output"),"Indeterminable",IF(AND('List of Flows'!$B91='Elementary Flow by source'!L$1,'Elementary Flow'!$D99="Missing to/from"),"Indeterminable",0))))))</f>
        <v>0</v>
      </c>
      <c r="M94">
        <f>IF(AND('List of Flows'!$B91='Elementary Flow by source'!M$1,'Elementary Flow'!$D99="Elementary Flow"),"Elementary Flow",IF(AND('List of Flows'!$B91='Elementary Flow by source'!M$1,'Elementary Flow'!$D99="Not an Elementary Flow"),"Not an Elementary Flow",IF(AND('List of Flows'!$B91='Elementary Flow by source'!M$1,'Elementary Flow'!$D99="Unknown"),"Indeterminable",IF(AND('List of Flows'!$B91='Elementary Flow by source'!M$1,'Elementary Flow'!$D99="Missing Both"),"Indeterminable",IF(AND('List of Flows'!$B91='Elementary Flow by source'!M$1,'Elementary Flow'!$D99="Missing Input/Output"),"Indeterminable",IF(AND('List of Flows'!$B91='Elementary Flow by source'!M$1,'Elementary Flow'!$D99="Missing to/from"),"Indeterminable",0))))))</f>
        <v>0</v>
      </c>
      <c r="N94">
        <f>IF(AND('List of Flows'!$B91='Elementary Flow by source'!N$1,'Elementary Flow'!$D99="Elementary Flow"),"Elementary Flow",IF(AND('List of Flows'!$B91='Elementary Flow by source'!N$1,'Elementary Flow'!$D99="Not an Elementary Flow"),"Not an Elementary Flow",IF(AND('List of Flows'!$B91='Elementary Flow by source'!N$1,'Elementary Flow'!$D99="Unknown"),"Indeterminable",IF(AND('List of Flows'!$B91='Elementary Flow by source'!N$1,'Elementary Flow'!$D99="Missing Both"),"Indeterminable",IF(AND('List of Flows'!$B91='Elementary Flow by source'!N$1,'Elementary Flow'!$D99="Missing Input/Output"),"Indeterminable",IF(AND('List of Flows'!$B91='Elementary Flow by source'!N$1,'Elementary Flow'!$D99="Missing to/from"),"Indeterminable",0))))))</f>
        <v>0</v>
      </c>
    </row>
    <row r="95" spans="2:14" x14ac:dyDescent="0.3">
      <c r="B95">
        <f>IF(AND('List of Flows'!$B92='Elementary Flow by source'!B$1,'Elementary Flow'!$D100="Elementary Flow"),"Elementary Flow",IF(AND('List of Flows'!$B92='Elementary Flow by source'!B$1,'Elementary Flow'!$D100="Not an Elementary Flow"),"Not an Elementary Flow",IF(AND('List of Flows'!$B92='Elementary Flow by source'!B$1,'Elementary Flow'!$D100="Unknown"),"Indeterminable",IF(AND('List of Flows'!$B92='Elementary Flow by source'!B$1,'Elementary Flow'!$D100="Missing Both"),"Indeterminable",IF(AND('List of Flows'!$B92='Elementary Flow by source'!B$1,'Elementary Flow'!$D100="Missing Input/Output"),"Indeterminable",IF(AND('List of Flows'!$B92='Elementary Flow by source'!B$1,'Elementary Flow'!$D100="Missing to/from"),"Indeterminable",0))))))</f>
        <v>0</v>
      </c>
      <c r="C95">
        <f>IF(AND('List of Flows'!$B92='Elementary Flow by source'!C$1,'Elementary Flow'!$D100="Elementary Flow"),"Elementary Flow",IF(AND('List of Flows'!$B92='Elementary Flow by source'!C$1,'Elementary Flow'!$D100="Not an Elementary Flow"),"Not an Elementary Flow",IF(AND('List of Flows'!$B92='Elementary Flow by source'!C$1,'Elementary Flow'!$D100="Unknown"),"Indeterminable",IF(AND('List of Flows'!$B92='Elementary Flow by source'!C$1,'Elementary Flow'!$D100="Missing Both"),"Indeterminable",IF(AND('List of Flows'!$B92='Elementary Flow by source'!C$1,'Elementary Flow'!$D100="Missing Input/Output"),"Indeterminable",IF(AND('List of Flows'!$B92='Elementary Flow by source'!C$1,'Elementary Flow'!$D100="Missing to/from"),"Indeterminable",0))))))</f>
        <v>0</v>
      </c>
      <c r="D95">
        <f>IF(AND('List of Flows'!$B92='Elementary Flow by source'!D$1,'Elementary Flow'!$D100="Elementary Flow"),"Elementary Flow",IF(AND('List of Flows'!$B92='Elementary Flow by source'!D$1,'Elementary Flow'!$D100="Not an Elementary Flow"),"Not an Elementary Flow",IF(AND('List of Flows'!$B92='Elementary Flow by source'!D$1,'Elementary Flow'!$D100="Unknown"),"Indeterminable",IF(AND('List of Flows'!$B92='Elementary Flow by source'!D$1,'Elementary Flow'!$D100="Missing Both"),"Indeterminable",IF(AND('List of Flows'!$B92='Elementary Flow by source'!D$1,'Elementary Flow'!$D100="Missing Input/Output"),"Indeterminable",IF(AND('List of Flows'!$B92='Elementary Flow by source'!D$1,'Elementary Flow'!$D100="Missing to/from"),"Indeterminable",0))))))</f>
        <v>0</v>
      </c>
      <c r="E95">
        <f>IF(AND('List of Flows'!$B92='Elementary Flow by source'!E$1,'Elementary Flow'!$D100="Elementary Flow"),"Elementary Flow",IF(AND('List of Flows'!$B92='Elementary Flow by source'!E$1,'Elementary Flow'!$D100="Not an Elementary Flow"),"Not an Elementary Flow",IF(AND('List of Flows'!$B92='Elementary Flow by source'!E$1,'Elementary Flow'!$D100="Unknown"),"Indeterminable",IF(AND('List of Flows'!$B92='Elementary Flow by source'!E$1,'Elementary Flow'!$D100="Missing Both"),"Indeterminable",IF(AND('List of Flows'!$B92='Elementary Flow by source'!E$1,'Elementary Flow'!$D100="Missing Input/Output"),"Indeterminable",IF(AND('List of Flows'!$B92='Elementary Flow by source'!E$1,'Elementary Flow'!$D100="Missing to/from"),"Indeterminable",0))))))</f>
        <v>0</v>
      </c>
      <c r="F95">
        <f>IF(AND('List of Flows'!$B92='Elementary Flow by source'!F$1,'Elementary Flow'!$D100="Elementary Flow"),"Elementary Flow",IF(AND('List of Flows'!$B92='Elementary Flow by source'!F$1,'Elementary Flow'!$D100="Not an Elementary Flow"),"Not an Elementary Flow",IF(AND('List of Flows'!$B92='Elementary Flow by source'!F$1,'Elementary Flow'!$D100="Unknown"),"Indeterminable",IF(AND('List of Flows'!$B92='Elementary Flow by source'!F$1,'Elementary Flow'!$D100="Missing Both"),"Indeterminable",IF(AND('List of Flows'!$B92='Elementary Flow by source'!F$1,'Elementary Flow'!$D100="Missing Input/Output"),"Indeterminable",IF(AND('List of Flows'!$B92='Elementary Flow by source'!F$1,'Elementary Flow'!$D100="Missing to/from"),"Indeterminable",0))))))</f>
        <v>0</v>
      </c>
      <c r="G95">
        <f>IF(AND('List of Flows'!$B92='Elementary Flow by source'!G$1,'Elementary Flow'!$D100="Elementary Flow"),"Elementary Flow",IF(AND('List of Flows'!$B92='Elementary Flow by source'!G$1,'Elementary Flow'!$D100="Not an Elementary Flow"),"Not an Elementary Flow",IF(AND('List of Flows'!$B92='Elementary Flow by source'!G$1,'Elementary Flow'!$D100="Unknown"),"Indeterminable",IF(AND('List of Flows'!$B92='Elementary Flow by source'!G$1,'Elementary Flow'!$D100="Missing Both"),"Indeterminable",IF(AND('List of Flows'!$B92='Elementary Flow by source'!G$1,'Elementary Flow'!$D100="Missing Input/Output"),"Indeterminable",IF(AND('List of Flows'!$B92='Elementary Flow by source'!G$1,'Elementary Flow'!$D100="Missing to/from"),"Indeterminable",0))))))</f>
        <v>0</v>
      </c>
      <c r="H95">
        <f>IF(AND('List of Flows'!$B92='Elementary Flow by source'!H$1,'Elementary Flow'!$D100="Elementary Flow"),"Elementary Flow",IF(AND('List of Flows'!$B92='Elementary Flow by source'!H$1,'Elementary Flow'!$D100="Not an Elementary Flow"),"Not an Elementary Flow",IF(AND('List of Flows'!$B92='Elementary Flow by source'!H$1,'Elementary Flow'!$D100="Unknown"),"Indeterminable",IF(AND('List of Flows'!$B92='Elementary Flow by source'!H$1,'Elementary Flow'!$D100="Missing Both"),"Indeterminable",IF(AND('List of Flows'!$B92='Elementary Flow by source'!H$1,'Elementary Flow'!$D100="Missing Input/Output"),"Indeterminable",IF(AND('List of Flows'!$B92='Elementary Flow by source'!H$1,'Elementary Flow'!$D100="Missing to/from"),"Indeterminable",0))))))</f>
        <v>0</v>
      </c>
      <c r="I95">
        <f>IF(AND('List of Flows'!$B92='Elementary Flow by source'!I$1,'Elementary Flow'!$D100="Elementary Flow"),"Elementary Flow",IF(AND('List of Flows'!$B92='Elementary Flow by source'!I$1,'Elementary Flow'!$D100="Not an Elementary Flow"),"Not an Elementary Flow",IF(AND('List of Flows'!$B92='Elementary Flow by source'!I$1,'Elementary Flow'!$D100="Unknown"),"Indeterminable",IF(AND('List of Flows'!$B92='Elementary Flow by source'!I$1,'Elementary Flow'!$D100="Missing Both"),"Indeterminable",IF(AND('List of Flows'!$B92='Elementary Flow by source'!I$1,'Elementary Flow'!$D100="Missing Input/Output"),"Indeterminable",IF(AND('List of Flows'!$B92='Elementary Flow by source'!I$1,'Elementary Flow'!$D100="Missing to/from"),"Indeterminable",0))))))</f>
        <v>0</v>
      </c>
      <c r="J95">
        <f>IF(AND('List of Flows'!$B92='Elementary Flow by source'!J$1,'Elementary Flow'!$D100="Elementary Flow"),"Elementary Flow",IF(AND('List of Flows'!$B92='Elementary Flow by source'!J$1,'Elementary Flow'!$D100="Not an Elementary Flow"),"Not an Elementary Flow",IF(AND('List of Flows'!$B92='Elementary Flow by source'!J$1,'Elementary Flow'!$D100="Unknown"),"Indeterminable",IF(AND('List of Flows'!$B92='Elementary Flow by source'!J$1,'Elementary Flow'!$D100="Missing Both"),"Indeterminable",IF(AND('List of Flows'!$B92='Elementary Flow by source'!J$1,'Elementary Flow'!$D100="Missing Input/Output"),"Indeterminable",IF(AND('List of Flows'!$B92='Elementary Flow by source'!J$1,'Elementary Flow'!$D100="Missing to/from"),"Indeterminable",0))))))</f>
        <v>0</v>
      </c>
      <c r="K95" t="str">
        <f>IF(AND('List of Flows'!$B92='Elementary Flow by source'!K$1,'Elementary Flow'!$D100="Elementary Flow"),"Elementary Flow",IF(AND('List of Flows'!$B92='Elementary Flow by source'!K$1,'Elementary Flow'!$D100="Not an Elementary Flow"),"Not an Elementary Flow",IF(AND('List of Flows'!$B92='Elementary Flow by source'!K$1,'Elementary Flow'!$D100="Unknown"),"Indeterminable",IF(AND('List of Flows'!$B92='Elementary Flow by source'!K$1,'Elementary Flow'!$D100="Missing Both"),"Indeterminable",IF(AND('List of Flows'!$B92='Elementary Flow by source'!K$1,'Elementary Flow'!$D100="Missing Input/Output"),"Indeterminable",IF(AND('List of Flows'!$B92='Elementary Flow by source'!K$1,'Elementary Flow'!$D100="Missing to/from"),"Indeterminable",0))))))</f>
        <v>Elementary Flow</v>
      </c>
      <c r="L95">
        <f>IF(AND('List of Flows'!$B92='Elementary Flow by source'!L$1,'Elementary Flow'!$D100="Elementary Flow"),"Elementary Flow",IF(AND('List of Flows'!$B92='Elementary Flow by source'!L$1,'Elementary Flow'!$D100="Not an Elementary Flow"),"Not an Elementary Flow",IF(AND('List of Flows'!$B92='Elementary Flow by source'!L$1,'Elementary Flow'!$D100="Unknown"),"Indeterminable",IF(AND('List of Flows'!$B92='Elementary Flow by source'!L$1,'Elementary Flow'!$D100="Missing Both"),"Indeterminable",IF(AND('List of Flows'!$B92='Elementary Flow by source'!L$1,'Elementary Flow'!$D100="Missing Input/Output"),"Indeterminable",IF(AND('List of Flows'!$B92='Elementary Flow by source'!L$1,'Elementary Flow'!$D100="Missing to/from"),"Indeterminable",0))))))</f>
        <v>0</v>
      </c>
      <c r="M95">
        <f>IF(AND('List of Flows'!$B92='Elementary Flow by source'!M$1,'Elementary Flow'!$D100="Elementary Flow"),"Elementary Flow",IF(AND('List of Flows'!$B92='Elementary Flow by source'!M$1,'Elementary Flow'!$D100="Not an Elementary Flow"),"Not an Elementary Flow",IF(AND('List of Flows'!$B92='Elementary Flow by source'!M$1,'Elementary Flow'!$D100="Unknown"),"Indeterminable",IF(AND('List of Flows'!$B92='Elementary Flow by source'!M$1,'Elementary Flow'!$D100="Missing Both"),"Indeterminable",IF(AND('List of Flows'!$B92='Elementary Flow by source'!M$1,'Elementary Flow'!$D100="Missing Input/Output"),"Indeterminable",IF(AND('List of Flows'!$B92='Elementary Flow by source'!M$1,'Elementary Flow'!$D100="Missing to/from"),"Indeterminable",0))))))</f>
        <v>0</v>
      </c>
      <c r="N95">
        <f>IF(AND('List of Flows'!$B92='Elementary Flow by source'!N$1,'Elementary Flow'!$D100="Elementary Flow"),"Elementary Flow",IF(AND('List of Flows'!$B92='Elementary Flow by source'!N$1,'Elementary Flow'!$D100="Not an Elementary Flow"),"Not an Elementary Flow",IF(AND('List of Flows'!$B92='Elementary Flow by source'!N$1,'Elementary Flow'!$D100="Unknown"),"Indeterminable",IF(AND('List of Flows'!$B92='Elementary Flow by source'!N$1,'Elementary Flow'!$D100="Missing Both"),"Indeterminable",IF(AND('List of Flows'!$B92='Elementary Flow by source'!N$1,'Elementary Flow'!$D100="Missing Input/Output"),"Indeterminable",IF(AND('List of Flows'!$B92='Elementary Flow by source'!N$1,'Elementary Flow'!$D100="Missing to/from"),"Indeterminable",0))))))</f>
        <v>0</v>
      </c>
    </row>
    <row r="96" spans="2:14" x14ac:dyDescent="0.3">
      <c r="B96">
        <f>IF(AND('List of Flows'!$B93='Elementary Flow by source'!B$1,'Elementary Flow'!$D101="Elementary Flow"),"Elementary Flow",IF(AND('List of Flows'!$B93='Elementary Flow by source'!B$1,'Elementary Flow'!$D101="Not an Elementary Flow"),"Not an Elementary Flow",IF(AND('List of Flows'!$B93='Elementary Flow by source'!B$1,'Elementary Flow'!$D101="Unknown"),"Indeterminable",IF(AND('List of Flows'!$B93='Elementary Flow by source'!B$1,'Elementary Flow'!$D101="Missing Both"),"Indeterminable",IF(AND('List of Flows'!$B93='Elementary Flow by source'!B$1,'Elementary Flow'!$D101="Missing Input/Output"),"Indeterminable",IF(AND('List of Flows'!$B93='Elementary Flow by source'!B$1,'Elementary Flow'!$D101="Missing to/from"),"Indeterminable",0))))))</f>
        <v>0</v>
      </c>
      <c r="C96">
        <f>IF(AND('List of Flows'!$B93='Elementary Flow by source'!C$1,'Elementary Flow'!$D101="Elementary Flow"),"Elementary Flow",IF(AND('List of Flows'!$B93='Elementary Flow by source'!C$1,'Elementary Flow'!$D101="Not an Elementary Flow"),"Not an Elementary Flow",IF(AND('List of Flows'!$B93='Elementary Flow by source'!C$1,'Elementary Flow'!$D101="Unknown"),"Indeterminable",IF(AND('List of Flows'!$B93='Elementary Flow by source'!C$1,'Elementary Flow'!$D101="Missing Both"),"Indeterminable",IF(AND('List of Flows'!$B93='Elementary Flow by source'!C$1,'Elementary Flow'!$D101="Missing Input/Output"),"Indeterminable",IF(AND('List of Flows'!$B93='Elementary Flow by source'!C$1,'Elementary Flow'!$D101="Missing to/from"),"Indeterminable",0))))))</f>
        <v>0</v>
      </c>
      <c r="D96">
        <f>IF(AND('List of Flows'!$B93='Elementary Flow by source'!D$1,'Elementary Flow'!$D101="Elementary Flow"),"Elementary Flow",IF(AND('List of Flows'!$B93='Elementary Flow by source'!D$1,'Elementary Flow'!$D101="Not an Elementary Flow"),"Not an Elementary Flow",IF(AND('List of Flows'!$B93='Elementary Flow by source'!D$1,'Elementary Flow'!$D101="Unknown"),"Indeterminable",IF(AND('List of Flows'!$B93='Elementary Flow by source'!D$1,'Elementary Flow'!$D101="Missing Both"),"Indeterminable",IF(AND('List of Flows'!$B93='Elementary Flow by source'!D$1,'Elementary Flow'!$D101="Missing Input/Output"),"Indeterminable",IF(AND('List of Flows'!$B93='Elementary Flow by source'!D$1,'Elementary Flow'!$D101="Missing to/from"),"Indeterminable",0))))))</f>
        <v>0</v>
      </c>
      <c r="E96">
        <f>IF(AND('List of Flows'!$B93='Elementary Flow by source'!E$1,'Elementary Flow'!$D101="Elementary Flow"),"Elementary Flow",IF(AND('List of Flows'!$B93='Elementary Flow by source'!E$1,'Elementary Flow'!$D101="Not an Elementary Flow"),"Not an Elementary Flow",IF(AND('List of Flows'!$B93='Elementary Flow by source'!E$1,'Elementary Flow'!$D101="Unknown"),"Indeterminable",IF(AND('List of Flows'!$B93='Elementary Flow by source'!E$1,'Elementary Flow'!$D101="Missing Both"),"Indeterminable",IF(AND('List of Flows'!$B93='Elementary Flow by source'!E$1,'Elementary Flow'!$D101="Missing Input/Output"),"Indeterminable",IF(AND('List of Flows'!$B93='Elementary Flow by source'!E$1,'Elementary Flow'!$D101="Missing to/from"),"Indeterminable",0))))))</f>
        <v>0</v>
      </c>
      <c r="F96">
        <f>IF(AND('List of Flows'!$B93='Elementary Flow by source'!F$1,'Elementary Flow'!$D101="Elementary Flow"),"Elementary Flow",IF(AND('List of Flows'!$B93='Elementary Flow by source'!F$1,'Elementary Flow'!$D101="Not an Elementary Flow"),"Not an Elementary Flow",IF(AND('List of Flows'!$B93='Elementary Flow by source'!F$1,'Elementary Flow'!$D101="Unknown"),"Indeterminable",IF(AND('List of Flows'!$B93='Elementary Flow by source'!F$1,'Elementary Flow'!$D101="Missing Both"),"Indeterminable",IF(AND('List of Flows'!$B93='Elementary Flow by source'!F$1,'Elementary Flow'!$D101="Missing Input/Output"),"Indeterminable",IF(AND('List of Flows'!$B93='Elementary Flow by source'!F$1,'Elementary Flow'!$D101="Missing to/from"),"Indeterminable",0))))))</f>
        <v>0</v>
      </c>
      <c r="G96">
        <f>IF(AND('List of Flows'!$B93='Elementary Flow by source'!G$1,'Elementary Flow'!$D101="Elementary Flow"),"Elementary Flow",IF(AND('List of Flows'!$B93='Elementary Flow by source'!G$1,'Elementary Flow'!$D101="Not an Elementary Flow"),"Not an Elementary Flow",IF(AND('List of Flows'!$B93='Elementary Flow by source'!G$1,'Elementary Flow'!$D101="Unknown"),"Indeterminable",IF(AND('List of Flows'!$B93='Elementary Flow by source'!G$1,'Elementary Flow'!$D101="Missing Both"),"Indeterminable",IF(AND('List of Flows'!$B93='Elementary Flow by source'!G$1,'Elementary Flow'!$D101="Missing Input/Output"),"Indeterminable",IF(AND('List of Flows'!$B93='Elementary Flow by source'!G$1,'Elementary Flow'!$D101="Missing to/from"),"Indeterminable",0))))))</f>
        <v>0</v>
      </c>
      <c r="H96">
        <f>IF(AND('List of Flows'!$B93='Elementary Flow by source'!H$1,'Elementary Flow'!$D101="Elementary Flow"),"Elementary Flow",IF(AND('List of Flows'!$B93='Elementary Flow by source'!H$1,'Elementary Flow'!$D101="Not an Elementary Flow"),"Not an Elementary Flow",IF(AND('List of Flows'!$B93='Elementary Flow by source'!H$1,'Elementary Flow'!$D101="Unknown"),"Indeterminable",IF(AND('List of Flows'!$B93='Elementary Flow by source'!H$1,'Elementary Flow'!$D101="Missing Both"),"Indeterminable",IF(AND('List of Flows'!$B93='Elementary Flow by source'!H$1,'Elementary Flow'!$D101="Missing Input/Output"),"Indeterminable",IF(AND('List of Flows'!$B93='Elementary Flow by source'!H$1,'Elementary Flow'!$D101="Missing to/from"),"Indeterminable",0))))))</f>
        <v>0</v>
      </c>
      <c r="I96">
        <f>IF(AND('List of Flows'!$B93='Elementary Flow by source'!I$1,'Elementary Flow'!$D101="Elementary Flow"),"Elementary Flow",IF(AND('List of Flows'!$B93='Elementary Flow by source'!I$1,'Elementary Flow'!$D101="Not an Elementary Flow"),"Not an Elementary Flow",IF(AND('List of Flows'!$B93='Elementary Flow by source'!I$1,'Elementary Flow'!$D101="Unknown"),"Indeterminable",IF(AND('List of Flows'!$B93='Elementary Flow by source'!I$1,'Elementary Flow'!$D101="Missing Both"),"Indeterminable",IF(AND('List of Flows'!$B93='Elementary Flow by source'!I$1,'Elementary Flow'!$D101="Missing Input/Output"),"Indeterminable",IF(AND('List of Flows'!$B93='Elementary Flow by source'!I$1,'Elementary Flow'!$D101="Missing to/from"),"Indeterminable",0))))))</f>
        <v>0</v>
      </c>
      <c r="J96">
        <f>IF(AND('List of Flows'!$B93='Elementary Flow by source'!J$1,'Elementary Flow'!$D101="Elementary Flow"),"Elementary Flow",IF(AND('List of Flows'!$B93='Elementary Flow by source'!J$1,'Elementary Flow'!$D101="Not an Elementary Flow"),"Not an Elementary Flow",IF(AND('List of Flows'!$B93='Elementary Flow by source'!J$1,'Elementary Flow'!$D101="Unknown"),"Indeterminable",IF(AND('List of Flows'!$B93='Elementary Flow by source'!J$1,'Elementary Flow'!$D101="Missing Both"),"Indeterminable",IF(AND('List of Flows'!$B93='Elementary Flow by source'!J$1,'Elementary Flow'!$D101="Missing Input/Output"),"Indeterminable",IF(AND('List of Flows'!$B93='Elementary Flow by source'!J$1,'Elementary Flow'!$D101="Missing to/from"),"Indeterminable",0))))))</f>
        <v>0</v>
      </c>
      <c r="K96" t="str">
        <f>IF(AND('List of Flows'!$B93='Elementary Flow by source'!K$1,'Elementary Flow'!$D101="Elementary Flow"),"Elementary Flow",IF(AND('List of Flows'!$B93='Elementary Flow by source'!K$1,'Elementary Flow'!$D101="Not an Elementary Flow"),"Not an Elementary Flow",IF(AND('List of Flows'!$B93='Elementary Flow by source'!K$1,'Elementary Flow'!$D101="Unknown"),"Indeterminable",IF(AND('List of Flows'!$B93='Elementary Flow by source'!K$1,'Elementary Flow'!$D101="Missing Both"),"Indeterminable",IF(AND('List of Flows'!$B93='Elementary Flow by source'!K$1,'Elementary Flow'!$D101="Missing Input/Output"),"Indeterminable",IF(AND('List of Flows'!$B93='Elementary Flow by source'!K$1,'Elementary Flow'!$D101="Missing to/from"),"Indeterminable",0))))))</f>
        <v>Elementary Flow</v>
      </c>
      <c r="L96">
        <f>IF(AND('List of Flows'!$B93='Elementary Flow by source'!L$1,'Elementary Flow'!$D101="Elementary Flow"),"Elementary Flow",IF(AND('List of Flows'!$B93='Elementary Flow by source'!L$1,'Elementary Flow'!$D101="Not an Elementary Flow"),"Not an Elementary Flow",IF(AND('List of Flows'!$B93='Elementary Flow by source'!L$1,'Elementary Flow'!$D101="Unknown"),"Indeterminable",IF(AND('List of Flows'!$B93='Elementary Flow by source'!L$1,'Elementary Flow'!$D101="Missing Both"),"Indeterminable",IF(AND('List of Flows'!$B93='Elementary Flow by source'!L$1,'Elementary Flow'!$D101="Missing Input/Output"),"Indeterminable",IF(AND('List of Flows'!$B93='Elementary Flow by source'!L$1,'Elementary Flow'!$D101="Missing to/from"),"Indeterminable",0))))))</f>
        <v>0</v>
      </c>
      <c r="M96">
        <f>IF(AND('List of Flows'!$B93='Elementary Flow by source'!M$1,'Elementary Flow'!$D101="Elementary Flow"),"Elementary Flow",IF(AND('List of Flows'!$B93='Elementary Flow by source'!M$1,'Elementary Flow'!$D101="Not an Elementary Flow"),"Not an Elementary Flow",IF(AND('List of Flows'!$B93='Elementary Flow by source'!M$1,'Elementary Flow'!$D101="Unknown"),"Indeterminable",IF(AND('List of Flows'!$B93='Elementary Flow by source'!M$1,'Elementary Flow'!$D101="Missing Both"),"Indeterminable",IF(AND('List of Flows'!$B93='Elementary Flow by source'!M$1,'Elementary Flow'!$D101="Missing Input/Output"),"Indeterminable",IF(AND('List of Flows'!$B93='Elementary Flow by source'!M$1,'Elementary Flow'!$D101="Missing to/from"),"Indeterminable",0))))))</f>
        <v>0</v>
      </c>
      <c r="N96">
        <f>IF(AND('List of Flows'!$B93='Elementary Flow by source'!N$1,'Elementary Flow'!$D101="Elementary Flow"),"Elementary Flow",IF(AND('List of Flows'!$B93='Elementary Flow by source'!N$1,'Elementary Flow'!$D101="Not an Elementary Flow"),"Not an Elementary Flow",IF(AND('List of Flows'!$B93='Elementary Flow by source'!N$1,'Elementary Flow'!$D101="Unknown"),"Indeterminable",IF(AND('List of Flows'!$B93='Elementary Flow by source'!N$1,'Elementary Flow'!$D101="Missing Both"),"Indeterminable",IF(AND('List of Flows'!$B93='Elementary Flow by source'!N$1,'Elementary Flow'!$D101="Missing Input/Output"),"Indeterminable",IF(AND('List of Flows'!$B93='Elementary Flow by source'!N$1,'Elementary Flow'!$D101="Missing to/from"),"Indeterminable",0))))))</f>
        <v>0</v>
      </c>
    </row>
    <row r="97" spans="2:14" x14ac:dyDescent="0.3">
      <c r="B97">
        <f>IF(AND('List of Flows'!$B94='Elementary Flow by source'!B$1,'Elementary Flow'!$D102="Elementary Flow"),"Elementary Flow",IF(AND('List of Flows'!$B94='Elementary Flow by source'!B$1,'Elementary Flow'!$D102="Not an Elementary Flow"),"Not an Elementary Flow",IF(AND('List of Flows'!$B94='Elementary Flow by source'!B$1,'Elementary Flow'!$D102="Unknown"),"Indeterminable",IF(AND('List of Flows'!$B94='Elementary Flow by source'!B$1,'Elementary Flow'!$D102="Missing Both"),"Indeterminable",IF(AND('List of Flows'!$B94='Elementary Flow by source'!B$1,'Elementary Flow'!$D102="Missing Input/Output"),"Indeterminable",IF(AND('List of Flows'!$B94='Elementary Flow by source'!B$1,'Elementary Flow'!$D102="Missing to/from"),"Indeterminable",0))))))</f>
        <v>0</v>
      </c>
      <c r="C97">
        <f>IF(AND('List of Flows'!$B94='Elementary Flow by source'!C$1,'Elementary Flow'!$D102="Elementary Flow"),"Elementary Flow",IF(AND('List of Flows'!$B94='Elementary Flow by source'!C$1,'Elementary Flow'!$D102="Not an Elementary Flow"),"Not an Elementary Flow",IF(AND('List of Flows'!$B94='Elementary Flow by source'!C$1,'Elementary Flow'!$D102="Unknown"),"Indeterminable",IF(AND('List of Flows'!$B94='Elementary Flow by source'!C$1,'Elementary Flow'!$D102="Missing Both"),"Indeterminable",IF(AND('List of Flows'!$B94='Elementary Flow by source'!C$1,'Elementary Flow'!$D102="Missing Input/Output"),"Indeterminable",IF(AND('List of Flows'!$B94='Elementary Flow by source'!C$1,'Elementary Flow'!$D102="Missing to/from"),"Indeterminable",0))))))</f>
        <v>0</v>
      </c>
      <c r="D97">
        <f>IF(AND('List of Flows'!$B94='Elementary Flow by source'!D$1,'Elementary Flow'!$D102="Elementary Flow"),"Elementary Flow",IF(AND('List of Flows'!$B94='Elementary Flow by source'!D$1,'Elementary Flow'!$D102="Not an Elementary Flow"),"Not an Elementary Flow",IF(AND('List of Flows'!$B94='Elementary Flow by source'!D$1,'Elementary Flow'!$D102="Unknown"),"Indeterminable",IF(AND('List of Flows'!$B94='Elementary Flow by source'!D$1,'Elementary Flow'!$D102="Missing Both"),"Indeterminable",IF(AND('List of Flows'!$B94='Elementary Flow by source'!D$1,'Elementary Flow'!$D102="Missing Input/Output"),"Indeterminable",IF(AND('List of Flows'!$B94='Elementary Flow by source'!D$1,'Elementary Flow'!$D102="Missing to/from"),"Indeterminable",0))))))</f>
        <v>0</v>
      </c>
      <c r="E97">
        <f>IF(AND('List of Flows'!$B94='Elementary Flow by source'!E$1,'Elementary Flow'!$D102="Elementary Flow"),"Elementary Flow",IF(AND('List of Flows'!$B94='Elementary Flow by source'!E$1,'Elementary Flow'!$D102="Not an Elementary Flow"),"Not an Elementary Flow",IF(AND('List of Flows'!$B94='Elementary Flow by source'!E$1,'Elementary Flow'!$D102="Unknown"),"Indeterminable",IF(AND('List of Flows'!$B94='Elementary Flow by source'!E$1,'Elementary Flow'!$D102="Missing Both"),"Indeterminable",IF(AND('List of Flows'!$B94='Elementary Flow by source'!E$1,'Elementary Flow'!$D102="Missing Input/Output"),"Indeterminable",IF(AND('List of Flows'!$B94='Elementary Flow by source'!E$1,'Elementary Flow'!$D102="Missing to/from"),"Indeterminable",0))))))</f>
        <v>0</v>
      </c>
      <c r="F97">
        <f>IF(AND('List of Flows'!$B94='Elementary Flow by source'!F$1,'Elementary Flow'!$D102="Elementary Flow"),"Elementary Flow",IF(AND('List of Flows'!$B94='Elementary Flow by source'!F$1,'Elementary Flow'!$D102="Not an Elementary Flow"),"Not an Elementary Flow",IF(AND('List of Flows'!$B94='Elementary Flow by source'!F$1,'Elementary Flow'!$D102="Unknown"),"Indeterminable",IF(AND('List of Flows'!$B94='Elementary Flow by source'!F$1,'Elementary Flow'!$D102="Missing Both"),"Indeterminable",IF(AND('List of Flows'!$B94='Elementary Flow by source'!F$1,'Elementary Flow'!$D102="Missing Input/Output"),"Indeterminable",IF(AND('List of Flows'!$B94='Elementary Flow by source'!F$1,'Elementary Flow'!$D102="Missing to/from"),"Indeterminable",0))))))</f>
        <v>0</v>
      </c>
      <c r="G97">
        <f>IF(AND('List of Flows'!$B94='Elementary Flow by source'!G$1,'Elementary Flow'!$D102="Elementary Flow"),"Elementary Flow",IF(AND('List of Flows'!$B94='Elementary Flow by source'!G$1,'Elementary Flow'!$D102="Not an Elementary Flow"),"Not an Elementary Flow",IF(AND('List of Flows'!$B94='Elementary Flow by source'!G$1,'Elementary Flow'!$D102="Unknown"),"Indeterminable",IF(AND('List of Flows'!$B94='Elementary Flow by source'!G$1,'Elementary Flow'!$D102="Missing Both"),"Indeterminable",IF(AND('List of Flows'!$B94='Elementary Flow by source'!G$1,'Elementary Flow'!$D102="Missing Input/Output"),"Indeterminable",IF(AND('List of Flows'!$B94='Elementary Flow by source'!G$1,'Elementary Flow'!$D102="Missing to/from"),"Indeterminable",0))))))</f>
        <v>0</v>
      </c>
      <c r="H97">
        <f>IF(AND('List of Flows'!$B94='Elementary Flow by source'!H$1,'Elementary Flow'!$D102="Elementary Flow"),"Elementary Flow",IF(AND('List of Flows'!$B94='Elementary Flow by source'!H$1,'Elementary Flow'!$D102="Not an Elementary Flow"),"Not an Elementary Flow",IF(AND('List of Flows'!$B94='Elementary Flow by source'!H$1,'Elementary Flow'!$D102="Unknown"),"Indeterminable",IF(AND('List of Flows'!$B94='Elementary Flow by source'!H$1,'Elementary Flow'!$D102="Missing Both"),"Indeterminable",IF(AND('List of Flows'!$B94='Elementary Flow by source'!H$1,'Elementary Flow'!$D102="Missing Input/Output"),"Indeterminable",IF(AND('List of Flows'!$B94='Elementary Flow by source'!H$1,'Elementary Flow'!$D102="Missing to/from"),"Indeterminable",0))))))</f>
        <v>0</v>
      </c>
      <c r="I97">
        <f>IF(AND('List of Flows'!$B94='Elementary Flow by source'!I$1,'Elementary Flow'!$D102="Elementary Flow"),"Elementary Flow",IF(AND('List of Flows'!$B94='Elementary Flow by source'!I$1,'Elementary Flow'!$D102="Not an Elementary Flow"),"Not an Elementary Flow",IF(AND('List of Flows'!$B94='Elementary Flow by source'!I$1,'Elementary Flow'!$D102="Unknown"),"Indeterminable",IF(AND('List of Flows'!$B94='Elementary Flow by source'!I$1,'Elementary Flow'!$D102="Missing Both"),"Indeterminable",IF(AND('List of Flows'!$B94='Elementary Flow by source'!I$1,'Elementary Flow'!$D102="Missing Input/Output"),"Indeterminable",IF(AND('List of Flows'!$B94='Elementary Flow by source'!I$1,'Elementary Flow'!$D102="Missing to/from"),"Indeterminable",0))))))</f>
        <v>0</v>
      </c>
      <c r="J97">
        <f>IF(AND('List of Flows'!$B94='Elementary Flow by source'!J$1,'Elementary Flow'!$D102="Elementary Flow"),"Elementary Flow",IF(AND('List of Flows'!$B94='Elementary Flow by source'!J$1,'Elementary Flow'!$D102="Not an Elementary Flow"),"Not an Elementary Flow",IF(AND('List of Flows'!$B94='Elementary Flow by source'!J$1,'Elementary Flow'!$D102="Unknown"),"Indeterminable",IF(AND('List of Flows'!$B94='Elementary Flow by source'!J$1,'Elementary Flow'!$D102="Missing Both"),"Indeterminable",IF(AND('List of Flows'!$B94='Elementary Flow by source'!J$1,'Elementary Flow'!$D102="Missing Input/Output"),"Indeterminable",IF(AND('List of Flows'!$B94='Elementary Flow by source'!J$1,'Elementary Flow'!$D102="Missing to/from"),"Indeterminable",0))))))</f>
        <v>0</v>
      </c>
      <c r="K97" t="str">
        <f>IF(AND('List of Flows'!$B94='Elementary Flow by source'!K$1,'Elementary Flow'!$D102="Elementary Flow"),"Elementary Flow",IF(AND('List of Flows'!$B94='Elementary Flow by source'!K$1,'Elementary Flow'!$D102="Not an Elementary Flow"),"Not an Elementary Flow",IF(AND('List of Flows'!$B94='Elementary Flow by source'!K$1,'Elementary Flow'!$D102="Unknown"),"Indeterminable",IF(AND('List of Flows'!$B94='Elementary Flow by source'!K$1,'Elementary Flow'!$D102="Missing Both"),"Indeterminable",IF(AND('List of Flows'!$B94='Elementary Flow by source'!K$1,'Elementary Flow'!$D102="Missing Input/Output"),"Indeterminable",IF(AND('List of Flows'!$B94='Elementary Flow by source'!K$1,'Elementary Flow'!$D102="Missing to/from"),"Indeterminable",0))))))</f>
        <v>Elementary Flow</v>
      </c>
      <c r="L97">
        <f>IF(AND('List of Flows'!$B94='Elementary Flow by source'!L$1,'Elementary Flow'!$D102="Elementary Flow"),"Elementary Flow",IF(AND('List of Flows'!$B94='Elementary Flow by source'!L$1,'Elementary Flow'!$D102="Not an Elementary Flow"),"Not an Elementary Flow",IF(AND('List of Flows'!$B94='Elementary Flow by source'!L$1,'Elementary Flow'!$D102="Unknown"),"Indeterminable",IF(AND('List of Flows'!$B94='Elementary Flow by source'!L$1,'Elementary Flow'!$D102="Missing Both"),"Indeterminable",IF(AND('List of Flows'!$B94='Elementary Flow by source'!L$1,'Elementary Flow'!$D102="Missing Input/Output"),"Indeterminable",IF(AND('List of Flows'!$B94='Elementary Flow by source'!L$1,'Elementary Flow'!$D102="Missing to/from"),"Indeterminable",0))))))</f>
        <v>0</v>
      </c>
      <c r="M97">
        <f>IF(AND('List of Flows'!$B94='Elementary Flow by source'!M$1,'Elementary Flow'!$D102="Elementary Flow"),"Elementary Flow",IF(AND('List of Flows'!$B94='Elementary Flow by source'!M$1,'Elementary Flow'!$D102="Not an Elementary Flow"),"Not an Elementary Flow",IF(AND('List of Flows'!$B94='Elementary Flow by source'!M$1,'Elementary Flow'!$D102="Unknown"),"Indeterminable",IF(AND('List of Flows'!$B94='Elementary Flow by source'!M$1,'Elementary Flow'!$D102="Missing Both"),"Indeterminable",IF(AND('List of Flows'!$B94='Elementary Flow by source'!M$1,'Elementary Flow'!$D102="Missing Input/Output"),"Indeterminable",IF(AND('List of Flows'!$B94='Elementary Flow by source'!M$1,'Elementary Flow'!$D102="Missing to/from"),"Indeterminable",0))))))</f>
        <v>0</v>
      </c>
      <c r="N97">
        <f>IF(AND('List of Flows'!$B94='Elementary Flow by source'!N$1,'Elementary Flow'!$D102="Elementary Flow"),"Elementary Flow",IF(AND('List of Flows'!$B94='Elementary Flow by source'!N$1,'Elementary Flow'!$D102="Not an Elementary Flow"),"Not an Elementary Flow",IF(AND('List of Flows'!$B94='Elementary Flow by source'!N$1,'Elementary Flow'!$D102="Unknown"),"Indeterminable",IF(AND('List of Flows'!$B94='Elementary Flow by source'!N$1,'Elementary Flow'!$D102="Missing Both"),"Indeterminable",IF(AND('List of Flows'!$B94='Elementary Flow by source'!N$1,'Elementary Flow'!$D102="Missing Input/Output"),"Indeterminable",IF(AND('List of Flows'!$B94='Elementary Flow by source'!N$1,'Elementary Flow'!$D102="Missing to/from"),"Indeterminable",0))))))</f>
        <v>0</v>
      </c>
    </row>
    <row r="98" spans="2:14" x14ac:dyDescent="0.3">
      <c r="B98">
        <f>IF(AND('List of Flows'!$B95='Elementary Flow by source'!B$1,'Elementary Flow'!$D103="Elementary Flow"),"Elementary Flow",IF(AND('List of Flows'!$B95='Elementary Flow by source'!B$1,'Elementary Flow'!$D103="Not an Elementary Flow"),"Not an Elementary Flow",IF(AND('List of Flows'!$B95='Elementary Flow by source'!B$1,'Elementary Flow'!$D103="Unknown"),"Indeterminable",IF(AND('List of Flows'!$B95='Elementary Flow by source'!B$1,'Elementary Flow'!$D103="Missing Both"),"Indeterminable",IF(AND('List of Flows'!$B95='Elementary Flow by source'!B$1,'Elementary Flow'!$D103="Missing Input/Output"),"Indeterminable",IF(AND('List of Flows'!$B95='Elementary Flow by source'!B$1,'Elementary Flow'!$D103="Missing to/from"),"Indeterminable",0))))))</f>
        <v>0</v>
      </c>
      <c r="C98">
        <f>IF(AND('List of Flows'!$B95='Elementary Flow by source'!C$1,'Elementary Flow'!$D103="Elementary Flow"),"Elementary Flow",IF(AND('List of Flows'!$B95='Elementary Flow by source'!C$1,'Elementary Flow'!$D103="Not an Elementary Flow"),"Not an Elementary Flow",IF(AND('List of Flows'!$B95='Elementary Flow by source'!C$1,'Elementary Flow'!$D103="Unknown"),"Indeterminable",IF(AND('List of Flows'!$B95='Elementary Flow by source'!C$1,'Elementary Flow'!$D103="Missing Both"),"Indeterminable",IF(AND('List of Flows'!$B95='Elementary Flow by source'!C$1,'Elementary Flow'!$D103="Missing Input/Output"),"Indeterminable",IF(AND('List of Flows'!$B95='Elementary Flow by source'!C$1,'Elementary Flow'!$D103="Missing to/from"),"Indeterminable",0))))))</f>
        <v>0</v>
      </c>
      <c r="D98">
        <f>IF(AND('List of Flows'!$B95='Elementary Flow by source'!D$1,'Elementary Flow'!$D103="Elementary Flow"),"Elementary Flow",IF(AND('List of Flows'!$B95='Elementary Flow by source'!D$1,'Elementary Flow'!$D103="Not an Elementary Flow"),"Not an Elementary Flow",IF(AND('List of Flows'!$B95='Elementary Flow by source'!D$1,'Elementary Flow'!$D103="Unknown"),"Indeterminable",IF(AND('List of Flows'!$B95='Elementary Flow by source'!D$1,'Elementary Flow'!$D103="Missing Both"),"Indeterminable",IF(AND('List of Flows'!$B95='Elementary Flow by source'!D$1,'Elementary Flow'!$D103="Missing Input/Output"),"Indeterminable",IF(AND('List of Flows'!$B95='Elementary Flow by source'!D$1,'Elementary Flow'!$D103="Missing to/from"),"Indeterminable",0))))))</f>
        <v>0</v>
      </c>
      <c r="E98">
        <f>IF(AND('List of Flows'!$B95='Elementary Flow by source'!E$1,'Elementary Flow'!$D103="Elementary Flow"),"Elementary Flow",IF(AND('List of Flows'!$B95='Elementary Flow by source'!E$1,'Elementary Flow'!$D103="Not an Elementary Flow"),"Not an Elementary Flow",IF(AND('List of Flows'!$B95='Elementary Flow by source'!E$1,'Elementary Flow'!$D103="Unknown"),"Indeterminable",IF(AND('List of Flows'!$B95='Elementary Flow by source'!E$1,'Elementary Flow'!$D103="Missing Both"),"Indeterminable",IF(AND('List of Flows'!$B95='Elementary Flow by source'!E$1,'Elementary Flow'!$D103="Missing Input/Output"),"Indeterminable",IF(AND('List of Flows'!$B95='Elementary Flow by source'!E$1,'Elementary Flow'!$D103="Missing to/from"),"Indeterminable",0))))))</f>
        <v>0</v>
      </c>
      <c r="F98">
        <f>IF(AND('List of Flows'!$B95='Elementary Flow by source'!F$1,'Elementary Flow'!$D103="Elementary Flow"),"Elementary Flow",IF(AND('List of Flows'!$B95='Elementary Flow by source'!F$1,'Elementary Flow'!$D103="Not an Elementary Flow"),"Not an Elementary Flow",IF(AND('List of Flows'!$B95='Elementary Flow by source'!F$1,'Elementary Flow'!$D103="Unknown"),"Indeterminable",IF(AND('List of Flows'!$B95='Elementary Flow by source'!F$1,'Elementary Flow'!$D103="Missing Both"),"Indeterminable",IF(AND('List of Flows'!$B95='Elementary Flow by source'!F$1,'Elementary Flow'!$D103="Missing Input/Output"),"Indeterminable",IF(AND('List of Flows'!$B95='Elementary Flow by source'!F$1,'Elementary Flow'!$D103="Missing to/from"),"Indeterminable",0))))))</f>
        <v>0</v>
      </c>
      <c r="G98">
        <f>IF(AND('List of Flows'!$B95='Elementary Flow by source'!G$1,'Elementary Flow'!$D103="Elementary Flow"),"Elementary Flow",IF(AND('List of Flows'!$B95='Elementary Flow by source'!G$1,'Elementary Flow'!$D103="Not an Elementary Flow"),"Not an Elementary Flow",IF(AND('List of Flows'!$B95='Elementary Flow by source'!G$1,'Elementary Flow'!$D103="Unknown"),"Indeterminable",IF(AND('List of Flows'!$B95='Elementary Flow by source'!G$1,'Elementary Flow'!$D103="Missing Both"),"Indeterminable",IF(AND('List of Flows'!$B95='Elementary Flow by source'!G$1,'Elementary Flow'!$D103="Missing Input/Output"),"Indeterminable",IF(AND('List of Flows'!$B95='Elementary Flow by source'!G$1,'Elementary Flow'!$D103="Missing to/from"),"Indeterminable",0))))))</f>
        <v>0</v>
      </c>
      <c r="H98">
        <f>IF(AND('List of Flows'!$B95='Elementary Flow by source'!H$1,'Elementary Flow'!$D103="Elementary Flow"),"Elementary Flow",IF(AND('List of Flows'!$B95='Elementary Flow by source'!H$1,'Elementary Flow'!$D103="Not an Elementary Flow"),"Not an Elementary Flow",IF(AND('List of Flows'!$B95='Elementary Flow by source'!H$1,'Elementary Flow'!$D103="Unknown"),"Indeterminable",IF(AND('List of Flows'!$B95='Elementary Flow by source'!H$1,'Elementary Flow'!$D103="Missing Both"),"Indeterminable",IF(AND('List of Flows'!$B95='Elementary Flow by source'!H$1,'Elementary Flow'!$D103="Missing Input/Output"),"Indeterminable",IF(AND('List of Flows'!$B95='Elementary Flow by source'!H$1,'Elementary Flow'!$D103="Missing to/from"),"Indeterminable",0))))))</f>
        <v>0</v>
      </c>
      <c r="I98">
        <f>IF(AND('List of Flows'!$B95='Elementary Flow by source'!I$1,'Elementary Flow'!$D103="Elementary Flow"),"Elementary Flow",IF(AND('List of Flows'!$B95='Elementary Flow by source'!I$1,'Elementary Flow'!$D103="Not an Elementary Flow"),"Not an Elementary Flow",IF(AND('List of Flows'!$B95='Elementary Flow by source'!I$1,'Elementary Flow'!$D103="Unknown"),"Indeterminable",IF(AND('List of Flows'!$B95='Elementary Flow by source'!I$1,'Elementary Flow'!$D103="Missing Both"),"Indeterminable",IF(AND('List of Flows'!$B95='Elementary Flow by source'!I$1,'Elementary Flow'!$D103="Missing Input/Output"),"Indeterminable",IF(AND('List of Flows'!$B95='Elementary Flow by source'!I$1,'Elementary Flow'!$D103="Missing to/from"),"Indeterminable",0))))))</f>
        <v>0</v>
      </c>
      <c r="J98">
        <f>IF(AND('List of Flows'!$B95='Elementary Flow by source'!J$1,'Elementary Flow'!$D103="Elementary Flow"),"Elementary Flow",IF(AND('List of Flows'!$B95='Elementary Flow by source'!J$1,'Elementary Flow'!$D103="Not an Elementary Flow"),"Not an Elementary Flow",IF(AND('List of Flows'!$B95='Elementary Flow by source'!J$1,'Elementary Flow'!$D103="Unknown"),"Indeterminable",IF(AND('List of Flows'!$B95='Elementary Flow by source'!J$1,'Elementary Flow'!$D103="Missing Both"),"Indeterminable",IF(AND('List of Flows'!$B95='Elementary Flow by source'!J$1,'Elementary Flow'!$D103="Missing Input/Output"),"Indeterminable",IF(AND('List of Flows'!$B95='Elementary Flow by source'!J$1,'Elementary Flow'!$D103="Missing to/from"),"Indeterminable",0))))))</f>
        <v>0</v>
      </c>
      <c r="K98" t="str">
        <f>IF(AND('List of Flows'!$B95='Elementary Flow by source'!K$1,'Elementary Flow'!$D103="Elementary Flow"),"Elementary Flow",IF(AND('List of Flows'!$B95='Elementary Flow by source'!K$1,'Elementary Flow'!$D103="Not an Elementary Flow"),"Not an Elementary Flow",IF(AND('List of Flows'!$B95='Elementary Flow by source'!K$1,'Elementary Flow'!$D103="Unknown"),"Indeterminable",IF(AND('List of Flows'!$B95='Elementary Flow by source'!K$1,'Elementary Flow'!$D103="Missing Both"),"Indeterminable",IF(AND('List of Flows'!$B95='Elementary Flow by source'!K$1,'Elementary Flow'!$D103="Missing Input/Output"),"Indeterminable",IF(AND('List of Flows'!$B95='Elementary Flow by source'!K$1,'Elementary Flow'!$D103="Missing to/from"),"Indeterminable",0))))))</f>
        <v>Elementary Flow</v>
      </c>
      <c r="L98">
        <f>IF(AND('List of Flows'!$B95='Elementary Flow by source'!L$1,'Elementary Flow'!$D103="Elementary Flow"),"Elementary Flow",IF(AND('List of Flows'!$B95='Elementary Flow by source'!L$1,'Elementary Flow'!$D103="Not an Elementary Flow"),"Not an Elementary Flow",IF(AND('List of Flows'!$B95='Elementary Flow by source'!L$1,'Elementary Flow'!$D103="Unknown"),"Indeterminable",IF(AND('List of Flows'!$B95='Elementary Flow by source'!L$1,'Elementary Flow'!$D103="Missing Both"),"Indeterminable",IF(AND('List of Flows'!$B95='Elementary Flow by source'!L$1,'Elementary Flow'!$D103="Missing Input/Output"),"Indeterminable",IF(AND('List of Flows'!$B95='Elementary Flow by source'!L$1,'Elementary Flow'!$D103="Missing to/from"),"Indeterminable",0))))))</f>
        <v>0</v>
      </c>
      <c r="M98">
        <f>IF(AND('List of Flows'!$B95='Elementary Flow by source'!M$1,'Elementary Flow'!$D103="Elementary Flow"),"Elementary Flow",IF(AND('List of Flows'!$B95='Elementary Flow by source'!M$1,'Elementary Flow'!$D103="Not an Elementary Flow"),"Not an Elementary Flow",IF(AND('List of Flows'!$B95='Elementary Flow by source'!M$1,'Elementary Flow'!$D103="Unknown"),"Indeterminable",IF(AND('List of Flows'!$B95='Elementary Flow by source'!M$1,'Elementary Flow'!$D103="Missing Both"),"Indeterminable",IF(AND('List of Flows'!$B95='Elementary Flow by source'!M$1,'Elementary Flow'!$D103="Missing Input/Output"),"Indeterminable",IF(AND('List of Flows'!$B95='Elementary Flow by source'!M$1,'Elementary Flow'!$D103="Missing to/from"),"Indeterminable",0))))))</f>
        <v>0</v>
      </c>
      <c r="N98">
        <f>IF(AND('List of Flows'!$B95='Elementary Flow by source'!N$1,'Elementary Flow'!$D103="Elementary Flow"),"Elementary Flow",IF(AND('List of Flows'!$B95='Elementary Flow by source'!N$1,'Elementary Flow'!$D103="Not an Elementary Flow"),"Not an Elementary Flow",IF(AND('List of Flows'!$B95='Elementary Flow by source'!N$1,'Elementary Flow'!$D103="Unknown"),"Indeterminable",IF(AND('List of Flows'!$B95='Elementary Flow by source'!N$1,'Elementary Flow'!$D103="Missing Both"),"Indeterminable",IF(AND('List of Flows'!$B95='Elementary Flow by source'!N$1,'Elementary Flow'!$D103="Missing Input/Output"),"Indeterminable",IF(AND('List of Flows'!$B95='Elementary Flow by source'!N$1,'Elementary Flow'!$D103="Missing to/from"),"Indeterminable",0))))))</f>
        <v>0</v>
      </c>
    </row>
    <row r="99" spans="2:14" x14ac:dyDescent="0.3">
      <c r="B99">
        <f>IF(AND('List of Flows'!$B96='Elementary Flow by source'!B$1,'Elementary Flow'!$D104="Elementary Flow"),"Elementary Flow",IF(AND('List of Flows'!$B96='Elementary Flow by source'!B$1,'Elementary Flow'!$D104="Not an Elementary Flow"),"Not an Elementary Flow",IF(AND('List of Flows'!$B96='Elementary Flow by source'!B$1,'Elementary Flow'!$D104="Unknown"),"Indeterminable",IF(AND('List of Flows'!$B96='Elementary Flow by source'!B$1,'Elementary Flow'!$D104="Missing Both"),"Indeterminable",IF(AND('List of Flows'!$B96='Elementary Flow by source'!B$1,'Elementary Flow'!$D104="Missing Input/Output"),"Indeterminable",IF(AND('List of Flows'!$B96='Elementary Flow by source'!B$1,'Elementary Flow'!$D104="Missing to/from"),"Indeterminable",0))))))</f>
        <v>0</v>
      </c>
      <c r="C99">
        <f>IF(AND('List of Flows'!$B96='Elementary Flow by source'!C$1,'Elementary Flow'!$D104="Elementary Flow"),"Elementary Flow",IF(AND('List of Flows'!$B96='Elementary Flow by source'!C$1,'Elementary Flow'!$D104="Not an Elementary Flow"),"Not an Elementary Flow",IF(AND('List of Flows'!$B96='Elementary Flow by source'!C$1,'Elementary Flow'!$D104="Unknown"),"Indeterminable",IF(AND('List of Flows'!$B96='Elementary Flow by source'!C$1,'Elementary Flow'!$D104="Missing Both"),"Indeterminable",IF(AND('List of Flows'!$B96='Elementary Flow by source'!C$1,'Elementary Flow'!$D104="Missing Input/Output"),"Indeterminable",IF(AND('List of Flows'!$B96='Elementary Flow by source'!C$1,'Elementary Flow'!$D104="Missing to/from"),"Indeterminable",0))))))</f>
        <v>0</v>
      </c>
      <c r="D99">
        <f>IF(AND('List of Flows'!$B96='Elementary Flow by source'!D$1,'Elementary Flow'!$D104="Elementary Flow"),"Elementary Flow",IF(AND('List of Flows'!$B96='Elementary Flow by source'!D$1,'Elementary Flow'!$D104="Not an Elementary Flow"),"Not an Elementary Flow",IF(AND('List of Flows'!$B96='Elementary Flow by source'!D$1,'Elementary Flow'!$D104="Unknown"),"Indeterminable",IF(AND('List of Flows'!$B96='Elementary Flow by source'!D$1,'Elementary Flow'!$D104="Missing Both"),"Indeterminable",IF(AND('List of Flows'!$B96='Elementary Flow by source'!D$1,'Elementary Flow'!$D104="Missing Input/Output"),"Indeterminable",IF(AND('List of Flows'!$B96='Elementary Flow by source'!D$1,'Elementary Flow'!$D104="Missing to/from"),"Indeterminable",0))))))</f>
        <v>0</v>
      </c>
      <c r="E99">
        <f>IF(AND('List of Flows'!$B96='Elementary Flow by source'!E$1,'Elementary Flow'!$D104="Elementary Flow"),"Elementary Flow",IF(AND('List of Flows'!$B96='Elementary Flow by source'!E$1,'Elementary Flow'!$D104="Not an Elementary Flow"),"Not an Elementary Flow",IF(AND('List of Flows'!$B96='Elementary Flow by source'!E$1,'Elementary Flow'!$D104="Unknown"),"Indeterminable",IF(AND('List of Flows'!$B96='Elementary Flow by source'!E$1,'Elementary Flow'!$D104="Missing Both"),"Indeterminable",IF(AND('List of Flows'!$B96='Elementary Flow by source'!E$1,'Elementary Flow'!$D104="Missing Input/Output"),"Indeterminable",IF(AND('List of Flows'!$B96='Elementary Flow by source'!E$1,'Elementary Flow'!$D104="Missing to/from"),"Indeterminable",0))))))</f>
        <v>0</v>
      </c>
      <c r="F99">
        <f>IF(AND('List of Flows'!$B96='Elementary Flow by source'!F$1,'Elementary Flow'!$D104="Elementary Flow"),"Elementary Flow",IF(AND('List of Flows'!$B96='Elementary Flow by source'!F$1,'Elementary Flow'!$D104="Not an Elementary Flow"),"Not an Elementary Flow",IF(AND('List of Flows'!$B96='Elementary Flow by source'!F$1,'Elementary Flow'!$D104="Unknown"),"Indeterminable",IF(AND('List of Flows'!$B96='Elementary Flow by source'!F$1,'Elementary Flow'!$D104="Missing Both"),"Indeterminable",IF(AND('List of Flows'!$B96='Elementary Flow by source'!F$1,'Elementary Flow'!$D104="Missing Input/Output"),"Indeterminable",IF(AND('List of Flows'!$B96='Elementary Flow by source'!F$1,'Elementary Flow'!$D104="Missing to/from"),"Indeterminable",0))))))</f>
        <v>0</v>
      </c>
      <c r="G99">
        <f>IF(AND('List of Flows'!$B96='Elementary Flow by source'!G$1,'Elementary Flow'!$D104="Elementary Flow"),"Elementary Flow",IF(AND('List of Flows'!$B96='Elementary Flow by source'!G$1,'Elementary Flow'!$D104="Not an Elementary Flow"),"Not an Elementary Flow",IF(AND('List of Flows'!$B96='Elementary Flow by source'!G$1,'Elementary Flow'!$D104="Unknown"),"Indeterminable",IF(AND('List of Flows'!$B96='Elementary Flow by source'!G$1,'Elementary Flow'!$D104="Missing Both"),"Indeterminable",IF(AND('List of Flows'!$B96='Elementary Flow by source'!G$1,'Elementary Flow'!$D104="Missing Input/Output"),"Indeterminable",IF(AND('List of Flows'!$B96='Elementary Flow by source'!G$1,'Elementary Flow'!$D104="Missing to/from"),"Indeterminable",0))))))</f>
        <v>0</v>
      </c>
      <c r="H99">
        <f>IF(AND('List of Flows'!$B96='Elementary Flow by source'!H$1,'Elementary Flow'!$D104="Elementary Flow"),"Elementary Flow",IF(AND('List of Flows'!$B96='Elementary Flow by source'!H$1,'Elementary Flow'!$D104="Not an Elementary Flow"),"Not an Elementary Flow",IF(AND('List of Flows'!$B96='Elementary Flow by source'!H$1,'Elementary Flow'!$D104="Unknown"),"Indeterminable",IF(AND('List of Flows'!$B96='Elementary Flow by source'!H$1,'Elementary Flow'!$D104="Missing Both"),"Indeterminable",IF(AND('List of Flows'!$B96='Elementary Flow by source'!H$1,'Elementary Flow'!$D104="Missing Input/Output"),"Indeterminable",IF(AND('List of Flows'!$B96='Elementary Flow by source'!H$1,'Elementary Flow'!$D104="Missing to/from"),"Indeterminable",0))))))</f>
        <v>0</v>
      </c>
      <c r="I99">
        <f>IF(AND('List of Flows'!$B96='Elementary Flow by source'!I$1,'Elementary Flow'!$D104="Elementary Flow"),"Elementary Flow",IF(AND('List of Flows'!$B96='Elementary Flow by source'!I$1,'Elementary Flow'!$D104="Not an Elementary Flow"),"Not an Elementary Flow",IF(AND('List of Flows'!$B96='Elementary Flow by source'!I$1,'Elementary Flow'!$D104="Unknown"),"Indeterminable",IF(AND('List of Flows'!$B96='Elementary Flow by source'!I$1,'Elementary Flow'!$D104="Missing Both"),"Indeterminable",IF(AND('List of Flows'!$B96='Elementary Flow by source'!I$1,'Elementary Flow'!$D104="Missing Input/Output"),"Indeterminable",IF(AND('List of Flows'!$B96='Elementary Flow by source'!I$1,'Elementary Flow'!$D104="Missing to/from"),"Indeterminable",0))))))</f>
        <v>0</v>
      </c>
      <c r="J99">
        <f>IF(AND('List of Flows'!$B96='Elementary Flow by source'!J$1,'Elementary Flow'!$D104="Elementary Flow"),"Elementary Flow",IF(AND('List of Flows'!$B96='Elementary Flow by source'!J$1,'Elementary Flow'!$D104="Not an Elementary Flow"),"Not an Elementary Flow",IF(AND('List of Flows'!$B96='Elementary Flow by source'!J$1,'Elementary Flow'!$D104="Unknown"),"Indeterminable",IF(AND('List of Flows'!$B96='Elementary Flow by source'!J$1,'Elementary Flow'!$D104="Missing Both"),"Indeterminable",IF(AND('List of Flows'!$B96='Elementary Flow by source'!J$1,'Elementary Flow'!$D104="Missing Input/Output"),"Indeterminable",IF(AND('List of Flows'!$B96='Elementary Flow by source'!J$1,'Elementary Flow'!$D104="Missing to/from"),"Indeterminable",0))))))</f>
        <v>0</v>
      </c>
      <c r="K99" t="str">
        <f>IF(AND('List of Flows'!$B96='Elementary Flow by source'!K$1,'Elementary Flow'!$D104="Elementary Flow"),"Elementary Flow",IF(AND('List of Flows'!$B96='Elementary Flow by source'!K$1,'Elementary Flow'!$D104="Not an Elementary Flow"),"Not an Elementary Flow",IF(AND('List of Flows'!$B96='Elementary Flow by source'!K$1,'Elementary Flow'!$D104="Unknown"),"Indeterminable",IF(AND('List of Flows'!$B96='Elementary Flow by source'!K$1,'Elementary Flow'!$D104="Missing Both"),"Indeterminable",IF(AND('List of Flows'!$B96='Elementary Flow by source'!K$1,'Elementary Flow'!$D104="Missing Input/Output"),"Indeterminable",IF(AND('List of Flows'!$B96='Elementary Flow by source'!K$1,'Elementary Flow'!$D104="Missing to/from"),"Indeterminable",0))))))</f>
        <v>Elementary Flow</v>
      </c>
      <c r="L99">
        <f>IF(AND('List of Flows'!$B96='Elementary Flow by source'!L$1,'Elementary Flow'!$D104="Elementary Flow"),"Elementary Flow",IF(AND('List of Flows'!$B96='Elementary Flow by source'!L$1,'Elementary Flow'!$D104="Not an Elementary Flow"),"Not an Elementary Flow",IF(AND('List of Flows'!$B96='Elementary Flow by source'!L$1,'Elementary Flow'!$D104="Unknown"),"Indeterminable",IF(AND('List of Flows'!$B96='Elementary Flow by source'!L$1,'Elementary Flow'!$D104="Missing Both"),"Indeterminable",IF(AND('List of Flows'!$B96='Elementary Flow by source'!L$1,'Elementary Flow'!$D104="Missing Input/Output"),"Indeterminable",IF(AND('List of Flows'!$B96='Elementary Flow by source'!L$1,'Elementary Flow'!$D104="Missing to/from"),"Indeterminable",0))))))</f>
        <v>0</v>
      </c>
      <c r="M99">
        <f>IF(AND('List of Flows'!$B96='Elementary Flow by source'!M$1,'Elementary Flow'!$D104="Elementary Flow"),"Elementary Flow",IF(AND('List of Flows'!$B96='Elementary Flow by source'!M$1,'Elementary Flow'!$D104="Not an Elementary Flow"),"Not an Elementary Flow",IF(AND('List of Flows'!$B96='Elementary Flow by source'!M$1,'Elementary Flow'!$D104="Unknown"),"Indeterminable",IF(AND('List of Flows'!$B96='Elementary Flow by source'!M$1,'Elementary Flow'!$D104="Missing Both"),"Indeterminable",IF(AND('List of Flows'!$B96='Elementary Flow by source'!M$1,'Elementary Flow'!$D104="Missing Input/Output"),"Indeterminable",IF(AND('List of Flows'!$B96='Elementary Flow by source'!M$1,'Elementary Flow'!$D104="Missing to/from"),"Indeterminable",0))))))</f>
        <v>0</v>
      </c>
      <c r="N99">
        <f>IF(AND('List of Flows'!$B96='Elementary Flow by source'!N$1,'Elementary Flow'!$D104="Elementary Flow"),"Elementary Flow",IF(AND('List of Flows'!$B96='Elementary Flow by source'!N$1,'Elementary Flow'!$D104="Not an Elementary Flow"),"Not an Elementary Flow",IF(AND('List of Flows'!$B96='Elementary Flow by source'!N$1,'Elementary Flow'!$D104="Unknown"),"Indeterminable",IF(AND('List of Flows'!$B96='Elementary Flow by source'!N$1,'Elementary Flow'!$D104="Missing Both"),"Indeterminable",IF(AND('List of Flows'!$B96='Elementary Flow by source'!N$1,'Elementary Flow'!$D104="Missing Input/Output"),"Indeterminable",IF(AND('List of Flows'!$B96='Elementary Flow by source'!N$1,'Elementary Flow'!$D104="Missing to/from"),"Indeterminable",0))))))</f>
        <v>0</v>
      </c>
    </row>
    <row r="100" spans="2:14" x14ac:dyDescent="0.3">
      <c r="B100">
        <f>IF(AND('List of Flows'!$B97='Elementary Flow by source'!B$1,'Elementary Flow'!$D105="Elementary Flow"),"Elementary Flow",IF(AND('List of Flows'!$B97='Elementary Flow by source'!B$1,'Elementary Flow'!$D105="Not an Elementary Flow"),"Not an Elementary Flow",IF(AND('List of Flows'!$B97='Elementary Flow by source'!B$1,'Elementary Flow'!$D105="Unknown"),"Indeterminable",IF(AND('List of Flows'!$B97='Elementary Flow by source'!B$1,'Elementary Flow'!$D105="Missing Both"),"Indeterminable",IF(AND('List of Flows'!$B97='Elementary Flow by source'!B$1,'Elementary Flow'!$D105="Missing Input/Output"),"Indeterminable",IF(AND('List of Flows'!$B97='Elementary Flow by source'!B$1,'Elementary Flow'!$D105="Missing to/from"),"Indeterminable",0))))))</f>
        <v>0</v>
      </c>
      <c r="C100">
        <f>IF(AND('List of Flows'!$B97='Elementary Flow by source'!C$1,'Elementary Flow'!$D105="Elementary Flow"),"Elementary Flow",IF(AND('List of Flows'!$B97='Elementary Flow by source'!C$1,'Elementary Flow'!$D105="Not an Elementary Flow"),"Not an Elementary Flow",IF(AND('List of Flows'!$B97='Elementary Flow by source'!C$1,'Elementary Flow'!$D105="Unknown"),"Indeterminable",IF(AND('List of Flows'!$B97='Elementary Flow by source'!C$1,'Elementary Flow'!$D105="Missing Both"),"Indeterminable",IF(AND('List of Flows'!$B97='Elementary Flow by source'!C$1,'Elementary Flow'!$D105="Missing Input/Output"),"Indeterminable",IF(AND('List of Flows'!$B97='Elementary Flow by source'!C$1,'Elementary Flow'!$D105="Missing to/from"),"Indeterminable",0))))))</f>
        <v>0</v>
      </c>
      <c r="D100">
        <f>IF(AND('List of Flows'!$B97='Elementary Flow by source'!D$1,'Elementary Flow'!$D105="Elementary Flow"),"Elementary Flow",IF(AND('List of Flows'!$B97='Elementary Flow by source'!D$1,'Elementary Flow'!$D105="Not an Elementary Flow"),"Not an Elementary Flow",IF(AND('List of Flows'!$B97='Elementary Flow by source'!D$1,'Elementary Flow'!$D105="Unknown"),"Indeterminable",IF(AND('List of Flows'!$B97='Elementary Flow by source'!D$1,'Elementary Flow'!$D105="Missing Both"),"Indeterminable",IF(AND('List of Flows'!$B97='Elementary Flow by source'!D$1,'Elementary Flow'!$D105="Missing Input/Output"),"Indeterminable",IF(AND('List of Flows'!$B97='Elementary Flow by source'!D$1,'Elementary Flow'!$D105="Missing to/from"),"Indeterminable",0))))))</f>
        <v>0</v>
      </c>
      <c r="E100">
        <f>IF(AND('List of Flows'!$B97='Elementary Flow by source'!E$1,'Elementary Flow'!$D105="Elementary Flow"),"Elementary Flow",IF(AND('List of Flows'!$B97='Elementary Flow by source'!E$1,'Elementary Flow'!$D105="Not an Elementary Flow"),"Not an Elementary Flow",IF(AND('List of Flows'!$B97='Elementary Flow by source'!E$1,'Elementary Flow'!$D105="Unknown"),"Indeterminable",IF(AND('List of Flows'!$B97='Elementary Flow by source'!E$1,'Elementary Flow'!$D105="Missing Both"),"Indeterminable",IF(AND('List of Flows'!$B97='Elementary Flow by source'!E$1,'Elementary Flow'!$D105="Missing Input/Output"),"Indeterminable",IF(AND('List of Flows'!$B97='Elementary Flow by source'!E$1,'Elementary Flow'!$D105="Missing to/from"),"Indeterminable",0))))))</f>
        <v>0</v>
      </c>
      <c r="F100">
        <f>IF(AND('List of Flows'!$B97='Elementary Flow by source'!F$1,'Elementary Flow'!$D105="Elementary Flow"),"Elementary Flow",IF(AND('List of Flows'!$B97='Elementary Flow by source'!F$1,'Elementary Flow'!$D105="Not an Elementary Flow"),"Not an Elementary Flow",IF(AND('List of Flows'!$B97='Elementary Flow by source'!F$1,'Elementary Flow'!$D105="Unknown"),"Indeterminable",IF(AND('List of Flows'!$B97='Elementary Flow by source'!F$1,'Elementary Flow'!$D105="Missing Both"),"Indeterminable",IF(AND('List of Flows'!$B97='Elementary Flow by source'!F$1,'Elementary Flow'!$D105="Missing Input/Output"),"Indeterminable",IF(AND('List of Flows'!$B97='Elementary Flow by source'!F$1,'Elementary Flow'!$D105="Missing to/from"),"Indeterminable",0))))))</f>
        <v>0</v>
      </c>
      <c r="G100">
        <f>IF(AND('List of Flows'!$B97='Elementary Flow by source'!G$1,'Elementary Flow'!$D105="Elementary Flow"),"Elementary Flow",IF(AND('List of Flows'!$B97='Elementary Flow by source'!G$1,'Elementary Flow'!$D105="Not an Elementary Flow"),"Not an Elementary Flow",IF(AND('List of Flows'!$B97='Elementary Flow by source'!G$1,'Elementary Flow'!$D105="Unknown"),"Indeterminable",IF(AND('List of Flows'!$B97='Elementary Flow by source'!G$1,'Elementary Flow'!$D105="Missing Both"),"Indeterminable",IF(AND('List of Flows'!$B97='Elementary Flow by source'!G$1,'Elementary Flow'!$D105="Missing Input/Output"),"Indeterminable",IF(AND('List of Flows'!$B97='Elementary Flow by source'!G$1,'Elementary Flow'!$D105="Missing to/from"),"Indeterminable",0))))))</f>
        <v>0</v>
      </c>
      <c r="H100">
        <f>IF(AND('List of Flows'!$B97='Elementary Flow by source'!H$1,'Elementary Flow'!$D105="Elementary Flow"),"Elementary Flow",IF(AND('List of Flows'!$B97='Elementary Flow by source'!H$1,'Elementary Flow'!$D105="Not an Elementary Flow"),"Not an Elementary Flow",IF(AND('List of Flows'!$B97='Elementary Flow by source'!H$1,'Elementary Flow'!$D105="Unknown"),"Indeterminable",IF(AND('List of Flows'!$B97='Elementary Flow by source'!H$1,'Elementary Flow'!$D105="Missing Both"),"Indeterminable",IF(AND('List of Flows'!$B97='Elementary Flow by source'!H$1,'Elementary Flow'!$D105="Missing Input/Output"),"Indeterminable",IF(AND('List of Flows'!$B97='Elementary Flow by source'!H$1,'Elementary Flow'!$D105="Missing to/from"),"Indeterminable",0))))))</f>
        <v>0</v>
      </c>
      <c r="I100">
        <f>IF(AND('List of Flows'!$B97='Elementary Flow by source'!I$1,'Elementary Flow'!$D105="Elementary Flow"),"Elementary Flow",IF(AND('List of Flows'!$B97='Elementary Flow by source'!I$1,'Elementary Flow'!$D105="Not an Elementary Flow"),"Not an Elementary Flow",IF(AND('List of Flows'!$B97='Elementary Flow by source'!I$1,'Elementary Flow'!$D105="Unknown"),"Indeterminable",IF(AND('List of Flows'!$B97='Elementary Flow by source'!I$1,'Elementary Flow'!$D105="Missing Both"),"Indeterminable",IF(AND('List of Flows'!$B97='Elementary Flow by source'!I$1,'Elementary Flow'!$D105="Missing Input/Output"),"Indeterminable",IF(AND('List of Flows'!$B97='Elementary Flow by source'!I$1,'Elementary Flow'!$D105="Missing to/from"),"Indeterminable",0))))))</f>
        <v>0</v>
      </c>
      <c r="J100">
        <f>IF(AND('List of Flows'!$B97='Elementary Flow by source'!J$1,'Elementary Flow'!$D105="Elementary Flow"),"Elementary Flow",IF(AND('List of Flows'!$B97='Elementary Flow by source'!J$1,'Elementary Flow'!$D105="Not an Elementary Flow"),"Not an Elementary Flow",IF(AND('List of Flows'!$B97='Elementary Flow by source'!J$1,'Elementary Flow'!$D105="Unknown"),"Indeterminable",IF(AND('List of Flows'!$B97='Elementary Flow by source'!J$1,'Elementary Flow'!$D105="Missing Both"),"Indeterminable",IF(AND('List of Flows'!$B97='Elementary Flow by source'!J$1,'Elementary Flow'!$D105="Missing Input/Output"),"Indeterminable",IF(AND('List of Flows'!$B97='Elementary Flow by source'!J$1,'Elementary Flow'!$D105="Missing to/from"),"Indeterminable",0))))))</f>
        <v>0</v>
      </c>
      <c r="K100" t="str">
        <f>IF(AND('List of Flows'!$B97='Elementary Flow by source'!K$1,'Elementary Flow'!$D105="Elementary Flow"),"Elementary Flow",IF(AND('List of Flows'!$B97='Elementary Flow by source'!K$1,'Elementary Flow'!$D105="Not an Elementary Flow"),"Not an Elementary Flow",IF(AND('List of Flows'!$B97='Elementary Flow by source'!K$1,'Elementary Flow'!$D105="Unknown"),"Indeterminable",IF(AND('List of Flows'!$B97='Elementary Flow by source'!K$1,'Elementary Flow'!$D105="Missing Both"),"Indeterminable",IF(AND('List of Flows'!$B97='Elementary Flow by source'!K$1,'Elementary Flow'!$D105="Missing Input/Output"),"Indeterminable",IF(AND('List of Flows'!$B97='Elementary Flow by source'!K$1,'Elementary Flow'!$D105="Missing to/from"),"Indeterminable",0))))))</f>
        <v>Elementary Flow</v>
      </c>
      <c r="L100">
        <f>IF(AND('List of Flows'!$B97='Elementary Flow by source'!L$1,'Elementary Flow'!$D105="Elementary Flow"),"Elementary Flow",IF(AND('List of Flows'!$B97='Elementary Flow by source'!L$1,'Elementary Flow'!$D105="Not an Elementary Flow"),"Not an Elementary Flow",IF(AND('List of Flows'!$B97='Elementary Flow by source'!L$1,'Elementary Flow'!$D105="Unknown"),"Indeterminable",IF(AND('List of Flows'!$B97='Elementary Flow by source'!L$1,'Elementary Flow'!$D105="Missing Both"),"Indeterminable",IF(AND('List of Flows'!$B97='Elementary Flow by source'!L$1,'Elementary Flow'!$D105="Missing Input/Output"),"Indeterminable",IF(AND('List of Flows'!$B97='Elementary Flow by source'!L$1,'Elementary Flow'!$D105="Missing to/from"),"Indeterminable",0))))))</f>
        <v>0</v>
      </c>
      <c r="M100">
        <f>IF(AND('List of Flows'!$B97='Elementary Flow by source'!M$1,'Elementary Flow'!$D105="Elementary Flow"),"Elementary Flow",IF(AND('List of Flows'!$B97='Elementary Flow by source'!M$1,'Elementary Flow'!$D105="Not an Elementary Flow"),"Not an Elementary Flow",IF(AND('List of Flows'!$B97='Elementary Flow by source'!M$1,'Elementary Flow'!$D105="Unknown"),"Indeterminable",IF(AND('List of Flows'!$B97='Elementary Flow by source'!M$1,'Elementary Flow'!$D105="Missing Both"),"Indeterminable",IF(AND('List of Flows'!$B97='Elementary Flow by source'!M$1,'Elementary Flow'!$D105="Missing Input/Output"),"Indeterminable",IF(AND('List of Flows'!$B97='Elementary Flow by source'!M$1,'Elementary Flow'!$D105="Missing to/from"),"Indeterminable",0))))))</f>
        <v>0</v>
      </c>
      <c r="N100">
        <f>IF(AND('List of Flows'!$B97='Elementary Flow by source'!N$1,'Elementary Flow'!$D105="Elementary Flow"),"Elementary Flow",IF(AND('List of Flows'!$B97='Elementary Flow by source'!N$1,'Elementary Flow'!$D105="Not an Elementary Flow"),"Not an Elementary Flow",IF(AND('List of Flows'!$B97='Elementary Flow by source'!N$1,'Elementary Flow'!$D105="Unknown"),"Indeterminable",IF(AND('List of Flows'!$B97='Elementary Flow by source'!N$1,'Elementary Flow'!$D105="Missing Both"),"Indeterminable",IF(AND('List of Flows'!$B97='Elementary Flow by source'!N$1,'Elementary Flow'!$D105="Missing Input/Output"),"Indeterminable",IF(AND('List of Flows'!$B97='Elementary Flow by source'!N$1,'Elementary Flow'!$D105="Missing to/from"),"Indeterminable",0))))))</f>
        <v>0</v>
      </c>
    </row>
    <row r="101" spans="2:14" x14ac:dyDescent="0.3">
      <c r="B101">
        <f>IF(AND('List of Flows'!$B98='Elementary Flow by source'!B$1,'Elementary Flow'!$D106="Elementary Flow"),"Elementary Flow",IF(AND('List of Flows'!$B98='Elementary Flow by source'!B$1,'Elementary Flow'!$D106="Not an Elementary Flow"),"Not an Elementary Flow",IF(AND('List of Flows'!$B98='Elementary Flow by source'!B$1,'Elementary Flow'!$D106="Unknown"),"Indeterminable",IF(AND('List of Flows'!$B98='Elementary Flow by source'!B$1,'Elementary Flow'!$D106="Missing Both"),"Indeterminable",IF(AND('List of Flows'!$B98='Elementary Flow by source'!B$1,'Elementary Flow'!$D106="Missing Input/Output"),"Indeterminable",IF(AND('List of Flows'!$B98='Elementary Flow by source'!B$1,'Elementary Flow'!$D106="Missing to/from"),"Indeterminable",0))))))</f>
        <v>0</v>
      </c>
      <c r="C101">
        <f>IF(AND('List of Flows'!$B98='Elementary Flow by source'!C$1,'Elementary Flow'!$D106="Elementary Flow"),"Elementary Flow",IF(AND('List of Flows'!$B98='Elementary Flow by source'!C$1,'Elementary Flow'!$D106="Not an Elementary Flow"),"Not an Elementary Flow",IF(AND('List of Flows'!$B98='Elementary Flow by source'!C$1,'Elementary Flow'!$D106="Unknown"),"Indeterminable",IF(AND('List of Flows'!$B98='Elementary Flow by source'!C$1,'Elementary Flow'!$D106="Missing Both"),"Indeterminable",IF(AND('List of Flows'!$B98='Elementary Flow by source'!C$1,'Elementary Flow'!$D106="Missing Input/Output"),"Indeterminable",IF(AND('List of Flows'!$B98='Elementary Flow by source'!C$1,'Elementary Flow'!$D106="Missing to/from"),"Indeterminable",0))))))</f>
        <v>0</v>
      </c>
      <c r="D101">
        <f>IF(AND('List of Flows'!$B98='Elementary Flow by source'!D$1,'Elementary Flow'!$D106="Elementary Flow"),"Elementary Flow",IF(AND('List of Flows'!$B98='Elementary Flow by source'!D$1,'Elementary Flow'!$D106="Not an Elementary Flow"),"Not an Elementary Flow",IF(AND('List of Flows'!$B98='Elementary Flow by source'!D$1,'Elementary Flow'!$D106="Unknown"),"Indeterminable",IF(AND('List of Flows'!$B98='Elementary Flow by source'!D$1,'Elementary Flow'!$D106="Missing Both"),"Indeterminable",IF(AND('List of Flows'!$B98='Elementary Flow by source'!D$1,'Elementary Flow'!$D106="Missing Input/Output"),"Indeterminable",IF(AND('List of Flows'!$B98='Elementary Flow by source'!D$1,'Elementary Flow'!$D106="Missing to/from"),"Indeterminable",0))))))</f>
        <v>0</v>
      </c>
      <c r="E101">
        <f>IF(AND('List of Flows'!$B98='Elementary Flow by source'!E$1,'Elementary Flow'!$D106="Elementary Flow"),"Elementary Flow",IF(AND('List of Flows'!$B98='Elementary Flow by source'!E$1,'Elementary Flow'!$D106="Not an Elementary Flow"),"Not an Elementary Flow",IF(AND('List of Flows'!$B98='Elementary Flow by source'!E$1,'Elementary Flow'!$D106="Unknown"),"Indeterminable",IF(AND('List of Flows'!$B98='Elementary Flow by source'!E$1,'Elementary Flow'!$D106="Missing Both"),"Indeterminable",IF(AND('List of Flows'!$B98='Elementary Flow by source'!E$1,'Elementary Flow'!$D106="Missing Input/Output"),"Indeterminable",IF(AND('List of Flows'!$B98='Elementary Flow by source'!E$1,'Elementary Flow'!$D106="Missing to/from"),"Indeterminable",0))))))</f>
        <v>0</v>
      </c>
      <c r="F101">
        <f>IF(AND('List of Flows'!$B98='Elementary Flow by source'!F$1,'Elementary Flow'!$D106="Elementary Flow"),"Elementary Flow",IF(AND('List of Flows'!$B98='Elementary Flow by source'!F$1,'Elementary Flow'!$D106="Not an Elementary Flow"),"Not an Elementary Flow",IF(AND('List of Flows'!$B98='Elementary Flow by source'!F$1,'Elementary Flow'!$D106="Unknown"),"Indeterminable",IF(AND('List of Flows'!$B98='Elementary Flow by source'!F$1,'Elementary Flow'!$D106="Missing Both"),"Indeterminable",IF(AND('List of Flows'!$B98='Elementary Flow by source'!F$1,'Elementary Flow'!$D106="Missing Input/Output"),"Indeterminable",IF(AND('List of Flows'!$B98='Elementary Flow by source'!F$1,'Elementary Flow'!$D106="Missing to/from"),"Indeterminable",0))))))</f>
        <v>0</v>
      </c>
      <c r="G101">
        <f>IF(AND('List of Flows'!$B98='Elementary Flow by source'!G$1,'Elementary Flow'!$D106="Elementary Flow"),"Elementary Flow",IF(AND('List of Flows'!$B98='Elementary Flow by source'!G$1,'Elementary Flow'!$D106="Not an Elementary Flow"),"Not an Elementary Flow",IF(AND('List of Flows'!$B98='Elementary Flow by source'!G$1,'Elementary Flow'!$D106="Unknown"),"Indeterminable",IF(AND('List of Flows'!$B98='Elementary Flow by source'!G$1,'Elementary Flow'!$D106="Missing Both"),"Indeterminable",IF(AND('List of Flows'!$B98='Elementary Flow by source'!G$1,'Elementary Flow'!$D106="Missing Input/Output"),"Indeterminable",IF(AND('List of Flows'!$B98='Elementary Flow by source'!G$1,'Elementary Flow'!$D106="Missing to/from"),"Indeterminable",0))))))</f>
        <v>0</v>
      </c>
      <c r="H101">
        <f>IF(AND('List of Flows'!$B98='Elementary Flow by source'!H$1,'Elementary Flow'!$D106="Elementary Flow"),"Elementary Flow",IF(AND('List of Flows'!$B98='Elementary Flow by source'!H$1,'Elementary Flow'!$D106="Not an Elementary Flow"),"Not an Elementary Flow",IF(AND('List of Flows'!$B98='Elementary Flow by source'!H$1,'Elementary Flow'!$D106="Unknown"),"Indeterminable",IF(AND('List of Flows'!$B98='Elementary Flow by source'!H$1,'Elementary Flow'!$D106="Missing Both"),"Indeterminable",IF(AND('List of Flows'!$B98='Elementary Flow by source'!H$1,'Elementary Flow'!$D106="Missing Input/Output"),"Indeterminable",IF(AND('List of Flows'!$B98='Elementary Flow by source'!H$1,'Elementary Flow'!$D106="Missing to/from"),"Indeterminable",0))))))</f>
        <v>0</v>
      </c>
      <c r="I101">
        <f>IF(AND('List of Flows'!$B98='Elementary Flow by source'!I$1,'Elementary Flow'!$D106="Elementary Flow"),"Elementary Flow",IF(AND('List of Flows'!$B98='Elementary Flow by source'!I$1,'Elementary Flow'!$D106="Not an Elementary Flow"),"Not an Elementary Flow",IF(AND('List of Flows'!$B98='Elementary Flow by source'!I$1,'Elementary Flow'!$D106="Unknown"),"Indeterminable",IF(AND('List of Flows'!$B98='Elementary Flow by source'!I$1,'Elementary Flow'!$D106="Missing Both"),"Indeterminable",IF(AND('List of Flows'!$B98='Elementary Flow by source'!I$1,'Elementary Flow'!$D106="Missing Input/Output"),"Indeterminable",IF(AND('List of Flows'!$B98='Elementary Flow by source'!I$1,'Elementary Flow'!$D106="Missing to/from"),"Indeterminable",0))))))</f>
        <v>0</v>
      </c>
      <c r="J101">
        <f>IF(AND('List of Flows'!$B98='Elementary Flow by source'!J$1,'Elementary Flow'!$D106="Elementary Flow"),"Elementary Flow",IF(AND('List of Flows'!$B98='Elementary Flow by source'!J$1,'Elementary Flow'!$D106="Not an Elementary Flow"),"Not an Elementary Flow",IF(AND('List of Flows'!$B98='Elementary Flow by source'!J$1,'Elementary Flow'!$D106="Unknown"),"Indeterminable",IF(AND('List of Flows'!$B98='Elementary Flow by source'!J$1,'Elementary Flow'!$D106="Missing Both"),"Indeterminable",IF(AND('List of Flows'!$B98='Elementary Flow by source'!J$1,'Elementary Flow'!$D106="Missing Input/Output"),"Indeterminable",IF(AND('List of Flows'!$B98='Elementary Flow by source'!J$1,'Elementary Flow'!$D106="Missing to/from"),"Indeterminable",0))))))</f>
        <v>0</v>
      </c>
      <c r="K101" t="str">
        <f>IF(AND('List of Flows'!$B98='Elementary Flow by source'!K$1,'Elementary Flow'!$D106="Elementary Flow"),"Elementary Flow",IF(AND('List of Flows'!$B98='Elementary Flow by source'!K$1,'Elementary Flow'!$D106="Not an Elementary Flow"),"Not an Elementary Flow",IF(AND('List of Flows'!$B98='Elementary Flow by source'!K$1,'Elementary Flow'!$D106="Unknown"),"Indeterminable",IF(AND('List of Flows'!$B98='Elementary Flow by source'!K$1,'Elementary Flow'!$D106="Missing Both"),"Indeterminable",IF(AND('List of Flows'!$B98='Elementary Flow by source'!K$1,'Elementary Flow'!$D106="Missing Input/Output"),"Indeterminable",IF(AND('List of Flows'!$B98='Elementary Flow by source'!K$1,'Elementary Flow'!$D106="Missing to/from"),"Indeterminable",0))))))</f>
        <v>Elementary Flow</v>
      </c>
      <c r="L101">
        <f>IF(AND('List of Flows'!$B98='Elementary Flow by source'!L$1,'Elementary Flow'!$D106="Elementary Flow"),"Elementary Flow",IF(AND('List of Flows'!$B98='Elementary Flow by source'!L$1,'Elementary Flow'!$D106="Not an Elementary Flow"),"Not an Elementary Flow",IF(AND('List of Flows'!$B98='Elementary Flow by source'!L$1,'Elementary Flow'!$D106="Unknown"),"Indeterminable",IF(AND('List of Flows'!$B98='Elementary Flow by source'!L$1,'Elementary Flow'!$D106="Missing Both"),"Indeterminable",IF(AND('List of Flows'!$B98='Elementary Flow by source'!L$1,'Elementary Flow'!$D106="Missing Input/Output"),"Indeterminable",IF(AND('List of Flows'!$B98='Elementary Flow by source'!L$1,'Elementary Flow'!$D106="Missing to/from"),"Indeterminable",0))))))</f>
        <v>0</v>
      </c>
      <c r="M101">
        <f>IF(AND('List of Flows'!$B98='Elementary Flow by source'!M$1,'Elementary Flow'!$D106="Elementary Flow"),"Elementary Flow",IF(AND('List of Flows'!$B98='Elementary Flow by source'!M$1,'Elementary Flow'!$D106="Not an Elementary Flow"),"Not an Elementary Flow",IF(AND('List of Flows'!$B98='Elementary Flow by source'!M$1,'Elementary Flow'!$D106="Unknown"),"Indeterminable",IF(AND('List of Flows'!$B98='Elementary Flow by source'!M$1,'Elementary Flow'!$D106="Missing Both"),"Indeterminable",IF(AND('List of Flows'!$B98='Elementary Flow by source'!M$1,'Elementary Flow'!$D106="Missing Input/Output"),"Indeterminable",IF(AND('List of Flows'!$B98='Elementary Flow by source'!M$1,'Elementary Flow'!$D106="Missing to/from"),"Indeterminable",0))))))</f>
        <v>0</v>
      </c>
      <c r="N101">
        <f>IF(AND('List of Flows'!$B98='Elementary Flow by source'!N$1,'Elementary Flow'!$D106="Elementary Flow"),"Elementary Flow",IF(AND('List of Flows'!$B98='Elementary Flow by source'!N$1,'Elementary Flow'!$D106="Not an Elementary Flow"),"Not an Elementary Flow",IF(AND('List of Flows'!$B98='Elementary Flow by source'!N$1,'Elementary Flow'!$D106="Unknown"),"Indeterminable",IF(AND('List of Flows'!$B98='Elementary Flow by source'!N$1,'Elementary Flow'!$D106="Missing Both"),"Indeterminable",IF(AND('List of Flows'!$B98='Elementary Flow by source'!N$1,'Elementary Flow'!$D106="Missing Input/Output"),"Indeterminable",IF(AND('List of Flows'!$B98='Elementary Flow by source'!N$1,'Elementary Flow'!$D106="Missing to/from"),"Indeterminable",0))))))</f>
        <v>0</v>
      </c>
    </row>
    <row r="102" spans="2:14" x14ac:dyDescent="0.3">
      <c r="B102">
        <f>IF(AND('List of Flows'!$B99='Elementary Flow by source'!B$1,'Elementary Flow'!$D107="Elementary Flow"),"Elementary Flow",IF(AND('List of Flows'!$B99='Elementary Flow by source'!B$1,'Elementary Flow'!$D107="Not an Elementary Flow"),"Not an Elementary Flow",IF(AND('List of Flows'!$B99='Elementary Flow by source'!B$1,'Elementary Flow'!$D107="Unknown"),"Indeterminable",IF(AND('List of Flows'!$B99='Elementary Flow by source'!B$1,'Elementary Flow'!$D107="Missing Both"),"Indeterminable",IF(AND('List of Flows'!$B99='Elementary Flow by source'!B$1,'Elementary Flow'!$D107="Missing Input/Output"),"Indeterminable",IF(AND('List of Flows'!$B99='Elementary Flow by source'!B$1,'Elementary Flow'!$D107="Missing to/from"),"Indeterminable",0))))))</f>
        <v>0</v>
      </c>
      <c r="C102">
        <f>IF(AND('List of Flows'!$B99='Elementary Flow by source'!C$1,'Elementary Flow'!$D107="Elementary Flow"),"Elementary Flow",IF(AND('List of Flows'!$B99='Elementary Flow by source'!C$1,'Elementary Flow'!$D107="Not an Elementary Flow"),"Not an Elementary Flow",IF(AND('List of Flows'!$B99='Elementary Flow by source'!C$1,'Elementary Flow'!$D107="Unknown"),"Indeterminable",IF(AND('List of Flows'!$B99='Elementary Flow by source'!C$1,'Elementary Flow'!$D107="Missing Both"),"Indeterminable",IF(AND('List of Flows'!$B99='Elementary Flow by source'!C$1,'Elementary Flow'!$D107="Missing Input/Output"),"Indeterminable",IF(AND('List of Flows'!$B99='Elementary Flow by source'!C$1,'Elementary Flow'!$D107="Missing to/from"),"Indeterminable",0))))))</f>
        <v>0</v>
      </c>
      <c r="D102">
        <f>IF(AND('List of Flows'!$B99='Elementary Flow by source'!D$1,'Elementary Flow'!$D107="Elementary Flow"),"Elementary Flow",IF(AND('List of Flows'!$B99='Elementary Flow by source'!D$1,'Elementary Flow'!$D107="Not an Elementary Flow"),"Not an Elementary Flow",IF(AND('List of Flows'!$B99='Elementary Flow by source'!D$1,'Elementary Flow'!$D107="Unknown"),"Indeterminable",IF(AND('List of Flows'!$B99='Elementary Flow by source'!D$1,'Elementary Flow'!$D107="Missing Both"),"Indeterminable",IF(AND('List of Flows'!$B99='Elementary Flow by source'!D$1,'Elementary Flow'!$D107="Missing Input/Output"),"Indeterminable",IF(AND('List of Flows'!$B99='Elementary Flow by source'!D$1,'Elementary Flow'!$D107="Missing to/from"),"Indeterminable",0))))))</f>
        <v>0</v>
      </c>
      <c r="E102">
        <f>IF(AND('List of Flows'!$B99='Elementary Flow by source'!E$1,'Elementary Flow'!$D107="Elementary Flow"),"Elementary Flow",IF(AND('List of Flows'!$B99='Elementary Flow by source'!E$1,'Elementary Flow'!$D107="Not an Elementary Flow"),"Not an Elementary Flow",IF(AND('List of Flows'!$B99='Elementary Flow by source'!E$1,'Elementary Flow'!$D107="Unknown"),"Indeterminable",IF(AND('List of Flows'!$B99='Elementary Flow by source'!E$1,'Elementary Flow'!$D107="Missing Both"),"Indeterminable",IF(AND('List of Flows'!$B99='Elementary Flow by source'!E$1,'Elementary Flow'!$D107="Missing Input/Output"),"Indeterminable",IF(AND('List of Flows'!$B99='Elementary Flow by source'!E$1,'Elementary Flow'!$D107="Missing to/from"),"Indeterminable",0))))))</f>
        <v>0</v>
      </c>
      <c r="F102">
        <f>IF(AND('List of Flows'!$B99='Elementary Flow by source'!F$1,'Elementary Flow'!$D107="Elementary Flow"),"Elementary Flow",IF(AND('List of Flows'!$B99='Elementary Flow by source'!F$1,'Elementary Flow'!$D107="Not an Elementary Flow"),"Not an Elementary Flow",IF(AND('List of Flows'!$B99='Elementary Flow by source'!F$1,'Elementary Flow'!$D107="Unknown"),"Indeterminable",IF(AND('List of Flows'!$B99='Elementary Flow by source'!F$1,'Elementary Flow'!$D107="Missing Both"),"Indeterminable",IF(AND('List of Flows'!$B99='Elementary Flow by source'!F$1,'Elementary Flow'!$D107="Missing Input/Output"),"Indeterminable",IF(AND('List of Flows'!$B99='Elementary Flow by source'!F$1,'Elementary Flow'!$D107="Missing to/from"),"Indeterminable",0))))))</f>
        <v>0</v>
      </c>
      <c r="G102">
        <f>IF(AND('List of Flows'!$B99='Elementary Flow by source'!G$1,'Elementary Flow'!$D107="Elementary Flow"),"Elementary Flow",IF(AND('List of Flows'!$B99='Elementary Flow by source'!G$1,'Elementary Flow'!$D107="Not an Elementary Flow"),"Not an Elementary Flow",IF(AND('List of Flows'!$B99='Elementary Flow by source'!G$1,'Elementary Flow'!$D107="Unknown"),"Indeterminable",IF(AND('List of Flows'!$B99='Elementary Flow by source'!G$1,'Elementary Flow'!$D107="Missing Both"),"Indeterminable",IF(AND('List of Flows'!$B99='Elementary Flow by source'!G$1,'Elementary Flow'!$D107="Missing Input/Output"),"Indeterminable",IF(AND('List of Flows'!$B99='Elementary Flow by source'!G$1,'Elementary Flow'!$D107="Missing to/from"),"Indeterminable",0))))))</f>
        <v>0</v>
      </c>
      <c r="H102">
        <f>IF(AND('List of Flows'!$B99='Elementary Flow by source'!H$1,'Elementary Flow'!$D107="Elementary Flow"),"Elementary Flow",IF(AND('List of Flows'!$B99='Elementary Flow by source'!H$1,'Elementary Flow'!$D107="Not an Elementary Flow"),"Not an Elementary Flow",IF(AND('List of Flows'!$B99='Elementary Flow by source'!H$1,'Elementary Flow'!$D107="Unknown"),"Indeterminable",IF(AND('List of Flows'!$B99='Elementary Flow by source'!H$1,'Elementary Flow'!$D107="Missing Both"),"Indeterminable",IF(AND('List of Flows'!$B99='Elementary Flow by source'!H$1,'Elementary Flow'!$D107="Missing Input/Output"),"Indeterminable",IF(AND('List of Flows'!$B99='Elementary Flow by source'!H$1,'Elementary Flow'!$D107="Missing to/from"),"Indeterminable",0))))))</f>
        <v>0</v>
      </c>
      <c r="I102">
        <f>IF(AND('List of Flows'!$B99='Elementary Flow by source'!I$1,'Elementary Flow'!$D107="Elementary Flow"),"Elementary Flow",IF(AND('List of Flows'!$B99='Elementary Flow by source'!I$1,'Elementary Flow'!$D107="Not an Elementary Flow"),"Not an Elementary Flow",IF(AND('List of Flows'!$B99='Elementary Flow by source'!I$1,'Elementary Flow'!$D107="Unknown"),"Indeterminable",IF(AND('List of Flows'!$B99='Elementary Flow by source'!I$1,'Elementary Flow'!$D107="Missing Both"),"Indeterminable",IF(AND('List of Flows'!$B99='Elementary Flow by source'!I$1,'Elementary Flow'!$D107="Missing Input/Output"),"Indeterminable",IF(AND('List of Flows'!$B99='Elementary Flow by source'!I$1,'Elementary Flow'!$D107="Missing to/from"),"Indeterminable",0))))))</f>
        <v>0</v>
      </c>
      <c r="J102">
        <f>IF(AND('List of Flows'!$B99='Elementary Flow by source'!J$1,'Elementary Flow'!$D107="Elementary Flow"),"Elementary Flow",IF(AND('List of Flows'!$B99='Elementary Flow by source'!J$1,'Elementary Flow'!$D107="Not an Elementary Flow"),"Not an Elementary Flow",IF(AND('List of Flows'!$B99='Elementary Flow by source'!J$1,'Elementary Flow'!$D107="Unknown"),"Indeterminable",IF(AND('List of Flows'!$B99='Elementary Flow by source'!J$1,'Elementary Flow'!$D107="Missing Both"),"Indeterminable",IF(AND('List of Flows'!$B99='Elementary Flow by source'!J$1,'Elementary Flow'!$D107="Missing Input/Output"),"Indeterminable",IF(AND('List of Flows'!$B99='Elementary Flow by source'!J$1,'Elementary Flow'!$D107="Missing to/from"),"Indeterminable",0))))))</f>
        <v>0</v>
      </c>
      <c r="K102" t="str">
        <f>IF(AND('List of Flows'!$B99='Elementary Flow by source'!K$1,'Elementary Flow'!$D107="Elementary Flow"),"Elementary Flow",IF(AND('List of Flows'!$B99='Elementary Flow by source'!K$1,'Elementary Flow'!$D107="Not an Elementary Flow"),"Not an Elementary Flow",IF(AND('List of Flows'!$B99='Elementary Flow by source'!K$1,'Elementary Flow'!$D107="Unknown"),"Indeterminable",IF(AND('List of Flows'!$B99='Elementary Flow by source'!K$1,'Elementary Flow'!$D107="Missing Both"),"Indeterminable",IF(AND('List of Flows'!$B99='Elementary Flow by source'!K$1,'Elementary Flow'!$D107="Missing Input/Output"),"Indeterminable",IF(AND('List of Flows'!$B99='Elementary Flow by source'!K$1,'Elementary Flow'!$D107="Missing to/from"),"Indeterminable",0))))))</f>
        <v>Elementary Flow</v>
      </c>
      <c r="L102">
        <f>IF(AND('List of Flows'!$B99='Elementary Flow by source'!L$1,'Elementary Flow'!$D107="Elementary Flow"),"Elementary Flow",IF(AND('List of Flows'!$B99='Elementary Flow by source'!L$1,'Elementary Flow'!$D107="Not an Elementary Flow"),"Not an Elementary Flow",IF(AND('List of Flows'!$B99='Elementary Flow by source'!L$1,'Elementary Flow'!$D107="Unknown"),"Indeterminable",IF(AND('List of Flows'!$B99='Elementary Flow by source'!L$1,'Elementary Flow'!$D107="Missing Both"),"Indeterminable",IF(AND('List of Flows'!$B99='Elementary Flow by source'!L$1,'Elementary Flow'!$D107="Missing Input/Output"),"Indeterminable",IF(AND('List of Flows'!$B99='Elementary Flow by source'!L$1,'Elementary Flow'!$D107="Missing to/from"),"Indeterminable",0))))))</f>
        <v>0</v>
      </c>
      <c r="M102">
        <f>IF(AND('List of Flows'!$B99='Elementary Flow by source'!M$1,'Elementary Flow'!$D107="Elementary Flow"),"Elementary Flow",IF(AND('List of Flows'!$B99='Elementary Flow by source'!M$1,'Elementary Flow'!$D107="Not an Elementary Flow"),"Not an Elementary Flow",IF(AND('List of Flows'!$B99='Elementary Flow by source'!M$1,'Elementary Flow'!$D107="Unknown"),"Indeterminable",IF(AND('List of Flows'!$B99='Elementary Flow by source'!M$1,'Elementary Flow'!$D107="Missing Both"),"Indeterminable",IF(AND('List of Flows'!$B99='Elementary Flow by source'!M$1,'Elementary Flow'!$D107="Missing Input/Output"),"Indeterminable",IF(AND('List of Flows'!$B99='Elementary Flow by source'!M$1,'Elementary Flow'!$D107="Missing to/from"),"Indeterminable",0))))))</f>
        <v>0</v>
      </c>
      <c r="N102">
        <f>IF(AND('List of Flows'!$B99='Elementary Flow by source'!N$1,'Elementary Flow'!$D107="Elementary Flow"),"Elementary Flow",IF(AND('List of Flows'!$B99='Elementary Flow by source'!N$1,'Elementary Flow'!$D107="Not an Elementary Flow"),"Not an Elementary Flow",IF(AND('List of Flows'!$B99='Elementary Flow by source'!N$1,'Elementary Flow'!$D107="Unknown"),"Indeterminable",IF(AND('List of Flows'!$B99='Elementary Flow by source'!N$1,'Elementary Flow'!$D107="Missing Both"),"Indeterminable",IF(AND('List of Flows'!$B99='Elementary Flow by source'!N$1,'Elementary Flow'!$D107="Missing Input/Output"),"Indeterminable",IF(AND('List of Flows'!$B99='Elementary Flow by source'!N$1,'Elementary Flow'!$D107="Missing to/from"),"Indeterminable",0))))))</f>
        <v>0</v>
      </c>
    </row>
    <row r="103" spans="2:14" x14ac:dyDescent="0.3">
      <c r="B103">
        <f>IF(AND('List of Flows'!$B100='Elementary Flow by source'!B$1,'Elementary Flow'!$D108="Elementary Flow"),"Elementary Flow",IF(AND('List of Flows'!$B100='Elementary Flow by source'!B$1,'Elementary Flow'!$D108="Not an Elementary Flow"),"Not an Elementary Flow",IF(AND('List of Flows'!$B100='Elementary Flow by source'!B$1,'Elementary Flow'!$D108="Unknown"),"Indeterminable",IF(AND('List of Flows'!$B100='Elementary Flow by source'!B$1,'Elementary Flow'!$D108="Missing Both"),"Indeterminable",IF(AND('List of Flows'!$B100='Elementary Flow by source'!B$1,'Elementary Flow'!$D108="Missing Input/Output"),"Indeterminable",IF(AND('List of Flows'!$B100='Elementary Flow by source'!B$1,'Elementary Flow'!$D108="Missing to/from"),"Indeterminable",0))))))</f>
        <v>0</v>
      </c>
      <c r="C103">
        <f>IF(AND('List of Flows'!$B100='Elementary Flow by source'!C$1,'Elementary Flow'!$D108="Elementary Flow"),"Elementary Flow",IF(AND('List of Flows'!$B100='Elementary Flow by source'!C$1,'Elementary Flow'!$D108="Not an Elementary Flow"),"Not an Elementary Flow",IF(AND('List of Flows'!$B100='Elementary Flow by source'!C$1,'Elementary Flow'!$D108="Unknown"),"Indeterminable",IF(AND('List of Flows'!$B100='Elementary Flow by source'!C$1,'Elementary Flow'!$D108="Missing Both"),"Indeterminable",IF(AND('List of Flows'!$B100='Elementary Flow by source'!C$1,'Elementary Flow'!$D108="Missing Input/Output"),"Indeterminable",IF(AND('List of Flows'!$B100='Elementary Flow by source'!C$1,'Elementary Flow'!$D108="Missing to/from"),"Indeterminable",0))))))</f>
        <v>0</v>
      </c>
      <c r="D103">
        <f>IF(AND('List of Flows'!$B100='Elementary Flow by source'!D$1,'Elementary Flow'!$D108="Elementary Flow"),"Elementary Flow",IF(AND('List of Flows'!$B100='Elementary Flow by source'!D$1,'Elementary Flow'!$D108="Not an Elementary Flow"),"Not an Elementary Flow",IF(AND('List of Flows'!$B100='Elementary Flow by source'!D$1,'Elementary Flow'!$D108="Unknown"),"Indeterminable",IF(AND('List of Flows'!$B100='Elementary Flow by source'!D$1,'Elementary Flow'!$D108="Missing Both"),"Indeterminable",IF(AND('List of Flows'!$B100='Elementary Flow by source'!D$1,'Elementary Flow'!$D108="Missing Input/Output"),"Indeterminable",IF(AND('List of Flows'!$B100='Elementary Flow by source'!D$1,'Elementary Flow'!$D108="Missing to/from"),"Indeterminable",0))))))</f>
        <v>0</v>
      </c>
      <c r="E103">
        <f>IF(AND('List of Flows'!$B100='Elementary Flow by source'!E$1,'Elementary Flow'!$D108="Elementary Flow"),"Elementary Flow",IF(AND('List of Flows'!$B100='Elementary Flow by source'!E$1,'Elementary Flow'!$D108="Not an Elementary Flow"),"Not an Elementary Flow",IF(AND('List of Flows'!$B100='Elementary Flow by source'!E$1,'Elementary Flow'!$D108="Unknown"),"Indeterminable",IF(AND('List of Flows'!$B100='Elementary Flow by source'!E$1,'Elementary Flow'!$D108="Missing Both"),"Indeterminable",IF(AND('List of Flows'!$B100='Elementary Flow by source'!E$1,'Elementary Flow'!$D108="Missing Input/Output"),"Indeterminable",IF(AND('List of Flows'!$B100='Elementary Flow by source'!E$1,'Elementary Flow'!$D108="Missing to/from"),"Indeterminable",0))))))</f>
        <v>0</v>
      </c>
      <c r="F103">
        <f>IF(AND('List of Flows'!$B100='Elementary Flow by source'!F$1,'Elementary Flow'!$D108="Elementary Flow"),"Elementary Flow",IF(AND('List of Flows'!$B100='Elementary Flow by source'!F$1,'Elementary Flow'!$D108="Not an Elementary Flow"),"Not an Elementary Flow",IF(AND('List of Flows'!$B100='Elementary Flow by source'!F$1,'Elementary Flow'!$D108="Unknown"),"Indeterminable",IF(AND('List of Flows'!$B100='Elementary Flow by source'!F$1,'Elementary Flow'!$D108="Missing Both"),"Indeterminable",IF(AND('List of Flows'!$B100='Elementary Flow by source'!F$1,'Elementary Flow'!$D108="Missing Input/Output"),"Indeterminable",IF(AND('List of Flows'!$B100='Elementary Flow by source'!F$1,'Elementary Flow'!$D108="Missing to/from"),"Indeterminable",0))))))</f>
        <v>0</v>
      </c>
      <c r="G103">
        <f>IF(AND('List of Flows'!$B100='Elementary Flow by source'!G$1,'Elementary Flow'!$D108="Elementary Flow"),"Elementary Flow",IF(AND('List of Flows'!$B100='Elementary Flow by source'!G$1,'Elementary Flow'!$D108="Not an Elementary Flow"),"Not an Elementary Flow",IF(AND('List of Flows'!$B100='Elementary Flow by source'!G$1,'Elementary Flow'!$D108="Unknown"),"Indeterminable",IF(AND('List of Flows'!$B100='Elementary Flow by source'!G$1,'Elementary Flow'!$D108="Missing Both"),"Indeterminable",IF(AND('List of Flows'!$B100='Elementary Flow by source'!G$1,'Elementary Flow'!$D108="Missing Input/Output"),"Indeterminable",IF(AND('List of Flows'!$B100='Elementary Flow by source'!G$1,'Elementary Flow'!$D108="Missing to/from"),"Indeterminable",0))))))</f>
        <v>0</v>
      </c>
      <c r="H103">
        <f>IF(AND('List of Flows'!$B100='Elementary Flow by source'!H$1,'Elementary Flow'!$D108="Elementary Flow"),"Elementary Flow",IF(AND('List of Flows'!$B100='Elementary Flow by source'!H$1,'Elementary Flow'!$D108="Not an Elementary Flow"),"Not an Elementary Flow",IF(AND('List of Flows'!$B100='Elementary Flow by source'!H$1,'Elementary Flow'!$D108="Unknown"),"Indeterminable",IF(AND('List of Flows'!$B100='Elementary Flow by source'!H$1,'Elementary Flow'!$D108="Missing Both"),"Indeterminable",IF(AND('List of Flows'!$B100='Elementary Flow by source'!H$1,'Elementary Flow'!$D108="Missing Input/Output"),"Indeterminable",IF(AND('List of Flows'!$B100='Elementary Flow by source'!H$1,'Elementary Flow'!$D108="Missing to/from"),"Indeterminable",0))))))</f>
        <v>0</v>
      </c>
      <c r="I103">
        <f>IF(AND('List of Flows'!$B100='Elementary Flow by source'!I$1,'Elementary Flow'!$D108="Elementary Flow"),"Elementary Flow",IF(AND('List of Flows'!$B100='Elementary Flow by source'!I$1,'Elementary Flow'!$D108="Not an Elementary Flow"),"Not an Elementary Flow",IF(AND('List of Flows'!$B100='Elementary Flow by source'!I$1,'Elementary Flow'!$D108="Unknown"),"Indeterminable",IF(AND('List of Flows'!$B100='Elementary Flow by source'!I$1,'Elementary Flow'!$D108="Missing Both"),"Indeterminable",IF(AND('List of Flows'!$B100='Elementary Flow by source'!I$1,'Elementary Flow'!$D108="Missing Input/Output"),"Indeterminable",IF(AND('List of Flows'!$B100='Elementary Flow by source'!I$1,'Elementary Flow'!$D108="Missing to/from"),"Indeterminable",0))))))</f>
        <v>0</v>
      </c>
      <c r="J103">
        <f>IF(AND('List of Flows'!$B100='Elementary Flow by source'!J$1,'Elementary Flow'!$D108="Elementary Flow"),"Elementary Flow",IF(AND('List of Flows'!$B100='Elementary Flow by source'!J$1,'Elementary Flow'!$D108="Not an Elementary Flow"),"Not an Elementary Flow",IF(AND('List of Flows'!$B100='Elementary Flow by source'!J$1,'Elementary Flow'!$D108="Unknown"),"Indeterminable",IF(AND('List of Flows'!$B100='Elementary Flow by source'!J$1,'Elementary Flow'!$D108="Missing Both"),"Indeterminable",IF(AND('List of Flows'!$B100='Elementary Flow by source'!J$1,'Elementary Flow'!$D108="Missing Input/Output"),"Indeterminable",IF(AND('List of Flows'!$B100='Elementary Flow by source'!J$1,'Elementary Flow'!$D108="Missing to/from"),"Indeterminable",0))))))</f>
        <v>0</v>
      </c>
      <c r="K103" t="str">
        <f>IF(AND('List of Flows'!$B100='Elementary Flow by source'!K$1,'Elementary Flow'!$D108="Elementary Flow"),"Elementary Flow",IF(AND('List of Flows'!$B100='Elementary Flow by source'!K$1,'Elementary Flow'!$D108="Not an Elementary Flow"),"Not an Elementary Flow",IF(AND('List of Flows'!$B100='Elementary Flow by source'!K$1,'Elementary Flow'!$D108="Unknown"),"Indeterminable",IF(AND('List of Flows'!$B100='Elementary Flow by source'!K$1,'Elementary Flow'!$D108="Missing Both"),"Indeterminable",IF(AND('List of Flows'!$B100='Elementary Flow by source'!K$1,'Elementary Flow'!$D108="Missing Input/Output"),"Indeterminable",IF(AND('List of Flows'!$B100='Elementary Flow by source'!K$1,'Elementary Flow'!$D108="Missing to/from"),"Indeterminable",0))))))</f>
        <v>Elementary Flow</v>
      </c>
      <c r="L103">
        <f>IF(AND('List of Flows'!$B100='Elementary Flow by source'!L$1,'Elementary Flow'!$D108="Elementary Flow"),"Elementary Flow",IF(AND('List of Flows'!$B100='Elementary Flow by source'!L$1,'Elementary Flow'!$D108="Not an Elementary Flow"),"Not an Elementary Flow",IF(AND('List of Flows'!$B100='Elementary Flow by source'!L$1,'Elementary Flow'!$D108="Unknown"),"Indeterminable",IF(AND('List of Flows'!$B100='Elementary Flow by source'!L$1,'Elementary Flow'!$D108="Missing Both"),"Indeterminable",IF(AND('List of Flows'!$B100='Elementary Flow by source'!L$1,'Elementary Flow'!$D108="Missing Input/Output"),"Indeterminable",IF(AND('List of Flows'!$B100='Elementary Flow by source'!L$1,'Elementary Flow'!$D108="Missing to/from"),"Indeterminable",0))))))</f>
        <v>0</v>
      </c>
      <c r="M103">
        <f>IF(AND('List of Flows'!$B100='Elementary Flow by source'!M$1,'Elementary Flow'!$D108="Elementary Flow"),"Elementary Flow",IF(AND('List of Flows'!$B100='Elementary Flow by source'!M$1,'Elementary Flow'!$D108="Not an Elementary Flow"),"Not an Elementary Flow",IF(AND('List of Flows'!$B100='Elementary Flow by source'!M$1,'Elementary Flow'!$D108="Unknown"),"Indeterminable",IF(AND('List of Flows'!$B100='Elementary Flow by source'!M$1,'Elementary Flow'!$D108="Missing Both"),"Indeterminable",IF(AND('List of Flows'!$B100='Elementary Flow by source'!M$1,'Elementary Flow'!$D108="Missing Input/Output"),"Indeterminable",IF(AND('List of Flows'!$B100='Elementary Flow by source'!M$1,'Elementary Flow'!$D108="Missing to/from"),"Indeterminable",0))))))</f>
        <v>0</v>
      </c>
      <c r="N103">
        <f>IF(AND('List of Flows'!$B100='Elementary Flow by source'!N$1,'Elementary Flow'!$D108="Elementary Flow"),"Elementary Flow",IF(AND('List of Flows'!$B100='Elementary Flow by source'!N$1,'Elementary Flow'!$D108="Not an Elementary Flow"),"Not an Elementary Flow",IF(AND('List of Flows'!$B100='Elementary Flow by source'!N$1,'Elementary Flow'!$D108="Unknown"),"Indeterminable",IF(AND('List of Flows'!$B100='Elementary Flow by source'!N$1,'Elementary Flow'!$D108="Missing Both"),"Indeterminable",IF(AND('List of Flows'!$B100='Elementary Flow by source'!N$1,'Elementary Flow'!$D108="Missing Input/Output"),"Indeterminable",IF(AND('List of Flows'!$B100='Elementary Flow by source'!N$1,'Elementary Flow'!$D108="Missing to/from"),"Indeterminable",0))))))</f>
        <v>0</v>
      </c>
    </row>
    <row r="104" spans="2:14" x14ac:dyDescent="0.3">
      <c r="B104">
        <f>IF(AND('List of Flows'!$B101='Elementary Flow by source'!B$1,'Elementary Flow'!$D109="Elementary Flow"),"Elementary Flow",IF(AND('List of Flows'!$B101='Elementary Flow by source'!B$1,'Elementary Flow'!$D109="Not an Elementary Flow"),"Not an Elementary Flow",IF(AND('List of Flows'!$B101='Elementary Flow by source'!B$1,'Elementary Flow'!$D109="Unknown"),"Indeterminable",IF(AND('List of Flows'!$B101='Elementary Flow by source'!B$1,'Elementary Flow'!$D109="Missing Both"),"Indeterminable",IF(AND('List of Flows'!$B101='Elementary Flow by source'!B$1,'Elementary Flow'!$D109="Missing Input/Output"),"Indeterminable",IF(AND('List of Flows'!$B101='Elementary Flow by source'!B$1,'Elementary Flow'!$D109="Missing to/from"),"Indeterminable",0))))))</f>
        <v>0</v>
      </c>
      <c r="C104">
        <f>IF(AND('List of Flows'!$B101='Elementary Flow by source'!C$1,'Elementary Flow'!$D109="Elementary Flow"),"Elementary Flow",IF(AND('List of Flows'!$B101='Elementary Flow by source'!C$1,'Elementary Flow'!$D109="Not an Elementary Flow"),"Not an Elementary Flow",IF(AND('List of Flows'!$B101='Elementary Flow by source'!C$1,'Elementary Flow'!$D109="Unknown"),"Indeterminable",IF(AND('List of Flows'!$B101='Elementary Flow by source'!C$1,'Elementary Flow'!$D109="Missing Both"),"Indeterminable",IF(AND('List of Flows'!$B101='Elementary Flow by source'!C$1,'Elementary Flow'!$D109="Missing Input/Output"),"Indeterminable",IF(AND('List of Flows'!$B101='Elementary Flow by source'!C$1,'Elementary Flow'!$D109="Missing to/from"),"Indeterminable",0))))))</f>
        <v>0</v>
      </c>
      <c r="D104">
        <f>IF(AND('List of Flows'!$B101='Elementary Flow by source'!D$1,'Elementary Flow'!$D109="Elementary Flow"),"Elementary Flow",IF(AND('List of Flows'!$B101='Elementary Flow by source'!D$1,'Elementary Flow'!$D109="Not an Elementary Flow"),"Not an Elementary Flow",IF(AND('List of Flows'!$B101='Elementary Flow by source'!D$1,'Elementary Flow'!$D109="Unknown"),"Indeterminable",IF(AND('List of Flows'!$B101='Elementary Flow by source'!D$1,'Elementary Flow'!$D109="Missing Both"),"Indeterminable",IF(AND('List of Flows'!$B101='Elementary Flow by source'!D$1,'Elementary Flow'!$D109="Missing Input/Output"),"Indeterminable",IF(AND('List of Flows'!$B101='Elementary Flow by source'!D$1,'Elementary Flow'!$D109="Missing to/from"),"Indeterminable",0))))))</f>
        <v>0</v>
      </c>
      <c r="E104">
        <f>IF(AND('List of Flows'!$B101='Elementary Flow by source'!E$1,'Elementary Flow'!$D109="Elementary Flow"),"Elementary Flow",IF(AND('List of Flows'!$B101='Elementary Flow by source'!E$1,'Elementary Flow'!$D109="Not an Elementary Flow"),"Not an Elementary Flow",IF(AND('List of Flows'!$B101='Elementary Flow by source'!E$1,'Elementary Flow'!$D109="Unknown"),"Indeterminable",IF(AND('List of Flows'!$B101='Elementary Flow by source'!E$1,'Elementary Flow'!$D109="Missing Both"),"Indeterminable",IF(AND('List of Flows'!$B101='Elementary Flow by source'!E$1,'Elementary Flow'!$D109="Missing Input/Output"),"Indeterminable",IF(AND('List of Flows'!$B101='Elementary Flow by source'!E$1,'Elementary Flow'!$D109="Missing to/from"),"Indeterminable",0))))))</f>
        <v>0</v>
      </c>
      <c r="F104">
        <f>IF(AND('List of Flows'!$B101='Elementary Flow by source'!F$1,'Elementary Flow'!$D109="Elementary Flow"),"Elementary Flow",IF(AND('List of Flows'!$B101='Elementary Flow by source'!F$1,'Elementary Flow'!$D109="Not an Elementary Flow"),"Not an Elementary Flow",IF(AND('List of Flows'!$B101='Elementary Flow by source'!F$1,'Elementary Flow'!$D109="Unknown"),"Indeterminable",IF(AND('List of Flows'!$B101='Elementary Flow by source'!F$1,'Elementary Flow'!$D109="Missing Both"),"Indeterminable",IF(AND('List of Flows'!$B101='Elementary Flow by source'!F$1,'Elementary Flow'!$D109="Missing Input/Output"),"Indeterminable",IF(AND('List of Flows'!$B101='Elementary Flow by source'!F$1,'Elementary Flow'!$D109="Missing to/from"),"Indeterminable",0))))))</f>
        <v>0</v>
      </c>
      <c r="G104">
        <f>IF(AND('List of Flows'!$B101='Elementary Flow by source'!G$1,'Elementary Flow'!$D109="Elementary Flow"),"Elementary Flow",IF(AND('List of Flows'!$B101='Elementary Flow by source'!G$1,'Elementary Flow'!$D109="Not an Elementary Flow"),"Not an Elementary Flow",IF(AND('List of Flows'!$B101='Elementary Flow by source'!G$1,'Elementary Flow'!$D109="Unknown"),"Indeterminable",IF(AND('List of Flows'!$B101='Elementary Flow by source'!G$1,'Elementary Flow'!$D109="Missing Both"),"Indeterminable",IF(AND('List of Flows'!$B101='Elementary Flow by source'!G$1,'Elementary Flow'!$D109="Missing Input/Output"),"Indeterminable",IF(AND('List of Flows'!$B101='Elementary Flow by source'!G$1,'Elementary Flow'!$D109="Missing to/from"),"Indeterminable",0))))))</f>
        <v>0</v>
      </c>
      <c r="H104">
        <f>IF(AND('List of Flows'!$B101='Elementary Flow by source'!H$1,'Elementary Flow'!$D109="Elementary Flow"),"Elementary Flow",IF(AND('List of Flows'!$B101='Elementary Flow by source'!H$1,'Elementary Flow'!$D109="Not an Elementary Flow"),"Not an Elementary Flow",IF(AND('List of Flows'!$B101='Elementary Flow by source'!H$1,'Elementary Flow'!$D109="Unknown"),"Indeterminable",IF(AND('List of Flows'!$B101='Elementary Flow by source'!H$1,'Elementary Flow'!$D109="Missing Both"),"Indeterminable",IF(AND('List of Flows'!$B101='Elementary Flow by source'!H$1,'Elementary Flow'!$D109="Missing Input/Output"),"Indeterminable",IF(AND('List of Flows'!$B101='Elementary Flow by source'!H$1,'Elementary Flow'!$D109="Missing to/from"),"Indeterminable",0))))))</f>
        <v>0</v>
      </c>
      <c r="I104">
        <f>IF(AND('List of Flows'!$B101='Elementary Flow by source'!I$1,'Elementary Flow'!$D109="Elementary Flow"),"Elementary Flow",IF(AND('List of Flows'!$B101='Elementary Flow by source'!I$1,'Elementary Flow'!$D109="Not an Elementary Flow"),"Not an Elementary Flow",IF(AND('List of Flows'!$B101='Elementary Flow by source'!I$1,'Elementary Flow'!$D109="Unknown"),"Indeterminable",IF(AND('List of Flows'!$B101='Elementary Flow by source'!I$1,'Elementary Flow'!$D109="Missing Both"),"Indeterminable",IF(AND('List of Flows'!$B101='Elementary Flow by source'!I$1,'Elementary Flow'!$D109="Missing Input/Output"),"Indeterminable",IF(AND('List of Flows'!$B101='Elementary Flow by source'!I$1,'Elementary Flow'!$D109="Missing to/from"),"Indeterminable",0))))))</f>
        <v>0</v>
      </c>
      <c r="J104">
        <f>IF(AND('List of Flows'!$B101='Elementary Flow by source'!J$1,'Elementary Flow'!$D109="Elementary Flow"),"Elementary Flow",IF(AND('List of Flows'!$B101='Elementary Flow by source'!J$1,'Elementary Flow'!$D109="Not an Elementary Flow"),"Not an Elementary Flow",IF(AND('List of Flows'!$B101='Elementary Flow by source'!J$1,'Elementary Flow'!$D109="Unknown"),"Indeterminable",IF(AND('List of Flows'!$B101='Elementary Flow by source'!J$1,'Elementary Flow'!$D109="Missing Both"),"Indeterminable",IF(AND('List of Flows'!$B101='Elementary Flow by source'!J$1,'Elementary Flow'!$D109="Missing Input/Output"),"Indeterminable",IF(AND('List of Flows'!$B101='Elementary Flow by source'!J$1,'Elementary Flow'!$D109="Missing to/from"),"Indeterminable",0))))))</f>
        <v>0</v>
      </c>
      <c r="K104" t="str">
        <f>IF(AND('List of Flows'!$B101='Elementary Flow by source'!K$1,'Elementary Flow'!$D109="Elementary Flow"),"Elementary Flow",IF(AND('List of Flows'!$B101='Elementary Flow by source'!K$1,'Elementary Flow'!$D109="Not an Elementary Flow"),"Not an Elementary Flow",IF(AND('List of Flows'!$B101='Elementary Flow by source'!K$1,'Elementary Flow'!$D109="Unknown"),"Indeterminable",IF(AND('List of Flows'!$B101='Elementary Flow by source'!K$1,'Elementary Flow'!$D109="Missing Both"),"Indeterminable",IF(AND('List of Flows'!$B101='Elementary Flow by source'!K$1,'Elementary Flow'!$D109="Missing Input/Output"),"Indeterminable",IF(AND('List of Flows'!$B101='Elementary Flow by source'!K$1,'Elementary Flow'!$D109="Missing to/from"),"Indeterminable",0))))))</f>
        <v>Elementary Flow</v>
      </c>
      <c r="L104">
        <f>IF(AND('List of Flows'!$B101='Elementary Flow by source'!L$1,'Elementary Flow'!$D109="Elementary Flow"),"Elementary Flow",IF(AND('List of Flows'!$B101='Elementary Flow by source'!L$1,'Elementary Flow'!$D109="Not an Elementary Flow"),"Not an Elementary Flow",IF(AND('List of Flows'!$B101='Elementary Flow by source'!L$1,'Elementary Flow'!$D109="Unknown"),"Indeterminable",IF(AND('List of Flows'!$B101='Elementary Flow by source'!L$1,'Elementary Flow'!$D109="Missing Both"),"Indeterminable",IF(AND('List of Flows'!$B101='Elementary Flow by source'!L$1,'Elementary Flow'!$D109="Missing Input/Output"),"Indeterminable",IF(AND('List of Flows'!$B101='Elementary Flow by source'!L$1,'Elementary Flow'!$D109="Missing to/from"),"Indeterminable",0))))))</f>
        <v>0</v>
      </c>
      <c r="M104">
        <f>IF(AND('List of Flows'!$B101='Elementary Flow by source'!M$1,'Elementary Flow'!$D109="Elementary Flow"),"Elementary Flow",IF(AND('List of Flows'!$B101='Elementary Flow by source'!M$1,'Elementary Flow'!$D109="Not an Elementary Flow"),"Not an Elementary Flow",IF(AND('List of Flows'!$B101='Elementary Flow by source'!M$1,'Elementary Flow'!$D109="Unknown"),"Indeterminable",IF(AND('List of Flows'!$B101='Elementary Flow by source'!M$1,'Elementary Flow'!$D109="Missing Both"),"Indeterminable",IF(AND('List of Flows'!$B101='Elementary Flow by source'!M$1,'Elementary Flow'!$D109="Missing Input/Output"),"Indeterminable",IF(AND('List of Flows'!$B101='Elementary Flow by source'!M$1,'Elementary Flow'!$D109="Missing to/from"),"Indeterminable",0))))))</f>
        <v>0</v>
      </c>
      <c r="N104">
        <f>IF(AND('List of Flows'!$B101='Elementary Flow by source'!N$1,'Elementary Flow'!$D109="Elementary Flow"),"Elementary Flow",IF(AND('List of Flows'!$B101='Elementary Flow by source'!N$1,'Elementary Flow'!$D109="Not an Elementary Flow"),"Not an Elementary Flow",IF(AND('List of Flows'!$B101='Elementary Flow by source'!N$1,'Elementary Flow'!$D109="Unknown"),"Indeterminable",IF(AND('List of Flows'!$B101='Elementary Flow by source'!N$1,'Elementary Flow'!$D109="Missing Both"),"Indeterminable",IF(AND('List of Flows'!$B101='Elementary Flow by source'!N$1,'Elementary Flow'!$D109="Missing Input/Output"),"Indeterminable",IF(AND('List of Flows'!$B101='Elementary Flow by source'!N$1,'Elementary Flow'!$D109="Missing to/from"),"Indeterminable",0))))))</f>
        <v>0</v>
      </c>
    </row>
    <row r="105" spans="2:14" x14ac:dyDescent="0.3">
      <c r="B105">
        <f>IF(AND('List of Flows'!$B102='Elementary Flow by source'!B$1,'Elementary Flow'!$D110="Elementary Flow"),"Elementary Flow",IF(AND('List of Flows'!$B102='Elementary Flow by source'!B$1,'Elementary Flow'!$D110="Not an Elementary Flow"),"Not an Elementary Flow",IF(AND('List of Flows'!$B102='Elementary Flow by source'!B$1,'Elementary Flow'!$D110="Unknown"),"Indeterminable",IF(AND('List of Flows'!$B102='Elementary Flow by source'!B$1,'Elementary Flow'!$D110="Missing Both"),"Indeterminable",IF(AND('List of Flows'!$B102='Elementary Flow by source'!B$1,'Elementary Flow'!$D110="Missing Input/Output"),"Indeterminable",IF(AND('List of Flows'!$B102='Elementary Flow by source'!B$1,'Elementary Flow'!$D110="Missing to/from"),"Indeterminable",0))))))</f>
        <v>0</v>
      </c>
      <c r="C105">
        <f>IF(AND('List of Flows'!$B102='Elementary Flow by source'!C$1,'Elementary Flow'!$D110="Elementary Flow"),"Elementary Flow",IF(AND('List of Flows'!$B102='Elementary Flow by source'!C$1,'Elementary Flow'!$D110="Not an Elementary Flow"),"Not an Elementary Flow",IF(AND('List of Flows'!$B102='Elementary Flow by source'!C$1,'Elementary Flow'!$D110="Unknown"),"Indeterminable",IF(AND('List of Flows'!$B102='Elementary Flow by source'!C$1,'Elementary Flow'!$D110="Missing Both"),"Indeterminable",IF(AND('List of Flows'!$B102='Elementary Flow by source'!C$1,'Elementary Flow'!$D110="Missing Input/Output"),"Indeterminable",IF(AND('List of Flows'!$B102='Elementary Flow by source'!C$1,'Elementary Flow'!$D110="Missing to/from"),"Indeterminable",0))))))</f>
        <v>0</v>
      </c>
      <c r="D105">
        <f>IF(AND('List of Flows'!$B102='Elementary Flow by source'!D$1,'Elementary Flow'!$D110="Elementary Flow"),"Elementary Flow",IF(AND('List of Flows'!$B102='Elementary Flow by source'!D$1,'Elementary Flow'!$D110="Not an Elementary Flow"),"Not an Elementary Flow",IF(AND('List of Flows'!$B102='Elementary Flow by source'!D$1,'Elementary Flow'!$D110="Unknown"),"Indeterminable",IF(AND('List of Flows'!$B102='Elementary Flow by source'!D$1,'Elementary Flow'!$D110="Missing Both"),"Indeterminable",IF(AND('List of Flows'!$B102='Elementary Flow by source'!D$1,'Elementary Flow'!$D110="Missing Input/Output"),"Indeterminable",IF(AND('List of Flows'!$B102='Elementary Flow by source'!D$1,'Elementary Flow'!$D110="Missing to/from"),"Indeterminable",0))))))</f>
        <v>0</v>
      </c>
      <c r="E105">
        <f>IF(AND('List of Flows'!$B102='Elementary Flow by source'!E$1,'Elementary Flow'!$D110="Elementary Flow"),"Elementary Flow",IF(AND('List of Flows'!$B102='Elementary Flow by source'!E$1,'Elementary Flow'!$D110="Not an Elementary Flow"),"Not an Elementary Flow",IF(AND('List of Flows'!$B102='Elementary Flow by source'!E$1,'Elementary Flow'!$D110="Unknown"),"Indeterminable",IF(AND('List of Flows'!$B102='Elementary Flow by source'!E$1,'Elementary Flow'!$D110="Missing Both"),"Indeterminable",IF(AND('List of Flows'!$B102='Elementary Flow by source'!E$1,'Elementary Flow'!$D110="Missing Input/Output"),"Indeterminable",IF(AND('List of Flows'!$B102='Elementary Flow by source'!E$1,'Elementary Flow'!$D110="Missing to/from"),"Indeterminable",0))))))</f>
        <v>0</v>
      </c>
      <c r="F105">
        <f>IF(AND('List of Flows'!$B102='Elementary Flow by source'!F$1,'Elementary Flow'!$D110="Elementary Flow"),"Elementary Flow",IF(AND('List of Flows'!$B102='Elementary Flow by source'!F$1,'Elementary Flow'!$D110="Not an Elementary Flow"),"Not an Elementary Flow",IF(AND('List of Flows'!$B102='Elementary Flow by source'!F$1,'Elementary Flow'!$D110="Unknown"),"Indeterminable",IF(AND('List of Flows'!$B102='Elementary Flow by source'!F$1,'Elementary Flow'!$D110="Missing Both"),"Indeterminable",IF(AND('List of Flows'!$B102='Elementary Flow by source'!F$1,'Elementary Flow'!$D110="Missing Input/Output"),"Indeterminable",IF(AND('List of Flows'!$B102='Elementary Flow by source'!F$1,'Elementary Flow'!$D110="Missing to/from"),"Indeterminable",0))))))</f>
        <v>0</v>
      </c>
      <c r="G105">
        <f>IF(AND('List of Flows'!$B102='Elementary Flow by source'!G$1,'Elementary Flow'!$D110="Elementary Flow"),"Elementary Flow",IF(AND('List of Flows'!$B102='Elementary Flow by source'!G$1,'Elementary Flow'!$D110="Not an Elementary Flow"),"Not an Elementary Flow",IF(AND('List of Flows'!$B102='Elementary Flow by source'!G$1,'Elementary Flow'!$D110="Unknown"),"Indeterminable",IF(AND('List of Flows'!$B102='Elementary Flow by source'!G$1,'Elementary Flow'!$D110="Missing Both"),"Indeterminable",IF(AND('List of Flows'!$B102='Elementary Flow by source'!G$1,'Elementary Flow'!$D110="Missing Input/Output"),"Indeterminable",IF(AND('List of Flows'!$B102='Elementary Flow by source'!G$1,'Elementary Flow'!$D110="Missing to/from"),"Indeterminable",0))))))</f>
        <v>0</v>
      </c>
      <c r="H105">
        <f>IF(AND('List of Flows'!$B102='Elementary Flow by source'!H$1,'Elementary Flow'!$D110="Elementary Flow"),"Elementary Flow",IF(AND('List of Flows'!$B102='Elementary Flow by source'!H$1,'Elementary Flow'!$D110="Not an Elementary Flow"),"Not an Elementary Flow",IF(AND('List of Flows'!$B102='Elementary Flow by source'!H$1,'Elementary Flow'!$D110="Unknown"),"Indeterminable",IF(AND('List of Flows'!$B102='Elementary Flow by source'!H$1,'Elementary Flow'!$D110="Missing Both"),"Indeterminable",IF(AND('List of Flows'!$B102='Elementary Flow by source'!H$1,'Elementary Flow'!$D110="Missing Input/Output"),"Indeterminable",IF(AND('List of Flows'!$B102='Elementary Flow by source'!H$1,'Elementary Flow'!$D110="Missing to/from"),"Indeterminable",0))))))</f>
        <v>0</v>
      </c>
      <c r="I105">
        <f>IF(AND('List of Flows'!$B102='Elementary Flow by source'!I$1,'Elementary Flow'!$D110="Elementary Flow"),"Elementary Flow",IF(AND('List of Flows'!$B102='Elementary Flow by source'!I$1,'Elementary Flow'!$D110="Not an Elementary Flow"),"Not an Elementary Flow",IF(AND('List of Flows'!$B102='Elementary Flow by source'!I$1,'Elementary Flow'!$D110="Unknown"),"Indeterminable",IF(AND('List of Flows'!$B102='Elementary Flow by source'!I$1,'Elementary Flow'!$D110="Missing Both"),"Indeterminable",IF(AND('List of Flows'!$B102='Elementary Flow by source'!I$1,'Elementary Flow'!$D110="Missing Input/Output"),"Indeterminable",IF(AND('List of Flows'!$B102='Elementary Flow by source'!I$1,'Elementary Flow'!$D110="Missing to/from"),"Indeterminable",0))))))</f>
        <v>0</v>
      </c>
      <c r="J105">
        <f>IF(AND('List of Flows'!$B102='Elementary Flow by source'!J$1,'Elementary Flow'!$D110="Elementary Flow"),"Elementary Flow",IF(AND('List of Flows'!$B102='Elementary Flow by source'!J$1,'Elementary Flow'!$D110="Not an Elementary Flow"),"Not an Elementary Flow",IF(AND('List of Flows'!$B102='Elementary Flow by source'!J$1,'Elementary Flow'!$D110="Unknown"),"Indeterminable",IF(AND('List of Flows'!$B102='Elementary Flow by source'!J$1,'Elementary Flow'!$D110="Missing Both"),"Indeterminable",IF(AND('List of Flows'!$B102='Elementary Flow by source'!J$1,'Elementary Flow'!$D110="Missing Input/Output"),"Indeterminable",IF(AND('List of Flows'!$B102='Elementary Flow by source'!J$1,'Elementary Flow'!$D110="Missing to/from"),"Indeterminable",0))))))</f>
        <v>0</v>
      </c>
      <c r="K105" t="str">
        <f>IF(AND('List of Flows'!$B102='Elementary Flow by source'!K$1,'Elementary Flow'!$D110="Elementary Flow"),"Elementary Flow",IF(AND('List of Flows'!$B102='Elementary Flow by source'!K$1,'Elementary Flow'!$D110="Not an Elementary Flow"),"Not an Elementary Flow",IF(AND('List of Flows'!$B102='Elementary Flow by source'!K$1,'Elementary Flow'!$D110="Unknown"),"Indeterminable",IF(AND('List of Flows'!$B102='Elementary Flow by source'!K$1,'Elementary Flow'!$D110="Missing Both"),"Indeterminable",IF(AND('List of Flows'!$B102='Elementary Flow by source'!K$1,'Elementary Flow'!$D110="Missing Input/Output"),"Indeterminable",IF(AND('List of Flows'!$B102='Elementary Flow by source'!K$1,'Elementary Flow'!$D110="Missing to/from"),"Indeterminable",0))))))</f>
        <v>Elementary Flow</v>
      </c>
      <c r="L105">
        <f>IF(AND('List of Flows'!$B102='Elementary Flow by source'!L$1,'Elementary Flow'!$D110="Elementary Flow"),"Elementary Flow",IF(AND('List of Flows'!$B102='Elementary Flow by source'!L$1,'Elementary Flow'!$D110="Not an Elementary Flow"),"Not an Elementary Flow",IF(AND('List of Flows'!$B102='Elementary Flow by source'!L$1,'Elementary Flow'!$D110="Unknown"),"Indeterminable",IF(AND('List of Flows'!$B102='Elementary Flow by source'!L$1,'Elementary Flow'!$D110="Missing Both"),"Indeterminable",IF(AND('List of Flows'!$B102='Elementary Flow by source'!L$1,'Elementary Flow'!$D110="Missing Input/Output"),"Indeterminable",IF(AND('List of Flows'!$B102='Elementary Flow by source'!L$1,'Elementary Flow'!$D110="Missing to/from"),"Indeterminable",0))))))</f>
        <v>0</v>
      </c>
      <c r="M105">
        <f>IF(AND('List of Flows'!$B102='Elementary Flow by source'!M$1,'Elementary Flow'!$D110="Elementary Flow"),"Elementary Flow",IF(AND('List of Flows'!$B102='Elementary Flow by source'!M$1,'Elementary Flow'!$D110="Not an Elementary Flow"),"Not an Elementary Flow",IF(AND('List of Flows'!$B102='Elementary Flow by source'!M$1,'Elementary Flow'!$D110="Unknown"),"Indeterminable",IF(AND('List of Flows'!$B102='Elementary Flow by source'!M$1,'Elementary Flow'!$D110="Missing Both"),"Indeterminable",IF(AND('List of Flows'!$B102='Elementary Flow by source'!M$1,'Elementary Flow'!$D110="Missing Input/Output"),"Indeterminable",IF(AND('List of Flows'!$B102='Elementary Flow by source'!M$1,'Elementary Flow'!$D110="Missing to/from"),"Indeterminable",0))))))</f>
        <v>0</v>
      </c>
      <c r="N105">
        <f>IF(AND('List of Flows'!$B102='Elementary Flow by source'!N$1,'Elementary Flow'!$D110="Elementary Flow"),"Elementary Flow",IF(AND('List of Flows'!$B102='Elementary Flow by source'!N$1,'Elementary Flow'!$D110="Not an Elementary Flow"),"Not an Elementary Flow",IF(AND('List of Flows'!$B102='Elementary Flow by source'!N$1,'Elementary Flow'!$D110="Unknown"),"Indeterminable",IF(AND('List of Flows'!$B102='Elementary Flow by source'!N$1,'Elementary Flow'!$D110="Missing Both"),"Indeterminable",IF(AND('List of Flows'!$B102='Elementary Flow by source'!N$1,'Elementary Flow'!$D110="Missing Input/Output"),"Indeterminable",IF(AND('List of Flows'!$B102='Elementary Flow by source'!N$1,'Elementary Flow'!$D110="Missing to/from"),"Indeterminable",0))))))</f>
        <v>0</v>
      </c>
    </row>
    <row r="106" spans="2:14" x14ac:dyDescent="0.3">
      <c r="B106">
        <f>IF(AND('List of Flows'!$B103='Elementary Flow by source'!B$1,'Elementary Flow'!$D111="Elementary Flow"),"Elementary Flow",IF(AND('List of Flows'!$B103='Elementary Flow by source'!B$1,'Elementary Flow'!$D111="Not an Elementary Flow"),"Not an Elementary Flow",IF(AND('List of Flows'!$B103='Elementary Flow by source'!B$1,'Elementary Flow'!$D111="Unknown"),"Indeterminable",IF(AND('List of Flows'!$B103='Elementary Flow by source'!B$1,'Elementary Flow'!$D111="Missing Both"),"Indeterminable",IF(AND('List of Flows'!$B103='Elementary Flow by source'!B$1,'Elementary Flow'!$D111="Missing Input/Output"),"Indeterminable",IF(AND('List of Flows'!$B103='Elementary Flow by source'!B$1,'Elementary Flow'!$D111="Missing to/from"),"Indeterminable",0))))))</f>
        <v>0</v>
      </c>
      <c r="C106">
        <f>IF(AND('List of Flows'!$B103='Elementary Flow by source'!C$1,'Elementary Flow'!$D111="Elementary Flow"),"Elementary Flow",IF(AND('List of Flows'!$B103='Elementary Flow by source'!C$1,'Elementary Flow'!$D111="Not an Elementary Flow"),"Not an Elementary Flow",IF(AND('List of Flows'!$B103='Elementary Flow by source'!C$1,'Elementary Flow'!$D111="Unknown"),"Indeterminable",IF(AND('List of Flows'!$B103='Elementary Flow by source'!C$1,'Elementary Flow'!$D111="Missing Both"),"Indeterminable",IF(AND('List of Flows'!$B103='Elementary Flow by source'!C$1,'Elementary Flow'!$D111="Missing Input/Output"),"Indeterminable",IF(AND('List of Flows'!$B103='Elementary Flow by source'!C$1,'Elementary Flow'!$D111="Missing to/from"),"Indeterminable",0))))))</f>
        <v>0</v>
      </c>
      <c r="D106">
        <f>IF(AND('List of Flows'!$B103='Elementary Flow by source'!D$1,'Elementary Flow'!$D111="Elementary Flow"),"Elementary Flow",IF(AND('List of Flows'!$B103='Elementary Flow by source'!D$1,'Elementary Flow'!$D111="Not an Elementary Flow"),"Not an Elementary Flow",IF(AND('List of Flows'!$B103='Elementary Flow by source'!D$1,'Elementary Flow'!$D111="Unknown"),"Indeterminable",IF(AND('List of Flows'!$B103='Elementary Flow by source'!D$1,'Elementary Flow'!$D111="Missing Both"),"Indeterminable",IF(AND('List of Flows'!$B103='Elementary Flow by source'!D$1,'Elementary Flow'!$D111="Missing Input/Output"),"Indeterminable",IF(AND('List of Flows'!$B103='Elementary Flow by source'!D$1,'Elementary Flow'!$D111="Missing to/from"),"Indeterminable",0))))))</f>
        <v>0</v>
      </c>
      <c r="E106">
        <f>IF(AND('List of Flows'!$B103='Elementary Flow by source'!E$1,'Elementary Flow'!$D111="Elementary Flow"),"Elementary Flow",IF(AND('List of Flows'!$B103='Elementary Flow by source'!E$1,'Elementary Flow'!$D111="Not an Elementary Flow"),"Not an Elementary Flow",IF(AND('List of Flows'!$B103='Elementary Flow by source'!E$1,'Elementary Flow'!$D111="Unknown"),"Indeterminable",IF(AND('List of Flows'!$B103='Elementary Flow by source'!E$1,'Elementary Flow'!$D111="Missing Both"),"Indeterminable",IF(AND('List of Flows'!$B103='Elementary Flow by source'!E$1,'Elementary Flow'!$D111="Missing Input/Output"),"Indeterminable",IF(AND('List of Flows'!$B103='Elementary Flow by source'!E$1,'Elementary Flow'!$D111="Missing to/from"),"Indeterminable",0))))))</f>
        <v>0</v>
      </c>
      <c r="F106">
        <f>IF(AND('List of Flows'!$B103='Elementary Flow by source'!F$1,'Elementary Flow'!$D111="Elementary Flow"),"Elementary Flow",IF(AND('List of Flows'!$B103='Elementary Flow by source'!F$1,'Elementary Flow'!$D111="Not an Elementary Flow"),"Not an Elementary Flow",IF(AND('List of Flows'!$B103='Elementary Flow by source'!F$1,'Elementary Flow'!$D111="Unknown"),"Indeterminable",IF(AND('List of Flows'!$B103='Elementary Flow by source'!F$1,'Elementary Flow'!$D111="Missing Both"),"Indeterminable",IF(AND('List of Flows'!$B103='Elementary Flow by source'!F$1,'Elementary Flow'!$D111="Missing Input/Output"),"Indeterminable",IF(AND('List of Flows'!$B103='Elementary Flow by source'!F$1,'Elementary Flow'!$D111="Missing to/from"),"Indeterminable",0))))))</f>
        <v>0</v>
      </c>
      <c r="G106">
        <f>IF(AND('List of Flows'!$B103='Elementary Flow by source'!G$1,'Elementary Flow'!$D111="Elementary Flow"),"Elementary Flow",IF(AND('List of Flows'!$B103='Elementary Flow by source'!G$1,'Elementary Flow'!$D111="Not an Elementary Flow"),"Not an Elementary Flow",IF(AND('List of Flows'!$B103='Elementary Flow by source'!G$1,'Elementary Flow'!$D111="Unknown"),"Indeterminable",IF(AND('List of Flows'!$B103='Elementary Flow by source'!G$1,'Elementary Flow'!$D111="Missing Both"),"Indeterminable",IF(AND('List of Flows'!$B103='Elementary Flow by source'!G$1,'Elementary Flow'!$D111="Missing Input/Output"),"Indeterminable",IF(AND('List of Flows'!$B103='Elementary Flow by source'!G$1,'Elementary Flow'!$D111="Missing to/from"),"Indeterminable",0))))))</f>
        <v>0</v>
      </c>
      <c r="H106">
        <f>IF(AND('List of Flows'!$B103='Elementary Flow by source'!H$1,'Elementary Flow'!$D111="Elementary Flow"),"Elementary Flow",IF(AND('List of Flows'!$B103='Elementary Flow by source'!H$1,'Elementary Flow'!$D111="Not an Elementary Flow"),"Not an Elementary Flow",IF(AND('List of Flows'!$B103='Elementary Flow by source'!H$1,'Elementary Flow'!$D111="Unknown"),"Indeterminable",IF(AND('List of Flows'!$B103='Elementary Flow by source'!H$1,'Elementary Flow'!$D111="Missing Both"),"Indeterminable",IF(AND('List of Flows'!$B103='Elementary Flow by source'!H$1,'Elementary Flow'!$D111="Missing Input/Output"),"Indeterminable",IF(AND('List of Flows'!$B103='Elementary Flow by source'!H$1,'Elementary Flow'!$D111="Missing to/from"),"Indeterminable",0))))))</f>
        <v>0</v>
      </c>
      <c r="I106">
        <f>IF(AND('List of Flows'!$B103='Elementary Flow by source'!I$1,'Elementary Flow'!$D111="Elementary Flow"),"Elementary Flow",IF(AND('List of Flows'!$B103='Elementary Flow by source'!I$1,'Elementary Flow'!$D111="Not an Elementary Flow"),"Not an Elementary Flow",IF(AND('List of Flows'!$B103='Elementary Flow by source'!I$1,'Elementary Flow'!$D111="Unknown"),"Indeterminable",IF(AND('List of Flows'!$B103='Elementary Flow by source'!I$1,'Elementary Flow'!$D111="Missing Both"),"Indeterminable",IF(AND('List of Flows'!$B103='Elementary Flow by source'!I$1,'Elementary Flow'!$D111="Missing Input/Output"),"Indeterminable",IF(AND('List of Flows'!$B103='Elementary Flow by source'!I$1,'Elementary Flow'!$D111="Missing to/from"),"Indeterminable",0))))))</f>
        <v>0</v>
      </c>
      <c r="J106">
        <f>IF(AND('List of Flows'!$B103='Elementary Flow by source'!J$1,'Elementary Flow'!$D111="Elementary Flow"),"Elementary Flow",IF(AND('List of Flows'!$B103='Elementary Flow by source'!J$1,'Elementary Flow'!$D111="Not an Elementary Flow"),"Not an Elementary Flow",IF(AND('List of Flows'!$B103='Elementary Flow by source'!J$1,'Elementary Flow'!$D111="Unknown"),"Indeterminable",IF(AND('List of Flows'!$B103='Elementary Flow by source'!J$1,'Elementary Flow'!$D111="Missing Both"),"Indeterminable",IF(AND('List of Flows'!$B103='Elementary Flow by source'!J$1,'Elementary Flow'!$D111="Missing Input/Output"),"Indeterminable",IF(AND('List of Flows'!$B103='Elementary Flow by source'!J$1,'Elementary Flow'!$D111="Missing to/from"),"Indeterminable",0))))))</f>
        <v>0</v>
      </c>
      <c r="K106" t="str">
        <f>IF(AND('List of Flows'!$B103='Elementary Flow by source'!K$1,'Elementary Flow'!$D111="Elementary Flow"),"Elementary Flow",IF(AND('List of Flows'!$B103='Elementary Flow by source'!K$1,'Elementary Flow'!$D111="Not an Elementary Flow"),"Not an Elementary Flow",IF(AND('List of Flows'!$B103='Elementary Flow by source'!K$1,'Elementary Flow'!$D111="Unknown"),"Indeterminable",IF(AND('List of Flows'!$B103='Elementary Flow by source'!K$1,'Elementary Flow'!$D111="Missing Both"),"Indeterminable",IF(AND('List of Flows'!$B103='Elementary Flow by source'!K$1,'Elementary Flow'!$D111="Missing Input/Output"),"Indeterminable",IF(AND('List of Flows'!$B103='Elementary Flow by source'!K$1,'Elementary Flow'!$D111="Missing to/from"),"Indeterminable",0))))))</f>
        <v>Elementary Flow</v>
      </c>
      <c r="L106">
        <f>IF(AND('List of Flows'!$B103='Elementary Flow by source'!L$1,'Elementary Flow'!$D111="Elementary Flow"),"Elementary Flow",IF(AND('List of Flows'!$B103='Elementary Flow by source'!L$1,'Elementary Flow'!$D111="Not an Elementary Flow"),"Not an Elementary Flow",IF(AND('List of Flows'!$B103='Elementary Flow by source'!L$1,'Elementary Flow'!$D111="Unknown"),"Indeterminable",IF(AND('List of Flows'!$B103='Elementary Flow by source'!L$1,'Elementary Flow'!$D111="Missing Both"),"Indeterminable",IF(AND('List of Flows'!$B103='Elementary Flow by source'!L$1,'Elementary Flow'!$D111="Missing Input/Output"),"Indeterminable",IF(AND('List of Flows'!$B103='Elementary Flow by source'!L$1,'Elementary Flow'!$D111="Missing to/from"),"Indeterminable",0))))))</f>
        <v>0</v>
      </c>
      <c r="M106">
        <f>IF(AND('List of Flows'!$B103='Elementary Flow by source'!M$1,'Elementary Flow'!$D111="Elementary Flow"),"Elementary Flow",IF(AND('List of Flows'!$B103='Elementary Flow by source'!M$1,'Elementary Flow'!$D111="Not an Elementary Flow"),"Not an Elementary Flow",IF(AND('List of Flows'!$B103='Elementary Flow by source'!M$1,'Elementary Flow'!$D111="Unknown"),"Indeterminable",IF(AND('List of Flows'!$B103='Elementary Flow by source'!M$1,'Elementary Flow'!$D111="Missing Both"),"Indeterminable",IF(AND('List of Flows'!$B103='Elementary Flow by source'!M$1,'Elementary Flow'!$D111="Missing Input/Output"),"Indeterminable",IF(AND('List of Flows'!$B103='Elementary Flow by source'!M$1,'Elementary Flow'!$D111="Missing to/from"),"Indeterminable",0))))))</f>
        <v>0</v>
      </c>
      <c r="N106">
        <f>IF(AND('List of Flows'!$B103='Elementary Flow by source'!N$1,'Elementary Flow'!$D111="Elementary Flow"),"Elementary Flow",IF(AND('List of Flows'!$B103='Elementary Flow by source'!N$1,'Elementary Flow'!$D111="Not an Elementary Flow"),"Not an Elementary Flow",IF(AND('List of Flows'!$B103='Elementary Flow by source'!N$1,'Elementary Flow'!$D111="Unknown"),"Indeterminable",IF(AND('List of Flows'!$B103='Elementary Flow by source'!N$1,'Elementary Flow'!$D111="Missing Both"),"Indeterminable",IF(AND('List of Flows'!$B103='Elementary Flow by source'!N$1,'Elementary Flow'!$D111="Missing Input/Output"),"Indeterminable",IF(AND('List of Flows'!$B103='Elementary Flow by source'!N$1,'Elementary Flow'!$D111="Missing to/from"),"Indeterminable",0))))))</f>
        <v>0</v>
      </c>
    </row>
    <row r="107" spans="2:14" x14ac:dyDescent="0.3">
      <c r="B107">
        <f>IF(AND('List of Flows'!$B104='Elementary Flow by source'!B$1,'Elementary Flow'!$D112="Elementary Flow"),"Elementary Flow",IF(AND('List of Flows'!$B104='Elementary Flow by source'!B$1,'Elementary Flow'!$D112="Not an Elementary Flow"),"Not an Elementary Flow",IF(AND('List of Flows'!$B104='Elementary Flow by source'!B$1,'Elementary Flow'!$D112="Unknown"),"Indeterminable",IF(AND('List of Flows'!$B104='Elementary Flow by source'!B$1,'Elementary Flow'!$D112="Missing Both"),"Indeterminable",IF(AND('List of Flows'!$B104='Elementary Flow by source'!B$1,'Elementary Flow'!$D112="Missing Input/Output"),"Indeterminable",IF(AND('List of Flows'!$B104='Elementary Flow by source'!B$1,'Elementary Flow'!$D112="Missing to/from"),"Indeterminable",0))))))</f>
        <v>0</v>
      </c>
      <c r="C107">
        <f>IF(AND('List of Flows'!$B104='Elementary Flow by source'!C$1,'Elementary Flow'!$D112="Elementary Flow"),"Elementary Flow",IF(AND('List of Flows'!$B104='Elementary Flow by source'!C$1,'Elementary Flow'!$D112="Not an Elementary Flow"),"Not an Elementary Flow",IF(AND('List of Flows'!$B104='Elementary Flow by source'!C$1,'Elementary Flow'!$D112="Unknown"),"Indeterminable",IF(AND('List of Flows'!$B104='Elementary Flow by source'!C$1,'Elementary Flow'!$D112="Missing Both"),"Indeterminable",IF(AND('List of Flows'!$B104='Elementary Flow by source'!C$1,'Elementary Flow'!$D112="Missing Input/Output"),"Indeterminable",IF(AND('List of Flows'!$B104='Elementary Flow by source'!C$1,'Elementary Flow'!$D112="Missing to/from"),"Indeterminable",0))))))</f>
        <v>0</v>
      </c>
      <c r="D107">
        <f>IF(AND('List of Flows'!$B104='Elementary Flow by source'!D$1,'Elementary Flow'!$D112="Elementary Flow"),"Elementary Flow",IF(AND('List of Flows'!$B104='Elementary Flow by source'!D$1,'Elementary Flow'!$D112="Not an Elementary Flow"),"Not an Elementary Flow",IF(AND('List of Flows'!$B104='Elementary Flow by source'!D$1,'Elementary Flow'!$D112="Unknown"),"Indeterminable",IF(AND('List of Flows'!$B104='Elementary Flow by source'!D$1,'Elementary Flow'!$D112="Missing Both"),"Indeterminable",IF(AND('List of Flows'!$B104='Elementary Flow by source'!D$1,'Elementary Flow'!$D112="Missing Input/Output"),"Indeterminable",IF(AND('List of Flows'!$B104='Elementary Flow by source'!D$1,'Elementary Flow'!$D112="Missing to/from"),"Indeterminable",0))))))</f>
        <v>0</v>
      </c>
      <c r="E107">
        <f>IF(AND('List of Flows'!$B104='Elementary Flow by source'!E$1,'Elementary Flow'!$D112="Elementary Flow"),"Elementary Flow",IF(AND('List of Flows'!$B104='Elementary Flow by source'!E$1,'Elementary Flow'!$D112="Not an Elementary Flow"),"Not an Elementary Flow",IF(AND('List of Flows'!$B104='Elementary Flow by source'!E$1,'Elementary Flow'!$D112="Unknown"),"Indeterminable",IF(AND('List of Flows'!$B104='Elementary Flow by source'!E$1,'Elementary Flow'!$D112="Missing Both"),"Indeterminable",IF(AND('List of Flows'!$B104='Elementary Flow by source'!E$1,'Elementary Flow'!$D112="Missing Input/Output"),"Indeterminable",IF(AND('List of Flows'!$B104='Elementary Flow by source'!E$1,'Elementary Flow'!$D112="Missing to/from"),"Indeterminable",0))))))</f>
        <v>0</v>
      </c>
      <c r="F107">
        <f>IF(AND('List of Flows'!$B104='Elementary Flow by source'!F$1,'Elementary Flow'!$D112="Elementary Flow"),"Elementary Flow",IF(AND('List of Flows'!$B104='Elementary Flow by source'!F$1,'Elementary Flow'!$D112="Not an Elementary Flow"),"Not an Elementary Flow",IF(AND('List of Flows'!$B104='Elementary Flow by source'!F$1,'Elementary Flow'!$D112="Unknown"),"Indeterminable",IF(AND('List of Flows'!$B104='Elementary Flow by source'!F$1,'Elementary Flow'!$D112="Missing Both"),"Indeterminable",IF(AND('List of Flows'!$B104='Elementary Flow by source'!F$1,'Elementary Flow'!$D112="Missing Input/Output"),"Indeterminable",IF(AND('List of Flows'!$B104='Elementary Flow by source'!F$1,'Elementary Flow'!$D112="Missing to/from"),"Indeterminable",0))))))</f>
        <v>0</v>
      </c>
      <c r="G107">
        <f>IF(AND('List of Flows'!$B104='Elementary Flow by source'!G$1,'Elementary Flow'!$D112="Elementary Flow"),"Elementary Flow",IF(AND('List of Flows'!$B104='Elementary Flow by source'!G$1,'Elementary Flow'!$D112="Not an Elementary Flow"),"Not an Elementary Flow",IF(AND('List of Flows'!$B104='Elementary Flow by source'!G$1,'Elementary Flow'!$D112="Unknown"),"Indeterminable",IF(AND('List of Flows'!$B104='Elementary Flow by source'!G$1,'Elementary Flow'!$D112="Missing Both"),"Indeterminable",IF(AND('List of Flows'!$B104='Elementary Flow by source'!G$1,'Elementary Flow'!$D112="Missing Input/Output"),"Indeterminable",IF(AND('List of Flows'!$B104='Elementary Flow by source'!G$1,'Elementary Flow'!$D112="Missing to/from"),"Indeterminable",0))))))</f>
        <v>0</v>
      </c>
      <c r="H107">
        <f>IF(AND('List of Flows'!$B104='Elementary Flow by source'!H$1,'Elementary Flow'!$D112="Elementary Flow"),"Elementary Flow",IF(AND('List of Flows'!$B104='Elementary Flow by source'!H$1,'Elementary Flow'!$D112="Not an Elementary Flow"),"Not an Elementary Flow",IF(AND('List of Flows'!$B104='Elementary Flow by source'!H$1,'Elementary Flow'!$D112="Unknown"),"Indeterminable",IF(AND('List of Flows'!$B104='Elementary Flow by source'!H$1,'Elementary Flow'!$D112="Missing Both"),"Indeterminable",IF(AND('List of Flows'!$B104='Elementary Flow by source'!H$1,'Elementary Flow'!$D112="Missing Input/Output"),"Indeterminable",IF(AND('List of Flows'!$B104='Elementary Flow by source'!H$1,'Elementary Flow'!$D112="Missing to/from"),"Indeterminable",0))))))</f>
        <v>0</v>
      </c>
      <c r="I107">
        <f>IF(AND('List of Flows'!$B104='Elementary Flow by source'!I$1,'Elementary Flow'!$D112="Elementary Flow"),"Elementary Flow",IF(AND('List of Flows'!$B104='Elementary Flow by source'!I$1,'Elementary Flow'!$D112="Not an Elementary Flow"),"Not an Elementary Flow",IF(AND('List of Flows'!$B104='Elementary Flow by source'!I$1,'Elementary Flow'!$D112="Unknown"),"Indeterminable",IF(AND('List of Flows'!$B104='Elementary Flow by source'!I$1,'Elementary Flow'!$D112="Missing Both"),"Indeterminable",IF(AND('List of Flows'!$B104='Elementary Flow by source'!I$1,'Elementary Flow'!$D112="Missing Input/Output"),"Indeterminable",IF(AND('List of Flows'!$B104='Elementary Flow by source'!I$1,'Elementary Flow'!$D112="Missing to/from"),"Indeterminable",0))))))</f>
        <v>0</v>
      </c>
      <c r="J107">
        <f>IF(AND('List of Flows'!$B104='Elementary Flow by source'!J$1,'Elementary Flow'!$D112="Elementary Flow"),"Elementary Flow",IF(AND('List of Flows'!$B104='Elementary Flow by source'!J$1,'Elementary Flow'!$D112="Not an Elementary Flow"),"Not an Elementary Flow",IF(AND('List of Flows'!$B104='Elementary Flow by source'!J$1,'Elementary Flow'!$D112="Unknown"),"Indeterminable",IF(AND('List of Flows'!$B104='Elementary Flow by source'!J$1,'Elementary Flow'!$D112="Missing Both"),"Indeterminable",IF(AND('List of Flows'!$B104='Elementary Flow by source'!J$1,'Elementary Flow'!$D112="Missing Input/Output"),"Indeterminable",IF(AND('List of Flows'!$B104='Elementary Flow by source'!J$1,'Elementary Flow'!$D112="Missing to/from"),"Indeterminable",0))))))</f>
        <v>0</v>
      </c>
      <c r="K107" t="str">
        <f>IF(AND('List of Flows'!$B104='Elementary Flow by source'!K$1,'Elementary Flow'!$D112="Elementary Flow"),"Elementary Flow",IF(AND('List of Flows'!$B104='Elementary Flow by source'!K$1,'Elementary Flow'!$D112="Not an Elementary Flow"),"Not an Elementary Flow",IF(AND('List of Flows'!$B104='Elementary Flow by source'!K$1,'Elementary Flow'!$D112="Unknown"),"Indeterminable",IF(AND('List of Flows'!$B104='Elementary Flow by source'!K$1,'Elementary Flow'!$D112="Missing Both"),"Indeterminable",IF(AND('List of Flows'!$B104='Elementary Flow by source'!K$1,'Elementary Flow'!$D112="Missing Input/Output"),"Indeterminable",IF(AND('List of Flows'!$B104='Elementary Flow by source'!K$1,'Elementary Flow'!$D112="Missing to/from"),"Indeterminable",0))))))</f>
        <v>Elementary Flow</v>
      </c>
      <c r="L107">
        <f>IF(AND('List of Flows'!$B104='Elementary Flow by source'!L$1,'Elementary Flow'!$D112="Elementary Flow"),"Elementary Flow",IF(AND('List of Flows'!$B104='Elementary Flow by source'!L$1,'Elementary Flow'!$D112="Not an Elementary Flow"),"Not an Elementary Flow",IF(AND('List of Flows'!$B104='Elementary Flow by source'!L$1,'Elementary Flow'!$D112="Unknown"),"Indeterminable",IF(AND('List of Flows'!$B104='Elementary Flow by source'!L$1,'Elementary Flow'!$D112="Missing Both"),"Indeterminable",IF(AND('List of Flows'!$B104='Elementary Flow by source'!L$1,'Elementary Flow'!$D112="Missing Input/Output"),"Indeterminable",IF(AND('List of Flows'!$B104='Elementary Flow by source'!L$1,'Elementary Flow'!$D112="Missing to/from"),"Indeterminable",0))))))</f>
        <v>0</v>
      </c>
      <c r="M107">
        <f>IF(AND('List of Flows'!$B104='Elementary Flow by source'!M$1,'Elementary Flow'!$D112="Elementary Flow"),"Elementary Flow",IF(AND('List of Flows'!$B104='Elementary Flow by source'!M$1,'Elementary Flow'!$D112="Not an Elementary Flow"),"Not an Elementary Flow",IF(AND('List of Flows'!$B104='Elementary Flow by source'!M$1,'Elementary Flow'!$D112="Unknown"),"Indeterminable",IF(AND('List of Flows'!$B104='Elementary Flow by source'!M$1,'Elementary Flow'!$D112="Missing Both"),"Indeterminable",IF(AND('List of Flows'!$B104='Elementary Flow by source'!M$1,'Elementary Flow'!$D112="Missing Input/Output"),"Indeterminable",IF(AND('List of Flows'!$B104='Elementary Flow by source'!M$1,'Elementary Flow'!$D112="Missing to/from"),"Indeterminable",0))))))</f>
        <v>0</v>
      </c>
      <c r="N107">
        <f>IF(AND('List of Flows'!$B104='Elementary Flow by source'!N$1,'Elementary Flow'!$D112="Elementary Flow"),"Elementary Flow",IF(AND('List of Flows'!$B104='Elementary Flow by source'!N$1,'Elementary Flow'!$D112="Not an Elementary Flow"),"Not an Elementary Flow",IF(AND('List of Flows'!$B104='Elementary Flow by source'!N$1,'Elementary Flow'!$D112="Unknown"),"Indeterminable",IF(AND('List of Flows'!$B104='Elementary Flow by source'!N$1,'Elementary Flow'!$D112="Missing Both"),"Indeterminable",IF(AND('List of Flows'!$B104='Elementary Flow by source'!N$1,'Elementary Flow'!$D112="Missing Input/Output"),"Indeterminable",IF(AND('List of Flows'!$B104='Elementary Flow by source'!N$1,'Elementary Flow'!$D112="Missing to/from"),"Indeterminable",0))))))</f>
        <v>0</v>
      </c>
    </row>
    <row r="108" spans="2:14" x14ac:dyDescent="0.3">
      <c r="B108">
        <f>IF(AND('List of Flows'!$B105='Elementary Flow by source'!B$1,'Elementary Flow'!$D113="Elementary Flow"),"Elementary Flow",IF(AND('List of Flows'!$B105='Elementary Flow by source'!B$1,'Elementary Flow'!$D113="Not an Elementary Flow"),"Not an Elementary Flow",IF(AND('List of Flows'!$B105='Elementary Flow by source'!B$1,'Elementary Flow'!$D113="Unknown"),"Indeterminable",IF(AND('List of Flows'!$B105='Elementary Flow by source'!B$1,'Elementary Flow'!$D113="Missing Both"),"Indeterminable",IF(AND('List of Flows'!$B105='Elementary Flow by source'!B$1,'Elementary Flow'!$D113="Missing Input/Output"),"Indeterminable",IF(AND('List of Flows'!$B105='Elementary Flow by source'!B$1,'Elementary Flow'!$D113="Missing to/from"),"Indeterminable",0))))))</f>
        <v>0</v>
      </c>
      <c r="C108">
        <f>IF(AND('List of Flows'!$B105='Elementary Flow by source'!C$1,'Elementary Flow'!$D113="Elementary Flow"),"Elementary Flow",IF(AND('List of Flows'!$B105='Elementary Flow by source'!C$1,'Elementary Flow'!$D113="Not an Elementary Flow"),"Not an Elementary Flow",IF(AND('List of Flows'!$B105='Elementary Flow by source'!C$1,'Elementary Flow'!$D113="Unknown"),"Indeterminable",IF(AND('List of Flows'!$B105='Elementary Flow by source'!C$1,'Elementary Flow'!$D113="Missing Both"),"Indeterminable",IF(AND('List of Flows'!$B105='Elementary Flow by source'!C$1,'Elementary Flow'!$D113="Missing Input/Output"),"Indeterminable",IF(AND('List of Flows'!$B105='Elementary Flow by source'!C$1,'Elementary Flow'!$D113="Missing to/from"),"Indeterminable",0))))))</f>
        <v>0</v>
      </c>
      <c r="D108">
        <f>IF(AND('List of Flows'!$B105='Elementary Flow by source'!D$1,'Elementary Flow'!$D113="Elementary Flow"),"Elementary Flow",IF(AND('List of Flows'!$B105='Elementary Flow by source'!D$1,'Elementary Flow'!$D113="Not an Elementary Flow"),"Not an Elementary Flow",IF(AND('List of Flows'!$B105='Elementary Flow by source'!D$1,'Elementary Flow'!$D113="Unknown"),"Indeterminable",IF(AND('List of Flows'!$B105='Elementary Flow by source'!D$1,'Elementary Flow'!$D113="Missing Both"),"Indeterminable",IF(AND('List of Flows'!$B105='Elementary Flow by source'!D$1,'Elementary Flow'!$D113="Missing Input/Output"),"Indeterminable",IF(AND('List of Flows'!$B105='Elementary Flow by source'!D$1,'Elementary Flow'!$D113="Missing to/from"),"Indeterminable",0))))))</f>
        <v>0</v>
      </c>
      <c r="E108">
        <f>IF(AND('List of Flows'!$B105='Elementary Flow by source'!E$1,'Elementary Flow'!$D113="Elementary Flow"),"Elementary Flow",IF(AND('List of Flows'!$B105='Elementary Flow by source'!E$1,'Elementary Flow'!$D113="Not an Elementary Flow"),"Not an Elementary Flow",IF(AND('List of Flows'!$B105='Elementary Flow by source'!E$1,'Elementary Flow'!$D113="Unknown"),"Indeterminable",IF(AND('List of Flows'!$B105='Elementary Flow by source'!E$1,'Elementary Flow'!$D113="Missing Both"),"Indeterminable",IF(AND('List of Flows'!$B105='Elementary Flow by source'!E$1,'Elementary Flow'!$D113="Missing Input/Output"),"Indeterminable",IF(AND('List of Flows'!$B105='Elementary Flow by source'!E$1,'Elementary Flow'!$D113="Missing to/from"),"Indeterminable",0))))))</f>
        <v>0</v>
      </c>
      <c r="F108">
        <f>IF(AND('List of Flows'!$B105='Elementary Flow by source'!F$1,'Elementary Flow'!$D113="Elementary Flow"),"Elementary Flow",IF(AND('List of Flows'!$B105='Elementary Flow by source'!F$1,'Elementary Flow'!$D113="Not an Elementary Flow"),"Not an Elementary Flow",IF(AND('List of Flows'!$B105='Elementary Flow by source'!F$1,'Elementary Flow'!$D113="Unknown"),"Indeterminable",IF(AND('List of Flows'!$B105='Elementary Flow by source'!F$1,'Elementary Flow'!$D113="Missing Both"),"Indeterminable",IF(AND('List of Flows'!$B105='Elementary Flow by source'!F$1,'Elementary Flow'!$D113="Missing Input/Output"),"Indeterminable",IF(AND('List of Flows'!$B105='Elementary Flow by source'!F$1,'Elementary Flow'!$D113="Missing to/from"),"Indeterminable",0))))))</f>
        <v>0</v>
      </c>
      <c r="G108">
        <f>IF(AND('List of Flows'!$B105='Elementary Flow by source'!G$1,'Elementary Flow'!$D113="Elementary Flow"),"Elementary Flow",IF(AND('List of Flows'!$B105='Elementary Flow by source'!G$1,'Elementary Flow'!$D113="Not an Elementary Flow"),"Not an Elementary Flow",IF(AND('List of Flows'!$B105='Elementary Flow by source'!G$1,'Elementary Flow'!$D113="Unknown"),"Indeterminable",IF(AND('List of Flows'!$B105='Elementary Flow by source'!G$1,'Elementary Flow'!$D113="Missing Both"),"Indeterminable",IF(AND('List of Flows'!$B105='Elementary Flow by source'!G$1,'Elementary Flow'!$D113="Missing Input/Output"),"Indeterminable",IF(AND('List of Flows'!$B105='Elementary Flow by source'!G$1,'Elementary Flow'!$D113="Missing to/from"),"Indeterminable",0))))))</f>
        <v>0</v>
      </c>
      <c r="H108">
        <f>IF(AND('List of Flows'!$B105='Elementary Flow by source'!H$1,'Elementary Flow'!$D113="Elementary Flow"),"Elementary Flow",IF(AND('List of Flows'!$B105='Elementary Flow by source'!H$1,'Elementary Flow'!$D113="Not an Elementary Flow"),"Not an Elementary Flow",IF(AND('List of Flows'!$B105='Elementary Flow by source'!H$1,'Elementary Flow'!$D113="Unknown"),"Indeterminable",IF(AND('List of Flows'!$B105='Elementary Flow by source'!H$1,'Elementary Flow'!$D113="Missing Both"),"Indeterminable",IF(AND('List of Flows'!$B105='Elementary Flow by source'!H$1,'Elementary Flow'!$D113="Missing Input/Output"),"Indeterminable",IF(AND('List of Flows'!$B105='Elementary Flow by source'!H$1,'Elementary Flow'!$D113="Missing to/from"),"Indeterminable",0))))))</f>
        <v>0</v>
      </c>
      <c r="I108">
        <f>IF(AND('List of Flows'!$B105='Elementary Flow by source'!I$1,'Elementary Flow'!$D113="Elementary Flow"),"Elementary Flow",IF(AND('List of Flows'!$B105='Elementary Flow by source'!I$1,'Elementary Flow'!$D113="Not an Elementary Flow"),"Not an Elementary Flow",IF(AND('List of Flows'!$B105='Elementary Flow by source'!I$1,'Elementary Flow'!$D113="Unknown"),"Indeterminable",IF(AND('List of Flows'!$B105='Elementary Flow by source'!I$1,'Elementary Flow'!$D113="Missing Both"),"Indeterminable",IF(AND('List of Flows'!$B105='Elementary Flow by source'!I$1,'Elementary Flow'!$D113="Missing Input/Output"),"Indeterminable",IF(AND('List of Flows'!$B105='Elementary Flow by source'!I$1,'Elementary Flow'!$D113="Missing to/from"),"Indeterminable",0))))))</f>
        <v>0</v>
      </c>
      <c r="J108">
        <f>IF(AND('List of Flows'!$B105='Elementary Flow by source'!J$1,'Elementary Flow'!$D113="Elementary Flow"),"Elementary Flow",IF(AND('List of Flows'!$B105='Elementary Flow by source'!J$1,'Elementary Flow'!$D113="Not an Elementary Flow"),"Not an Elementary Flow",IF(AND('List of Flows'!$B105='Elementary Flow by source'!J$1,'Elementary Flow'!$D113="Unknown"),"Indeterminable",IF(AND('List of Flows'!$B105='Elementary Flow by source'!J$1,'Elementary Flow'!$D113="Missing Both"),"Indeterminable",IF(AND('List of Flows'!$B105='Elementary Flow by source'!J$1,'Elementary Flow'!$D113="Missing Input/Output"),"Indeterminable",IF(AND('List of Flows'!$B105='Elementary Flow by source'!J$1,'Elementary Flow'!$D113="Missing to/from"),"Indeterminable",0))))))</f>
        <v>0</v>
      </c>
      <c r="K108" t="str">
        <f>IF(AND('List of Flows'!$B105='Elementary Flow by source'!K$1,'Elementary Flow'!$D113="Elementary Flow"),"Elementary Flow",IF(AND('List of Flows'!$B105='Elementary Flow by source'!K$1,'Elementary Flow'!$D113="Not an Elementary Flow"),"Not an Elementary Flow",IF(AND('List of Flows'!$B105='Elementary Flow by source'!K$1,'Elementary Flow'!$D113="Unknown"),"Indeterminable",IF(AND('List of Flows'!$B105='Elementary Flow by source'!K$1,'Elementary Flow'!$D113="Missing Both"),"Indeterminable",IF(AND('List of Flows'!$B105='Elementary Flow by source'!K$1,'Elementary Flow'!$D113="Missing Input/Output"),"Indeterminable",IF(AND('List of Flows'!$B105='Elementary Flow by source'!K$1,'Elementary Flow'!$D113="Missing to/from"),"Indeterminable",0))))))</f>
        <v>Elementary Flow</v>
      </c>
      <c r="L108">
        <f>IF(AND('List of Flows'!$B105='Elementary Flow by source'!L$1,'Elementary Flow'!$D113="Elementary Flow"),"Elementary Flow",IF(AND('List of Flows'!$B105='Elementary Flow by source'!L$1,'Elementary Flow'!$D113="Not an Elementary Flow"),"Not an Elementary Flow",IF(AND('List of Flows'!$B105='Elementary Flow by source'!L$1,'Elementary Flow'!$D113="Unknown"),"Indeterminable",IF(AND('List of Flows'!$B105='Elementary Flow by source'!L$1,'Elementary Flow'!$D113="Missing Both"),"Indeterminable",IF(AND('List of Flows'!$B105='Elementary Flow by source'!L$1,'Elementary Flow'!$D113="Missing Input/Output"),"Indeterminable",IF(AND('List of Flows'!$B105='Elementary Flow by source'!L$1,'Elementary Flow'!$D113="Missing to/from"),"Indeterminable",0))))))</f>
        <v>0</v>
      </c>
      <c r="M108">
        <f>IF(AND('List of Flows'!$B105='Elementary Flow by source'!M$1,'Elementary Flow'!$D113="Elementary Flow"),"Elementary Flow",IF(AND('List of Flows'!$B105='Elementary Flow by source'!M$1,'Elementary Flow'!$D113="Not an Elementary Flow"),"Not an Elementary Flow",IF(AND('List of Flows'!$B105='Elementary Flow by source'!M$1,'Elementary Flow'!$D113="Unknown"),"Indeterminable",IF(AND('List of Flows'!$B105='Elementary Flow by source'!M$1,'Elementary Flow'!$D113="Missing Both"),"Indeterminable",IF(AND('List of Flows'!$B105='Elementary Flow by source'!M$1,'Elementary Flow'!$D113="Missing Input/Output"),"Indeterminable",IF(AND('List of Flows'!$B105='Elementary Flow by source'!M$1,'Elementary Flow'!$D113="Missing to/from"),"Indeterminable",0))))))</f>
        <v>0</v>
      </c>
      <c r="N108">
        <f>IF(AND('List of Flows'!$B105='Elementary Flow by source'!N$1,'Elementary Flow'!$D113="Elementary Flow"),"Elementary Flow",IF(AND('List of Flows'!$B105='Elementary Flow by source'!N$1,'Elementary Flow'!$D113="Not an Elementary Flow"),"Not an Elementary Flow",IF(AND('List of Flows'!$B105='Elementary Flow by source'!N$1,'Elementary Flow'!$D113="Unknown"),"Indeterminable",IF(AND('List of Flows'!$B105='Elementary Flow by source'!N$1,'Elementary Flow'!$D113="Missing Both"),"Indeterminable",IF(AND('List of Flows'!$B105='Elementary Flow by source'!N$1,'Elementary Flow'!$D113="Missing Input/Output"),"Indeterminable",IF(AND('List of Flows'!$B105='Elementary Flow by source'!N$1,'Elementary Flow'!$D113="Missing to/from"),"Indeterminable",0))))))</f>
        <v>0</v>
      </c>
    </row>
    <row r="109" spans="2:14" x14ac:dyDescent="0.3">
      <c r="B109">
        <f>IF(AND('List of Flows'!$B106='Elementary Flow by source'!B$1,'Elementary Flow'!$D114="Elementary Flow"),"Elementary Flow",IF(AND('List of Flows'!$B106='Elementary Flow by source'!B$1,'Elementary Flow'!$D114="Not an Elementary Flow"),"Not an Elementary Flow",IF(AND('List of Flows'!$B106='Elementary Flow by source'!B$1,'Elementary Flow'!$D114="Unknown"),"Indeterminable",IF(AND('List of Flows'!$B106='Elementary Flow by source'!B$1,'Elementary Flow'!$D114="Missing Both"),"Indeterminable",IF(AND('List of Flows'!$B106='Elementary Flow by source'!B$1,'Elementary Flow'!$D114="Missing Input/Output"),"Indeterminable",IF(AND('List of Flows'!$B106='Elementary Flow by source'!B$1,'Elementary Flow'!$D114="Missing to/from"),"Indeterminable",0))))))</f>
        <v>0</v>
      </c>
      <c r="C109">
        <f>IF(AND('List of Flows'!$B106='Elementary Flow by source'!C$1,'Elementary Flow'!$D114="Elementary Flow"),"Elementary Flow",IF(AND('List of Flows'!$B106='Elementary Flow by source'!C$1,'Elementary Flow'!$D114="Not an Elementary Flow"),"Not an Elementary Flow",IF(AND('List of Flows'!$B106='Elementary Flow by source'!C$1,'Elementary Flow'!$D114="Unknown"),"Indeterminable",IF(AND('List of Flows'!$B106='Elementary Flow by source'!C$1,'Elementary Flow'!$D114="Missing Both"),"Indeterminable",IF(AND('List of Flows'!$B106='Elementary Flow by source'!C$1,'Elementary Flow'!$D114="Missing Input/Output"),"Indeterminable",IF(AND('List of Flows'!$B106='Elementary Flow by source'!C$1,'Elementary Flow'!$D114="Missing to/from"),"Indeterminable",0))))))</f>
        <v>0</v>
      </c>
      <c r="D109">
        <f>IF(AND('List of Flows'!$B106='Elementary Flow by source'!D$1,'Elementary Flow'!$D114="Elementary Flow"),"Elementary Flow",IF(AND('List of Flows'!$B106='Elementary Flow by source'!D$1,'Elementary Flow'!$D114="Not an Elementary Flow"),"Not an Elementary Flow",IF(AND('List of Flows'!$B106='Elementary Flow by source'!D$1,'Elementary Flow'!$D114="Unknown"),"Indeterminable",IF(AND('List of Flows'!$B106='Elementary Flow by source'!D$1,'Elementary Flow'!$D114="Missing Both"),"Indeterminable",IF(AND('List of Flows'!$B106='Elementary Flow by source'!D$1,'Elementary Flow'!$D114="Missing Input/Output"),"Indeterminable",IF(AND('List of Flows'!$B106='Elementary Flow by source'!D$1,'Elementary Flow'!$D114="Missing to/from"),"Indeterminable",0))))))</f>
        <v>0</v>
      </c>
      <c r="E109">
        <f>IF(AND('List of Flows'!$B106='Elementary Flow by source'!E$1,'Elementary Flow'!$D114="Elementary Flow"),"Elementary Flow",IF(AND('List of Flows'!$B106='Elementary Flow by source'!E$1,'Elementary Flow'!$D114="Not an Elementary Flow"),"Not an Elementary Flow",IF(AND('List of Flows'!$B106='Elementary Flow by source'!E$1,'Elementary Flow'!$D114="Unknown"),"Indeterminable",IF(AND('List of Flows'!$B106='Elementary Flow by source'!E$1,'Elementary Flow'!$D114="Missing Both"),"Indeterminable",IF(AND('List of Flows'!$B106='Elementary Flow by source'!E$1,'Elementary Flow'!$D114="Missing Input/Output"),"Indeterminable",IF(AND('List of Flows'!$B106='Elementary Flow by source'!E$1,'Elementary Flow'!$D114="Missing to/from"),"Indeterminable",0))))))</f>
        <v>0</v>
      </c>
      <c r="F109">
        <f>IF(AND('List of Flows'!$B106='Elementary Flow by source'!F$1,'Elementary Flow'!$D114="Elementary Flow"),"Elementary Flow",IF(AND('List of Flows'!$B106='Elementary Flow by source'!F$1,'Elementary Flow'!$D114="Not an Elementary Flow"),"Not an Elementary Flow",IF(AND('List of Flows'!$B106='Elementary Flow by source'!F$1,'Elementary Flow'!$D114="Unknown"),"Indeterminable",IF(AND('List of Flows'!$B106='Elementary Flow by source'!F$1,'Elementary Flow'!$D114="Missing Both"),"Indeterminable",IF(AND('List of Flows'!$B106='Elementary Flow by source'!F$1,'Elementary Flow'!$D114="Missing Input/Output"),"Indeterminable",IF(AND('List of Flows'!$B106='Elementary Flow by source'!F$1,'Elementary Flow'!$D114="Missing to/from"),"Indeterminable",0))))))</f>
        <v>0</v>
      </c>
      <c r="G109">
        <f>IF(AND('List of Flows'!$B106='Elementary Flow by source'!G$1,'Elementary Flow'!$D114="Elementary Flow"),"Elementary Flow",IF(AND('List of Flows'!$B106='Elementary Flow by source'!G$1,'Elementary Flow'!$D114="Not an Elementary Flow"),"Not an Elementary Flow",IF(AND('List of Flows'!$B106='Elementary Flow by source'!G$1,'Elementary Flow'!$D114="Unknown"),"Indeterminable",IF(AND('List of Flows'!$B106='Elementary Flow by source'!G$1,'Elementary Flow'!$D114="Missing Both"),"Indeterminable",IF(AND('List of Flows'!$B106='Elementary Flow by source'!G$1,'Elementary Flow'!$D114="Missing Input/Output"),"Indeterminable",IF(AND('List of Flows'!$B106='Elementary Flow by source'!G$1,'Elementary Flow'!$D114="Missing to/from"),"Indeterminable",0))))))</f>
        <v>0</v>
      </c>
      <c r="H109">
        <f>IF(AND('List of Flows'!$B106='Elementary Flow by source'!H$1,'Elementary Flow'!$D114="Elementary Flow"),"Elementary Flow",IF(AND('List of Flows'!$B106='Elementary Flow by source'!H$1,'Elementary Flow'!$D114="Not an Elementary Flow"),"Not an Elementary Flow",IF(AND('List of Flows'!$B106='Elementary Flow by source'!H$1,'Elementary Flow'!$D114="Unknown"),"Indeterminable",IF(AND('List of Flows'!$B106='Elementary Flow by source'!H$1,'Elementary Flow'!$D114="Missing Both"),"Indeterminable",IF(AND('List of Flows'!$B106='Elementary Flow by source'!H$1,'Elementary Flow'!$D114="Missing Input/Output"),"Indeterminable",IF(AND('List of Flows'!$B106='Elementary Flow by source'!H$1,'Elementary Flow'!$D114="Missing to/from"),"Indeterminable",0))))))</f>
        <v>0</v>
      </c>
      <c r="I109">
        <f>IF(AND('List of Flows'!$B106='Elementary Flow by source'!I$1,'Elementary Flow'!$D114="Elementary Flow"),"Elementary Flow",IF(AND('List of Flows'!$B106='Elementary Flow by source'!I$1,'Elementary Flow'!$D114="Not an Elementary Flow"),"Not an Elementary Flow",IF(AND('List of Flows'!$B106='Elementary Flow by source'!I$1,'Elementary Flow'!$D114="Unknown"),"Indeterminable",IF(AND('List of Flows'!$B106='Elementary Flow by source'!I$1,'Elementary Flow'!$D114="Missing Both"),"Indeterminable",IF(AND('List of Flows'!$B106='Elementary Flow by source'!I$1,'Elementary Flow'!$D114="Missing Input/Output"),"Indeterminable",IF(AND('List of Flows'!$B106='Elementary Flow by source'!I$1,'Elementary Flow'!$D114="Missing to/from"),"Indeterminable",0))))))</f>
        <v>0</v>
      </c>
      <c r="J109">
        <f>IF(AND('List of Flows'!$B106='Elementary Flow by source'!J$1,'Elementary Flow'!$D114="Elementary Flow"),"Elementary Flow",IF(AND('List of Flows'!$B106='Elementary Flow by source'!J$1,'Elementary Flow'!$D114="Not an Elementary Flow"),"Not an Elementary Flow",IF(AND('List of Flows'!$B106='Elementary Flow by source'!J$1,'Elementary Flow'!$D114="Unknown"),"Indeterminable",IF(AND('List of Flows'!$B106='Elementary Flow by source'!J$1,'Elementary Flow'!$D114="Missing Both"),"Indeterminable",IF(AND('List of Flows'!$B106='Elementary Flow by source'!J$1,'Elementary Flow'!$D114="Missing Input/Output"),"Indeterminable",IF(AND('List of Flows'!$B106='Elementary Flow by source'!J$1,'Elementary Flow'!$D114="Missing to/from"),"Indeterminable",0))))))</f>
        <v>0</v>
      </c>
      <c r="K109" t="str">
        <f>IF(AND('List of Flows'!$B106='Elementary Flow by source'!K$1,'Elementary Flow'!$D114="Elementary Flow"),"Elementary Flow",IF(AND('List of Flows'!$B106='Elementary Flow by source'!K$1,'Elementary Flow'!$D114="Not an Elementary Flow"),"Not an Elementary Flow",IF(AND('List of Flows'!$B106='Elementary Flow by source'!K$1,'Elementary Flow'!$D114="Unknown"),"Indeterminable",IF(AND('List of Flows'!$B106='Elementary Flow by source'!K$1,'Elementary Flow'!$D114="Missing Both"),"Indeterminable",IF(AND('List of Flows'!$B106='Elementary Flow by source'!K$1,'Elementary Flow'!$D114="Missing Input/Output"),"Indeterminable",IF(AND('List of Flows'!$B106='Elementary Flow by source'!K$1,'Elementary Flow'!$D114="Missing to/from"),"Indeterminable",0))))))</f>
        <v>Elementary Flow</v>
      </c>
      <c r="L109">
        <f>IF(AND('List of Flows'!$B106='Elementary Flow by source'!L$1,'Elementary Flow'!$D114="Elementary Flow"),"Elementary Flow",IF(AND('List of Flows'!$B106='Elementary Flow by source'!L$1,'Elementary Flow'!$D114="Not an Elementary Flow"),"Not an Elementary Flow",IF(AND('List of Flows'!$B106='Elementary Flow by source'!L$1,'Elementary Flow'!$D114="Unknown"),"Indeterminable",IF(AND('List of Flows'!$B106='Elementary Flow by source'!L$1,'Elementary Flow'!$D114="Missing Both"),"Indeterminable",IF(AND('List of Flows'!$B106='Elementary Flow by source'!L$1,'Elementary Flow'!$D114="Missing Input/Output"),"Indeterminable",IF(AND('List of Flows'!$B106='Elementary Flow by source'!L$1,'Elementary Flow'!$D114="Missing to/from"),"Indeterminable",0))))))</f>
        <v>0</v>
      </c>
      <c r="M109">
        <f>IF(AND('List of Flows'!$B106='Elementary Flow by source'!M$1,'Elementary Flow'!$D114="Elementary Flow"),"Elementary Flow",IF(AND('List of Flows'!$B106='Elementary Flow by source'!M$1,'Elementary Flow'!$D114="Not an Elementary Flow"),"Not an Elementary Flow",IF(AND('List of Flows'!$B106='Elementary Flow by source'!M$1,'Elementary Flow'!$D114="Unknown"),"Indeterminable",IF(AND('List of Flows'!$B106='Elementary Flow by source'!M$1,'Elementary Flow'!$D114="Missing Both"),"Indeterminable",IF(AND('List of Flows'!$B106='Elementary Flow by source'!M$1,'Elementary Flow'!$D114="Missing Input/Output"),"Indeterminable",IF(AND('List of Flows'!$B106='Elementary Flow by source'!M$1,'Elementary Flow'!$D114="Missing to/from"),"Indeterminable",0))))))</f>
        <v>0</v>
      </c>
      <c r="N109">
        <f>IF(AND('List of Flows'!$B106='Elementary Flow by source'!N$1,'Elementary Flow'!$D114="Elementary Flow"),"Elementary Flow",IF(AND('List of Flows'!$B106='Elementary Flow by source'!N$1,'Elementary Flow'!$D114="Not an Elementary Flow"),"Not an Elementary Flow",IF(AND('List of Flows'!$B106='Elementary Flow by source'!N$1,'Elementary Flow'!$D114="Unknown"),"Indeterminable",IF(AND('List of Flows'!$B106='Elementary Flow by source'!N$1,'Elementary Flow'!$D114="Missing Both"),"Indeterminable",IF(AND('List of Flows'!$B106='Elementary Flow by source'!N$1,'Elementary Flow'!$D114="Missing Input/Output"),"Indeterminable",IF(AND('List of Flows'!$B106='Elementary Flow by source'!N$1,'Elementary Flow'!$D114="Missing to/from"),"Indeterminable",0))))))</f>
        <v>0</v>
      </c>
    </row>
    <row r="110" spans="2:14" x14ac:dyDescent="0.3">
      <c r="B110">
        <f>IF(AND('List of Flows'!$B107='Elementary Flow by source'!B$1,'Elementary Flow'!$D115="Elementary Flow"),"Elementary Flow",IF(AND('List of Flows'!$B107='Elementary Flow by source'!B$1,'Elementary Flow'!$D115="Not an Elementary Flow"),"Not an Elementary Flow",IF(AND('List of Flows'!$B107='Elementary Flow by source'!B$1,'Elementary Flow'!$D115="Unknown"),"Indeterminable",IF(AND('List of Flows'!$B107='Elementary Flow by source'!B$1,'Elementary Flow'!$D115="Missing Both"),"Indeterminable",IF(AND('List of Flows'!$B107='Elementary Flow by source'!B$1,'Elementary Flow'!$D115="Missing Input/Output"),"Indeterminable",IF(AND('List of Flows'!$B107='Elementary Flow by source'!B$1,'Elementary Flow'!$D115="Missing to/from"),"Indeterminable",0))))))</f>
        <v>0</v>
      </c>
      <c r="C110">
        <f>IF(AND('List of Flows'!$B107='Elementary Flow by source'!C$1,'Elementary Flow'!$D115="Elementary Flow"),"Elementary Flow",IF(AND('List of Flows'!$B107='Elementary Flow by source'!C$1,'Elementary Flow'!$D115="Not an Elementary Flow"),"Not an Elementary Flow",IF(AND('List of Flows'!$B107='Elementary Flow by source'!C$1,'Elementary Flow'!$D115="Unknown"),"Indeterminable",IF(AND('List of Flows'!$B107='Elementary Flow by source'!C$1,'Elementary Flow'!$D115="Missing Both"),"Indeterminable",IF(AND('List of Flows'!$B107='Elementary Flow by source'!C$1,'Elementary Flow'!$D115="Missing Input/Output"),"Indeterminable",IF(AND('List of Flows'!$B107='Elementary Flow by source'!C$1,'Elementary Flow'!$D115="Missing to/from"),"Indeterminable",0))))))</f>
        <v>0</v>
      </c>
      <c r="D110">
        <f>IF(AND('List of Flows'!$B107='Elementary Flow by source'!D$1,'Elementary Flow'!$D115="Elementary Flow"),"Elementary Flow",IF(AND('List of Flows'!$B107='Elementary Flow by source'!D$1,'Elementary Flow'!$D115="Not an Elementary Flow"),"Not an Elementary Flow",IF(AND('List of Flows'!$B107='Elementary Flow by source'!D$1,'Elementary Flow'!$D115="Unknown"),"Indeterminable",IF(AND('List of Flows'!$B107='Elementary Flow by source'!D$1,'Elementary Flow'!$D115="Missing Both"),"Indeterminable",IF(AND('List of Flows'!$B107='Elementary Flow by source'!D$1,'Elementary Flow'!$D115="Missing Input/Output"),"Indeterminable",IF(AND('List of Flows'!$B107='Elementary Flow by source'!D$1,'Elementary Flow'!$D115="Missing to/from"),"Indeterminable",0))))))</f>
        <v>0</v>
      </c>
      <c r="E110">
        <f>IF(AND('List of Flows'!$B107='Elementary Flow by source'!E$1,'Elementary Flow'!$D115="Elementary Flow"),"Elementary Flow",IF(AND('List of Flows'!$B107='Elementary Flow by source'!E$1,'Elementary Flow'!$D115="Not an Elementary Flow"),"Not an Elementary Flow",IF(AND('List of Flows'!$B107='Elementary Flow by source'!E$1,'Elementary Flow'!$D115="Unknown"),"Indeterminable",IF(AND('List of Flows'!$B107='Elementary Flow by source'!E$1,'Elementary Flow'!$D115="Missing Both"),"Indeterminable",IF(AND('List of Flows'!$B107='Elementary Flow by source'!E$1,'Elementary Flow'!$D115="Missing Input/Output"),"Indeterminable",IF(AND('List of Flows'!$B107='Elementary Flow by source'!E$1,'Elementary Flow'!$D115="Missing to/from"),"Indeterminable",0))))))</f>
        <v>0</v>
      </c>
      <c r="F110">
        <f>IF(AND('List of Flows'!$B107='Elementary Flow by source'!F$1,'Elementary Flow'!$D115="Elementary Flow"),"Elementary Flow",IF(AND('List of Flows'!$B107='Elementary Flow by source'!F$1,'Elementary Flow'!$D115="Not an Elementary Flow"),"Not an Elementary Flow",IF(AND('List of Flows'!$B107='Elementary Flow by source'!F$1,'Elementary Flow'!$D115="Unknown"),"Indeterminable",IF(AND('List of Flows'!$B107='Elementary Flow by source'!F$1,'Elementary Flow'!$D115="Missing Both"),"Indeterminable",IF(AND('List of Flows'!$B107='Elementary Flow by source'!F$1,'Elementary Flow'!$D115="Missing Input/Output"),"Indeterminable",IF(AND('List of Flows'!$B107='Elementary Flow by source'!F$1,'Elementary Flow'!$D115="Missing to/from"),"Indeterminable",0))))))</f>
        <v>0</v>
      </c>
      <c r="G110">
        <f>IF(AND('List of Flows'!$B107='Elementary Flow by source'!G$1,'Elementary Flow'!$D115="Elementary Flow"),"Elementary Flow",IF(AND('List of Flows'!$B107='Elementary Flow by source'!G$1,'Elementary Flow'!$D115="Not an Elementary Flow"),"Not an Elementary Flow",IF(AND('List of Flows'!$B107='Elementary Flow by source'!G$1,'Elementary Flow'!$D115="Unknown"),"Indeterminable",IF(AND('List of Flows'!$B107='Elementary Flow by source'!G$1,'Elementary Flow'!$D115="Missing Both"),"Indeterminable",IF(AND('List of Flows'!$B107='Elementary Flow by source'!G$1,'Elementary Flow'!$D115="Missing Input/Output"),"Indeterminable",IF(AND('List of Flows'!$B107='Elementary Flow by source'!G$1,'Elementary Flow'!$D115="Missing to/from"),"Indeterminable",0))))))</f>
        <v>0</v>
      </c>
      <c r="H110">
        <f>IF(AND('List of Flows'!$B107='Elementary Flow by source'!H$1,'Elementary Flow'!$D115="Elementary Flow"),"Elementary Flow",IF(AND('List of Flows'!$B107='Elementary Flow by source'!H$1,'Elementary Flow'!$D115="Not an Elementary Flow"),"Not an Elementary Flow",IF(AND('List of Flows'!$B107='Elementary Flow by source'!H$1,'Elementary Flow'!$D115="Unknown"),"Indeterminable",IF(AND('List of Flows'!$B107='Elementary Flow by source'!H$1,'Elementary Flow'!$D115="Missing Both"),"Indeterminable",IF(AND('List of Flows'!$B107='Elementary Flow by source'!H$1,'Elementary Flow'!$D115="Missing Input/Output"),"Indeterminable",IF(AND('List of Flows'!$B107='Elementary Flow by source'!H$1,'Elementary Flow'!$D115="Missing to/from"),"Indeterminable",0))))))</f>
        <v>0</v>
      </c>
      <c r="I110">
        <f>IF(AND('List of Flows'!$B107='Elementary Flow by source'!I$1,'Elementary Flow'!$D115="Elementary Flow"),"Elementary Flow",IF(AND('List of Flows'!$B107='Elementary Flow by source'!I$1,'Elementary Flow'!$D115="Not an Elementary Flow"),"Not an Elementary Flow",IF(AND('List of Flows'!$B107='Elementary Flow by source'!I$1,'Elementary Flow'!$D115="Unknown"),"Indeterminable",IF(AND('List of Flows'!$B107='Elementary Flow by source'!I$1,'Elementary Flow'!$D115="Missing Both"),"Indeterminable",IF(AND('List of Flows'!$B107='Elementary Flow by source'!I$1,'Elementary Flow'!$D115="Missing Input/Output"),"Indeterminable",IF(AND('List of Flows'!$B107='Elementary Flow by source'!I$1,'Elementary Flow'!$D115="Missing to/from"),"Indeterminable",0))))))</f>
        <v>0</v>
      </c>
      <c r="J110">
        <f>IF(AND('List of Flows'!$B107='Elementary Flow by source'!J$1,'Elementary Flow'!$D115="Elementary Flow"),"Elementary Flow",IF(AND('List of Flows'!$B107='Elementary Flow by source'!J$1,'Elementary Flow'!$D115="Not an Elementary Flow"),"Not an Elementary Flow",IF(AND('List of Flows'!$B107='Elementary Flow by source'!J$1,'Elementary Flow'!$D115="Unknown"),"Indeterminable",IF(AND('List of Flows'!$B107='Elementary Flow by source'!J$1,'Elementary Flow'!$D115="Missing Both"),"Indeterminable",IF(AND('List of Flows'!$B107='Elementary Flow by source'!J$1,'Elementary Flow'!$D115="Missing Input/Output"),"Indeterminable",IF(AND('List of Flows'!$B107='Elementary Flow by source'!J$1,'Elementary Flow'!$D115="Missing to/from"),"Indeterminable",0))))))</f>
        <v>0</v>
      </c>
      <c r="K110" t="str">
        <f>IF(AND('List of Flows'!$B107='Elementary Flow by source'!K$1,'Elementary Flow'!$D115="Elementary Flow"),"Elementary Flow",IF(AND('List of Flows'!$B107='Elementary Flow by source'!K$1,'Elementary Flow'!$D115="Not an Elementary Flow"),"Not an Elementary Flow",IF(AND('List of Flows'!$B107='Elementary Flow by source'!K$1,'Elementary Flow'!$D115="Unknown"),"Indeterminable",IF(AND('List of Flows'!$B107='Elementary Flow by source'!K$1,'Elementary Flow'!$D115="Missing Both"),"Indeterminable",IF(AND('List of Flows'!$B107='Elementary Flow by source'!K$1,'Elementary Flow'!$D115="Missing Input/Output"),"Indeterminable",IF(AND('List of Flows'!$B107='Elementary Flow by source'!K$1,'Elementary Flow'!$D115="Missing to/from"),"Indeterminable",0))))))</f>
        <v>Not an Elementary Flow</v>
      </c>
      <c r="L110">
        <f>IF(AND('List of Flows'!$B107='Elementary Flow by source'!L$1,'Elementary Flow'!$D115="Elementary Flow"),"Elementary Flow",IF(AND('List of Flows'!$B107='Elementary Flow by source'!L$1,'Elementary Flow'!$D115="Not an Elementary Flow"),"Not an Elementary Flow",IF(AND('List of Flows'!$B107='Elementary Flow by source'!L$1,'Elementary Flow'!$D115="Unknown"),"Indeterminable",IF(AND('List of Flows'!$B107='Elementary Flow by source'!L$1,'Elementary Flow'!$D115="Missing Both"),"Indeterminable",IF(AND('List of Flows'!$B107='Elementary Flow by source'!L$1,'Elementary Flow'!$D115="Missing Input/Output"),"Indeterminable",IF(AND('List of Flows'!$B107='Elementary Flow by source'!L$1,'Elementary Flow'!$D115="Missing to/from"),"Indeterminable",0))))))</f>
        <v>0</v>
      </c>
      <c r="M110">
        <f>IF(AND('List of Flows'!$B107='Elementary Flow by source'!M$1,'Elementary Flow'!$D115="Elementary Flow"),"Elementary Flow",IF(AND('List of Flows'!$B107='Elementary Flow by source'!M$1,'Elementary Flow'!$D115="Not an Elementary Flow"),"Not an Elementary Flow",IF(AND('List of Flows'!$B107='Elementary Flow by source'!M$1,'Elementary Flow'!$D115="Unknown"),"Indeterminable",IF(AND('List of Flows'!$B107='Elementary Flow by source'!M$1,'Elementary Flow'!$D115="Missing Both"),"Indeterminable",IF(AND('List of Flows'!$B107='Elementary Flow by source'!M$1,'Elementary Flow'!$D115="Missing Input/Output"),"Indeterminable",IF(AND('List of Flows'!$B107='Elementary Flow by source'!M$1,'Elementary Flow'!$D115="Missing to/from"),"Indeterminable",0))))))</f>
        <v>0</v>
      </c>
      <c r="N110">
        <f>IF(AND('List of Flows'!$B107='Elementary Flow by source'!N$1,'Elementary Flow'!$D115="Elementary Flow"),"Elementary Flow",IF(AND('List of Flows'!$B107='Elementary Flow by source'!N$1,'Elementary Flow'!$D115="Not an Elementary Flow"),"Not an Elementary Flow",IF(AND('List of Flows'!$B107='Elementary Flow by source'!N$1,'Elementary Flow'!$D115="Unknown"),"Indeterminable",IF(AND('List of Flows'!$B107='Elementary Flow by source'!N$1,'Elementary Flow'!$D115="Missing Both"),"Indeterminable",IF(AND('List of Flows'!$B107='Elementary Flow by source'!N$1,'Elementary Flow'!$D115="Missing Input/Output"),"Indeterminable",IF(AND('List of Flows'!$B107='Elementary Flow by source'!N$1,'Elementary Flow'!$D115="Missing to/from"),"Indeterminable",0))))))</f>
        <v>0</v>
      </c>
    </row>
    <row r="111" spans="2:14" x14ac:dyDescent="0.3">
      <c r="B111">
        <f>IF(AND('List of Flows'!$B108='Elementary Flow by source'!B$1,'Elementary Flow'!$D116="Elementary Flow"),"Elementary Flow",IF(AND('List of Flows'!$B108='Elementary Flow by source'!B$1,'Elementary Flow'!$D116="Not an Elementary Flow"),"Not an Elementary Flow",IF(AND('List of Flows'!$B108='Elementary Flow by source'!B$1,'Elementary Flow'!$D116="Unknown"),"Indeterminable",IF(AND('List of Flows'!$B108='Elementary Flow by source'!B$1,'Elementary Flow'!$D116="Missing Both"),"Indeterminable",IF(AND('List of Flows'!$B108='Elementary Flow by source'!B$1,'Elementary Flow'!$D116="Missing Input/Output"),"Indeterminable",IF(AND('List of Flows'!$B108='Elementary Flow by source'!B$1,'Elementary Flow'!$D116="Missing to/from"),"Indeterminable",0))))))</f>
        <v>0</v>
      </c>
      <c r="C111">
        <f>IF(AND('List of Flows'!$B108='Elementary Flow by source'!C$1,'Elementary Flow'!$D116="Elementary Flow"),"Elementary Flow",IF(AND('List of Flows'!$B108='Elementary Flow by source'!C$1,'Elementary Flow'!$D116="Not an Elementary Flow"),"Not an Elementary Flow",IF(AND('List of Flows'!$B108='Elementary Flow by source'!C$1,'Elementary Flow'!$D116="Unknown"),"Indeterminable",IF(AND('List of Flows'!$B108='Elementary Flow by source'!C$1,'Elementary Flow'!$D116="Missing Both"),"Indeterminable",IF(AND('List of Flows'!$B108='Elementary Flow by source'!C$1,'Elementary Flow'!$D116="Missing Input/Output"),"Indeterminable",IF(AND('List of Flows'!$B108='Elementary Flow by source'!C$1,'Elementary Flow'!$D116="Missing to/from"),"Indeterminable",0))))))</f>
        <v>0</v>
      </c>
      <c r="D111">
        <f>IF(AND('List of Flows'!$B108='Elementary Flow by source'!D$1,'Elementary Flow'!$D116="Elementary Flow"),"Elementary Flow",IF(AND('List of Flows'!$B108='Elementary Flow by source'!D$1,'Elementary Flow'!$D116="Not an Elementary Flow"),"Not an Elementary Flow",IF(AND('List of Flows'!$B108='Elementary Flow by source'!D$1,'Elementary Flow'!$D116="Unknown"),"Indeterminable",IF(AND('List of Flows'!$B108='Elementary Flow by source'!D$1,'Elementary Flow'!$D116="Missing Both"),"Indeterminable",IF(AND('List of Flows'!$B108='Elementary Flow by source'!D$1,'Elementary Flow'!$D116="Missing Input/Output"),"Indeterminable",IF(AND('List of Flows'!$B108='Elementary Flow by source'!D$1,'Elementary Flow'!$D116="Missing to/from"),"Indeterminable",0))))))</f>
        <v>0</v>
      </c>
      <c r="E111">
        <f>IF(AND('List of Flows'!$B108='Elementary Flow by source'!E$1,'Elementary Flow'!$D116="Elementary Flow"),"Elementary Flow",IF(AND('List of Flows'!$B108='Elementary Flow by source'!E$1,'Elementary Flow'!$D116="Not an Elementary Flow"),"Not an Elementary Flow",IF(AND('List of Flows'!$B108='Elementary Flow by source'!E$1,'Elementary Flow'!$D116="Unknown"),"Indeterminable",IF(AND('List of Flows'!$B108='Elementary Flow by source'!E$1,'Elementary Flow'!$D116="Missing Both"),"Indeterminable",IF(AND('List of Flows'!$B108='Elementary Flow by source'!E$1,'Elementary Flow'!$D116="Missing Input/Output"),"Indeterminable",IF(AND('List of Flows'!$B108='Elementary Flow by source'!E$1,'Elementary Flow'!$D116="Missing to/from"),"Indeterminable",0))))))</f>
        <v>0</v>
      </c>
      <c r="F111">
        <f>IF(AND('List of Flows'!$B108='Elementary Flow by source'!F$1,'Elementary Flow'!$D116="Elementary Flow"),"Elementary Flow",IF(AND('List of Flows'!$B108='Elementary Flow by source'!F$1,'Elementary Flow'!$D116="Not an Elementary Flow"),"Not an Elementary Flow",IF(AND('List of Flows'!$B108='Elementary Flow by source'!F$1,'Elementary Flow'!$D116="Unknown"),"Indeterminable",IF(AND('List of Flows'!$B108='Elementary Flow by source'!F$1,'Elementary Flow'!$D116="Missing Both"),"Indeterminable",IF(AND('List of Flows'!$B108='Elementary Flow by source'!F$1,'Elementary Flow'!$D116="Missing Input/Output"),"Indeterminable",IF(AND('List of Flows'!$B108='Elementary Flow by source'!F$1,'Elementary Flow'!$D116="Missing to/from"),"Indeterminable",0))))))</f>
        <v>0</v>
      </c>
      <c r="G111">
        <f>IF(AND('List of Flows'!$B108='Elementary Flow by source'!G$1,'Elementary Flow'!$D116="Elementary Flow"),"Elementary Flow",IF(AND('List of Flows'!$B108='Elementary Flow by source'!G$1,'Elementary Flow'!$D116="Not an Elementary Flow"),"Not an Elementary Flow",IF(AND('List of Flows'!$B108='Elementary Flow by source'!G$1,'Elementary Flow'!$D116="Unknown"),"Indeterminable",IF(AND('List of Flows'!$B108='Elementary Flow by source'!G$1,'Elementary Flow'!$D116="Missing Both"),"Indeterminable",IF(AND('List of Flows'!$B108='Elementary Flow by source'!G$1,'Elementary Flow'!$D116="Missing Input/Output"),"Indeterminable",IF(AND('List of Flows'!$B108='Elementary Flow by source'!G$1,'Elementary Flow'!$D116="Missing to/from"),"Indeterminable",0))))))</f>
        <v>0</v>
      </c>
      <c r="H111">
        <f>IF(AND('List of Flows'!$B108='Elementary Flow by source'!H$1,'Elementary Flow'!$D116="Elementary Flow"),"Elementary Flow",IF(AND('List of Flows'!$B108='Elementary Flow by source'!H$1,'Elementary Flow'!$D116="Not an Elementary Flow"),"Not an Elementary Flow",IF(AND('List of Flows'!$B108='Elementary Flow by source'!H$1,'Elementary Flow'!$D116="Unknown"),"Indeterminable",IF(AND('List of Flows'!$B108='Elementary Flow by source'!H$1,'Elementary Flow'!$D116="Missing Both"),"Indeterminable",IF(AND('List of Flows'!$B108='Elementary Flow by source'!H$1,'Elementary Flow'!$D116="Missing Input/Output"),"Indeterminable",IF(AND('List of Flows'!$B108='Elementary Flow by source'!H$1,'Elementary Flow'!$D116="Missing to/from"),"Indeterminable",0))))))</f>
        <v>0</v>
      </c>
      <c r="I111">
        <f>IF(AND('List of Flows'!$B108='Elementary Flow by source'!I$1,'Elementary Flow'!$D116="Elementary Flow"),"Elementary Flow",IF(AND('List of Flows'!$B108='Elementary Flow by source'!I$1,'Elementary Flow'!$D116="Not an Elementary Flow"),"Not an Elementary Flow",IF(AND('List of Flows'!$B108='Elementary Flow by source'!I$1,'Elementary Flow'!$D116="Unknown"),"Indeterminable",IF(AND('List of Flows'!$B108='Elementary Flow by source'!I$1,'Elementary Flow'!$D116="Missing Both"),"Indeterminable",IF(AND('List of Flows'!$B108='Elementary Flow by source'!I$1,'Elementary Flow'!$D116="Missing Input/Output"),"Indeterminable",IF(AND('List of Flows'!$B108='Elementary Flow by source'!I$1,'Elementary Flow'!$D116="Missing to/from"),"Indeterminable",0))))))</f>
        <v>0</v>
      </c>
      <c r="J111">
        <f>IF(AND('List of Flows'!$B108='Elementary Flow by source'!J$1,'Elementary Flow'!$D116="Elementary Flow"),"Elementary Flow",IF(AND('List of Flows'!$B108='Elementary Flow by source'!J$1,'Elementary Flow'!$D116="Not an Elementary Flow"),"Not an Elementary Flow",IF(AND('List of Flows'!$B108='Elementary Flow by source'!J$1,'Elementary Flow'!$D116="Unknown"),"Indeterminable",IF(AND('List of Flows'!$B108='Elementary Flow by source'!J$1,'Elementary Flow'!$D116="Missing Both"),"Indeterminable",IF(AND('List of Flows'!$B108='Elementary Flow by source'!J$1,'Elementary Flow'!$D116="Missing Input/Output"),"Indeterminable",IF(AND('List of Flows'!$B108='Elementary Flow by source'!J$1,'Elementary Flow'!$D116="Missing to/from"),"Indeterminable",0))))))</f>
        <v>0</v>
      </c>
      <c r="K111" t="str">
        <f>IF(AND('List of Flows'!$B108='Elementary Flow by source'!K$1,'Elementary Flow'!$D116="Elementary Flow"),"Elementary Flow",IF(AND('List of Flows'!$B108='Elementary Flow by source'!K$1,'Elementary Flow'!$D116="Not an Elementary Flow"),"Not an Elementary Flow",IF(AND('List of Flows'!$B108='Elementary Flow by source'!K$1,'Elementary Flow'!$D116="Unknown"),"Indeterminable",IF(AND('List of Flows'!$B108='Elementary Flow by source'!K$1,'Elementary Flow'!$D116="Missing Both"),"Indeterminable",IF(AND('List of Flows'!$B108='Elementary Flow by source'!K$1,'Elementary Flow'!$D116="Missing Input/Output"),"Indeterminable",IF(AND('List of Flows'!$B108='Elementary Flow by source'!K$1,'Elementary Flow'!$D116="Missing to/from"),"Indeterminable",0))))))</f>
        <v>Elementary Flow</v>
      </c>
      <c r="L111">
        <f>IF(AND('List of Flows'!$B108='Elementary Flow by source'!L$1,'Elementary Flow'!$D116="Elementary Flow"),"Elementary Flow",IF(AND('List of Flows'!$B108='Elementary Flow by source'!L$1,'Elementary Flow'!$D116="Not an Elementary Flow"),"Not an Elementary Flow",IF(AND('List of Flows'!$B108='Elementary Flow by source'!L$1,'Elementary Flow'!$D116="Unknown"),"Indeterminable",IF(AND('List of Flows'!$B108='Elementary Flow by source'!L$1,'Elementary Flow'!$D116="Missing Both"),"Indeterminable",IF(AND('List of Flows'!$B108='Elementary Flow by source'!L$1,'Elementary Flow'!$D116="Missing Input/Output"),"Indeterminable",IF(AND('List of Flows'!$B108='Elementary Flow by source'!L$1,'Elementary Flow'!$D116="Missing to/from"),"Indeterminable",0))))))</f>
        <v>0</v>
      </c>
      <c r="M111">
        <f>IF(AND('List of Flows'!$B108='Elementary Flow by source'!M$1,'Elementary Flow'!$D116="Elementary Flow"),"Elementary Flow",IF(AND('List of Flows'!$B108='Elementary Flow by source'!M$1,'Elementary Flow'!$D116="Not an Elementary Flow"),"Not an Elementary Flow",IF(AND('List of Flows'!$B108='Elementary Flow by source'!M$1,'Elementary Flow'!$D116="Unknown"),"Indeterminable",IF(AND('List of Flows'!$B108='Elementary Flow by source'!M$1,'Elementary Flow'!$D116="Missing Both"),"Indeterminable",IF(AND('List of Flows'!$B108='Elementary Flow by source'!M$1,'Elementary Flow'!$D116="Missing Input/Output"),"Indeterminable",IF(AND('List of Flows'!$B108='Elementary Flow by source'!M$1,'Elementary Flow'!$D116="Missing to/from"),"Indeterminable",0))))))</f>
        <v>0</v>
      </c>
      <c r="N111">
        <f>IF(AND('List of Flows'!$B108='Elementary Flow by source'!N$1,'Elementary Flow'!$D116="Elementary Flow"),"Elementary Flow",IF(AND('List of Flows'!$B108='Elementary Flow by source'!N$1,'Elementary Flow'!$D116="Not an Elementary Flow"),"Not an Elementary Flow",IF(AND('List of Flows'!$B108='Elementary Flow by source'!N$1,'Elementary Flow'!$D116="Unknown"),"Indeterminable",IF(AND('List of Flows'!$B108='Elementary Flow by source'!N$1,'Elementary Flow'!$D116="Missing Both"),"Indeterminable",IF(AND('List of Flows'!$B108='Elementary Flow by source'!N$1,'Elementary Flow'!$D116="Missing Input/Output"),"Indeterminable",IF(AND('List of Flows'!$B108='Elementary Flow by source'!N$1,'Elementary Flow'!$D116="Missing to/from"),"Indeterminable",0))))))</f>
        <v>0</v>
      </c>
    </row>
    <row r="112" spans="2:14" x14ac:dyDescent="0.3">
      <c r="B112">
        <f>IF(AND('List of Flows'!$B109='Elementary Flow by source'!B$1,'Elementary Flow'!$D117="Elementary Flow"),"Elementary Flow",IF(AND('List of Flows'!$B109='Elementary Flow by source'!B$1,'Elementary Flow'!$D117="Not an Elementary Flow"),"Not an Elementary Flow",IF(AND('List of Flows'!$B109='Elementary Flow by source'!B$1,'Elementary Flow'!$D117="Unknown"),"Indeterminable",IF(AND('List of Flows'!$B109='Elementary Flow by source'!B$1,'Elementary Flow'!$D117="Missing Both"),"Indeterminable",IF(AND('List of Flows'!$B109='Elementary Flow by source'!B$1,'Elementary Flow'!$D117="Missing Input/Output"),"Indeterminable",IF(AND('List of Flows'!$B109='Elementary Flow by source'!B$1,'Elementary Flow'!$D117="Missing to/from"),"Indeterminable",0))))))</f>
        <v>0</v>
      </c>
      <c r="C112">
        <f>IF(AND('List of Flows'!$B109='Elementary Flow by source'!C$1,'Elementary Flow'!$D117="Elementary Flow"),"Elementary Flow",IF(AND('List of Flows'!$B109='Elementary Flow by source'!C$1,'Elementary Flow'!$D117="Not an Elementary Flow"),"Not an Elementary Flow",IF(AND('List of Flows'!$B109='Elementary Flow by source'!C$1,'Elementary Flow'!$D117="Unknown"),"Indeterminable",IF(AND('List of Flows'!$B109='Elementary Flow by source'!C$1,'Elementary Flow'!$D117="Missing Both"),"Indeterminable",IF(AND('List of Flows'!$B109='Elementary Flow by source'!C$1,'Elementary Flow'!$D117="Missing Input/Output"),"Indeterminable",IF(AND('List of Flows'!$B109='Elementary Flow by source'!C$1,'Elementary Flow'!$D117="Missing to/from"),"Indeterminable",0))))))</f>
        <v>0</v>
      </c>
      <c r="D112">
        <f>IF(AND('List of Flows'!$B109='Elementary Flow by source'!D$1,'Elementary Flow'!$D117="Elementary Flow"),"Elementary Flow",IF(AND('List of Flows'!$B109='Elementary Flow by source'!D$1,'Elementary Flow'!$D117="Not an Elementary Flow"),"Not an Elementary Flow",IF(AND('List of Flows'!$B109='Elementary Flow by source'!D$1,'Elementary Flow'!$D117="Unknown"),"Indeterminable",IF(AND('List of Flows'!$B109='Elementary Flow by source'!D$1,'Elementary Flow'!$D117="Missing Both"),"Indeterminable",IF(AND('List of Flows'!$B109='Elementary Flow by source'!D$1,'Elementary Flow'!$D117="Missing Input/Output"),"Indeterminable",IF(AND('List of Flows'!$B109='Elementary Flow by source'!D$1,'Elementary Flow'!$D117="Missing to/from"),"Indeterminable",0))))))</f>
        <v>0</v>
      </c>
      <c r="E112">
        <f>IF(AND('List of Flows'!$B109='Elementary Flow by source'!E$1,'Elementary Flow'!$D117="Elementary Flow"),"Elementary Flow",IF(AND('List of Flows'!$B109='Elementary Flow by source'!E$1,'Elementary Flow'!$D117="Not an Elementary Flow"),"Not an Elementary Flow",IF(AND('List of Flows'!$B109='Elementary Flow by source'!E$1,'Elementary Flow'!$D117="Unknown"),"Indeterminable",IF(AND('List of Flows'!$B109='Elementary Flow by source'!E$1,'Elementary Flow'!$D117="Missing Both"),"Indeterminable",IF(AND('List of Flows'!$B109='Elementary Flow by source'!E$1,'Elementary Flow'!$D117="Missing Input/Output"),"Indeterminable",IF(AND('List of Flows'!$B109='Elementary Flow by source'!E$1,'Elementary Flow'!$D117="Missing to/from"),"Indeterminable",0))))))</f>
        <v>0</v>
      </c>
      <c r="F112">
        <f>IF(AND('List of Flows'!$B109='Elementary Flow by source'!F$1,'Elementary Flow'!$D117="Elementary Flow"),"Elementary Flow",IF(AND('List of Flows'!$B109='Elementary Flow by source'!F$1,'Elementary Flow'!$D117="Not an Elementary Flow"),"Not an Elementary Flow",IF(AND('List of Flows'!$B109='Elementary Flow by source'!F$1,'Elementary Flow'!$D117="Unknown"),"Indeterminable",IF(AND('List of Flows'!$B109='Elementary Flow by source'!F$1,'Elementary Flow'!$D117="Missing Both"),"Indeterminable",IF(AND('List of Flows'!$B109='Elementary Flow by source'!F$1,'Elementary Flow'!$D117="Missing Input/Output"),"Indeterminable",IF(AND('List of Flows'!$B109='Elementary Flow by source'!F$1,'Elementary Flow'!$D117="Missing to/from"),"Indeterminable",0))))))</f>
        <v>0</v>
      </c>
      <c r="G112">
        <f>IF(AND('List of Flows'!$B109='Elementary Flow by source'!G$1,'Elementary Flow'!$D117="Elementary Flow"),"Elementary Flow",IF(AND('List of Flows'!$B109='Elementary Flow by source'!G$1,'Elementary Flow'!$D117="Not an Elementary Flow"),"Not an Elementary Flow",IF(AND('List of Flows'!$B109='Elementary Flow by source'!G$1,'Elementary Flow'!$D117="Unknown"),"Indeterminable",IF(AND('List of Flows'!$B109='Elementary Flow by source'!G$1,'Elementary Flow'!$D117="Missing Both"),"Indeterminable",IF(AND('List of Flows'!$B109='Elementary Flow by source'!G$1,'Elementary Flow'!$D117="Missing Input/Output"),"Indeterminable",IF(AND('List of Flows'!$B109='Elementary Flow by source'!G$1,'Elementary Flow'!$D117="Missing to/from"),"Indeterminable",0))))))</f>
        <v>0</v>
      </c>
      <c r="H112">
        <f>IF(AND('List of Flows'!$B109='Elementary Flow by source'!H$1,'Elementary Flow'!$D117="Elementary Flow"),"Elementary Flow",IF(AND('List of Flows'!$B109='Elementary Flow by source'!H$1,'Elementary Flow'!$D117="Not an Elementary Flow"),"Not an Elementary Flow",IF(AND('List of Flows'!$B109='Elementary Flow by source'!H$1,'Elementary Flow'!$D117="Unknown"),"Indeterminable",IF(AND('List of Flows'!$B109='Elementary Flow by source'!H$1,'Elementary Flow'!$D117="Missing Both"),"Indeterminable",IF(AND('List of Flows'!$B109='Elementary Flow by source'!H$1,'Elementary Flow'!$D117="Missing Input/Output"),"Indeterminable",IF(AND('List of Flows'!$B109='Elementary Flow by source'!H$1,'Elementary Flow'!$D117="Missing to/from"),"Indeterminable",0))))))</f>
        <v>0</v>
      </c>
      <c r="I112">
        <f>IF(AND('List of Flows'!$B109='Elementary Flow by source'!I$1,'Elementary Flow'!$D117="Elementary Flow"),"Elementary Flow",IF(AND('List of Flows'!$B109='Elementary Flow by source'!I$1,'Elementary Flow'!$D117="Not an Elementary Flow"),"Not an Elementary Flow",IF(AND('List of Flows'!$B109='Elementary Flow by source'!I$1,'Elementary Flow'!$D117="Unknown"),"Indeterminable",IF(AND('List of Flows'!$B109='Elementary Flow by source'!I$1,'Elementary Flow'!$D117="Missing Both"),"Indeterminable",IF(AND('List of Flows'!$B109='Elementary Flow by source'!I$1,'Elementary Flow'!$D117="Missing Input/Output"),"Indeterminable",IF(AND('List of Flows'!$B109='Elementary Flow by source'!I$1,'Elementary Flow'!$D117="Missing to/from"),"Indeterminable",0))))))</f>
        <v>0</v>
      </c>
      <c r="J112">
        <f>IF(AND('List of Flows'!$B109='Elementary Flow by source'!J$1,'Elementary Flow'!$D117="Elementary Flow"),"Elementary Flow",IF(AND('List of Flows'!$B109='Elementary Flow by source'!J$1,'Elementary Flow'!$D117="Not an Elementary Flow"),"Not an Elementary Flow",IF(AND('List of Flows'!$B109='Elementary Flow by source'!J$1,'Elementary Flow'!$D117="Unknown"),"Indeterminable",IF(AND('List of Flows'!$B109='Elementary Flow by source'!J$1,'Elementary Flow'!$D117="Missing Both"),"Indeterminable",IF(AND('List of Flows'!$B109='Elementary Flow by source'!J$1,'Elementary Flow'!$D117="Missing Input/Output"),"Indeterminable",IF(AND('List of Flows'!$B109='Elementary Flow by source'!J$1,'Elementary Flow'!$D117="Missing to/from"),"Indeterminable",0))))))</f>
        <v>0</v>
      </c>
      <c r="K112" t="str">
        <f>IF(AND('List of Flows'!$B109='Elementary Flow by source'!K$1,'Elementary Flow'!$D117="Elementary Flow"),"Elementary Flow",IF(AND('List of Flows'!$B109='Elementary Flow by source'!K$1,'Elementary Flow'!$D117="Not an Elementary Flow"),"Not an Elementary Flow",IF(AND('List of Flows'!$B109='Elementary Flow by source'!K$1,'Elementary Flow'!$D117="Unknown"),"Indeterminable",IF(AND('List of Flows'!$B109='Elementary Flow by source'!K$1,'Elementary Flow'!$D117="Missing Both"),"Indeterminable",IF(AND('List of Flows'!$B109='Elementary Flow by source'!K$1,'Elementary Flow'!$D117="Missing Input/Output"),"Indeterminable",IF(AND('List of Flows'!$B109='Elementary Flow by source'!K$1,'Elementary Flow'!$D117="Missing to/from"),"Indeterminable",0))))))</f>
        <v>Elementary Flow</v>
      </c>
      <c r="L112">
        <f>IF(AND('List of Flows'!$B109='Elementary Flow by source'!L$1,'Elementary Flow'!$D117="Elementary Flow"),"Elementary Flow",IF(AND('List of Flows'!$B109='Elementary Flow by source'!L$1,'Elementary Flow'!$D117="Not an Elementary Flow"),"Not an Elementary Flow",IF(AND('List of Flows'!$B109='Elementary Flow by source'!L$1,'Elementary Flow'!$D117="Unknown"),"Indeterminable",IF(AND('List of Flows'!$B109='Elementary Flow by source'!L$1,'Elementary Flow'!$D117="Missing Both"),"Indeterminable",IF(AND('List of Flows'!$B109='Elementary Flow by source'!L$1,'Elementary Flow'!$D117="Missing Input/Output"),"Indeterminable",IF(AND('List of Flows'!$B109='Elementary Flow by source'!L$1,'Elementary Flow'!$D117="Missing to/from"),"Indeterminable",0))))))</f>
        <v>0</v>
      </c>
      <c r="M112">
        <f>IF(AND('List of Flows'!$B109='Elementary Flow by source'!M$1,'Elementary Flow'!$D117="Elementary Flow"),"Elementary Flow",IF(AND('List of Flows'!$B109='Elementary Flow by source'!M$1,'Elementary Flow'!$D117="Not an Elementary Flow"),"Not an Elementary Flow",IF(AND('List of Flows'!$B109='Elementary Flow by source'!M$1,'Elementary Flow'!$D117="Unknown"),"Indeterminable",IF(AND('List of Flows'!$B109='Elementary Flow by source'!M$1,'Elementary Flow'!$D117="Missing Both"),"Indeterminable",IF(AND('List of Flows'!$B109='Elementary Flow by source'!M$1,'Elementary Flow'!$D117="Missing Input/Output"),"Indeterminable",IF(AND('List of Flows'!$B109='Elementary Flow by source'!M$1,'Elementary Flow'!$D117="Missing to/from"),"Indeterminable",0))))))</f>
        <v>0</v>
      </c>
      <c r="N112">
        <f>IF(AND('List of Flows'!$B109='Elementary Flow by source'!N$1,'Elementary Flow'!$D117="Elementary Flow"),"Elementary Flow",IF(AND('List of Flows'!$B109='Elementary Flow by source'!N$1,'Elementary Flow'!$D117="Not an Elementary Flow"),"Not an Elementary Flow",IF(AND('List of Flows'!$B109='Elementary Flow by source'!N$1,'Elementary Flow'!$D117="Unknown"),"Indeterminable",IF(AND('List of Flows'!$B109='Elementary Flow by source'!N$1,'Elementary Flow'!$D117="Missing Both"),"Indeterminable",IF(AND('List of Flows'!$B109='Elementary Flow by source'!N$1,'Elementary Flow'!$D117="Missing Input/Output"),"Indeterminable",IF(AND('List of Flows'!$B109='Elementary Flow by source'!N$1,'Elementary Flow'!$D117="Missing to/from"),"Indeterminable",0))))))</f>
        <v>0</v>
      </c>
    </row>
    <row r="113" spans="2:14" x14ac:dyDescent="0.3">
      <c r="B113">
        <f>IF(AND('List of Flows'!$B110='Elementary Flow by source'!B$1,'Elementary Flow'!$D118="Elementary Flow"),"Elementary Flow",IF(AND('List of Flows'!$B110='Elementary Flow by source'!B$1,'Elementary Flow'!$D118="Not an Elementary Flow"),"Not an Elementary Flow",IF(AND('List of Flows'!$B110='Elementary Flow by source'!B$1,'Elementary Flow'!$D118="Unknown"),"Indeterminable",IF(AND('List of Flows'!$B110='Elementary Flow by source'!B$1,'Elementary Flow'!$D118="Missing Both"),"Indeterminable",IF(AND('List of Flows'!$B110='Elementary Flow by source'!B$1,'Elementary Flow'!$D118="Missing Input/Output"),"Indeterminable",IF(AND('List of Flows'!$B110='Elementary Flow by source'!B$1,'Elementary Flow'!$D118="Missing to/from"),"Indeterminable",0))))))</f>
        <v>0</v>
      </c>
      <c r="C113">
        <f>IF(AND('List of Flows'!$B110='Elementary Flow by source'!C$1,'Elementary Flow'!$D118="Elementary Flow"),"Elementary Flow",IF(AND('List of Flows'!$B110='Elementary Flow by source'!C$1,'Elementary Flow'!$D118="Not an Elementary Flow"),"Not an Elementary Flow",IF(AND('List of Flows'!$B110='Elementary Flow by source'!C$1,'Elementary Flow'!$D118="Unknown"),"Indeterminable",IF(AND('List of Flows'!$B110='Elementary Flow by source'!C$1,'Elementary Flow'!$D118="Missing Both"),"Indeterminable",IF(AND('List of Flows'!$B110='Elementary Flow by source'!C$1,'Elementary Flow'!$D118="Missing Input/Output"),"Indeterminable",IF(AND('List of Flows'!$B110='Elementary Flow by source'!C$1,'Elementary Flow'!$D118="Missing to/from"),"Indeterminable",0))))))</f>
        <v>0</v>
      </c>
      <c r="D113">
        <f>IF(AND('List of Flows'!$B110='Elementary Flow by source'!D$1,'Elementary Flow'!$D118="Elementary Flow"),"Elementary Flow",IF(AND('List of Flows'!$B110='Elementary Flow by source'!D$1,'Elementary Flow'!$D118="Not an Elementary Flow"),"Not an Elementary Flow",IF(AND('List of Flows'!$B110='Elementary Flow by source'!D$1,'Elementary Flow'!$D118="Unknown"),"Indeterminable",IF(AND('List of Flows'!$B110='Elementary Flow by source'!D$1,'Elementary Flow'!$D118="Missing Both"),"Indeterminable",IF(AND('List of Flows'!$B110='Elementary Flow by source'!D$1,'Elementary Flow'!$D118="Missing Input/Output"),"Indeterminable",IF(AND('List of Flows'!$B110='Elementary Flow by source'!D$1,'Elementary Flow'!$D118="Missing to/from"),"Indeterminable",0))))))</f>
        <v>0</v>
      </c>
      <c r="E113">
        <f>IF(AND('List of Flows'!$B110='Elementary Flow by source'!E$1,'Elementary Flow'!$D118="Elementary Flow"),"Elementary Flow",IF(AND('List of Flows'!$B110='Elementary Flow by source'!E$1,'Elementary Flow'!$D118="Not an Elementary Flow"),"Not an Elementary Flow",IF(AND('List of Flows'!$B110='Elementary Flow by source'!E$1,'Elementary Flow'!$D118="Unknown"),"Indeterminable",IF(AND('List of Flows'!$B110='Elementary Flow by source'!E$1,'Elementary Flow'!$D118="Missing Both"),"Indeterminable",IF(AND('List of Flows'!$B110='Elementary Flow by source'!E$1,'Elementary Flow'!$D118="Missing Input/Output"),"Indeterminable",IF(AND('List of Flows'!$B110='Elementary Flow by source'!E$1,'Elementary Flow'!$D118="Missing to/from"),"Indeterminable",0))))))</f>
        <v>0</v>
      </c>
      <c r="F113">
        <f>IF(AND('List of Flows'!$B110='Elementary Flow by source'!F$1,'Elementary Flow'!$D118="Elementary Flow"),"Elementary Flow",IF(AND('List of Flows'!$B110='Elementary Flow by source'!F$1,'Elementary Flow'!$D118="Not an Elementary Flow"),"Not an Elementary Flow",IF(AND('List of Flows'!$B110='Elementary Flow by source'!F$1,'Elementary Flow'!$D118="Unknown"),"Indeterminable",IF(AND('List of Flows'!$B110='Elementary Flow by source'!F$1,'Elementary Flow'!$D118="Missing Both"),"Indeterminable",IF(AND('List of Flows'!$B110='Elementary Flow by source'!F$1,'Elementary Flow'!$D118="Missing Input/Output"),"Indeterminable",IF(AND('List of Flows'!$B110='Elementary Flow by source'!F$1,'Elementary Flow'!$D118="Missing to/from"),"Indeterminable",0))))))</f>
        <v>0</v>
      </c>
      <c r="G113">
        <f>IF(AND('List of Flows'!$B110='Elementary Flow by source'!G$1,'Elementary Flow'!$D118="Elementary Flow"),"Elementary Flow",IF(AND('List of Flows'!$B110='Elementary Flow by source'!G$1,'Elementary Flow'!$D118="Not an Elementary Flow"),"Not an Elementary Flow",IF(AND('List of Flows'!$B110='Elementary Flow by source'!G$1,'Elementary Flow'!$D118="Unknown"),"Indeterminable",IF(AND('List of Flows'!$B110='Elementary Flow by source'!G$1,'Elementary Flow'!$D118="Missing Both"),"Indeterminable",IF(AND('List of Flows'!$B110='Elementary Flow by source'!G$1,'Elementary Flow'!$D118="Missing Input/Output"),"Indeterminable",IF(AND('List of Flows'!$B110='Elementary Flow by source'!G$1,'Elementary Flow'!$D118="Missing to/from"),"Indeterminable",0))))))</f>
        <v>0</v>
      </c>
      <c r="H113">
        <f>IF(AND('List of Flows'!$B110='Elementary Flow by source'!H$1,'Elementary Flow'!$D118="Elementary Flow"),"Elementary Flow",IF(AND('List of Flows'!$B110='Elementary Flow by source'!H$1,'Elementary Flow'!$D118="Not an Elementary Flow"),"Not an Elementary Flow",IF(AND('List of Flows'!$B110='Elementary Flow by source'!H$1,'Elementary Flow'!$D118="Unknown"),"Indeterminable",IF(AND('List of Flows'!$B110='Elementary Flow by source'!H$1,'Elementary Flow'!$D118="Missing Both"),"Indeterminable",IF(AND('List of Flows'!$B110='Elementary Flow by source'!H$1,'Elementary Flow'!$D118="Missing Input/Output"),"Indeterminable",IF(AND('List of Flows'!$B110='Elementary Flow by source'!H$1,'Elementary Flow'!$D118="Missing to/from"),"Indeterminable",0))))))</f>
        <v>0</v>
      </c>
      <c r="I113">
        <f>IF(AND('List of Flows'!$B110='Elementary Flow by source'!I$1,'Elementary Flow'!$D118="Elementary Flow"),"Elementary Flow",IF(AND('List of Flows'!$B110='Elementary Flow by source'!I$1,'Elementary Flow'!$D118="Not an Elementary Flow"),"Not an Elementary Flow",IF(AND('List of Flows'!$B110='Elementary Flow by source'!I$1,'Elementary Flow'!$D118="Unknown"),"Indeterminable",IF(AND('List of Flows'!$B110='Elementary Flow by source'!I$1,'Elementary Flow'!$D118="Missing Both"),"Indeterminable",IF(AND('List of Flows'!$B110='Elementary Flow by source'!I$1,'Elementary Flow'!$D118="Missing Input/Output"),"Indeterminable",IF(AND('List of Flows'!$B110='Elementary Flow by source'!I$1,'Elementary Flow'!$D118="Missing to/from"),"Indeterminable",0))))))</f>
        <v>0</v>
      </c>
      <c r="J113">
        <f>IF(AND('List of Flows'!$B110='Elementary Flow by source'!J$1,'Elementary Flow'!$D118="Elementary Flow"),"Elementary Flow",IF(AND('List of Flows'!$B110='Elementary Flow by source'!J$1,'Elementary Flow'!$D118="Not an Elementary Flow"),"Not an Elementary Flow",IF(AND('List of Flows'!$B110='Elementary Flow by source'!J$1,'Elementary Flow'!$D118="Unknown"),"Indeterminable",IF(AND('List of Flows'!$B110='Elementary Flow by source'!J$1,'Elementary Flow'!$D118="Missing Both"),"Indeterminable",IF(AND('List of Flows'!$B110='Elementary Flow by source'!J$1,'Elementary Flow'!$D118="Missing Input/Output"),"Indeterminable",IF(AND('List of Flows'!$B110='Elementary Flow by source'!J$1,'Elementary Flow'!$D118="Missing to/from"),"Indeterminable",0))))))</f>
        <v>0</v>
      </c>
      <c r="K113" t="str">
        <f>IF(AND('List of Flows'!$B110='Elementary Flow by source'!K$1,'Elementary Flow'!$D118="Elementary Flow"),"Elementary Flow",IF(AND('List of Flows'!$B110='Elementary Flow by source'!K$1,'Elementary Flow'!$D118="Not an Elementary Flow"),"Not an Elementary Flow",IF(AND('List of Flows'!$B110='Elementary Flow by source'!K$1,'Elementary Flow'!$D118="Unknown"),"Indeterminable",IF(AND('List of Flows'!$B110='Elementary Flow by source'!K$1,'Elementary Flow'!$D118="Missing Both"),"Indeterminable",IF(AND('List of Flows'!$B110='Elementary Flow by source'!K$1,'Elementary Flow'!$D118="Missing Input/Output"),"Indeterminable",IF(AND('List of Flows'!$B110='Elementary Flow by source'!K$1,'Elementary Flow'!$D118="Missing to/from"),"Indeterminable",0))))))</f>
        <v>Elementary Flow</v>
      </c>
      <c r="L113">
        <f>IF(AND('List of Flows'!$B110='Elementary Flow by source'!L$1,'Elementary Flow'!$D118="Elementary Flow"),"Elementary Flow",IF(AND('List of Flows'!$B110='Elementary Flow by source'!L$1,'Elementary Flow'!$D118="Not an Elementary Flow"),"Not an Elementary Flow",IF(AND('List of Flows'!$B110='Elementary Flow by source'!L$1,'Elementary Flow'!$D118="Unknown"),"Indeterminable",IF(AND('List of Flows'!$B110='Elementary Flow by source'!L$1,'Elementary Flow'!$D118="Missing Both"),"Indeterminable",IF(AND('List of Flows'!$B110='Elementary Flow by source'!L$1,'Elementary Flow'!$D118="Missing Input/Output"),"Indeterminable",IF(AND('List of Flows'!$B110='Elementary Flow by source'!L$1,'Elementary Flow'!$D118="Missing to/from"),"Indeterminable",0))))))</f>
        <v>0</v>
      </c>
      <c r="M113">
        <f>IF(AND('List of Flows'!$B110='Elementary Flow by source'!M$1,'Elementary Flow'!$D118="Elementary Flow"),"Elementary Flow",IF(AND('List of Flows'!$B110='Elementary Flow by source'!M$1,'Elementary Flow'!$D118="Not an Elementary Flow"),"Not an Elementary Flow",IF(AND('List of Flows'!$B110='Elementary Flow by source'!M$1,'Elementary Flow'!$D118="Unknown"),"Indeterminable",IF(AND('List of Flows'!$B110='Elementary Flow by source'!M$1,'Elementary Flow'!$D118="Missing Both"),"Indeterminable",IF(AND('List of Flows'!$B110='Elementary Flow by source'!M$1,'Elementary Flow'!$D118="Missing Input/Output"),"Indeterminable",IF(AND('List of Flows'!$B110='Elementary Flow by source'!M$1,'Elementary Flow'!$D118="Missing to/from"),"Indeterminable",0))))))</f>
        <v>0</v>
      </c>
      <c r="N113">
        <f>IF(AND('List of Flows'!$B110='Elementary Flow by source'!N$1,'Elementary Flow'!$D118="Elementary Flow"),"Elementary Flow",IF(AND('List of Flows'!$B110='Elementary Flow by source'!N$1,'Elementary Flow'!$D118="Not an Elementary Flow"),"Not an Elementary Flow",IF(AND('List of Flows'!$B110='Elementary Flow by source'!N$1,'Elementary Flow'!$D118="Unknown"),"Indeterminable",IF(AND('List of Flows'!$B110='Elementary Flow by source'!N$1,'Elementary Flow'!$D118="Missing Both"),"Indeterminable",IF(AND('List of Flows'!$B110='Elementary Flow by source'!N$1,'Elementary Flow'!$D118="Missing Input/Output"),"Indeterminable",IF(AND('List of Flows'!$B110='Elementary Flow by source'!N$1,'Elementary Flow'!$D118="Missing to/from"),"Indeterminable",0))))))</f>
        <v>0</v>
      </c>
    </row>
    <row r="114" spans="2:14" x14ac:dyDescent="0.3">
      <c r="B114">
        <f>IF(AND('List of Flows'!$B111='Elementary Flow by source'!B$1,'Elementary Flow'!$D119="Elementary Flow"),"Elementary Flow",IF(AND('List of Flows'!$B111='Elementary Flow by source'!B$1,'Elementary Flow'!$D119="Not an Elementary Flow"),"Not an Elementary Flow",IF(AND('List of Flows'!$B111='Elementary Flow by source'!B$1,'Elementary Flow'!$D119="Unknown"),"Indeterminable",IF(AND('List of Flows'!$B111='Elementary Flow by source'!B$1,'Elementary Flow'!$D119="Missing Both"),"Indeterminable",IF(AND('List of Flows'!$B111='Elementary Flow by source'!B$1,'Elementary Flow'!$D119="Missing Input/Output"),"Indeterminable",IF(AND('List of Flows'!$B111='Elementary Flow by source'!B$1,'Elementary Flow'!$D119="Missing to/from"),"Indeterminable",0))))))</f>
        <v>0</v>
      </c>
      <c r="C114">
        <f>IF(AND('List of Flows'!$B111='Elementary Flow by source'!C$1,'Elementary Flow'!$D119="Elementary Flow"),"Elementary Flow",IF(AND('List of Flows'!$B111='Elementary Flow by source'!C$1,'Elementary Flow'!$D119="Not an Elementary Flow"),"Not an Elementary Flow",IF(AND('List of Flows'!$B111='Elementary Flow by source'!C$1,'Elementary Flow'!$D119="Unknown"),"Indeterminable",IF(AND('List of Flows'!$B111='Elementary Flow by source'!C$1,'Elementary Flow'!$D119="Missing Both"),"Indeterminable",IF(AND('List of Flows'!$B111='Elementary Flow by source'!C$1,'Elementary Flow'!$D119="Missing Input/Output"),"Indeterminable",IF(AND('List of Flows'!$B111='Elementary Flow by source'!C$1,'Elementary Flow'!$D119="Missing to/from"),"Indeterminable",0))))))</f>
        <v>0</v>
      </c>
      <c r="D114">
        <f>IF(AND('List of Flows'!$B111='Elementary Flow by source'!D$1,'Elementary Flow'!$D119="Elementary Flow"),"Elementary Flow",IF(AND('List of Flows'!$B111='Elementary Flow by source'!D$1,'Elementary Flow'!$D119="Not an Elementary Flow"),"Not an Elementary Flow",IF(AND('List of Flows'!$B111='Elementary Flow by source'!D$1,'Elementary Flow'!$D119="Unknown"),"Indeterminable",IF(AND('List of Flows'!$B111='Elementary Flow by source'!D$1,'Elementary Flow'!$D119="Missing Both"),"Indeterminable",IF(AND('List of Flows'!$B111='Elementary Flow by source'!D$1,'Elementary Flow'!$D119="Missing Input/Output"),"Indeterminable",IF(AND('List of Flows'!$B111='Elementary Flow by source'!D$1,'Elementary Flow'!$D119="Missing to/from"),"Indeterminable",0))))))</f>
        <v>0</v>
      </c>
      <c r="E114">
        <f>IF(AND('List of Flows'!$B111='Elementary Flow by source'!E$1,'Elementary Flow'!$D119="Elementary Flow"),"Elementary Flow",IF(AND('List of Flows'!$B111='Elementary Flow by source'!E$1,'Elementary Flow'!$D119="Not an Elementary Flow"),"Not an Elementary Flow",IF(AND('List of Flows'!$B111='Elementary Flow by source'!E$1,'Elementary Flow'!$D119="Unknown"),"Indeterminable",IF(AND('List of Flows'!$B111='Elementary Flow by source'!E$1,'Elementary Flow'!$D119="Missing Both"),"Indeterminable",IF(AND('List of Flows'!$B111='Elementary Flow by source'!E$1,'Elementary Flow'!$D119="Missing Input/Output"),"Indeterminable",IF(AND('List of Flows'!$B111='Elementary Flow by source'!E$1,'Elementary Flow'!$D119="Missing to/from"),"Indeterminable",0))))))</f>
        <v>0</v>
      </c>
      <c r="F114">
        <f>IF(AND('List of Flows'!$B111='Elementary Flow by source'!F$1,'Elementary Flow'!$D119="Elementary Flow"),"Elementary Flow",IF(AND('List of Flows'!$B111='Elementary Flow by source'!F$1,'Elementary Flow'!$D119="Not an Elementary Flow"),"Not an Elementary Flow",IF(AND('List of Flows'!$B111='Elementary Flow by source'!F$1,'Elementary Flow'!$D119="Unknown"),"Indeterminable",IF(AND('List of Flows'!$B111='Elementary Flow by source'!F$1,'Elementary Flow'!$D119="Missing Both"),"Indeterminable",IF(AND('List of Flows'!$B111='Elementary Flow by source'!F$1,'Elementary Flow'!$D119="Missing Input/Output"),"Indeterminable",IF(AND('List of Flows'!$B111='Elementary Flow by source'!F$1,'Elementary Flow'!$D119="Missing to/from"),"Indeterminable",0))))))</f>
        <v>0</v>
      </c>
      <c r="G114">
        <f>IF(AND('List of Flows'!$B111='Elementary Flow by source'!G$1,'Elementary Flow'!$D119="Elementary Flow"),"Elementary Flow",IF(AND('List of Flows'!$B111='Elementary Flow by source'!G$1,'Elementary Flow'!$D119="Not an Elementary Flow"),"Not an Elementary Flow",IF(AND('List of Flows'!$B111='Elementary Flow by source'!G$1,'Elementary Flow'!$D119="Unknown"),"Indeterminable",IF(AND('List of Flows'!$B111='Elementary Flow by source'!G$1,'Elementary Flow'!$D119="Missing Both"),"Indeterminable",IF(AND('List of Flows'!$B111='Elementary Flow by source'!G$1,'Elementary Flow'!$D119="Missing Input/Output"),"Indeterminable",IF(AND('List of Flows'!$B111='Elementary Flow by source'!G$1,'Elementary Flow'!$D119="Missing to/from"),"Indeterminable",0))))))</f>
        <v>0</v>
      </c>
      <c r="H114">
        <f>IF(AND('List of Flows'!$B111='Elementary Flow by source'!H$1,'Elementary Flow'!$D119="Elementary Flow"),"Elementary Flow",IF(AND('List of Flows'!$B111='Elementary Flow by source'!H$1,'Elementary Flow'!$D119="Not an Elementary Flow"),"Not an Elementary Flow",IF(AND('List of Flows'!$B111='Elementary Flow by source'!H$1,'Elementary Flow'!$D119="Unknown"),"Indeterminable",IF(AND('List of Flows'!$B111='Elementary Flow by source'!H$1,'Elementary Flow'!$D119="Missing Both"),"Indeterminable",IF(AND('List of Flows'!$B111='Elementary Flow by source'!H$1,'Elementary Flow'!$D119="Missing Input/Output"),"Indeterminable",IF(AND('List of Flows'!$B111='Elementary Flow by source'!H$1,'Elementary Flow'!$D119="Missing to/from"),"Indeterminable",0))))))</f>
        <v>0</v>
      </c>
      <c r="I114">
        <f>IF(AND('List of Flows'!$B111='Elementary Flow by source'!I$1,'Elementary Flow'!$D119="Elementary Flow"),"Elementary Flow",IF(AND('List of Flows'!$B111='Elementary Flow by source'!I$1,'Elementary Flow'!$D119="Not an Elementary Flow"),"Not an Elementary Flow",IF(AND('List of Flows'!$B111='Elementary Flow by source'!I$1,'Elementary Flow'!$D119="Unknown"),"Indeterminable",IF(AND('List of Flows'!$B111='Elementary Flow by source'!I$1,'Elementary Flow'!$D119="Missing Both"),"Indeterminable",IF(AND('List of Flows'!$B111='Elementary Flow by source'!I$1,'Elementary Flow'!$D119="Missing Input/Output"),"Indeterminable",IF(AND('List of Flows'!$B111='Elementary Flow by source'!I$1,'Elementary Flow'!$D119="Missing to/from"),"Indeterminable",0))))))</f>
        <v>0</v>
      </c>
      <c r="J114">
        <f>IF(AND('List of Flows'!$B111='Elementary Flow by source'!J$1,'Elementary Flow'!$D119="Elementary Flow"),"Elementary Flow",IF(AND('List of Flows'!$B111='Elementary Flow by source'!J$1,'Elementary Flow'!$D119="Not an Elementary Flow"),"Not an Elementary Flow",IF(AND('List of Flows'!$B111='Elementary Flow by source'!J$1,'Elementary Flow'!$D119="Unknown"),"Indeterminable",IF(AND('List of Flows'!$B111='Elementary Flow by source'!J$1,'Elementary Flow'!$D119="Missing Both"),"Indeterminable",IF(AND('List of Flows'!$B111='Elementary Flow by source'!J$1,'Elementary Flow'!$D119="Missing Input/Output"),"Indeterminable",IF(AND('List of Flows'!$B111='Elementary Flow by source'!J$1,'Elementary Flow'!$D119="Missing to/from"),"Indeterminable",0))))))</f>
        <v>0</v>
      </c>
      <c r="K114" t="str">
        <f>IF(AND('List of Flows'!$B111='Elementary Flow by source'!K$1,'Elementary Flow'!$D119="Elementary Flow"),"Elementary Flow",IF(AND('List of Flows'!$B111='Elementary Flow by source'!K$1,'Elementary Flow'!$D119="Not an Elementary Flow"),"Not an Elementary Flow",IF(AND('List of Flows'!$B111='Elementary Flow by source'!K$1,'Elementary Flow'!$D119="Unknown"),"Indeterminable",IF(AND('List of Flows'!$B111='Elementary Flow by source'!K$1,'Elementary Flow'!$D119="Missing Both"),"Indeterminable",IF(AND('List of Flows'!$B111='Elementary Flow by source'!K$1,'Elementary Flow'!$D119="Missing Input/Output"),"Indeterminable",IF(AND('List of Flows'!$B111='Elementary Flow by source'!K$1,'Elementary Flow'!$D119="Missing to/from"),"Indeterminable",0))))))</f>
        <v>Elementary Flow</v>
      </c>
      <c r="L114">
        <f>IF(AND('List of Flows'!$B111='Elementary Flow by source'!L$1,'Elementary Flow'!$D119="Elementary Flow"),"Elementary Flow",IF(AND('List of Flows'!$B111='Elementary Flow by source'!L$1,'Elementary Flow'!$D119="Not an Elementary Flow"),"Not an Elementary Flow",IF(AND('List of Flows'!$B111='Elementary Flow by source'!L$1,'Elementary Flow'!$D119="Unknown"),"Indeterminable",IF(AND('List of Flows'!$B111='Elementary Flow by source'!L$1,'Elementary Flow'!$D119="Missing Both"),"Indeterminable",IF(AND('List of Flows'!$B111='Elementary Flow by source'!L$1,'Elementary Flow'!$D119="Missing Input/Output"),"Indeterminable",IF(AND('List of Flows'!$B111='Elementary Flow by source'!L$1,'Elementary Flow'!$D119="Missing to/from"),"Indeterminable",0))))))</f>
        <v>0</v>
      </c>
      <c r="M114">
        <f>IF(AND('List of Flows'!$B111='Elementary Flow by source'!M$1,'Elementary Flow'!$D119="Elementary Flow"),"Elementary Flow",IF(AND('List of Flows'!$B111='Elementary Flow by source'!M$1,'Elementary Flow'!$D119="Not an Elementary Flow"),"Not an Elementary Flow",IF(AND('List of Flows'!$B111='Elementary Flow by source'!M$1,'Elementary Flow'!$D119="Unknown"),"Indeterminable",IF(AND('List of Flows'!$B111='Elementary Flow by source'!M$1,'Elementary Flow'!$D119="Missing Both"),"Indeterminable",IF(AND('List of Flows'!$B111='Elementary Flow by source'!M$1,'Elementary Flow'!$D119="Missing Input/Output"),"Indeterminable",IF(AND('List of Flows'!$B111='Elementary Flow by source'!M$1,'Elementary Flow'!$D119="Missing to/from"),"Indeterminable",0))))))</f>
        <v>0</v>
      </c>
      <c r="N114">
        <f>IF(AND('List of Flows'!$B111='Elementary Flow by source'!N$1,'Elementary Flow'!$D119="Elementary Flow"),"Elementary Flow",IF(AND('List of Flows'!$B111='Elementary Flow by source'!N$1,'Elementary Flow'!$D119="Not an Elementary Flow"),"Not an Elementary Flow",IF(AND('List of Flows'!$B111='Elementary Flow by source'!N$1,'Elementary Flow'!$D119="Unknown"),"Indeterminable",IF(AND('List of Flows'!$B111='Elementary Flow by source'!N$1,'Elementary Flow'!$D119="Missing Both"),"Indeterminable",IF(AND('List of Flows'!$B111='Elementary Flow by source'!N$1,'Elementary Flow'!$D119="Missing Input/Output"),"Indeterminable",IF(AND('List of Flows'!$B111='Elementary Flow by source'!N$1,'Elementary Flow'!$D119="Missing to/from"),"Indeterminable",0))))))</f>
        <v>0</v>
      </c>
    </row>
    <row r="115" spans="2:14" x14ac:dyDescent="0.3">
      <c r="B115">
        <f>IF(AND('List of Flows'!$B112='Elementary Flow by source'!B$1,'Elementary Flow'!$D120="Elementary Flow"),"Elementary Flow",IF(AND('List of Flows'!$B112='Elementary Flow by source'!B$1,'Elementary Flow'!$D120="Not an Elementary Flow"),"Not an Elementary Flow",IF(AND('List of Flows'!$B112='Elementary Flow by source'!B$1,'Elementary Flow'!$D120="Unknown"),"Indeterminable",IF(AND('List of Flows'!$B112='Elementary Flow by source'!B$1,'Elementary Flow'!$D120="Missing Both"),"Indeterminable",IF(AND('List of Flows'!$B112='Elementary Flow by source'!B$1,'Elementary Flow'!$D120="Missing Input/Output"),"Indeterminable",IF(AND('List of Flows'!$B112='Elementary Flow by source'!B$1,'Elementary Flow'!$D120="Missing to/from"),"Indeterminable",0))))))</f>
        <v>0</v>
      </c>
      <c r="C115">
        <f>IF(AND('List of Flows'!$B112='Elementary Flow by source'!C$1,'Elementary Flow'!$D120="Elementary Flow"),"Elementary Flow",IF(AND('List of Flows'!$B112='Elementary Flow by source'!C$1,'Elementary Flow'!$D120="Not an Elementary Flow"),"Not an Elementary Flow",IF(AND('List of Flows'!$B112='Elementary Flow by source'!C$1,'Elementary Flow'!$D120="Unknown"),"Indeterminable",IF(AND('List of Flows'!$B112='Elementary Flow by source'!C$1,'Elementary Flow'!$D120="Missing Both"),"Indeterminable",IF(AND('List of Flows'!$B112='Elementary Flow by source'!C$1,'Elementary Flow'!$D120="Missing Input/Output"),"Indeterminable",IF(AND('List of Flows'!$B112='Elementary Flow by source'!C$1,'Elementary Flow'!$D120="Missing to/from"),"Indeterminable",0))))))</f>
        <v>0</v>
      </c>
      <c r="D115">
        <f>IF(AND('List of Flows'!$B112='Elementary Flow by source'!D$1,'Elementary Flow'!$D120="Elementary Flow"),"Elementary Flow",IF(AND('List of Flows'!$B112='Elementary Flow by source'!D$1,'Elementary Flow'!$D120="Not an Elementary Flow"),"Not an Elementary Flow",IF(AND('List of Flows'!$B112='Elementary Flow by source'!D$1,'Elementary Flow'!$D120="Unknown"),"Indeterminable",IF(AND('List of Flows'!$B112='Elementary Flow by source'!D$1,'Elementary Flow'!$D120="Missing Both"),"Indeterminable",IF(AND('List of Flows'!$B112='Elementary Flow by source'!D$1,'Elementary Flow'!$D120="Missing Input/Output"),"Indeterminable",IF(AND('List of Flows'!$B112='Elementary Flow by source'!D$1,'Elementary Flow'!$D120="Missing to/from"),"Indeterminable",0))))))</f>
        <v>0</v>
      </c>
      <c r="E115">
        <f>IF(AND('List of Flows'!$B112='Elementary Flow by source'!E$1,'Elementary Flow'!$D120="Elementary Flow"),"Elementary Flow",IF(AND('List of Flows'!$B112='Elementary Flow by source'!E$1,'Elementary Flow'!$D120="Not an Elementary Flow"),"Not an Elementary Flow",IF(AND('List of Flows'!$B112='Elementary Flow by source'!E$1,'Elementary Flow'!$D120="Unknown"),"Indeterminable",IF(AND('List of Flows'!$B112='Elementary Flow by source'!E$1,'Elementary Flow'!$D120="Missing Both"),"Indeterminable",IF(AND('List of Flows'!$B112='Elementary Flow by source'!E$1,'Elementary Flow'!$D120="Missing Input/Output"),"Indeterminable",IF(AND('List of Flows'!$B112='Elementary Flow by source'!E$1,'Elementary Flow'!$D120="Missing to/from"),"Indeterminable",0))))))</f>
        <v>0</v>
      </c>
      <c r="F115">
        <f>IF(AND('List of Flows'!$B112='Elementary Flow by source'!F$1,'Elementary Flow'!$D120="Elementary Flow"),"Elementary Flow",IF(AND('List of Flows'!$B112='Elementary Flow by source'!F$1,'Elementary Flow'!$D120="Not an Elementary Flow"),"Not an Elementary Flow",IF(AND('List of Flows'!$B112='Elementary Flow by source'!F$1,'Elementary Flow'!$D120="Unknown"),"Indeterminable",IF(AND('List of Flows'!$B112='Elementary Flow by source'!F$1,'Elementary Flow'!$D120="Missing Both"),"Indeterminable",IF(AND('List of Flows'!$B112='Elementary Flow by source'!F$1,'Elementary Flow'!$D120="Missing Input/Output"),"Indeterminable",IF(AND('List of Flows'!$B112='Elementary Flow by source'!F$1,'Elementary Flow'!$D120="Missing to/from"),"Indeterminable",0))))))</f>
        <v>0</v>
      </c>
      <c r="G115">
        <f>IF(AND('List of Flows'!$B112='Elementary Flow by source'!G$1,'Elementary Flow'!$D120="Elementary Flow"),"Elementary Flow",IF(AND('List of Flows'!$B112='Elementary Flow by source'!G$1,'Elementary Flow'!$D120="Not an Elementary Flow"),"Not an Elementary Flow",IF(AND('List of Flows'!$B112='Elementary Flow by source'!G$1,'Elementary Flow'!$D120="Unknown"),"Indeterminable",IF(AND('List of Flows'!$B112='Elementary Flow by source'!G$1,'Elementary Flow'!$D120="Missing Both"),"Indeterminable",IF(AND('List of Flows'!$B112='Elementary Flow by source'!G$1,'Elementary Flow'!$D120="Missing Input/Output"),"Indeterminable",IF(AND('List of Flows'!$B112='Elementary Flow by source'!G$1,'Elementary Flow'!$D120="Missing to/from"),"Indeterminable",0))))))</f>
        <v>0</v>
      </c>
      <c r="H115">
        <f>IF(AND('List of Flows'!$B112='Elementary Flow by source'!H$1,'Elementary Flow'!$D120="Elementary Flow"),"Elementary Flow",IF(AND('List of Flows'!$B112='Elementary Flow by source'!H$1,'Elementary Flow'!$D120="Not an Elementary Flow"),"Not an Elementary Flow",IF(AND('List of Flows'!$B112='Elementary Flow by source'!H$1,'Elementary Flow'!$D120="Unknown"),"Indeterminable",IF(AND('List of Flows'!$B112='Elementary Flow by source'!H$1,'Elementary Flow'!$D120="Missing Both"),"Indeterminable",IF(AND('List of Flows'!$B112='Elementary Flow by source'!H$1,'Elementary Flow'!$D120="Missing Input/Output"),"Indeterminable",IF(AND('List of Flows'!$B112='Elementary Flow by source'!H$1,'Elementary Flow'!$D120="Missing to/from"),"Indeterminable",0))))))</f>
        <v>0</v>
      </c>
      <c r="I115">
        <f>IF(AND('List of Flows'!$B112='Elementary Flow by source'!I$1,'Elementary Flow'!$D120="Elementary Flow"),"Elementary Flow",IF(AND('List of Flows'!$B112='Elementary Flow by source'!I$1,'Elementary Flow'!$D120="Not an Elementary Flow"),"Not an Elementary Flow",IF(AND('List of Flows'!$B112='Elementary Flow by source'!I$1,'Elementary Flow'!$D120="Unknown"),"Indeterminable",IF(AND('List of Flows'!$B112='Elementary Flow by source'!I$1,'Elementary Flow'!$D120="Missing Both"),"Indeterminable",IF(AND('List of Flows'!$B112='Elementary Flow by source'!I$1,'Elementary Flow'!$D120="Missing Input/Output"),"Indeterminable",IF(AND('List of Flows'!$B112='Elementary Flow by source'!I$1,'Elementary Flow'!$D120="Missing to/from"),"Indeterminable",0))))))</f>
        <v>0</v>
      </c>
      <c r="J115">
        <f>IF(AND('List of Flows'!$B112='Elementary Flow by source'!J$1,'Elementary Flow'!$D120="Elementary Flow"),"Elementary Flow",IF(AND('List of Flows'!$B112='Elementary Flow by source'!J$1,'Elementary Flow'!$D120="Not an Elementary Flow"),"Not an Elementary Flow",IF(AND('List of Flows'!$B112='Elementary Flow by source'!J$1,'Elementary Flow'!$D120="Unknown"),"Indeterminable",IF(AND('List of Flows'!$B112='Elementary Flow by source'!J$1,'Elementary Flow'!$D120="Missing Both"),"Indeterminable",IF(AND('List of Flows'!$B112='Elementary Flow by source'!J$1,'Elementary Flow'!$D120="Missing Input/Output"),"Indeterminable",IF(AND('List of Flows'!$B112='Elementary Flow by source'!J$1,'Elementary Flow'!$D120="Missing to/from"),"Indeterminable",0))))))</f>
        <v>0</v>
      </c>
      <c r="K115" t="str">
        <f>IF(AND('List of Flows'!$B112='Elementary Flow by source'!K$1,'Elementary Flow'!$D120="Elementary Flow"),"Elementary Flow",IF(AND('List of Flows'!$B112='Elementary Flow by source'!K$1,'Elementary Flow'!$D120="Not an Elementary Flow"),"Not an Elementary Flow",IF(AND('List of Flows'!$B112='Elementary Flow by source'!K$1,'Elementary Flow'!$D120="Unknown"),"Indeterminable",IF(AND('List of Flows'!$B112='Elementary Flow by source'!K$1,'Elementary Flow'!$D120="Missing Both"),"Indeterminable",IF(AND('List of Flows'!$B112='Elementary Flow by source'!K$1,'Elementary Flow'!$D120="Missing Input/Output"),"Indeterminable",IF(AND('List of Flows'!$B112='Elementary Flow by source'!K$1,'Elementary Flow'!$D120="Missing to/from"),"Indeterminable",0))))))</f>
        <v>Elementary Flow</v>
      </c>
      <c r="L115">
        <f>IF(AND('List of Flows'!$B112='Elementary Flow by source'!L$1,'Elementary Flow'!$D120="Elementary Flow"),"Elementary Flow",IF(AND('List of Flows'!$B112='Elementary Flow by source'!L$1,'Elementary Flow'!$D120="Not an Elementary Flow"),"Not an Elementary Flow",IF(AND('List of Flows'!$B112='Elementary Flow by source'!L$1,'Elementary Flow'!$D120="Unknown"),"Indeterminable",IF(AND('List of Flows'!$B112='Elementary Flow by source'!L$1,'Elementary Flow'!$D120="Missing Both"),"Indeterminable",IF(AND('List of Flows'!$B112='Elementary Flow by source'!L$1,'Elementary Flow'!$D120="Missing Input/Output"),"Indeterminable",IF(AND('List of Flows'!$B112='Elementary Flow by source'!L$1,'Elementary Flow'!$D120="Missing to/from"),"Indeterminable",0))))))</f>
        <v>0</v>
      </c>
      <c r="M115">
        <f>IF(AND('List of Flows'!$B112='Elementary Flow by source'!M$1,'Elementary Flow'!$D120="Elementary Flow"),"Elementary Flow",IF(AND('List of Flows'!$B112='Elementary Flow by source'!M$1,'Elementary Flow'!$D120="Not an Elementary Flow"),"Not an Elementary Flow",IF(AND('List of Flows'!$B112='Elementary Flow by source'!M$1,'Elementary Flow'!$D120="Unknown"),"Indeterminable",IF(AND('List of Flows'!$B112='Elementary Flow by source'!M$1,'Elementary Flow'!$D120="Missing Both"),"Indeterminable",IF(AND('List of Flows'!$B112='Elementary Flow by source'!M$1,'Elementary Flow'!$D120="Missing Input/Output"),"Indeterminable",IF(AND('List of Flows'!$B112='Elementary Flow by source'!M$1,'Elementary Flow'!$D120="Missing to/from"),"Indeterminable",0))))))</f>
        <v>0</v>
      </c>
      <c r="N115">
        <f>IF(AND('List of Flows'!$B112='Elementary Flow by source'!N$1,'Elementary Flow'!$D120="Elementary Flow"),"Elementary Flow",IF(AND('List of Flows'!$B112='Elementary Flow by source'!N$1,'Elementary Flow'!$D120="Not an Elementary Flow"),"Not an Elementary Flow",IF(AND('List of Flows'!$B112='Elementary Flow by source'!N$1,'Elementary Flow'!$D120="Unknown"),"Indeterminable",IF(AND('List of Flows'!$B112='Elementary Flow by source'!N$1,'Elementary Flow'!$D120="Missing Both"),"Indeterminable",IF(AND('List of Flows'!$B112='Elementary Flow by source'!N$1,'Elementary Flow'!$D120="Missing Input/Output"),"Indeterminable",IF(AND('List of Flows'!$B112='Elementary Flow by source'!N$1,'Elementary Flow'!$D120="Missing to/from"),"Indeterminable",0))))))</f>
        <v>0</v>
      </c>
    </row>
    <row r="116" spans="2:14" x14ac:dyDescent="0.3">
      <c r="B116">
        <f>IF(AND('List of Flows'!$B113='Elementary Flow by source'!B$1,'Elementary Flow'!$D121="Elementary Flow"),"Elementary Flow",IF(AND('List of Flows'!$B113='Elementary Flow by source'!B$1,'Elementary Flow'!$D121="Not an Elementary Flow"),"Not an Elementary Flow",IF(AND('List of Flows'!$B113='Elementary Flow by source'!B$1,'Elementary Flow'!$D121="Unknown"),"Indeterminable",IF(AND('List of Flows'!$B113='Elementary Flow by source'!B$1,'Elementary Flow'!$D121="Missing Both"),"Indeterminable",IF(AND('List of Flows'!$B113='Elementary Flow by source'!B$1,'Elementary Flow'!$D121="Missing Input/Output"),"Indeterminable",IF(AND('List of Flows'!$B113='Elementary Flow by source'!B$1,'Elementary Flow'!$D121="Missing to/from"),"Indeterminable",0))))))</f>
        <v>0</v>
      </c>
      <c r="C116">
        <f>IF(AND('List of Flows'!$B113='Elementary Flow by source'!C$1,'Elementary Flow'!$D121="Elementary Flow"),"Elementary Flow",IF(AND('List of Flows'!$B113='Elementary Flow by source'!C$1,'Elementary Flow'!$D121="Not an Elementary Flow"),"Not an Elementary Flow",IF(AND('List of Flows'!$B113='Elementary Flow by source'!C$1,'Elementary Flow'!$D121="Unknown"),"Indeterminable",IF(AND('List of Flows'!$B113='Elementary Flow by source'!C$1,'Elementary Flow'!$D121="Missing Both"),"Indeterminable",IF(AND('List of Flows'!$B113='Elementary Flow by source'!C$1,'Elementary Flow'!$D121="Missing Input/Output"),"Indeterminable",IF(AND('List of Flows'!$B113='Elementary Flow by source'!C$1,'Elementary Flow'!$D121="Missing to/from"),"Indeterminable",0))))))</f>
        <v>0</v>
      </c>
      <c r="D116">
        <f>IF(AND('List of Flows'!$B113='Elementary Flow by source'!D$1,'Elementary Flow'!$D121="Elementary Flow"),"Elementary Flow",IF(AND('List of Flows'!$B113='Elementary Flow by source'!D$1,'Elementary Flow'!$D121="Not an Elementary Flow"),"Not an Elementary Flow",IF(AND('List of Flows'!$B113='Elementary Flow by source'!D$1,'Elementary Flow'!$D121="Unknown"),"Indeterminable",IF(AND('List of Flows'!$B113='Elementary Flow by source'!D$1,'Elementary Flow'!$D121="Missing Both"),"Indeterminable",IF(AND('List of Flows'!$B113='Elementary Flow by source'!D$1,'Elementary Flow'!$D121="Missing Input/Output"),"Indeterminable",IF(AND('List of Flows'!$B113='Elementary Flow by source'!D$1,'Elementary Flow'!$D121="Missing to/from"),"Indeterminable",0))))))</f>
        <v>0</v>
      </c>
      <c r="E116">
        <f>IF(AND('List of Flows'!$B113='Elementary Flow by source'!E$1,'Elementary Flow'!$D121="Elementary Flow"),"Elementary Flow",IF(AND('List of Flows'!$B113='Elementary Flow by source'!E$1,'Elementary Flow'!$D121="Not an Elementary Flow"),"Not an Elementary Flow",IF(AND('List of Flows'!$B113='Elementary Flow by source'!E$1,'Elementary Flow'!$D121="Unknown"),"Indeterminable",IF(AND('List of Flows'!$B113='Elementary Flow by source'!E$1,'Elementary Flow'!$D121="Missing Both"),"Indeterminable",IF(AND('List of Flows'!$B113='Elementary Flow by source'!E$1,'Elementary Flow'!$D121="Missing Input/Output"),"Indeterminable",IF(AND('List of Flows'!$B113='Elementary Flow by source'!E$1,'Elementary Flow'!$D121="Missing to/from"),"Indeterminable",0))))))</f>
        <v>0</v>
      </c>
      <c r="F116">
        <f>IF(AND('List of Flows'!$B113='Elementary Flow by source'!F$1,'Elementary Flow'!$D121="Elementary Flow"),"Elementary Flow",IF(AND('List of Flows'!$B113='Elementary Flow by source'!F$1,'Elementary Flow'!$D121="Not an Elementary Flow"),"Not an Elementary Flow",IF(AND('List of Flows'!$B113='Elementary Flow by source'!F$1,'Elementary Flow'!$D121="Unknown"),"Indeterminable",IF(AND('List of Flows'!$B113='Elementary Flow by source'!F$1,'Elementary Flow'!$D121="Missing Both"),"Indeterminable",IF(AND('List of Flows'!$B113='Elementary Flow by source'!F$1,'Elementary Flow'!$D121="Missing Input/Output"),"Indeterminable",IF(AND('List of Flows'!$B113='Elementary Flow by source'!F$1,'Elementary Flow'!$D121="Missing to/from"),"Indeterminable",0))))))</f>
        <v>0</v>
      </c>
      <c r="G116">
        <f>IF(AND('List of Flows'!$B113='Elementary Flow by source'!G$1,'Elementary Flow'!$D121="Elementary Flow"),"Elementary Flow",IF(AND('List of Flows'!$B113='Elementary Flow by source'!G$1,'Elementary Flow'!$D121="Not an Elementary Flow"),"Not an Elementary Flow",IF(AND('List of Flows'!$B113='Elementary Flow by source'!G$1,'Elementary Flow'!$D121="Unknown"),"Indeterminable",IF(AND('List of Flows'!$B113='Elementary Flow by source'!G$1,'Elementary Flow'!$D121="Missing Both"),"Indeterminable",IF(AND('List of Flows'!$B113='Elementary Flow by source'!G$1,'Elementary Flow'!$D121="Missing Input/Output"),"Indeterminable",IF(AND('List of Flows'!$B113='Elementary Flow by source'!G$1,'Elementary Flow'!$D121="Missing to/from"),"Indeterminable",0))))))</f>
        <v>0</v>
      </c>
      <c r="H116">
        <f>IF(AND('List of Flows'!$B113='Elementary Flow by source'!H$1,'Elementary Flow'!$D121="Elementary Flow"),"Elementary Flow",IF(AND('List of Flows'!$B113='Elementary Flow by source'!H$1,'Elementary Flow'!$D121="Not an Elementary Flow"),"Not an Elementary Flow",IF(AND('List of Flows'!$B113='Elementary Flow by source'!H$1,'Elementary Flow'!$D121="Unknown"),"Indeterminable",IF(AND('List of Flows'!$B113='Elementary Flow by source'!H$1,'Elementary Flow'!$D121="Missing Both"),"Indeterminable",IF(AND('List of Flows'!$B113='Elementary Flow by source'!H$1,'Elementary Flow'!$D121="Missing Input/Output"),"Indeterminable",IF(AND('List of Flows'!$B113='Elementary Flow by source'!H$1,'Elementary Flow'!$D121="Missing to/from"),"Indeterminable",0))))))</f>
        <v>0</v>
      </c>
      <c r="I116">
        <f>IF(AND('List of Flows'!$B113='Elementary Flow by source'!I$1,'Elementary Flow'!$D121="Elementary Flow"),"Elementary Flow",IF(AND('List of Flows'!$B113='Elementary Flow by source'!I$1,'Elementary Flow'!$D121="Not an Elementary Flow"),"Not an Elementary Flow",IF(AND('List of Flows'!$B113='Elementary Flow by source'!I$1,'Elementary Flow'!$D121="Unknown"),"Indeterminable",IF(AND('List of Flows'!$B113='Elementary Flow by source'!I$1,'Elementary Flow'!$D121="Missing Both"),"Indeterminable",IF(AND('List of Flows'!$B113='Elementary Flow by source'!I$1,'Elementary Flow'!$D121="Missing Input/Output"),"Indeterminable",IF(AND('List of Flows'!$B113='Elementary Flow by source'!I$1,'Elementary Flow'!$D121="Missing to/from"),"Indeterminable",0))))))</f>
        <v>0</v>
      </c>
      <c r="J116">
        <f>IF(AND('List of Flows'!$B113='Elementary Flow by source'!J$1,'Elementary Flow'!$D121="Elementary Flow"),"Elementary Flow",IF(AND('List of Flows'!$B113='Elementary Flow by source'!J$1,'Elementary Flow'!$D121="Not an Elementary Flow"),"Not an Elementary Flow",IF(AND('List of Flows'!$B113='Elementary Flow by source'!J$1,'Elementary Flow'!$D121="Unknown"),"Indeterminable",IF(AND('List of Flows'!$B113='Elementary Flow by source'!J$1,'Elementary Flow'!$D121="Missing Both"),"Indeterminable",IF(AND('List of Flows'!$B113='Elementary Flow by source'!J$1,'Elementary Flow'!$D121="Missing Input/Output"),"Indeterminable",IF(AND('List of Flows'!$B113='Elementary Flow by source'!J$1,'Elementary Flow'!$D121="Missing to/from"),"Indeterminable",0))))))</f>
        <v>0</v>
      </c>
      <c r="K116" t="str">
        <f>IF(AND('List of Flows'!$B113='Elementary Flow by source'!K$1,'Elementary Flow'!$D121="Elementary Flow"),"Elementary Flow",IF(AND('List of Flows'!$B113='Elementary Flow by source'!K$1,'Elementary Flow'!$D121="Not an Elementary Flow"),"Not an Elementary Flow",IF(AND('List of Flows'!$B113='Elementary Flow by source'!K$1,'Elementary Flow'!$D121="Unknown"),"Indeterminable",IF(AND('List of Flows'!$B113='Elementary Flow by source'!K$1,'Elementary Flow'!$D121="Missing Both"),"Indeterminable",IF(AND('List of Flows'!$B113='Elementary Flow by source'!K$1,'Elementary Flow'!$D121="Missing Input/Output"),"Indeterminable",IF(AND('List of Flows'!$B113='Elementary Flow by source'!K$1,'Elementary Flow'!$D121="Missing to/from"),"Indeterminable",0))))))</f>
        <v>Elementary Flow</v>
      </c>
      <c r="L116">
        <f>IF(AND('List of Flows'!$B113='Elementary Flow by source'!L$1,'Elementary Flow'!$D121="Elementary Flow"),"Elementary Flow",IF(AND('List of Flows'!$B113='Elementary Flow by source'!L$1,'Elementary Flow'!$D121="Not an Elementary Flow"),"Not an Elementary Flow",IF(AND('List of Flows'!$B113='Elementary Flow by source'!L$1,'Elementary Flow'!$D121="Unknown"),"Indeterminable",IF(AND('List of Flows'!$B113='Elementary Flow by source'!L$1,'Elementary Flow'!$D121="Missing Both"),"Indeterminable",IF(AND('List of Flows'!$B113='Elementary Flow by source'!L$1,'Elementary Flow'!$D121="Missing Input/Output"),"Indeterminable",IF(AND('List of Flows'!$B113='Elementary Flow by source'!L$1,'Elementary Flow'!$D121="Missing to/from"),"Indeterminable",0))))))</f>
        <v>0</v>
      </c>
      <c r="M116">
        <f>IF(AND('List of Flows'!$B113='Elementary Flow by source'!M$1,'Elementary Flow'!$D121="Elementary Flow"),"Elementary Flow",IF(AND('List of Flows'!$B113='Elementary Flow by source'!M$1,'Elementary Flow'!$D121="Not an Elementary Flow"),"Not an Elementary Flow",IF(AND('List of Flows'!$B113='Elementary Flow by source'!M$1,'Elementary Flow'!$D121="Unknown"),"Indeterminable",IF(AND('List of Flows'!$B113='Elementary Flow by source'!M$1,'Elementary Flow'!$D121="Missing Both"),"Indeterminable",IF(AND('List of Flows'!$B113='Elementary Flow by source'!M$1,'Elementary Flow'!$D121="Missing Input/Output"),"Indeterminable",IF(AND('List of Flows'!$B113='Elementary Flow by source'!M$1,'Elementary Flow'!$D121="Missing to/from"),"Indeterminable",0))))))</f>
        <v>0</v>
      </c>
      <c r="N116">
        <f>IF(AND('List of Flows'!$B113='Elementary Flow by source'!N$1,'Elementary Flow'!$D121="Elementary Flow"),"Elementary Flow",IF(AND('List of Flows'!$B113='Elementary Flow by source'!N$1,'Elementary Flow'!$D121="Not an Elementary Flow"),"Not an Elementary Flow",IF(AND('List of Flows'!$B113='Elementary Flow by source'!N$1,'Elementary Flow'!$D121="Unknown"),"Indeterminable",IF(AND('List of Flows'!$B113='Elementary Flow by source'!N$1,'Elementary Flow'!$D121="Missing Both"),"Indeterminable",IF(AND('List of Flows'!$B113='Elementary Flow by source'!N$1,'Elementary Flow'!$D121="Missing Input/Output"),"Indeterminable",IF(AND('List of Flows'!$B113='Elementary Flow by source'!N$1,'Elementary Flow'!$D121="Missing to/from"),"Indeterminable",0))))))</f>
        <v>0</v>
      </c>
    </row>
    <row r="117" spans="2:14" x14ac:dyDescent="0.3">
      <c r="B117">
        <f>IF(AND('List of Flows'!$B114='Elementary Flow by source'!B$1,'Elementary Flow'!$D122="Elementary Flow"),"Elementary Flow",IF(AND('List of Flows'!$B114='Elementary Flow by source'!B$1,'Elementary Flow'!$D122="Not an Elementary Flow"),"Not an Elementary Flow",IF(AND('List of Flows'!$B114='Elementary Flow by source'!B$1,'Elementary Flow'!$D122="Unknown"),"Indeterminable",IF(AND('List of Flows'!$B114='Elementary Flow by source'!B$1,'Elementary Flow'!$D122="Missing Both"),"Indeterminable",IF(AND('List of Flows'!$B114='Elementary Flow by source'!B$1,'Elementary Flow'!$D122="Missing Input/Output"),"Indeterminable",IF(AND('List of Flows'!$B114='Elementary Flow by source'!B$1,'Elementary Flow'!$D122="Missing to/from"),"Indeterminable",0))))))</f>
        <v>0</v>
      </c>
      <c r="C117">
        <f>IF(AND('List of Flows'!$B114='Elementary Flow by source'!C$1,'Elementary Flow'!$D122="Elementary Flow"),"Elementary Flow",IF(AND('List of Flows'!$B114='Elementary Flow by source'!C$1,'Elementary Flow'!$D122="Not an Elementary Flow"),"Not an Elementary Flow",IF(AND('List of Flows'!$B114='Elementary Flow by source'!C$1,'Elementary Flow'!$D122="Unknown"),"Indeterminable",IF(AND('List of Flows'!$B114='Elementary Flow by source'!C$1,'Elementary Flow'!$D122="Missing Both"),"Indeterminable",IF(AND('List of Flows'!$B114='Elementary Flow by source'!C$1,'Elementary Flow'!$D122="Missing Input/Output"),"Indeterminable",IF(AND('List of Flows'!$B114='Elementary Flow by source'!C$1,'Elementary Flow'!$D122="Missing to/from"),"Indeterminable",0))))))</f>
        <v>0</v>
      </c>
      <c r="D117">
        <f>IF(AND('List of Flows'!$B114='Elementary Flow by source'!D$1,'Elementary Flow'!$D122="Elementary Flow"),"Elementary Flow",IF(AND('List of Flows'!$B114='Elementary Flow by source'!D$1,'Elementary Flow'!$D122="Not an Elementary Flow"),"Not an Elementary Flow",IF(AND('List of Flows'!$B114='Elementary Flow by source'!D$1,'Elementary Flow'!$D122="Unknown"),"Indeterminable",IF(AND('List of Flows'!$B114='Elementary Flow by source'!D$1,'Elementary Flow'!$D122="Missing Both"),"Indeterminable",IF(AND('List of Flows'!$B114='Elementary Flow by source'!D$1,'Elementary Flow'!$D122="Missing Input/Output"),"Indeterminable",IF(AND('List of Flows'!$B114='Elementary Flow by source'!D$1,'Elementary Flow'!$D122="Missing to/from"),"Indeterminable",0))))))</f>
        <v>0</v>
      </c>
      <c r="E117">
        <f>IF(AND('List of Flows'!$B114='Elementary Flow by source'!E$1,'Elementary Flow'!$D122="Elementary Flow"),"Elementary Flow",IF(AND('List of Flows'!$B114='Elementary Flow by source'!E$1,'Elementary Flow'!$D122="Not an Elementary Flow"),"Not an Elementary Flow",IF(AND('List of Flows'!$B114='Elementary Flow by source'!E$1,'Elementary Flow'!$D122="Unknown"),"Indeterminable",IF(AND('List of Flows'!$B114='Elementary Flow by source'!E$1,'Elementary Flow'!$D122="Missing Both"),"Indeterminable",IF(AND('List of Flows'!$B114='Elementary Flow by source'!E$1,'Elementary Flow'!$D122="Missing Input/Output"),"Indeterminable",IF(AND('List of Flows'!$B114='Elementary Flow by source'!E$1,'Elementary Flow'!$D122="Missing to/from"),"Indeterminable",0))))))</f>
        <v>0</v>
      </c>
      <c r="F117">
        <f>IF(AND('List of Flows'!$B114='Elementary Flow by source'!F$1,'Elementary Flow'!$D122="Elementary Flow"),"Elementary Flow",IF(AND('List of Flows'!$B114='Elementary Flow by source'!F$1,'Elementary Flow'!$D122="Not an Elementary Flow"),"Not an Elementary Flow",IF(AND('List of Flows'!$B114='Elementary Flow by source'!F$1,'Elementary Flow'!$D122="Unknown"),"Indeterminable",IF(AND('List of Flows'!$B114='Elementary Flow by source'!F$1,'Elementary Flow'!$D122="Missing Both"),"Indeterminable",IF(AND('List of Flows'!$B114='Elementary Flow by source'!F$1,'Elementary Flow'!$D122="Missing Input/Output"),"Indeterminable",IF(AND('List of Flows'!$B114='Elementary Flow by source'!F$1,'Elementary Flow'!$D122="Missing to/from"),"Indeterminable",0))))))</f>
        <v>0</v>
      </c>
      <c r="G117">
        <f>IF(AND('List of Flows'!$B114='Elementary Flow by source'!G$1,'Elementary Flow'!$D122="Elementary Flow"),"Elementary Flow",IF(AND('List of Flows'!$B114='Elementary Flow by source'!G$1,'Elementary Flow'!$D122="Not an Elementary Flow"),"Not an Elementary Flow",IF(AND('List of Flows'!$B114='Elementary Flow by source'!G$1,'Elementary Flow'!$D122="Unknown"),"Indeterminable",IF(AND('List of Flows'!$B114='Elementary Flow by source'!G$1,'Elementary Flow'!$D122="Missing Both"),"Indeterminable",IF(AND('List of Flows'!$B114='Elementary Flow by source'!G$1,'Elementary Flow'!$D122="Missing Input/Output"),"Indeterminable",IF(AND('List of Flows'!$B114='Elementary Flow by source'!G$1,'Elementary Flow'!$D122="Missing to/from"),"Indeterminable",0))))))</f>
        <v>0</v>
      </c>
      <c r="H117">
        <f>IF(AND('List of Flows'!$B114='Elementary Flow by source'!H$1,'Elementary Flow'!$D122="Elementary Flow"),"Elementary Flow",IF(AND('List of Flows'!$B114='Elementary Flow by source'!H$1,'Elementary Flow'!$D122="Not an Elementary Flow"),"Not an Elementary Flow",IF(AND('List of Flows'!$B114='Elementary Flow by source'!H$1,'Elementary Flow'!$D122="Unknown"),"Indeterminable",IF(AND('List of Flows'!$B114='Elementary Flow by source'!H$1,'Elementary Flow'!$D122="Missing Both"),"Indeterminable",IF(AND('List of Flows'!$B114='Elementary Flow by source'!H$1,'Elementary Flow'!$D122="Missing Input/Output"),"Indeterminable",IF(AND('List of Flows'!$B114='Elementary Flow by source'!H$1,'Elementary Flow'!$D122="Missing to/from"),"Indeterminable",0))))))</f>
        <v>0</v>
      </c>
      <c r="I117">
        <f>IF(AND('List of Flows'!$B114='Elementary Flow by source'!I$1,'Elementary Flow'!$D122="Elementary Flow"),"Elementary Flow",IF(AND('List of Flows'!$B114='Elementary Flow by source'!I$1,'Elementary Flow'!$D122="Not an Elementary Flow"),"Not an Elementary Flow",IF(AND('List of Flows'!$B114='Elementary Flow by source'!I$1,'Elementary Flow'!$D122="Unknown"),"Indeterminable",IF(AND('List of Flows'!$B114='Elementary Flow by source'!I$1,'Elementary Flow'!$D122="Missing Both"),"Indeterminable",IF(AND('List of Flows'!$B114='Elementary Flow by source'!I$1,'Elementary Flow'!$D122="Missing Input/Output"),"Indeterminable",IF(AND('List of Flows'!$B114='Elementary Flow by source'!I$1,'Elementary Flow'!$D122="Missing to/from"),"Indeterminable",0))))))</f>
        <v>0</v>
      </c>
      <c r="J117">
        <f>IF(AND('List of Flows'!$B114='Elementary Flow by source'!J$1,'Elementary Flow'!$D122="Elementary Flow"),"Elementary Flow",IF(AND('List of Flows'!$B114='Elementary Flow by source'!J$1,'Elementary Flow'!$D122="Not an Elementary Flow"),"Not an Elementary Flow",IF(AND('List of Flows'!$B114='Elementary Flow by source'!J$1,'Elementary Flow'!$D122="Unknown"),"Indeterminable",IF(AND('List of Flows'!$B114='Elementary Flow by source'!J$1,'Elementary Flow'!$D122="Missing Both"),"Indeterminable",IF(AND('List of Flows'!$B114='Elementary Flow by source'!J$1,'Elementary Flow'!$D122="Missing Input/Output"),"Indeterminable",IF(AND('List of Flows'!$B114='Elementary Flow by source'!J$1,'Elementary Flow'!$D122="Missing to/from"),"Indeterminable",0))))))</f>
        <v>0</v>
      </c>
      <c r="K117" t="str">
        <f>IF(AND('List of Flows'!$B114='Elementary Flow by source'!K$1,'Elementary Flow'!$D122="Elementary Flow"),"Elementary Flow",IF(AND('List of Flows'!$B114='Elementary Flow by source'!K$1,'Elementary Flow'!$D122="Not an Elementary Flow"),"Not an Elementary Flow",IF(AND('List of Flows'!$B114='Elementary Flow by source'!K$1,'Elementary Flow'!$D122="Unknown"),"Indeterminable",IF(AND('List of Flows'!$B114='Elementary Flow by source'!K$1,'Elementary Flow'!$D122="Missing Both"),"Indeterminable",IF(AND('List of Flows'!$B114='Elementary Flow by source'!K$1,'Elementary Flow'!$D122="Missing Input/Output"),"Indeterminable",IF(AND('List of Flows'!$B114='Elementary Flow by source'!K$1,'Elementary Flow'!$D122="Missing to/from"),"Indeterminable",0))))))</f>
        <v>Not an Elementary Flow</v>
      </c>
      <c r="L117">
        <f>IF(AND('List of Flows'!$B114='Elementary Flow by source'!L$1,'Elementary Flow'!$D122="Elementary Flow"),"Elementary Flow",IF(AND('List of Flows'!$B114='Elementary Flow by source'!L$1,'Elementary Flow'!$D122="Not an Elementary Flow"),"Not an Elementary Flow",IF(AND('List of Flows'!$B114='Elementary Flow by source'!L$1,'Elementary Flow'!$D122="Unknown"),"Indeterminable",IF(AND('List of Flows'!$B114='Elementary Flow by source'!L$1,'Elementary Flow'!$D122="Missing Both"),"Indeterminable",IF(AND('List of Flows'!$B114='Elementary Flow by source'!L$1,'Elementary Flow'!$D122="Missing Input/Output"),"Indeterminable",IF(AND('List of Flows'!$B114='Elementary Flow by source'!L$1,'Elementary Flow'!$D122="Missing to/from"),"Indeterminable",0))))))</f>
        <v>0</v>
      </c>
      <c r="M117">
        <f>IF(AND('List of Flows'!$B114='Elementary Flow by source'!M$1,'Elementary Flow'!$D122="Elementary Flow"),"Elementary Flow",IF(AND('List of Flows'!$B114='Elementary Flow by source'!M$1,'Elementary Flow'!$D122="Not an Elementary Flow"),"Not an Elementary Flow",IF(AND('List of Flows'!$B114='Elementary Flow by source'!M$1,'Elementary Flow'!$D122="Unknown"),"Indeterminable",IF(AND('List of Flows'!$B114='Elementary Flow by source'!M$1,'Elementary Flow'!$D122="Missing Both"),"Indeterminable",IF(AND('List of Flows'!$B114='Elementary Flow by source'!M$1,'Elementary Flow'!$D122="Missing Input/Output"),"Indeterminable",IF(AND('List of Flows'!$B114='Elementary Flow by source'!M$1,'Elementary Flow'!$D122="Missing to/from"),"Indeterminable",0))))))</f>
        <v>0</v>
      </c>
      <c r="N117">
        <f>IF(AND('List of Flows'!$B114='Elementary Flow by source'!N$1,'Elementary Flow'!$D122="Elementary Flow"),"Elementary Flow",IF(AND('List of Flows'!$B114='Elementary Flow by source'!N$1,'Elementary Flow'!$D122="Not an Elementary Flow"),"Not an Elementary Flow",IF(AND('List of Flows'!$B114='Elementary Flow by source'!N$1,'Elementary Flow'!$D122="Unknown"),"Indeterminable",IF(AND('List of Flows'!$B114='Elementary Flow by source'!N$1,'Elementary Flow'!$D122="Missing Both"),"Indeterminable",IF(AND('List of Flows'!$B114='Elementary Flow by source'!N$1,'Elementary Flow'!$D122="Missing Input/Output"),"Indeterminable",IF(AND('List of Flows'!$B114='Elementary Flow by source'!N$1,'Elementary Flow'!$D122="Missing to/from"),"Indeterminable",0))))))</f>
        <v>0</v>
      </c>
    </row>
    <row r="118" spans="2:14" x14ac:dyDescent="0.3">
      <c r="B118">
        <f>IF(AND('List of Flows'!$B115='Elementary Flow by source'!B$1,'Elementary Flow'!$D123="Elementary Flow"),"Elementary Flow",IF(AND('List of Flows'!$B115='Elementary Flow by source'!B$1,'Elementary Flow'!$D123="Not an Elementary Flow"),"Not an Elementary Flow",IF(AND('List of Flows'!$B115='Elementary Flow by source'!B$1,'Elementary Flow'!$D123="Unknown"),"Indeterminable",IF(AND('List of Flows'!$B115='Elementary Flow by source'!B$1,'Elementary Flow'!$D123="Missing Both"),"Indeterminable",IF(AND('List of Flows'!$B115='Elementary Flow by source'!B$1,'Elementary Flow'!$D123="Missing Input/Output"),"Indeterminable",IF(AND('List of Flows'!$B115='Elementary Flow by source'!B$1,'Elementary Flow'!$D123="Missing to/from"),"Indeterminable",0))))))</f>
        <v>0</v>
      </c>
      <c r="C118">
        <f>IF(AND('List of Flows'!$B115='Elementary Flow by source'!C$1,'Elementary Flow'!$D123="Elementary Flow"),"Elementary Flow",IF(AND('List of Flows'!$B115='Elementary Flow by source'!C$1,'Elementary Flow'!$D123="Not an Elementary Flow"),"Not an Elementary Flow",IF(AND('List of Flows'!$B115='Elementary Flow by source'!C$1,'Elementary Flow'!$D123="Unknown"),"Indeterminable",IF(AND('List of Flows'!$B115='Elementary Flow by source'!C$1,'Elementary Flow'!$D123="Missing Both"),"Indeterminable",IF(AND('List of Flows'!$B115='Elementary Flow by source'!C$1,'Elementary Flow'!$D123="Missing Input/Output"),"Indeterminable",IF(AND('List of Flows'!$B115='Elementary Flow by source'!C$1,'Elementary Flow'!$D123="Missing to/from"),"Indeterminable",0))))))</f>
        <v>0</v>
      </c>
      <c r="D118">
        <f>IF(AND('List of Flows'!$B115='Elementary Flow by source'!D$1,'Elementary Flow'!$D123="Elementary Flow"),"Elementary Flow",IF(AND('List of Flows'!$B115='Elementary Flow by source'!D$1,'Elementary Flow'!$D123="Not an Elementary Flow"),"Not an Elementary Flow",IF(AND('List of Flows'!$B115='Elementary Flow by source'!D$1,'Elementary Flow'!$D123="Unknown"),"Indeterminable",IF(AND('List of Flows'!$B115='Elementary Flow by source'!D$1,'Elementary Flow'!$D123="Missing Both"),"Indeterminable",IF(AND('List of Flows'!$B115='Elementary Flow by source'!D$1,'Elementary Flow'!$D123="Missing Input/Output"),"Indeterminable",IF(AND('List of Flows'!$B115='Elementary Flow by source'!D$1,'Elementary Flow'!$D123="Missing to/from"),"Indeterminable",0))))))</f>
        <v>0</v>
      </c>
      <c r="E118">
        <f>IF(AND('List of Flows'!$B115='Elementary Flow by source'!E$1,'Elementary Flow'!$D123="Elementary Flow"),"Elementary Flow",IF(AND('List of Flows'!$B115='Elementary Flow by source'!E$1,'Elementary Flow'!$D123="Not an Elementary Flow"),"Not an Elementary Flow",IF(AND('List of Flows'!$B115='Elementary Flow by source'!E$1,'Elementary Flow'!$D123="Unknown"),"Indeterminable",IF(AND('List of Flows'!$B115='Elementary Flow by source'!E$1,'Elementary Flow'!$D123="Missing Both"),"Indeterminable",IF(AND('List of Flows'!$B115='Elementary Flow by source'!E$1,'Elementary Flow'!$D123="Missing Input/Output"),"Indeterminable",IF(AND('List of Flows'!$B115='Elementary Flow by source'!E$1,'Elementary Flow'!$D123="Missing to/from"),"Indeterminable",0))))))</f>
        <v>0</v>
      </c>
      <c r="F118">
        <f>IF(AND('List of Flows'!$B115='Elementary Flow by source'!F$1,'Elementary Flow'!$D123="Elementary Flow"),"Elementary Flow",IF(AND('List of Flows'!$B115='Elementary Flow by source'!F$1,'Elementary Flow'!$D123="Not an Elementary Flow"),"Not an Elementary Flow",IF(AND('List of Flows'!$B115='Elementary Flow by source'!F$1,'Elementary Flow'!$D123="Unknown"),"Indeterminable",IF(AND('List of Flows'!$B115='Elementary Flow by source'!F$1,'Elementary Flow'!$D123="Missing Both"),"Indeterminable",IF(AND('List of Flows'!$B115='Elementary Flow by source'!F$1,'Elementary Flow'!$D123="Missing Input/Output"),"Indeterminable",IF(AND('List of Flows'!$B115='Elementary Flow by source'!F$1,'Elementary Flow'!$D123="Missing to/from"),"Indeterminable",0))))))</f>
        <v>0</v>
      </c>
      <c r="G118">
        <f>IF(AND('List of Flows'!$B115='Elementary Flow by source'!G$1,'Elementary Flow'!$D123="Elementary Flow"),"Elementary Flow",IF(AND('List of Flows'!$B115='Elementary Flow by source'!G$1,'Elementary Flow'!$D123="Not an Elementary Flow"),"Not an Elementary Flow",IF(AND('List of Flows'!$B115='Elementary Flow by source'!G$1,'Elementary Flow'!$D123="Unknown"),"Indeterminable",IF(AND('List of Flows'!$B115='Elementary Flow by source'!G$1,'Elementary Flow'!$D123="Missing Both"),"Indeterminable",IF(AND('List of Flows'!$B115='Elementary Flow by source'!G$1,'Elementary Flow'!$D123="Missing Input/Output"),"Indeterminable",IF(AND('List of Flows'!$B115='Elementary Flow by source'!G$1,'Elementary Flow'!$D123="Missing to/from"),"Indeterminable",0))))))</f>
        <v>0</v>
      </c>
      <c r="H118">
        <f>IF(AND('List of Flows'!$B115='Elementary Flow by source'!H$1,'Elementary Flow'!$D123="Elementary Flow"),"Elementary Flow",IF(AND('List of Flows'!$B115='Elementary Flow by source'!H$1,'Elementary Flow'!$D123="Not an Elementary Flow"),"Not an Elementary Flow",IF(AND('List of Flows'!$B115='Elementary Flow by source'!H$1,'Elementary Flow'!$D123="Unknown"),"Indeterminable",IF(AND('List of Flows'!$B115='Elementary Flow by source'!H$1,'Elementary Flow'!$D123="Missing Both"),"Indeterminable",IF(AND('List of Flows'!$B115='Elementary Flow by source'!H$1,'Elementary Flow'!$D123="Missing Input/Output"),"Indeterminable",IF(AND('List of Flows'!$B115='Elementary Flow by source'!H$1,'Elementary Flow'!$D123="Missing to/from"),"Indeterminable",0))))))</f>
        <v>0</v>
      </c>
      <c r="I118">
        <f>IF(AND('List of Flows'!$B115='Elementary Flow by source'!I$1,'Elementary Flow'!$D123="Elementary Flow"),"Elementary Flow",IF(AND('List of Flows'!$B115='Elementary Flow by source'!I$1,'Elementary Flow'!$D123="Not an Elementary Flow"),"Not an Elementary Flow",IF(AND('List of Flows'!$B115='Elementary Flow by source'!I$1,'Elementary Flow'!$D123="Unknown"),"Indeterminable",IF(AND('List of Flows'!$B115='Elementary Flow by source'!I$1,'Elementary Flow'!$D123="Missing Both"),"Indeterminable",IF(AND('List of Flows'!$B115='Elementary Flow by source'!I$1,'Elementary Flow'!$D123="Missing Input/Output"),"Indeterminable",IF(AND('List of Flows'!$B115='Elementary Flow by source'!I$1,'Elementary Flow'!$D123="Missing to/from"),"Indeterminable",0))))))</f>
        <v>0</v>
      </c>
      <c r="J118">
        <f>IF(AND('List of Flows'!$B115='Elementary Flow by source'!J$1,'Elementary Flow'!$D123="Elementary Flow"),"Elementary Flow",IF(AND('List of Flows'!$B115='Elementary Flow by source'!J$1,'Elementary Flow'!$D123="Not an Elementary Flow"),"Not an Elementary Flow",IF(AND('List of Flows'!$B115='Elementary Flow by source'!J$1,'Elementary Flow'!$D123="Unknown"),"Indeterminable",IF(AND('List of Flows'!$B115='Elementary Flow by source'!J$1,'Elementary Flow'!$D123="Missing Both"),"Indeterminable",IF(AND('List of Flows'!$B115='Elementary Flow by source'!J$1,'Elementary Flow'!$D123="Missing Input/Output"),"Indeterminable",IF(AND('List of Flows'!$B115='Elementary Flow by source'!J$1,'Elementary Flow'!$D123="Missing to/from"),"Indeterminable",0))))))</f>
        <v>0</v>
      </c>
      <c r="K118" t="str">
        <f>IF(AND('List of Flows'!$B115='Elementary Flow by source'!K$1,'Elementary Flow'!$D123="Elementary Flow"),"Elementary Flow",IF(AND('List of Flows'!$B115='Elementary Flow by source'!K$1,'Elementary Flow'!$D123="Not an Elementary Flow"),"Not an Elementary Flow",IF(AND('List of Flows'!$B115='Elementary Flow by source'!K$1,'Elementary Flow'!$D123="Unknown"),"Indeterminable",IF(AND('List of Flows'!$B115='Elementary Flow by source'!K$1,'Elementary Flow'!$D123="Missing Both"),"Indeterminable",IF(AND('List of Flows'!$B115='Elementary Flow by source'!K$1,'Elementary Flow'!$D123="Missing Input/Output"),"Indeterminable",IF(AND('List of Flows'!$B115='Elementary Flow by source'!K$1,'Elementary Flow'!$D123="Missing to/from"),"Indeterminable",0))))))</f>
        <v>Elementary Flow</v>
      </c>
      <c r="L118">
        <f>IF(AND('List of Flows'!$B115='Elementary Flow by source'!L$1,'Elementary Flow'!$D123="Elementary Flow"),"Elementary Flow",IF(AND('List of Flows'!$B115='Elementary Flow by source'!L$1,'Elementary Flow'!$D123="Not an Elementary Flow"),"Not an Elementary Flow",IF(AND('List of Flows'!$B115='Elementary Flow by source'!L$1,'Elementary Flow'!$D123="Unknown"),"Indeterminable",IF(AND('List of Flows'!$B115='Elementary Flow by source'!L$1,'Elementary Flow'!$D123="Missing Both"),"Indeterminable",IF(AND('List of Flows'!$B115='Elementary Flow by source'!L$1,'Elementary Flow'!$D123="Missing Input/Output"),"Indeterminable",IF(AND('List of Flows'!$B115='Elementary Flow by source'!L$1,'Elementary Flow'!$D123="Missing to/from"),"Indeterminable",0))))))</f>
        <v>0</v>
      </c>
      <c r="M118">
        <f>IF(AND('List of Flows'!$B115='Elementary Flow by source'!M$1,'Elementary Flow'!$D123="Elementary Flow"),"Elementary Flow",IF(AND('List of Flows'!$B115='Elementary Flow by source'!M$1,'Elementary Flow'!$D123="Not an Elementary Flow"),"Not an Elementary Flow",IF(AND('List of Flows'!$B115='Elementary Flow by source'!M$1,'Elementary Flow'!$D123="Unknown"),"Indeterminable",IF(AND('List of Flows'!$B115='Elementary Flow by source'!M$1,'Elementary Flow'!$D123="Missing Both"),"Indeterminable",IF(AND('List of Flows'!$B115='Elementary Flow by source'!M$1,'Elementary Flow'!$D123="Missing Input/Output"),"Indeterminable",IF(AND('List of Flows'!$B115='Elementary Flow by source'!M$1,'Elementary Flow'!$D123="Missing to/from"),"Indeterminable",0))))))</f>
        <v>0</v>
      </c>
      <c r="N118">
        <f>IF(AND('List of Flows'!$B115='Elementary Flow by source'!N$1,'Elementary Flow'!$D123="Elementary Flow"),"Elementary Flow",IF(AND('List of Flows'!$B115='Elementary Flow by source'!N$1,'Elementary Flow'!$D123="Not an Elementary Flow"),"Not an Elementary Flow",IF(AND('List of Flows'!$B115='Elementary Flow by source'!N$1,'Elementary Flow'!$D123="Unknown"),"Indeterminable",IF(AND('List of Flows'!$B115='Elementary Flow by source'!N$1,'Elementary Flow'!$D123="Missing Both"),"Indeterminable",IF(AND('List of Flows'!$B115='Elementary Flow by source'!N$1,'Elementary Flow'!$D123="Missing Input/Output"),"Indeterminable",IF(AND('List of Flows'!$B115='Elementary Flow by source'!N$1,'Elementary Flow'!$D123="Missing to/from"),"Indeterminable",0))))))</f>
        <v>0</v>
      </c>
    </row>
    <row r="119" spans="2:14" x14ac:dyDescent="0.3">
      <c r="B119">
        <f>IF(AND('List of Flows'!$B116='Elementary Flow by source'!B$1,'Elementary Flow'!$D124="Elementary Flow"),"Elementary Flow",IF(AND('List of Flows'!$B116='Elementary Flow by source'!B$1,'Elementary Flow'!$D124="Not an Elementary Flow"),"Not an Elementary Flow",IF(AND('List of Flows'!$B116='Elementary Flow by source'!B$1,'Elementary Flow'!$D124="Unknown"),"Indeterminable",IF(AND('List of Flows'!$B116='Elementary Flow by source'!B$1,'Elementary Flow'!$D124="Missing Both"),"Indeterminable",IF(AND('List of Flows'!$B116='Elementary Flow by source'!B$1,'Elementary Flow'!$D124="Missing Input/Output"),"Indeterminable",IF(AND('List of Flows'!$B116='Elementary Flow by source'!B$1,'Elementary Flow'!$D124="Missing to/from"),"Indeterminable",0))))))</f>
        <v>0</v>
      </c>
      <c r="C119">
        <f>IF(AND('List of Flows'!$B116='Elementary Flow by source'!C$1,'Elementary Flow'!$D124="Elementary Flow"),"Elementary Flow",IF(AND('List of Flows'!$B116='Elementary Flow by source'!C$1,'Elementary Flow'!$D124="Not an Elementary Flow"),"Not an Elementary Flow",IF(AND('List of Flows'!$B116='Elementary Flow by source'!C$1,'Elementary Flow'!$D124="Unknown"),"Indeterminable",IF(AND('List of Flows'!$B116='Elementary Flow by source'!C$1,'Elementary Flow'!$D124="Missing Both"),"Indeterminable",IF(AND('List of Flows'!$B116='Elementary Flow by source'!C$1,'Elementary Flow'!$D124="Missing Input/Output"),"Indeterminable",IF(AND('List of Flows'!$B116='Elementary Flow by source'!C$1,'Elementary Flow'!$D124="Missing to/from"),"Indeterminable",0))))))</f>
        <v>0</v>
      </c>
      <c r="D119">
        <f>IF(AND('List of Flows'!$B116='Elementary Flow by source'!D$1,'Elementary Flow'!$D124="Elementary Flow"),"Elementary Flow",IF(AND('List of Flows'!$B116='Elementary Flow by source'!D$1,'Elementary Flow'!$D124="Not an Elementary Flow"),"Not an Elementary Flow",IF(AND('List of Flows'!$B116='Elementary Flow by source'!D$1,'Elementary Flow'!$D124="Unknown"),"Indeterminable",IF(AND('List of Flows'!$B116='Elementary Flow by source'!D$1,'Elementary Flow'!$D124="Missing Both"),"Indeterminable",IF(AND('List of Flows'!$B116='Elementary Flow by source'!D$1,'Elementary Flow'!$D124="Missing Input/Output"),"Indeterminable",IF(AND('List of Flows'!$B116='Elementary Flow by source'!D$1,'Elementary Flow'!$D124="Missing to/from"),"Indeterminable",0))))))</f>
        <v>0</v>
      </c>
      <c r="E119">
        <f>IF(AND('List of Flows'!$B116='Elementary Flow by source'!E$1,'Elementary Flow'!$D124="Elementary Flow"),"Elementary Flow",IF(AND('List of Flows'!$B116='Elementary Flow by source'!E$1,'Elementary Flow'!$D124="Not an Elementary Flow"),"Not an Elementary Flow",IF(AND('List of Flows'!$B116='Elementary Flow by source'!E$1,'Elementary Flow'!$D124="Unknown"),"Indeterminable",IF(AND('List of Flows'!$B116='Elementary Flow by source'!E$1,'Elementary Flow'!$D124="Missing Both"),"Indeterminable",IF(AND('List of Flows'!$B116='Elementary Flow by source'!E$1,'Elementary Flow'!$D124="Missing Input/Output"),"Indeterminable",IF(AND('List of Flows'!$B116='Elementary Flow by source'!E$1,'Elementary Flow'!$D124="Missing to/from"),"Indeterminable",0))))))</f>
        <v>0</v>
      </c>
      <c r="F119">
        <f>IF(AND('List of Flows'!$B116='Elementary Flow by source'!F$1,'Elementary Flow'!$D124="Elementary Flow"),"Elementary Flow",IF(AND('List of Flows'!$B116='Elementary Flow by source'!F$1,'Elementary Flow'!$D124="Not an Elementary Flow"),"Not an Elementary Flow",IF(AND('List of Flows'!$B116='Elementary Flow by source'!F$1,'Elementary Flow'!$D124="Unknown"),"Indeterminable",IF(AND('List of Flows'!$B116='Elementary Flow by source'!F$1,'Elementary Flow'!$D124="Missing Both"),"Indeterminable",IF(AND('List of Flows'!$B116='Elementary Flow by source'!F$1,'Elementary Flow'!$D124="Missing Input/Output"),"Indeterminable",IF(AND('List of Flows'!$B116='Elementary Flow by source'!F$1,'Elementary Flow'!$D124="Missing to/from"),"Indeterminable",0))))))</f>
        <v>0</v>
      </c>
      <c r="G119">
        <f>IF(AND('List of Flows'!$B116='Elementary Flow by source'!G$1,'Elementary Flow'!$D124="Elementary Flow"),"Elementary Flow",IF(AND('List of Flows'!$B116='Elementary Flow by source'!G$1,'Elementary Flow'!$D124="Not an Elementary Flow"),"Not an Elementary Flow",IF(AND('List of Flows'!$B116='Elementary Flow by source'!G$1,'Elementary Flow'!$D124="Unknown"),"Indeterminable",IF(AND('List of Flows'!$B116='Elementary Flow by source'!G$1,'Elementary Flow'!$D124="Missing Both"),"Indeterminable",IF(AND('List of Flows'!$B116='Elementary Flow by source'!G$1,'Elementary Flow'!$D124="Missing Input/Output"),"Indeterminable",IF(AND('List of Flows'!$B116='Elementary Flow by source'!G$1,'Elementary Flow'!$D124="Missing to/from"),"Indeterminable",0))))))</f>
        <v>0</v>
      </c>
      <c r="H119">
        <f>IF(AND('List of Flows'!$B116='Elementary Flow by source'!H$1,'Elementary Flow'!$D124="Elementary Flow"),"Elementary Flow",IF(AND('List of Flows'!$B116='Elementary Flow by source'!H$1,'Elementary Flow'!$D124="Not an Elementary Flow"),"Not an Elementary Flow",IF(AND('List of Flows'!$B116='Elementary Flow by source'!H$1,'Elementary Flow'!$D124="Unknown"),"Indeterminable",IF(AND('List of Flows'!$B116='Elementary Flow by source'!H$1,'Elementary Flow'!$D124="Missing Both"),"Indeterminable",IF(AND('List of Flows'!$B116='Elementary Flow by source'!H$1,'Elementary Flow'!$D124="Missing Input/Output"),"Indeterminable",IF(AND('List of Flows'!$B116='Elementary Flow by source'!H$1,'Elementary Flow'!$D124="Missing to/from"),"Indeterminable",0))))))</f>
        <v>0</v>
      </c>
      <c r="I119">
        <f>IF(AND('List of Flows'!$B116='Elementary Flow by source'!I$1,'Elementary Flow'!$D124="Elementary Flow"),"Elementary Flow",IF(AND('List of Flows'!$B116='Elementary Flow by source'!I$1,'Elementary Flow'!$D124="Not an Elementary Flow"),"Not an Elementary Flow",IF(AND('List of Flows'!$B116='Elementary Flow by source'!I$1,'Elementary Flow'!$D124="Unknown"),"Indeterminable",IF(AND('List of Flows'!$B116='Elementary Flow by source'!I$1,'Elementary Flow'!$D124="Missing Both"),"Indeterminable",IF(AND('List of Flows'!$B116='Elementary Flow by source'!I$1,'Elementary Flow'!$D124="Missing Input/Output"),"Indeterminable",IF(AND('List of Flows'!$B116='Elementary Flow by source'!I$1,'Elementary Flow'!$D124="Missing to/from"),"Indeterminable",0))))))</f>
        <v>0</v>
      </c>
      <c r="J119">
        <f>IF(AND('List of Flows'!$B116='Elementary Flow by source'!J$1,'Elementary Flow'!$D124="Elementary Flow"),"Elementary Flow",IF(AND('List of Flows'!$B116='Elementary Flow by source'!J$1,'Elementary Flow'!$D124="Not an Elementary Flow"),"Not an Elementary Flow",IF(AND('List of Flows'!$B116='Elementary Flow by source'!J$1,'Elementary Flow'!$D124="Unknown"),"Indeterminable",IF(AND('List of Flows'!$B116='Elementary Flow by source'!J$1,'Elementary Flow'!$D124="Missing Both"),"Indeterminable",IF(AND('List of Flows'!$B116='Elementary Flow by source'!J$1,'Elementary Flow'!$D124="Missing Input/Output"),"Indeterminable",IF(AND('List of Flows'!$B116='Elementary Flow by source'!J$1,'Elementary Flow'!$D124="Missing to/from"),"Indeterminable",0))))))</f>
        <v>0</v>
      </c>
      <c r="K119" t="str">
        <f>IF(AND('List of Flows'!$B116='Elementary Flow by source'!K$1,'Elementary Flow'!$D124="Elementary Flow"),"Elementary Flow",IF(AND('List of Flows'!$B116='Elementary Flow by source'!K$1,'Elementary Flow'!$D124="Not an Elementary Flow"),"Not an Elementary Flow",IF(AND('List of Flows'!$B116='Elementary Flow by source'!K$1,'Elementary Flow'!$D124="Unknown"),"Indeterminable",IF(AND('List of Flows'!$B116='Elementary Flow by source'!K$1,'Elementary Flow'!$D124="Missing Both"),"Indeterminable",IF(AND('List of Flows'!$B116='Elementary Flow by source'!K$1,'Elementary Flow'!$D124="Missing Input/Output"),"Indeterminable",IF(AND('List of Flows'!$B116='Elementary Flow by source'!K$1,'Elementary Flow'!$D124="Missing to/from"),"Indeterminable",0))))))</f>
        <v>Elementary Flow</v>
      </c>
      <c r="L119">
        <f>IF(AND('List of Flows'!$B116='Elementary Flow by source'!L$1,'Elementary Flow'!$D124="Elementary Flow"),"Elementary Flow",IF(AND('List of Flows'!$B116='Elementary Flow by source'!L$1,'Elementary Flow'!$D124="Not an Elementary Flow"),"Not an Elementary Flow",IF(AND('List of Flows'!$B116='Elementary Flow by source'!L$1,'Elementary Flow'!$D124="Unknown"),"Indeterminable",IF(AND('List of Flows'!$B116='Elementary Flow by source'!L$1,'Elementary Flow'!$D124="Missing Both"),"Indeterminable",IF(AND('List of Flows'!$B116='Elementary Flow by source'!L$1,'Elementary Flow'!$D124="Missing Input/Output"),"Indeterminable",IF(AND('List of Flows'!$B116='Elementary Flow by source'!L$1,'Elementary Flow'!$D124="Missing to/from"),"Indeterminable",0))))))</f>
        <v>0</v>
      </c>
      <c r="M119">
        <f>IF(AND('List of Flows'!$B116='Elementary Flow by source'!M$1,'Elementary Flow'!$D124="Elementary Flow"),"Elementary Flow",IF(AND('List of Flows'!$B116='Elementary Flow by source'!M$1,'Elementary Flow'!$D124="Not an Elementary Flow"),"Not an Elementary Flow",IF(AND('List of Flows'!$B116='Elementary Flow by source'!M$1,'Elementary Flow'!$D124="Unknown"),"Indeterminable",IF(AND('List of Flows'!$B116='Elementary Flow by source'!M$1,'Elementary Flow'!$D124="Missing Both"),"Indeterminable",IF(AND('List of Flows'!$B116='Elementary Flow by source'!M$1,'Elementary Flow'!$D124="Missing Input/Output"),"Indeterminable",IF(AND('List of Flows'!$B116='Elementary Flow by source'!M$1,'Elementary Flow'!$D124="Missing to/from"),"Indeterminable",0))))))</f>
        <v>0</v>
      </c>
      <c r="N119">
        <f>IF(AND('List of Flows'!$B116='Elementary Flow by source'!N$1,'Elementary Flow'!$D124="Elementary Flow"),"Elementary Flow",IF(AND('List of Flows'!$B116='Elementary Flow by source'!N$1,'Elementary Flow'!$D124="Not an Elementary Flow"),"Not an Elementary Flow",IF(AND('List of Flows'!$B116='Elementary Flow by source'!N$1,'Elementary Flow'!$D124="Unknown"),"Indeterminable",IF(AND('List of Flows'!$B116='Elementary Flow by source'!N$1,'Elementary Flow'!$D124="Missing Both"),"Indeterminable",IF(AND('List of Flows'!$B116='Elementary Flow by source'!N$1,'Elementary Flow'!$D124="Missing Input/Output"),"Indeterminable",IF(AND('List of Flows'!$B116='Elementary Flow by source'!N$1,'Elementary Flow'!$D124="Missing to/from"),"Indeterminable",0))))))</f>
        <v>0</v>
      </c>
    </row>
    <row r="120" spans="2:14" x14ac:dyDescent="0.3">
      <c r="B120">
        <f>IF(AND('List of Flows'!$B117='Elementary Flow by source'!B$1,'Elementary Flow'!$D125="Elementary Flow"),"Elementary Flow",IF(AND('List of Flows'!$B117='Elementary Flow by source'!B$1,'Elementary Flow'!$D125="Not an Elementary Flow"),"Not an Elementary Flow",IF(AND('List of Flows'!$B117='Elementary Flow by source'!B$1,'Elementary Flow'!$D125="Unknown"),"Indeterminable",IF(AND('List of Flows'!$B117='Elementary Flow by source'!B$1,'Elementary Flow'!$D125="Missing Both"),"Indeterminable",IF(AND('List of Flows'!$B117='Elementary Flow by source'!B$1,'Elementary Flow'!$D125="Missing Input/Output"),"Indeterminable",IF(AND('List of Flows'!$B117='Elementary Flow by source'!B$1,'Elementary Flow'!$D125="Missing to/from"),"Indeterminable",0))))))</f>
        <v>0</v>
      </c>
      <c r="C120">
        <f>IF(AND('List of Flows'!$B117='Elementary Flow by source'!C$1,'Elementary Flow'!$D125="Elementary Flow"),"Elementary Flow",IF(AND('List of Flows'!$B117='Elementary Flow by source'!C$1,'Elementary Flow'!$D125="Not an Elementary Flow"),"Not an Elementary Flow",IF(AND('List of Flows'!$B117='Elementary Flow by source'!C$1,'Elementary Flow'!$D125="Unknown"),"Indeterminable",IF(AND('List of Flows'!$B117='Elementary Flow by source'!C$1,'Elementary Flow'!$D125="Missing Both"),"Indeterminable",IF(AND('List of Flows'!$B117='Elementary Flow by source'!C$1,'Elementary Flow'!$D125="Missing Input/Output"),"Indeterminable",IF(AND('List of Flows'!$B117='Elementary Flow by source'!C$1,'Elementary Flow'!$D125="Missing to/from"),"Indeterminable",0))))))</f>
        <v>0</v>
      </c>
      <c r="D120">
        <f>IF(AND('List of Flows'!$B117='Elementary Flow by source'!D$1,'Elementary Flow'!$D125="Elementary Flow"),"Elementary Flow",IF(AND('List of Flows'!$B117='Elementary Flow by source'!D$1,'Elementary Flow'!$D125="Not an Elementary Flow"),"Not an Elementary Flow",IF(AND('List of Flows'!$B117='Elementary Flow by source'!D$1,'Elementary Flow'!$D125="Unknown"),"Indeterminable",IF(AND('List of Flows'!$B117='Elementary Flow by source'!D$1,'Elementary Flow'!$D125="Missing Both"),"Indeterminable",IF(AND('List of Flows'!$B117='Elementary Flow by source'!D$1,'Elementary Flow'!$D125="Missing Input/Output"),"Indeterminable",IF(AND('List of Flows'!$B117='Elementary Flow by source'!D$1,'Elementary Flow'!$D125="Missing to/from"),"Indeterminable",0))))))</f>
        <v>0</v>
      </c>
      <c r="E120">
        <f>IF(AND('List of Flows'!$B117='Elementary Flow by source'!E$1,'Elementary Flow'!$D125="Elementary Flow"),"Elementary Flow",IF(AND('List of Flows'!$B117='Elementary Flow by source'!E$1,'Elementary Flow'!$D125="Not an Elementary Flow"),"Not an Elementary Flow",IF(AND('List of Flows'!$B117='Elementary Flow by source'!E$1,'Elementary Flow'!$D125="Unknown"),"Indeterminable",IF(AND('List of Flows'!$B117='Elementary Flow by source'!E$1,'Elementary Flow'!$D125="Missing Both"),"Indeterminable",IF(AND('List of Flows'!$B117='Elementary Flow by source'!E$1,'Elementary Flow'!$D125="Missing Input/Output"),"Indeterminable",IF(AND('List of Flows'!$B117='Elementary Flow by source'!E$1,'Elementary Flow'!$D125="Missing to/from"),"Indeterminable",0))))))</f>
        <v>0</v>
      </c>
      <c r="F120">
        <f>IF(AND('List of Flows'!$B117='Elementary Flow by source'!F$1,'Elementary Flow'!$D125="Elementary Flow"),"Elementary Flow",IF(AND('List of Flows'!$B117='Elementary Flow by source'!F$1,'Elementary Flow'!$D125="Not an Elementary Flow"),"Not an Elementary Flow",IF(AND('List of Flows'!$B117='Elementary Flow by source'!F$1,'Elementary Flow'!$D125="Unknown"),"Indeterminable",IF(AND('List of Flows'!$B117='Elementary Flow by source'!F$1,'Elementary Flow'!$D125="Missing Both"),"Indeterminable",IF(AND('List of Flows'!$B117='Elementary Flow by source'!F$1,'Elementary Flow'!$D125="Missing Input/Output"),"Indeterminable",IF(AND('List of Flows'!$B117='Elementary Flow by source'!F$1,'Elementary Flow'!$D125="Missing to/from"),"Indeterminable",0))))))</f>
        <v>0</v>
      </c>
      <c r="G120">
        <f>IF(AND('List of Flows'!$B117='Elementary Flow by source'!G$1,'Elementary Flow'!$D125="Elementary Flow"),"Elementary Flow",IF(AND('List of Flows'!$B117='Elementary Flow by source'!G$1,'Elementary Flow'!$D125="Not an Elementary Flow"),"Not an Elementary Flow",IF(AND('List of Flows'!$B117='Elementary Flow by source'!G$1,'Elementary Flow'!$D125="Unknown"),"Indeterminable",IF(AND('List of Flows'!$B117='Elementary Flow by source'!G$1,'Elementary Flow'!$D125="Missing Both"),"Indeterminable",IF(AND('List of Flows'!$B117='Elementary Flow by source'!G$1,'Elementary Flow'!$D125="Missing Input/Output"),"Indeterminable",IF(AND('List of Flows'!$B117='Elementary Flow by source'!G$1,'Elementary Flow'!$D125="Missing to/from"),"Indeterminable",0))))))</f>
        <v>0</v>
      </c>
      <c r="H120">
        <f>IF(AND('List of Flows'!$B117='Elementary Flow by source'!H$1,'Elementary Flow'!$D125="Elementary Flow"),"Elementary Flow",IF(AND('List of Flows'!$B117='Elementary Flow by source'!H$1,'Elementary Flow'!$D125="Not an Elementary Flow"),"Not an Elementary Flow",IF(AND('List of Flows'!$B117='Elementary Flow by source'!H$1,'Elementary Flow'!$D125="Unknown"),"Indeterminable",IF(AND('List of Flows'!$B117='Elementary Flow by source'!H$1,'Elementary Flow'!$D125="Missing Both"),"Indeterminable",IF(AND('List of Flows'!$B117='Elementary Flow by source'!H$1,'Elementary Flow'!$D125="Missing Input/Output"),"Indeterminable",IF(AND('List of Flows'!$B117='Elementary Flow by source'!H$1,'Elementary Flow'!$D125="Missing to/from"),"Indeterminable",0))))))</f>
        <v>0</v>
      </c>
      <c r="I120">
        <f>IF(AND('List of Flows'!$B117='Elementary Flow by source'!I$1,'Elementary Flow'!$D125="Elementary Flow"),"Elementary Flow",IF(AND('List of Flows'!$B117='Elementary Flow by source'!I$1,'Elementary Flow'!$D125="Not an Elementary Flow"),"Not an Elementary Flow",IF(AND('List of Flows'!$B117='Elementary Flow by source'!I$1,'Elementary Flow'!$D125="Unknown"),"Indeterminable",IF(AND('List of Flows'!$B117='Elementary Flow by source'!I$1,'Elementary Flow'!$D125="Missing Both"),"Indeterminable",IF(AND('List of Flows'!$B117='Elementary Flow by source'!I$1,'Elementary Flow'!$D125="Missing Input/Output"),"Indeterminable",IF(AND('List of Flows'!$B117='Elementary Flow by source'!I$1,'Elementary Flow'!$D125="Missing to/from"),"Indeterminable",0))))))</f>
        <v>0</v>
      </c>
      <c r="J120">
        <f>IF(AND('List of Flows'!$B117='Elementary Flow by source'!J$1,'Elementary Flow'!$D125="Elementary Flow"),"Elementary Flow",IF(AND('List of Flows'!$B117='Elementary Flow by source'!J$1,'Elementary Flow'!$D125="Not an Elementary Flow"),"Not an Elementary Flow",IF(AND('List of Flows'!$B117='Elementary Flow by source'!J$1,'Elementary Flow'!$D125="Unknown"),"Indeterminable",IF(AND('List of Flows'!$B117='Elementary Flow by source'!J$1,'Elementary Flow'!$D125="Missing Both"),"Indeterminable",IF(AND('List of Flows'!$B117='Elementary Flow by source'!J$1,'Elementary Flow'!$D125="Missing Input/Output"),"Indeterminable",IF(AND('List of Flows'!$B117='Elementary Flow by source'!J$1,'Elementary Flow'!$D125="Missing to/from"),"Indeterminable",0))))))</f>
        <v>0</v>
      </c>
      <c r="K120" t="str">
        <f>IF(AND('List of Flows'!$B117='Elementary Flow by source'!K$1,'Elementary Flow'!$D125="Elementary Flow"),"Elementary Flow",IF(AND('List of Flows'!$B117='Elementary Flow by source'!K$1,'Elementary Flow'!$D125="Not an Elementary Flow"),"Not an Elementary Flow",IF(AND('List of Flows'!$B117='Elementary Flow by source'!K$1,'Elementary Flow'!$D125="Unknown"),"Indeterminable",IF(AND('List of Flows'!$B117='Elementary Flow by source'!K$1,'Elementary Flow'!$D125="Missing Both"),"Indeterminable",IF(AND('List of Flows'!$B117='Elementary Flow by source'!K$1,'Elementary Flow'!$D125="Missing Input/Output"),"Indeterminable",IF(AND('List of Flows'!$B117='Elementary Flow by source'!K$1,'Elementary Flow'!$D125="Missing to/from"),"Indeterminable",0))))))</f>
        <v>Elementary Flow</v>
      </c>
      <c r="L120">
        <f>IF(AND('List of Flows'!$B117='Elementary Flow by source'!L$1,'Elementary Flow'!$D125="Elementary Flow"),"Elementary Flow",IF(AND('List of Flows'!$B117='Elementary Flow by source'!L$1,'Elementary Flow'!$D125="Not an Elementary Flow"),"Not an Elementary Flow",IF(AND('List of Flows'!$B117='Elementary Flow by source'!L$1,'Elementary Flow'!$D125="Unknown"),"Indeterminable",IF(AND('List of Flows'!$B117='Elementary Flow by source'!L$1,'Elementary Flow'!$D125="Missing Both"),"Indeterminable",IF(AND('List of Flows'!$B117='Elementary Flow by source'!L$1,'Elementary Flow'!$D125="Missing Input/Output"),"Indeterminable",IF(AND('List of Flows'!$B117='Elementary Flow by source'!L$1,'Elementary Flow'!$D125="Missing to/from"),"Indeterminable",0))))))</f>
        <v>0</v>
      </c>
      <c r="M120">
        <f>IF(AND('List of Flows'!$B117='Elementary Flow by source'!M$1,'Elementary Flow'!$D125="Elementary Flow"),"Elementary Flow",IF(AND('List of Flows'!$B117='Elementary Flow by source'!M$1,'Elementary Flow'!$D125="Not an Elementary Flow"),"Not an Elementary Flow",IF(AND('List of Flows'!$B117='Elementary Flow by source'!M$1,'Elementary Flow'!$D125="Unknown"),"Indeterminable",IF(AND('List of Flows'!$B117='Elementary Flow by source'!M$1,'Elementary Flow'!$D125="Missing Both"),"Indeterminable",IF(AND('List of Flows'!$B117='Elementary Flow by source'!M$1,'Elementary Flow'!$D125="Missing Input/Output"),"Indeterminable",IF(AND('List of Flows'!$B117='Elementary Flow by source'!M$1,'Elementary Flow'!$D125="Missing to/from"),"Indeterminable",0))))))</f>
        <v>0</v>
      </c>
      <c r="N120">
        <f>IF(AND('List of Flows'!$B117='Elementary Flow by source'!N$1,'Elementary Flow'!$D125="Elementary Flow"),"Elementary Flow",IF(AND('List of Flows'!$B117='Elementary Flow by source'!N$1,'Elementary Flow'!$D125="Not an Elementary Flow"),"Not an Elementary Flow",IF(AND('List of Flows'!$B117='Elementary Flow by source'!N$1,'Elementary Flow'!$D125="Unknown"),"Indeterminable",IF(AND('List of Flows'!$B117='Elementary Flow by source'!N$1,'Elementary Flow'!$D125="Missing Both"),"Indeterminable",IF(AND('List of Flows'!$B117='Elementary Flow by source'!N$1,'Elementary Flow'!$D125="Missing Input/Output"),"Indeterminable",IF(AND('List of Flows'!$B117='Elementary Flow by source'!N$1,'Elementary Flow'!$D125="Missing to/from"),"Indeterminable",0))))))</f>
        <v>0</v>
      </c>
    </row>
    <row r="121" spans="2:14" x14ac:dyDescent="0.3">
      <c r="B121">
        <f>IF(AND('List of Flows'!$B118='Elementary Flow by source'!B$1,'Elementary Flow'!$D126="Elementary Flow"),"Elementary Flow",IF(AND('List of Flows'!$B118='Elementary Flow by source'!B$1,'Elementary Flow'!$D126="Not an Elementary Flow"),"Not an Elementary Flow",IF(AND('List of Flows'!$B118='Elementary Flow by source'!B$1,'Elementary Flow'!$D126="Unknown"),"Indeterminable",IF(AND('List of Flows'!$B118='Elementary Flow by source'!B$1,'Elementary Flow'!$D126="Missing Both"),"Indeterminable",IF(AND('List of Flows'!$B118='Elementary Flow by source'!B$1,'Elementary Flow'!$D126="Missing Input/Output"),"Indeterminable",IF(AND('List of Flows'!$B118='Elementary Flow by source'!B$1,'Elementary Flow'!$D126="Missing to/from"),"Indeterminable",0))))))</f>
        <v>0</v>
      </c>
      <c r="C121">
        <f>IF(AND('List of Flows'!$B118='Elementary Flow by source'!C$1,'Elementary Flow'!$D126="Elementary Flow"),"Elementary Flow",IF(AND('List of Flows'!$B118='Elementary Flow by source'!C$1,'Elementary Flow'!$D126="Not an Elementary Flow"),"Not an Elementary Flow",IF(AND('List of Flows'!$B118='Elementary Flow by source'!C$1,'Elementary Flow'!$D126="Unknown"),"Indeterminable",IF(AND('List of Flows'!$B118='Elementary Flow by source'!C$1,'Elementary Flow'!$D126="Missing Both"),"Indeterminable",IF(AND('List of Flows'!$B118='Elementary Flow by source'!C$1,'Elementary Flow'!$D126="Missing Input/Output"),"Indeterminable",IF(AND('List of Flows'!$B118='Elementary Flow by source'!C$1,'Elementary Flow'!$D126="Missing to/from"),"Indeterminable",0))))))</f>
        <v>0</v>
      </c>
      <c r="D121">
        <f>IF(AND('List of Flows'!$B118='Elementary Flow by source'!D$1,'Elementary Flow'!$D126="Elementary Flow"),"Elementary Flow",IF(AND('List of Flows'!$B118='Elementary Flow by source'!D$1,'Elementary Flow'!$D126="Not an Elementary Flow"),"Not an Elementary Flow",IF(AND('List of Flows'!$B118='Elementary Flow by source'!D$1,'Elementary Flow'!$D126="Unknown"),"Indeterminable",IF(AND('List of Flows'!$B118='Elementary Flow by source'!D$1,'Elementary Flow'!$D126="Missing Both"),"Indeterminable",IF(AND('List of Flows'!$B118='Elementary Flow by source'!D$1,'Elementary Flow'!$D126="Missing Input/Output"),"Indeterminable",IF(AND('List of Flows'!$B118='Elementary Flow by source'!D$1,'Elementary Flow'!$D126="Missing to/from"),"Indeterminable",0))))))</f>
        <v>0</v>
      </c>
      <c r="E121">
        <f>IF(AND('List of Flows'!$B118='Elementary Flow by source'!E$1,'Elementary Flow'!$D126="Elementary Flow"),"Elementary Flow",IF(AND('List of Flows'!$B118='Elementary Flow by source'!E$1,'Elementary Flow'!$D126="Not an Elementary Flow"),"Not an Elementary Flow",IF(AND('List of Flows'!$B118='Elementary Flow by source'!E$1,'Elementary Flow'!$D126="Unknown"),"Indeterminable",IF(AND('List of Flows'!$B118='Elementary Flow by source'!E$1,'Elementary Flow'!$D126="Missing Both"),"Indeterminable",IF(AND('List of Flows'!$B118='Elementary Flow by source'!E$1,'Elementary Flow'!$D126="Missing Input/Output"),"Indeterminable",IF(AND('List of Flows'!$B118='Elementary Flow by source'!E$1,'Elementary Flow'!$D126="Missing to/from"),"Indeterminable",0))))))</f>
        <v>0</v>
      </c>
      <c r="F121">
        <f>IF(AND('List of Flows'!$B118='Elementary Flow by source'!F$1,'Elementary Flow'!$D126="Elementary Flow"),"Elementary Flow",IF(AND('List of Flows'!$B118='Elementary Flow by source'!F$1,'Elementary Flow'!$D126="Not an Elementary Flow"),"Not an Elementary Flow",IF(AND('List of Flows'!$B118='Elementary Flow by source'!F$1,'Elementary Flow'!$D126="Unknown"),"Indeterminable",IF(AND('List of Flows'!$B118='Elementary Flow by source'!F$1,'Elementary Flow'!$D126="Missing Both"),"Indeterminable",IF(AND('List of Flows'!$B118='Elementary Flow by source'!F$1,'Elementary Flow'!$D126="Missing Input/Output"),"Indeterminable",IF(AND('List of Flows'!$B118='Elementary Flow by source'!F$1,'Elementary Flow'!$D126="Missing to/from"),"Indeterminable",0))))))</f>
        <v>0</v>
      </c>
      <c r="G121">
        <f>IF(AND('List of Flows'!$B118='Elementary Flow by source'!G$1,'Elementary Flow'!$D126="Elementary Flow"),"Elementary Flow",IF(AND('List of Flows'!$B118='Elementary Flow by source'!G$1,'Elementary Flow'!$D126="Not an Elementary Flow"),"Not an Elementary Flow",IF(AND('List of Flows'!$B118='Elementary Flow by source'!G$1,'Elementary Flow'!$D126="Unknown"),"Indeterminable",IF(AND('List of Flows'!$B118='Elementary Flow by source'!G$1,'Elementary Flow'!$D126="Missing Both"),"Indeterminable",IF(AND('List of Flows'!$B118='Elementary Flow by source'!G$1,'Elementary Flow'!$D126="Missing Input/Output"),"Indeterminable",IF(AND('List of Flows'!$B118='Elementary Flow by source'!G$1,'Elementary Flow'!$D126="Missing to/from"),"Indeterminable",0))))))</f>
        <v>0</v>
      </c>
      <c r="H121">
        <f>IF(AND('List of Flows'!$B118='Elementary Flow by source'!H$1,'Elementary Flow'!$D126="Elementary Flow"),"Elementary Flow",IF(AND('List of Flows'!$B118='Elementary Flow by source'!H$1,'Elementary Flow'!$D126="Not an Elementary Flow"),"Not an Elementary Flow",IF(AND('List of Flows'!$B118='Elementary Flow by source'!H$1,'Elementary Flow'!$D126="Unknown"),"Indeterminable",IF(AND('List of Flows'!$B118='Elementary Flow by source'!H$1,'Elementary Flow'!$D126="Missing Both"),"Indeterminable",IF(AND('List of Flows'!$B118='Elementary Flow by source'!H$1,'Elementary Flow'!$D126="Missing Input/Output"),"Indeterminable",IF(AND('List of Flows'!$B118='Elementary Flow by source'!H$1,'Elementary Flow'!$D126="Missing to/from"),"Indeterminable",0))))))</f>
        <v>0</v>
      </c>
      <c r="I121">
        <f>IF(AND('List of Flows'!$B118='Elementary Flow by source'!I$1,'Elementary Flow'!$D126="Elementary Flow"),"Elementary Flow",IF(AND('List of Flows'!$B118='Elementary Flow by source'!I$1,'Elementary Flow'!$D126="Not an Elementary Flow"),"Not an Elementary Flow",IF(AND('List of Flows'!$B118='Elementary Flow by source'!I$1,'Elementary Flow'!$D126="Unknown"),"Indeterminable",IF(AND('List of Flows'!$B118='Elementary Flow by source'!I$1,'Elementary Flow'!$D126="Missing Both"),"Indeterminable",IF(AND('List of Flows'!$B118='Elementary Flow by source'!I$1,'Elementary Flow'!$D126="Missing Input/Output"),"Indeterminable",IF(AND('List of Flows'!$B118='Elementary Flow by source'!I$1,'Elementary Flow'!$D126="Missing to/from"),"Indeterminable",0))))))</f>
        <v>0</v>
      </c>
      <c r="J121">
        <f>IF(AND('List of Flows'!$B118='Elementary Flow by source'!J$1,'Elementary Flow'!$D126="Elementary Flow"),"Elementary Flow",IF(AND('List of Flows'!$B118='Elementary Flow by source'!J$1,'Elementary Flow'!$D126="Not an Elementary Flow"),"Not an Elementary Flow",IF(AND('List of Flows'!$B118='Elementary Flow by source'!J$1,'Elementary Flow'!$D126="Unknown"),"Indeterminable",IF(AND('List of Flows'!$B118='Elementary Flow by source'!J$1,'Elementary Flow'!$D126="Missing Both"),"Indeterminable",IF(AND('List of Flows'!$B118='Elementary Flow by source'!J$1,'Elementary Flow'!$D126="Missing Input/Output"),"Indeterminable",IF(AND('List of Flows'!$B118='Elementary Flow by source'!J$1,'Elementary Flow'!$D126="Missing to/from"),"Indeterminable",0))))))</f>
        <v>0</v>
      </c>
      <c r="K121" t="str">
        <f>IF(AND('List of Flows'!$B118='Elementary Flow by source'!K$1,'Elementary Flow'!$D126="Elementary Flow"),"Elementary Flow",IF(AND('List of Flows'!$B118='Elementary Flow by source'!K$1,'Elementary Flow'!$D126="Not an Elementary Flow"),"Not an Elementary Flow",IF(AND('List of Flows'!$B118='Elementary Flow by source'!K$1,'Elementary Flow'!$D126="Unknown"),"Indeterminable",IF(AND('List of Flows'!$B118='Elementary Flow by source'!K$1,'Elementary Flow'!$D126="Missing Both"),"Indeterminable",IF(AND('List of Flows'!$B118='Elementary Flow by source'!K$1,'Elementary Flow'!$D126="Missing Input/Output"),"Indeterminable",IF(AND('List of Flows'!$B118='Elementary Flow by source'!K$1,'Elementary Flow'!$D126="Missing to/from"),"Indeterminable",0))))))</f>
        <v>Elementary Flow</v>
      </c>
      <c r="L121">
        <f>IF(AND('List of Flows'!$B118='Elementary Flow by source'!L$1,'Elementary Flow'!$D126="Elementary Flow"),"Elementary Flow",IF(AND('List of Flows'!$B118='Elementary Flow by source'!L$1,'Elementary Flow'!$D126="Not an Elementary Flow"),"Not an Elementary Flow",IF(AND('List of Flows'!$B118='Elementary Flow by source'!L$1,'Elementary Flow'!$D126="Unknown"),"Indeterminable",IF(AND('List of Flows'!$B118='Elementary Flow by source'!L$1,'Elementary Flow'!$D126="Missing Both"),"Indeterminable",IF(AND('List of Flows'!$B118='Elementary Flow by source'!L$1,'Elementary Flow'!$D126="Missing Input/Output"),"Indeterminable",IF(AND('List of Flows'!$B118='Elementary Flow by source'!L$1,'Elementary Flow'!$D126="Missing to/from"),"Indeterminable",0))))))</f>
        <v>0</v>
      </c>
      <c r="M121">
        <f>IF(AND('List of Flows'!$B118='Elementary Flow by source'!M$1,'Elementary Flow'!$D126="Elementary Flow"),"Elementary Flow",IF(AND('List of Flows'!$B118='Elementary Flow by source'!M$1,'Elementary Flow'!$D126="Not an Elementary Flow"),"Not an Elementary Flow",IF(AND('List of Flows'!$B118='Elementary Flow by source'!M$1,'Elementary Flow'!$D126="Unknown"),"Indeterminable",IF(AND('List of Flows'!$B118='Elementary Flow by source'!M$1,'Elementary Flow'!$D126="Missing Both"),"Indeterminable",IF(AND('List of Flows'!$B118='Elementary Flow by source'!M$1,'Elementary Flow'!$D126="Missing Input/Output"),"Indeterminable",IF(AND('List of Flows'!$B118='Elementary Flow by source'!M$1,'Elementary Flow'!$D126="Missing to/from"),"Indeterminable",0))))))</f>
        <v>0</v>
      </c>
      <c r="N121">
        <f>IF(AND('List of Flows'!$B118='Elementary Flow by source'!N$1,'Elementary Flow'!$D126="Elementary Flow"),"Elementary Flow",IF(AND('List of Flows'!$B118='Elementary Flow by source'!N$1,'Elementary Flow'!$D126="Not an Elementary Flow"),"Not an Elementary Flow",IF(AND('List of Flows'!$B118='Elementary Flow by source'!N$1,'Elementary Flow'!$D126="Unknown"),"Indeterminable",IF(AND('List of Flows'!$B118='Elementary Flow by source'!N$1,'Elementary Flow'!$D126="Missing Both"),"Indeterminable",IF(AND('List of Flows'!$B118='Elementary Flow by source'!N$1,'Elementary Flow'!$D126="Missing Input/Output"),"Indeterminable",IF(AND('List of Flows'!$B118='Elementary Flow by source'!N$1,'Elementary Flow'!$D126="Missing to/from"),"Indeterminable",0))))))</f>
        <v>0</v>
      </c>
    </row>
    <row r="122" spans="2:14" x14ac:dyDescent="0.3">
      <c r="B122">
        <f>IF(AND('List of Flows'!$B119='Elementary Flow by source'!B$1,'Elementary Flow'!$D127="Elementary Flow"),"Elementary Flow",IF(AND('List of Flows'!$B119='Elementary Flow by source'!B$1,'Elementary Flow'!$D127="Not an Elementary Flow"),"Not an Elementary Flow",IF(AND('List of Flows'!$B119='Elementary Flow by source'!B$1,'Elementary Flow'!$D127="Unknown"),"Indeterminable",IF(AND('List of Flows'!$B119='Elementary Flow by source'!B$1,'Elementary Flow'!$D127="Missing Both"),"Indeterminable",IF(AND('List of Flows'!$B119='Elementary Flow by source'!B$1,'Elementary Flow'!$D127="Missing Input/Output"),"Indeterminable",IF(AND('List of Flows'!$B119='Elementary Flow by source'!B$1,'Elementary Flow'!$D127="Missing to/from"),"Indeterminable",0))))))</f>
        <v>0</v>
      </c>
      <c r="C122">
        <f>IF(AND('List of Flows'!$B119='Elementary Flow by source'!C$1,'Elementary Flow'!$D127="Elementary Flow"),"Elementary Flow",IF(AND('List of Flows'!$B119='Elementary Flow by source'!C$1,'Elementary Flow'!$D127="Not an Elementary Flow"),"Not an Elementary Flow",IF(AND('List of Flows'!$B119='Elementary Flow by source'!C$1,'Elementary Flow'!$D127="Unknown"),"Indeterminable",IF(AND('List of Flows'!$B119='Elementary Flow by source'!C$1,'Elementary Flow'!$D127="Missing Both"),"Indeterminable",IF(AND('List of Flows'!$B119='Elementary Flow by source'!C$1,'Elementary Flow'!$D127="Missing Input/Output"),"Indeterminable",IF(AND('List of Flows'!$B119='Elementary Flow by source'!C$1,'Elementary Flow'!$D127="Missing to/from"),"Indeterminable",0))))))</f>
        <v>0</v>
      </c>
      <c r="D122">
        <f>IF(AND('List of Flows'!$B119='Elementary Flow by source'!D$1,'Elementary Flow'!$D127="Elementary Flow"),"Elementary Flow",IF(AND('List of Flows'!$B119='Elementary Flow by source'!D$1,'Elementary Flow'!$D127="Not an Elementary Flow"),"Not an Elementary Flow",IF(AND('List of Flows'!$B119='Elementary Flow by source'!D$1,'Elementary Flow'!$D127="Unknown"),"Indeterminable",IF(AND('List of Flows'!$B119='Elementary Flow by source'!D$1,'Elementary Flow'!$D127="Missing Both"),"Indeterminable",IF(AND('List of Flows'!$B119='Elementary Flow by source'!D$1,'Elementary Flow'!$D127="Missing Input/Output"),"Indeterminable",IF(AND('List of Flows'!$B119='Elementary Flow by source'!D$1,'Elementary Flow'!$D127="Missing to/from"),"Indeterminable",0))))))</f>
        <v>0</v>
      </c>
      <c r="E122">
        <f>IF(AND('List of Flows'!$B119='Elementary Flow by source'!E$1,'Elementary Flow'!$D127="Elementary Flow"),"Elementary Flow",IF(AND('List of Flows'!$B119='Elementary Flow by source'!E$1,'Elementary Flow'!$D127="Not an Elementary Flow"),"Not an Elementary Flow",IF(AND('List of Flows'!$B119='Elementary Flow by source'!E$1,'Elementary Flow'!$D127="Unknown"),"Indeterminable",IF(AND('List of Flows'!$B119='Elementary Flow by source'!E$1,'Elementary Flow'!$D127="Missing Both"),"Indeterminable",IF(AND('List of Flows'!$B119='Elementary Flow by source'!E$1,'Elementary Flow'!$D127="Missing Input/Output"),"Indeterminable",IF(AND('List of Flows'!$B119='Elementary Flow by source'!E$1,'Elementary Flow'!$D127="Missing to/from"),"Indeterminable",0))))))</f>
        <v>0</v>
      </c>
      <c r="F122">
        <f>IF(AND('List of Flows'!$B119='Elementary Flow by source'!F$1,'Elementary Flow'!$D127="Elementary Flow"),"Elementary Flow",IF(AND('List of Flows'!$B119='Elementary Flow by source'!F$1,'Elementary Flow'!$D127="Not an Elementary Flow"),"Not an Elementary Flow",IF(AND('List of Flows'!$B119='Elementary Flow by source'!F$1,'Elementary Flow'!$D127="Unknown"),"Indeterminable",IF(AND('List of Flows'!$B119='Elementary Flow by source'!F$1,'Elementary Flow'!$D127="Missing Both"),"Indeterminable",IF(AND('List of Flows'!$B119='Elementary Flow by source'!F$1,'Elementary Flow'!$D127="Missing Input/Output"),"Indeterminable",IF(AND('List of Flows'!$B119='Elementary Flow by source'!F$1,'Elementary Flow'!$D127="Missing to/from"),"Indeterminable",0))))))</f>
        <v>0</v>
      </c>
      <c r="G122">
        <f>IF(AND('List of Flows'!$B119='Elementary Flow by source'!G$1,'Elementary Flow'!$D127="Elementary Flow"),"Elementary Flow",IF(AND('List of Flows'!$B119='Elementary Flow by source'!G$1,'Elementary Flow'!$D127="Not an Elementary Flow"),"Not an Elementary Flow",IF(AND('List of Flows'!$B119='Elementary Flow by source'!G$1,'Elementary Flow'!$D127="Unknown"),"Indeterminable",IF(AND('List of Flows'!$B119='Elementary Flow by source'!G$1,'Elementary Flow'!$D127="Missing Both"),"Indeterminable",IF(AND('List of Flows'!$B119='Elementary Flow by source'!G$1,'Elementary Flow'!$D127="Missing Input/Output"),"Indeterminable",IF(AND('List of Flows'!$B119='Elementary Flow by source'!G$1,'Elementary Flow'!$D127="Missing to/from"),"Indeterminable",0))))))</f>
        <v>0</v>
      </c>
      <c r="H122">
        <f>IF(AND('List of Flows'!$B119='Elementary Flow by source'!H$1,'Elementary Flow'!$D127="Elementary Flow"),"Elementary Flow",IF(AND('List of Flows'!$B119='Elementary Flow by source'!H$1,'Elementary Flow'!$D127="Not an Elementary Flow"),"Not an Elementary Flow",IF(AND('List of Flows'!$B119='Elementary Flow by source'!H$1,'Elementary Flow'!$D127="Unknown"),"Indeterminable",IF(AND('List of Flows'!$B119='Elementary Flow by source'!H$1,'Elementary Flow'!$D127="Missing Both"),"Indeterminable",IF(AND('List of Flows'!$B119='Elementary Flow by source'!H$1,'Elementary Flow'!$D127="Missing Input/Output"),"Indeterminable",IF(AND('List of Flows'!$B119='Elementary Flow by source'!H$1,'Elementary Flow'!$D127="Missing to/from"),"Indeterminable",0))))))</f>
        <v>0</v>
      </c>
      <c r="I122">
        <f>IF(AND('List of Flows'!$B119='Elementary Flow by source'!I$1,'Elementary Flow'!$D127="Elementary Flow"),"Elementary Flow",IF(AND('List of Flows'!$B119='Elementary Flow by source'!I$1,'Elementary Flow'!$D127="Not an Elementary Flow"),"Not an Elementary Flow",IF(AND('List of Flows'!$B119='Elementary Flow by source'!I$1,'Elementary Flow'!$D127="Unknown"),"Indeterminable",IF(AND('List of Flows'!$B119='Elementary Flow by source'!I$1,'Elementary Flow'!$D127="Missing Both"),"Indeterminable",IF(AND('List of Flows'!$B119='Elementary Flow by source'!I$1,'Elementary Flow'!$D127="Missing Input/Output"),"Indeterminable",IF(AND('List of Flows'!$B119='Elementary Flow by source'!I$1,'Elementary Flow'!$D127="Missing to/from"),"Indeterminable",0))))))</f>
        <v>0</v>
      </c>
      <c r="J122">
        <f>IF(AND('List of Flows'!$B119='Elementary Flow by source'!J$1,'Elementary Flow'!$D127="Elementary Flow"),"Elementary Flow",IF(AND('List of Flows'!$B119='Elementary Flow by source'!J$1,'Elementary Flow'!$D127="Not an Elementary Flow"),"Not an Elementary Flow",IF(AND('List of Flows'!$B119='Elementary Flow by source'!J$1,'Elementary Flow'!$D127="Unknown"),"Indeterminable",IF(AND('List of Flows'!$B119='Elementary Flow by source'!J$1,'Elementary Flow'!$D127="Missing Both"),"Indeterminable",IF(AND('List of Flows'!$B119='Elementary Flow by source'!J$1,'Elementary Flow'!$D127="Missing Input/Output"),"Indeterminable",IF(AND('List of Flows'!$B119='Elementary Flow by source'!J$1,'Elementary Flow'!$D127="Missing to/from"),"Indeterminable",0))))))</f>
        <v>0</v>
      </c>
      <c r="K122" t="str">
        <f>IF(AND('List of Flows'!$B119='Elementary Flow by source'!K$1,'Elementary Flow'!$D127="Elementary Flow"),"Elementary Flow",IF(AND('List of Flows'!$B119='Elementary Flow by source'!K$1,'Elementary Flow'!$D127="Not an Elementary Flow"),"Not an Elementary Flow",IF(AND('List of Flows'!$B119='Elementary Flow by source'!K$1,'Elementary Flow'!$D127="Unknown"),"Indeterminable",IF(AND('List of Flows'!$B119='Elementary Flow by source'!K$1,'Elementary Flow'!$D127="Missing Both"),"Indeterminable",IF(AND('List of Flows'!$B119='Elementary Flow by source'!K$1,'Elementary Flow'!$D127="Missing Input/Output"),"Indeterminable",IF(AND('List of Flows'!$B119='Elementary Flow by source'!K$1,'Elementary Flow'!$D127="Missing to/from"),"Indeterminable",0))))))</f>
        <v>Elementary Flow</v>
      </c>
      <c r="L122">
        <f>IF(AND('List of Flows'!$B119='Elementary Flow by source'!L$1,'Elementary Flow'!$D127="Elementary Flow"),"Elementary Flow",IF(AND('List of Flows'!$B119='Elementary Flow by source'!L$1,'Elementary Flow'!$D127="Not an Elementary Flow"),"Not an Elementary Flow",IF(AND('List of Flows'!$B119='Elementary Flow by source'!L$1,'Elementary Flow'!$D127="Unknown"),"Indeterminable",IF(AND('List of Flows'!$B119='Elementary Flow by source'!L$1,'Elementary Flow'!$D127="Missing Both"),"Indeterminable",IF(AND('List of Flows'!$B119='Elementary Flow by source'!L$1,'Elementary Flow'!$D127="Missing Input/Output"),"Indeterminable",IF(AND('List of Flows'!$B119='Elementary Flow by source'!L$1,'Elementary Flow'!$D127="Missing to/from"),"Indeterminable",0))))))</f>
        <v>0</v>
      </c>
      <c r="M122">
        <f>IF(AND('List of Flows'!$B119='Elementary Flow by source'!M$1,'Elementary Flow'!$D127="Elementary Flow"),"Elementary Flow",IF(AND('List of Flows'!$B119='Elementary Flow by source'!M$1,'Elementary Flow'!$D127="Not an Elementary Flow"),"Not an Elementary Flow",IF(AND('List of Flows'!$B119='Elementary Flow by source'!M$1,'Elementary Flow'!$D127="Unknown"),"Indeterminable",IF(AND('List of Flows'!$B119='Elementary Flow by source'!M$1,'Elementary Flow'!$D127="Missing Both"),"Indeterminable",IF(AND('List of Flows'!$B119='Elementary Flow by source'!M$1,'Elementary Flow'!$D127="Missing Input/Output"),"Indeterminable",IF(AND('List of Flows'!$B119='Elementary Flow by source'!M$1,'Elementary Flow'!$D127="Missing to/from"),"Indeterminable",0))))))</f>
        <v>0</v>
      </c>
      <c r="N122">
        <f>IF(AND('List of Flows'!$B119='Elementary Flow by source'!N$1,'Elementary Flow'!$D127="Elementary Flow"),"Elementary Flow",IF(AND('List of Flows'!$B119='Elementary Flow by source'!N$1,'Elementary Flow'!$D127="Not an Elementary Flow"),"Not an Elementary Flow",IF(AND('List of Flows'!$B119='Elementary Flow by source'!N$1,'Elementary Flow'!$D127="Unknown"),"Indeterminable",IF(AND('List of Flows'!$B119='Elementary Flow by source'!N$1,'Elementary Flow'!$D127="Missing Both"),"Indeterminable",IF(AND('List of Flows'!$B119='Elementary Flow by source'!N$1,'Elementary Flow'!$D127="Missing Input/Output"),"Indeterminable",IF(AND('List of Flows'!$B119='Elementary Flow by source'!N$1,'Elementary Flow'!$D127="Missing to/from"),"Indeterminable",0))))))</f>
        <v>0</v>
      </c>
    </row>
    <row r="123" spans="2:14" x14ac:dyDescent="0.3">
      <c r="B123">
        <f>IF(AND('List of Flows'!$B120='Elementary Flow by source'!B$1,'Elementary Flow'!$D128="Elementary Flow"),"Elementary Flow",IF(AND('List of Flows'!$B120='Elementary Flow by source'!B$1,'Elementary Flow'!$D128="Not an Elementary Flow"),"Not an Elementary Flow",IF(AND('List of Flows'!$B120='Elementary Flow by source'!B$1,'Elementary Flow'!$D128="Unknown"),"Indeterminable",IF(AND('List of Flows'!$B120='Elementary Flow by source'!B$1,'Elementary Flow'!$D128="Missing Both"),"Indeterminable",IF(AND('List of Flows'!$B120='Elementary Flow by source'!B$1,'Elementary Flow'!$D128="Missing Input/Output"),"Indeterminable",IF(AND('List of Flows'!$B120='Elementary Flow by source'!B$1,'Elementary Flow'!$D128="Missing to/from"),"Indeterminable",0))))))</f>
        <v>0</v>
      </c>
      <c r="C123">
        <f>IF(AND('List of Flows'!$B120='Elementary Flow by source'!C$1,'Elementary Flow'!$D128="Elementary Flow"),"Elementary Flow",IF(AND('List of Flows'!$B120='Elementary Flow by source'!C$1,'Elementary Flow'!$D128="Not an Elementary Flow"),"Not an Elementary Flow",IF(AND('List of Flows'!$B120='Elementary Flow by source'!C$1,'Elementary Flow'!$D128="Unknown"),"Indeterminable",IF(AND('List of Flows'!$B120='Elementary Flow by source'!C$1,'Elementary Flow'!$D128="Missing Both"),"Indeterminable",IF(AND('List of Flows'!$B120='Elementary Flow by source'!C$1,'Elementary Flow'!$D128="Missing Input/Output"),"Indeterminable",IF(AND('List of Flows'!$B120='Elementary Flow by source'!C$1,'Elementary Flow'!$D128="Missing to/from"),"Indeterminable",0))))))</f>
        <v>0</v>
      </c>
      <c r="D123">
        <f>IF(AND('List of Flows'!$B120='Elementary Flow by source'!D$1,'Elementary Flow'!$D128="Elementary Flow"),"Elementary Flow",IF(AND('List of Flows'!$B120='Elementary Flow by source'!D$1,'Elementary Flow'!$D128="Not an Elementary Flow"),"Not an Elementary Flow",IF(AND('List of Flows'!$B120='Elementary Flow by source'!D$1,'Elementary Flow'!$D128="Unknown"),"Indeterminable",IF(AND('List of Flows'!$B120='Elementary Flow by source'!D$1,'Elementary Flow'!$D128="Missing Both"),"Indeterminable",IF(AND('List of Flows'!$B120='Elementary Flow by source'!D$1,'Elementary Flow'!$D128="Missing Input/Output"),"Indeterminable",IF(AND('List of Flows'!$B120='Elementary Flow by source'!D$1,'Elementary Flow'!$D128="Missing to/from"),"Indeterminable",0))))))</f>
        <v>0</v>
      </c>
      <c r="E123">
        <f>IF(AND('List of Flows'!$B120='Elementary Flow by source'!E$1,'Elementary Flow'!$D128="Elementary Flow"),"Elementary Flow",IF(AND('List of Flows'!$B120='Elementary Flow by source'!E$1,'Elementary Flow'!$D128="Not an Elementary Flow"),"Not an Elementary Flow",IF(AND('List of Flows'!$B120='Elementary Flow by source'!E$1,'Elementary Flow'!$D128="Unknown"),"Indeterminable",IF(AND('List of Flows'!$B120='Elementary Flow by source'!E$1,'Elementary Flow'!$D128="Missing Both"),"Indeterminable",IF(AND('List of Flows'!$B120='Elementary Flow by source'!E$1,'Elementary Flow'!$D128="Missing Input/Output"),"Indeterminable",IF(AND('List of Flows'!$B120='Elementary Flow by source'!E$1,'Elementary Flow'!$D128="Missing to/from"),"Indeterminable",0))))))</f>
        <v>0</v>
      </c>
      <c r="F123">
        <f>IF(AND('List of Flows'!$B120='Elementary Flow by source'!F$1,'Elementary Flow'!$D128="Elementary Flow"),"Elementary Flow",IF(AND('List of Flows'!$B120='Elementary Flow by source'!F$1,'Elementary Flow'!$D128="Not an Elementary Flow"),"Not an Elementary Flow",IF(AND('List of Flows'!$B120='Elementary Flow by source'!F$1,'Elementary Flow'!$D128="Unknown"),"Indeterminable",IF(AND('List of Flows'!$B120='Elementary Flow by source'!F$1,'Elementary Flow'!$D128="Missing Both"),"Indeterminable",IF(AND('List of Flows'!$B120='Elementary Flow by source'!F$1,'Elementary Flow'!$D128="Missing Input/Output"),"Indeterminable",IF(AND('List of Flows'!$B120='Elementary Flow by source'!F$1,'Elementary Flow'!$D128="Missing to/from"),"Indeterminable",0))))))</f>
        <v>0</v>
      </c>
      <c r="G123">
        <f>IF(AND('List of Flows'!$B120='Elementary Flow by source'!G$1,'Elementary Flow'!$D128="Elementary Flow"),"Elementary Flow",IF(AND('List of Flows'!$B120='Elementary Flow by source'!G$1,'Elementary Flow'!$D128="Not an Elementary Flow"),"Not an Elementary Flow",IF(AND('List of Flows'!$B120='Elementary Flow by source'!G$1,'Elementary Flow'!$D128="Unknown"),"Indeterminable",IF(AND('List of Flows'!$B120='Elementary Flow by source'!G$1,'Elementary Flow'!$D128="Missing Both"),"Indeterminable",IF(AND('List of Flows'!$B120='Elementary Flow by source'!G$1,'Elementary Flow'!$D128="Missing Input/Output"),"Indeterminable",IF(AND('List of Flows'!$B120='Elementary Flow by source'!G$1,'Elementary Flow'!$D128="Missing to/from"),"Indeterminable",0))))))</f>
        <v>0</v>
      </c>
      <c r="H123">
        <f>IF(AND('List of Flows'!$B120='Elementary Flow by source'!H$1,'Elementary Flow'!$D128="Elementary Flow"),"Elementary Flow",IF(AND('List of Flows'!$B120='Elementary Flow by source'!H$1,'Elementary Flow'!$D128="Not an Elementary Flow"),"Not an Elementary Flow",IF(AND('List of Flows'!$B120='Elementary Flow by source'!H$1,'Elementary Flow'!$D128="Unknown"),"Indeterminable",IF(AND('List of Flows'!$B120='Elementary Flow by source'!H$1,'Elementary Flow'!$D128="Missing Both"),"Indeterminable",IF(AND('List of Flows'!$B120='Elementary Flow by source'!H$1,'Elementary Flow'!$D128="Missing Input/Output"),"Indeterminable",IF(AND('List of Flows'!$B120='Elementary Flow by source'!H$1,'Elementary Flow'!$D128="Missing to/from"),"Indeterminable",0))))))</f>
        <v>0</v>
      </c>
      <c r="I123">
        <f>IF(AND('List of Flows'!$B120='Elementary Flow by source'!I$1,'Elementary Flow'!$D128="Elementary Flow"),"Elementary Flow",IF(AND('List of Flows'!$B120='Elementary Flow by source'!I$1,'Elementary Flow'!$D128="Not an Elementary Flow"),"Not an Elementary Flow",IF(AND('List of Flows'!$B120='Elementary Flow by source'!I$1,'Elementary Flow'!$D128="Unknown"),"Indeterminable",IF(AND('List of Flows'!$B120='Elementary Flow by source'!I$1,'Elementary Flow'!$D128="Missing Both"),"Indeterminable",IF(AND('List of Flows'!$B120='Elementary Flow by source'!I$1,'Elementary Flow'!$D128="Missing Input/Output"),"Indeterminable",IF(AND('List of Flows'!$B120='Elementary Flow by source'!I$1,'Elementary Flow'!$D128="Missing to/from"),"Indeterminable",0))))))</f>
        <v>0</v>
      </c>
      <c r="J123">
        <f>IF(AND('List of Flows'!$B120='Elementary Flow by source'!J$1,'Elementary Flow'!$D128="Elementary Flow"),"Elementary Flow",IF(AND('List of Flows'!$B120='Elementary Flow by source'!J$1,'Elementary Flow'!$D128="Not an Elementary Flow"),"Not an Elementary Flow",IF(AND('List of Flows'!$B120='Elementary Flow by source'!J$1,'Elementary Flow'!$D128="Unknown"),"Indeterminable",IF(AND('List of Flows'!$B120='Elementary Flow by source'!J$1,'Elementary Flow'!$D128="Missing Both"),"Indeterminable",IF(AND('List of Flows'!$B120='Elementary Flow by source'!J$1,'Elementary Flow'!$D128="Missing Input/Output"),"Indeterminable",IF(AND('List of Flows'!$B120='Elementary Flow by source'!J$1,'Elementary Flow'!$D128="Missing to/from"),"Indeterminable",0))))))</f>
        <v>0</v>
      </c>
      <c r="K123" t="str">
        <f>IF(AND('List of Flows'!$B120='Elementary Flow by source'!K$1,'Elementary Flow'!$D128="Elementary Flow"),"Elementary Flow",IF(AND('List of Flows'!$B120='Elementary Flow by source'!K$1,'Elementary Flow'!$D128="Not an Elementary Flow"),"Not an Elementary Flow",IF(AND('List of Flows'!$B120='Elementary Flow by source'!K$1,'Elementary Flow'!$D128="Unknown"),"Indeterminable",IF(AND('List of Flows'!$B120='Elementary Flow by source'!K$1,'Elementary Flow'!$D128="Missing Both"),"Indeterminable",IF(AND('List of Flows'!$B120='Elementary Flow by source'!K$1,'Elementary Flow'!$D128="Missing Input/Output"),"Indeterminable",IF(AND('List of Flows'!$B120='Elementary Flow by source'!K$1,'Elementary Flow'!$D128="Missing to/from"),"Indeterminable",0))))))</f>
        <v>Elementary Flow</v>
      </c>
      <c r="L123">
        <f>IF(AND('List of Flows'!$B120='Elementary Flow by source'!L$1,'Elementary Flow'!$D128="Elementary Flow"),"Elementary Flow",IF(AND('List of Flows'!$B120='Elementary Flow by source'!L$1,'Elementary Flow'!$D128="Not an Elementary Flow"),"Not an Elementary Flow",IF(AND('List of Flows'!$B120='Elementary Flow by source'!L$1,'Elementary Flow'!$D128="Unknown"),"Indeterminable",IF(AND('List of Flows'!$B120='Elementary Flow by source'!L$1,'Elementary Flow'!$D128="Missing Both"),"Indeterminable",IF(AND('List of Flows'!$B120='Elementary Flow by source'!L$1,'Elementary Flow'!$D128="Missing Input/Output"),"Indeterminable",IF(AND('List of Flows'!$B120='Elementary Flow by source'!L$1,'Elementary Flow'!$D128="Missing to/from"),"Indeterminable",0))))))</f>
        <v>0</v>
      </c>
      <c r="M123">
        <f>IF(AND('List of Flows'!$B120='Elementary Flow by source'!M$1,'Elementary Flow'!$D128="Elementary Flow"),"Elementary Flow",IF(AND('List of Flows'!$B120='Elementary Flow by source'!M$1,'Elementary Flow'!$D128="Not an Elementary Flow"),"Not an Elementary Flow",IF(AND('List of Flows'!$B120='Elementary Flow by source'!M$1,'Elementary Flow'!$D128="Unknown"),"Indeterminable",IF(AND('List of Flows'!$B120='Elementary Flow by source'!M$1,'Elementary Flow'!$D128="Missing Both"),"Indeterminable",IF(AND('List of Flows'!$B120='Elementary Flow by source'!M$1,'Elementary Flow'!$D128="Missing Input/Output"),"Indeterminable",IF(AND('List of Flows'!$B120='Elementary Flow by source'!M$1,'Elementary Flow'!$D128="Missing to/from"),"Indeterminable",0))))))</f>
        <v>0</v>
      </c>
      <c r="N123">
        <f>IF(AND('List of Flows'!$B120='Elementary Flow by source'!N$1,'Elementary Flow'!$D128="Elementary Flow"),"Elementary Flow",IF(AND('List of Flows'!$B120='Elementary Flow by source'!N$1,'Elementary Flow'!$D128="Not an Elementary Flow"),"Not an Elementary Flow",IF(AND('List of Flows'!$B120='Elementary Flow by source'!N$1,'Elementary Flow'!$D128="Unknown"),"Indeterminable",IF(AND('List of Flows'!$B120='Elementary Flow by source'!N$1,'Elementary Flow'!$D128="Missing Both"),"Indeterminable",IF(AND('List of Flows'!$B120='Elementary Flow by source'!N$1,'Elementary Flow'!$D128="Missing Input/Output"),"Indeterminable",IF(AND('List of Flows'!$B120='Elementary Flow by source'!N$1,'Elementary Flow'!$D128="Missing to/from"),"Indeterminable",0))))))</f>
        <v>0</v>
      </c>
    </row>
    <row r="124" spans="2:14" x14ac:dyDescent="0.3">
      <c r="B124">
        <f>IF(AND('List of Flows'!$B121='Elementary Flow by source'!B$1,'Elementary Flow'!$D129="Elementary Flow"),"Elementary Flow",IF(AND('List of Flows'!$B121='Elementary Flow by source'!B$1,'Elementary Flow'!$D129="Not an Elementary Flow"),"Not an Elementary Flow",IF(AND('List of Flows'!$B121='Elementary Flow by source'!B$1,'Elementary Flow'!$D129="Unknown"),"Indeterminable",IF(AND('List of Flows'!$B121='Elementary Flow by source'!B$1,'Elementary Flow'!$D129="Missing Both"),"Indeterminable",IF(AND('List of Flows'!$B121='Elementary Flow by source'!B$1,'Elementary Flow'!$D129="Missing Input/Output"),"Indeterminable",IF(AND('List of Flows'!$B121='Elementary Flow by source'!B$1,'Elementary Flow'!$D129="Missing to/from"),"Indeterminable",0))))))</f>
        <v>0</v>
      </c>
      <c r="C124">
        <f>IF(AND('List of Flows'!$B121='Elementary Flow by source'!C$1,'Elementary Flow'!$D129="Elementary Flow"),"Elementary Flow",IF(AND('List of Flows'!$B121='Elementary Flow by source'!C$1,'Elementary Flow'!$D129="Not an Elementary Flow"),"Not an Elementary Flow",IF(AND('List of Flows'!$B121='Elementary Flow by source'!C$1,'Elementary Flow'!$D129="Unknown"),"Indeterminable",IF(AND('List of Flows'!$B121='Elementary Flow by source'!C$1,'Elementary Flow'!$D129="Missing Both"),"Indeterminable",IF(AND('List of Flows'!$B121='Elementary Flow by source'!C$1,'Elementary Flow'!$D129="Missing Input/Output"),"Indeterminable",IF(AND('List of Flows'!$B121='Elementary Flow by source'!C$1,'Elementary Flow'!$D129="Missing to/from"),"Indeterminable",0))))))</f>
        <v>0</v>
      </c>
      <c r="D124">
        <f>IF(AND('List of Flows'!$B121='Elementary Flow by source'!D$1,'Elementary Flow'!$D129="Elementary Flow"),"Elementary Flow",IF(AND('List of Flows'!$B121='Elementary Flow by source'!D$1,'Elementary Flow'!$D129="Not an Elementary Flow"),"Not an Elementary Flow",IF(AND('List of Flows'!$B121='Elementary Flow by source'!D$1,'Elementary Flow'!$D129="Unknown"),"Indeterminable",IF(AND('List of Flows'!$B121='Elementary Flow by source'!D$1,'Elementary Flow'!$D129="Missing Both"),"Indeterminable",IF(AND('List of Flows'!$B121='Elementary Flow by source'!D$1,'Elementary Flow'!$D129="Missing Input/Output"),"Indeterminable",IF(AND('List of Flows'!$B121='Elementary Flow by source'!D$1,'Elementary Flow'!$D129="Missing to/from"),"Indeterminable",0))))))</f>
        <v>0</v>
      </c>
      <c r="E124">
        <f>IF(AND('List of Flows'!$B121='Elementary Flow by source'!E$1,'Elementary Flow'!$D129="Elementary Flow"),"Elementary Flow",IF(AND('List of Flows'!$B121='Elementary Flow by source'!E$1,'Elementary Flow'!$D129="Not an Elementary Flow"),"Not an Elementary Flow",IF(AND('List of Flows'!$B121='Elementary Flow by source'!E$1,'Elementary Flow'!$D129="Unknown"),"Indeterminable",IF(AND('List of Flows'!$B121='Elementary Flow by source'!E$1,'Elementary Flow'!$D129="Missing Both"),"Indeterminable",IF(AND('List of Flows'!$B121='Elementary Flow by source'!E$1,'Elementary Flow'!$D129="Missing Input/Output"),"Indeterminable",IF(AND('List of Flows'!$B121='Elementary Flow by source'!E$1,'Elementary Flow'!$D129="Missing to/from"),"Indeterminable",0))))))</f>
        <v>0</v>
      </c>
      <c r="F124">
        <f>IF(AND('List of Flows'!$B121='Elementary Flow by source'!F$1,'Elementary Flow'!$D129="Elementary Flow"),"Elementary Flow",IF(AND('List of Flows'!$B121='Elementary Flow by source'!F$1,'Elementary Flow'!$D129="Not an Elementary Flow"),"Not an Elementary Flow",IF(AND('List of Flows'!$B121='Elementary Flow by source'!F$1,'Elementary Flow'!$D129="Unknown"),"Indeterminable",IF(AND('List of Flows'!$B121='Elementary Flow by source'!F$1,'Elementary Flow'!$D129="Missing Both"),"Indeterminable",IF(AND('List of Flows'!$B121='Elementary Flow by source'!F$1,'Elementary Flow'!$D129="Missing Input/Output"),"Indeterminable",IF(AND('List of Flows'!$B121='Elementary Flow by source'!F$1,'Elementary Flow'!$D129="Missing to/from"),"Indeterminable",0))))))</f>
        <v>0</v>
      </c>
      <c r="G124">
        <f>IF(AND('List of Flows'!$B121='Elementary Flow by source'!G$1,'Elementary Flow'!$D129="Elementary Flow"),"Elementary Flow",IF(AND('List of Flows'!$B121='Elementary Flow by source'!G$1,'Elementary Flow'!$D129="Not an Elementary Flow"),"Not an Elementary Flow",IF(AND('List of Flows'!$B121='Elementary Flow by source'!G$1,'Elementary Flow'!$D129="Unknown"),"Indeterminable",IF(AND('List of Flows'!$B121='Elementary Flow by source'!G$1,'Elementary Flow'!$D129="Missing Both"),"Indeterminable",IF(AND('List of Flows'!$B121='Elementary Flow by source'!G$1,'Elementary Flow'!$D129="Missing Input/Output"),"Indeterminable",IF(AND('List of Flows'!$B121='Elementary Flow by source'!G$1,'Elementary Flow'!$D129="Missing to/from"),"Indeterminable",0))))))</f>
        <v>0</v>
      </c>
      <c r="H124">
        <f>IF(AND('List of Flows'!$B121='Elementary Flow by source'!H$1,'Elementary Flow'!$D129="Elementary Flow"),"Elementary Flow",IF(AND('List of Flows'!$B121='Elementary Flow by source'!H$1,'Elementary Flow'!$D129="Not an Elementary Flow"),"Not an Elementary Flow",IF(AND('List of Flows'!$B121='Elementary Flow by source'!H$1,'Elementary Flow'!$D129="Unknown"),"Indeterminable",IF(AND('List of Flows'!$B121='Elementary Flow by source'!H$1,'Elementary Flow'!$D129="Missing Both"),"Indeterminable",IF(AND('List of Flows'!$B121='Elementary Flow by source'!H$1,'Elementary Flow'!$D129="Missing Input/Output"),"Indeterminable",IF(AND('List of Flows'!$B121='Elementary Flow by source'!H$1,'Elementary Flow'!$D129="Missing to/from"),"Indeterminable",0))))))</f>
        <v>0</v>
      </c>
      <c r="I124">
        <f>IF(AND('List of Flows'!$B121='Elementary Flow by source'!I$1,'Elementary Flow'!$D129="Elementary Flow"),"Elementary Flow",IF(AND('List of Flows'!$B121='Elementary Flow by source'!I$1,'Elementary Flow'!$D129="Not an Elementary Flow"),"Not an Elementary Flow",IF(AND('List of Flows'!$B121='Elementary Flow by source'!I$1,'Elementary Flow'!$D129="Unknown"),"Indeterminable",IF(AND('List of Flows'!$B121='Elementary Flow by source'!I$1,'Elementary Flow'!$D129="Missing Both"),"Indeterminable",IF(AND('List of Flows'!$B121='Elementary Flow by source'!I$1,'Elementary Flow'!$D129="Missing Input/Output"),"Indeterminable",IF(AND('List of Flows'!$B121='Elementary Flow by source'!I$1,'Elementary Flow'!$D129="Missing to/from"),"Indeterminable",0))))))</f>
        <v>0</v>
      </c>
      <c r="J124">
        <f>IF(AND('List of Flows'!$B121='Elementary Flow by source'!J$1,'Elementary Flow'!$D129="Elementary Flow"),"Elementary Flow",IF(AND('List of Flows'!$B121='Elementary Flow by source'!J$1,'Elementary Flow'!$D129="Not an Elementary Flow"),"Not an Elementary Flow",IF(AND('List of Flows'!$B121='Elementary Flow by source'!J$1,'Elementary Flow'!$D129="Unknown"),"Indeterminable",IF(AND('List of Flows'!$B121='Elementary Flow by source'!J$1,'Elementary Flow'!$D129="Missing Both"),"Indeterminable",IF(AND('List of Flows'!$B121='Elementary Flow by source'!J$1,'Elementary Flow'!$D129="Missing Input/Output"),"Indeterminable",IF(AND('List of Flows'!$B121='Elementary Flow by source'!J$1,'Elementary Flow'!$D129="Missing to/from"),"Indeterminable",0))))))</f>
        <v>0</v>
      </c>
      <c r="K124" t="str">
        <f>IF(AND('List of Flows'!$B121='Elementary Flow by source'!K$1,'Elementary Flow'!$D129="Elementary Flow"),"Elementary Flow",IF(AND('List of Flows'!$B121='Elementary Flow by source'!K$1,'Elementary Flow'!$D129="Not an Elementary Flow"),"Not an Elementary Flow",IF(AND('List of Flows'!$B121='Elementary Flow by source'!K$1,'Elementary Flow'!$D129="Unknown"),"Indeterminable",IF(AND('List of Flows'!$B121='Elementary Flow by source'!K$1,'Elementary Flow'!$D129="Missing Both"),"Indeterminable",IF(AND('List of Flows'!$B121='Elementary Flow by source'!K$1,'Elementary Flow'!$D129="Missing Input/Output"),"Indeterminable",IF(AND('List of Flows'!$B121='Elementary Flow by source'!K$1,'Elementary Flow'!$D129="Missing to/from"),"Indeterminable",0))))))</f>
        <v>Elementary Flow</v>
      </c>
      <c r="L124">
        <f>IF(AND('List of Flows'!$B121='Elementary Flow by source'!L$1,'Elementary Flow'!$D129="Elementary Flow"),"Elementary Flow",IF(AND('List of Flows'!$B121='Elementary Flow by source'!L$1,'Elementary Flow'!$D129="Not an Elementary Flow"),"Not an Elementary Flow",IF(AND('List of Flows'!$B121='Elementary Flow by source'!L$1,'Elementary Flow'!$D129="Unknown"),"Indeterminable",IF(AND('List of Flows'!$B121='Elementary Flow by source'!L$1,'Elementary Flow'!$D129="Missing Both"),"Indeterminable",IF(AND('List of Flows'!$B121='Elementary Flow by source'!L$1,'Elementary Flow'!$D129="Missing Input/Output"),"Indeterminable",IF(AND('List of Flows'!$B121='Elementary Flow by source'!L$1,'Elementary Flow'!$D129="Missing to/from"),"Indeterminable",0))))))</f>
        <v>0</v>
      </c>
      <c r="M124">
        <f>IF(AND('List of Flows'!$B121='Elementary Flow by source'!M$1,'Elementary Flow'!$D129="Elementary Flow"),"Elementary Flow",IF(AND('List of Flows'!$B121='Elementary Flow by source'!M$1,'Elementary Flow'!$D129="Not an Elementary Flow"),"Not an Elementary Flow",IF(AND('List of Flows'!$B121='Elementary Flow by source'!M$1,'Elementary Flow'!$D129="Unknown"),"Indeterminable",IF(AND('List of Flows'!$B121='Elementary Flow by source'!M$1,'Elementary Flow'!$D129="Missing Both"),"Indeterminable",IF(AND('List of Flows'!$B121='Elementary Flow by source'!M$1,'Elementary Flow'!$D129="Missing Input/Output"),"Indeterminable",IF(AND('List of Flows'!$B121='Elementary Flow by source'!M$1,'Elementary Flow'!$D129="Missing to/from"),"Indeterminable",0))))))</f>
        <v>0</v>
      </c>
      <c r="N124">
        <f>IF(AND('List of Flows'!$B121='Elementary Flow by source'!N$1,'Elementary Flow'!$D129="Elementary Flow"),"Elementary Flow",IF(AND('List of Flows'!$B121='Elementary Flow by source'!N$1,'Elementary Flow'!$D129="Not an Elementary Flow"),"Not an Elementary Flow",IF(AND('List of Flows'!$B121='Elementary Flow by source'!N$1,'Elementary Flow'!$D129="Unknown"),"Indeterminable",IF(AND('List of Flows'!$B121='Elementary Flow by source'!N$1,'Elementary Flow'!$D129="Missing Both"),"Indeterminable",IF(AND('List of Flows'!$B121='Elementary Flow by source'!N$1,'Elementary Flow'!$D129="Missing Input/Output"),"Indeterminable",IF(AND('List of Flows'!$B121='Elementary Flow by source'!N$1,'Elementary Flow'!$D129="Missing to/from"),"Indeterminable",0))))))</f>
        <v>0</v>
      </c>
    </row>
    <row r="125" spans="2:14" x14ac:dyDescent="0.3">
      <c r="B125">
        <f>IF(AND('List of Flows'!$B122='Elementary Flow by source'!B$1,'Elementary Flow'!$D130="Elementary Flow"),"Elementary Flow",IF(AND('List of Flows'!$B122='Elementary Flow by source'!B$1,'Elementary Flow'!$D130="Not an Elementary Flow"),"Not an Elementary Flow",IF(AND('List of Flows'!$B122='Elementary Flow by source'!B$1,'Elementary Flow'!$D130="Unknown"),"Indeterminable",IF(AND('List of Flows'!$B122='Elementary Flow by source'!B$1,'Elementary Flow'!$D130="Missing Both"),"Indeterminable",IF(AND('List of Flows'!$B122='Elementary Flow by source'!B$1,'Elementary Flow'!$D130="Missing Input/Output"),"Indeterminable",IF(AND('List of Flows'!$B122='Elementary Flow by source'!B$1,'Elementary Flow'!$D130="Missing to/from"),"Indeterminable",0))))))</f>
        <v>0</v>
      </c>
      <c r="C125">
        <f>IF(AND('List of Flows'!$B122='Elementary Flow by source'!C$1,'Elementary Flow'!$D130="Elementary Flow"),"Elementary Flow",IF(AND('List of Flows'!$B122='Elementary Flow by source'!C$1,'Elementary Flow'!$D130="Not an Elementary Flow"),"Not an Elementary Flow",IF(AND('List of Flows'!$B122='Elementary Flow by source'!C$1,'Elementary Flow'!$D130="Unknown"),"Indeterminable",IF(AND('List of Flows'!$B122='Elementary Flow by source'!C$1,'Elementary Flow'!$D130="Missing Both"),"Indeterminable",IF(AND('List of Flows'!$B122='Elementary Flow by source'!C$1,'Elementary Flow'!$D130="Missing Input/Output"),"Indeterminable",IF(AND('List of Flows'!$B122='Elementary Flow by source'!C$1,'Elementary Flow'!$D130="Missing to/from"),"Indeterminable",0))))))</f>
        <v>0</v>
      </c>
      <c r="D125">
        <f>IF(AND('List of Flows'!$B122='Elementary Flow by source'!D$1,'Elementary Flow'!$D130="Elementary Flow"),"Elementary Flow",IF(AND('List of Flows'!$B122='Elementary Flow by source'!D$1,'Elementary Flow'!$D130="Not an Elementary Flow"),"Not an Elementary Flow",IF(AND('List of Flows'!$B122='Elementary Flow by source'!D$1,'Elementary Flow'!$D130="Unknown"),"Indeterminable",IF(AND('List of Flows'!$B122='Elementary Flow by source'!D$1,'Elementary Flow'!$D130="Missing Both"),"Indeterminable",IF(AND('List of Flows'!$B122='Elementary Flow by source'!D$1,'Elementary Flow'!$D130="Missing Input/Output"),"Indeterminable",IF(AND('List of Flows'!$B122='Elementary Flow by source'!D$1,'Elementary Flow'!$D130="Missing to/from"),"Indeterminable",0))))))</f>
        <v>0</v>
      </c>
      <c r="E125">
        <f>IF(AND('List of Flows'!$B122='Elementary Flow by source'!E$1,'Elementary Flow'!$D130="Elementary Flow"),"Elementary Flow",IF(AND('List of Flows'!$B122='Elementary Flow by source'!E$1,'Elementary Flow'!$D130="Not an Elementary Flow"),"Not an Elementary Flow",IF(AND('List of Flows'!$B122='Elementary Flow by source'!E$1,'Elementary Flow'!$D130="Unknown"),"Indeterminable",IF(AND('List of Flows'!$B122='Elementary Flow by source'!E$1,'Elementary Flow'!$D130="Missing Both"),"Indeterminable",IF(AND('List of Flows'!$B122='Elementary Flow by source'!E$1,'Elementary Flow'!$D130="Missing Input/Output"),"Indeterminable",IF(AND('List of Flows'!$B122='Elementary Flow by source'!E$1,'Elementary Flow'!$D130="Missing to/from"),"Indeterminable",0))))))</f>
        <v>0</v>
      </c>
      <c r="F125">
        <f>IF(AND('List of Flows'!$B122='Elementary Flow by source'!F$1,'Elementary Flow'!$D130="Elementary Flow"),"Elementary Flow",IF(AND('List of Flows'!$B122='Elementary Flow by source'!F$1,'Elementary Flow'!$D130="Not an Elementary Flow"),"Not an Elementary Flow",IF(AND('List of Flows'!$B122='Elementary Flow by source'!F$1,'Elementary Flow'!$D130="Unknown"),"Indeterminable",IF(AND('List of Flows'!$B122='Elementary Flow by source'!F$1,'Elementary Flow'!$D130="Missing Both"),"Indeterminable",IF(AND('List of Flows'!$B122='Elementary Flow by source'!F$1,'Elementary Flow'!$D130="Missing Input/Output"),"Indeterminable",IF(AND('List of Flows'!$B122='Elementary Flow by source'!F$1,'Elementary Flow'!$D130="Missing to/from"),"Indeterminable",0))))))</f>
        <v>0</v>
      </c>
      <c r="G125">
        <f>IF(AND('List of Flows'!$B122='Elementary Flow by source'!G$1,'Elementary Flow'!$D130="Elementary Flow"),"Elementary Flow",IF(AND('List of Flows'!$B122='Elementary Flow by source'!G$1,'Elementary Flow'!$D130="Not an Elementary Flow"),"Not an Elementary Flow",IF(AND('List of Flows'!$B122='Elementary Flow by source'!G$1,'Elementary Flow'!$D130="Unknown"),"Indeterminable",IF(AND('List of Flows'!$B122='Elementary Flow by source'!G$1,'Elementary Flow'!$D130="Missing Both"),"Indeterminable",IF(AND('List of Flows'!$B122='Elementary Flow by source'!G$1,'Elementary Flow'!$D130="Missing Input/Output"),"Indeterminable",IF(AND('List of Flows'!$B122='Elementary Flow by source'!G$1,'Elementary Flow'!$D130="Missing to/from"),"Indeterminable",0))))))</f>
        <v>0</v>
      </c>
      <c r="H125">
        <f>IF(AND('List of Flows'!$B122='Elementary Flow by source'!H$1,'Elementary Flow'!$D130="Elementary Flow"),"Elementary Flow",IF(AND('List of Flows'!$B122='Elementary Flow by source'!H$1,'Elementary Flow'!$D130="Not an Elementary Flow"),"Not an Elementary Flow",IF(AND('List of Flows'!$B122='Elementary Flow by source'!H$1,'Elementary Flow'!$D130="Unknown"),"Indeterminable",IF(AND('List of Flows'!$B122='Elementary Flow by source'!H$1,'Elementary Flow'!$D130="Missing Both"),"Indeterminable",IF(AND('List of Flows'!$B122='Elementary Flow by source'!H$1,'Elementary Flow'!$D130="Missing Input/Output"),"Indeterminable",IF(AND('List of Flows'!$B122='Elementary Flow by source'!H$1,'Elementary Flow'!$D130="Missing to/from"),"Indeterminable",0))))))</f>
        <v>0</v>
      </c>
      <c r="I125">
        <f>IF(AND('List of Flows'!$B122='Elementary Flow by source'!I$1,'Elementary Flow'!$D130="Elementary Flow"),"Elementary Flow",IF(AND('List of Flows'!$B122='Elementary Flow by source'!I$1,'Elementary Flow'!$D130="Not an Elementary Flow"),"Not an Elementary Flow",IF(AND('List of Flows'!$B122='Elementary Flow by source'!I$1,'Elementary Flow'!$D130="Unknown"),"Indeterminable",IF(AND('List of Flows'!$B122='Elementary Flow by source'!I$1,'Elementary Flow'!$D130="Missing Both"),"Indeterminable",IF(AND('List of Flows'!$B122='Elementary Flow by source'!I$1,'Elementary Flow'!$D130="Missing Input/Output"),"Indeterminable",IF(AND('List of Flows'!$B122='Elementary Flow by source'!I$1,'Elementary Flow'!$D130="Missing to/from"),"Indeterminable",0))))))</f>
        <v>0</v>
      </c>
      <c r="J125">
        <f>IF(AND('List of Flows'!$B122='Elementary Flow by source'!J$1,'Elementary Flow'!$D130="Elementary Flow"),"Elementary Flow",IF(AND('List of Flows'!$B122='Elementary Flow by source'!J$1,'Elementary Flow'!$D130="Not an Elementary Flow"),"Not an Elementary Flow",IF(AND('List of Flows'!$B122='Elementary Flow by source'!J$1,'Elementary Flow'!$D130="Unknown"),"Indeterminable",IF(AND('List of Flows'!$B122='Elementary Flow by source'!J$1,'Elementary Flow'!$D130="Missing Both"),"Indeterminable",IF(AND('List of Flows'!$B122='Elementary Flow by source'!J$1,'Elementary Flow'!$D130="Missing Input/Output"),"Indeterminable",IF(AND('List of Flows'!$B122='Elementary Flow by source'!J$1,'Elementary Flow'!$D130="Missing to/from"),"Indeterminable",0))))))</f>
        <v>0</v>
      </c>
      <c r="K125" t="str">
        <f>IF(AND('List of Flows'!$B122='Elementary Flow by source'!K$1,'Elementary Flow'!$D130="Elementary Flow"),"Elementary Flow",IF(AND('List of Flows'!$B122='Elementary Flow by source'!K$1,'Elementary Flow'!$D130="Not an Elementary Flow"),"Not an Elementary Flow",IF(AND('List of Flows'!$B122='Elementary Flow by source'!K$1,'Elementary Flow'!$D130="Unknown"),"Indeterminable",IF(AND('List of Flows'!$B122='Elementary Flow by source'!K$1,'Elementary Flow'!$D130="Missing Both"),"Indeterminable",IF(AND('List of Flows'!$B122='Elementary Flow by source'!K$1,'Elementary Flow'!$D130="Missing Input/Output"),"Indeterminable",IF(AND('List of Flows'!$B122='Elementary Flow by source'!K$1,'Elementary Flow'!$D130="Missing to/from"),"Indeterminable",0))))))</f>
        <v>Elementary Flow</v>
      </c>
      <c r="L125">
        <f>IF(AND('List of Flows'!$B122='Elementary Flow by source'!L$1,'Elementary Flow'!$D130="Elementary Flow"),"Elementary Flow",IF(AND('List of Flows'!$B122='Elementary Flow by source'!L$1,'Elementary Flow'!$D130="Not an Elementary Flow"),"Not an Elementary Flow",IF(AND('List of Flows'!$B122='Elementary Flow by source'!L$1,'Elementary Flow'!$D130="Unknown"),"Indeterminable",IF(AND('List of Flows'!$B122='Elementary Flow by source'!L$1,'Elementary Flow'!$D130="Missing Both"),"Indeterminable",IF(AND('List of Flows'!$B122='Elementary Flow by source'!L$1,'Elementary Flow'!$D130="Missing Input/Output"),"Indeterminable",IF(AND('List of Flows'!$B122='Elementary Flow by source'!L$1,'Elementary Flow'!$D130="Missing to/from"),"Indeterminable",0))))))</f>
        <v>0</v>
      </c>
      <c r="M125">
        <f>IF(AND('List of Flows'!$B122='Elementary Flow by source'!M$1,'Elementary Flow'!$D130="Elementary Flow"),"Elementary Flow",IF(AND('List of Flows'!$B122='Elementary Flow by source'!M$1,'Elementary Flow'!$D130="Not an Elementary Flow"),"Not an Elementary Flow",IF(AND('List of Flows'!$B122='Elementary Flow by source'!M$1,'Elementary Flow'!$D130="Unknown"),"Indeterminable",IF(AND('List of Flows'!$B122='Elementary Flow by source'!M$1,'Elementary Flow'!$D130="Missing Both"),"Indeterminable",IF(AND('List of Flows'!$B122='Elementary Flow by source'!M$1,'Elementary Flow'!$D130="Missing Input/Output"),"Indeterminable",IF(AND('List of Flows'!$B122='Elementary Flow by source'!M$1,'Elementary Flow'!$D130="Missing to/from"),"Indeterminable",0))))))</f>
        <v>0</v>
      </c>
      <c r="N125">
        <f>IF(AND('List of Flows'!$B122='Elementary Flow by source'!N$1,'Elementary Flow'!$D130="Elementary Flow"),"Elementary Flow",IF(AND('List of Flows'!$B122='Elementary Flow by source'!N$1,'Elementary Flow'!$D130="Not an Elementary Flow"),"Not an Elementary Flow",IF(AND('List of Flows'!$B122='Elementary Flow by source'!N$1,'Elementary Flow'!$D130="Unknown"),"Indeterminable",IF(AND('List of Flows'!$B122='Elementary Flow by source'!N$1,'Elementary Flow'!$D130="Missing Both"),"Indeterminable",IF(AND('List of Flows'!$B122='Elementary Flow by source'!N$1,'Elementary Flow'!$D130="Missing Input/Output"),"Indeterminable",IF(AND('List of Flows'!$B122='Elementary Flow by source'!N$1,'Elementary Flow'!$D130="Missing to/from"),"Indeterminable",0))))))</f>
        <v>0</v>
      </c>
    </row>
    <row r="126" spans="2:14" x14ac:dyDescent="0.3">
      <c r="B126">
        <f>IF(AND('List of Flows'!$B123='Elementary Flow by source'!B$1,'Elementary Flow'!$D131="Elementary Flow"),"Elementary Flow",IF(AND('List of Flows'!$B123='Elementary Flow by source'!B$1,'Elementary Flow'!$D131="Not an Elementary Flow"),"Not an Elementary Flow",IF(AND('List of Flows'!$B123='Elementary Flow by source'!B$1,'Elementary Flow'!$D131="Unknown"),"Indeterminable",IF(AND('List of Flows'!$B123='Elementary Flow by source'!B$1,'Elementary Flow'!$D131="Missing Both"),"Indeterminable",IF(AND('List of Flows'!$B123='Elementary Flow by source'!B$1,'Elementary Flow'!$D131="Missing Input/Output"),"Indeterminable",IF(AND('List of Flows'!$B123='Elementary Flow by source'!B$1,'Elementary Flow'!$D131="Missing to/from"),"Indeterminable",0))))))</f>
        <v>0</v>
      </c>
      <c r="C126">
        <f>IF(AND('List of Flows'!$B123='Elementary Flow by source'!C$1,'Elementary Flow'!$D131="Elementary Flow"),"Elementary Flow",IF(AND('List of Flows'!$B123='Elementary Flow by source'!C$1,'Elementary Flow'!$D131="Not an Elementary Flow"),"Not an Elementary Flow",IF(AND('List of Flows'!$B123='Elementary Flow by source'!C$1,'Elementary Flow'!$D131="Unknown"),"Indeterminable",IF(AND('List of Flows'!$B123='Elementary Flow by source'!C$1,'Elementary Flow'!$D131="Missing Both"),"Indeterminable",IF(AND('List of Flows'!$B123='Elementary Flow by source'!C$1,'Elementary Flow'!$D131="Missing Input/Output"),"Indeterminable",IF(AND('List of Flows'!$B123='Elementary Flow by source'!C$1,'Elementary Flow'!$D131="Missing to/from"),"Indeterminable",0))))))</f>
        <v>0</v>
      </c>
      <c r="D126">
        <f>IF(AND('List of Flows'!$B123='Elementary Flow by source'!D$1,'Elementary Flow'!$D131="Elementary Flow"),"Elementary Flow",IF(AND('List of Flows'!$B123='Elementary Flow by source'!D$1,'Elementary Flow'!$D131="Not an Elementary Flow"),"Not an Elementary Flow",IF(AND('List of Flows'!$B123='Elementary Flow by source'!D$1,'Elementary Flow'!$D131="Unknown"),"Indeterminable",IF(AND('List of Flows'!$B123='Elementary Flow by source'!D$1,'Elementary Flow'!$D131="Missing Both"),"Indeterminable",IF(AND('List of Flows'!$B123='Elementary Flow by source'!D$1,'Elementary Flow'!$D131="Missing Input/Output"),"Indeterminable",IF(AND('List of Flows'!$B123='Elementary Flow by source'!D$1,'Elementary Flow'!$D131="Missing to/from"),"Indeterminable",0))))))</f>
        <v>0</v>
      </c>
      <c r="E126">
        <f>IF(AND('List of Flows'!$B123='Elementary Flow by source'!E$1,'Elementary Flow'!$D131="Elementary Flow"),"Elementary Flow",IF(AND('List of Flows'!$B123='Elementary Flow by source'!E$1,'Elementary Flow'!$D131="Not an Elementary Flow"),"Not an Elementary Flow",IF(AND('List of Flows'!$B123='Elementary Flow by source'!E$1,'Elementary Flow'!$D131="Unknown"),"Indeterminable",IF(AND('List of Flows'!$B123='Elementary Flow by source'!E$1,'Elementary Flow'!$D131="Missing Both"),"Indeterminable",IF(AND('List of Flows'!$B123='Elementary Flow by source'!E$1,'Elementary Flow'!$D131="Missing Input/Output"),"Indeterminable",IF(AND('List of Flows'!$B123='Elementary Flow by source'!E$1,'Elementary Flow'!$D131="Missing to/from"),"Indeterminable",0))))))</f>
        <v>0</v>
      </c>
      <c r="F126">
        <f>IF(AND('List of Flows'!$B123='Elementary Flow by source'!F$1,'Elementary Flow'!$D131="Elementary Flow"),"Elementary Flow",IF(AND('List of Flows'!$B123='Elementary Flow by source'!F$1,'Elementary Flow'!$D131="Not an Elementary Flow"),"Not an Elementary Flow",IF(AND('List of Flows'!$B123='Elementary Flow by source'!F$1,'Elementary Flow'!$D131="Unknown"),"Indeterminable",IF(AND('List of Flows'!$B123='Elementary Flow by source'!F$1,'Elementary Flow'!$D131="Missing Both"),"Indeterminable",IF(AND('List of Flows'!$B123='Elementary Flow by source'!F$1,'Elementary Flow'!$D131="Missing Input/Output"),"Indeterminable",IF(AND('List of Flows'!$B123='Elementary Flow by source'!F$1,'Elementary Flow'!$D131="Missing to/from"),"Indeterminable",0))))))</f>
        <v>0</v>
      </c>
      <c r="G126">
        <f>IF(AND('List of Flows'!$B123='Elementary Flow by source'!G$1,'Elementary Flow'!$D131="Elementary Flow"),"Elementary Flow",IF(AND('List of Flows'!$B123='Elementary Flow by source'!G$1,'Elementary Flow'!$D131="Not an Elementary Flow"),"Not an Elementary Flow",IF(AND('List of Flows'!$B123='Elementary Flow by source'!G$1,'Elementary Flow'!$D131="Unknown"),"Indeterminable",IF(AND('List of Flows'!$B123='Elementary Flow by source'!G$1,'Elementary Flow'!$D131="Missing Both"),"Indeterminable",IF(AND('List of Flows'!$B123='Elementary Flow by source'!G$1,'Elementary Flow'!$D131="Missing Input/Output"),"Indeterminable",IF(AND('List of Flows'!$B123='Elementary Flow by source'!G$1,'Elementary Flow'!$D131="Missing to/from"),"Indeterminable",0))))))</f>
        <v>0</v>
      </c>
      <c r="H126">
        <f>IF(AND('List of Flows'!$B123='Elementary Flow by source'!H$1,'Elementary Flow'!$D131="Elementary Flow"),"Elementary Flow",IF(AND('List of Flows'!$B123='Elementary Flow by source'!H$1,'Elementary Flow'!$D131="Not an Elementary Flow"),"Not an Elementary Flow",IF(AND('List of Flows'!$B123='Elementary Flow by source'!H$1,'Elementary Flow'!$D131="Unknown"),"Indeterminable",IF(AND('List of Flows'!$B123='Elementary Flow by source'!H$1,'Elementary Flow'!$D131="Missing Both"),"Indeterminable",IF(AND('List of Flows'!$B123='Elementary Flow by source'!H$1,'Elementary Flow'!$D131="Missing Input/Output"),"Indeterminable",IF(AND('List of Flows'!$B123='Elementary Flow by source'!H$1,'Elementary Flow'!$D131="Missing to/from"),"Indeterminable",0))))))</f>
        <v>0</v>
      </c>
      <c r="I126">
        <f>IF(AND('List of Flows'!$B123='Elementary Flow by source'!I$1,'Elementary Flow'!$D131="Elementary Flow"),"Elementary Flow",IF(AND('List of Flows'!$B123='Elementary Flow by source'!I$1,'Elementary Flow'!$D131="Not an Elementary Flow"),"Not an Elementary Flow",IF(AND('List of Flows'!$B123='Elementary Flow by source'!I$1,'Elementary Flow'!$D131="Unknown"),"Indeterminable",IF(AND('List of Flows'!$B123='Elementary Flow by source'!I$1,'Elementary Flow'!$D131="Missing Both"),"Indeterminable",IF(AND('List of Flows'!$B123='Elementary Flow by source'!I$1,'Elementary Flow'!$D131="Missing Input/Output"),"Indeterminable",IF(AND('List of Flows'!$B123='Elementary Flow by source'!I$1,'Elementary Flow'!$D131="Missing to/from"),"Indeterminable",0))))))</f>
        <v>0</v>
      </c>
      <c r="J126">
        <f>IF(AND('List of Flows'!$B123='Elementary Flow by source'!J$1,'Elementary Flow'!$D131="Elementary Flow"),"Elementary Flow",IF(AND('List of Flows'!$B123='Elementary Flow by source'!J$1,'Elementary Flow'!$D131="Not an Elementary Flow"),"Not an Elementary Flow",IF(AND('List of Flows'!$B123='Elementary Flow by source'!J$1,'Elementary Flow'!$D131="Unknown"),"Indeterminable",IF(AND('List of Flows'!$B123='Elementary Flow by source'!J$1,'Elementary Flow'!$D131="Missing Both"),"Indeterminable",IF(AND('List of Flows'!$B123='Elementary Flow by source'!J$1,'Elementary Flow'!$D131="Missing Input/Output"),"Indeterminable",IF(AND('List of Flows'!$B123='Elementary Flow by source'!J$1,'Elementary Flow'!$D131="Missing to/from"),"Indeterminable",0))))))</f>
        <v>0</v>
      </c>
      <c r="K126" t="str">
        <f>IF(AND('List of Flows'!$B123='Elementary Flow by source'!K$1,'Elementary Flow'!$D131="Elementary Flow"),"Elementary Flow",IF(AND('List of Flows'!$B123='Elementary Flow by source'!K$1,'Elementary Flow'!$D131="Not an Elementary Flow"),"Not an Elementary Flow",IF(AND('List of Flows'!$B123='Elementary Flow by source'!K$1,'Elementary Flow'!$D131="Unknown"),"Indeterminable",IF(AND('List of Flows'!$B123='Elementary Flow by source'!K$1,'Elementary Flow'!$D131="Missing Both"),"Indeterminable",IF(AND('List of Flows'!$B123='Elementary Flow by source'!K$1,'Elementary Flow'!$D131="Missing Input/Output"),"Indeterminable",IF(AND('List of Flows'!$B123='Elementary Flow by source'!K$1,'Elementary Flow'!$D131="Missing to/from"),"Indeterminable",0))))))</f>
        <v>Elementary Flow</v>
      </c>
      <c r="L126">
        <f>IF(AND('List of Flows'!$B123='Elementary Flow by source'!L$1,'Elementary Flow'!$D131="Elementary Flow"),"Elementary Flow",IF(AND('List of Flows'!$B123='Elementary Flow by source'!L$1,'Elementary Flow'!$D131="Not an Elementary Flow"),"Not an Elementary Flow",IF(AND('List of Flows'!$B123='Elementary Flow by source'!L$1,'Elementary Flow'!$D131="Unknown"),"Indeterminable",IF(AND('List of Flows'!$B123='Elementary Flow by source'!L$1,'Elementary Flow'!$D131="Missing Both"),"Indeterminable",IF(AND('List of Flows'!$B123='Elementary Flow by source'!L$1,'Elementary Flow'!$D131="Missing Input/Output"),"Indeterminable",IF(AND('List of Flows'!$B123='Elementary Flow by source'!L$1,'Elementary Flow'!$D131="Missing to/from"),"Indeterminable",0))))))</f>
        <v>0</v>
      </c>
      <c r="M126">
        <f>IF(AND('List of Flows'!$B123='Elementary Flow by source'!M$1,'Elementary Flow'!$D131="Elementary Flow"),"Elementary Flow",IF(AND('List of Flows'!$B123='Elementary Flow by source'!M$1,'Elementary Flow'!$D131="Not an Elementary Flow"),"Not an Elementary Flow",IF(AND('List of Flows'!$B123='Elementary Flow by source'!M$1,'Elementary Flow'!$D131="Unknown"),"Indeterminable",IF(AND('List of Flows'!$B123='Elementary Flow by source'!M$1,'Elementary Flow'!$D131="Missing Both"),"Indeterminable",IF(AND('List of Flows'!$B123='Elementary Flow by source'!M$1,'Elementary Flow'!$D131="Missing Input/Output"),"Indeterminable",IF(AND('List of Flows'!$B123='Elementary Flow by source'!M$1,'Elementary Flow'!$D131="Missing to/from"),"Indeterminable",0))))))</f>
        <v>0</v>
      </c>
      <c r="N126">
        <f>IF(AND('List of Flows'!$B123='Elementary Flow by source'!N$1,'Elementary Flow'!$D131="Elementary Flow"),"Elementary Flow",IF(AND('List of Flows'!$B123='Elementary Flow by source'!N$1,'Elementary Flow'!$D131="Not an Elementary Flow"),"Not an Elementary Flow",IF(AND('List of Flows'!$B123='Elementary Flow by source'!N$1,'Elementary Flow'!$D131="Unknown"),"Indeterminable",IF(AND('List of Flows'!$B123='Elementary Flow by source'!N$1,'Elementary Flow'!$D131="Missing Both"),"Indeterminable",IF(AND('List of Flows'!$B123='Elementary Flow by source'!N$1,'Elementary Flow'!$D131="Missing Input/Output"),"Indeterminable",IF(AND('List of Flows'!$B123='Elementary Flow by source'!N$1,'Elementary Flow'!$D131="Missing to/from"),"Indeterminable",0))))))</f>
        <v>0</v>
      </c>
    </row>
    <row r="127" spans="2:14" x14ac:dyDescent="0.3">
      <c r="B127">
        <f>IF(AND('List of Flows'!$B124='Elementary Flow by source'!B$1,'Elementary Flow'!$D132="Elementary Flow"),"Elementary Flow",IF(AND('List of Flows'!$B124='Elementary Flow by source'!B$1,'Elementary Flow'!$D132="Not an Elementary Flow"),"Not an Elementary Flow",IF(AND('List of Flows'!$B124='Elementary Flow by source'!B$1,'Elementary Flow'!$D132="Unknown"),"Indeterminable",IF(AND('List of Flows'!$B124='Elementary Flow by source'!B$1,'Elementary Flow'!$D132="Missing Both"),"Indeterminable",IF(AND('List of Flows'!$B124='Elementary Flow by source'!B$1,'Elementary Flow'!$D132="Missing Input/Output"),"Indeterminable",IF(AND('List of Flows'!$B124='Elementary Flow by source'!B$1,'Elementary Flow'!$D132="Missing to/from"),"Indeterminable",0))))))</f>
        <v>0</v>
      </c>
      <c r="C127">
        <f>IF(AND('List of Flows'!$B124='Elementary Flow by source'!C$1,'Elementary Flow'!$D132="Elementary Flow"),"Elementary Flow",IF(AND('List of Flows'!$B124='Elementary Flow by source'!C$1,'Elementary Flow'!$D132="Not an Elementary Flow"),"Not an Elementary Flow",IF(AND('List of Flows'!$B124='Elementary Flow by source'!C$1,'Elementary Flow'!$D132="Unknown"),"Indeterminable",IF(AND('List of Flows'!$B124='Elementary Flow by source'!C$1,'Elementary Flow'!$D132="Missing Both"),"Indeterminable",IF(AND('List of Flows'!$B124='Elementary Flow by source'!C$1,'Elementary Flow'!$D132="Missing Input/Output"),"Indeterminable",IF(AND('List of Flows'!$B124='Elementary Flow by source'!C$1,'Elementary Flow'!$D132="Missing to/from"),"Indeterminable",0))))))</f>
        <v>0</v>
      </c>
      <c r="D127">
        <f>IF(AND('List of Flows'!$B124='Elementary Flow by source'!D$1,'Elementary Flow'!$D132="Elementary Flow"),"Elementary Flow",IF(AND('List of Flows'!$B124='Elementary Flow by source'!D$1,'Elementary Flow'!$D132="Not an Elementary Flow"),"Not an Elementary Flow",IF(AND('List of Flows'!$B124='Elementary Flow by source'!D$1,'Elementary Flow'!$D132="Unknown"),"Indeterminable",IF(AND('List of Flows'!$B124='Elementary Flow by source'!D$1,'Elementary Flow'!$D132="Missing Both"),"Indeterminable",IF(AND('List of Flows'!$B124='Elementary Flow by source'!D$1,'Elementary Flow'!$D132="Missing Input/Output"),"Indeterminable",IF(AND('List of Flows'!$B124='Elementary Flow by source'!D$1,'Elementary Flow'!$D132="Missing to/from"),"Indeterminable",0))))))</f>
        <v>0</v>
      </c>
      <c r="E127">
        <f>IF(AND('List of Flows'!$B124='Elementary Flow by source'!E$1,'Elementary Flow'!$D132="Elementary Flow"),"Elementary Flow",IF(AND('List of Flows'!$B124='Elementary Flow by source'!E$1,'Elementary Flow'!$D132="Not an Elementary Flow"),"Not an Elementary Flow",IF(AND('List of Flows'!$B124='Elementary Flow by source'!E$1,'Elementary Flow'!$D132="Unknown"),"Indeterminable",IF(AND('List of Flows'!$B124='Elementary Flow by source'!E$1,'Elementary Flow'!$D132="Missing Both"),"Indeterminable",IF(AND('List of Flows'!$B124='Elementary Flow by source'!E$1,'Elementary Flow'!$D132="Missing Input/Output"),"Indeterminable",IF(AND('List of Flows'!$B124='Elementary Flow by source'!E$1,'Elementary Flow'!$D132="Missing to/from"),"Indeterminable",0))))))</f>
        <v>0</v>
      </c>
      <c r="F127">
        <f>IF(AND('List of Flows'!$B124='Elementary Flow by source'!F$1,'Elementary Flow'!$D132="Elementary Flow"),"Elementary Flow",IF(AND('List of Flows'!$B124='Elementary Flow by source'!F$1,'Elementary Flow'!$D132="Not an Elementary Flow"),"Not an Elementary Flow",IF(AND('List of Flows'!$B124='Elementary Flow by source'!F$1,'Elementary Flow'!$D132="Unknown"),"Indeterminable",IF(AND('List of Flows'!$B124='Elementary Flow by source'!F$1,'Elementary Flow'!$D132="Missing Both"),"Indeterminable",IF(AND('List of Flows'!$B124='Elementary Flow by source'!F$1,'Elementary Flow'!$D132="Missing Input/Output"),"Indeterminable",IF(AND('List of Flows'!$B124='Elementary Flow by source'!F$1,'Elementary Flow'!$D132="Missing to/from"),"Indeterminable",0))))))</f>
        <v>0</v>
      </c>
      <c r="G127">
        <f>IF(AND('List of Flows'!$B124='Elementary Flow by source'!G$1,'Elementary Flow'!$D132="Elementary Flow"),"Elementary Flow",IF(AND('List of Flows'!$B124='Elementary Flow by source'!G$1,'Elementary Flow'!$D132="Not an Elementary Flow"),"Not an Elementary Flow",IF(AND('List of Flows'!$B124='Elementary Flow by source'!G$1,'Elementary Flow'!$D132="Unknown"),"Indeterminable",IF(AND('List of Flows'!$B124='Elementary Flow by source'!G$1,'Elementary Flow'!$D132="Missing Both"),"Indeterminable",IF(AND('List of Flows'!$B124='Elementary Flow by source'!G$1,'Elementary Flow'!$D132="Missing Input/Output"),"Indeterminable",IF(AND('List of Flows'!$B124='Elementary Flow by source'!G$1,'Elementary Flow'!$D132="Missing to/from"),"Indeterminable",0))))))</f>
        <v>0</v>
      </c>
      <c r="H127">
        <f>IF(AND('List of Flows'!$B124='Elementary Flow by source'!H$1,'Elementary Flow'!$D132="Elementary Flow"),"Elementary Flow",IF(AND('List of Flows'!$B124='Elementary Flow by source'!H$1,'Elementary Flow'!$D132="Not an Elementary Flow"),"Not an Elementary Flow",IF(AND('List of Flows'!$B124='Elementary Flow by source'!H$1,'Elementary Flow'!$D132="Unknown"),"Indeterminable",IF(AND('List of Flows'!$B124='Elementary Flow by source'!H$1,'Elementary Flow'!$D132="Missing Both"),"Indeterminable",IF(AND('List of Flows'!$B124='Elementary Flow by source'!H$1,'Elementary Flow'!$D132="Missing Input/Output"),"Indeterminable",IF(AND('List of Flows'!$B124='Elementary Flow by source'!H$1,'Elementary Flow'!$D132="Missing to/from"),"Indeterminable",0))))))</f>
        <v>0</v>
      </c>
      <c r="I127">
        <f>IF(AND('List of Flows'!$B124='Elementary Flow by source'!I$1,'Elementary Flow'!$D132="Elementary Flow"),"Elementary Flow",IF(AND('List of Flows'!$B124='Elementary Flow by source'!I$1,'Elementary Flow'!$D132="Not an Elementary Flow"),"Not an Elementary Flow",IF(AND('List of Flows'!$B124='Elementary Flow by source'!I$1,'Elementary Flow'!$D132="Unknown"),"Indeterminable",IF(AND('List of Flows'!$B124='Elementary Flow by source'!I$1,'Elementary Flow'!$D132="Missing Both"),"Indeterminable",IF(AND('List of Flows'!$B124='Elementary Flow by source'!I$1,'Elementary Flow'!$D132="Missing Input/Output"),"Indeterminable",IF(AND('List of Flows'!$B124='Elementary Flow by source'!I$1,'Elementary Flow'!$D132="Missing to/from"),"Indeterminable",0))))))</f>
        <v>0</v>
      </c>
      <c r="J127">
        <f>IF(AND('List of Flows'!$B124='Elementary Flow by source'!J$1,'Elementary Flow'!$D132="Elementary Flow"),"Elementary Flow",IF(AND('List of Flows'!$B124='Elementary Flow by source'!J$1,'Elementary Flow'!$D132="Not an Elementary Flow"),"Not an Elementary Flow",IF(AND('List of Flows'!$B124='Elementary Flow by source'!J$1,'Elementary Flow'!$D132="Unknown"),"Indeterminable",IF(AND('List of Flows'!$B124='Elementary Flow by source'!J$1,'Elementary Flow'!$D132="Missing Both"),"Indeterminable",IF(AND('List of Flows'!$B124='Elementary Flow by source'!J$1,'Elementary Flow'!$D132="Missing Input/Output"),"Indeterminable",IF(AND('List of Flows'!$B124='Elementary Flow by source'!J$1,'Elementary Flow'!$D132="Missing to/from"),"Indeterminable",0))))))</f>
        <v>0</v>
      </c>
      <c r="K127" t="str">
        <f>IF(AND('List of Flows'!$B124='Elementary Flow by source'!K$1,'Elementary Flow'!$D132="Elementary Flow"),"Elementary Flow",IF(AND('List of Flows'!$B124='Elementary Flow by source'!K$1,'Elementary Flow'!$D132="Not an Elementary Flow"),"Not an Elementary Flow",IF(AND('List of Flows'!$B124='Elementary Flow by source'!K$1,'Elementary Flow'!$D132="Unknown"),"Indeterminable",IF(AND('List of Flows'!$B124='Elementary Flow by source'!K$1,'Elementary Flow'!$D132="Missing Both"),"Indeterminable",IF(AND('List of Flows'!$B124='Elementary Flow by source'!K$1,'Elementary Flow'!$D132="Missing Input/Output"),"Indeterminable",IF(AND('List of Flows'!$B124='Elementary Flow by source'!K$1,'Elementary Flow'!$D132="Missing to/from"),"Indeterminable",0))))))</f>
        <v>Elementary Flow</v>
      </c>
      <c r="L127">
        <f>IF(AND('List of Flows'!$B124='Elementary Flow by source'!L$1,'Elementary Flow'!$D132="Elementary Flow"),"Elementary Flow",IF(AND('List of Flows'!$B124='Elementary Flow by source'!L$1,'Elementary Flow'!$D132="Not an Elementary Flow"),"Not an Elementary Flow",IF(AND('List of Flows'!$B124='Elementary Flow by source'!L$1,'Elementary Flow'!$D132="Unknown"),"Indeterminable",IF(AND('List of Flows'!$B124='Elementary Flow by source'!L$1,'Elementary Flow'!$D132="Missing Both"),"Indeterminable",IF(AND('List of Flows'!$B124='Elementary Flow by source'!L$1,'Elementary Flow'!$D132="Missing Input/Output"),"Indeterminable",IF(AND('List of Flows'!$B124='Elementary Flow by source'!L$1,'Elementary Flow'!$D132="Missing to/from"),"Indeterminable",0))))))</f>
        <v>0</v>
      </c>
      <c r="M127">
        <f>IF(AND('List of Flows'!$B124='Elementary Flow by source'!M$1,'Elementary Flow'!$D132="Elementary Flow"),"Elementary Flow",IF(AND('List of Flows'!$B124='Elementary Flow by source'!M$1,'Elementary Flow'!$D132="Not an Elementary Flow"),"Not an Elementary Flow",IF(AND('List of Flows'!$B124='Elementary Flow by source'!M$1,'Elementary Flow'!$D132="Unknown"),"Indeterminable",IF(AND('List of Flows'!$B124='Elementary Flow by source'!M$1,'Elementary Flow'!$D132="Missing Both"),"Indeterminable",IF(AND('List of Flows'!$B124='Elementary Flow by source'!M$1,'Elementary Flow'!$D132="Missing Input/Output"),"Indeterminable",IF(AND('List of Flows'!$B124='Elementary Flow by source'!M$1,'Elementary Flow'!$D132="Missing to/from"),"Indeterminable",0))))))</f>
        <v>0</v>
      </c>
      <c r="N127">
        <f>IF(AND('List of Flows'!$B124='Elementary Flow by source'!N$1,'Elementary Flow'!$D132="Elementary Flow"),"Elementary Flow",IF(AND('List of Flows'!$B124='Elementary Flow by source'!N$1,'Elementary Flow'!$D132="Not an Elementary Flow"),"Not an Elementary Flow",IF(AND('List of Flows'!$B124='Elementary Flow by source'!N$1,'Elementary Flow'!$D132="Unknown"),"Indeterminable",IF(AND('List of Flows'!$B124='Elementary Flow by source'!N$1,'Elementary Flow'!$D132="Missing Both"),"Indeterminable",IF(AND('List of Flows'!$B124='Elementary Flow by source'!N$1,'Elementary Flow'!$D132="Missing Input/Output"),"Indeterminable",IF(AND('List of Flows'!$B124='Elementary Flow by source'!N$1,'Elementary Flow'!$D132="Missing to/from"),"Indeterminable",0))))))</f>
        <v>0</v>
      </c>
    </row>
    <row r="128" spans="2:14" x14ac:dyDescent="0.3">
      <c r="B128">
        <f>IF(AND('List of Flows'!$B125='Elementary Flow by source'!B$1,'Elementary Flow'!$D133="Elementary Flow"),"Elementary Flow",IF(AND('List of Flows'!$B125='Elementary Flow by source'!B$1,'Elementary Flow'!$D133="Not an Elementary Flow"),"Not an Elementary Flow",IF(AND('List of Flows'!$B125='Elementary Flow by source'!B$1,'Elementary Flow'!$D133="Unknown"),"Indeterminable",IF(AND('List of Flows'!$B125='Elementary Flow by source'!B$1,'Elementary Flow'!$D133="Missing Both"),"Indeterminable",IF(AND('List of Flows'!$B125='Elementary Flow by source'!B$1,'Elementary Flow'!$D133="Missing Input/Output"),"Indeterminable",IF(AND('List of Flows'!$B125='Elementary Flow by source'!B$1,'Elementary Flow'!$D133="Missing to/from"),"Indeterminable",0))))))</f>
        <v>0</v>
      </c>
      <c r="C128">
        <f>IF(AND('List of Flows'!$B125='Elementary Flow by source'!C$1,'Elementary Flow'!$D133="Elementary Flow"),"Elementary Flow",IF(AND('List of Flows'!$B125='Elementary Flow by source'!C$1,'Elementary Flow'!$D133="Not an Elementary Flow"),"Not an Elementary Flow",IF(AND('List of Flows'!$B125='Elementary Flow by source'!C$1,'Elementary Flow'!$D133="Unknown"),"Indeterminable",IF(AND('List of Flows'!$B125='Elementary Flow by source'!C$1,'Elementary Flow'!$D133="Missing Both"),"Indeterminable",IF(AND('List of Flows'!$B125='Elementary Flow by source'!C$1,'Elementary Flow'!$D133="Missing Input/Output"),"Indeterminable",IF(AND('List of Flows'!$B125='Elementary Flow by source'!C$1,'Elementary Flow'!$D133="Missing to/from"),"Indeterminable",0))))))</f>
        <v>0</v>
      </c>
      <c r="D128">
        <f>IF(AND('List of Flows'!$B125='Elementary Flow by source'!D$1,'Elementary Flow'!$D133="Elementary Flow"),"Elementary Flow",IF(AND('List of Flows'!$B125='Elementary Flow by source'!D$1,'Elementary Flow'!$D133="Not an Elementary Flow"),"Not an Elementary Flow",IF(AND('List of Flows'!$B125='Elementary Flow by source'!D$1,'Elementary Flow'!$D133="Unknown"),"Indeterminable",IF(AND('List of Flows'!$B125='Elementary Flow by source'!D$1,'Elementary Flow'!$D133="Missing Both"),"Indeterminable",IF(AND('List of Flows'!$B125='Elementary Flow by source'!D$1,'Elementary Flow'!$D133="Missing Input/Output"),"Indeterminable",IF(AND('List of Flows'!$B125='Elementary Flow by source'!D$1,'Elementary Flow'!$D133="Missing to/from"),"Indeterminable",0))))))</f>
        <v>0</v>
      </c>
      <c r="E128">
        <f>IF(AND('List of Flows'!$B125='Elementary Flow by source'!E$1,'Elementary Flow'!$D133="Elementary Flow"),"Elementary Flow",IF(AND('List of Flows'!$B125='Elementary Flow by source'!E$1,'Elementary Flow'!$D133="Not an Elementary Flow"),"Not an Elementary Flow",IF(AND('List of Flows'!$B125='Elementary Flow by source'!E$1,'Elementary Flow'!$D133="Unknown"),"Indeterminable",IF(AND('List of Flows'!$B125='Elementary Flow by source'!E$1,'Elementary Flow'!$D133="Missing Both"),"Indeterminable",IF(AND('List of Flows'!$B125='Elementary Flow by source'!E$1,'Elementary Flow'!$D133="Missing Input/Output"),"Indeterminable",IF(AND('List of Flows'!$B125='Elementary Flow by source'!E$1,'Elementary Flow'!$D133="Missing to/from"),"Indeterminable",0))))))</f>
        <v>0</v>
      </c>
      <c r="F128">
        <f>IF(AND('List of Flows'!$B125='Elementary Flow by source'!F$1,'Elementary Flow'!$D133="Elementary Flow"),"Elementary Flow",IF(AND('List of Flows'!$B125='Elementary Flow by source'!F$1,'Elementary Flow'!$D133="Not an Elementary Flow"),"Not an Elementary Flow",IF(AND('List of Flows'!$B125='Elementary Flow by source'!F$1,'Elementary Flow'!$D133="Unknown"),"Indeterminable",IF(AND('List of Flows'!$B125='Elementary Flow by source'!F$1,'Elementary Flow'!$D133="Missing Both"),"Indeterminable",IF(AND('List of Flows'!$B125='Elementary Flow by source'!F$1,'Elementary Flow'!$D133="Missing Input/Output"),"Indeterminable",IF(AND('List of Flows'!$B125='Elementary Flow by source'!F$1,'Elementary Flow'!$D133="Missing to/from"),"Indeterminable",0))))))</f>
        <v>0</v>
      </c>
      <c r="G128">
        <f>IF(AND('List of Flows'!$B125='Elementary Flow by source'!G$1,'Elementary Flow'!$D133="Elementary Flow"),"Elementary Flow",IF(AND('List of Flows'!$B125='Elementary Flow by source'!G$1,'Elementary Flow'!$D133="Not an Elementary Flow"),"Not an Elementary Flow",IF(AND('List of Flows'!$B125='Elementary Flow by source'!G$1,'Elementary Flow'!$D133="Unknown"),"Indeterminable",IF(AND('List of Flows'!$B125='Elementary Flow by source'!G$1,'Elementary Flow'!$D133="Missing Both"),"Indeterminable",IF(AND('List of Flows'!$B125='Elementary Flow by source'!G$1,'Elementary Flow'!$D133="Missing Input/Output"),"Indeterminable",IF(AND('List of Flows'!$B125='Elementary Flow by source'!G$1,'Elementary Flow'!$D133="Missing to/from"),"Indeterminable",0))))))</f>
        <v>0</v>
      </c>
      <c r="H128">
        <f>IF(AND('List of Flows'!$B125='Elementary Flow by source'!H$1,'Elementary Flow'!$D133="Elementary Flow"),"Elementary Flow",IF(AND('List of Flows'!$B125='Elementary Flow by source'!H$1,'Elementary Flow'!$D133="Not an Elementary Flow"),"Not an Elementary Flow",IF(AND('List of Flows'!$B125='Elementary Flow by source'!H$1,'Elementary Flow'!$D133="Unknown"),"Indeterminable",IF(AND('List of Flows'!$B125='Elementary Flow by source'!H$1,'Elementary Flow'!$D133="Missing Both"),"Indeterminable",IF(AND('List of Flows'!$B125='Elementary Flow by source'!H$1,'Elementary Flow'!$D133="Missing Input/Output"),"Indeterminable",IF(AND('List of Flows'!$B125='Elementary Flow by source'!H$1,'Elementary Flow'!$D133="Missing to/from"),"Indeterminable",0))))))</f>
        <v>0</v>
      </c>
      <c r="I128">
        <f>IF(AND('List of Flows'!$B125='Elementary Flow by source'!I$1,'Elementary Flow'!$D133="Elementary Flow"),"Elementary Flow",IF(AND('List of Flows'!$B125='Elementary Flow by source'!I$1,'Elementary Flow'!$D133="Not an Elementary Flow"),"Not an Elementary Flow",IF(AND('List of Flows'!$B125='Elementary Flow by source'!I$1,'Elementary Flow'!$D133="Unknown"),"Indeterminable",IF(AND('List of Flows'!$B125='Elementary Flow by source'!I$1,'Elementary Flow'!$D133="Missing Both"),"Indeterminable",IF(AND('List of Flows'!$B125='Elementary Flow by source'!I$1,'Elementary Flow'!$D133="Missing Input/Output"),"Indeterminable",IF(AND('List of Flows'!$B125='Elementary Flow by source'!I$1,'Elementary Flow'!$D133="Missing to/from"),"Indeterminable",0))))))</f>
        <v>0</v>
      </c>
      <c r="J128">
        <f>IF(AND('List of Flows'!$B125='Elementary Flow by source'!J$1,'Elementary Flow'!$D133="Elementary Flow"),"Elementary Flow",IF(AND('List of Flows'!$B125='Elementary Flow by source'!J$1,'Elementary Flow'!$D133="Not an Elementary Flow"),"Not an Elementary Flow",IF(AND('List of Flows'!$B125='Elementary Flow by source'!J$1,'Elementary Flow'!$D133="Unknown"),"Indeterminable",IF(AND('List of Flows'!$B125='Elementary Flow by source'!J$1,'Elementary Flow'!$D133="Missing Both"),"Indeterminable",IF(AND('List of Flows'!$B125='Elementary Flow by source'!J$1,'Elementary Flow'!$D133="Missing Input/Output"),"Indeterminable",IF(AND('List of Flows'!$B125='Elementary Flow by source'!J$1,'Elementary Flow'!$D133="Missing to/from"),"Indeterminable",0))))))</f>
        <v>0</v>
      </c>
      <c r="K128" t="str">
        <f>IF(AND('List of Flows'!$B125='Elementary Flow by source'!K$1,'Elementary Flow'!$D133="Elementary Flow"),"Elementary Flow",IF(AND('List of Flows'!$B125='Elementary Flow by source'!K$1,'Elementary Flow'!$D133="Not an Elementary Flow"),"Not an Elementary Flow",IF(AND('List of Flows'!$B125='Elementary Flow by source'!K$1,'Elementary Flow'!$D133="Unknown"),"Indeterminable",IF(AND('List of Flows'!$B125='Elementary Flow by source'!K$1,'Elementary Flow'!$D133="Missing Both"),"Indeterminable",IF(AND('List of Flows'!$B125='Elementary Flow by source'!K$1,'Elementary Flow'!$D133="Missing Input/Output"),"Indeterminable",IF(AND('List of Flows'!$B125='Elementary Flow by source'!K$1,'Elementary Flow'!$D133="Missing to/from"),"Indeterminable",0))))))</f>
        <v>Elementary Flow</v>
      </c>
      <c r="L128">
        <f>IF(AND('List of Flows'!$B125='Elementary Flow by source'!L$1,'Elementary Flow'!$D133="Elementary Flow"),"Elementary Flow",IF(AND('List of Flows'!$B125='Elementary Flow by source'!L$1,'Elementary Flow'!$D133="Not an Elementary Flow"),"Not an Elementary Flow",IF(AND('List of Flows'!$B125='Elementary Flow by source'!L$1,'Elementary Flow'!$D133="Unknown"),"Indeterminable",IF(AND('List of Flows'!$B125='Elementary Flow by source'!L$1,'Elementary Flow'!$D133="Missing Both"),"Indeterminable",IF(AND('List of Flows'!$B125='Elementary Flow by source'!L$1,'Elementary Flow'!$D133="Missing Input/Output"),"Indeterminable",IF(AND('List of Flows'!$B125='Elementary Flow by source'!L$1,'Elementary Flow'!$D133="Missing to/from"),"Indeterminable",0))))))</f>
        <v>0</v>
      </c>
      <c r="M128">
        <f>IF(AND('List of Flows'!$B125='Elementary Flow by source'!M$1,'Elementary Flow'!$D133="Elementary Flow"),"Elementary Flow",IF(AND('List of Flows'!$B125='Elementary Flow by source'!M$1,'Elementary Flow'!$D133="Not an Elementary Flow"),"Not an Elementary Flow",IF(AND('List of Flows'!$B125='Elementary Flow by source'!M$1,'Elementary Flow'!$D133="Unknown"),"Indeterminable",IF(AND('List of Flows'!$B125='Elementary Flow by source'!M$1,'Elementary Flow'!$D133="Missing Both"),"Indeterminable",IF(AND('List of Flows'!$B125='Elementary Flow by source'!M$1,'Elementary Flow'!$D133="Missing Input/Output"),"Indeterminable",IF(AND('List of Flows'!$B125='Elementary Flow by source'!M$1,'Elementary Flow'!$D133="Missing to/from"),"Indeterminable",0))))))</f>
        <v>0</v>
      </c>
      <c r="N128">
        <f>IF(AND('List of Flows'!$B125='Elementary Flow by source'!N$1,'Elementary Flow'!$D133="Elementary Flow"),"Elementary Flow",IF(AND('List of Flows'!$B125='Elementary Flow by source'!N$1,'Elementary Flow'!$D133="Not an Elementary Flow"),"Not an Elementary Flow",IF(AND('List of Flows'!$B125='Elementary Flow by source'!N$1,'Elementary Flow'!$D133="Unknown"),"Indeterminable",IF(AND('List of Flows'!$B125='Elementary Flow by source'!N$1,'Elementary Flow'!$D133="Missing Both"),"Indeterminable",IF(AND('List of Flows'!$B125='Elementary Flow by source'!N$1,'Elementary Flow'!$D133="Missing Input/Output"),"Indeterminable",IF(AND('List of Flows'!$B125='Elementary Flow by source'!N$1,'Elementary Flow'!$D133="Missing to/from"),"Indeterminable",0))))))</f>
        <v>0</v>
      </c>
    </row>
    <row r="129" spans="2:14" x14ac:dyDescent="0.3">
      <c r="B129">
        <f>IF(AND('List of Flows'!$B126='Elementary Flow by source'!B$1,'Elementary Flow'!$D134="Elementary Flow"),"Elementary Flow",IF(AND('List of Flows'!$B126='Elementary Flow by source'!B$1,'Elementary Flow'!$D134="Not an Elementary Flow"),"Not an Elementary Flow",IF(AND('List of Flows'!$B126='Elementary Flow by source'!B$1,'Elementary Flow'!$D134="Unknown"),"Indeterminable",IF(AND('List of Flows'!$B126='Elementary Flow by source'!B$1,'Elementary Flow'!$D134="Missing Both"),"Indeterminable",IF(AND('List of Flows'!$B126='Elementary Flow by source'!B$1,'Elementary Flow'!$D134="Missing Input/Output"),"Indeterminable",IF(AND('List of Flows'!$B126='Elementary Flow by source'!B$1,'Elementary Flow'!$D134="Missing to/from"),"Indeterminable",0))))))</f>
        <v>0</v>
      </c>
      <c r="C129">
        <f>IF(AND('List of Flows'!$B126='Elementary Flow by source'!C$1,'Elementary Flow'!$D134="Elementary Flow"),"Elementary Flow",IF(AND('List of Flows'!$B126='Elementary Flow by source'!C$1,'Elementary Flow'!$D134="Not an Elementary Flow"),"Not an Elementary Flow",IF(AND('List of Flows'!$B126='Elementary Flow by source'!C$1,'Elementary Flow'!$D134="Unknown"),"Indeterminable",IF(AND('List of Flows'!$B126='Elementary Flow by source'!C$1,'Elementary Flow'!$D134="Missing Both"),"Indeterminable",IF(AND('List of Flows'!$B126='Elementary Flow by source'!C$1,'Elementary Flow'!$D134="Missing Input/Output"),"Indeterminable",IF(AND('List of Flows'!$B126='Elementary Flow by source'!C$1,'Elementary Flow'!$D134="Missing to/from"),"Indeterminable",0))))))</f>
        <v>0</v>
      </c>
      <c r="D129">
        <f>IF(AND('List of Flows'!$B126='Elementary Flow by source'!D$1,'Elementary Flow'!$D134="Elementary Flow"),"Elementary Flow",IF(AND('List of Flows'!$B126='Elementary Flow by source'!D$1,'Elementary Flow'!$D134="Not an Elementary Flow"),"Not an Elementary Flow",IF(AND('List of Flows'!$B126='Elementary Flow by source'!D$1,'Elementary Flow'!$D134="Unknown"),"Indeterminable",IF(AND('List of Flows'!$B126='Elementary Flow by source'!D$1,'Elementary Flow'!$D134="Missing Both"),"Indeterminable",IF(AND('List of Flows'!$B126='Elementary Flow by source'!D$1,'Elementary Flow'!$D134="Missing Input/Output"),"Indeterminable",IF(AND('List of Flows'!$B126='Elementary Flow by source'!D$1,'Elementary Flow'!$D134="Missing to/from"),"Indeterminable",0))))))</f>
        <v>0</v>
      </c>
      <c r="E129">
        <f>IF(AND('List of Flows'!$B126='Elementary Flow by source'!E$1,'Elementary Flow'!$D134="Elementary Flow"),"Elementary Flow",IF(AND('List of Flows'!$B126='Elementary Flow by source'!E$1,'Elementary Flow'!$D134="Not an Elementary Flow"),"Not an Elementary Flow",IF(AND('List of Flows'!$B126='Elementary Flow by source'!E$1,'Elementary Flow'!$D134="Unknown"),"Indeterminable",IF(AND('List of Flows'!$B126='Elementary Flow by source'!E$1,'Elementary Flow'!$D134="Missing Both"),"Indeterminable",IF(AND('List of Flows'!$B126='Elementary Flow by source'!E$1,'Elementary Flow'!$D134="Missing Input/Output"),"Indeterminable",IF(AND('List of Flows'!$B126='Elementary Flow by source'!E$1,'Elementary Flow'!$D134="Missing to/from"),"Indeterminable",0))))))</f>
        <v>0</v>
      </c>
      <c r="F129">
        <f>IF(AND('List of Flows'!$B126='Elementary Flow by source'!F$1,'Elementary Flow'!$D134="Elementary Flow"),"Elementary Flow",IF(AND('List of Flows'!$B126='Elementary Flow by source'!F$1,'Elementary Flow'!$D134="Not an Elementary Flow"),"Not an Elementary Flow",IF(AND('List of Flows'!$B126='Elementary Flow by source'!F$1,'Elementary Flow'!$D134="Unknown"),"Indeterminable",IF(AND('List of Flows'!$B126='Elementary Flow by source'!F$1,'Elementary Flow'!$D134="Missing Both"),"Indeterminable",IF(AND('List of Flows'!$B126='Elementary Flow by source'!F$1,'Elementary Flow'!$D134="Missing Input/Output"),"Indeterminable",IF(AND('List of Flows'!$B126='Elementary Flow by source'!F$1,'Elementary Flow'!$D134="Missing to/from"),"Indeterminable",0))))))</f>
        <v>0</v>
      </c>
      <c r="G129">
        <f>IF(AND('List of Flows'!$B126='Elementary Flow by source'!G$1,'Elementary Flow'!$D134="Elementary Flow"),"Elementary Flow",IF(AND('List of Flows'!$B126='Elementary Flow by source'!G$1,'Elementary Flow'!$D134="Not an Elementary Flow"),"Not an Elementary Flow",IF(AND('List of Flows'!$B126='Elementary Flow by source'!G$1,'Elementary Flow'!$D134="Unknown"),"Indeterminable",IF(AND('List of Flows'!$B126='Elementary Flow by source'!G$1,'Elementary Flow'!$D134="Missing Both"),"Indeterminable",IF(AND('List of Flows'!$B126='Elementary Flow by source'!G$1,'Elementary Flow'!$D134="Missing Input/Output"),"Indeterminable",IF(AND('List of Flows'!$B126='Elementary Flow by source'!G$1,'Elementary Flow'!$D134="Missing to/from"),"Indeterminable",0))))))</f>
        <v>0</v>
      </c>
      <c r="H129">
        <f>IF(AND('List of Flows'!$B126='Elementary Flow by source'!H$1,'Elementary Flow'!$D134="Elementary Flow"),"Elementary Flow",IF(AND('List of Flows'!$B126='Elementary Flow by source'!H$1,'Elementary Flow'!$D134="Not an Elementary Flow"),"Not an Elementary Flow",IF(AND('List of Flows'!$B126='Elementary Flow by source'!H$1,'Elementary Flow'!$D134="Unknown"),"Indeterminable",IF(AND('List of Flows'!$B126='Elementary Flow by source'!H$1,'Elementary Flow'!$D134="Missing Both"),"Indeterminable",IF(AND('List of Flows'!$B126='Elementary Flow by source'!H$1,'Elementary Flow'!$D134="Missing Input/Output"),"Indeterminable",IF(AND('List of Flows'!$B126='Elementary Flow by source'!H$1,'Elementary Flow'!$D134="Missing to/from"),"Indeterminable",0))))))</f>
        <v>0</v>
      </c>
      <c r="I129">
        <f>IF(AND('List of Flows'!$B126='Elementary Flow by source'!I$1,'Elementary Flow'!$D134="Elementary Flow"),"Elementary Flow",IF(AND('List of Flows'!$B126='Elementary Flow by source'!I$1,'Elementary Flow'!$D134="Not an Elementary Flow"),"Not an Elementary Flow",IF(AND('List of Flows'!$B126='Elementary Flow by source'!I$1,'Elementary Flow'!$D134="Unknown"),"Indeterminable",IF(AND('List of Flows'!$B126='Elementary Flow by source'!I$1,'Elementary Flow'!$D134="Missing Both"),"Indeterminable",IF(AND('List of Flows'!$B126='Elementary Flow by source'!I$1,'Elementary Flow'!$D134="Missing Input/Output"),"Indeterminable",IF(AND('List of Flows'!$B126='Elementary Flow by source'!I$1,'Elementary Flow'!$D134="Missing to/from"),"Indeterminable",0))))))</f>
        <v>0</v>
      </c>
      <c r="J129">
        <f>IF(AND('List of Flows'!$B126='Elementary Flow by source'!J$1,'Elementary Flow'!$D134="Elementary Flow"),"Elementary Flow",IF(AND('List of Flows'!$B126='Elementary Flow by source'!J$1,'Elementary Flow'!$D134="Not an Elementary Flow"),"Not an Elementary Flow",IF(AND('List of Flows'!$B126='Elementary Flow by source'!J$1,'Elementary Flow'!$D134="Unknown"),"Indeterminable",IF(AND('List of Flows'!$B126='Elementary Flow by source'!J$1,'Elementary Flow'!$D134="Missing Both"),"Indeterminable",IF(AND('List of Flows'!$B126='Elementary Flow by source'!J$1,'Elementary Flow'!$D134="Missing Input/Output"),"Indeterminable",IF(AND('List of Flows'!$B126='Elementary Flow by source'!J$1,'Elementary Flow'!$D134="Missing to/from"),"Indeterminable",0))))))</f>
        <v>0</v>
      </c>
      <c r="K129" t="str">
        <f>IF(AND('List of Flows'!$B126='Elementary Flow by source'!K$1,'Elementary Flow'!$D134="Elementary Flow"),"Elementary Flow",IF(AND('List of Flows'!$B126='Elementary Flow by source'!K$1,'Elementary Flow'!$D134="Not an Elementary Flow"),"Not an Elementary Flow",IF(AND('List of Flows'!$B126='Elementary Flow by source'!K$1,'Elementary Flow'!$D134="Unknown"),"Indeterminable",IF(AND('List of Flows'!$B126='Elementary Flow by source'!K$1,'Elementary Flow'!$D134="Missing Both"),"Indeterminable",IF(AND('List of Flows'!$B126='Elementary Flow by source'!K$1,'Elementary Flow'!$D134="Missing Input/Output"),"Indeterminable",IF(AND('List of Flows'!$B126='Elementary Flow by source'!K$1,'Elementary Flow'!$D134="Missing to/from"),"Indeterminable",0))))))</f>
        <v>Elementary Flow</v>
      </c>
      <c r="L129">
        <f>IF(AND('List of Flows'!$B126='Elementary Flow by source'!L$1,'Elementary Flow'!$D134="Elementary Flow"),"Elementary Flow",IF(AND('List of Flows'!$B126='Elementary Flow by source'!L$1,'Elementary Flow'!$D134="Not an Elementary Flow"),"Not an Elementary Flow",IF(AND('List of Flows'!$B126='Elementary Flow by source'!L$1,'Elementary Flow'!$D134="Unknown"),"Indeterminable",IF(AND('List of Flows'!$B126='Elementary Flow by source'!L$1,'Elementary Flow'!$D134="Missing Both"),"Indeterminable",IF(AND('List of Flows'!$B126='Elementary Flow by source'!L$1,'Elementary Flow'!$D134="Missing Input/Output"),"Indeterminable",IF(AND('List of Flows'!$B126='Elementary Flow by source'!L$1,'Elementary Flow'!$D134="Missing to/from"),"Indeterminable",0))))))</f>
        <v>0</v>
      </c>
      <c r="M129">
        <f>IF(AND('List of Flows'!$B126='Elementary Flow by source'!M$1,'Elementary Flow'!$D134="Elementary Flow"),"Elementary Flow",IF(AND('List of Flows'!$B126='Elementary Flow by source'!M$1,'Elementary Flow'!$D134="Not an Elementary Flow"),"Not an Elementary Flow",IF(AND('List of Flows'!$B126='Elementary Flow by source'!M$1,'Elementary Flow'!$D134="Unknown"),"Indeterminable",IF(AND('List of Flows'!$B126='Elementary Flow by source'!M$1,'Elementary Flow'!$D134="Missing Both"),"Indeterminable",IF(AND('List of Flows'!$B126='Elementary Flow by source'!M$1,'Elementary Flow'!$D134="Missing Input/Output"),"Indeterminable",IF(AND('List of Flows'!$B126='Elementary Flow by source'!M$1,'Elementary Flow'!$D134="Missing to/from"),"Indeterminable",0))))))</f>
        <v>0</v>
      </c>
      <c r="N129">
        <f>IF(AND('List of Flows'!$B126='Elementary Flow by source'!N$1,'Elementary Flow'!$D134="Elementary Flow"),"Elementary Flow",IF(AND('List of Flows'!$B126='Elementary Flow by source'!N$1,'Elementary Flow'!$D134="Not an Elementary Flow"),"Not an Elementary Flow",IF(AND('List of Flows'!$B126='Elementary Flow by source'!N$1,'Elementary Flow'!$D134="Unknown"),"Indeterminable",IF(AND('List of Flows'!$B126='Elementary Flow by source'!N$1,'Elementary Flow'!$D134="Missing Both"),"Indeterminable",IF(AND('List of Flows'!$B126='Elementary Flow by source'!N$1,'Elementary Flow'!$D134="Missing Input/Output"),"Indeterminable",IF(AND('List of Flows'!$B126='Elementary Flow by source'!N$1,'Elementary Flow'!$D134="Missing to/from"),"Indeterminable",0))))))</f>
        <v>0</v>
      </c>
    </row>
    <row r="130" spans="2:14" x14ac:dyDescent="0.3">
      <c r="B130">
        <f>IF(AND('List of Flows'!$B127='Elementary Flow by source'!B$1,'Elementary Flow'!$D135="Elementary Flow"),"Elementary Flow",IF(AND('List of Flows'!$B127='Elementary Flow by source'!B$1,'Elementary Flow'!$D135="Not an Elementary Flow"),"Not an Elementary Flow",IF(AND('List of Flows'!$B127='Elementary Flow by source'!B$1,'Elementary Flow'!$D135="Unknown"),"Indeterminable",IF(AND('List of Flows'!$B127='Elementary Flow by source'!B$1,'Elementary Flow'!$D135="Missing Both"),"Indeterminable",IF(AND('List of Flows'!$B127='Elementary Flow by source'!B$1,'Elementary Flow'!$D135="Missing Input/Output"),"Indeterminable",IF(AND('List of Flows'!$B127='Elementary Flow by source'!B$1,'Elementary Flow'!$D135="Missing to/from"),"Indeterminable",0))))))</f>
        <v>0</v>
      </c>
      <c r="C130">
        <f>IF(AND('List of Flows'!$B127='Elementary Flow by source'!C$1,'Elementary Flow'!$D135="Elementary Flow"),"Elementary Flow",IF(AND('List of Flows'!$B127='Elementary Flow by source'!C$1,'Elementary Flow'!$D135="Not an Elementary Flow"),"Not an Elementary Flow",IF(AND('List of Flows'!$B127='Elementary Flow by source'!C$1,'Elementary Flow'!$D135="Unknown"),"Indeterminable",IF(AND('List of Flows'!$B127='Elementary Flow by source'!C$1,'Elementary Flow'!$D135="Missing Both"),"Indeterminable",IF(AND('List of Flows'!$B127='Elementary Flow by source'!C$1,'Elementary Flow'!$D135="Missing Input/Output"),"Indeterminable",IF(AND('List of Flows'!$B127='Elementary Flow by source'!C$1,'Elementary Flow'!$D135="Missing to/from"),"Indeterminable",0))))))</f>
        <v>0</v>
      </c>
      <c r="D130">
        <f>IF(AND('List of Flows'!$B127='Elementary Flow by source'!D$1,'Elementary Flow'!$D135="Elementary Flow"),"Elementary Flow",IF(AND('List of Flows'!$B127='Elementary Flow by source'!D$1,'Elementary Flow'!$D135="Not an Elementary Flow"),"Not an Elementary Flow",IF(AND('List of Flows'!$B127='Elementary Flow by source'!D$1,'Elementary Flow'!$D135="Unknown"),"Indeterminable",IF(AND('List of Flows'!$B127='Elementary Flow by source'!D$1,'Elementary Flow'!$D135="Missing Both"),"Indeterminable",IF(AND('List of Flows'!$B127='Elementary Flow by source'!D$1,'Elementary Flow'!$D135="Missing Input/Output"),"Indeterminable",IF(AND('List of Flows'!$B127='Elementary Flow by source'!D$1,'Elementary Flow'!$D135="Missing to/from"),"Indeterminable",0))))))</f>
        <v>0</v>
      </c>
      <c r="E130">
        <f>IF(AND('List of Flows'!$B127='Elementary Flow by source'!E$1,'Elementary Flow'!$D135="Elementary Flow"),"Elementary Flow",IF(AND('List of Flows'!$B127='Elementary Flow by source'!E$1,'Elementary Flow'!$D135="Not an Elementary Flow"),"Not an Elementary Flow",IF(AND('List of Flows'!$B127='Elementary Flow by source'!E$1,'Elementary Flow'!$D135="Unknown"),"Indeterminable",IF(AND('List of Flows'!$B127='Elementary Flow by source'!E$1,'Elementary Flow'!$D135="Missing Both"),"Indeterminable",IF(AND('List of Flows'!$B127='Elementary Flow by source'!E$1,'Elementary Flow'!$D135="Missing Input/Output"),"Indeterminable",IF(AND('List of Flows'!$B127='Elementary Flow by source'!E$1,'Elementary Flow'!$D135="Missing to/from"),"Indeterminable",0))))))</f>
        <v>0</v>
      </c>
      <c r="F130">
        <f>IF(AND('List of Flows'!$B127='Elementary Flow by source'!F$1,'Elementary Flow'!$D135="Elementary Flow"),"Elementary Flow",IF(AND('List of Flows'!$B127='Elementary Flow by source'!F$1,'Elementary Flow'!$D135="Not an Elementary Flow"),"Not an Elementary Flow",IF(AND('List of Flows'!$B127='Elementary Flow by source'!F$1,'Elementary Flow'!$D135="Unknown"),"Indeterminable",IF(AND('List of Flows'!$B127='Elementary Flow by source'!F$1,'Elementary Flow'!$D135="Missing Both"),"Indeterminable",IF(AND('List of Flows'!$B127='Elementary Flow by source'!F$1,'Elementary Flow'!$D135="Missing Input/Output"),"Indeterminable",IF(AND('List of Flows'!$B127='Elementary Flow by source'!F$1,'Elementary Flow'!$D135="Missing to/from"),"Indeterminable",0))))))</f>
        <v>0</v>
      </c>
      <c r="G130">
        <f>IF(AND('List of Flows'!$B127='Elementary Flow by source'!G$1,'Elementary Flow'!$D135="Elementary Flow"),"Elementary Flow",IF(AND('List of Flows'!$B127='Elementary Flow by source'!G$1,'Elementary Flow'!$D135="Not an Elementary Flow"),"Not an Elementary Flow",IF(AND('List of Flows'!$B127='Elementary Flow by source'!G$1,'Elementary Flow'!$D135="Unknown"),"Indeterminable",IF(AND('List of Flows'!$B127='Elementary Flow by source'!G$1,'Elementary Flow'!$D135="Missing Both"),"Indeterminable",IF(AND('List of Flows'!$B127='Elementary Flow by source'!G$1,'Elementary Flow'!$D135="Missing Input/Output"),"Indeterminable",IF(AND('List of Flows'!$B127='Elementary Flow by source'!G$1,'Elementary Flow'!$D135="Missing to/from"),"Indeterminable",0))))))</f>
        <v>0</v>
      </c>
      <c r="H130">
        <f>IF(AND('List of Flows'!$B127='Elementary Flow by source'!H$1,'Elementary Flow'!$D135="Elementary Flow"),"Elementary Flow",IF(AND('List of Flows'!$B127='Elementary Flow by source'!H$1,'Elementary Flow'!$D135="Not an Elementary Flow"),"Not an Elementary Flow",IF(AND('List of Flows'!$B127='Elementary Flow by source'!H$1,'Elementary Flow'!$D135="Unknown"),"Indeterminable",IF(AND('List of Flows'!$B127='Elementary Flow by source'!H$1,'Elementary Flow'!$D135="Missing Both"),"Indeterminable",IF(AND('List of Flows'!$B127='Elementary Flow by source'!H$1,'Elementary Flow'!$D135="Missing Input/Output"),"Indeterminable",IF(AND('List of Flows'!$B127='Elementary Flow by source'!H$1,'Elementary Flow'!$D135="Missing to/from"),"Indeterminable",0))))))</f>
        <v>0</v>
      </c>
      <c r="I130">
        <f>IF(AND('List of Flows'!$B127='Elementary Flow by source'!I$1,'Elementary Flow'!$D135="Elementary Flow"),"Elementary Flow",IF(AND('List of Flows'!$B127='Elementary Flow by source'!I$1,'Elementary Flow'!$D135="Not an Elementary Flow"),"Not an Elementary Flow",IF(AND('List of Flows'!$B127='Elementary Flow by source'!I$1,'Elementary Flow'!$D135="Unknown"),"Indeterminable",IF(AND('List of Flows'!$B127='Elementary Flow by source'!I$1,'Elementary Flow'!$D135="Missing Both"),"Indeterminable",IF(AND('List of Flows'!$B127='Elementary Flow by source'!I$1,'Elementary Flow'!$D135="Missing Input/Output"),"Indeterminable",IF(AND('List of Flows'!$B127='Elementary Flow by source'!I$1,'Elementary Flow'!$D135="Missing to/from"),"Indeterminable",0))))))</f>
        <v>0</v>
      </c>
      <c r="J130">
        <f>IF(AND('List of Flows'!$B127='Elementary Flow by source'!J$1,'Elementary Flow'!$D135="Elementary Flow"),"Elementary Flow",IF(AND('List of Flows'!$B127='Elementary Flow by source'!J$1,'Elementary Flow'!$D135="Not an Elementary Flow"),"Not an Elementary Flow",IF(AND('List of Flows'!$B127='Elementary Flow by source'!J$1,'Elementary Flow'!$D135="Unknown"),"Indeterminable",IF(AND('List of Flows'!$B127='Elementary Flow by source'!J$1,'Elementary Flow'!$D135="Missing Both"),"Indeterminable",IF(AND('List of Flows'!$B127='Elementary Flow by source'!J$1,'Elementary Flow'!$D135="Missing Input/Output"),"Indeterminable",IF(AND('List of Flows'!$B127='Elementary Flow by source'!J$1,'Elementary Flow'!$D135="Missing to/from"),"Indeterminable",0))))))</f>
        <v>0</v>
      </c>
      <c r="K130" t="str">
        <f>IF(AND('List of Flows'!$B127='Elementary Flow by source'!K$1,'Elementary Flow'!$D135="Elementary Flow"),"Elementary Flow",IF(AND('List of Flows'!$B127='Elementary Flow by source'!K$1,'Elementary Flow'!$D135="Not an Elementary Flow"),"Not an Elementary Flow",IF(AND('List of Flows'!$B127='Elementary Flow by source'!K$1,'Elementary Flow'!$D135="Unknown"),"Indeterminable",IF(AND('List of Flows'!$B127='Elementary Flow by source'!K$1,'Elementary Flow'!$D135="Missing Both"),"Indeterminable",IF(AND('List of Flows'!$B127='Elementary Flow by source'!K$1,'Elementary Flow'!$D135="Missing Input/Output"),"Indeterminable",IF(AND('List of Flows'!$B127='Elementary Flow by source'!K$1,'Elementary Flow'!$D135="Missing to/from"),"Indeterminable",0))))))</f>
        <v>Elementary Flow</v>
      </c>
      <c r="L130">
        <f>IF(AND('List of Flows'!$B127='Elementary Flow by source'!L$1,'Elementary Flow'!$D135="Elementary Flow"),"Elementary Flow",IF(AND('List of Flows'!$B127='Elementary Flow by source'!L$1,'Elementary Flow'!$D135="Not an Elementary Flow"),"Not an Elementary Flow",IF(AND('List of Flows'!$B127='Elementary Flow by source'!L$1,'Elementary Flow'!$D135="Unknown"),"Indeterminable",IF(AND('List of Flows'!$B127='Elementary Flow by source'!L$1,'Elementary Flow'!$D135="Missing Both"),"Indeterminable",IF(AND('List of Flows'!$B127='Elementary Flow by source'!L$1,'Elementary Flow'!$D135="Missing Input/Output"),"Indeterminable",IF(AND('List of Flows'!$B127='Elementary Flow by source'!L$1,'Elementary Flow'!$D135="Missing to/from"),"Indeterminable",0))))))</f>
        <v>0</v>
      </c>
      <c r="M130">
        <f>IF(AND('List of Flows'!$B127='Elementary Flow by source'!M$1,'Elementary Flow'!$D135="Elementary Flow"),"Elementary Flow",IF(AND('List of Flows'!$B127='Elementary Flow by source'!M$1,'Elementary Flow'!$D135="Not an Elementary Flow"),"Not an Elementary Flow",IF(AND('List of Flows'!$B127='Elementary Flow by source'!M$1,'Elementary Flow'!$D135="Unknown"),"Indeterminable",IF(AND('List of Flows'!$B127='Elementary Flow by source'!M$1,'Elementary Flow'!$D135="Missing Both"),"Indeterminable",IF(AND('List of Flows'!$B127='Elementary Flow by source'!M$1,'Elementary Flow'!$D135="Missing Input/Output"),"Indeterminable",IF(AND('List of Flows'!$B127='Elementary Flow by source'!M$1,'Elementary Flow'!$D135="Missing to/from"),"Indeterminable",0))))))</f>
        <v>0</v>
      </c>
      <c r="N130">
        <f>IF(AND('List of Flows'!$B127='Elementary Flow by source'!N$1,'Elementary Flow'!$D135="Elementary Flow"),"Elementary Flow",IF(AND('List of Flows'!$B127='Elementary Flow by source'!N$1,'Elementary Flow'!$D135="Not an Elementary Flow"),"Not an Elementary Flow",IF(AND('List of Flows'!$B127='Elementary Flow by source'!N$1,'Elementary Flow'!$D135="Unknown"),"Indeterminable",IF(AND('List of Flows'!$B127='Elementary Flow by source'!N$1,'Elementary Flow'!$D135="Missing Both"),"Indeterminable",IF(AND('List of Flows'!$B127='Elementary Flow by source'!N$1,'Elementary Flow'!$D135="Missing Input/Output"),"Indeterminable",IF(AND('List of Flows'!$B127='Elementary Flow by source'!N$1,'Elementary Flow'!$D135="Missing to/from"),"Indeterminable",0))))))</f>
        <v>0</v>
      </c>
    </row>
    <row r="131" spans="2:14" x14ac:dyDescent="0.3">
      <c r="B131">
        <f>IF(AND('List of Flows'!$B128='Elementary Flow by source'!B$1,'Elementary Flow'!$D136="Elementary Flow"),"Elementary Flow",IF(AND('List of Flows'!$B128='Elementary Flow by source'!B$1,'Elementary Flow'!$D136="Not an Elementary Flow"),"Not an Elementary Flow",IF(AND('List of Flows'!$B128='Elementary Flow by source'!B$1,'Elementary Flow'!$D136="Unknown"),"Indeterminable",IF(AND('List of Flows'!$B128='Elementary Flow by source'!B$1,'Elementary Flow'!$D136="Missing Both"),"Indeterminable",IF(AND('List of Flows'!$B128='Elementary Flow by source'!B$1,'Elementary Flow'!$D136="Missing Input/Output"),"Indeterminable",IF(AND('List of Flows'!$B128='Elementary Flow by source'!B$1,'Elementary Flow'!$D136="Missing to/from"),"Indeterminable",0))))))</f>
        <v>0</v>
      </c>
      <c r="C131">
        <f>IF(AND('List of Flows'!$B128='Elementary Flow by source'!C$1,'Elementary Flow'!$D136="Elementary Flow"),"Elementary Flow",IF(AND('List of Flows'!$B128='Elementary Flow by source'!C$1,'Elementary Flow'!$D136="Not an Elementary Flow"),"Not an Elementary Flow",IF(AND('List of Flows'!$B128='Elementary Flow by source'!C$1,'Elementary Flow'!$D136="Unknown"),"Indeterminable",IF(AND('List of Flows'!$B128='Elementary Flow by source'!C$1,'Elementary Flow'!$D136="Missing Both"),"Indeterminable",IF(AND('List of Flows'!$B128='Elementary Flow by source'!C$1,'Elementary Flow'!$D136="Missing Input/Output"),"Indeterminable",IF(AND('List of Flows'!$B128='Elementary Flow by source'!C$1,'Elementary Flow'!$D136="Missing to/from"),"Indeterminable",0))))))</f>
        <v>0</v>
      </c>
      <c r="D131">
        <f>IF(AND('List of Flows'!$B128='Elementary Flow by source'!D$1,'Elementary Flow'!$D136="Elementary Flow"),"Elementary Flow",IF(AND('List of Flows'!$B128='Elementary Flow by source'!D$1,'Elementary Flow'!$D136="Not an Elementary Flow"),"Not an Elementary Flow",IF(AND('List of Flows'!$B128='Elementary Flow by source'!D$1,'Elementary Flow'!$D136="Unknown"),"Indeterminable",IF(AND('List of Flows'!$B128='Elementary Flow by source'!D$1,'Elementary Flow'!$D136="Missing Both"),"Indeterminable",IF(AND('List of Flows'!$B128='Elementary Flow by source'!D$1,'Elementary Flow'!$D136="Missing Input/Output"),"Indeterminable",IF(AND('List of Flows'!$B128='Elementary Flow by source'!D$1,'Elementary Flow'!$D136="Missing to/from"),"Indeterminable",0))))))</f>
        <v>0</v>
      </c>
      <c r="E131">
        <f>IF(AND('List of Flows'!$B128='Elementary Flow by source'!E$1,'Elementary Flow'!$D136="Elementary Flow"),"Elementary Flow",IF(AND('List of Flows'!$B128='Elementary Flow by source'!E$1,'Elementary Flow'!$D136="Not an Elementary Flow"),"Not an Elementary Flow",IF(AND('List of Flows'!$B128='Elementary Flow by source'!E$1,'Elementary Flow'!$D136="Unknown"),"Indeterminable",IF(AND('List of Flows'!$B128='Elementary Flow by source'!E$1,'Elementary Flow'!$D136="Missing Both"),"Indeterminable",IF(AND('List of Flows'!$B128='Elementary Flow by source'!E$1,'Elementary Flow'!$D136="Missing Input/Output"),"Indeterminable",IF(AND('List of Flows'!$B128='Elementary Flow by source'!E$1,'Elementary Flow'!$D136="Missing to/from"),"Indeterminable",0))))))</f>
        <v>0</v>
      </c>
      <c r="F131">
        <f>IF(AND('List of Flows'!$B128='Elementary Flow by source'!F$1,'Elementary Flow'!$D136="Elementary Flow"),"Elementary Flow",IF(AND('List of Flows'!$B128='Elementary Flow by source'!F$1,'Elementary Flow'!$D136="Not an Elementary Flow"),"Not an Elementary Flow",IF(AND('List of Flows'!$B128='Elementary Flow by source'!F$1,'Elementary Flow'!$D136="Unknown"),"Indeterminable",IF(AND('List of Flows'!$B128='Elementary Flow by source'!F$1,'Elementary Flow'!$D136="Missing Both"),"Indeterminable",IF(AND('List of Flows'!$B128='Elementary Flow by source'!F$1,'Elementary Flow'!$D136="Missing Input/Output"),"Indeterminable",IF(AND('List of Flows'!$B128='Elementary Flow by source'!F$1,'Elementary Flow'!$D136="Missing to/from"),"Indeterminable",0))))))</f>
        <v>0</v>
      </c>
      <c r="G131">
        <f>IF(AND('List of Flows'!$B128='Elementary Flow by source'!G$1,'Elementary Flow'!$D136="Elementary Flow"),"Elementary Flow",IF(AND('List of Flows'!$B128='Elementary Flow by source'!G$1,'Elementary Flow'!$D136="Not an Elementary Flow"),"Not an Elementary Flow",IF(AND('List of Flows'!$B128='Elementary Flow by source'!G$1,'Elementary Flow'!$D136="Unknown"),"Indeterminable",IF(AND('List of Flows'!$B128='Elementary Flow by source'!G$1,'Elementary Flow'!$D136="Missing Both"),"Indeterminable",IF(AND('List of Flows'!$B128='Elementary Flow by source'!G$1,'Elementary Flow'!$D136="Missing Input/Output"),"Indeterminable",IF(AND('List of Flows'!$B128='Elementary Flow by source'!G$1,'Elementary Flow'!$D136="Missing to/from"),"Indeterminable",0))))))</f>
        <v>0</v>
      </c>
      <c r="H131">
        <f>IF(AND('List of Flows'!$B128='Elementary Flow by source'!H$1,'Elementary Flow'!$D136="Elementary Flow"),"Elementary Flow",IF(AND('List of Flows'!$B128='Elementary Flow by source'!H$1,'Elementary Flow'!$D136="Not an Elementary Flow"),"Not an Elementary Flow",IF(AND('List of Flows'!$B128='Elementary Flow by source'!H$1,'Elementary Flow'!$D136="Unknown"),"Indeterminable",IF(AND('List of Flows'!$B128='Elementary Flow by source'!H$1,'Elementary Flow'!$D136="Missing Both"),"Indeterminable",IF(AND('List of Flows'!$B128='Elementary Flow by source'!H$1,'Elementary Flow'!$D136="Missing Input/Output"),"Indeterminable",IF(AND('List of Flows'!$B128='Elementary Flow by source'!H$1,'Elementary Flow'!$D136="Missing to/from"),"Indeterminable",0))))))</f>
        <v>0</v>
      </c>
      <c r="I131">
        <f>IF(AND('List of Flows'!$B128='Elementary Flow by source'!I$1,'Elementary Flow'!$D136="Elementary Flow"),"Elementary Flow",IF(AND('List of Flows'!$B128='Elementary Flow by source'!I$1,'Elementary Flow'!$D136="Not an Elementary Flow"),"Not an Elementary Flow",IF(AND('List of Flows'!$B128='Elementary Flow by source'!I$1,'Elementary Flow'!$D136="Unknown"),"Indeterminable",IF(AND('List of Flows'!$B128='Elementary Flow by source'!I$1,'Elementary Flow'!$D136="Missing Both"),"Indeterminable",IF(AND('List of Flows'!$B128='Elementary Flow by source'!I$1,'Elementary Flow'!$D136="Missing Input/Output"),"Indeterminable",IF(AND('List of Flows'!$B128='Elementary Flow by source'!I$1,'Elementary Flow'!$D136="Missing to/from"),"Indeterminable",0))))))</f>
        <v>0</v>
      </c>
      <c r="J131">
        <f>IF(AND('List of Flows'!$B128='Elementary Flow by source'!J$1,'Elementary Flow'!$D136="Elementary Flow"),"Elementary Flow",IF(AND('List of Flows'!$B128='Elementary Flow by source'!J$1,'Elementary Flow'!$D136="Not an Elementary Flow"),"Not an Elementary Flow",IF(AND('List of Flows'!$B128='Elementary Flow by source'!J$1,'Elementary Flow'!$D136="Unknown"),"Indeterminable",IF(AND('List of Flows'!$B128='Elementary Flow by source'!J$1,'Elementary Flow'!$D136="Missing Both"),"Indeterminable",IF(AND('List of Flows'!$B128='Elementary Flow by source'!J$1,'Elementary Flow'!$D136="Missing Input/Output"),"Indeterminable",IF(AND('List of Flows'!$B128='Elementary Flow by source'!J$1,'Elementary Flow'!$D136="Missing to/from"),"Indeterminable",0))))))</f>
        <v>0</v>
      </c>
      <c r="K131" t="str">
        <f>IF(AND('List of Flows'!$B128='Elementary Flow by source'!K$1,'Elementary Flow'!$D136="Elementary Flow"),"Elementary Flow",IF(AND('List of Flows'!$B128='Elementary Flow by source'!K$1,'Elementary Flow'!$D136="Not an Elementary Flow"),"Not an Elementary Flow",IF(AND('List of Flows'!$B128='Elementary Flow by source'!K$1,'Elementary Flow'!$D136="Unknown"),"Indeterminable",IF(AND('List of Flows'!$B128='Elementary Flow by source'!K$1,'Elementary Flow'!$D136="Missing Both"),"Indeterminable",IF(AND('List of Flows'!$B128='Elementary Flow by source'!K$1,'Elementary Flow'!$D136="Missing Input/Output"),"Indeterminable",IF(AND('List of Flows'!$B128='Elementary Flow by source'!K$1,'Elementary Flow'!$D136="Missing to/from"),"Indeterminable",0))))))</f>
        <v>Elementary Flow</v>
      </c>
      <c r="L131">
        <f>IF(AND('List of Flows'!$B128='Elementary Flow by source'!L$1,'Elementary Flow'!$D136="Elementary Flow"),"Elementary Flow",IF(AND('List of Flows'!$B128='Elementary Flow by source'!L$1,'Elementary Flow'!$D136="Not an Elementary Flow"),"Not an Elementary Flow",IF(AND('List of Flows'!$B128='Elementary Flow by source'!L$1,'Elementary Flow'!$D136="Unknown"),"Indeterminable",IF(AND('List of Flows'!$B128='Elementary Flow by source'!L$1,'Elementary Flow'!$D136="Missing Both"),"Indeterminable",IF(AND('List of Flows'!$B128='Elementary Flow by source'!L$1,'Elementary Flow'!$D136="Missing Input/Output"),"Indeterminable",IF(AND('List of Flows'!$B128='Elementary Flow by source'!L$1,'Elementary Flow'!$D136="Missing to/from"),"Indeterminable",0))))))</f>
        <v>0</v>
      </c>
      <c r="M131">
        <f>IF(AND('List of Flows'!$B128='Elementary Flow by source'!M$1,'Elementary Flow'!$D136="Elementary Flow"),"Elementary Flow",IF(AND('List of Flows'!$B128='Elementary Flow by source'!M$1,'Elementary Flow'!$D136="Not an Elementary Flow"),"Not an Elementary Flow",IF(AND('List of Flows'!$B128='Elementary Flow by source'!M$1,'Elementary Flow'!$D136="Unknown"),"Indeterminable",IF(AND('List of Flows'!$B128='Elementary Flow by source'!M$1,'Elementary Flow'!$D136="Missing Both"),"Indeterminable",IF(AND('List of Flows'!$B128='Elementary Flow by source'!M$1,'Elementary Flow'!$D136="Missing Input/Output"),"Indeterminable",IF(AND('List of Flows'!$B128='Elementary Flow by source'!M$1,'Elementary Flow'!$D136="Missing to/from"),"Indeterminable",0))))))</f>
        <v>0</v>
      </c>
      <c r="N131">
        <f>IF(AND('List of Flows'!$B128='Elementary Flow by source'!N$1,'Elementary Flow'!$D136="Elementary Flow"),"Elementary Flow",IF(AND('List of Flows'!$B128='Elementary Flow by source'!N$1,'Elementary Flow'!$D136="Not an Elementary Flow"),"Not an Elementary Flow",IF(AND('List of Flows'!$B128='Elementary Flow by source'!N$1,'Elementary Flow'!$D136="Unknown"),"Indeterminable",IF(AND('List of Flows'!$B128='Elementary Flow by source'!N$1,'Elementary Flow'!$D136="Missing Both"),"Indeterminable",IF(AND('List of Flows'!$B128='Elementary Flow by source'!N$1,'Elementary Flow'!$D136="Missing Input/Output"),"Indeterminable",IF(AND('List of Flows'!$B128='Elementary Flow by source'!N$1,'Elementary Flow'!$D136="Missing to/from"),"Indeterminable",0))))))</f>
        <v>0</v>
      </c>
    </row>
    <row r="132" spans="2:14" x14ac:dyDescent="0.3">
      <c r="B132">
        <f>IF(AND('List of Flows'!$B129='Elementary Flow by source'!B$1,'Elementary Flow'!$D137="Elementary Flow"),"Elementary Flow",IF(AND('List of Flows'!$B129='Elementary Flow by source'!B$1,'Elementary Flow'!$D137="Not an Elementary Flow"),"Not an Elementary Flow",IF(AND('List of Flows'!$B129='Elementary Flow by source'!B$1,'Elementary Flow'!$D137="Unknown"),"Indeterminable",IF(AND('List of Flows'!$B129='Elementary Flow by source'!B$1,'Elementary Flow'!$D137="Missing Both"),"Indeterminable",IF(AND('List of Flows'!$B129='Elementary Flow by source'!B$1,'Elementary Flow'!$D137="Missing Input/Output"),"Indeterminable",IF(AND('List of Flows'!$B129='Elementary Flow by source'!B$1,'Elementary Flow'!$D137="Missing to/from"),"Indeterminable",0))))))</f>
        <v>0</v>
      </c>
      <c r="C132">
        <f>IF(AND('List of Flows'!$B129='Elementary Flow by source'!C$1,'Elementary Flow'!$D137="Elementary Flow"),"Elementary Flow",IF(AND('List of Flows'!$B129='Elementary Flow by source'!C$1,'Elementary Flow'!$D137="Not an Elementary Flow"),"Not an Elementary Flow",IF(AND('List of Flows'!$B129='Elementary Flow by source'!C$1,'Elementary Flow'!$D137="Unknown"),"Indeterminable",IF(AND('List of Flows'!$B129='Elementary Flow by source'!C$1,'Elementary Flow'!$D137="Missing Both"),"Indeterminable",IF(AND('List of Flows'!$B129='Elementary Flow by source'!C$1,'Elementary Flow'!$D137="Missing Input/Output"),"Indeterminable",IF(AND('List of Flows'!$B129='Elementary Flow by source'!C$1,'Elementary Flow'!$D137="Missing to/from"),"Indeterminable",0))))))</f>
        <v>0</v>
      </c>
      <c r="D132">
        <f>IF(AND('List of Flows'!$B129='Elementary Flow by source'!D$1,'Elementary Flow'!$D137="Elementary Flow"),"Elementary Flow",IF(AND('List of Flows'!$B129='Elementary Flow by source'!D$1,'Elementary Flow'!$D137="Not an Elementary Flow"),"Not an Elementary Flow",IF(AND('List of Flows'!$B129='Elementary Flow by source'!D$1,'Elementary Flow'!$D137="Unknown"),"Indeterminable",IF(AND('List of Flows'!$B129='Elementary Flow by source'!D$1,'Elementary Flow'!$D137="Missing Both"),"Indeterminable",IF(AND('List of Flows'!$B129='Elementary Flow by source'!D$1,'Elementary Flow'!$D137="Missing Input/Output"),"Indeterminable",IF(AND('List of Flows'!$B129='Elementary Flow by source'!D$1,'Elementary Flow'!$D137="Missing to/from"),"Indeterminable",0))))))</f>
        <v>0</v>
      </c>
      <c r="E132">
        <f>IF(AND('List of Flows'!$B129='Elementary Flow by source'!E$1,'Elementary Flow'!$D137="Elementary Flow"),"Elementary Flow",IF(AND('List of Flows'!$B129='Elementary Flow by source'!E$1,'Elementary Flow'!$D137="Not an Elementary Flow"),"Not an Elementary Flow",IF(AND('List of Flows'!$B129='Elementary Flow by source'!E$1,'Elementary Flow'!$D137="Unknown"),"Indeterminable",IF(AND('List of Flows'!$B129='Elementary Flow by source'!E$1,'Elementary Flow'!$D137="Missing Both"),"Indeterminable",IF(AND('List of Flows'!$B129='Elementary Flow by source'!E$1,'Elementary Flow'!$D137="Missing Input/Output"),"Indeterminable",IF(AND('List of Flows'!$B129='Elementary Flow by source'!E$1,'Elementary Flow'!$D137="Missing to/from"),"Indeterminable",0))))))</f>
        <v>0</v>
      </c>
      <c r="F132">
        <f>IF(AND('List of Flows'!$B129='Elementary Flow by source'!F$1,'Elementary Flow'!$D137="Elementary Flow"),"Elementary Flow",IF(AND('List of Flows'!$B129='Elementary Flow by source'!F$1,'Elementary Flow'!$D137="Not an Elementary Flow"),"Not an Elementary Flow",IF(AND('List of Flows'!$B129='Elementary Flow by source'!F$1,'Elementary Flow'!$D137="Unknown"),"Indeterminable",IF(AND('List of Flows'!$B129='Elementary Flow by source'!F$1,'Elementary Flow'!$D137="Missing Both"),"Indeterminable",IF(AND('List of Flows'!$B129='Elementary Flow by source'!F$1,'Elementary Flow'!$D137="Missing Input/Output"),"Indeterminable",IF(AND('List of Flows'!$B129='Elementary Flow by source'!F$1,'Elementary Flow'!$D137="Missing to/from"),"Indeterminable",0))))))</f>
        <v>0</v>
      </c>
      <c r="G132">
        <f>IF(AND('List of Flows'!$B129='Elementary Flow by source'!G$1,'Elementary Flow'!$D137="Elementary Flow"),"Elementary Flow",IF(AND('List of Flows'!$B129='Elementary Flow by source'!G$1,'Elementary Flow'!$D137="Not an Elementary Flow"),"Not an Elementary Flow",IF(AND('List of Flows'!$B129='Elementary Flow by source'!G$1,'Elementary Flow'!$D137="Unknown"),"Indeterminable",IF(AND('List of Flows'!$B129='Elementary Flow by source'!G$1,'Elementary Flow'!$D137="Missing Both"),"Indeterminable",IF(AND('List of Flows'!$B129='Elementary Flow by source'!G$1,'Elementary Flow'!$D137="Missing Input/Output"),"Indeterminable",IF(AND('List of Flows'!$B129='Elementary Flow by source'!G$1,'Elementary Flow'!$D137="Missing to/from"),"Indeterminable",0))))))</f>
        <v>0</v>
      </c>
      <c r="H132">
        <f>IF(AND('List of Flows'!$B129='Elementary Flow by source'!H$1,'Elementary Flow'!$D137="Elementary Flow"),"Elementary Flow",IF(AND('List of Flows'!$B129='Elementary Flow by source'!H$1,'Elementary Flow'!$D137="Not an Elementary Flow"),"Not an Elementary Flow",IF(AND('List of Flows'!$B129='Elementary Flow by source'!H$1,'Elementary Flow'!$D137="Unknown"),"Indeterminable",IF(AND('List of Flows'!$B129='Elementary Flow by source'!H$1,'Elementary Flow'!$D137="Missing Both"),"Indeterminable",IF(AND('List of Flows'!$B129='Elementary Flow by source'!H$1,'Elementary Flow'!$D137="Missing Input/Output"),"Indeterminable",IF(AND('List of Flows'!$B129='Elementary Flow by source'!H$1,'Elementary Flow'!$D137="Missing to/from"),"Indeterminable",0))))))</f>
        <v>0</v>
      </c>
      <c r="I132">
        <f>IF(AND('List of Flows'!$B129='Elementary Flow by source'!I$1,'Elementary Flow'!$D137="Elementary Flow"),"Elementary Flow",IF(AND('List of Flows'!$B129='Elementary Flow by source'!I$1,'Elementary Flow'!$D137="Not an Elementary Flow"),"Not an Elementary Flow",IF(AND('List of Flows'!$B129='Elementary Flow by source'!I$1,'Elementary Flow'!$D137="Unknown"),"Indeterminable",IF(AND('List of Flows'!$B129='Elementary Flow by source'!I$1,'Elementary Flow'!$D137="Missing Both"),"Indeterminable",IF(AND('List of Flows'!$B129='Elementary Flow by source'!I$1,'Elementary Flow'!$D137="Missing Input/Output"),"Indeterminable",IF(AND('List of Flows'!$B129='Elementary Flow by source'!I$1,'Elementary Flow'!$D137="Missing to/from"),"Indeterminable",0))))))</f>
        <v>0</v>
      </c>
      <c r="J132">
        <f>IF(AND('List of Flows'!$B129='Elementary Flow by source'!J$1,'Elementary Flow'!$D137="Elementary Flow"),"Elementary Flow",IF(AND('List of Flows'!$B129='Elementary Flow by source'!J$1,'Elementary Flow'!$D137="Not an Elementary Flow"),"Not an Elementary Flow",IF(AND('List of Flows'!$B129='Elementary Flow by source'!J$1,'Elementary Flow'!$D137="Unknown"),"Indeterminable",IF(AND('List of Flows'!$B129='Elementary Flow by source'!J$1,'Elementary Flow'!$D137="Missing Both"),"Indeterminable",IF(AND('List of Flows'!$B129='Elementary Flow by source'!J$1,'Elementary Flow'!$D137="Missing Input/Output"),"Indeterminable",IF(AND('List of Flows'!$B129='Elementary Flow by source'!J$1,'Elementary Flow'!$D137="Missing to/from"),"Indeterminable",0))))))</f>
        <v>0</v>
      </c>
      <c r="K132" t="str">
        <f>IF(AND('List of Flows'!$B129='Elementary Flow by source'!K$1,'Elementary Flow'!$D137="Elementary Flow"),"Elementary Flow",IF(AND('List of Flows'!$B129='Elementary Flow by source'!K$1,'Elementary Flow'!$D137="Not an Elementary Flow"),"Not an Elementary Flow",IF(AND('List of Flows'!$B129='Elementary Flow by source'!K$1,'Elementary Flow'!$D137="Unknown"),"Indeterminable",IF(AND('List of Flows'!$B129='Elementary Flow by source'!K$1,'Elementary Flow'!$D137="Missing Both"),"Indeterminable",IF(AND('List of Flows'!$B129='Elementary Flow by source'!K$1,'Elementary Flow'!$D137="Missing Input/Output"),"Indeterminable",IF(AND('List of Flows'!$B129='Elementary Flow by source'!K$1,'Elementary Flow'!$D137="Missing to/from"),"Indeterminable",0))))))</f>
        <v>Elementary Flow</v>
      </c>
      <c r="L132">
        <f>IF(AND('List of Flows'!$B129='Elementary Flow by source'!L$1,'Elementary Flow'!$D137="Elementary Flow"),"Elementary Flow",IF(AND('List of Flows'!$B129='Elementary Flow by source'!L$1,'Elementary Flow'!$D137="Not an Elementary Flow"),"Not an Elementary Flow",IF(AND('List of Flows'!$B129='Elementary Flow by source'!L$1,'Elementary Flow'!$D137="Unknown"),"Indeterminable",IF(AND('List of Flows'!$B129='Elementary Flow by source'!L$1,'Elementary Flow'!$D137="Missing Both"),"Indeterminable",IF(AND('List of Flows'!$B129='Elementary Flow by source'!L$1,'Elementary Flow'!$D137="Missing Input/Output"),"Indeterminable",IF(AND('List of Flows'!$B129='Elementary Flow by source'!L$1,'Elementary Flow'!$D137="Missing to/from"),"Indeterminable",0))))))</f>
        <v>0</v>
      </c>
      <c r="M132">
        <f>IF(AND('List of Flows'!$B129='Elementary Flow by source'!M$1,'Elementary Flow'!$D137="Elementary Flow"),"Elementary Flow",IF(AND('List of Flows'!$B129='Elementary Flow by source'!M$1,'Elementary Flow'!$D137="Not an Elementary Flow"),"Not an Elementary Flow",IF(AND('List of Flows'!$B129='Elementary Flow by source'!M$1,'Elementary Flow'!$D137="Unknown"),"Indeterminable",IF(AND('List of Flows'!$B129='Elementary Flow by source'!M$1,'Elementary Flow'!$D137="Missing Both"),"Indeterminable",IF(AND('List of Flows'!$B129='Elementary Flow by source'!M$1,'Elementary Flow'!$D137="Missing Input/Output"),"Indeterminable",IF(AND('List of Flows'!$B129='Elementary Flow by source'!M$1,'Elementary Flow'!$D137="Missing to/from"),"Indeterminable",0))))))</f>
        <v>0</v>
      </c>
      <c r="N132">
        <f>IF(AND('List of Flows'!$B129='Elementary Flow by source'!N$1,'Elementary Flow'!$D137="Elementary Flow"),"Elementary Flow",IF(AND('List of Flows'!$B129='Elementary Flow by source'!N$1,'Elementary Flow'!$D137="Not an Elementary Flow"),"Not an Elementary Flow",IF(AND('List of Flows'!$B129='Elementary Flow by source'!N$1,'Elementary Flow'!$D137="Unknown"),"Indeterminable",IF(AND('List of Flows'!$B129='Elementary Flow by source'!N$1,'Elementary Flow'!$D137="Missing Both"),"Indeterminable",IF(AND('List of Flows'!$B129='Elementary Flow by source'!N$1,'Elementary Flow'!$D137="Missing Input/Output"),"Indeterminable",IF(AND('List of Flows'!$B129='Elementary Flow by source'!N$1,'Elementary Flow'!$D137="Missing to/from"),"Indeterminable",0))))))</f>
        <v>0</v>
      </c>
    </row>
    <row r="133" spans="2:14" x14ac:dyDescent="0.3">
      <c r="B133">
        <f>IF(AND('List of Flows'!$B130='Elementary Flow by source'!B$1,'Elementary Flow'!$D138="Elementary Flow"),"Elementary Flow",IF(AND('List of Flows'!$B130='Elementary Flow by source'!B$1,'Elementary Flow'!$D138="Not an Elementary Flow"),"Not an Elementary Flow",IF(AND('List of Flows'!$B130='Elementary Flow by source'!B$1,'Elementary Flow'!$D138="Unknown"),"Indeterminable",IF(AND('List of Flows'!$B130='Elementary Flow by source'!B$1,'Elementary Flow'!$D138="Missing Both"),"Indeterminable",IF(AND('List of Flows'!$B130='Elementary Flow by source'!B$1,'Elementary Flow'!$D138="Missing Input/Output"),"Indeterminable",IF(AND('List of Flows'!$B130='Elementary Flow by source'!B$1,'Elementary Flow'!$D138="Missing to/from"),"Indeterminable",0))))))</f>
        <v>0</v>
      </c>
      <c r="C133">
        <f>IF(AND('List of Flows'!$B130='Elementary Flow by source'!C$1,'Elementary Flow'!$D138="Elementary Flow"),"Elementary Flow",IF(AND('List of Flows'!$B130='Elementary Flow by source'!C$1,'Elementary Flow'!$D138="Not an Elementary Flow"),"Not an Elementary Flow",IF(AND('List of Flows'!$B130='Elementary Flow by source'!C$1,'Elementary Flow'!$D138="Unknown"),"Indeterminable",IF(AND('List of Flows'!$B130='Elementary Flow by source'!C$1,'Elementary Flow'!$D138="Missing Both"),"Indeterminable",IF(AND('List of Flows'!$B130='Elementary Flow by source'!C$1,'Elementary Flow'!$D138="Missing Input/Output"),"Indeterminable",IF(AND('List of Flows'!$B130='Elementary Flow by source'!C$1,'Elementary Flow'!$D138="Missing to/from"),"Indeterminable",0))))))</f>
        <v>0</v>
      </c>
      <c r="D133">
        <f>IF(AND('List of Flows'!$B130='Elementary Flow by source'!D$1,'Elementary Flow'!$D138="Elementary Flow"),"Elementary Flow",IF(AND('List of Flows'!$B130='Elementary Flow by source'!D$1,'Elementary Flow'!$D138="Not an Elementary Flow"),"Not an Elementary Flow",IF(AND('List of Flows'!$B130='Elementary Flow by source'!D$1,'Elementary Flow'!$D138="Unknown"),"Indeterminable",IF(AND('List of Flows'!$B130='Elementary Flow by source'!D$1,'Elementary Flow'!$D138="Missing Both"),"Indeterminable",IF(AND('List of Flows'!$B130='Elementary Flow by source'!D$1,'Elementary Flow'!$D138="Missing Input/Output"),"Indeterminable",IF(AND('List of Flows'!$B130='Elementary Flow by source'!D$1,'Elementary Flow'!$D138="Missing to/from"),"Indeterminable",0))))))</f>
        <v>0</v>
      </c>
      <c r="E133">
        <f>IF(AND('List of Flows'!$B130='Elementary Flow by source'!E$1,'Elementary Flow'!$D138="Elementary Flow"),"Elementary Flow",IF(AND('List of Flows'!$B130='Elementary Flow by source'!E$1,'Elementary Flow'!$D138="Not an Elementary Flow"),"Not an Elementary Flow",IF(AND('List of Flows'!$B130='Elementary Flow by source'!E$1,'Elementary Flow'!$D138="Unknown"),"Indeterminable",IF(AND('List of Flows'!$B130='Elementary Flow by source'!E$1,'Elementary Flow'!$D138="Missing Both"),"Indeterminable",IF(AND('List of Flows'!$B130='Elementary Flow by source'!E$1,'Elementary Flow'!$D138="Missing Input/Output"),"Indeterminable",IF(AND('List of Flows'!$B130='Elementary Flow by source'!E$1,'Elementary Flow'!$D138="Missing to/from"),"Indeterminable",0))))))</f>
        <v>0</v>
      </c>
      <c r="F133">
        <f>IF(AND('List of Flows'!$B130='Elementary Flow by source'!F$1,'Elementary Flow'!$D138="Elementary Flow"),"Elementary Flow",IF(AND('List of Flows'!$B130='Elementary Flow by source'!F$1,'Elementary Flow'!$D138="Not an Elementary Flow"),"Not an Elementary Flow",IF(AND('List of Flows'!$B130='Elementary Flow by source'!F$1,'Elementary Flow'!$D138="Unknown"),"Indeterminable",IF(AND('List of Flows'!$B130='Elementary Flow by source'!F$1,'Elementary Flow'!$D138="Missing Both"),"Indeterminable",IF(AND('List of Flows'!$B130='Elementary Flow by source'!F$1,'Elementary Flow'!$D138="Missing Input/Output"),"Indeterminable",IF(AND('List of Flows'!$B130='Elementary Flow by source'!F$1,'Elementary Flow'!$D138="Missing to/from"),"Indeterminable",0))))))</f>
        <v>0</v>
      </c>
      <c r="G133">
        <f>IF(AND('List of Flows'!$B130='Elementary Flow by source'!G$1,'Elementary Flow'!$D138="Elementary Flow"),"Elementary Flow",IF(AND('List of Flows'!$B130='Elementary Flow by source'!G$1,'Elementary Flow'!$D138="Not an Elementary Flow"),"Not an Elementary Flow",IF(AND('List of Flows'!$B130='Elementary Flow by source'!G$1,'Elementary Flow'!$D138="Unknown"),"Indeterminable",IF(AND('List of Flows'!$B130='Elementary Flow by source'!G$1,'Elementary Flow'!$D138="Missing Both"),"Indeterminable",IF(AND('List of Flows'!$B130='Elementary Flow by source'!G$1,'Elementary Flow'!$D138="Missing Input/Output"),"Indeterminable",IF(AND('List of Flows'!$B130='Elementary Flow by source'!G$1,'Elementary Flow'!$D138="Missing to/from"),"Indeterminable",0))))))</f>
        <v>0</v>
      </c>
      <c r="H133">
        <f>IF(AND('List of Flows'!$B130='Elementary Flow by source'!H$1,'Elementary Flow'!$D138="Elementary Flow"),"Elementary Flow",IF(AND('List of Flows'!$B130='Elementary Flow by source'!H$1,'Elementary Flow'!$D138="Not an Elementary Flow"),"Not an Elementary Flow",IF(AND('List of Flows'!$B130='Elementary Flow by source'!H$1,'Elementary Flow'!$D138="Unknown"),"Indeterminable",IF(AND('List of Flows'!$B130='Elementary Flow by source'!H$1,'Elementary Flow'!$D138="Missing Both"),"Indeterminable",IF(AND('List of Flows'!$B130='Elementary Flow by source'!H$1,'Elementary Flow'!$D138="Missing Input/Output"),"Indeterminable",IF(AND('List of Flows'!$B130='Elementary Flow by source'!H$1,'Elementary Flow'!$D138="Missing to/from"),"Indeterminable",0))))))</f>
        <v>0</v>
      </c>
      <c r="I133">
        <f>IF(AND('List of Flows'!$B130='Elementary Flow by source'!I$1,'Elementary Flow'!$D138="Elementary Flow"),"Elementary Flow",IF(AND('List of Flows'!$B130='Elementary Flow by source'!I$1,'Elementary Flow'!$D138="Not an Elementary Flow"),"Not an Elementary Flow",IF(AND('List of Flows'!$B130='Elementary Flow by source'!I$1,'Elementary Flow'!$D138="Unknown"),"Indeterminable",IF(AND('List of Flows'!$B130='Elementary Flow by source'!I$1,'Elementary Flow'!$D138="Missing Both"),"Indeterminable",IF(AND('List of Flows'!$B130='Elementary Flow by source'!I$1,'Elementary Flow'!$D138="Missing Input/Output"),"Indeterminable",IF(AND('List of Flows'!$B130='Elementary Flow by source'!I$1,'Elementary Flow'!$D138="Missing to/from"),"Indeterminable",0))))))</f>
        <v>0</v>
      </c>
      <c r="J133">
        <f>IF(AND('List of Flows'!$B130='Elementary Flow by source'!J$1,'Elementary Flow'!$D138="Elementary Flow"),"Elementary Flow",IF(AND('List of Flows'!$B130='Elementary Flow by source'!J$1,'Elementary Flow'!$D138="Not an Elementary Flow"),"Not an Elementary Flow",IF(AND('List of Flows'!$B130='Elementary Flow by source'!J$1,'Elementary Flow'!$D138="Unknown"),"Indeterminable",IF(AND('List of Flows'!$B130='Elementary Flow by source'!J$1,'Elementary Flow'!$D138="Missing Both"),"Indeterminable",IF(AND('List of Flows'!$B130='Elementary Flow by source'!J$1,'Elementary Flow'!$D138="Missing Input/Output"),"Indeterminable",IF(AND('List of Flows'!$B130='Elementary Flow by source'!J$1,'Elementary Flow'!$D138="Missing to/from"),"Indeterminable",0))))))</f>
        <v>0</v>
      </c>
      <c r="K133" t="str">
        <f>IF(AND('List of Flows'!$B130='Elementary Flow by source'!K$1,'Elementary Flow'!$D138="Elementary Flow"),"Elementary Flow",IF(AND('List of Flows'!$B130='Elementary Flow by source'!K$1,'Elementary Flow'!$D138="Not an Elementary Flow"),"Not an Elementary Flow",IF(AND('List of Flows'!$B130='Elementary Flow by source'!K$1,'Elementary Flow'!$D138="Unknown"),"Indeterminable",IF(AND('List of Flows'!$B130='Elementary Flow by source'!K$1,'Elementary Flow'!$D138="Missing Both"),"Indeterminable",IF(AND('List of Flows'!$B130='Elementary Flow by source'!K$1,'Elementary Flow'!$D138="Missing Input/Output"),"Indeterminable",IF(AND('List of Flows'!$B130='Elementary Flow by source'!K$1,'Elementary Flow'!$D138="Missing to/from"),"Indeterminable",0))))))</f>
        <v>Elementary Flow</v>
      </c>
      <c r="L133">
        <f>IF(AND('List of Flows'!$B130='Elementary Flow by source'!L$1,'Elementary Flow'!$D138="Elementary Flow"),"Elementary Flow",IF(AND('List of Flows'!$B130='Elementary Flow by source'!L$1,'Elementary Flow'!$D138="Not an Elementary Flow"),"Not an Elementary Flow",IF(AND('List of Flows'!$B130='Elementary Flow by source'!L$1,'Elementary Flow'!$D138="Unknown"),"Indeterminable",IF(AND('List of Flows'!$B130='Elementary Flow by source'!L$1,'Elementary Flow'!$D138="Missing Both"),"Indeterminable",IF(AND('List of Flows'!$B130='Elementary Flow by source'!L$1,'Elementary Flow'!$D138="Missing Input/Output"),"Indeterminable",IF(AND('List of Flows'!$B130='Elementary Flow by source'!L$1,'Elementary Flow'!$D138="Missing to/from"),"Indeterminable",0))))))</f>
        <v>0</v>
      </c>
      <c r="M133">
        <f>IF(AND('List of Flows'!$B130='Elementary Flow by source'!M$1,'Elementary Flow'!$D138="Elementary Flow"),"Elementary Flow",IF(AND('List of Flows'!$B130='Elementary Flow by source'!M$1,'Elementary Flow'!$D138="Not an Elementary Flow"),"Not an Elementary Flow",IF(AND('List of Flows'!$B130='Elementary Flow by source'!M$1,'Elementary Flow'!$D138="Unknown"),"Indeterminable",IF(AND('List of Flows'!$B130='Elementary Flow by source'!M$1,'Elementary Flow'!$D138="Missing Both"),"Indeterminable",IF(AND('List of Flows'!$B130='Elementary Flow by source'!M$1,'Elementary Flow'!$D138="Missing Input/Output"),"Indeterminable",IF(AND('List of Flows'!$B130='Elementary Flow by source'!M$1,'Elementary Flow'!$D138="Missing to/from"),"Indeterminable",0))))))</f>
        <v>0</v>
      </c>
      <c r="N133">
        <f>IF(AND('List of Flows'!$B130='Elementary Flow by source'!N$1,'Elementary Flow'!$D138="Elementary Flow"),"Elementary Flow",IF(AND('List of Flows'!$B130='Elementary Flow by source'!N$1,'Elementary Flow'!$D138="Not an Elementary Flow"),"Not an Elementary Flow",IF(AND('List of Flows'!$B130='Elementary Flow by source'!N$1,'Elementary Flow'!$D138="Unknown"),"Indeterminable",IF(AND('List of Flows'!$B130='Elementary Flow by source'!N$1,'Elementary Flow'!$D138="Missing Both"),"Indeterminable",IF(AND('List of Flows'!$B130='Elementary Flow by source'!N$1,'Elementary Flow'!$D138="Missing Input/Output"),"Indeterminable",IF(AND('List of Flows'!$B130='Elementary Flow by source'!N$1,'Elementary Flow'!$D138="Missing to/from"),"Indeterminable",0))))))</f>
        <v>0</v>
      </c>
    </row>
    <row r="134" spans="2:14" x14ac:dyDescent="0.3">
      <c r="B134">
        <f>IF(AND('List of Flows'!$B131='Elementary Flow by source'!B$1,'Elementary Flow'!$D139="Elementary Flow"),"Elementary Flow",IF(AND('List of Flows'!$B131='Elementary Flow by source'!B$1,'Elementary Flow'!$D139="Not an Elementary Flow"),"Not an Elementary Flow",IF(AND('List of Flows'!$B131='Elementary Flow by source'!B$1,'Elementary Flow'!$D139="Unknown"),"Indeterminable",IF(AND('List of Flows'!$B131='Elementary Flow by source'!B$1,'Elementary Flow'!$D139="Missing Both"),"Indeterminable",IF(AND('List of Flows'!$B131='Elementary Flow by source'!B$1,'Elementary Flow'!$D139="Missing Input/Output"),"Indeterminable",IF(AND('List of Flows'!$B131='Elementary Flow by source'!B$1,'Elementary Flow'!$D139="Missing to/from"),"Indeterminable",0))))))</f>
        <v>0</v>
      </c>
      <c r="C134">
        <f>IF(AND('List of Flows'!$B131='Elementary Flow by source'!C$1,'Elementary Flow'!$D139="Elementary Flow"),"Elementary Flow",IF(AND('List of Flows'!$B131='Elementary Flow by source'!C$1,'Elementary Flow'!$D139="Not an Elementary Flow"),"Not an Elementary Flow",IF(AND('List of Flows'!$B131='Elementary Flow by source'!C$1,'Elementary Flow'!$D139="Unknown"),"Indeterminable",IF(AND('List of Flows'!$B131='Elementary Flow by source'!C$1,'Elementary Flow'!$D139="Missing Both"),"Indeterminable",IF(AND('List of Flows'!$B131='Elementary Flow by source'!C$1,'Elementary Flow'!$D139="Missing Input/Output"),"Indeterminable",IF(AND('List of Flows'!$B131='Elementary Flow by source'!C$1,'Elementary Flow'!$D139="Missing to/from"),"Indeterminable",0))))))</f>
        <v>0</v>
      </c>
      <c r="D134">
        <f>IF(AND('List of Flows'!$B131='Elementary Flow by source'!D$1,'Elementary Flow'!$D139="Elementary Flow"),"Elementary Flow",IF(AND('List of Flows'!$B131='Elementary Flow by source'!D$1,'Elementary Flow'!$D139="Not an Elementary Flow"),"Not an Elementary Flow",IF(AND('List of Flows'!$B131='Elementary Flow by source'!D$1,'Elementary Flow'!$D139="Unknown"),"Indeterminable",IF(AND('List of Flows'!$B131='Elementary Flow by source'!D$1,'Elementary Flow'!$D139="Missing Both"),"Indeterminable",IF(AND('List of Flows'!$B131='Elementary Flow by source'!D$1,'Elementary Flow'!$D139="Missing Input/Output"),"Indeterminable",IF(AND('List of Flows'!$B131='Elementary Flow by source'!D$1,'Elementary Flow'!$D139="Missing to/from"),"Indeterminable",0))))))</f>
        <v>0</v>
      </c>
      <c r="E134">
        <f>IF(AND('List of Flows'!$B131='Elementary Flow by source'!E$1,'Elementary Flow'!$D139="Elementary Flow"),"Elementary Flow",IF(AND('List of Flows'!$B131='Elementary Flow by source'!E$1,'Elementary Flow'!$D139="Not an Elementary Flow"),"Not an Elementary Flow",IF(AND('List of Flows'!$B131='Elementary Flow by source'!E$1,'Elementary Flow'!$D139="Unknown"),"Indeterminable",IF(AND('List of Flows'!$B131='Elementary Flow by source'!E$1,'Elementary Flow'!$D139="Missing Both"),"Indeterminable",IF(AND('List of Flows'!$B131='Elementary Flow by source'!E$1,'Elementary Flow'!$D139="Missing Input/Output"),"Indeterminable",IF(AND('List of Flows'!$B131='Elementary Flow by source'!E$1,'Elementary Flow'!$D139="Missing to/from"),"Indeterminable",0))))))</f>
        <v>0</v>
      </c>
      <c r="F134">
        <f>IF(AND('List of Flows'!$B131='Elementary Flow by source'!F$1,'Elementary Flow'!$D139="Elementary Flow"),"Elementary Flow",IF(AND('List of Flows'!$B131='Elementary Flow by source'!F$1,'Elementary Flow'!$D139="Not an Elementary Flow"),"Not an Elementary Flow",IF(AND('List of Flows'!$B131='Elementary Flow by source'!F$1,'Elementary Flow'!$D139="Unknown"),"Indeterminable",IF(AND('List of Flows'!$B131='Elementary Flow by source'!F$1,'Elementary Flow'!$D139="Missing Both"),"Indeterminable",IF(AND('List of Flows'!$B131='Elementary Flow by source'!F$1,'Elementary Flow'!$D139="Missing Input/Output"),"Indeterminable",IF(AND('List of Flows'!$B131='Elementary Flow by source'!F$1,'Elementary Flow'!$D139="Missing to/from"),"Indeterminable",0))))))</f>
        <v>0</v>
      </c>
      <c r="G134">
        <f>IF(AND('List of Flows'!$B131='Elementary Flow by source'!G$1,'Elementary Flow'!$D139="Elementary Flow"),"Elementary Flow",IF(AND('List of Flows'!$B131='Elementary Flow by source'!G$1,'Elementary Flow'!$D139="Not an Elementary Flow"),"Not an Elementary Flow",IF(AND('List of Flows'!$B131='Elementary Flow by source'!G$1,'Elementary Flow'!$D139="Unknown"),"Indeterminable",IF(AND('List of Flows'!$B131='Elementary Flow by source'!G$1,'Elementary Flow'!$D139="Missing Both"),"Indeterminable",IF(AND('List of Flows'!$B131='Elementary Flow by source'!G$1,'Elementary Flow'!$D139="Missing Input/Output"),"Indeterminable",IF(AND('List of Flows'!$B131='Elementary Flow by source'!G$1,'Elementary Flow'!$D139="Missing to/from"),"Indeterminable",0))))))</f>
        <v>0</v>
      </c>
      <c r="H134">
        <f>IF(AND('List of Flows'!$B131='Elementary Flow by source'!H$1,'Elementary Flow'!$D139="Elementary Flow"),"Elementary Flow",IF(AND('List of Flows'!$B131='Elementary Flow by source'!H$1,'Elementary Flow'!$D139="Not an Elementary Flow"),"Not an Elementary Flow",IF(AND('List of Flows'!$B131='Elementary Flow by source'!H$1,'Elementary Flow'!$D139="Unknown"),"Indeterminable",IF(AND('List of Flows'!$B131='Elementary Flow by source'!H$1,'Elementary Flow'!$D139="Missing Both"),"Indeterminable",IF(AND('List of Flows'!$B131='Elementary Flow by source'!H$1,'Elementary Flow'!$D139="Missing Input/Output"),"Indeterminable",IF(AND('List of Flows'!$B131='Elementary Flow by source'!H$1,'Elementary Flow'!$D139="Missing to/from"),"Indeterminable",0))))))</f>
        <v>0</v>
      </c>
      <c r="I134">
        <f>IF(AND('List of Flows'!$B131='Elementary Flow by source'!I$1,'Elementary Flow'!$D139="Elementary Flow"),"Elementary Flow",IF(AND('List of Flows'!$B131='Elementary Flow by source'!I$1,'Elementary Flow'!$D139="Not an Elementary Flow"),"Not an Elementary Flow",IF(AND('List of Flows'!$B131='Elementary Flow by source'!I$1,'Elementary Flow'!$D139="Unknown"),"Indeterminable",IF(AND('List of Flows'!$B131='Elementary Flow by source'!I$1,'Elementary Flow'!$D139="Missing Both"),"Indeterminable",IF(AND('List of Flows'!$B131='Elementary Flow by source'!I$1,'Elementary Flow'!$D139="Missing Input/Output"),"Indeterminable",IF(AND('List of Flows'!$B131='Elementary Flow by source'!I$1,'Elementary Flow'!$D139="Missing to/from"),"Indeterminable",0))))))</f>
        <v>0</v>
      </c>
      <c r="J134">
        <f>IF(AND('List of Flows'!$B131='Elementary Flow by source'!J$1,'Elementary Flow'!$D139="Elementary Flow"),"Elementary Flow",IF(AND('List of Flows'!$B131='Elementary Flow by source'!J$1,'Elementary Flow'!$D139="Not an Elementary Flow"),"Not an Elementary Flow",IF(AND('List of Flows'!$B131='Elementary Flow by source'!J$1,'Elementary Flow'!$D139="Unknown"),"Indeterminable",IF(AND('List of Flows'!$B131='Elementary Flow by source'!J$1,'Elementary Flow'!$D139="Missing Both"),"Indeterminable",IF(AND('List of Flows'!$B131='Elementary Flow by source'!J$1,'Elementary Flow'!$D139="Missing Input/Output"),"Indeterminable",IF(AND('List of Flows'!$B131='Elementary Flow by source'!J$1,'Elementary Flow'!$D139="Missing to/from"),"Indeterminable",0))))))</f>
        <v>0</v>
      </c>
      <c r="K134" t="str">
        <f>IF(AND('List of Flows'!$B131='Elementary Flow by source'!K$1,'Elementary Flow'!$D139="Elementary Flow"),"Elementary Flow",IF(AND('List of Flows'!$B131='Elementary Flow by source'!K$1,'Elementary Flow'!$D139="Not an Elementary Flow"),"Not an Elementary Flow",IF(AND('List of Flows'!$B131='Elementary Flow by source'!K$1,'Elementary Flow'!$D139="Unknown"),"Indeterminable",IF(AND('List of Flows'!$B131='Elementary Flow by source'!K$1,'Elementary Flow'!$D139="Missing Both"),"Indeterminable",IF(AND('List of Flows'!$B131='Elementary Flow by source'!K$1,'Elementary Flow'!$D139="Missing Input/Output"),"Indeterminable",IF(AND('List of Flows'!$B131='Elementary Flow by source'!K$1,'Elementary Flow'!$D139="Missing to/from"),"Indeterminable",0))))))</f>
        <v>Elementary Flow</v>
      </c>
      <c r="L134">
        <f>IF(AND('List of Flows'!$B131='Elementary Flow by source'!L$1,'Elementary Flow'!$D139="Elementary Flow"),"Elementary Flow",IF(AND('List of Flows'!$B131='Elementary Flow by source'!L$1,'Elementary Flow'!$D139="Not an Elementary Flow"),"Not an Elementary Flow",IF(AND('List of Flows'!$B131='Elementary Flow by source'!L$1,'Elementary Flow'!$D139="Unknown"),"Indeterminable",IF(AND('List of Flows'!$B131='Elementary Flow by source'!L$1,'Elementary Flow'!$D139="Missing Both"),"Indeterminable",IF(AND('List of Flows'!$B131='Elementary Flow by source'!L$1,'Elementary Flow'!$D139="Missing Input/Output"),"Indeterminable",IF(AND('List of Flows'!$B131='Elementary Flow by source'!L$1,'Elementary Flow'!$D139="Missing to/from"),"Indeterminable",0))))))</f>
        <v>0</v>
      </c>
      <c r="M134">
        <f>IF(AND('List of Flows'!$B131='Elementary Flow by source'!M$1,'Elementary Flow'!$D139="Elementary Flow"),"Elementary Flow",IF(AND('List of Flows'!$B131='Elementary Flow by source'!M$1,'Elementary Flow'!$D139="Not an Elementary Flow"),"Not an Elementary Flow",IF(AND('List of Flows'!$B131='Elementary Flow by source'!M$1,'Elementary Flow'!$D139="Unknown"),"Indeterminable",IF(AND('List of Flows'!$B131='Elementary Flow by source'!M$1,'Elementary Flow'!$D139="Missing Both"),"Indeterminable",IF(AND('List of Flows'!$B131='Elementary Flow by source'!M$1,'Elementary Flow'!$D139="Missing Input/Output"),"Indeterminable",IF(AND('List of Flows'!$B131='Elementary Flow by source'!M$1,'Elementary Flow'!$D139="Missing to/from"),"Indeterminable",0))))))</f>
        <v>0</v>
      </c>
      <c r="N134">
        <f>IF(AND('List of Flows'!$B131='Elementary Flow by source'!N$1,'Elementary Flow'!$D139="Elementary Flow"),"Elementary Flow",IF(AND('List of Flows'!$B131='Elementary Flow by source'!N$1,'Elementary Flow'!$D139="Not an Elementary Flow"),"Not an Elementary Flow",IF(AND('List of Flows'!$B131='Elementary Flow by source'!N$1,'Elementary Flow'!$D139="Unknown"),"Indeterminable",IF(AND('List of Flows'!$B131='Elementary Flow by source'!N$1,'Elementary Flow'!$D139="Missing Both"),"Indeterminable",IF(AND('List of Flows'!$B131='Elementary Flow by source'!N$1,'Elementary Flow'!$D139="Missing Input/Output"),"Indeterminable",IF(AND('List of Flows'!$B131='Elementary Flow by source'!N$1,'Elementary Flow'!$D139="Missing to/from"),"Indeterminable",0))))))</f>
        <v>0</v>
      </c>
    </row>
    <row r="135" spans="2:14" x14ac:dyDescent="0.3">
      <c r="B135">
        <f>IF(AND('List of Flows'!$B132='Elementary Flow by source'!B$1,'Elementary Flow'!$D140="Elementary Flow"),"Elementary Flow",IF(AND('List of Flows'!$B132='Elementary Flow by source'!B$1,'Elementary Flow'!$D140="Not an Elementary Flow"),"Not an Elementary Flow",IF(AND('List of Flows'!$B132='Elementary Flow by source'!B$1,'Elementary Flow'!$D140="Unknown"),"Indeterminable",IF(AND('List of Flows'!$B132='Elementary Flow by source'!B$1,'Elementary Flow'!$D140="Missing Both"),"Indeterminable",IF(AND('List of Flows'!$B132='Elementary Flow by source'!B$1,'Elementary Flow'!$D140="Missing Input/Output"),"Indeterminable",IF(AND('List of Flows'!$B132='Elementary Flow by source'!B$1,'Elementary Flow'!$D140="Missing to/from"),"Indeterminable",0))))))</f>
        <v>0</v>
      </c>
      <c r="C135">
        <f>IF(AND('List of Flows'!$B132='Elementary Flow by source'!C$1,'Elementary Flow'!$D140="Elementary Flow"),"Elementary Flow",IF(AND('List of Flows'!$B132='Elementary Flow by source'!C$1,'Elementary Flow'!$D140="Not an Elementary Flow"),"Not an Elementary Flow",IF(AND('List of Flows'!$B132='Elementary Flow by source'!C$1,'Elementary Flow'!$D140="Unknown"),"Indeterminable",IF(AND('List of Flows'!$B132='Elementary Flow by source'!C$1,'Elementary Flow'!$D140="Missing Both"),"Indeterminable",IF(AND('List of Flows'!$B132='Elementary Flow by source'!C$1,'Elementary Flow'!$D140="Missing Input/Output"),"Indeterminable",IF(AND('List of Flows'!$B132='Elementary Flow by source'!C$1,'Elementary Flow'!$D140="Missing to/from"),"Indeterminable",0))))))</f>
        <v>0</v>
      </c>
      <c r="D135">
        <f>IF(AND('List of Flows'!$B132='Elementary Flow by source'!D$1,'Elementary Flow'!$D140="Elementary Flow"),"Elementary Flow",IF(AND('List of Flows'!$B132='Elementary Flow by source'!D$1,'Elementary Flow'!$D140="Not an Elementary Flow"),"Not an Elementary Flow",IF(AND('List of Flows'!$B132='Elementary Flow by source'!D$1,'Elementary Flow'!$D140="Unknown"),"Indeterminable",IF(AND('List of Flows'!$B132='Elementary Flow by source'!D$1,'Elementary Flow'!$D140="Missing Both"),"Indeterminable",IF(AND('List of Flows'!$B132='Elementary Flow by source'!D$1,'Elementary Flow'!$D140="Missing Input/Output"),"Indeterminable",IF(AND('List of Flows'!$B132='Elementary Flow by source'!D$1,'Elementary Flow'!$D140="Missing to/from"),"Indeterminable",0))))))</f>
        <v>0</v>
      </c>
      <c r="E135">
        <f>IF(AND('List of Flows'!$B132='Elementary Flow by source'!E$1,'Elementary Flow'!$D140="Elementary Flow"),"Elementary Flow",IF(AND('List of Flows'!$B132='Elementary Flow by source'!E$1,'Elementary Flow'!$D140="Not an Elementary Flow"),"Not an Elementary Flow",IF(AND('List of Flows'!$B132='Elementary Flow by source'!E$1,'Elementary Flow'!$D140="Unknown"),"Indeterminable",IF(AND('List of Flows'!$B132='Elementary Flow by source'!E$1,'Elementary Flow'!$D140="Missing Both"),"Indeterminable",IF(AND('List of Flows'!$B132='Elementary Flow by source'!E$1,'Elementary Flow'!$D140="Missing Input/Output"),"Indeterminable",IF(AND('List of Flows'!$B132='Elementary Flow by source'!E$1,'Elementary Flow'!$D140="Missing to/from"),"Indeterminable",0))))))</f>
        <v>0</v>
      </c>
      <c r="F135">
        <f>IF(AND('List of Flows'!$B132='Elementary Flow by source'!F$1,'Elementary Flow'!$D140="Elementary Flow"),"Elementary Flow",IF(AND('List of Flows'!$B132='Elementary Flow by source'!F$1,'Elementary Flow'!$D140="Not an Elementary Flow"),"Not an Elementary Flow",IF(AND('List of Flows'!$B132='Elementary Flow by source'!F$1,'Elementary Flow'!$D140="Unknown"),"Indeterminable",IF(AND('List of Flows'!$B132='Elementary Flow by source'!F$1,'Elementary Flow'!$D140="Missing Both"),"Indeterminable",IF(AND('List of Flows'!$B132='Elementary Flow by source'!F$1,'Elementary Flow'!$D140="Missing Input/Output"),"Indeterminable",IF(AND('List of Flows'!$B132='Elementary Flow by source'!F$1,'Elementary Flow'!$D140="Missing to/from"),"Indeterminable",0))))))</f>
        <v>0</v>
      </c>
      <c r="G135">
        <f>IF(AND('List of Flows'!$B132='Elementary Flow by source'!G$1,'Elementary Flow'!$D140="Elementary Flow"),"Elementary Flow",IF(AND('List of Flows'!$B132='Elementary Flow by source'!G$1,'Elementary Flow'!$D140="Not an Elementary Flow"),"Not an Elementary Flow",IF(AND('List of Flows'!$B132='Elementary Flow by source'!G$1,'Elementary Flow'!$D140="Unknown"),"Indeterminable",IF(AND('List of Flows'!$B132='Elementary Flow by source'!G$1,'Elementary Flow'!$D140="Missing Both"),"Indeterminable",IF(AND('List of Flows'!$B132='Elementary Flow by source'!G$1,'Elementary Flow'!$D140="Missing Input/Output"),"Indeterminable",IF(AND('List of Flows'!$B132='Elementary Flow by source'!G$1,'Elementary Flow'!$D140="Missing to/from"),"Indeterminable",0))))))</f>
        <v>0</v>
      </c>
      <c r="H135">
        <f>IF(AND('List of Flows'!$B132='Elementary Flow by source'!H$1,'Elementary Flow'!$D140="Elementary Flow"),"Elementary Flow",IF(AND('List of Flows'!$B132='Elementary Flow by source'!H$1,'Elementary Flow'!$D140="Not an Elementary Flow"),"Not an Elementary Flow",IF(AND('List of Flows'!$B132='Elementary Flow by source'!H$1,'Elementary Flow'!$D140="Unknown"),"Indeterminable",IF(AND('List of Flows'!$B132='Elementary Flow by source'!H$1,'Elementary Flow'!$D140="Missing Both"),"Indeterminable",IF(AND('List of Flows'!$B132='Elementary Flow by source'!H$1,'Elementary Flow'!$D140="Missing Input/Output"),"Indeterminable",IF(AND('List of Flows'!$B132='Elementary Flow by source'!H$1,'Elementary Flow'!$D140="Missing to/from"),"Indeterminable",0))))))</f>
        <v>0</v>
      </c>
      <c r="I135">
        <f>IF(AND('List of Flows'!$B132='Elementary Flow by source'!I$1,'Elementary Flow'!$D140="Elementary Flow"),"Elementary Flow",IF(AND('List of Flows'!$B132='Elementary Flow by source'!I$1,'Elementary Flow'!$D140="Not an Elementary Flow"),"Not an Elementary Flow",IF(AND('List of Flows'!$B132='Elementary Flow by source'!I$1,'Elementary Flow'!$D140="Unknown"),"Indeterminable",IF(AND('List of Flows'!$B132='Elementary Flow by source'!I$1,'Elementary Flow'!$D140="Missing Both"),"Indeterminable",IF(AND('List of Flows'!$B132='Elementary Flow by source'!I$1,'Elementary Flow'!$D140="Missing Input/Output"),"Indeterminable",IF(AND('List of Flows'!$B132='Elementary Flow by source'!I$1,'Elementary Flow'!$D140="Missing to/from"),"Indeterminable",0))))))</f>
        <v>0</v>
      </c>
      <c r="J135">
        <f>IF(AND('List of Flows'!$B132='Elementary Flow by source'!J$1,'Elementary Flow'!$D140="Elementary Flow"),"Elementary Flow",IF(AND('List of Flows'!$B132='Elementary Flow by source'!J$1,'Elementary Flow'!$D140="Not an Elementary Flow"),"Not an Elementary Flow",IF(AND('List of Flows'!$B132='Elementary Flow by source'!J$1,'Elementary Flow'!$D140="Unknown"),"Indeterminable",IF(AND('List of Flows'!$B132='Elementary Flow by source'!J$1,'Elementary Flow'!$D140="Missing Both"),"Indeterminable",IF(AND('List of Flows'!$B132='Elementary Flow by source'!J$1,'Elementary Flow'!$D140="Missing Input/Output"),"Indeterminable",IF(AND('List of Flows'!$B132='Elementary Flow by source'!J$1,'Elementary Flow'!$D140="Missing to/from"),"Indeterminable",0))))))</f>
        <v>0</v>
      </c>
      <c r="K135" t="str">
        <f>IF(AND('List of Flows'!$B132='Elementary Flow by source'!K$1,'Elementary Flow'!$D140="Elementary Flow"),"Elementary Flow",IF(AND('List of Flows'!$B132='Elementary Flow by source'!K$1,'Elementary Flow'!$D140="Not an Elementary Flow"),"Not an Elementary Flow",IF(AND('List of Flows'!$B132='Elementary Flow by source'!K$1,'Elementary Flow'!$D140="Unknown"),"Indeterminable",IF(AND('List of Flows'!$B132='Elementary Flow by source'!K$1,'Elementary Flow'!$D140="Missing Both"),"Indeterminable",IF(AND('List of Flows'!$B132='Elementary Flow by source'!K$1,'Elementary Flow'!$D140="Missing Input/Output"),"Indeterminable",IF(AND('List of Flows'!$B132='Elementary Flow by source'!K$1,'Elementary Flow'!$D140="Missing to/from"),"Indeterminable",0))))))</f>
        <v>Elementary Flow</v>
      </c>
      <c r="L135">
        <f>IF(AND('List of Flows'!$B132='Elementary Flow by source'!L$1,'Elementary Flow'!$D140="Elementary Flow"),"Elementary Flow",IF(AND('List of Flows'!$B132='Elementary Flow by source'!L$1,'Elementary Flow'!$D140="Not an Elementary Flow"),"Not an Elementary Flow",IF(AND('List of Flows'!$B132='Elementary Flow by source'!L$1,'Elementary Flow'!$D140="Unknown"),"Indeterminable",IF(AND('List of Flows'!$B132='Elementary Flow by source'!L$1,'Elementary Flow'!$D140="Missing Both"),"Indeterminable",IF(AND('List of Flows'!$B132='Elementary Flow by source'!L$1,'Elementary Flow'!$D140="Missing Input/Output"),"Indeterminable",IF(AND('List of Flows'!$B132='Elementary Flow by source'!L$1,'Elementary Flow'!$D140="Missing to/from"),"Indeterminable",0))))))</f>
        <v>0</v>
      </c>
      <c r="M135">
        <f>IF(AND('List of Flows'!$B132='Elementary Flow by source'!M$1,'Elementary Flow'!$D140="Elementary Flow"),"Elementary Flow",IF(AND('List of Flows'!$B132='Elementary Flow by source'!M$1,'Elementary Flow'!$D140="Not an Elementary Flow"),"Not an Elementary Flow",IF(AND('List of Flows'!$B132='Elementary Flow by source'!M$1,'Elementary Flow'!$D140="Unknown"),"Indeterminable",IF(AND('List of Flows'!$B132='Elementary Flow by source'!M$1,'Elementary Flow'!$D140="Missing Both"),"Indeterminable",IF(AND('List of Flows'!$B132='Elementary Flow by source'!M$1,'Elementary Flow'!$D140="Missing Input/Output"),"Indeterminable",IF(AND('List of Flows'!$B132='Elementary Flow by source'!M$1,'Elementary Flow'!$D140="Missing to/from"),"Indeterminable",0))))))</f>
        <v>0</v>
      </c>
      <c r="N135">
        <f>IF(AND('List of Flows'!$B132='Elementary Flow by source'!N$1,'Elementary Flow'!$D140="Elementary Flow"),"Elementary Flow",IF(AND('List of Flows'!$B132='Elementary Flow by source'!N$1,'Elementary Flow'!$D140="Not an Elementary Flow"),"Not an Elementary Flow",IF(AND('List of Flows'!$B132='Elementary Flow by source'!N$1,'Elementary Flow'!$D140="Unknown"),"Indeterminable",IF(AND('List of Flows'!$B132='Elementary Flow by source'!N$1,'Elementary Flow'!$D140="Missing Both"),"Indeterminable",IF(AND('List of Flows'!$B132='Elementary Flow by source'!N$1,'Elementary Flow'!$D140="Missing Input/Output"),"Indeterminable",IF(AND('List of Flows'!$B132='Elementary Flow by source'!N$1,'Elementary Flow'!$D140="Missing to/from"),"Indeterminable",0))))))</f>
        <v>0</v>
      </c>
    </row>
    <row r="136" spans="2:14" x14ac:dyDescent="0.3">
      <c r="B136">
        <f>IF(AND('List of Flows'!$B133='Elementary Flow by source'!B$1,'Elementary Flow'!$D141="Elementary Flow"),"Elementary Flow",IF(AND('List of Flows'!$B133='Elementary Flow by source'!B$1,'Elementary Flow'!$D141="Not an Elementary Flow"),"Not an Elementary Flow",IF(AND('List of Flows'!$B133='Elementary Flow by source'!B$1,'Elementary Flow'!$D141="Unknown"),"Indeterminable",IF(AND('List of Flows'!$B133='Elementary Flow by source'!B$1,'Elementary Flow'!$D141="Missing Both"),"Indeterminable",IF(AND('List of Flows'!$B133='Elementary Flow by source'!B$1,'Elementary Flow'!$D141="Missing Input/Output"),"Indeterminable",IF(AND('List of Flows'!$B133='Elementary Flow by source'!B$1,'Elementary Flow'!$D141="Missing to/from"),"Indeterminable",0))))))</f>
        <v>0</v>
      </c>
      <c r="C136">
        <f>IF(AND('List of Flows'!$B133='Elementary Flow by source'!C$1,'Elementary Flow'!$D141="Elementary Flow"),"Elementary Flow",IF(AND('List of Flows'!$B133='Elementary Flow by source'!C$1,'Elementary Flow'!$D141="Not an Elementary Flow"),"Not an Elementary Flow",IF(AND('List of Flows'!$B133='Elementary Flow by source'!C$1,'Elementary Flow'!$D141="Unknown"),"Indeterminable",IF(AND('List of Flows'!$B133='Elementary Flow by source'!C$1,'Elementary Flow'!$D141="Missing Both"),"Indeterminable",IF(AND('List of Flows'!$B133='Elementary Flow by source'!C$1,'Elementary Flow'!$D141="Missing Input/Output"),"Indeterminable",IF(AND('List of Flows'!$B133='Elementary Flow by source'!C$1,'Elementary Flow'!$D141="Missing to/from"),"Indeterminable",0))))))</f>
        <v>0</v>
      </c>
      <c r="D136">
        <f>IF(AND('List of Flows'!$B133='Elementary Flow by source'!D$1,'Elementary Flow'!$D141="Elementary Flow"),"Elementary Flow",IF(AND('List of Flows'!$B133='Elementary Flow by source'!D$1,'Elementary Flow'!$D141="Not an Elementary Flow"),"Not an Elementary Flow",IF(AND('List of Flows'!$B133='Elementary Flow by source'!D$1,'Elementary Flow'!$D141="Unknown"),"Indeterminable",IF(AND('List of Flows'!$B133='Elementary Flow by source'!D$1,'Elementary Flow'!$D141="Missing Both"),"Indeterminable",IF(AND('List of Flows'!$B133='Elementary Flow by source'!D$1,'Elementary Flow'!$D141="Missing Input/Output"),"Indeterminable",IF(AND('List of Flows'!$B133='Elementary Flow by source'!D$1,'Elementary Flow'!$D141="Missing to/from"),"Indeterminable",0))))))</f>
        <v>0</v>
      </c>
      <c r="E136">
        <f>IF(AND('List of Flows'!$B133='Elementary Flow by source'!E$1,'Elementary Flow'!$D141="Elementary Flow"),"Elementary Flow",IF(AND('List of Flows'!$B133='Elementary Flow by source'!E$1,'Elementary Flow'!$D141="Not an Elementary Flow"),"Not an Elementary Flow",IF(AND('List of Flows'!$B133='Elementary Flow by source'!E$1,'Elementary Flow'!$D141="Unknown"),"Indeterminable",IF(AND('List of Flows'!$B133='Elementary Flow by source'!E$1,'Elementary Flow'!$D141="Missing Both"),"Indeterminable",IF(AND('List of Flows'!$B133='Elementary Flow by source'!E$1,'Elementary Flow'!$D141="Missing Input/Output"),"Indeterminable",IF(AND('List of Flows'!$B133='Elementary Flow by source'!E$1,'Elementary Flow'!$D141="Missing to/from"),"Indeterminable",0))))))</f>
        <v>0</v>
      </c>
      <c r="F136">
        <f>IF(AND('List of Flows'!$B133='Elementary Flow by source'!F$1,'Elementary Flow'!$D141="Elementary Flow"),"Elementary Flow",IF(AND('List of Flows'!$B133='Elementary Flow by source'!F$1,'Elementary Flow'!$D141="Not an Elementary Flow"),"Not an Elementary Flow",IF(AND('List of Flows'!$B133='Elementary Flow by source'!F$1,'Elementary Flow'!$D141="Unknown"),"Indeterminable",IF(AND('List of Flows'!$B133='Elementary Flow by source'!F$1,'Elementary Flow'!$D141="Missing Both"),"Indeterminable",IF(AND('List of Flows'!$B133='Elementary Flow by source'!F$1,'Elementary Flow'!$D141="Missing Input/Output"),"Indeterminable",IF(AND('List of Flows'!$B133='Elementary Flow by source'!F$1,'Elementary Flow'!$D141="Missing to/from"),"Indeterminable",0))))))</f>
        <v>0</v>
      </c>
      <c r="G136">
        <f>IF(AND('List of Flows'!$B133='Elementary Flow by source'!G$1,'Elementary Flow'!$D141="Elementary Flow"),"Elementary Flow",IF(AND('List of Flows'!$B133='Elementary Flow by source'!G$1,'Elementary Flow'!$D141="Not an Elementary Flow"),"Not an Elementary Flow",IF(AND('List of Flows'!$B133='Elementary Flow by source'!G$1,'Elementary Flow'!$D141="Unknown"),"Indeterminable",IF(AND('List of Flows'!$B133='Elementary Flow by source'!G$1,'Elementary Flow'!$D141="Missing Both"),"Indeterminable",IF(AND('List of Flows'!$B133='Elementary Flow by source'!G$1,'Elementary Flow'!$D141="Missing Input/Output"),"Indeterminable",IF(AND('List of Flows'!$B133='Elementary Flow by source'!G$1,'Elementary Flow'!$D141="Missing to/from"),"Indeterminable",0))))))</f>
        <v>0</v>
      </c>
      <c r="H136">
        <f>IF(AND('List of Flows'!$B133='Elementary Flow by source'!H$1,'Elementary Flow'!$D141="Elementary Flow"),"Elementary Flow",IF(AND('List of Flows'!$B133='Elementary Flow by source'!H$1,'Elementary Flow'!$D141="Not an Elementary Flow"),"Not an Elementary Flow",IF(AND('List of Flows'!$B133='Elementary Flow by source'!H$1,'Elementary Flow'!$D141="Unknown"),"Indeterminable",IF(AND('List of Flows'!$B133='Elementary Flow by source'!H$1,'Elementary Flow'!$D141="Missing Both"),"Indeterminable",IF(AND('List of Flows'!$B133='Elementary Flow by source'!H$1,'Elementary Flow'!$D141="Missing Input/Output"),"Indeterminable",IF(AND('List of Flows'!$B133='Elementary Flow by source'!H$1,'Elementary Flow'!$D141="Missing to/from"),"Indeterminable",0))))))</f>
        <v>0</v>
      </c>
      <c r="I136">
        <f>IF(AND('List of Flows'!$B133='Elementary Flow by source'!I$1,'Elementary Flow'!$D141="Elementary Flow"),"Elementary Flow",IF(AND('List of Flows'!$B133='Elementary Flow by source'!I$1,'Elementary Flow'!$D141="Not an Elementary Flow"),"Not an Elementary Flow",IF(AND('List of Flows'!$B133='Elementary Flow by source'!I$1,'Elementary Flow'!$D141="Unknown"),"Indeterminable",IF(AND('List of Flows'!$B133='Elementary Flow by source'!I$1,'Elementary Flow'!$D141="Missing Both"),"Indeterminable",IF(AND('List of Flows'!$B133='Elementary Flow by source'!I$1,'Elementary Flow'!$D141="Missing Input/Output"),"Indeterminable",IF(AND('List of Flows'!$B133='Elementary Flow by source'!I$1,'Elementary Flow'!$D141="Missing to/from"),"Indeterminable",0))))))</f>
        <v>0</v>
      </c>
      <c r="J136">
        <f>IF(AND('List of Flows'!$B133='Elementary Flow by source'!J$1,'Elementary Flow'!$D141="Elementary Flow"),"Elementary Flow",IF(AND('List of Flows'!$B133='Elementary Flow by source'!J$1,'Elementary Flow'!$D141="Not an Elementary Flow"),"Not an Elementary Flow",IF(AND('List of Flows'!$B133='Elementary Flow by source'!J$1,'Elementary Flow'!$D141="Unknown"),"Indeterminable",IF(AND('List of Flows'!$B133='Elementary Flow by source'!J$1,'Elementary Flow'!$D141="Missing Both"),"Indeterminable",IF(AND('List of Flows'!$B133='Elementary Flow by source'!J$1,'Elementary Flow'!$D141="Missing Input/Output"),"Indeterminable",IF(AND('List of Flows'!$B133='Elementary Flow by source'!J$1,'Elementary Flow'!$D141="Missing to/from"),"Indeterminable",0))))))</f>
        <v>0</v>
      </c>
      <c r="K136" t="str">
        <f>IF(AND('List of Flows'!$B133='Elementary Flow by source'!K$1,'Elementary Flow'!$D141="Elementary Flow"),"Elementary Flow",IF(AND('List of Flows'!$B133='Elementary Flow by source'!K$1,'Elementary Flow'!$D141="Not an Elementary Flow"),"Not an Elementary Flow",IF(AND('List of Flows'!$B133='Elementary Flow by source'!K$1,'Elementary Flow'!$D141="Unknown"),"Indeterminable",IF(AND('List of Flows'!$B133='Elementary Flow by source'!K$1,'Elementary Flow'!$D141="Missing Both"),"Indeterminable",IF(AND('List of Flows'!$B133='Elementary Flow by source'!K$1,'Elementary Flow'!$D141="Missing Input/Output"),"Indeterminable",IF(AND('List of Flows'!$B133='Elementary Flow by source'!K$1,'Elementary Flow'!$D141="Missing to/from"),"Indeterminable",0))))))</f>
        <v>Elementary Flow</v>
      </c>
      <c r="L136">
        <f>IF(AND('List of Flows'!$B133='Elementary Flow by source'!L$1,'Elementary Flow'!$D141="Elementary Flow"),"Elementary Flow",IF(AND('List of Flows'!$B133='Elementary Flow by source'!L$1,'Elementary Flow'!$D141="Not an Elementary Flow"),"Not an Elementary Flow",IF(AND('List of Flows'!$B133='Elementary Flow by source'!L$1,'Elementary Flow'!$D141="Unknown"),"Indeterminable",IF(AND('List of Flows'!$B133='Elementary Flow by source'!L$1,'Elementary Flow'!$D141="Missing Both"),"Indeterminable",IF(AND('List of Flows'!$B133='Elementary Flow by source'!L$1,'Elementary Flow'!$D141="Missing Input/Output"),"Indeterminable",IF(AND('List of Flows'!$B133='Elementary Flow by source'!L$1,'Elementary Flow'!$D141="Missing to/from"),"Indeterminable",0))))))</f>
        <v>0</v>
      </c>
      <c r="M136">
        <f>IF(AND('List of Flows'!$B133='Elementary Flow by source'!M$1,'Elementary Flow'!$D141="Elementary Flow"),"Elementary Flow",IF(AND('List of Flows'!$B133='Elementary Flow by source'!M$1,'Elementary Flow'!$D141="Not an Elementary Flow"),"Not an Elementary Flow",IF(AND('List of Flows'!$B133='Elementary Flow by source'!M$1,'Elementary Flow'!$D141="Unknown"),"Indeterminable",IF(AND('List of Flows'!$B133='Elementary Flow by source'!M$1,'Elementary Flow'!$D141="Missing Both"),"Indeterminable",IF(AND('List of Flows'!$B133='Elementary Flow by source'!M$1,'Elementary Flow'!$D141="Missing Input/Output"),"Indeterminable",IF(AND('List of Flows'!$B133='Elementary Flow by source'!M$1,'Elementary Flow'!$D141="Missing to/from"),"Indeterminable",0))))))</f>
        <v>0</v>
      </c>
      <c r="N136">
        <f>IF(AND('List of Flows'!$B133='Elementary Flow by source'!N$1,'Elementary Flow'!$D141="Elementary Flow"),"Elementary Flow",IF(AND('List of Flows'!$B133='Elementary Flow by source'!N$1,'Elementary Flow'!$D141="Not an Elementary Flow"),"Not an Elementary Flow",IF(AND('List of Flows'!$B133='Elementary Flow by source'!N$1,'Elementary Flow'!$D141="Unknown"),"Indeterminable",IF(AND('List of Flows'!$B133='Elementary Flow by source'!N$1,'Elementary Flow'!$D141="Missing Both"),"Indeterminable",IF(AND('List of Flows'!$B133='Elementary Flow by source'!N$1,'Elementary Flow'!$D141="Missing Input/Output"),"Indeterminable",IF(AND('List of Flows'!$B133='Elementary Flow by source'!N$1,'Elementary Flow'!$D141="Missing to/from"),"Indeterminable",0))))))</f>
        <v>0</v>
      </c>
    </row>
    <row r="137" spans="2:14" x14ac:dyDescent="0.3">
      <c r="B137">
        <f>IF(AND('List of Flows'!$B134='Elementary Flow by source'!B$1,'Elementary Flow'!$D142="Elementary Flow"),"Elementary Flow",IF(AND('List of Flows'!$B134='Elementary Flow by source'!B$1,'Elementary Flow'!$D142="Not an Elementary Flow"),"Not an Elementary Flow",IF(AND('List of Flows'!$B134='Elementary Flow by source'!B$1,'Elementary Flow'!$D142="Unknown"),"Indeterminable",IF(AND('List of Flows'!$B134='Elementary Flow by source'!B$1,'Elementary Flow'!$D142="Missing Both"),"Indeterminable",IF(AND('List of Flows'!$B134='Elementary Flow by source'!B$1,'Elementary Flow'!$D142="Missing Input/Output"),"Indeterminable",IF(AND('List of Flows'!$B134='Elementary Flow by source'!B$1,'Elementary Flow'!$D142="Missing to/from"),"Indeterminable",0))))))</f>
        <v>0</v>
      </c>
      <c r="C137">
        <f>IF(AND('List of Flows'!$B134='Elementary Flow by source'!C$1,'Elementary Flow'!$D142="Elementary Flow"),"Elementary Flow",IF(AND('List of Flows'!$B134='Elementary Flow by source'!C$1,'Elementary Flow'!$D142="Not an Elementary Flow"),"Not an Elementary Flow",IF(AND('List of Flows'!$B134='Elementary Flow by source'!C$1,'Elementary Flow'!$D142="Unknown"),"Indeterminable",IF(AND('List of Flows'!$B134='Elementary Flow by source'!C$1,'Elementary Flow'!$D142="Missing Both"),"Indeterminable",IF(AND('List of Flows'!$B134='Elementary Flow by source'!C$1,'Elementary Flow'!$D142="Missing Input/Output"),"Indeterminable",IF(AND('List of Flows'!$B134='Elementary Flow by source'!C$1,'Elementary Flow'!$D142="Missing to/from"),"Indeterminable",0))))))</f>
        <v>0</v>
      </c>
      <c r="D137">
        <f>IF(AND('List of Flows'!$B134='Elementary Flow by source'!D$1,'Elementary Flow'!$D142="Elementary Flow"),"Elementary Flow",IF(AND('List of Flows'!$B134='Elementary Flow by source'!D$1,'Elementary Flow'!$D142="Not an Elementary Flow"),"Not an Elementary Flow",IF(AND('List of Flows'!$B134='Elementary Flow by source'!D$1,'Elementary Flow'!$D142="Unknown"),"Indeterminable",IF(AND('List of Flows'!$B134='Elementary Flow by source'!D$1,'Elementary Flow'!$D142="Missing Both"),"Indeterminable",IF(AND('List of Flows'!$B134='Elementary Flow by source'!D$1,'Elementary Flow'!$D142="Missing Input/Output"),"Indeterminable",IF(AND('List of Flows'!$B134='Elementary Flow by source'!D$1,'Elementary Flow'!$D142="Missing to/from"),"Indeterminable",0))))))</f>
        <v>0</v>
      </c>
      <c r="E137">
        <f>IF(AND('List of Flows'!$B134='Elementary Flow by source'!E$1,'Elementary Flow'!$D142="Elementary Flow"),"Elementary Flow",IF(AND('List of Flows'!$B134='Elementary Flow by source'!E$1,'Elementary Flow'!$D142="Not an Elementary Flow"),"Not an Elementary Flow",IF(AND('List of Flows'!$B134='Elementary Flow by source'!E$1,'Elementary Flow'!$D142="Unknown"),"Indeterminable",IF(AND('List of Flows'!$B134='Elementary Flow by source'!E$1,'Elementary Flow'!$D142="Missing Both"),"Indeterminable",IF(AND('List of Flows'!$B134='Elementary Flow by source'!E$1,'Elementary Flow'!$D142="Missing Input/Output"),"Indeterminable",IF(AND('List of Flows'!$B134='Elementary Flow by source'!E$1,'Elementary Flow'!$D142="Missing to/from"),"Indeterminable",0))))))</f>
        <v>0</v>
      </c>
      <c r="F137">
        <f>IF(AND('List of Flows'!$B134='Elementary Flow by source'!F$1,'Elementary Flow'!$D142="Elementary Flow"),"Elementary Flow",IF(AND('List of Flows'!$B134='Elementary Flow by source'!F$1,'Elementary Flow'!$D142="Not an Elementary Flow"),"Not an Elementary Flow",IF(AND('List of Flows'!$B134='Elementary Flow by source'!F$1,'Elementary Flow'!$D142="Unknown"),"Indeterminable",IF(AND('List of Flows'!$B134='Elementary Flow by source'!F$1,'Elementary Flow'!$D142="Missing Both"),"Indeterminable",IF(AND('List of Flows'!$B134='Elementary Flow by source'!F$1,'Elementary Flow'!$D142="Missing Input/Output"),"Indeterminable",IF(AND('List of Flows'!$B134='Elementary Flow by source'!F$1,'Elementary Flow'!$D142="Missing to/from"),"Indeterminable",0))))))</f>
        <v>0</v>
      </c>
      <c r="G137">
        <f>IF(AND('List of Flows'!$B134='Elementary Flow by source'!G$1,'Elementary Flow'!$D142="Elementary Flow"),"Elementary Flow",IF(AND('List of Flows'!$B134='Elementary Flow by source'!G$1,'Elementary Flow'!$D142="Not an Elementary Flow"),"Not an Elementary Flow",IF(AND('List of Flows'!$B134='Elementary Flow by source'!G$1,'Elementary Flow'!$D142="Unknown"),"Indeterminable",IF(AND('List of Flows'!$B134='Elementary Flow by source'!G$1,'Elementary Flow'!$D142="Missing Both"),"Indeterminable",IF(AND('List of Flows'!$B134='Elementary Flow by source'!G$1,'Elementary Flow'!$D142="Missing Input/Output"),"Indeterminable",IF(AND('List of Flows'!$B134='Elementary Flow by source'!G$1,'Elementary Flow'!$D142="Missing to/from"),"Indeterminable",0))))))</f>
        <v>0</v>
      </c>
      <c r="H137">
        <f>IF(AND('List of Flows'!$B134='Elementary Flow by source'!H$1,'Elementary Flow'!$D142="Elementary Flow"),"Elementary Flow",IF(AND('List of Flows'!$B134='Elementary Flow by source'!H$1,'Elementary Flow'!$D142="Not an Elementary Flow"),"Not an Elementary Flow",IF(AND('List of Flows'!$B134='Elementary Flow by source'!H$1,'Elementary Flow'!$D142="Unknown"),"Indeterminable",IF(AND('List of Flows'!$B134='Elementary Flow by source'!H$1,'Elementary Flow'!$D142="Missing Both"),"Indeterminable",IF(AND('List of Flows'!$B134='Elementary Flow by source'!H$1,'Elementary Flow'!$D142="Missing Input/Output"),"Indeterminable",IF(AND('List of Flows'!$B134='Elementary Flow by source'!H$1,'Elementary Flow'!$D142="Missing to/from"),"Indeterminable",0))))))</f>
        <v>0</v>
      </c>
      <c r="I137">
        <f>IF(AND('List of Flows'!$B134='Elementary Flow by source'!I$1,'Elementary Flow'!$D142="Elementary Flow"),"Elementary Flow",IF(AND('List of Flows'!$B134='Elementary Flow by source'!I$1,'Elementary Flow'!$D142="Not an Elementary Flow"),"Not an Elementary Flow",IF(AND('List of Flows'!$B134='Elementary Flow by source'!I$1,'Elementary Flow'!$D142="Unknown"),"Indeterminable",IF(AND('List of Flows'!$B134='Elementary Flow by source'!I$1,'Elementary Flow'!$D142="Missing Both"),"Indeterminable",IF(AND('List of Flows'!$B134='Elementary Flow by source'!I$1,'Elementary Flow'!$D142="Missing Input/Output"),"Indeterminable",IF(AND('List of Flows'!$B134='Elementary Flow by source'!I$1,'Elementary Flow'!$D142="Missing to/from"),"Indeterminable",0))))))</f>
        <v>0</v>
      </c>
      <c r="J137">
        <f>IF(AND('List of Flows'!$B134='Elementary Flow by source'!J$1,'Elementary Flow'!$D142="Elementary Flow"),"Elementary Flow",IF(AND('List of Flows'!$B134='Elementary Flow by source'!J$1,'Elementary Flow'!$D142="Not an Elementary Flow"),"Not an Elementary Flow",IF(AND('List of Flows'!$B134='Elementary Flow by source'!J$1,'Elementary Flow'!$D142="Unknown"),"Indeterminable",IF(AND('List of Flows'!$B134='Elementary Flow by source'!J$1,'Elementary Flow'!$D142="Missing Both"),"Indeterminable",IF(AND('List of Flows'!$B134='Elementary Flow by source'!J$1,'Elementary Flow'!$D142="Missing Input/Output"),"Indeterminable",IF(AND('List of Flows'!$B134='Elementary Flow by source'!J$1,'Elementary Flow'!$D142="Missing to/from"),"Indeterminable",0))))))</f>
        <v>0</v>
      </c>
      <c r="K137" t="str">
        <f>IF(AND('List of Flows'!$B134='Elementary Flow by source'!K$1,'Elementary Flow'!$D142="Elementary Flow"),"Elementary Flow",IF(AND('List of Flows'!$B134='Elementary Flow by source'!K$1,'Elementary Flow'!$D142="Not an Elementary Flow"),"Not an Elementary Flow",IF(AND('List of Flows'!$B134='Elementary Flow by source'!K$1,'Elementary Flow'!$D142="Unknown"),"Indeterminable",IF(AND('List of Flows'!$B134='Elementary Flow by source'!K$1,'Elementary Flow'!$D142="Missing Both"),"Indeterminable",IF(AND('List of Flows'!$B134='Elementary Flow by source'!K$1,'Elementary Flow'!$D142="Missing Input/Output"),"Indeterminable",IF(AND('List of Flows'!$B134='Elementary Flow by source'!K$1,'Elementary Flow'!$D142="Missing to/from"),"Indeterminable",0))))))</f>
        <v>Elementary Flow</v>
      </c>
      <c r="L137">
        <f>IF(AND('List of Flows'!$B134='Elementary Flow by source'!L$1,'Elementary Flow'!$D142="Elementary Flow"),"Elementary Flow",IF(AND('List of Flows'!$B134='Elementary Flow by source'!L$1,'Elementary Flow'!$D142="Not an Elementary Flow"),"Not an Elementary Flow",IF(AND('List of Flows'!$B134='Elementary Flow by source'!L$1,'Elementary Flow'!$D142="Unknown"),"Indeterminable",IF(AND('List of Flows'!$B134='Elementary Flow by source'!L$1,'Elementary Flow'!$D142="Missing Both"),"Indeterminable",IF(AND('List of Flows'!$B134='Elementary Flow by source'!L$1,'Elementary Flow'!$D142="Missing Input/Output"),"Indeterminable",IF(AND('List of Flows'!$B134='Elementary Flow by source'!L$1,'Elementary Flow'!$D142="Missing to/from"),"Indeterminable",0))))))</f>
        <v>0</v>
      </c>
      <c r="M137">
        <f>IF(AND('List of Flows'!$B134='Elementary Flow by source'!M$1,'Elementary Flow'!$D142="Elementary Flow"),"Elementary Flow",IF(AND('List of Flows'!$B134='Elementary Flow by source'!M$1,'Elementary Flow'!$D142="Not an Elementary Flow"),"Not an Elementary Flow",IF(AND('List of Flows'!$B134='Elementary Flow by source'!M$1,'Elementary Flow'!$D142="Unknown"),"Indeterminable",IF(AND('List of Flows'!$B134='Elementary Flow by source'!M$1,'Elementary Flow'!$D142="Missing Both"),"Indeterminable",IF(AND('List of Flows'!$B134='Elementary Flow by source'!M$1,'Elementary Flow'!$D142="Missing Input/Output"),"Indeterminable",IF(AND('List of Flows'!$B134='Elementary Flow by source'!M$1,'Elementary Flow'!$D142="Missing to/from"),"Indeterminable",0))))))</f>
        <v>0</v>
      </c>
      <c r="N137">
        <f>IF(AND('List of Flows'!$B134='Elementary Flow by source'!N$1,'Elementary Flow'!$D142="Elementary Flow"),"Elementary Flow",IF(AND('List of Flows'!$B134='Elementary Flow by source'!N$1,'Elementary Flow'!$D142="Not an Elementary Flow"),"Not an Elementary Flow",IF(AND('List of Flows'!$B134='Elementary Flow by source'!N$1,'Elementary Flow'!$D142="Unknown"),"Indeterminable",IF(AND('List of Flows'!$B134='Elementary Flow by source'!N$1,'Elementary Flow'!$D142="Missing Both"),"Indeterminable",IF(AND('List of Flows'!$B134='Elementary Flow by source'!N$1,'Elementary Flow'!$D142="Missing Input/Output"),"Indeterminable",IF(AND('List of Flows'!$B134='Elementary Flow by source'!N$1,'Elementary Flow'!$D142="Missing to/from"),"Indeterminable",0))))))</f>
        <v>0</v>
      </c>
    </row>
    <row r="138" spans="2:14" x14ac:dyDescent="0.3">
      <c r="B138">
        <f>IF(AND('List of Flows'!$B135='Elementary Flow by source'!B$1,'Elementary Flow'!$D143="Elementary Flow"),"Elementary Flow",IF(AND('List of Flows'!$B135='Elementary Flow by source'!B$1,'Elementary Flow'!$D143="Not an Elementary Flow"),"Not an Elementary Flow",IF(AND('List of Flows'!$B135='Elementary Flow by source'!B$1,'Elementary Flow'!$D143="Unknown"),"Indeterminable",IF(AND('List of Flows'!$B135='Elementary Flow by source'!B$1,'Elementary Flow'!$D143="Missing Both"),"Indeterminable",IF(AND('List of Flows'!$B135='Elementary Flow by source'!B$1,'Elementary Flow'!$D143="Missing Input/Output"),"Indeterminable",IF(AND('List of Flows'!$B135='Elementary Flow by source'!B$1,'Elementary Flow'!$D143="Missing to/from"),"Indeterminable",0))))))</f>
        <v>0</v>
      </c>
      <c r="C138">
        <f>IF(AND('List of Flows'!$B135='Elementary Flow by source'!C$1,'Elementary Flow'!$D143="Elementary Flow"),"Elementary Flow",IF(AND('List of Flows'!$B135='Elementary Flow by source'!C$1,'Elementary Flow'!$D143="Not an Elementary Flow"),"Not an Elementary Flow",IF(AND('List of Flows'!$B135='Elementary Flow by source'!C$1,'Elementary Flow'!$D143="Unknown"),"Indeterminable",IF(AND('List of Flows'!$B135='Elementary Flow by source'!C$1,'Elementary Flow'!$D143="Missing Both"),"Indeterminable",IF(AND('List of Flows'!$B135='Elementary Flow by source'!C$1,'Elementary Flow'!$D143="Missing Input/Output"),"Indeterminable",IF(AND('List of Flows'!$B135='Elementary Flow by source'!C$1,'Elementary Flow'!$D143="Missing to/from"),"Indeterminable",0))))))</f>
        <v>0</v>
      </c>
      <c r="D138">
        <f>IF(AND('List of Flows'!$B135='Elementary Flow by source'!D$1,'Elementary Flow'!$D143="Elementary Flow"),"Elementary Flow",IF(AND('List of Flows'!$B135='Elementary Flow by source'!D$1,'Elementary Flow'!$D143="Not an Elementary Flow"),"Not an Elementary Flow",IF(AND('List of Flows'!$B135='Elementary Flow by source'!D$1,'Elementary Flow'!$D143="Unknown"),"Indeterminable",IF(AND('List of Flows'!$B135='Elementary Flow by source'!D$1,'Elementary Flow'!$D143="Missing Both"),"Indeterminable",IF(AND('List of Flows'!$B135='Elementary Flow by source'!D$1,'Elementary Flow'!$D143="Missing Input/Output"),"Indeterminable",IF(AND('List of Flows'!$B135='Elementary Flow by source'!D$1,'Elementary Flow'!$D143="Missing to/from"),"Indeterminable",0))))))</f>
        <v>0</v>
      </c>
      <c r="E138">
        <f>IF(AND('List of Flows'!$B135='Elementary Flow by source'!E$1,'Elementary Flow'!$D143="Elementary Flow"),"Elementary Flow",IF(AND('List of Flows'!$B135='Elementary Flow by source'!E$1,'Elementary Flow'!$D143="Not an Elementary Flow"),"Not an Elementary Flow",IF(AND('List of Flows'!$B135='Elementary Flow by source'!E$1,'Elementary Flow'!$D143="Unknown"),"Indeterminable",IF(AND('List of Flows'!$B135='Elementary Flow by source'!E$1,'Elementary Flow'!$D143="Missing Both"),"Indeterminable",IF(AND('List of Flows'!$B135='Elementary Flow by source'!E$1,'Elementary Flow'!$D143="Missing Input/Output"),"Indeterminable",IF(AND('List of Flows'!$B135='Elementary Flow by source'!E$1,'Elementary Flow'!$D143="Missing to/from"),"Indeterminable",0))))))</f>
        <v>0</v>
      </c>
      <c r="F138">
        <f>IF(AND('List of Flows'!$B135='Elementary Flow by source'!F$1,'Elementary Flow'!$D143="Elementary Flow"),"Elementary Flow",IF(AND('List of Flows'!$B135='Elementary Flow by source'!F$1,'Elementary Flow'!$D143="Not an Elementary Flow"),"Not an Elementary Flow",IF(AND('List of Flows'!$B135='Elementary Flow by source'!F$1,'Elementary Flow'!$D143="Unknown"),"Indeterminable",IF(AND('List of Flows'!$B135='Elementary Flow by source'!F$1,'Elementary Flow'!$D143="Missing Both"),"Indeterminable",IF(AND('List of Flows'!$B135='Elementary Flow by source'!F$1,'Elementary Flow'!$D143="Missing Input/Output"),"Indeterminable",IF(AND('List of Flows'!$B135='Elementary Flow by source'!F$1,'Elementary Flow'!$D143="Missing to/from"),"Indeterminable",0))))))</f>
        <v>0</v>
      </c>
      <c r="G138">
        <f>IF(AND('List of Flows'!$B135='Elementary Flow by source'!G$1,'Elementary Flow'!$D143="Elementary Flow"),"Elementary Flow",IF(AND('List of Flows'!$B135='Elementary Flow by source'!G$1,'Elementary Flow'!$D143="Not an Elementary Flow"),"Not an Elementary Flow",IF(AND('List of Flows'!$B135='Elementary Flow by source'!G$1,'Elementary Flow'!$D143="Unknown"),"Indeterminable",IF(AND('List of Flows'!$B135='Elementary Flow by source'!G$1,'Elementary Flow'!$D143="Missing Both"),"Indeterminable",IF(AND('List of Flows'!$B135='Elementary Flow by source'!G$1,'Elementary Flow'!$D143="Missing Input/Output"),"Indeterminable",IF(AND('List of Flows'!$B135='Elementary Flow by source'!G$1,'Elementary Flow'!$D143="Missing to/from"),"Indeterminable",0))))))</f>
        <v>0</v>
      </c>
      <c r="H138">
        <f>IF(AND('List of Flows'!$B135='Elementary Flow by source'!H$1,'Elementary Flow'!$D143="Elementary Flow"),"Elementary Flow",IF(AND('List of Flows'!$B135='Elementary Flow by source'!H$1,'Elementary Flow'!$D143="Not an Elementary Flow"),"Not an Elementary Flow",IF(AND('List of Flows'!$B135='Elementary Flow by source'!H$1,'Elementary Flow'!$D143="Unknown"),"Indeterminable",IF(AND('List of Flows'!$B135='Elementary Flow by source'!H$1,'Elementary Flow'!$D143="Missing Both"),"Indeterminable",IF(AND('List of Flows'!$B135='Elementary Flow by source'!H$1,'Elementary Flow'!$D143="Missing Input/Output"),"Indeterminable",IF(AND('List of Flows'!$B135='Elementary Flow by source'!H$1,'Elementary Flow'!$D143="Missing to/from"),"Indeterminable",0))))))</f>
        <v>0</v>
      </c>
      <c r="I138">
        <f>IF(AND('List of Flows'!$B135='Elementary Flow by source'!I$1,'Elementary Flow'!$D143="Elementary Flow"),"Elementary Flow",IF(AND('List of Flows'!$B135='Elementary Flow by source'!I$1,'Elementary Flow'!$D143="Not an Elementary Flow"),"Not an Elementary Flow",IF(AND('List of Flows'!$B135='Elementary Flow by source'!I$1,'Elementary Flow'!$D143="Unknown"),"Indeterminable",IF(AND('List of Flows'!$B135='Elementary Flow by source'!I$1,'Elementary Flow'!$D143="Missing Both"),"Indeterminable",IF(AND('List of Flows'!$B135='Elementary Flow by source'!I$1,'Elementary Flow'!$D143="Missing Input/Output"),"Indeterminable",IF(AND('List of Flows'!$B135='Elementary Flow by source'!I$1,'Elementary Flow'!$D143="Missing to/from"),"Indeterminable",0))))))</f>
        <v>0</v>
      </c>
      <c r="J138">
        <f>IF(AND('List of Flows'!$B135='Elementary Flow by source'!J$1,'Elementary Flow'!$D143="Elementary Flow"),"Elementary Flow",IF(AND('List of Flows'!$B135='Elementary Flow by source'!J$1,'Elementary Flow'!$D143="Not an Elementary Flow"),"Not an Elementary Flow",IF(AND('List of Flows'!$B135='Elementary Flow by source'!J$1,'Elementary Flow'!$D143="Unknown"),"Indeterminable",IF(AND('List of Flows'!$B135='Elementary Flow by source'!J$1,'Elementary Flow'!$D143="Missing Both"),"Indeterminable",IF(AND('List of Flows'!$B135='Elementary Flow by source'!J$1,'Elementary Flow'!$D143="Missing Input/Output"),"Indeterminable",IF(AND('List of Flows'!$B135='Elementary Flow by source'!J$1,'Elementary Flow'!$D143="Missing to/from"),"Indeterminable",0))))))</f>
        <v>0</v>
      </c>
      <c r="K138" t="str">
        <f>IF(AND('List of Flows'!$B135='Elementary Flow by source'!K$1,'Elementary Flow'!$D143="Elementary Flow"),"Elementary Flow",IF(AND('List of Flows'!$B135='Elementary Flow by source'!K$1,'Elementary Flow'!$D143="Not an Elementary Flow"),"Not an Elementary Flow",IF(AND('List of Flows'!$B135='Elementary Flow by source'!K$1,'Elementary Flow'!$D143="Unknown"),"Indeterminable",IF(AND('List of Flows'!$B135='Elementary Flow by source'!K$1,'Elementary Flow'!$D143="Missing Both"),"Indeterminable",IF(AND('List of Flows'!$B135='Elementary Flow by source'!K$1,'Elementary Flow'!$D143="Missing Input/Output"),"Indeterminable",IF(AND('List of Flows'!$B135='Elementary Flow by source'!K$1,'Elementary Flow'!$D143="Missing to/from"),"Indeterminable",0))))))</f>
        <v>Elementary Flow</v>
      </c>
      <c r="L138">
        <f>IF(AND('List of Flows'!$B135='Elementary Flow by source'!L$1,'Elementary Flow'!$D143="Elementary Flow"),"Elementary Flow",IF(AND('List of Flows'!$B135='Elementary Flow by source'!L$1,'Elementary Flow'!$D143="Not an Elementary Flow"),"Not an Elementary Flow",IF(AND('List of Flows'!$B135='Elementary Flow by source'!L$1,'Elementary Flow'!$D143="Unknown"),"Indeterminable",IF(AND('List of Flows'!$B135='Elementary Flow by source'!L$1,'Elementary Flow'!$D143="Missing Both"),"Indeterminable",IF(AND('List of Flows'!$B135='Elementary Flow by source'!L$1,'Elementary Flow'!$D143="Missing Input/Output"),"Indeterminable",IF(AND('List of Flows'!$B135='Elementary Flow by source'!L$1,'Elementary Flow'!$D143="Missing to/from"),"Indeterminable",0))))))</f>
        <v>0</v>
      </c>
      <c r="M138">
        <f>IF(AND('List of Flows'!$B135='Elementary Flow by source'!M$1,'Elementary Flow'!$D143="Elementary Flow"),"Elementary Flow",IF(AND('List of Flows'!$B135='Elementary Flow by source'!M$1,'Elementary Flow'!$D143="Not an Elementary Flow"),"Not an Elementary Flow",IF(AND('List of Flows'!$B135='Elementary Flow by source'!M$1,'Elementary Flow'!$D143="Unknown"),"Indeterminable",IF(AND('List of Flows'!$B135='Elementary Flow by source'!M$1,'Elementary Flow'!$D143="Missing Both"),"Indeterminable",IF(AND('List of Flows'!$B135='Elementary Flow by source'!M$1,'Elementary Flow'!$D143="Missing Input/Output"),"Indeterminable",IF(AND('List of Flows'!$B135='Elementary Flow by source'!M$1,'Elementary Flow'!$D143="Missing to/from"),"Indeterminable",0))))))</f>
        <v>0</v>
      </c>
      <c r="N138">
        <f>IF(AND('List of Flows'!$B135='Elementary Flow by source'!N$1,'Elementary Flow'!$D143="Elementary Flow"),"Elementary Flow",IF(AND('List of Flows'!$B135='Elementary Flow by source'!N$1,'Elementary Flow'!$D143="Not an Elementary Flow"),"Not an Elementary Flow",IF(AND('List of Flows'!$B135='Elementary Flow by source'!N$1,'Elementary Flow'!$D143="Unknown"),"Indeterminable",IF(AND('List of Flows'!$B135='Elementary Flow by source'!N$1,'Elementary Flow'!$D143="Missing Both"),"Indeterminable",IF(AND('List of Flows'!$B135='Elementary Flow by source'!N$1,'Elementary Flow'!$D143="Missing Input/Output"),"Indeterminable",IF(AND('List of Flows'!$B135='Elementary Flow by source'!N$1,'Elementary Flow'!$D143="Missing to/from"),"Indeterminable",0))))))</f>
        <v>0</v>
      </c>
    </row>
    <row r="139" spans="2:14" x14ac:dyDescent="0.3">
      <c r="B139">
        <f>IF(AND('List of Flows'!$B136='Elementary Flow by source'!B$1,'Elementary Flow'!$D144="Elementary Flow"),"Elementary Flow",IF(AND('List of Flows'!$B136='Elementary Flow by source'!B$1,'Elementary Flow'!$D144="Not an Elementary Flow"),"Not an Elementary Flow",IF(AND('List of Flows'!$B136='Elementary Flow by source'!B$1,'Elementary Flow'!$D144="Unknown"),"Indeterminable",IF(AND('List of Flows'!$B136='Elementary Flow by source'!B$1,'Elementary Flow'!$D144="Missing Both"),"Indeterminable",IF(AND('List of Flows'!$B136='Elementary Flow by source'!B$1,'Elementary Flow'!$D144="Missing Input/Output"),"Indeterminable",IF(AND('List of Flows'!$B136='Elementary Flow by source'!B$1,'Elementary Flow'!$D144="Missing to/from"),"Indeterminable",0))))))</f>
        <v>0</v>
      </c>
      <c r="C139">
        <f>IF(AND('List of Flows'!$B136='Elementary Flow by source'!C$1,'Elementary Flow'!$D144="Elementary Flow"),"Elementary Flow",IF(AND('List of Flows'!$B136='Elementary Flow by source'!C$1,'Elementary Flow'!$D144="Not an Elementary Flow"),"Not an Elementary Flow",IF(AND('List of Flows'!$B136='Elementary Flow by source'!C$1,'Elementary Flow'!$D144="Unknown"),"Indeterminable",IF(AND('List of Flows'!$B136='Elementary Flow by source'!C$1,'Elementary Flow'!$D144="Missing Both"),"Indeterminable",IF(AND('List of Flows'!$B136='Elementary Flow by source'!C$1,'Elementary Flow'!$D144="Missing Input/Output"),"Indeterminable",IF(AND('List of Flows'!$B136='Elementary Flow by source'!C$1,'Elementary Flow'!$D144="Missing to/from"),"Indeterminable",0))))))</f>
        <v>0</v>
      </c>
      <c r="D139">
        <f>IF(AND('List of Flows'!$B136='Elementary Flow by source'!D$1,'Elementary Flow'!$D144="Elementary Flow"),"Elementary Flow",IF(AND('List of Flows'!$B136='Elementary Flow by source'!D$1,'Elementary Flow'!$D144="Not an Elementary Flow"),"Not an Elementary Flow",IF(AND('List of Flows'!$B136='Elementary Flow by source'!D$1,'Elementary Flow'!$D144="Unknown"),"Indeterminable",IF(AND('List of Flows'!$B136='Elementary Flow by source'!D$1,'Elementary Flow'!$D144="Missing Both"),"Indeterminable",IF(AND('List of Flows'!$B136='Elementary Flow by source'!D$1,'Elementary Flow'!$D144="Missing Input/Output"),"Indeterminable",IF(AND('List of Flows'!$B136='Elementary Flow by source'!D$1,'Elementary Flow'!$D144="Missing to/from"),"Indeterminable",0))))))</f>
        <v>0</v>
      </c>
      <c r="E139">
        <f>IF(AND('List of Flows'!$B136='Elementary Flow by source'!E$1,'Elementary Flow'!$D144="Elementary Flow"),"Elementary Flow",IF(AND('List of Flows'!$B136='Elementary Flow by source'!E$1,'Elementary Flow'!$D144="Not an Elementary Flow"),"Not an Elementary Flow",IF(AND('List of Flows'!$B136='Elementary Flow by source'!E$1,'Elementary Flow'!$D144="Unknown"),"Indeterminable",IF(AND('List of Flows'!$B136='Elementary Flow by source'!E$1,'Elementary Flow'!$D144="Missing Both"),"Indeterminable",IF(AND('List of Flows'!$B136='Elementary Flow by source'!E$1,'Elementary Flow'!$D144="Missing Input/Output"),"Indeterminable",IF(AND('List of Flows'!$B136='Elementary Flow by source'!E$1,'Elementary Flow'!$D144="Missing to/from"),"Indeterminable",0))))))</f>
        <v>0</v>
      </c>
      <c r="F139">
        <f>IF(AND('List of Flows'!$B136='Elementary Flow by source'!F$1,'Elementary Flow'!$D144="Elementary Flow"),"Elementary Flow",IF(AND('List of Flows'!$B136='Elementary Flow by source'!F$1,'Elementary Flow'!$D144="Not an Elementary Flow"),"Not an Elementary Flow",IF(AND('List of Flows'!$B136='Elementary Flow by source'!F$1,'Elementary Flow'!$D144="Unknown"),"Indeterminable",IF(AND('List of Flows'!$B136='Elementary Flow by source'!F$1,'Elementary Flow'!$D144="Missing Both"),"Indeterminable",IF(AND('List of Flows'!$B136='Elementary Flow by source'!F$1,'Elementary Flow'!$D144="Missing Input/Output"),"Indeterminable",IF(AND('List of Flows'!$B136='Elementary Flow by source'!F$1,'Elementary Flow'!$D144="Missing to/from"),"Indeterminable",0))))))</f>
        <v>0</v>
      </c>
      <c r="G139">
        <f>IF(AND('List of Flows'!$B136='Elementary Flow by source'!G$1,'Elementary Flow'!$D144="Elementary Flow"),"Elementary Flow",IF(AND('List of Flows'!$B136='Elementary Flow by source'!G$1,'Elementary Flow'!$D144="Not an Elementary Flow"),"Not an Elementary Flow",IF(AND('List of Flows'!$B136='Elementary Flow by source'!G$1,'Elementary Flow'!$D144="Unknown"),"Indeterminable",IF(AND('List of Flows'!$B136='Elementary Flow by source'!G$1,'Elementary Flow'!$D144="Missing Both"),"Indeterminable",IF(AND('List of Flows'!$B136='Elementary Flow by source'!G$1,'Elementary Flow'!$D144="Missing Input/Output"),"Indeterminable",IF(AND('List of Flows'!$B136='Elementary Flow by source'!G$1,'Elementary Flow'!$D144="Missing to/from"),"Indeterminable",0))))))</f>
        <v>0</v>
      </c>
      <c r="H139">
        <f>IF(AND('List of Flows'!$B136='Elementary Flow by source'!H$1,'Elementary Flow'!$D144="Elementary Flow"),"Elementary Flow",IF(AND('List of Flows'!$B136='Elementary Flow by source'!H$1,'Elementary Flow'!$D144="Not an Elementary Flow"),"Not an Elementary Flow",IF(AND('List of Flows'!$B136='Elementary Flow by source'!H$1,'Elementary Flow'!$D144="Unknown"),"Indeterminable",IF(AND('List of Flows'!$B136='Elementary Flow by source'!H$1,'Elementary Flow'!$D144="Missing Both"),"Indeterminable",IF(AND('List of Flows'!$B136='Elementary Flow by source'!H$1,'Elementary Flow'!$D144="Missing Input/Output"),"Indeterminable",IF(AND('List of Flows'!$B136='Elementary Flow by source'!H$1,'Elementary Flow'!$D144="Missing to/from"),"Indeterminable",0))))))</f>
        <v>0</v>
      </c>
      <c r="I139">
        <f>IF(AND('List of Flows'!$B136='Elementary Flow by source'!I$1,'Elementary Flow'!$D144="Elementary Flow"),"Elementary Flow",IF(AND('List of Flows'!$B136='Elementary Flow by source'!I$1,'Elementary Flow'!$D144="Not an Elementary Flow"),"Not an Elementary Flow",IF(AND('List of Flows'!$B136='Elementary Flow by source'!I$1,'Elementary Flow'!$D144="Unknown"),"Indeterminable",IF(AND('List of Flows'!$B136='Elementary Flow by source'!I$1,'Elementary Flow'!$D144="Missing Both"),"Indeterminable",IF(AND('List of Flows'!$B136='Elementary Flow by source'!I$1,'Elementary Flow'!$D144="Missing Input/Output"),"Indeterminable",IF(AND('List of Flows'!$B136='Elementary Flow by source'!I$1,'Elementary Flow'!$D144="Missing to/from"),"Indeterminable",0))))))</f>
        <v>0</v>
      </c>
      <c r="J139">
        <f>IF(AND('List of Flows'!$B136='Elementary Flow by source'!J$1,'Elementary Flow'!$D144="Elementary Flow"),"Elementary Flow",IF(AND('List of Flows'!$B136='Elementary Flow by source'!J$1,'Elementary Flow'!$D144="Not an Elementary Flow"),"Not an Elementary Flow",IF(AND('List of Flows'!$B136='Elementary Flow by source'!J$1,'Elementary Flow'!$D144="Unknown"),"Indeterminable",IF(AND('List of Flows'!$B136='Elementary Flow by source'!J$1,'Elementary Flow'!$D144="Missing Both"),"Indeterminable",IF(AND('List of Flows'!$B136='Elementary Flow by source'!J$1,'Elementary Flow'!$D144="Missing Input/Output"),"Indeterminable",IF(AND('List of Flows'!$B136='Elementary Flow by source'!J$1,'Elementary Flow'!$D144="Missing to/from"),"Indeterminable",0))))))</f>
        <v>0</v>
      </c>
      <c r="K139" t="str">
        <f>IF(AND('List of Flows'!$B136='Elementary Flow by source'!K$1,'Elementary Flow'!$D144="Elementary Flow"),"Elementary Flow",IF(AND('List of Flows'!$B136='Elementary Flow by source'!K$1,'Elementary Flow'!$D144="Not an Elementary Flow"),"Not an Elementary Flow",IF(AND('List of Flows'!$B136='Elementary Flow by source'!K$1,'Elementary Flow'!$D144="Unknown"),"Indeterminable",IF(AND('List of Flows'!$B136='Elementary Flow by source'!K$1,'Elementary Flow'!$D144="Missing Both"),"Indeterminable",IF(AND('List of Flows'!$B136='Elementary Flow by source'!K$1,'Elementary Flow'!$D144="Missing Input/Output"),"Indeterminable",IF(AND('List of Flows'!$B136='Elementary Flow by source'!K$1,'Elementary Flow'!$D144="Missing to/from"),"Indeterminable",0))))))</f>
        <v>Elementary Flow</v>
      </c>
      <c r="L139">
        <f>IF(AND('List of Flows'!$B136='Elementary Flow by source'!L$1,'Elementary Flow'!$D144="Elementary Flow"),"Elementary Flow",IF(AND('List of Flows'!$B136='Elementary Flow by source'!L$1,'Elementary Flow'!$D144="Not an Elementary Flow"),"Not an Elementary Flow",IF(AND('List of Flows'!$B136='Elementary Flow by source'!L$1,'Elementary Flow'!$D144="Unknown"),"Indeterminable",IF(AND('List of Flows'!$B136='Elementary Flow by source'!L$1,'Elementary Flow'!$D144="Missing Both"),"Indeterminable",IF(AND('List of Flows'!$B136='Elementary Flow by source'!L$1,'Elementary Flow'!$D144="Missing Input/Output"),"Indeterminable",IF(AND('List of Flows'!$B136='Elementary Flow by source'!L$1,'Elementary Flow'!$D144="Missing to/from"),"Indeterminable",0))))))</f>
        <v>0</v>
      </c>
      <c r="M139">
        <f>IF(AND('List of Flows'!$B136='Elementary Flow by source'!M$1,'Elementary Flow'!$D144="Elementary Flow"),"Elementary Flow",IF(AND('List of Flows'!$B136='Elementary Flow by source'!M$1,'Elementary Flow'!$D144="Not an Elementary Flow"),"Not an Elementary Flow",IF(AND('List of Flows'!$B136='Elementary Flow by source'!M$1,'Elementary Flow'!$D144="Unknown"),"Indeterminable",IF(AND('List of Flows'!$B136='Elementary Flow by source'!M$1,'Elementary Flow'!$D144="Missing Both"),"Indeterminable",IF(AND('List of Flows'!$B136='Elementary Flow by source'!M$1,'Elementary Flow'!$D144="Missing Input/Output"),"Indeterminable",IF(AND('List of Flows'!$B136='Elementary Flow by source'!M$1,'Elementary Flow'!$D144="Missing to/from"),"Indeterminable",0))))))</f>
        <v>0</v>
      </c>
      <c r="N139">
        <f>IF(AND('List of Flows'!$B136='Elementary Flow by source'!N$1,'Elementary Flow'!$D144="Elementary Flow"),"Elementary Flow",IF(AND('List of Flows'!$B136='Elementary Flow by source'!N$1,'Elementary Flow'!$D144="Not an Elementary Flow"),"Not an Elementary Flow",IF(AND('List of Flows'!$B136='Elementary Flow by source'!N$1,'Elementary Flow'!$D144="Unknown"),"Indeterminable",IF(AND('List of Flows'!$B136='Elementary Flow by source'!N$1,'Elementary Flow'!$D144="Missing Both"),"Indeterminable",IF(AND('List of Flows'!$B136='Elementary Flow by source'!N$1,'Elementary Flow'!$D144="Missing Input/Output"),"Indeterminable",IF(AND('List of Flows'!$B136='Elementary Flow by source'!N$1,'Elementary Flow'!$D144="Missing to/from"),"Indeterminable",0))))))</f>
        <v>0</v>
      </c>
    </row>
    <row r="140" spans="2:14" x14ac:dyDescent="0.3">
      <c r="B140">
        <f>IF(AND('List of Flows'!$B137='Elementary Flow by source'!B$1,'Elementary Flow'!$D145="Elementary Flow"),"Elementary Flow",IF(AND('List of Flows'!$B137='Elementary Flow by source'!B$1,'Elementary Flow'!$D145="Not an Elementary Flow"),"Not an Elementary Flow",IF(AND('List of Flows'!$B137='Elementary Flow by source'!B$1,'Elementary Flow'!$D145="Unknown"),"Indeterminable",IF(AND('List of Flows'!$B137='Elementary Flow by source'!B$1,'Elementary Flow'!$D145="Missing Both"),"Indeterminable",IF(AND('List of Flows'!$B137='Elementary Flow by source'!B$1,'Elementary Flow'!$D145="Missing Input/Output"),"Indeterminable",IF(AND('List of Flows'!$B137='Elementary Flow by source'!B$1,'Elementary Flow'!$D145="Missing to/from"),"Indeterminable",0))))))</f>
        <v>0</v>
      </c>
      <c r="C140">
        <f>IF(AND('List of Flows'!$B137='Elementary Flow by source'!C$1,'Elementary Flow'!$D145="Elementary Flow"),"Elementary Flow",IF(AND('List of Flows'!$B137='Elementary Flow by source'!C$1,'Elementary Flow'!$D145="Not an Elementary Flow"),"Not an Elementary Flow",IF(AND('List of Flows'!$B137='Elementary Flow by source'!C$1,'Elementary Flow'!$D145="Unknown"),"Indeterminable",IF(AND('List of Flows'!$B137='Elementary Flow by source'!C$1,'Elementary Flow'!$D145="Missing Both"),"Indeterminable",IF(AND('List of Flows'!$B137='Elementary Flow by source'!C$1,'Elementary Flow'!$D145="Missing Input/Output"),"Indeterminable",IF(AND('List of Flows'!$B137='Elementary Flow by source'!C$1,'Elementary Flow'!$D145="Missing to/from"),"Indeterminable",0))))))</f>
        <v>0</v>
      </c>
      <c r="D140">
        <f>IF(AND('List of Flows'!$B137='Elementary Flow by source'!D$1,'Elementary Flow'!$D145="Elementary Flow"),"Elementary Flow",IF(AND('List of Flows'!$B137='Elementary Flow by source'!D$1,'Elementary Flow'!$D145="Not an Elementary Flow"),"Not an Elementary Flow",IF(AND('List of Flows'!$B137='Elementary Flow by source'!D$1,'Elementary Flow'!$D145="Unknown"),"Indeterminable",IF(AND('List of Flows'!$B137='Elementary Flow by source'!D$1,'Elementary Flow'!$D145="Missing Both"),"Indeterminable",IF(AND('List of Flows'!$B137='Elementary Flow by source'!D$1,'Elementary Flow'!$D145="Missing Input/Output"),"Indeterminable",IF(AND('List of Flows'!$B137='Elementary Flow by source'!D$1,'Elementary Flow'!$D145="Missing to/from"),"Indeterminable",0))))))</f>
        <v>0</v>
      </c>
      <c r="E140">
        <f>IF(AND('List of Flows'!$B137='Elementary Flow by source'!E$1,'Elementary Flow'!$D145="Elementary Flow"),"Elementary Flow",IF(AND('List of Flows'!$B137='Elementary Flow by source'!E$1,'Elementary Flow'!$D145="Not an Elementary Flow"),"Not an Elementary Flow",IF(AND('List of Flows'!$B137='Elementary Flow by source'!E$1,'Elementary Flow'!$D145="Unknown"),"Indeterminable",IF(AND('List of Flows'!$B137='Elementary Flow by source'!E$1,'Elementary Flow'!$D145="Missing Both"),"Indeterminable",IF(AND('List of Flows'!$B137='Elementary Flow by source'!E$1,'Elementary Flow'!$D145="Missing Input/Output"),"Indeterminable",IF(AND('List of Flows'!$B137='Elementary Flow by source'!E$1,'Elementary Flow'!$D145="Missing to/from"),"Indeterminable",0))))))</f>
        <v>0</v>
      </c>
      <c r="F140">
        <f>IF(AND('List of Flows'!$B137='Elementary Flow by source'!F$1,'Elementary Flow'!$D145="Elementary Flow"),"Elementary Flow",IF(AND('List of Flows'!$B137='Elementary Flow by source'!F$1,'Elementary Flow'!$D145="Not an Elementary Flow"),"Not an Elementary Flow",IF(AND('List of Flows'!$B137='Elementary Flow by source'!F$1,'Elementary Flow'!$D145="Unknown"),"Indeterminable",IF(AND('List of Flows'!$B137='Elementary Flow by source'!F$1,'Elementary Flow'!$D145="Missing Both"),"Indeterminable",IF(AND('List of Flows'!$B137='Elementary Flow by source'!F$1,'Elementary Flow'!$D145="Missing Input/Output"),"Indeterminable",IF(AND('List of Flows'!$B137='Elementary Flow by source'!F$1,'Elementary Flow'!$D145="Missing to/from"),"Indeterminable",0))))))</f>
        <v>0</v>
      </c>
      <c r="G140">
        <f>IF(AND('List of Flows'!$B137='Elementary Flow by source'!G$1,'Elementary Flow'!$D145="Elementary Flow"),"Elementary Flow",IF(AND('List of Flows'!$B137='Elementary Flow by source'!G$1,'Elementary Flow'!$D145="Not an Elementary Flow"),"Not an Elementary Flow",IF(AND('List of Flows'!$B137='Elementary Flow by source'!G$1,'Elementary Flow'!$D145="Unknown"),"Indeterminable",IF(AND('List of Flows'!$B137='Elementary Flow by source'!G$1,'Elementary Flow'!$D145="Missing Both"),"Indeterminable",IF(AND('List of Flows'!$B137='Elementary Flow by source'!G$1,'Elementary Flow'!$D145="Missing Input/Output"),"Indeterminable",IF(AND('List of Flows'!$B137='Elementary Flow by source'!G$1,'Elementary Flow'!$D145="Missing to/from"),"Indeterminable",0))))))</f>
        <v>0</v>
      </c>
      <c r="H140">
        <f>IF(AND('List of Flows'!$B137='Elementary Flow by source'!H$1,'Elementary Flow'!$D145="Elementary Flow"),"Elementary Flow",IF(AND('List of Flows'!$B137='Elementary Flow by source'!H$1,'Elementary Flow'!$D145="Not an Elementary Flow"),"Not an Elementary Flow",IF(AND('List of Flows'!$B137='Elementary Flow by source'!H$1,'Elementary Flow'!$D145="Unknown"),"Indeterminable",IF(AND('List of Flows'!$B137='Elementary Flow by source'!H$1,'Elementary Flow'!$D145="Missing Both"),"Indeterminable",IF(AND('List of Flows'!$B137='Elementary Flow by source'!H$1,'Elementary Flow'!$D145="Missing Input/Output"),"Indeterminable",IF(AND('List of Flows'!$B137='Elementary Flow by source'!H$1,'Elementary Flow'!$D145="Missing to/from"),"Indeterminable",0))))))</f>
        <v>0</v>
      </c>
      <c r="I140">
        <f>IF(AND('List of Flows'!$B137='Elementary Flow by source'!I$1,'Elementary Flow'!$D145="Elementary Flow"),"Elementary Flow",IF(AND('List of Flows'!$B137='Elementary Flow by source'!I$1,'Elementary Flow'!$D145="Not an Elementary Flow"),"Not an Elementary Flow",IF(AND('List of Flows'!$B137='Elementary Flow by source'!I$1,'Elementary Flow'!$D145="Unknown"),"Indeterminable",IF(AND('List of Flows'!$B137='Elementary Flow by source'!I$1,'Elementary Flow'!$D145="Missing Both"),"Indeterminable",IF(AND('List of Flows'!$B137='Elementary Flow by source'!I$1,'Elementary Flow'!$D145="Missing Input/Output"),"Indeterminable",IF(AND('List of Flows'!$B137='Elementary Flow by source'!I$1,'Elementary Flow'!$D145="Missing to/from"),"Indeterminable",0))))))</f>
        <v>0</v>
      </c>
      <c r="J140">
        <f>IF(AND('List of Flows'!$B137='Elementary Flow by source'!J$1,'Elementary Flow'!$D145="Elementary Flow"),"Elementary Flow",IF(AND('List of Flows'!$B137='Elementary Flow by source'!J$1,'Elementary Flow'!$D145="Not an Elementary Flow"),"Not an Elementary Flow",IF(AND('List of Flows'!$B137='Elementary Flow by source'!J$1,'Elementary Flow'!$D145="Unknown"),"Indeterminable",IF(AND('List of Flows'!$B137='Elementary Flow by source'!J$1,'Elementary Flow'!$D145="Missing Both"),"Indeterminable",IF(AND('List of Flows'!$B137='Elementary Flow by source'!J$1,'Elementary Flow'!$D145="Missing Input/Output"),"Indeterminable",IF(AND('List of Flows'!$B137='Elementary Flow by source'!J$1,'Elementary Flow'!$D145="Missing to/from"),"Indeterminable",0))))))</f>
        <v>0</v>
      </c>
      <c r="K140" t="str">
        <f>IF(AND('List of Flows'!$B137='Elementary Flow by source'!K$1,'Elementary Flow'!$D145="Elementary Flow"),"Elementary Flow",IF(AND('List of Flows'!$B137='Elementary Flow by source'!K$1,'Elementary Flow'!$D145="Not an Elementary Flow"),"Not an Elementary Flow",IF(AND('List of Flows'!$B137='Elementary Flow by source'!K$1,'Elementary Flow'!$D145="Unknown"),"Indeterminable",IF(AND('List of Flows'!$B137='Elementary Flow by source'!K$1,'Elementary Flow'!$D145="Missing Both"),"Indeterminable",IF(AND('List of Flows'!$B137='Elementary Flow by source'!K$1,'Elementary Flow'!$D145="Missing Input/Output"),"Indeterminable",IF(AND('List of Flows'!$B137='Elementary Flow by source'!K$1,'Elementary Flow'!$D145="Missing to/from"),"Indeterminable",0))))))</f>
        <v>Elementary Flow</v>
      </c>
      <c r="L140">
        <f>IF(AND('List of Flows'!$B137='Elementary Flow by source'!L$1,'Elementary Flow'!$D145="Elementary Flow"),"Elementary Flow",IF(AND('List of Flows'!$B137='Elementary Flow by source'!L$1,'Elementary Flow'!$D145="Not an Elementary Flow"),"Not an Elementary Flow",IF(AND('List of Flows'!$B137='Elementary Flow by source'!L$1,'Elementary Flow'!$D145="Unknown"),"Indeterminable",IF(AND('List of Flows'!$B137='Elementary Flow by source'!L$1,'Elementary Flow'!$D145="Missing Both"),"Indeterminable",IF(AND('List of Flows'!$B137='Elementary Flow by source'!L$1,'Elementary Flow'!$D145="Missing Input/Output"),"Indeterminable",IF(AND('List of Flows'!$B137='Elementary Flow by source'!L$1,'Elementary Flow'!$D145="Missing to/from"),"Indeterminable",0))))))</f>
        <v>0</v>
      </c>
      <c r="M140">
        <f>IF(AND('List of Flows'!$B137='Elementary Flow by source'!M$1,'Elementary Flow'!$D145="Elementary Flow"),"Elementary Flow",IF(AND('List of Flows'!$B137='Elementary Flow by source'!M$1,'Elementary Flow'!$D145="Not an Elementary Flow"),"Not an Elementary Flow",IF(AND('List of Flows'!$B137='Elementary Flow by source'!M$1,'Elementary Flow'!$D145="Unknown"),"Indeterminable",IF(AND('List of Flows'!$B137='Elementary Flow by source'!M$1,'Elementary Flow'!$D145="Missing Both"),"Indeterminable",IF(AND('List of Flows'!$B137='Elementary Flow by source'!M$1,'Elementary Flow'!$D145="Missing Input/Output"),"Indeterminable",IF(AND('List of Flows'!$B137='Elementary Flow by source'!M$1,'Elementary Flow'!$D145="Missing to/from"),"Indeterminable",0))))))</f>
        <v>0</v>
      </c>
      <c r="N140">
        <f>IF(AND('List of Flows'!$B137='Elementary Flow by source'!N$1,'Elementary Flow'!$D145="Elementary Flow"),"Elementary Flow",IF(AND('List of Flows'!$B137='Elementary Flow by source'!N$1,'Elementary Flow'!$D145="Not an Elementary Flow"),"Not an Elementary Flow",IF(AND('List of Flows'!$B137='Elementary Flow by source'!N$1,'Elementary Flow'!$D145="Unknown"),"Indeterminable",IF(AND('List of Flows'!$B137='Elementary Flow by source'!N$1,'Elementary Flow'!$D145="Missing Both"),"Indeterminable",IF(AND('List of Flows'!$B137='Elementary Flow by source'!N$1,'Elementary Flow'!$D145="Missing Input/Output"),"Indeterminable",IF(AND('List of Flows'!$B137='Elementary Flow by source'!N$1,'Elementary Flow'!$D145="Missing to/from"),"Indeterminable",0))))))</f>
        <v>0</v>
      </c>
    </row>
    <row r="141" spans="2:14" x14ac:dyDescent="0.3">
      <c r="B141">
        <f>IF(AND('List of Flows'!$B138='Elementary Flow by source'!B$1,'Elementary Flow'!$D146="Elementary Flow"),"Elementary Flow",IF(AND('List of Flows'!$B138='Elementary Flow by source'!B$1,'Elementary Flow'!$D146="Not an Elementary Flow"),"Not an Elementary Flow",IF(AND('List of Flows'!$B138='Elementary Flow by source'!B$1,'Elementary Flow'!$D146="Unknown"),"Indeterminable",IF(AND('List of Flows'!$B138='Elementary Flow by source'!B$1,'Elementary Flow'!$D146="Missing Both"),"Indeterminable",IF(AND('List of Flows'!$B138='Elementary Flow by source'!B$1,'Elementary Flow'!$D146="Missing Input/Output"),"Indeterminable",IF(AND('List of Flows'!$B138='Elementary Flow by source'!B$1,'Elementary Flow'!$D146="Missing to/from"),"Indeterminable",0))))))</f>
        <v>0</v>
      </c>
      <c r="C141">
        <f>IF(AND('List of Flows'!$B138='Elementary Flow by source'!C$1,'Elementary Flow'!$D146="Elementary Flow"),"Elementary Flow",IF(AND('List of Flows'!$B138='Elementary Flow by source'!C$1,'Elementary Flow'!$D146="Not an Elementary Flow"),"Not an Elementary Flow",IF(AND('List of Flows'!$B138='Elementary Flow by source'!C$1,'Elementary Flow'!$D146="Unknown"),"Indeterminable",IF(AND('List of Flows'!$B138='Elementary Flow by source'!C$1,'Elementary Flow'!$D146="Missing Both"),"Indeterminable",IF(AND('List of Flows'!$B138='Elementary Flow by source'!C$1,'Elementary Flow'!$D146="Missing Input/Output"),"Indeterminable",IF(AND('List of Flows'!$B138='Elementary Flow by source'!C$1,'Elementary Flow'!$D146="Missing to/from"),"Indeterminable",0))))))</f>
        <v>0</v>
      </c>
      <c r="D141">
        <f>IF(AND('List of Flows'!$B138='Elementary Flow by source'!D$1,'Elementary Flow'!$D146="Elementary Flow"),"Elementary Flow",IF(AND('List of Flows'!$B138='Elementary Flow by source'!D$1,'Elementary Flow'!$D146="Not an Elementary Flow"),"Not an Elementary Flow",IF(AND('List of Flows'!$B138='Elementary Flow by source'!D$1,'Elementary Flow'!$D146="Unknown"),"Indeterminable",IF(AND('List of Flows'!$B138='Elementary Flow by source'!D$1,'Elementary Flow'!$D146="Missing Both"),"Indeterminable",IF(AND('List of Flows'!$B138='Elementary Flow by source'!D$1,'Elementary Flow'!$D146="Missing Input/Output"),"Indeterminable",IF(AND('List of Flows'!$B138='Elementary Flow by source'!D$1,'Elementary Flow'!$D146="Missing to/from"),"Indeterminable",0))))))</f>
        <v>0</v>
      </c>
      <c r="E141">
        <f>IF(AND('List of Flows'!$B138='Elementary Flow by source'!E$1,'Elementary Flow'!$D146="Elementary Flow"),"Elementary Flow",IF(AND('List of Flows'!$B138='Elementary Flow by source'!E$1,'Elementary Flow'!$D146="Not an Elementary Flow"),"Not an Elementary Flow",IF(AND('List of Flows'!$B138='Elementary Flow by source'!E$1,'Elementary Flow'!$D146="Unknown"),"Indeterminable",IF(AND('List of Flows'!$B138='Elementary Flow by source'!E$1,'Elementary Flow'!$D146="Missing Both"),"Indeterminable",IF(AND('List of Flows'!$B138='Elementary Flow by source'!E$1,'Elementary Flow'!$D146="Missing Input/Output"),"Indeterminable",IF(AND('List of Flows'!$B138='Elementary Flow by source'!E$1,'Elementary Flow'!$D146="Missing to/from"),"Indeterminable",0))))))</f>
        <v>0</v>
      </c>
      <c r="F141">
        <f>IF(AND('List of Flows'!$B138='Elementary Flow by source'!F$1,'Elementary Flow'!$D146="Elementary Flow"),"Elementary Flow",IF(AND('List of Flows'!$B138='Elementary Flow by source'!F$1,'Elementary Flow'!$D146="Not an Elementary Flow"),"Not an Elementary Flow",IF(AND('List of Flows'!$B138='Elementary Flow by source'!F$1,'Elementary Flow'!$D146="Unknown"),"Indeterminable",IF(AND('List of Flows'!$B138='Elementary Flow by source'!F$1,'Elementary Flow'!$D146="Missing Both"),"Indeterminable",IF(AND('List of Flows'!$B138='Elementary Flow by source'!F$1,'Elementary Flow'!$D146="Missing Input/Output"),"Indeterminable",IF(AND('List of Flows'!$B138='Elementary Flow by source'!F$1,'Elementary Flow'!$D146="Missing to/from"),"Indeterminable",0))))))</f>
        <v>0</v>
      </c>
      <c r="G141">
        <f>IF(AND('List of Flows'!$B138='Elementary Flow by source'!G$1,'Elementary Flow'!$D146="Elementary Flow"),"Elementary Flow",IF(AND('List of Flows'!$B138='Elementary Flow by source'!G$1,'Elementary Flow'!$D146="Not an Elementary Flow"),"Not an Elementary Flow",IF(AND('List of Flows'!$B138='Elementary Flow by source'!G$1,'Elementary Flow'!$D146="Unknown"),"Indeterminable",IF(AND('List of Flows'!$B138='Elementary Flow by source'!G$1,'Elementary Flow'!$D146="Missing Both"),"Indeterminable",IF(AND('List of Flows'!$B138='Elementary Flow by source'!G$1,'Elementary Flow'!$D146="Missing Input/Output"),"Indeterminable",IF(AND('List of Flows'!$B138='Elementary Flow by source'!G$1,'Elementary Flow'!$D146="Missing to/from"),"Indeterminable",0))))))</f>
        <v>0</v>
      </c>
      <c r="H141">
        <f>IF(AND('List of Flows'!$B138='Elementary Flow by source'!H$1,'Elementary Flow'!$D146="Elementary Flow"),"Elementary Flow",IF(AND('List of Flows'!$B138='Elementary Flow by source'!H$1,'Elementary Flow'!$D146="Not an Elementary Flow"),"Not an Elementary Flow",IF(AND('List of Flows'!$B138='Elementary Flow by source'!H$1,'Elementary Flow'!$D146="Unknown"),"Indeterminable",IF(AND('List of Flows'!$B138='Elementary Flow by source'!H$1,'Elementary Flow'!$D146="Missing Both"),"Indeterminable",IF(AND('List of Flows'!$B138='Elementary Flow by source'!H$1,'Elementary Flow'!$D146="Missing Input/Output"),"Indeterminable",IF(AND('List of Flows'!$B138='Elementary Flow by source'!H$1,'Elementary Flow'!$D146="Missing to/from"),"Indeterminable",0))))))</f>
        <v>0</v>
      </c>
      <c r="I141">
        <f>IF(AND('List of Flows'!$B138='Elementary Flow by source'!I$1,'Elementary Flow'!$D146="Elementary Flow"),"Elementary Flow",IF(AND('List of Flows'!$B138='Elementary Flow by source'!I$1,'Elementary Flow'!$D146="Not an Elementary Flow"),"Not an Elementary Flow",IF(AND('List of Flows'!$B138='Elementary Flow by source'!I$1,'Elementary Flow'!$D146="Unknown"),"Indeterminable",IF(AND('List of Flows'!$B138='Elementary Flow by source'!I$1,'Elementary Flow'!$D146="Missing Both"),"Indeterminable",IF(AND('List of Flows'!$B138='Elementary Flow by source'!I$1,'Elementary Flow'!$D146="Missing Input/Output"),"Indeterminable",IF(AND('List of Flows'!$B138='Elementary Flow by source'!I$1,'Elementary Flow'!$D146="Missing to/from"),"Indeterminable",0))))))</f>
        <v>0</v>
      </c>
      <c r="J141">
        <f>IF(AND('List of Flows'!$B138='Elementary Flow by source'!J$1,'Elementary Flow'!$D146="Elementary Flow"),"Elementary Flow",IF(AND('List of Flows'!$B138='Elementary Flow by source'!J$1,'Elementary Flow'!$D146="Not an Elementary Flow"),"Not an Elementary Flow",IF(AND('List of Flows'!$B138='Elementary Flow by source'!J$1,'Elementary Flow'!$D146="Unknown"),"Indeterminable",IF(AND('List of Flows'!$B138='Elementary Flow by source'!J$1,'Elementary Flow'!$D146="Missing Both"),"Indeterminable",IF(AND('List of Flows'!$B138='Elementary Flow by source'!J$1,'Elementary Flow'!$D146="Missing Input/Output"),"Indeterminable",IF(AND('List of Flows'!$B138='Elementary Flow by source'!J$1,'Elementary Flow'!$D146="Missing to/from"),"Indeterminable",0))))))</f>
        <v>0</v>
      </c>
      <c r="K141" t="str">
        <f>IF(AND('List of Flows'!$B138='Elementary Flow by source'!K$1,'Elementary Flow'!$D146="Elementary Flow"),"Elementary Flow",IF(AND('List of Flows'!$B138='Elementary Flow by source'!K$1,'Elementary Flow'!$D146="Not an Elementary Flow"),"Not an Elementary Flow",IF(AND('List of Flows'!$B138='Elementary Flow by source'!K$1,'Elementary Flow'!$D146="Unknown"),"Indeterminable",IF(AND('List of Flows'!$B138='Elementary Flow by source'!K$1,'Elementary Flow'!$D146="Missing Both"),"Indeterminable",IF(AND('List of Flows'!$B138='Elementary Flow by source'!K$1,'Elementary Flow'!$D146="Missing Input/Output"),"Indeterminable",IF(AND('List of Flows'!$B138='Elementary Flow by source'!K$1,'Elementary Flow'!$D146="Missing to/from"),"Indeterminable",0))))))</f>
        <v>Elementary Flow</v>
      </c>
      <c r="L141">
        <f>IF(AND('List of Flows'!$B138='Elementary Flow by source'!L$1,'Elementary Flow'!$D146="Elementary Flow"),"Elementary Flow",IF(AND('List of Flows'!$B138='Elementary Flow by source'!L$1,'Elementary Flow'!$D146="Not an Elementary Flow"),"Not an Elementary Flow",IF(AND('List of Flows'!$B138='Elementary Flow by source'!L$1,'Elementary Flow'!$D146="Unknown"),"Indeterminable",IF(AND('List of Flows'!$B138='Elementary Flow by source'!L$1,'Elementary Flow'!$D146="Missing Both"),"Indeterminable",IF(AND('List of Flows'!$B138='Elementary Flow by source'!L$1,'Elementary Flow'!$D146="Missing Input/Output"),"Indeterminable",IF(AND('List of Flows'!$B138='Elementary Flow by source'!L$1,'Elementary Flow'!$D146="Missing to/from"),"Indeterminable",0))))))</f>
        <v>0</v>
      </c>
      <c r="M141">
        <f>IF(AND('List of Flows'!$B138='Elementary Flow by source'!M$1,'Elementary Flow'!$D146="Elementary Flow"),"Elementary Flow",IF(AND('List of Flows'!$B138='Elementary Flow by source'!M$1,'Elementary Flow'!$D146="Not an Elementary Flow"),"Not an Elementary Flow",IF(AND('List of Flows'!$B138='Elementary Flow by source'!M$1,'Elementary Flow'!$D146="Unknown"),"Indeterminable",IF(AND('List of Flows'!$B138='Elementary Flow by source'!M$1,'Elementary Flow'!$D146="Missing Both"),"Indeterminable",IF(AND('List of Flows'!$B138='Elementary Flow by source'!M$1,'Elementary Flow'!$D146="Missing Input/Output"),"Indeterminable",IF(AND('List of Flows'!$B138='Elementary Flow by source'!M$1,'Elementary Flow'!$D146="Missing to/from"),"Indeterminable",0))))))</f>
        <v>0</v>
      </c>
      <c r="N141">
        <f>IF(AND('List of Flows'!$B138='Elementary Flow by source'!N$1,'Elementary Flow'!$D146="Elementary Flow"),"Elementary Flow",IF(AND('List of Flows'!$B138='Elementary Flow by source'!N$1,'Elementary Flow'!$D146="Not an Elementary Flow"),"Not an Elementary Flow",IF(AND('List of Flows'!$B138='Elementary Flow by source'!N$1,'Elementary Flow'!$D146="Unknown"),"Indeterminable",IF(AND('List of Flows'!$B138='Elementary Flow by source'!N$1,'Elementary Flow'!$D146="Missing Both"),"Indeterminable",IF(AND('List of Flows'!$B138='Elementary Flow by source'!N$1,'Elementary Flow'!$D146="Missing Input/Output"),"Indeterminable",IF(AND('List of Flows'!$B138='Elementary Flow by source'!N$1,'Elementary Flow'!$D146="Missing to/from"),"Indeterminable",0))))))</f>
        <v>0</v>
      </c>
    </row>
    <row r="142" spans="2:14" x14ac:dyDescent="0.3">
      <c r="B142">
        <f>IF(AND('List of Flows'!$B139='Elementary Flow by source'!B$1,'Elementary Flow'!$D147="Elementary Flow"),"Elementary Flow",IF(AND('List of Flows'!$B139='Elementary Flow by source'!B$1,'Elementary Flow'!$D147="Not an Elementary Flow"),"Not an Elementary Flow",IF(AND('List of Flows'!$B139='Elementary Flow by source'!B$1,'Elementary Flow'!$D147="Unknown"),"Indeterminable",IF(AND('List of Flows'!$B139='Elementary Flow by source'!B$1,'Elementary Flow'!$D147="Missing Both"),"Indeterminable",IF(AND('List of Flows'!$B139='Elementary Flow by source'!B$1,'Elementary Flow'!$D147="Missing Input/Output"),"Indeterminable",IF(AND('List of Flows'!$B139='Elementary Flow by source'!B$1,'Elementary Flow'!$D147="Missing to/from"),"Indeterminable",0))))))</f>
        <v>0</v>
      </c>
      <c r="C142">
        <f>IF(AND('List of Flows'!$B139='Elementary Flow by source'!C$1,'Elementary Flow'!$D147="Elementary Flow"),"Elementary Flow",IF(AND('List of Flows'!$B139='Elementary Flow by source'!C$1,'Elementary Flow'!$D147="Not an Elementary Flow"),"Not an Elementary Flow",IF(AND('List of Flows'!$B139='Elementary Flow by source'!C$1,'Elementary Flow'!$D147="Unknown"),"Indeterminable",IF(AND('List of Flows'!$B139='Elementary Flow by source'!C$1,'Elementary Flow'!$D147="Missing Both"),"Indeterminable",IF(AND('List of Flows'!$B139='Elementary Flow by source'!C$1,'Elementary Flow'!$D147="Missing Input/Output"),"Indeterminable",IF(AND('List of Flows'!$B139='Elementary Flow by source'!C$1,'Elementary Flow'!$D147="Missing to/from"),"Indeterminable",0))))))</f>
        <v>0</v>
      </c>
      <c r="D142">
        <f>IF(AND('List of Flows'!$B139='Elementary Flow by source'!D$1,'Elementary Flow'!$D147="Elementary Flow"),"Elementary Flow",IF(AND('List of Flows'!$B139='Elementary Flow by source'!D$1,'Elementary Flow'!$D147="Not an Elementary Flow"),"Not an Elementary Flow",IF(AND('List of Flows'!$B139='Elementary Flow by source'!D$1,'Elementary Flow'!$D147="Unknown"),"Indeterminable",IF(AND('List of Flows'!$B139='Elementary Flow by source'!D$1,'Elementary Flow'!$D147="Missing Both"),"Indeterminable",IF(AND('List of Flows'!$B139='Elementary Flow by source'!D$1,'Elementary Flow'!$D147="Missing Input/Output"),"Indeterminable",IF(AND('List of Flows'!$B139='Elementary Flow by source'!D$1,'Elementary Flow'!$D147="Missing to/from"),"Indeterminable",0))))))</f>
        <v>0</v>
      </c>
      <c r="E142">
        <f>IF(AND('List of Flows'!$B139='Elementary Flow by source'!E$1,'Elementary Flow'!$D147="Elementary Flow"),"Elementary Flow",IF(AND('List of Flows'!$B139='Elementary Flow by source'!E$1,'Elementary Flow'!$D147="Not an Elementary Flow"),"Not an Elementary Flow",IF(AND('List of Flows'!$B139='Elementary Flow by source'!E$1,'Elementary Flow'!$D147="Unknown"),"Indeterminable",IF(AND('List of Flows'!$B139='Elementary Flow by source'!E$1,'Elementary Flow'!$D147="Missing Both"),"Indeterminable",IF(AND('List of Flows'!$B139='Elementary Flow by source'!E$1,'Elementary Flow'!$D147="Missing Input/Output"),"Indeterminable",IF(AND('List of Flows'!$B139='Elementary Flow by source'!E$1,'Elementary Flow'!$D147="Missing to/from"),"Indeterminable",0))))))</f>
        <v>0</v>
      </c>
      <c r="F142">
        <f>IF(AND('List of Flows'!$B139='Elementary Flow by source'!F$1,'Elementary Flow'!$D147="Elementary Flow"),"Elementary Flow",IF(AND('List of Flows'!$B139='Elementary Flow by source'!F$1,'Elementary Flow'!$D147="Not an Elementary Flow"),"Not an Elementary Flow",IF(AND('List of Flows'!$B139='Elementary Flow by source'!F$1,'Elementary Flow'!$D147="Unknown"),"Indeterminable",IF(AND('List of Flows'!$B139='Elementary Flow by source'!F$1,'Elementary Flow'!$D147="Missing Both"),"Indeterminable",IF(AND('List of Flows'!$B139='Elementary Flow by source'!F$1,'Elementary Flow'!$D147="Missing Input/Output"),"Indeterminable",IF(AND('List of Flows'!$B139='Elementary Flow by source'!F$1,'Elementary Flow'!$D147="Missing to/from"),"Indeterminable",0))))))</f>
        <v>0</v>
      </c>
      <c r="G142">
        <f>IF(AND('List of Flows'!$B139='Elementary Flow by source'!G$1,'Elementary Flow'!$D147="Elementary Flow"),"Elementary Flow",IF(AND('List of Flows'!$B139='Elementary Flow by source'!G$1,'Elementary Flow'!$D147="Not an Elementary Flow"),"Not an Elementary Flow",IF(AND('List of Flows'!$B139='Elementary Flow by source'!G$1,'Elementary Flow'!$D147="Unknown"),"Indeterminable",IF(AND('List of Flows'!$B139='Elementary Flow by source'!G$1,'Elementary Flow'!$D147="Missing Both"),"Indeterminable",IF(AND('List of Flows'!$B139='Elementary Flow by source'!G$1,'Elementary Flow'!$D147="Missing Input/Output"),"Indeterminable",IF(AND('List of Flows'!$B139='Elementary Flow by source'!G$1,'Elementary Flow'!$D147="Missing to/from"),"Indeterminable",0))))))</f>
        <v>0</v>
      </c>
      <c r="H142">
        <f>IF(AND('List of Flows'!$B139='Elementary Flow by source'!H$1,'Elementary Flow'!$D147="Elementary Flow"),"Elementary Flow",IF(AND('List of Flows'!$B139='Elementary Flow by source'!H$1,'Elementary Flow'!$D147="Not an Elementary Flow"),"Not an Elementary Flow",IF(AND('List of Flows'!$B139='Elementary Flow by source'!H$1,'Elementary Flow'!$D147="Unknown"),"Indeterminable",IF(AND('List of Flows'!$B139='Elementary Flow by source'!H$1,'Elementary Flow'!$D147="Missing Both"),"Indeterminable",IF(AND('List of Flows'!$B139='Elementary Flow by source'!H$1,'Elementary Flow'!$D147="Missing Input/Output"),"Indeterminable",IF(AND('List of Flows'!$B139='Elementary Flow by source'!H$1,'Elementary Flow'!$D147="Missing to/from"),"Indeterminable",0))))))</f>
        <v>0</v>
      </c>
      <c r="I142">
        <f>IF(AND('List of Flows'!$B139='Elementary Flow by source'!I$1,'Elementary Flow'!$D147="Elementary Flow"),"Elementary Flow",IF(AND('List of Flows'!$B139='Elementary Flow by source'!I$1,'Elementary Flow'!$D147="Not an Elementary Flow"),"Not an Elementary Flow",IF(AND('List of Flows'!$B139='Elementary Flow by source'!I$1,'Elementary Flow'!$D147="Unknown"),"Indeterminable",IF(AND('List of Flows'!$B139='Elementary Flow by source'!I$1,'Elementary Flow'!$D147="Missing Both"),"Indeterminable",IF(AND('List of Flows'!$B139='Elementary Flow by source'!I$1,'Elementary Flow'!$D147="Missing Input/Output"),"Indeterminable",IF(AND('List of Flows'!$B139='Elementary Flow by source'!I$1,'Elementary Flow'!$D147="Missing to/from"),"Indeterminable",0))))))</f>
        <v>0</v>
      </c>
      <c r="J142">
        <f>IF(AND('List of Flows'!$B139='Elementary Flow by source'!J$1,'Elementary Flow'!$D147="Elementary Flow"),"Elementary Flow",IF(AND('List of Flows'!$B139='Elementary Flow by source'!J$1,'Elementary Flow'!$D147="Not an Elementary Flow"),"Not an Elementary Flow",IF(AND('List of Flows'!$B139='Elementary Flow by source'!J$1,'Elementary Flow'!$D147="Unknown"),"Indeterminable",IF(AND('List of Flows'!$B139='Elementary Flow by source'!J$1,'Elementary Flow'!$D147="Missing Both"),"Indeterminable",IF(AND('List of Flows'!$B139='Elementary Flow by source'!J$1,'Elementary Flow'!$D147="Missing Input/Output"),"Indeterminable",IF(AND('List of Flows'!$B139='Elementary Flow by source'!J$1,'Elementary Flow'!$D147="Missing to/from"),"Indeterminable",0))))))</f>
        <v>0</v>
      </c>
      <c r="K142" t="str">
        <f>IF(AND('List of Flows'!$B139='Elementary Flow by source'!K$1,'Elementary Flow'!$D147="Elementary Flow"),"Elementary Flow",IF(AND('List of Flows'!$B139='Elementary Flow by source'!K$1,'Elementary Flow'!$D147="Not an Elementary Flow"),"Not an Elementary Flow",IF(AND('List of Flows'!$B139='Elementary Flow by source'!K$1,'Elementary Flow'!$D147="Unknown"),"Indeterminable",IF(AND('List of Flows'!$B139='Elementary Flow by source'!K$1,'Elementary Flow'!$D147="Missing Both"),"Indeterminable",IF(AND('List of Flows'!$B139='Elementary Flow by source'!K$1,'Elementary Flow'!$D147="Missing Input/Output"),"Indeterminable",IF(AND('List of Flows'!$B139='Elementary Flow by source'!K$1,'Elementary Flow'!$D147="Missing to/from"),"Indeterminable",0))))))</f>
        <v>Elementary Flow</v>
      </c>
      <c r="L142">
        <f>IF(AND('List of Flows'!$B139='Elementary Flow by source'!L$1,'Elementary Flow'!$D147="Elementary Flow"),"Elementary Flow",IF(AND('List of Flows'!$B139='Elementary Flow by source'!L$1,'Elementary Flow'!$D147="Not an Elementary Flow"),"Not an Elementary Flow",IF(AND('List of Flows'!$B139='Elementary Flow by source'!L$1,'Elementary Flow'!$D147="Unknown"),"Indeterminable",IF(AND('List of Flows'!$B139='Elementary Flow by source'!L$1,'Elementary Flow'!$D147="Missing Both"),"Indeterminable",IF(AND('List of Flows'!$B139='Elementary Flow by source'!L$1,'Elementary Flow'!$D147="Missing Input/Output"),"Indeterminable",IF(AND('List of Flows'!$B139='Elementary Flow by source'!L$1,'Elementary Flow'!$D147="Missing to/from"),"Indeterminable",0))))))</f>
        <v>0</v>
      </c>
      <c r="M142">
        <f>IF(AND('List of Flows'!$B139='Elementary Flow by source'!M$1,'Elementary Flow'!$D147="Elementary Flow"),"Elementary Flow",IF(AND('List of Flows'!$B139='Elementary Flow by source'!M$1,'Elementary Flow'!$D147="Not an Elementary Flow"),"Not an Elementary Flow",IF(AND('List of Flows'!$B139='Elementary Flow by source'!M$1,'Elementary Flow'!$D147="Unknown"),"Indeterminable",IF(AND('List of Flows'!$B139='Elementary Flow by source'!M$1,'Elementary Flow'!$D147="Missing Both"),"Indeterminable",IF(AND('List of Flows'!$B139='Elementary Flow by source'!M$1,'Elementary Flow'!$D147="Missing Input/Output"),"Indeterminable",IF(AND('List of Flows'!$B139='Elementary Flow by source'!M$1,'Elementary Flow'!$D147="Missing to/from"),"Indeterminable",0))))))</f>
        <v>0</v>
      </c>
      <c r="N142">
        <f>IF(AND('List of Flows'!$B139='Elementary Flow by source'!N$1,'Elementary Flow'!$D147="Elementary Flow"),"Elementary Flow",IF(AND('List of Flows'!$B139='Elementary Flow by source'!N$1,'Elementary Flow'!$D147="Not an Elementary Flow"),"Not an Elementary Flow",IF(AND('List of Flows'!$B139='Elementary Flow by source'!N$1,'Elementary Flow'!$D147="Unknown"),"Indeterminable",IF(AND('List of Flows'!$B139='Elementary Flow by source'!N$1,'Elementary Flow'!$D147="Missing Both"),"Indeterminable",IF(AND('List of Flows'!$B139='Elementary Flow by source'!N$1,'Elementary Flow'!$D147="Missing Input/Output"),"Indeterminable",IF(AND('List of Flows'!$B139='Elementary Flow by source'!N$1,'Elementary Flow'!$D147="Missing to/from"),"Indeterminable",0))))))</f>
        <v>0</v>
      </c>
    </row>
    <row r="143" spans="2:14" x14ac:dyDescent="0.3">
      <c r="B143">
        <f>IF(AND('List of Flows'!$B140='Elementary Flow by source'!B$1,'Elementary Flow'!$D148="Elementary Flow"),"Elementary Flow",IF(AND('List of Flows'!$B140='Elementary Flow by source'!B$1,'Elementary Flow'!$D148="Not an Elementary Flow"),"Not an Elementary Flow",IF(AND('List of Flows'!$B140='Elementary Flow by source'!B$1,'Elementary Flow'!$D148="Unknown"),"Indeterminable",IF(AND('List of Flows'!$B140='Elementary Flow by source'!B$1,'Elementary Flow'!$D148="Missing Both"),"Indeterminable",IF(AND('List of Flows'!$B140='Elementary Flow by source'!B$1,'Elementary Flow'!$D148="Missing Input/Output"),"Indeterminable",IF(AND('List of Flows'!$B140='Elementary Flow by source'!B$1,'Elementary Flow'!$D148="Missing to/from"),"Indeterminable",0))))))</f>
        <v>0</v>
      </c>
      <c r="C143">
        <f>IF(AND('List of Flows'!$B140='Elementary Flow by source'!C$1,'Elementary Flow'!$D148="Elementary Flow"),"Elementary Flow",IF(AND('List of Flows'!$B140='Elementary Flow by source'!C$1,'Elementary Flow'!$D148="Not an Elementary Flow"),"Not an Elementary Flow",IF(AND('List of Flows'!$B140='Elementary Flow by source'!C$1,'Elementary Flow'!$D148="Unknown"),"Indeterminable",IF(AND('List of Flows'!$B140='Elementary Flow by source'!C$1,'Elementary Flow'!$D148="Missing Both"),"Indeterminable",IF(AND('List of Flows'!$B140='Elementary Flow by source'!C$1,'Elementary Flow'!$D148="Missing Input/Output"),"Indeterminable",IF(AND('List of Flows'!$B140='Elementary Flow by source'!C$1,'Elementary Flow'!$D148="Missing to/from"),"Indeterminable",0))))))</f>
        <v>0</v>
      </c>
      <c r="D143">
        <f>IF(AND('List of Flows'!$B140='Elementary Flow by source'!D$1,'Elementary Flow'!$D148="Elementary Flow"),"Elementary Flow",IF(AND('List of Flows'!$B140='Elementary Flow by source'!D$1,'Elementary Flow'!$D148="Not an Elementary Flow"),"Not an Elementary Flow",IF(AND('List of Flows'!$B140='Elementary Flow by source'!D$1,'Elementary Flow'!$D148="Unknown"),"Indeterminable",IF(AND('List of Flows'!$B140='Elementary Flow by source'!D$1,'Elementary Flow'!$D148="Missing Both"),"Indeterminable",IF(AND('List of Flows'!$B140='Elementary Flow by source'!D$1,'Elementary Flow'!$D148="Missing Input/Output"),"Indeterminable",IF(AND('List of Flows'!$B140='Elementary Flow by source'!D$1,'Elementary Flow'!$D148="Missing to/from"),"Indeterminable",0))))))</f>
        <v>0</v>
      </c>
      <c r="E143">
        <f>IF(AND('List of Flows'!$B140='Elementary Flow by source'!E$1,'Elementary Flow'!$D148="Elementary Flow"),"Elementary Flow",IF(AND('List of Flows'!$B140='Elementary Flow by source'!E$1,'Elementary Flow'!$D148="Not an Elementary Flow"),"Not an Elementary Flow",IF(AND('List of Flows'!$B140='Elementary Flow by source'!E$1,'Elementary Flow'!$D148="Unknown"),"Indeterminable",IF(AND('List of Flows'!$B140='Elementary Flow by source'!E$1,'Elementary Flow'!$D148="Missing Both"),"Indeterminable",IF(AND('List of Flows'!$B140='Elementary Flow by source'!E$1,'Elementary Flow'!$D148="Missing Input/Output"),"Indeterminable",IF(AND('List of Flows'!$B140='Elementary Flow by source'!E$1,'Elementary Flow'!$D148="Missing to/from"),"Indeterminable",0))))))</f>
        <v>0</v>
      </c>
      <c r="F143">
        <f>IF(AND('List of Flows'!$B140='Elementary Flow by source'!F$1,'Elementary Flow'!$D148="Elementary Flow"),"Elementary Flow",IF(AND('List of Flows'!$B140='Elementary Flow by source'!F$1,'Elementary Flow'!$D148="Not an Elementary Flow"),"Not an Elementary Flow",IF(AND('List of Flows'!$B140='Elementary Flow by source'!F$1,'Elementary Flow'!$D148="Unknown"),"Indeterminable",IF(AND('List of Flows'!$B140='Elementary Flow by source'!F$1,'Elementary Flow'!$D148="Missing Both"),"Indeterminable",IF(AND('List of Flows'!$B140='Elementary Flow by source'!F$1,'Elementary Flow'!$D148="Missing Input/Output"),"Indeterminable",IF(AND('List of Flows'!$B140='Elementary Flow by source'!F$1,'Elementary Flow'!$D148="Missing to/from"),"Indeterminable",0))))))</f>
        <v>0</v>
      </c>
      <c r="G143">
        <f>IF(AND('List of Flows'!$B140='Elementary Flow by source'!G$1,'Elementary Flow'!$D148="Elementary Flow"),"Elementary Flow",IF(AND('List of Flows'!$B140='Elementary Flow by source'!G$1,'Elementary Flow'!$D148="Not an Elementary Flow"),"Not an Elementary Flow",IF(AND('List of Flows'!$B140='Elementary Flow by source'!G$1,'Elementary Flow'!$D148="Unknown"),"Indeterminable",IF(AND('List of Flows'!$B140='Elementary Flow by source'!G$1,'Elementary Flow'!$D148="Missing Both"),"Indeterminable",IF(AND('List of Flows'!$B140='Elementary Flow by source'!G$1,'Elementary Flow'!$D148="Missing Input/Output"),"Indeterminable",IF(AND('List of Flows'!$B140='Elementary Flow by source'!G$1,'Elementary Flow'!$D148="Missing to/from"),"Indeterminable",0))))))</f>
        <v>0</v>
      </c>
      <c r="H143">
        <f>IF(AND('List of Flows'!$B140='Elementary Flow by source'!H$1,'Elementary Flow'!$D148="Elementary Flow"),"Elementary Flow",IF(AND('List of Flows'!$B140='Elementary Flow by source'!H$1,'Elementary Flow'!$D148="Not an Elementary Flow"),"Not an Elementary Flow",IF(AND('List of Flows'!$B140='Elementary Flow by source'!H$1,'Elementary Flow'!$D148="Unknown"),"Indeterminable",IF(AND('List of Flows'!$B140='Elementary Flow by source'!H$1,'Elementary Flow'!$D148="Missing Both"),"Indeterminable",IF(AND('List of Flows'!$B140='Elementary Flow by source'!H$1,'Elementary Flow'!$D148="Missing Input/Output"),"Indeterminable",IF(AND('List of Flows'!$B140='Elementary Flow by source'!H$1,'Elementary Flow'!$D148="Missing to/from"),"Indeterminable",0))))))</f>
        <v>0</v>
      </c>
      <c r="I143">
        <f>IF(AND('List of Flows'!$B140='Elementary Flow by source'!I$1,'Elementary Flow'!$D148="Elementary Flow"),"Elementary Flow",IF(AND('List of Flows'!$B140='Elementary Flow by source'!I$1,'Elementary Flow'!$D148="Not an Elementary Flow"),"Not an Elementary Flow",IF(AND('List of Flows'!$B140='Elementary Flow by source'!I$1,'Elementary Flow'!$D148="Unknown"),"Indeterminable",IF(AND('List of Flows'!$B140='Elementary Flow by source'!I$1,'Elementary Flow'!$D148="Missing Both"),"Indeterminable",IF(AND('List of Flows'!$B140='Elementary Flow by source'!I$1,'Elementary Flow'!$D148="Missing Input/Output"),"Indeterminable",IF(AND('List of Flows'!$B140='Elementary Flow by source'!I$1,'Elementary Flow'!$D148="Missing to/from"),"Indeterminable",0))))))</f>
        <v>0</v>
      </c>
      <c r="J143">
        <f>IF(AND('List of Flows'!$B140='Elementary Flow by source'!J$1,'Elementary Flow'!$D148="Elementary Flow"),"Elementary Flow",IF(AND('List of Flows'!$B140='Elementary Flow by source'!J$1,'Elementary Flow'!$D148="Not an Elementary Flow"),"Not an Elementary Flow",IF(AND('List of Flows'!$B140='Elementary Flow by source'!J$1,'Elementary Flow'!$D148="Unknown"),"Indeterminable",IF(AND('List of Flows'!$B140='Elementary Flow by source'!J$1,'Elementary Flow'!$D148="Missing Both"),"Indeterminable",IF(AND('List of Flows'!$B140='Elementary Flow by source'!J$1,'Elementary Flow'!$D148="Missing Input/Output"),"Indeterminable",IF(AND('List of Flows'!$B140='Elementary Flow by source'!J$1,'Elementary Flow'!$D148="Missing to/from"),"Indeterminable",0))))))</f>
        <v>0</v>
      </c>
      <c r="K143" t="str">
        <f>IF(AND('List of Flows'!$B140='Elementary Flow by source'!K$1,'Elementary Flow'!$D148="Elementary Flow"),"Elementary Flow",IF(AND('List of Flows'!$B140='Elementary Flow by source'!K$1,'Elementary Flow'!$D148="Not an Elementary Flow"),"Not an Elementary Flow",IF(AND('List of Flows'!$B140='Elementary Flow by source'!K$1,'Elementary Flow'!$D148="Unknown"),"Indeterminable",IF(AND('List of Flows'!$B140='Elementary Flow by source'!K$1,'Elementary Flow'!$D148="Missing Both"),"Indeterminable",IF(AND('List of Flows'!$B140='Elementary Flow by source'!K$1,'Elementary Flow'!$D148="Missing Input/Output"),"Indeterminable",IF(AND('List of Flows'!$B140='Elementary Flow by source'!K$1,'Elementary Flow'!$D148="Missing to/from"),"Indeterminable",0))))))</f>
        <v>Elementary Flow</v>
      </c>
      <c r="L143">
        <f>IF(AND('List of Flows'!$B140='Elementary Flow by source'!L$1,'Elementary Flow'!$D148="Elementary Flow"),"Elementary Flow",IF(AND('List of Flows'!$B140='Elementary Flow by source'!L$1,'Elementary Flow'!$D148="Not an Elementary Flow"),"Not an Elementary Flow",IF(AND('List of Flows'!$B140='Elementary Flow by source'!L$1,'Elementary Flow'!$D148="Unknown"),"Indeterminable",IF(AND('List of Flows'!$B140='Elementary Flow by source'!L$1,'Elementary Flow'!$D148="Missing Both"),"Indeterminable",IF(AND('List of Flows'!$B140='Elementary Flow by source'!L$1,'Elementary Flow'!$D148="Missing Input/Output"),"Indeterminable",IF(AND('List of Flows'!$B140='Elementary Flow by source'!L$1,'Elementary Flow'!$D148="Missing to/from"),"Indeterminable",0))))))</f>
        <v>0</v>
      </c>
      <c r="M143">
        <f>IF(AND('List of Flows'!$B140='Elementary Flow by source'!M$1,'Elementary Flow'!$D148="Elementary Flow"),"Elementary Flow",IF(AND('List of Flows'!$B140='Elementary Flow by source'!M$1,'Elementary Flow'!$D148="Not an Elementary Flow"),"Not an Elementary Flow",IF(AND('List of Flows'!$B140='Elementary Flow by source'!M$1,'Elementary Flow'!$D148="Unknown"),"Indeterminable",IF(AND('List of Flows'!$B140='Elementary Flow by source'!M$1,'Elementary Flow'!$D148="Missing Both"),"Indeterminable",IF(AND('List of Flows'!$B140='Elementary Flow by source'!M$1,'Elementary Flow'!$D148="Missing Input/Output"),"Indeterminable",IF(AND('List of Flows'!$B140='Elementary Flow by source'!M$1,'Elementary Flow'!$D148="Missing to/from"),"Indeterminable",0))))))</f>
        <v>0</v>
      </c>
      <c r="N143">
        <f>IF(AND('List of Flows'!$B140='Elementary Flow by source'!N$1,'Elementary Flow'!$D148="Elementary Flow"),"Elementary Flow",IF(AND('List of Flows'!$B140='Elementary Flow by source'!N$1,'Elementary Flow'!$D148="Not an Elementary Flow"),"Not an Elementary Flow",IF(AND('List of Flows'!$B140='Elementary Flow by source'!N$1,'Elementary Flow'!$D148="Unknown"),"Indeterminable",IF(AND('List of Flows'!$B140='Elementary Flow by source'!N$1,'Elementary Flow'!$D148="Missing Both"),"Indeterminable",IF(AND('List of Flows'!$B140='Elementary Flow by source'!N$1,'Elementary Flow'!$D148="Missing Input/Output"),"Indeterminable",IF(AND('List of Flows'!$B140='Elementary Flow by source'!N$1,'Elementary Flow'!$D148="Missing to/from"),"Indeterminable",0))))))</f>
        <v>0</v>
      </c>
    </row>
    <row r="144" spans="2:14" x14ac:dyDescent="0.3">
      <c r="B144">
        <f>IF(AND('List of Flows'!$B141='Elementary Flow by source'!B$1,'Elementary Flow'!$D149="Elementary Flow"),"Elementary Flow",IF(AND('List of Flows'!$B141='Elementary Flow by source'!B$1,'Elementary Flow'!$D149="Not an Elementary Flow"),"Not an Elementary Flow",IF(AND('List of Flows'!$B141='Elementary Flow by source'!B$1,'Elementary Flow'!$D149="Unknown"),"Indeterminable",IF(AND('List of Flows'!$B141='Elementary Flow by source'!B$1,'Elementary Flow'!$D149="Missing Both"),"Indeterminable",IF(AND('List of Flows'!$B141='Elementary Flow by source'!B$1,'Elementary Flow'!$D149="Missing Input/Output"),"Indeterminable",IF(AND('List of Flows'!$B141='Elementary Flow by source'!B$1,'Elementary Flow'!$D149="Missing to/from"),"Indeterminable",0))))))</f>
        <v>0</v>
      </c>
      <c r="C144">
        <f>IF(AND('List of Flows'!$B141='Elementary Flow by source'!C$1,'Elementary Flow'!$D149="Elementary Flow"),"Elementary Flow",IF(AND('List of Flows'!$B141='Elementary Flow by source'!C$1,'Elementary Flow'!$D149="Not an Elementary Flow"),"Not an Elementary Flow",IF(AND('List of Flows'!$B141='Elementary Flow by source'!C$1,'Elementary Flow'!$D149="Unknown"),"Indeterminable",IF(AND('List of Flows'!$B141='Elementary Flow by source'!C$1,'Elementary Flow'!$D149="Missing Both"),"Indeterminable",IF(AND('List of Flows'!$B141='Elementary Flow by source'!C$1,'Elementary Flow'!$D149="Missing Input/Output"),"Indeterminable",IF(AND('List of Flows'!$B141='Elementary Flow by source'!C$1,'Elementary Flow'!$D149="Missing to/from"),"Indeterminable",0))))))</f>
        <v>0</v>
      </c>
      <c r="D144">
        <f>IF(AND('List of Flows'!$B141='Elementary Flow by source'!D$1,'Elementary Flow'!$D149="Elementary Flow"),"Elementary Flow",IF(AND('List of Flows'!$B141='Elementary Flow by source'!D$1,'Elementary Flow'!$D149="Not an Elementary Flow"),"Not an Elementary Flow",IF(AND('List of Flows'!$B141='Elementary Flow by source'!D$1,'Elementary Flow'!$D149="Unknown"),"Indeterminable",IF(AND('List of Flows'!$B141='Elementary Flow by source'!D$1,'Elementary Flow'!$D149="Missing Both"),"Indeterminable",IF(AND('List of Flows'!$B141='Elementary Flow by source'!D$1,'Elementary Flow'!$D149="Missing Input/Output"),"Indeterminable",IF(AND('List of Flows'!$B141='Elementary Flow by source'!D$1,'Elementary Flow'!$D149="Missing to/from"),"Indeterminable",0))))))</f>
        <v>0</v>
      </c>
      <c r="E144">
        <f>IF(AND('List of Flows'!$B141='Elementary Flow by source'!E$1,'Elementary Flow'!$D149="Elementary Flow"),"Elementary Flow",IF(AND('List of Flows'!$B141='Elementary Flow by source'!E$1,'Elementary Flow'!$D149="Not an Elementary Flow"),"Not an Elementary Flow",IF(AND('List of Flows'!$B141='Elementary Flow by source'!E$1,'Elementary Flow'!$D149="Unknown"),"Indeterminable",IF(AND('List of Flows'!$B141='Elementary Flow by source'!E$1,'Elementary Flow'!$D149="Missing Both"),"Indeterminable",IF(AND('List of Flows'!$B141='Elementary Flow by source'!E$1,'Elementary Flow'!$D149="Missing Input/Output"),"Indeterminable",IF(AND('List of Flows'!$B141='Elementary Flow by source'!E$1,'Elementary Flow'!$D149="Missing to/from"),"Indeterminable",0))))))</f>
        <v>0</v>
      </c>
      <c r="F144">
        <f>IF(AND('List of Flows'!$B141='Elementary Flow by source'!F$1,'Elementary Flow'!$D149="Elementary Flow"),"Elementary Flow",IF(AND('List of Flows'!$B141='Elementary Flow by source'!F$1,'Elementary Flow'!$D149="Not an Elementary Flow"),"Not an Elementary Flow",IF(AND('List of Flows'!$B141='Elementary Flow by source'!F$1,'Elementary Flow'!$D149="Unknown"),"Indeterminable",IF(AND('List of Flows'!$B141='Elementary Flow by source'!F$1,'Elementary Flow'!$D149="Missing Both"),"Indeterminable",IF(AND('List of Flows'!$B141='Elementary Flow by source'!F$1,'Elementary Flow'!$D149="Missing Input/Output"),"Indeterminable",IF(AND('List of Flows'!$B141='Elementary Flow by source'!F$1,'Elementary Flow'!$D149="Missing to/from"),"Indeterminable",0))))))</f>
        <v>0</v>
      </c>
      <c r="G144">
        <f>IF(AND('List of Flows'!$B141='Elementary Flow by source'!G$1,'Elementary Flow'!$D149="Elementary Flow"),"Elementary Flow",IF(AND('List of Flows'!$B141='Elementary Flow by source'!G$1,'Elementary Flow'!$D149="Not an Elementary Flow"),"Not an Elementary Flow",IF(AND('List of Flows'!$B141='Elementary Flow by source'!G$1,'Elementary Flow'!$D149="Unknown"),"Indeterminable",IF(AND('List of Flows'!$B141='Elementary Flow by source'!G$1,'Elementary Flow'!$D149="Missing Both"),"Indeterminable",IF(AND('List of Flows'!$B141='Elementary Flow by source'!G$1,'Elementary Flow'!$D149="Missing Input/Output"),"Indeterminable",IF(AND('List of Flows'!$B141='Elementary Flow by source'!G$1,'Elementary Flow'!$D149="Missing to/from"),"Indeterminable",0))))))</f>
        <v>0</v>
      </c>
      <c r="H144">
        <f>IF(AND('List of Flows'!$B141='Elementary Flow by source'!H$1,'Elementary Flow'!$D149="Elementary Flow"),"Elementary Flow",IF(AND('List of Flows'!$B141='Elementary Flow by source'!H$1,'Elementary Flow'!$D149="Not an Elementary Flow"),"Not an Elementary Flow",IF(AND('List of Flows'!$B141='Elementary Flow by source'!H$1,'Elementary Flow'!$D149="Unknown"),"Indeterminable",IF(AND('List of Flows'!$B141='Elementary Flow by source'!H$1,'Elementary Flow'!$D149="Missing Both"),"Indeterminable",IF(AND('List of Flows'!$B141='Elementary Flow by source'!H$1,'Elementary Flow'!$D149="Missing Input/Output"),"Indeterminable",IF(AND('List of Flows'!$B141='Elementary Flow by source'!H$1,'Elementary Flow'!$D149="Missing to/from"),"Indeterminable",0))))))</f>
        <v>0</v>
      </c>
      <c r="I144">
        <f>IF(AND('List of Flows'!$B141='Elementary Flow by source'!I$1,'Elementary Flow'!$D149="Elementary Flow"),"Elementary Flow",IF(AND('List of Flows'!$B141='Elementary Flow by source'!I$1,'Elementary Flow'!$D149="Not an Elementary Flow"),"Not an Elementary Flow",IF(AND('List of Flows'!$B141='Elementary Flow by source'!I$1,'Elementary Flow'!$D149="Unknown"),"Indeterminable",IF(AND('List of Flows'!$B141='Elementary Flow by source'!I$1,'Elementary Flow'!$D149="Missing Both"),"Indeterminable",IF(AND('List of Flows'!$B141='Elementary Flow by source'!I$1,'Elementary Flow'!$D149="Missing Input/Output"),"Indeterminable",IF(AND('List of Flows'!$B141='Elementary Flow by source'!I$1,'Elementary Flow'!$D149="Missing to/from"),"Indeterminable",0))))))</f>
        <v>0</v>
      </c>
      <c r="J144">
        <f>IF(AND('List of Flows'!$B141='Elementary Flow by source'!J$1,'Elementary Flow'!$D149="Elementary Flow"),"Elementary Flow",IF(AND('List of Flows'!$B141='Elementary Flow by source'!J$1,'Elementary Flow'!$D149="Not an Elementary Flow"),"Not an Elementary Flow",IF(AND('List of Flows'!$B141='Elementary Flow by source'!J$1,'Elementary Flow'!$D149="Unknown"),"Indeterminable",IF(AND('List of Flows'!$B141='Elementary Flow by source'!J$1,'Elementary Flow'!$D149="Missing Both"),"Indeterminable",IF(AND('List of Flows'!$B141='Elementary Flow by source'!J$1,'Elementary Flow'!$D149="Missing Input/Output"),"Indeterminable",IF(AND('List of Flows'!$B141='Elementary Flow by source'!J$1,'Elementary Flow'!$D149="Missing to/from"),"Indeterminable",0))))))</f>
        <v>0</v>
      </c>
      <c r="K144" t="str">
        <f>IF(AND('List of Flows'!$B141='Elementary Flow by source'!K$1,'Elementary Flow'!$D149="Elementary Flow"),"Elementary Flow",IF(AND('List of Flows'!$B141='Elementary Flow by source'!K$1,'Elementary Flow'!$D149="Not an Elementary Flow"),"Not an Elementary Flow",IF(AND('List of Flows'!$B141='Elementary Flow by source'!K$1,'Elementary Flow'!$D149="Unknown"),"Indeterminable",IF(AND('List of Flows'!$B141='Elementary Flow by source'!K$1,'Elementary Flow'!$D149="Missing Both"),"Indeterminable",IF(AND('List of Flows'!$B141='Elementary Flow by source'!K$1,'Elementary Flow'!$D149="Missing Input/Output"),"Indeterminable",IF(AND('List of Flows'!$B141='Elementary Flow by source'!K$1,'Elementary Flow'!$D149="Missing to/from"),"Indeterminable",0))))))</f>
        <v>Elementary Flow</v>
      </c>
      <c r="L144">
        <f>IF(AND('List of Flows'!$B141='Elementary Flow by source'!L$1,'Elementary Flow'!$D149="Elementary Flow"),"Elementary Flow",IF(AND('List of Flows'!$B141='Elementary Flow by source'!L$1,'Elementary Flow'!$D149="Not an Elementary Flow"),"Not an Elementary Flow",IF(AND('List of Flows'!$B141='Elementary Flow by source'!L$1,'Elementary Flow'!$D149="Unknown"),"Indeterminable",IF(AND('List of Flows'!$B141='Elementary Flow by source'!L$1,'Elementary Flow'!$D149="Missing Both"),"Indeterminable",IF(AND('List of Flows'!$B141='Elementary Flow by source'!L$1,'Elementary Flow'!$D149="Missing Input/Output"),"Indeterminable",IF(AND('List of Flows'!$B141='Elementary Flow by source'!L$1,'Elementary Flow'!$D149="Missing to/from"),"Indeterminable",0))))))</f>
        <v>0</v>
      </c>
      <c r="M144">
        <f>IF(AND('List of Flows'!$B141='Elementary Flow by source'!M$1,'Elementary Flow'!$D149="Elementary Flow"),"Elementary Flow",IF(AND('List of Flows'!$B141='Elementary Flow by source'!M$1,'Elementary Flow'!$D149="Not an Elementary Flow"),"Not an Elementary Flow",IF(AND('List of Flows'!$B141='Elementary Flow by source'!M$1,'Elementary Flow'!$D149="Unknown"),"Indeterminable",IF(AND('List of Flows'!$B141='Elementary Flow by source'!M$1,'Elementary Flow'!$D149="Missing Both"),"Indeterminable",IF(AND('List of Flows'!$B141='Elementary Flow by source'!M$1,'Elementary Flow'!$D149="Missing Input/Output"),"Indeterminable",IF(AND('List of Flows'!$B141='Elementary Flow by source'!M$1,'Elementary Flow'!$D149="Missing to/from"),"Indeterminable",0))))))</f>
        <v>0</v>
      </c>
      <c r="N144">
        <f>IF(AND('List of Flows'!$B141='Elementary Flow by source'!N$1,'Elementary Flow'!$D149="Elementary Flow"),"Elementary Flow",IF(AND('List of Flows'!$B141='Elementary Flow by source'!N$1,'Elementary Flow'!$D149="Not an Elementary Flow"),"Not an Elementary Flow",IF(AND('List of Flows'!$B141='Elementary Flow by source'!N$1,'Elementary Flow'!$D149="Unknown"),"Indeterminable",IF(AND('List of Flows'!$B141='Elementary Flow by source'!N$1,'Elementary Flow'!$D149="Missing Both"),"Indeterminable",IF(AND('List of Flows'!$B141='Elementary Flow by source'!N$1,'Elementary Flow'!$D149="Missing Input/Output"),"Indeterminable",IF(AND('List of Flows'!$B141='Elementary Flow by source'!N$1,'Elementary Flow'!$D149="Missing to/from"),"Indeterminable",0))))))</f>
        <v>0</v>
      </c>
    </row>
    <row r="145" spans="2:14" x14ac:dyDescent="0.3">
      <c r="B145">
        <f>IF(AND('List of Flows'!$B142='Elementary Flow by source'!B$1,'Elementary Flow'!$D150="Elementary Flow"),"Elementary Flow",IF(AND('List of Flows'!$B142='Elementary Flow by source'!B$1,'Elementary Flow'!$D150="Not an Elementary Flow"),"Not an Elementary Flow",IF(AND('List of Flows'!$B142='Elementary Flow by source'!B$1,'Elementary Flow'!$D150="Unknown"),"Indeterminable",IF(AND('List of Flows'!$B142='Elementary Flow by source'!B$1,'Elementary Flow'!$D150="Missing Both"),"Indeterminable",IF(AND('List of Flows'!$B142='Elementary Flow by source'!B$1,'Elementary Flow'!$D150="Missing Input/Output"),"Indeterminable",IF(AND('List of Flows'!$B142='Elementary Flow by source'!B$1,'Elementary Flow'!$D150="Missing to/from"),"Indeterminable",0))))))</f>
        <v>0</v>
      </c>
      <c r="C145">
        <f>IF(AND('List of Flows'!$B142='Elementary Flow by source'!C$1,'Elementary Flow'!$D150="Elementary Flow"),"Elementary Flow",IF(AND('List of Flows'!$B142='Elementary Flow by source'!C$1,'Elementary Flow'!$D150="Not an Elementary Flow"),"Not an Elementary Flow",IF(AND('List of Flows'!$B142='Elementary Flow by source'!C$1,'Elementary Flow'!$D150="Unknown"),"Indeterminable",IF(AND('List of Flows'!$B142='Elementary Flow by source'!C$1,'Elementary Flow'!$D150="Missing Both"),"Indeterminable",IF(AND('List of Flows'!$B142='Elementary Flow by source'!C$1,'Elementary Flow'!$D150="Missing Input/Output"),"Indeterminable",IF(AND('List of Flows'!$B142='Elementary Flow by source'!C$1,'Elementary Flow'!$D150="Missing to/from"),"Indeterminable",0))))))</f>
        <v>0</v>
      </c>
      <c r="D145">
        <f>IF(AND('List of Flows'!$B142='Elementary Flow by source'!D$1,'Elementary Flow'!$D150="Elementary Flow"),"Elementary Flow",IF(AND('List of Flows'!$B142='Elementary Flow by source'!D$1,'Elementary Flow'!$D150="Not an Elementary Flow"),"Not an Elementary Flow",IF(AND('List of Flows'!$B142='Elementary Flow by source'!D$1,'Elementary Flow'!$D150="Unknown"),"Indeterminable",IF(AND('List of Flows'!$B142='Elementary Flow by source'!D$1,'Elementary Flow'!$D150="Missing Both"),"Indeterminable",IF(AND('List of Flows'!$B142='Elementary Flow by source'!D$1,'Elementary Flow'!$D150="Missing Input/Output"),"Indeterminable",IF(AND('List of Flows'!$B142='Elementary Flow by source'!D$1,'Elementary Flow'!$D150="Missing to/from"),"Indeterminable",0))))))</f>
        <v>0</v>
      </c>
      <c r="E145">
        <f>IF(AND('List of Flows'!$B142='Elementary Flow by source'!E$1,'Elementary Flow'!$D150="Elementary Flow"),"Elementary Flow",IF(AND('List of Flows'!$B142='Elementary Flow by source'!E$1,'Elementary Flow'!$D150="Not an Elementary Flow"),"Not an Elementary Flow",IF(AND('List of Flows'!$B142='Elementary Flow by source'!E$1,'Elementary Flow'!$D150="Unknown"),"Indeterminable",IF(AND('List of Flows'!$B142='Elementary Flow by source'!E$1,'Elementary Flow'!$D150="Missing Both"),"Indeterminable",IF(AND('List of Flows'!$B142='Elementary Flow by source'!E$1,'Elementary Flow'!$D150="Missing Input/Output"),"Indeterminable",IF(AND('List of Flows'!$B142='Elementary Flow by source'!E$1,'Elementary Flow'!$D150="Missing to/from"),"Indeterminable",0))))))</f>
        <v>0</v>
      </c>
      <c r="F145">
        <f>IF(AND('List of Flows'!$B142='Elementary Flow by source'!F$1,'Elementary Flow'!$D150="Elementary Flow"),"Elementary Flow",IF(AND('List of Flows'!$B142='Elementary Flow by source'!F$1,'Elementary Flow'!$D150="Not an Elementary Flow"),"Not an Elementary Flow",IF(AND('List of Flows'!$B142='Elementary Flow by source'!F$1,'Elementary Flow'!$D150="Unknown"),"Indeterminable",IF(AND('List of Flows'!$B142='Elementary Flow by source'!F$1,'Elementary Flow'!$D150="Missing Both"),"Indeterminable",IF(AND('List of Flows'!$B142='Elementary Flow by source'!F$1,'Elementary Flow'!$D150="Missing Input/Output"),"Indeterminable",IF(AND('List of Flows'!$B142='Elementary Flow by source'!F$1,'Elementary Flow'!$D150="Missing to/from"),"Indeterminable",0))))))</f>
        <v>0</v>
      </c>
      <c r="G145">
        <f>IF(AND('List of Flows'!$B142='Elementary Flow by source'!G$1,'Elementary Flow'!$D150="Elementary Flow"),"Elementary Flow",IF(AND('List of Flows'!$B142='Elementary Flow by source'!G$1,'Elementary Flow'!$D150="Not an Elementary Flow"),"Not an Elementary Flow",IF(AND('List of Flows'!$B142='Elementary Flow by source'!G$1,'Elementary Flow'!$D150="Unknown"),"Indeterminable",IF(AND('List of Flows'!$B142='Elementary Flow by source'!G$1,'Elementary Flow'!$D150="Missing Both"),"Indeterminable",IF(AND('List of Flows'!$B142='Elementary Flow by source'!G$1,'Elementary Flow'!$D150="Missing Input/Output"),"Indeterminable",IF(AND('List of Flows'!$B142='Elementary Flow by source'!G$1,'Elementary Flow'!$D150="Missing to/from"),"Indeterminable",0))))))</f>
        <v>0</v>
      </c>
      <c r="H145">
        <f>IF(AND('List of Flows'!$B142='Elementary Flow by source'!H$1,'Elementary Flow'!$D150="Elementary Flow"),"Elementary Flow",IF(AND('List of Flows'!$B142='Elementary Flow by source'!H$1,'Elementary Flow'!$D150="Not an Elementary Flow"),"Not an Elementary Flow",IF(AND('List of Flows'!$B142='Elementary Flow by source'!H$1,'Elementary Flow'!$D150="Unknown"),"Indeterminable",IF(AND('List of Flows'!$B142='Elementary Flow by source'!H$1,'Elementary Flow'!$D150="Missing Both"),"Indeterminable",IF(AND('List of Flows'!$B142='Elementary Flow by source'!H$1,'Elementary Flow'!$D150="Missing Input/Output"),"Indeterminable",IF(AND('List of Flows'!$B142='Elementary Flow by source'!H$1,'Elementary Flow'!$D150="Missing to/from"),"Indeterminable",0))))))</f>
        <v>0</v>
      </c>
      <c r="I145">
        <f>IF(AND('List of Flows'!$B142='Elementary Flow by source'!I$1,'Elementary Flow'!$D150="Elementary Flow"),"Elementary Flow",IF(AND('List of Flows'!$B142='Elementary Flow by source'!I$1,'Elementary Flow'!$D150="Not an Elementary Flow"),"Not an Elementary Flow",IF(AND('List of Flows'!$B142='Elementary Flow by source'!I$1,'Elementary Flow'!$D150="Unknown"),"Indeterminable",IF(AND('List of Flows'!$B142='Elementary Flow by source'!I$1,'Elementary Flow'!$D150="Missing Both"),"Indeterminable",IF(AND('List of Flows'!$B142='Elementary Flow by source'!I$1,'Elementary Flow'!$D150="Missing Input/Output"),"Indeterminable",IF(AND('List of Flows'!$B142='Elementary Flow by source'!I$1,'Elementary Flow'!$D150="Missing to/from"),"Indeterminable",0))))))</f>
        <v>0</v>
      </c>
      <c r="J145">
        <f>IF(AND('List of Flows'!$B142='Elementary Flow by source'!J$1,'Elementary Flow'!$D150="Elementary Flow"),"Elementary Flow",IF(AND('List of Flows'!$B142='Elementary Flow by source'!J$1,'Elementary Flow'!$D150="Not an Elementary Flow"),"Not an Elementary Flow",IF(AND('List of Flows'!$B142='Elementary Flow by source'!J$1,'Elementary Flow'!$D150="Unknown"),"Indeterminable",IF(AND('List of Flows'!$B142='Elementary Flow by source'!J$1,'Elementary Flow'!$D150="Missing Both"),"Indeterminable",IF(AND('List of Flows'!$B142='Elementary Flow by source'!J$1,'Elementary Flow'!$D150="Missing Input/Output"),"Indeterminable",IF(AND('List of Flows'!$B142='Elementary Flow by source'!J$1,'Elementary Flow'!$D150="Missing to/from"),"Indeterminable",0))))))</f>
        <v>0</v>
      </c>
      <c r="K145" t="str">
        <f>IF(AND('List of Flows'!$B142='Elementary Flow by source'!K$1,'Elementary Flow'!$D150="Elementary Flow"),"Elementary Flow",IF(AND('List of Flows'!$B142='Elementary Flow by source'!K$1,'Elementary Flow'!$D150="Not an Elementary Flow"),"Not an Elementary Flow",IF(AND('List of Flows'!$B142='Elementary Flow by source'!K$1,'Elementary Flow'!$D150="Unknown"),"Indeterminable",IF(AND('List of Flows'!$B142='Elementary Flow by source'!K$1,'Elementary Flow'!$D150="Missing Both"),"Indeterminable",IF(AND('List of Flows'!$B142='Elementary Flow by source'!K$1,'Elementary Flow'!$D150="Missing Input/Output"),"Indeterminable",IF(AND('List of Flows'!$B142='Elementary Flow by source'!K$1,'Elementary Flow'!$D150="Missing to/from"),"Indeterminable",0))))))</f>
        <v>Elementary Flow</v>
      </c>
      <c r="L145">
        <f>IF(AND('List of Flows'!$B142='Elementary Flow by source'!L$1,'Elementary Flow'!$D150="Elementary Flow"),"Elementary Flow",IF(AND('List of Flows'!$B142='Elementary Flow by source'!L$1,'Elementary Flow'!$D150="Not an Elementary Flow"),"Not an Elementary Flow",IF(AND('List of Flows'!$B142='Elementary Flow by source'!L$1,'Elementary Flow'!$D150="Unknown"),"Indeterminable",IF(AND('List of Flows'!$B142='Elementary Flow by source'!L$1,'Elementary Flow'!$D150="Missing Both"),"Indeterminable",IF(AND('List of Flows'!$B142='Elementary Flow by source'!L$1,'Elementary Flow'!$D150="Missing Input/Output"),"Indeterminable",IF(AND('List of Flows'!$B142='Elementary Flow by source'!L$1,'Elementary Flow'!$D150="Missing to/from"),"Indeterminable",0))))))</f>
        <v>0</v>
      </c>
      <c r="M145">
        <f>IF(AND('List of Flows'!$B142='Elementary Flow by source'!M$1,'Elementary Flow'!$D150="Elementary Flow"),"Elementary Flow",IF(AND('List of Flows'!$B142='Elementary Flow by source'!M$1,'Elementary Flow'!$D150="Not an Elementary Flow"),"Not an Elementary Flow",IF(AND('List of Flows'!$B142='Elementary Flow by source'!M$1,'Elementary Flow'!$D150="Unknown"),"Indeterminable",IF(AND('List of Flows'!$B142='Elementary Flow by source'!M$1,'Elementary Flow'!$D150="Missing Both"),"Indeterminable",IF(AND('List of Flows'!$B142='Elementary Flow by source'!M$1,'Elementary Flow'!$D150="Missing Input/Output"),"Indeterminable",IF(AND('List of Flows'!$B142='Elementary Flow by source'!M$1,'Elementary Flow'!$D150="Missing to/from"),"Indeterminable",0))))))</f>
        <v>0</v>
      </c>
      <c r="N145">
        <f>IF(AND('List of Flows'!$B142='Elementary Flow by source'!N$1,'Elementary Flow'!$D150="Elementary Flow"),"Elementary Flow",IF(AND('List of Flows'!$B142='Elementary Flow by source'!N$1,'Elementary Flow'!$D150="Not an Elementary Flow"),"Not an Elementary Flow",IF(AND('List of Flows'!$B142='Elementary Flow by source'!N$1,'Elementary Flow'!$D150="Unknown"),"Indeterminable",IF(AND('List of Flows'!$B142='Elementary Flow by source'!N$1,'Elementary Flow'!$D150="Missing Both"),"Indeterminable",IF(AND('List of Flows'!$B142='Elementary Flow by source'!N$1,'Elementary Flow'!$D150="Missing Input/Output"),"Indeterminable",IF(AND('List of Flows'!$B142='Elementary Flow by source'!N$1,'Elementary Flow'!$D150="Missing to/from"),"Indeterminable",0))))))</f>
        <v>0</v>
      </c>
    </row>
    <row r="146" spans="2:14" x14ac:dyDescent="0.3">
      <c r="B146">
        <f>IF(AND('List of Flows'!$B143='Elementary Flow by source'!B$1,'Elementary Flow'!$D151="Elementary Flow"),"Elementary Flow",IF(AND('List of Flows'!$B143='Elementary Flow by source'!B$1,'Elementary Flow'!$D151="Not an Elementary Flow"),"Not an Elementary Flow",IF(AND('List of Flows'!$B143='Elementary Flow by source'!B$1,'Elementary Flow'!$D151="Unknown"),"Indeterminable",IF(AND('List of Flows'!$B143='Elementary Flow by source'!B$1,'Elementary Flow'!$D151="Missing Both"),"Indeterminable",IF(AND('List of Flows'!$B143='Elementary Flow by source'!B$1,'Elementary Flow'!$D151="Missing Input/Output"),"Indeterminable",IF(AND('List of Flows'!$B143='Elementary Flow by source'!B$1,'Elementary Flow'!$D151="Missing to/from"),"Indeterminable",0))))))</f>
        <v>0</v>
      </c>
      <c r="C146">
        <f>IF(AND('List of Flows'!$B143='Elementary Flow by source'!C$1,'Elementary Flow'!$D151="Elementary Flow"),"Elementary Flow",IF(AND('List of Flows'!$B143='Elementary Flow by source'!C$1,'Elementary Flow'!$D151="Not an Elementary Flow"),"Not an Elementary Flow",IF(AND('List of Flows'!$B143='Elementary Flow by source'!C$1,'Elementary Flow'!$D151="Unknown"),"Indeterminable",IF(AND('List of Flows'!$B143='Elementary Flow by source'!C$1,'Elementary Flow'!$D151="Missing Both"),"Indeterminable",IF(AND('List of Flows'!$B143='Elementary Flow by source'!C$1,'Elementary Flow'!$D151="Missing Input/Output"),"Indeterminable",IF(AND('List of Flows'!$B143='Elementary Flow by source'!C$1,'Elementary Flow'!$D151="Missing to/from"),"Indeterminable",0))))))</f>
        <v>0</v>
      </c>
      <c r="D146">
        <f>IF(AND('List of Flows'!$B143='Elementary Flow by source'!D$1,'Elementary Flow'!$D151="Elementary Flow"),"Elementary Flow",IF(AND('List of Flows'!$B143='Elementary Flow by source'!D$1,'Elementary Flow'!$D151="Not an Elementary Flow"),"Not an Elementary Flow",IF(AND('List of Flows'!$B143='Elementary Flow by source'!D$1,'Elementary Flow'!$D151="Unknown"),"Indeterminable",IF(AND('List of Flows'!$B143='Elementary Flow by source'!D$1,'Elementary Flow'!$D151="Missing Both"),"Indeterminable",IF(AND('List of Flows'!$B143='Elementary Flow by source'!D$1,'Elementary Flow'!$D151="Missing Input/Output"),"Indeterminable",IF(AND('List of Flows'!$B143='Elementary Flow by source'!D$1,'Elementary Flow'!$D151="Missing to/from"),"Indeterminable",0))))))</f>
        <v>0</v>
      </c>
      <c r="E146">
        <f>IF(AND('List of Flows'!$B143='Elementary Flow by source'!E$1,'Elementary Flow'!$D151="Elementary Flow"),"Elementary Flow",IF(AND('List of Flows'!$B143='Elementary Flow by source'!E$1,'Elementary Flow'!$D151="Not an Elementary Flow"),"Not an Elementary Flow",IF(AND('List of Flows'!$B143='Elementary Flow by source'!E$1,'Elementary Flow'!$D151="Unknown"),"Indeterminable",IF(AND('List of Flows'!$B143='Elementary Flow by source'!E$1,'Elementary Flow'!$D151="Missing Both"),"Indeterminable",IF(AND('List of Flows'!$B143='Elementary Flow by source'!E$1,'Elementary Flow'!$D151="Missing Input/Output"),"Indeterminable",IF(AND('List of Flows'!$B143='Elementary Flow by source'!E$1,'Elementary Flow'!$D151="Missing to/from"),"Indeterminable",0))))))</f>
        <v>0</v>
      </c>
      <c r="F146">
        <f>IF(AND('List of Flows'!$B143='Elementary Flow by source'!F$1,'Elementary Flow'!$D151="Elementary Flow"),"Elementary Flow",IF(AND('List of Flows'!$B143='Elementary Flow by source'!F$1,'Elementary Flow'!$D151="Not an Elementary Flow"),"Not an Elementary Flow",IF(AND('List of Flows'!$B143='Elementary Flow by source'!F$1,'Elementary Flow'!$D151="Unknown"),"Indeterminable",IF(AND('List of Flows'!$B143='Elementary Flow by source'!F$1,'Elementary Flow'!$D151="Missing Both"),"Indeterminable",IF(AND('List of Flows'!$B143='Elementary Flow by source'!F$1,'Elementary Flow'!$D151="Missing Input/Output"),"Indeterminable",IF(AND('List of Flows'!$B143='Elementary Flow by source'!F$1,'Elementary Flow'!$D151="Missing to/from"),"Indeterminable",0))))))</f>
        <v>0</v>
      </c>
      <c r="G146">
        <f>IF(AND('List of Flows'!$B143='Elementary Flow by source'!G$1,'Elementary Flow'!$D151="Elementary Flow"),"Elementary Flow",IF(AND('List of Flows'!$B143='Elementary Flow by source'!G$1,'Elementary Flow'!$D151="Not an Elementary Flow"),"Not an Elementary Flow",IF(AND('List of Flows'!$B143='Elementary Flow by source'!G$1,'Elementary Flow'!$D151="Unknown"),"Indeterminable",IF(AND('List of Flows'!$B143='Elementary Flow by source'!G$1,'Elementary Flow'!$D151="Missing Both"),"Indeterminable",IF(AND('List of Flows'!$B143='Elementary Flow by source'!G$1,'Elementary Flow'!$D151="Missing Input/Output"),"Indeterminable",IF(AND('List of Flows'!$B143='Elementary Flow by source'!G$1,'Elementary Flow'!$D151="Missing to/from"),"Indeterminable",0))))))</f>
        <v>0</v>
      </c>
      <c r="H146">
        <f>IF(AND('List of Flows'!$B143='Elementary Flow by source'!H$1,'Elementary Flow'!$D151="Elementary Flow"),"Elementary Flow",IF(AND('List of Flows'!$B143='Elementary Flow by source'!H$1,'Elementary Flow'!$D151="Not an Elementary Flow"),"Not an Elementary Flow",IF(AND('List of Flows'!$B143='Elementary Flow by source'!H$1,'Elementary Flow'!$D151="Unknown"),"Indeterminable",IF(AND('List of Flows'!$B143='Elementary Flow by source'!H$1,'Elementary Flow'!$D151="Missing Both"),"Indeterminable",IF(AND('List of Flows'!$B143='Elementary Flow by source'!H$1,'Elementary Flow'!$D151="Missing Input/Output"),"Indeterminable",IF(AND('List of Flows'!$B143='Elementary Flow by source'!H$1,'Elementary Flow'!$D151="Missing to/from"),"Indeterminable",0))))))</f>
        <v>0</v>
      </c>
      <c r="I146">
        <f>IF(AND('List of Flows'!$B143='Elementary Flow by source'!I$1,'Elementary Flow'!$D151="Elementary Flow"),"Elementary Flow",IF(AND('List of Flows'!$B143='Elementary Flow by source'!I$1,'Elementary Flow'!$D151="Not an Elementary Flow"),"Not an Elementary Flow",IF(AND('List of Flows'!$B143='Elementary Flow by source'!I$1,'Elementary Flow'!$D151="Unknown"),"Indeterminable",IF(AND('List of Flows'!$B143='Elementary Flow by source'!I$1,'Elementary Flow'!$D151="Missing Both"),"Indeterminable",IF(AND('List of Flows'!$B143='Elementary Flow by source'!I$1,'Elementary Flow'!$D151="Missing Input/Output"),"Indeterminable",IF(AND('List of Flows'!$B143='Elementary Flow by source'!I$1,'Elementary Flow'!$D151="Missing to/from"),"Indeterminable",0))))))</f>
        <v>0</v>
      </c>
      <c r="J146">
        <f>IF(AND('List of Flows'!$B143='Elementary Flow by source'!J$1,'Elementary Flow'!$D151="Elementary Flow"),"Elementary Flow",IF(AND('List of Flows'!$B143='Elementary Flow by source'!J$1,'Elementary Flow'!$D151="Not an Elementary Flow"),"Not an Elementary Flow",IF(AND('List of Flows'!$B143='Elementary Flow by source'!J$1,'Elementary Flow'!$D151="Unknown"),"Indeterminable",IF(AND('List of Flows'!$B143='Elementary Flow by source'!J$1,'Elementary Flow'!$D151="Missing Both"),"Indeterminable",IF(AND('List of Flows'!$B143='Elementary Flow by source'!J$1,'Elementary Flow'!$D151="Missing Input/Output"),"Indeterminable",IF(AND('List of Flows'!$B143='Elementary Flow by source'!J$1,'Elementary Flow'!$D151="Missing to/from"),"Indeterminable",0))))))</f>
        <v>0</v>
      </c>
      <c r="K146" t="str">
        <f>IF(AND('List of Flows'!$B143='Elementary Flow by source'!K$1,'Elementary Flow'!$D151="Elementary Flow"),"Elementary Flow",IF(AND('List of Flows'!$B143='Elementary Flow by source'!K$1,'Elementary Flow'!$D151="Not an Elementary Flow"),"Not an Elementary Flow",IF(AND('List of Flows'!$B143='Elementary Flow by source'!K$1,'Elementary Flow'!$D151="Unknown"),"Indeterminable",IF(AND('List of Flows'!$B143='Elementary Flow by source'!K$1,'Elementary Flow'!$D151="Missing Both"),"Indeterminable",IF(AND('List of Flows'!$B143='Elementary Flow by source'!K$1,'Elementary Flow'!$D151="Missing Input/Output"),"Indeterminable",IF(AND('List of Flows'!$B143='Elementary Flow by source'!K$1,'Elementary Flow'!$D151="Missing to/from"),"Indeterminable",0))))))</f>
        <v>Elementary Flow</v>
      </c>
      <c r="L146">
        <f>IF(AND('List of Flows'!$B143='Elementary Flow by source'!L$1,'Elementary Flow'!$D151="Elementary Flow"),"Elementary Flow",IF(AND('List of Flows'!$B143='Elementary Flow by source'!L$1,'Elementary Flow'!$D151="Not an Elementary Flow"),"Not an Elementary Flow",IF(AND('List of Flows'!$B143='Elementary Flow by source'!L$1,'Elementary Flow'!$D151="Unknown"),"Indeterminable",IF(AND('List of Flows'!$B143='Elementary Flow by source'!L$1,'Elementary Flow'!$D151="Missing Both"),"Indeterminable",IF(AND('List of Flows'!$B143='Elementary Flow by source'!L$1,'Elementary Flow'!$D151="Missing Input/Output"),"Indeterminable",IF(AND('List of Flows'!$B143='Elementary Flow by source'!L$1,'Elementary Flow'!$D151="Missing to/from"),"Indeterminable",0))))))</f>
        <v>0</v>
      </c>
      <c r="M146">
        <f>IF(AND('List of Flows'!$B143='Elementary Flow by source'!M$1,'Elementary Flow'!$D151="Elementary Flow"),"Elementary Flow",IF(AND('List of Flows'!$B143='Elementary Flow by source'!M$1,'Elementary Flow'!$D151="Not an Elementary Flow"),"Not an Elementary Flow",IF(AND('List of Flows'!$B143='Elementary Flow by source'!M$1,'Elementary Flow'!$D151="Unknown"),"Indeterminable",IF(AND('List of Flows'!$B143='Elementary Flow by source'!M$1,'Elementary Flow'!$D151="Missing Both"),"Indeterminable",IF(AND('List of Flows'!$B143='Elementary Flow by source'!M$1,'Elementary Flow'!$D151="Missing Input/Output"),"Indeterminable",IF(AND('List of Flows'!$B143='Elementary Flow by source'!M$1,'Elementary Flow'!$D151="Missing to/from"),"Indeterminable",0))))))</f>
        <v>0</v>
      </c>
      <c r="N146">
        <f>IF(AND('List of Flows'!$B143='Elementary Flow by source'!N$1,'Elementary Flow'!$D151="Elementary Flow"),"Elementary Flow",IF(AND('List of Flows'!$B143='Elementary Flow by source'!N$1,'Elementary Flow'!$D151="Not an Elementary Flow"),"Not an Elementary Flow",IF(AND('List of Flows'!$B143='Elementary Flow by source'!N$1,'Elementary Flow'!$D151="Unknown"),"Indeterminable",IF(AND('List of Flows'!$B143='Elementary Flow by source'!N$1,'Elementary Flow'!$D151="Missing Both"),"Indeterminable",IF(AND('List of Flows'!$B143='Elementary Flow by source'!N$1,'Elementary Flow'!$D151="Missing Input/Output"),"Indeterminable",IF(AND('List of Flows'!$B143='Elementary Flow by source'!N$1,'Elementary Flow'!$D151="Missing to/from"),"Indeterminable",0))))))</f>
        <v>0</v>
      </c>
    </row>
    <row r="147" spans="2:14" x14ac:dyDescent="0.3">
      <c r="B147">
        <f>IF(AND('List of Flows'!$B144='Elementary Flow by source'!B$1,'Elementary Flow'!$D152="Elementary Flow"),"Elementary Flow",IF(AND('List of Flows'!$B144='Elementary Flow by source'!B$1,'Elementary Flow'!$D152="Not an Elementary Flow"),"Not an Elementary Flow",IF(AND('List of Flows'!$B144='Elementary Flow by source'!B$1,'Elementary Flow'!$D152="Unknown"),"Indeterminable",IF(AND('List of Flows'!$B144='Elementary Flow by source'!B$1,'Elementary Flow'!$D152="Missing Both"),"Indeterminable",IF(AND('List of Flows'!$B144='Elementary Flow by source'!B$1,'Elementary Flow'!$D152="Missing Input/Output"),"Indeterminable",IF(AND('List of Flows'!$B144='Elementary Flow by source'!B$1,'Elementary Flow'!$D152="Missing to/from"),"Indeterminable",0))))))</f>
        <v>0</v>
      </c>
      <c r="C147">
        <f>IF(AND('List of Flows'!$B144='Elementary Flow by source'!C$1,'Elementary Flow'!$D152="Elementary Flow"),"Elementary Flow",IF(AND('List of Flows'!$B144='Elementary Flow by source'!C$1,'Elementary Flow'!$D152="Not an Elementary Flow"),"Not an Elementary Flow",IF(AND('List of Flows'!$B144='Elementary Flow by source'!C$1,'Elementary Flow'!$D152="Unknown"),"Indeterminable",IF(AND('List of Flows'!$B144='Elementary Flow by source'!C$1,'Elementary Flow'!$D152="Missing Both"),"Indeterminable",IF(AND('List of Flows'!$B144='Elementary Flow by source'!C$1,'Elementary Flow'!$D152="Missing Input/Output"),"Indeterminable",IF(AND('List of Flows'!$B144='Elementary Flow by source'!C$1,'Elementary Flow'!$D152="Missing to/from"),"Indeterminable",0))))))</f>
        <v>0</v>
      </c>
      <c r="D147">
        <f>IF(AND('List of Flows'!$B144='Elementary Flow by source'!D$1,'Elementary Flow'!$D152="Elementary Flow"),"Elementary Flow",IF(AND('List of Flows'!$B144='Elementary Flow by source'!D$1,'Elementary Flow'!$D152="Not an Elementary Flow"),"Not an Elementary Flow",IF(AND('List of Flows'!$B144='Elementary Flow by source'!D$1,'Elementary Flow'!$D152="Unknown"),"Indeterminable",IF(AND('List of Flows'!$B144='Elementary Flow by source'!D$1,'Elementary Flow'!$D152="Missing Both"),"Indeterminable",IF(AND('List of Flows'!$B144='Elementary Flow by source'!D$1,'Elementary Flow'!$D152="Missing Input/Output"),"Indeterminable",IF(AND('List of Flows'!$B144='Elementary Flow by source'!D$1,'Elementary Flow'!$D152="Missing to/from"),"Indeterminable",0))))))</f>
        <v>0</v>
      </c>
      <c r="E147">
        <f>IF(AND('List of Flows'!$B144='Elementary Flow by source'!E$1,'Elementary Flow'!$D152="Elementary Flow"),"Elementary Flow",IF(AND('List of Flows'!$B144='Elementary Flow by source'!E$1,'Elementary Flow'!$D152="Not an Elementary Flow"),"Not an Elementary Flow",IF(AND('List of Flows'!$B144='Elementary Flow by source'!E$1,'Elementary Flow'!$D152="Unknown"),"Indeterminable",IF(AND('List of Flows'!$B144='Elementary Flow by source'!E$1,'Elementary Flow'!$D152="Missing Both"),"Indeterminable",IF(AND('List of Flows'!$B144='Elementary Flow by source'!E$1,'Elementary Flow'!$D152="Missing Input/Output"),"Indeterminable",IF(AND('List of Flows'!$B144='Elementary Flow by source'!E$1,'Elementary Flow'!$D152="Missing to/from"),"Indeterminable",0))))))</f>
        <v>0</v>
      </c>
      <c r="F147">
        <f>IF(AND('List of Flows'!$B144='Elementary Flow by source'!F$1,'Elementary Flow'!$D152="Elementary Flow"),"Elementary Flow",IF(AND('List of Flows'!$B144='Elementary Flow by source'!F$1,'Elementary Flow'!$D152="Not an Elementary Flow"),"Not an Elementary Flow",IF(AND('List of Flows'!$B144='Elementary Flow by source'!F$1,'Elementary Flow'!$D152="Unknown"),"Indeterminable",IF(AND('List of Flows'!$B144='Elementary Flow by source'!F$1,'Elementary Flow'!$D152="Missing Both"),"Indeterminable",IF(AND('List of Flows'!$B144='Elementary Flow by source'!F$1,'Elementary Flow'!$D152="Missing Input/Output"),"Indeterminable",IF(AND('List of Flows'!$B144='Elementary Flow by source'!F$1,'Elementary Flow'!$D152="Missing to/from"),"Indeterminable",0))))))</f>
        <v>0</v>
      </c>
      <c r="G147">
        <f>IF(AND('List of Flows'!$B144='Elementary Flow by source'!G$1,'Elementary Flow'!$D152="Elementary Flow"),"Elementary Flow",IF(AND('List of Flows'!$B144='Elementary Flow by source'!G$1,'Elementary Flow'!$D152="Not an Elementary Flow"),"Not an Elementary Flow",IF(AND('List of Flows'!$B144='Elementary Flow by source'!G$1,'Elementary Flow'!$D152="Unknown"),"Indeterminable",IF(AND('List of Flows'!$B144='Elementary Flow by source'!G$1,'Elementary Flow'!$D152="Missing Both"),"Indeterminable",IF(AND('List of Flows'!$B144='Elementary Flow by source'!G$1,'Elementary Flow'!$D152="Missing Input/Output"),"Indeterminable",IF(AND('List of Flows'!$B144='Elementary Flow by source'!G$1,'Elementary Flow'!$D152="Missing to/from"),"Indeterminable",0))))))</f>
        <v>0</v>
      </c>
      <c r="H147">
        <f>IF(AND('List of Flows'!$B144='Elementary Flow by source'!H$1,'Elementary Flow'!$D152="Elementary Flow"),"Elementary Flow",IF(AND('List of Flows'!$B144='Elementary Flow by source'!H$1,'Elementary Flow'!$D152="Not an Elementary Flow"),"Not an Elementary Flow",IF(AND('List of Flows'!$B144='Elementary Flow by source'!H$1,'Elementary Flow'!$D152="Unknown"),"Indeterminable",IF(AND('List of Flows'!$B144='Elementary Flow by source'!H$1,'Elementary Flow'!$D152="Missing Both"),"Indeterminable",IF(AND('List of Flows'!$B144='Elementary Flow by source'!H$1,'Elementary Flow'!$D152="Missing Input/Output"),"Indeterminable",IF(AND('List of Flows'!$B144='Elementary Flow by source'!H$1,'Elementary Flow'!$D152="Missing to/from"),"Indeterminable",0))))))</f>
        <v>0</v>
      </c>
      <c r="I147">
        <f>IF(AND('List of Flows'!$B144='Elementary Flow by source'!I$1,'Elementary Flow'!$D152="Elementary Flow"),"Elementary Flow",IF(AND('List of Flows'!$B144='Elementary Flow by source'!I$1,'Elementary Flow'!$D152="Not an Elementary Flow"),"Not an Elementary Flow",IF(AND('List of Flows'!$B144='Elementary Flow by source'!I$1,'Elementary Flow'!$D152="Unknown"),"Indeterminable",IF(AND('List of Flows'!$B144='Elementary Flow by source'!I$1,'Elementary Flow'!$D152="Missing Both"),"Indeterminable",IF(AND('List of Flows'!$B144='Elementary Flow by source'!I$1,'Elementary Flow'!$D152="Missing Input/Output"),"Indeterminable",IF(AND('List of Flows'!$B144='Elementary Flow by source'!I$1,'Elementary Flow'!$D152="Missing to/from"),"Indeterminable",0))))))</f>
        <v>0</v>
      </c>
      <c r="J147">
        <f>IF(AND('List of Flows'!$B144='Elementary Flow by source'!J$1,'Elementary Flow'!$D152="Elementary Flow"),"Elementary Flow",IF(AND('List of Flows'!$B144='Elementary Flow by source'!J$1,'Elementary Flow'!$D152="Not an Elementary Flow"),"Not an Elementary Flow",IF(AND('List of Flows'!$B144='Elementary Flow by source'!J$1,'Elementary Flow'!$D152="Unknown"),"Indeterminable",IF(AND('List of Flows'!$B144='Elementary Flow by source'!J$1,'Elementary Flow'!$D152="Missing Both"),"Indeterminable",IF(AND('List of Flows'!$B144='Elementary Flow by source'!J$1,'Elementary Flow'!$D152="Missing Input/Output"),"Indeterminable",IF(AND('List of Flows'!$B144='Elementary Flow by source'!J$1,'Elementary Flow'!$D152="Missing to/from"),"Indeterminable",0))))))</f>
        <v>0</v>
      </c>
      <c r="K147" t="str">
        <f>IF(AND('List of Flows'!$B144='Elementary Flow by source'!K$1,'Elementary Flow'!$D152="Elementary Flow"),"Elementary Flow",IF(AND('List of Flows'!$B144='Elementary Flow by source'!K$1,'Elementary Flow'!$D152="Not an Elementary Flow"),"Not an Elementary Flow",IF(AND('List of Flows'!$B144='Elementary Flow by source'!K$1,'Elementary Flow'!$D152="Unknown"),"Indeterminable",IF(AND('List of Flows'!$B144='Elementary Flow by source'!K$1,'Elementary Flow'!$D152="Missing Both"),"Indeterminable",IF(AND('List of Flows'!$B144='Elementary Flow by source'!K$1,'Elementary Flow'!$D152="Missing Input/Output"),"Indeterminable",IF(AND('List of Flows'!$B144='Elementary Flow by source'!K$1,'Elementary Flow'!$D152="Missing to/from"),"Indeterminable",0))))))</f>
        <v>Elementary Flow</v>
      </c>
      <c r="L147">
        <f>IF(AND('List of Flows'!$B144='Elementary Flow by source'!L$1,'Elementary Flow'!$D152="Elementary Flow"),"Elementary Flow",IF(AND('List of Flows'!$B144='Elementary Flow by source'!L$1,'Elementary Flow'!$D152="Not an Elementary Flow"),"Not an Elementary Flow",IF(AND('List of Flows'!$B144='Elementary Flow by source'!L$1,'Elementary Flow'!$D152="Unknown"),"Indeterminable",IF(AND('List of Flows'!$B144='Elementary Flow by source'!L$1,'Elementary Flow'!$D152="Missing Both"),"Indeterminable",IF(AND('List of Flows'!$B144='Elementary Flow by source'!L$1,'Elementary Flow'!$D152="Missing Input/Output"),"Indeterminable",IF(AND('List of Flows'!$B144='Elementary Flow by source'!L$1,'Elementary Flow'!$D152="Missing to/from"),"Indeterminable",0))))))</f>
        <v>0</v>
      </c>
      <c r="M147">
        <f>IF(AND('List of Flows'!$B144='Elementary Flow by source'!M$1,'Elementary Flow'!$D152="Elementary Flow"),"Elementary Flow",IF(AND('List of Flows'!$B144='Elementary Flow by source'!M$1,'Elementary Flow'!$D152="Not an Elementary Flow"),"Not an Elementary Flow",IF(AND('List of Flows'!$B144='Elementary Flow by source'!M$1,'Elementary Flow'!$D152="Unknown"),"Indeterminable",IF(AND('List of Flows'!$B144='Elementary Flow by source'!M$1,'Elementary Flow'!$D152="Missing Both"),"Indeterminable",IF(AND('List of Flows'!$B144='Elementary Flow by source'!M$1,'Elementary Flow'!$D152="Missing Input/Output"),"Indeterminable",IF(AND('List of Flows'!$B144='Elementary Flow by source'!M$1,'Elementary Flow'!$D152="Missing to/from"),"Indeterminable",0))))))</f>
        <v>0</v>
      </c>
      <c r="N147">
        <f>IF(AND('List of Flows'!$B144='Elementary Flow by source'!N$1,'Elementary Flow'!$D152="Elementary Flow"),"Elementary Flow",IF(AND('List of Flows'!$B144='Elementary Flow by source'!N$1,'Elementary Flow'!$D152="Not an Elementary Flow"),"Not an Elementary Flow",IF(AND('List of Flows'!$B144='Elementary Flow by source'!N$1,'Elementary Flow'!$D152="Unknown"),"Indeterminable",IF(AND('List of Flows'!$B144='Elementary Flow by source'!N$1,'Elementary Flow'!$D152="Missing Both"),"Indeterminable",IF(AND('List of Flows'!$B144='Elementary Flow by source'!N$1,'Elementary Flow'!$D152="Missing Input/Output"),"Indeterminable",IF(AND('List of Flows'!$B144='Elementary Flow by source'!N$1,'Elementary Flow'!$D152="Missing to/from"),"Indeterminable",0))))))</f>
        <v>0</v>
      </c>
    </row>
    <row r="148" spans="2:14" x14ac:dyDescent="0.3">
      <c r="B148">
        <f>IF(AND('List of Flows'!$B145='Elementary Flow by source'!B$1,'Elementary Flow'!$D153="Elementary Flow"),"Elementary Flow",IF(AND('List of Flows'!$B145='Elementary Flow by source'!B$1,'Elementary Flow'!$D153="Not an Elementary Flow"),"Not an Elementary Flow",IF(AND('List of Flows'!$B145='Elementary Flow by source'!B$1,'Elementary Flow'!$D153="Unknown"),"Indeterminable",IF(AND('List of Flows'!$B145='Elementary Flow by source'!B$1,'Elementary Flow'!$D153="Missing Both"),"Indeterminable",IF(AND('List of Flows'!$B145='Elementary Flow by source'!B$1,'Elementary Flow'!$D153="Missing Input/Output"),"Indeterminable",IF(AND('List of Flows'!$B145='Elementary Flow by source'!B$1,'Elementary Flow'!$D153="Missing to/from"),"Indeterminable",0))))))</f>
        <v>0</v>
      </c>
      <c r="C148">
        <f>IF(AND('List of Flows'!$B145='Elementary Flow by source'!C$1,'Elementary Flow'!$D153="Elementary Flow"),"Elementary Flow",IF(AND('List of Flows'!$B145='Elementary Flow by source'!C$1,'Elementary Flow'!$D153="Not an Elementary Flow"),"Not an Elementary Flow",IF(AND('List of Flows'!$B145='Elementary Flow by source'!C$1,'Elementary Flow'!$D153="Unknown"),"Indeterminable",IF(AND('List of Flows'!$B145='Elementary Flow by source'!C$1,'Elementary Flow'!$D153="Missing Both"),"Indeterminable",IF(AND('List of Flows'!$B145='Elementary Flow by source'!C$1,'Elementary Flow'!$D153="Missing Input/Output"),"Indeterminable",IF(AND('List of Flows'!$B145='Elementary Flow by source'!C$1,'Elementary Flow'!$D153="Missing to/from"),"Indeterminable",0))))))</f>
        <v>0</v>
      </c>
      <c r="D148">
        <f>IF(AND('List of Flows'!$B145='Elementary Flow by source'!D$1,'Elementary Flow'!$D153="Elementary Flow"),"Elementary Flow",IF(AND('List of Flows'!$B145='Elementary Flow by source'!D$1,'Elementary Flow'!$D153="Not an Elementary Flow"),"Not an Elementary Flow",IF(AND('List of Flows'!$B145='Elementary Flow by source'!D$1,'Elementary Flow'!$D153="Unknown"),"Indeterminable",IF(AND('List of Flows'!$B145='Elementary Flow by source'!D$1,'Elementary Flow'!$D153="Missing Both"),"Indeterminable",IF(AND('List of Flows'!$B145='Elementary Flow by source'!D$1,'Elementary Flow'!$D153="Missing Input/Output"),"Indeterminable",IF(AND('List of Flows'!$B145='Elementary Flow by source'!D$1,'Elementary Flow'!$D153="Missing to/from"),"Indeterminable",0))))))</f>
        <v>0</v>
      </c>
      <c r="E148">
        <f>IF(AND('List of Flows'!$B145='Elementary Flow by source'!E$1,'Elementary Flow'!$D153="Elementary Flow"),"Elementary Flow",IF(AND('List of Flows'!$B145='Elementary Flow by source'!E$1,'Elementary Flow'!$D153="Not an Elementary Flow"),"Not an Elementary Flow",IF(AND('List of Flows'!$B145='Elementary Flow by source'!E$1,'Elementary Flow'!$D153="Unknown"),"Indeterminable",IF(AND('List of Flows'!$B145='Elementary Flow by source'!E$1,'Elementary Flow'!$D153="Missing Both"),"Indeterminable",IF(AND('List of Flows'!$B145='Elementary Flow by source'!E$1,'Elementary Flow'!$D153="Missing Input/Output"),"Indeterminable",IF(AND('List of Flows'!$B145='Elementary Flow by source'!E$1,'Elementary Flow'!$D153="Missing to/from"),"Indeterminable",0))))))</f>
        <v>0</v>
      </c>
      <c r="F148">
        <f>IF(AND('List of Flows'!$B145='Elementary Flow by source'!F$1,'Elementary Flow'!$D153="Elementary Flow"),"Elementary Flow",IF(AND('List of Flows'!$B145='Elementary Flow by source'!F$1,'Elementary Flow'!$D153="Not an Elementary Flow"),"Not an Elementary Flow",IF(AND('List of Flows'!$B145='Elementary Flow by source'!F$1,'Elementary Flow'!$D153="Unknown"),"Indeterminable",IF(AND('List of Flows'!$B145='Elementary Flow by source'!F$1,'Elementary Flow'!$D153="Missing Both"),"Indeterminable",IF(AND('List of Flows'!$B145='Elementary Flow by source'!F$1,'Elementary Flow'!$D153="Missing Input/Output"),"Indeterminable",IF(AND('List of Flows'!$B145='Elementary Flow by source'!F$1,'Elementary Flow'!$D153="Missing to/from"),"Indeterminable",0))))))</f>
        <v>0</v>
      </c>
      <c r="G148">
        <f>IF(AND('List of Flows'!$B145='Elementary Flow by source'!G$1,'Elementary Flow'!$D153="Elementary Flow"),"Elementary Flow",IF(AND('List of Flows'!$B145='Elementary Flow by source'!G$1,'Elementary Flow'!$D153="Not an Elementary Flow"),"Not an Elementary Flow",IF(AND('List of Flows'!$B145='Elementary Flow by source'!G$1,'Elementary Flow'!$D153="Unknown"),"Indeterminable",IF(AND('List of Flows'!$B145='Elementary Flow by source'!G$1,'Elementary Flow'!$D153="Missing Both"),"Indeterminable",IF(AND('List of Flows'!$B145='Elementary Flow by source'!G$1,'Elementary Flow'!$D153="Missing Input/Output"),"Indeterminable",IF(AND('List of Flows'!$B145='Elementary Flow by source'!G$1,'Elementary Flow'!$D153="Missing to/from"),"Indeterminable",0))))))</f>
        <v>0</v>
      </c>
      <c r="H148">
        <f>IF(AND('List of Flows'!$B145='Elementary Flow by source'!H$1,'Elementary Flow'!$D153="Elementary Flow"),"Elementary Flow",IF(AND('List of Flows'!$B145='Elementary Flow by source'!H$1,'Elementary Flow'!$D153="Not an Elementary Flow"),"Not an Elementary Flow",IF(AND('List of Flows'!$B145='Elementary Flow by source'!H$1,'Elementary Flow'!$D153="Unknown"),"Indeterminable",IF(AND('List of Flows'!$B145='Elementary Flow by source'!H$1,'Elementary Flow'!$D153="Missing Both"),"Indeterminable",IF(AND('List of Flows'!$B145='Elementary Flow by source'!H$1,'Elementary Flow'!$D153="Missing Input/Output"),"Indeterminable",IF(AND('List of Flows'!$B145='Elementary Flow by source'!H$1,'Elementary Flow'!$D153="Missing to/from"),"Indeterminable",0))))))</f>
        <v>0</v>
      </c>
      <c r="I148">
        <f>IF(AND('List of Flows'!$B145='Elementary Flow by source'!I$1,'Elementary Flow'!$D153="Elementary Flow"),"Elementary Flow",IF(AND('List of Flows'!$B145='Elementary Flow by source'!I$1,'Elementary Flow'!$D153="Not an Elementary Flow"),"Not an Elementary Flow",IF(AND('List of Flows'!$B145='Elementary Flow by source'!I$1,'Elementary Flow'!$D153="Unknown"),"Indeterminable",IF(AND('List of Flows'!$B145='Elementary Flow by source'!I$1,'Elementary Flow'!$D153="Missing Both"),"Indeterminable",IF(AND('List of Flows'!$B145='Elementary Flow by source'!I$1,'Elementary Flow'!$D153="Missing Input/Output"),"Indeterminable",IF(AND('List of Flows'!$B145='Elementary Flow by source'!I$1,'Elementary Flow'!$D153="Missing to/from"),"Indeterminable",0))))))</f>
        <v>0</v>
      </c>
      <c r="J148">
        <f>IF(AND('List of Flows'!$B145='Elementary Flow by source'!J$1,'Elementary Flow'!$D153="Elementary Flow"),"Elementary Flow",IF(AND('List of Flows'!$B145='Elementary Flow by source'!J$1,'Elementary Flow'!$D153="Not an Elementary Flow"),"Not an Elementary Flow",IF(AND('List of Flows'!$B145='Elementary Flow by source'!J$1,'Elementary Flow'!$D153="Unknown"),"Indeterminable",IF(AND('List of Flows'!$B145='Elementary Flow by source'!J$1,'Elementary Flow'!$D153="Missing Both"),"Indeterminable",IF(AND('List of Flows'!$B145='Elementary Flow by source'!J$1,'Elementary Flow'!$D153="Missing Input/Output"),"Indeterminable",IF(AND('List of Flows'!$B145='Elementary Flow by source'!J$1,'Elementary Flow'!$D153="Missing to/from"),"Indeterminable",0))))))</f>
        <v>0</v>
      </c>
      <c r="K148" t="str">
        <f>IF(AND('List of Flows'!$B145='Elementary Flow by source'!K$1,'Elementary Flow'!$D153="Elementary Flow"),"Elementary Flow",IF(AND('List of Flows'!$B145='Elementary Flow by source'!K$1,'Elementary Flow'!$D153="Not an Elementary Flow"),"Not an Elementary Flow",IF(AND('List of Flows'!$B145='Elementary Flow by source'!K$1,'Elementary Flow'!$D153="Unknown"),"Indeterminable",IF(AND('List of Flows'!$B145='Elementary Flow by source'!K$1,'Elementary Flow'!$D153="Missing Both"),"Indeterminable",IF(AND('List of Flows'!$B145='Elementary Flow by source'!K$1,'Elementary Flow'!$D153="Missing Input/Output"),"Indeterminable",IF(AND('List of Flows'!$B145='Elementary Flow by source'!K$1,'Elementary Flow'!$D153="Missing to/from"),"Indeterminable",0))))))</f>
        <v>Elementary Flow</v>
      </c>
      <c r="L148">
        <f>IF(AND('List of Flows'!$B145='Elementary Flow by source'!L$1,'Elementary Flow'!$D153="Elementary Flow"),"Elementary Flow",IF(AND('List of Flows'!$B145='Elementary Flow by source'!L$1,'Elementary Flow'!$D153="Not an Elementary Flow"),"Not an Elementary Flow",IF(AND('List of Flows'!$B145='Elementary Flow by source'!L$1,'Elementary Flow'!$D153="Unknown"),"Indeterminable",IF(AND('List of Flows'!$B145='Elementary Flow by source'!L$1,'Elementary Flow'!$D153="Missing Both"),"Indeterminable",IF(AND('List of Flows'!$B145='Elementary Flow by source'!L$1,'Elementary Flow'!$D153="Missing Input/Output"),"Indeterminable",IF(AND('List of Flows'!$B145='Elementary Flow by source'!L$1,'Elementary Flow'!$D153="Missing to/from"),"Indeterminable",0))))))</f>
        <v>0</v>
      </c>
      <c r="M148">
        <f>IF(AND('List of Flows'!$B145='Elementary Flow by source'!M$1,'Elementary Flow'!$D153="Elementary Flow"),"Elementary Flow",IF(AND('List of Flows'!$B145='Elementary Flow by source'!M$1,'Elementary Flow'!$D153="Not an Elementary Flow"),"Not an Elementary Flow",IF(AND('List of Flows'!$B145='Elementary Flow by source'!M$1,'Elementary Flow'!$D153="Unknown"),"Indeterminable",IF(AND('List of Flows'!$B145='Elementary Flow by source'!M$1,'Elementary Flow'!$D153="Missing Both"),"Indeterminable",IF(AND('List of Flows'!$B145='Elementary Flow by source'!M$1,'Elementary Flow'!$D153="Missing Input/Output"),"Indeterminable",IF(AND('List of Flows'!$B145='Elementary Flow by source'!M$1,'Elementary Flow'!$D153="Missing to/from"),"Indeterminable",0))))))</f>
        <v>0</v>
      </c>
      <c r="N148">
        <f>IF(AND('List of Flows'!$B145='Elementary Flow by source'!N$1,'Elementary Flow'!$D153="Elementary Flow"),"Elementary Flow",IF(AND('List of Flows'!$B145='Elementary Flow by source'!N$1,'Elementary Flow'!$D153="Not an Elementary Flow"),"Not an Elementary Flow",IF(AND('List of Flows'!$B145='Elementary Flow by source'!N$1,'Elementary Flow'!$D153="Unknown"),"Indeterminable",IF(AND('List of Flows'!$B145='Elementary Flow by source'!N$1,'Elementary Flow'!$D153="Missing Both"),"Indeterminable",IF(AND('List of Flows'!$B145='Elementary Flow by source'!N$1,'Elementary Flow'!$D153="Missing Input/Output"),"Indeterminable",IF(AND('List of Flows'!$B145='Elementary Flow by source'!N$1,'Elementary Flow'!$D153="Missing to/from"),"Indeterminable",0))))))</f>
        <v>0</v>
      </c>
    </row>
    <row r="149" spans="2:14" x14ac:dyDescent="0.3">
      <c r="B149">
        <f>IF(AND('List of Flows'!$B146='Elementary Flow by source'!B$1,'Elementary Flow'!$D154="Elementary Flow"),"Elementary Flow",IF(AND('List of Flows'!$B146='Elementary Flow by source'!B$1,'Elementary Flow'!$D154="Not an Elementary Flow"),"Not an Elementary Flow",IF(AND('List of Flows'!$B146='Elementary Flow by source'!B$1,'Elementary Flow'!$D154="Unknown"),"Indeterminable",IF(AND('List of Flows'!$B146='Elementary Flow by source'!B$1,'Elementary Flow'!$D154="Missing Both"),"Indeterminable",IF(AND('List of Flows'!$B146='Elementary Flow by source'!B$1,'Elementary Flow'!$D154="Missing Input/Output"),"Indeterminable",IF(AND('List of Flows'!$B146='Elementary Flow by source'!B$1,'Elementary Flow'!$D154="Missing to/from"),"Indeterminable",0))))))</f>
        <v>0</v>
      </c>
      <c r="C149">
        <f>IF(AND('List of Flows'!$B146='Elementary Flow by source'!C$1,'Elementary Flow'!$D154="Elementary Flow"),"Elementary Flow",IF(AND('List of Flows'!$B146='Elementary Flow by source'!C$1,'Elementary Flow'!$D154="Not an Elementary Flow"),"Not an Elementary Flow",IF(AND('List of Flows'!$B146='Elementary Flow by source'!C$1,'Elementary Flow'!$D154="Unknown"),"Indeterminable",IF(AND('List of Flows'!$B146='Elementary Flow by source'!C$1,'Elementary Flow'!$D154="Missing Both"),"Indeterminable",IF(AND('List of Flows'!$B146='Elementary Flow by source'!C$1,'Elementary Flow'!$D154="Missing Input/Output"),"Indeterminable",IF(AND('List of Flows'!$B146='Elementary Flow by source'!C$1,'Elementary Flow'!$D154="Missing to/from"),"Indeterminable",0))))))</f>
        <v>0</v>
      </c>
      <c r="D149">
        <f>IF(AND('List of Flows'!$B146='Elementary Flow by source'!D$1,'Elementary Flow'!$D154="Elementary Flow"),"Elementary Flow",IF(AND('List of Flows'!$B146='Elementary Flow by source'!D$1,'Elementary Flow'!$D154="Not an Elementary Flow"),"Not an Elementary Flow",IF(AND('List of Flows'!$B146='Elementary Flow by source'!D$1,'Elementary Flow'!$D154="Unknown"),"Indeterminable",IF(AND('List of Flows'!$B146='Elementary Flow by source'!D$1,'Elementary Flow'!$D154="Missing Both"),"Indeterminable",IF(AND('List of Flows'!$B146='Elementary Flow by source'!D$1,'Elementary Flow'!$D154="Missing Input/Output"),"Indeterminable",IF(AND('List of Flows'!$B146='Elementary Flow by source'!D$1,'Elementary Flow'!$D154="Missing to/from"),"Indeterminable",0))))))</f>
        <v>0</v>
      </c>
      <c r="E149">
        <f>IF(AND('List of Flows'!$B146='Elementary Flow by source'!E$1,'Elementary Flow'!$D154="Elementary Flow"),"Elementary Flow",IF(AND('List of Flows'!$B146='Elementary Flow by source'!E$1,'Elementary Flow'!$D154="Not an Elementary Flow"),"Not an Elementary Flow",IF(AND('List of Flows'!$B146='Elementary Flow by source'!E$1,'Elementary Flow'!$D154="Unknown"),"Indeterminable",IF(AND('List of Flows'!$B146='Elementary Flow by source'!E$1,'Elementary Flow'!$D154="Missing Both"),"Indeterminable",IF(AND('List of Flows'!$B146='Elementary Flow by source'!E$1,'Elementary Flow'!$D154="Missing Input/Output"),"Indeterminable",IF(AND('List of Flows'!$B146='Elementary Flow by source'!E$1,'Elementary Flow'!$D154="Missing to/from"),"Indeterminable",0))))))</f>
        <v>0</v>
      </c>
      <c r="F149">
        <f>IF(AND('List of Flows'!$B146='Elementary Flow by source'!F$1,'Elementary Flow'!$D154="Elementary Flow"),"Elementary Flow",IF(AND('List of Flows'!$B146='Elementary Flow by source'!F$1,'Elementary Flow'!$D154="Not an Elementary Flow"),"Not an Elementary Flow",IF(AND('List of Flows'!$B146='Elementary Flow by source'!F$1,'Elementary Flow'!$D154="Unknown"),"Indeterminable",IF(AND('List of Flows'!$B146='Elementary Flow by source'!F$1,'Elementary Flow'!$D154="Missing Both"),"Indeterminable",IF(AND('List of Flows'!$B146='Elementary Flow by source'!F$1,'Elementary Flow'!$D154="Missing Input/Output"),"Indeterminable",IF(AND('List of Flows'!$B146='Elementary Flow by source'!F$1,'Elementary Flow'!$D154="Missing to/from"),"Indeterminable",0))))))</f>
        <v>0</v>
      </c>
      <c r="G149">
        <f>IF(AND('List of Flows'!$B146='Elementary Flow by source'!G$1,'Elementary Flow'!$D154="Elementary Flow"),"Elementary Flow",IF(AND('List of Flows'!$B146='Elementary Flow by source'!G$1,'Elementary Flow'!$D154="Not an Elementary Flow"),"Not an Elementary Flow",IF(AND('List of Flows'!$B146='Elementary Flow by source'!G$1,'Elementary Flow'!$D154="Unknown"),"Indeterminable",IF(AND('List of Flows'!$B146='Elementary Flow by source'!G$1,'Elementary Flow'!$D154="Missing Both"),"Indeterminable",IF(AND('List of Flows'!$B146='Elementary Flow by source'!G$1,'Elementary Flow'!$D154="Missing Input/Output"),"Indeterminable",IF(AND('List of Flows'!$B146='Elementary Flow by source'!G$1,'Elementary Flow'!$D154="Missing to/from"),"Indeterminable",0))))))</f>
        <v>0</v>
      </c>
      <c r="H149">
        <f>IF(AND('List of Flows'!$B146='Elementary Flow by source'!H$1,'Elementary Flow'!$D154="Elementary Flow"),"Elementary Flow",IF(AND('List of Flows'!$B146='Elementary Flow by source'!H$1,'Elementary Flow'!$D154="Not an Elementary Flow"),"Not an Elementary Flow",IF(AND('List of Flows'!$B146='Elementary Flow by source'!H$1,'Elementary Flow'!$D154="Unknown"),"Indeterminable",IF(AND('List of Flows'!$B146='Elementary Flow by source'!H$1,'Elementary Flow'!$D154="Missing Both"),"Indeterminable",IF(AND('List of Flows'!$B146='Elementary Flow by source'!H$1,'Elementary Flow'!$D154="Missing Input/Output"),"Indeterminable",IF(AND('List of Flows'!$B146='Elementary Flow by source'!H$1,'Elementary Flow'!$D154="Missing to/from"),"Indeterminable",0))))))</f>
        <v>0</v>
      </c>
      <c r="I149">
        <f>IF(AND('List of Flows'!$B146='Elementary Flow by source'!I$1,'Elementary Flow'!$D154="Elementary Flow"),"Elementary Flow",IF(AND('List of Flows'!$B146='Elementary Flow by source'!I$1,'Elementary Flow'!$D154="Not an Elementary Flow"),"Not an Elementary Flow",IF(AND('List of Flows'!$B146='Elementary Flow by source'!I$1,'Elementary Flow'!$D154="Unknown"),"Indeterminable",IF(AND('List of Flows'!$B146='Elementary Flow by source'!I$1,'Elementary Flow'!$D154="Missing Both"),"Indeterminable",IF(AND('List of Flows'!$B146='Elementary Flow by source'!I$1,'Elementary Flow'!$D154="Missing Input/Output"),"Indeterminable",IF(AND('List of Flows'!$B146='Elementary Flow by source'!I$1,'Elementary Flow'!$D154="Missing to/from"),"Indeterminable",0))))))</f>
        <v>0</v>
      </c>
      <c r="J149">
        <f>IF(AND('List of Flows'!$B146='Elementary Flow by source'!J$1,'Elementary Flow'!$D154="Elementary Flow"),"Elementary Flow",IF(AND('List of Flows'!$B146='Elementary Flow by source'!J$1,'Elementary Flow'!$D154="Not an Elementary Flow"),"Not an Elementary Flow",IF(AND('List of Flows'!$B146='Elementary Flow by source'!J$1,'Elementary Flow'!$D154="Unknown"),"Indeterminable",IF(AND('List of Flows'!$B146='Elementary Flow by source'!J$1,'Elementary Flow'!$D154="Missing Both"),"Indeterminable",IF(AND('List of Flows'!$B146='Elementary Flow by source'!J$1,'Elementary Flow'!$D154="Missing Input/Output"),"Indeterminable",IF(AND('List of Flows'!$B146='Elementary Flow by source'!J$1,'Elementary Flow'!$D154="Missing to/from"),"Indeterminable",0))))))</f>
        <v>0</v>
      </c>
      <c r="K149" t="str">
        <f>IF(AND('List of Flows'!$B146='Elementary Flow by source'!K$1,'Elementary Flow'!$D154="Elementary Flow"),"Elementary Flow",IF(AND('List of Flows'!$B146='Elementary Flow by source'!K$1,'Elementary Flow'!$D154="Not an Elementary Flow"),"Not an Elementary Flow",IF(AND('List of Flows'!$B146='Elementary Flow by source'!K$1,'Elementary Flow'!$D154="Unknown"),"Indeterminable",IF(AND('List of Flows'!$B146='Elementary Flow by source'!K$1,'Elementary Flow'!$D154="Missing Both"),"Indeterminable",IF(AND('List of Flows'!$B146='Elementary Flow by source'!K$1,'Elementary Flow'!$D154="Missing Input/Output"),"Indeterminable",IF(AND('List of Flows'!$B146='Elementary Flow by source'!K$1,'Elementary Flow'!$D154="Missing to/from"),"Indeterminable",0))))))</f>
        <v>Elementary Flow</v>
      </c>
      <c r="L149">
        <f>IF(AND('List of Flows'!$B146='Elementary Flow by source'!L$1,'Elementary Flow'!$D154="Elementary Flow"),"Elementary Flow",IF(AND('List of Flows'!$B146='Elementary Flow by source'!L$1,'Elementary Flow'!$D154="Not an Elementary Flow"),"Not an Elementary Flow",IF(AND('List of Flows'!$B146='Elementary Flow by source'!L$1,'Elementary Flow'!$D154="Unknown"),"Indeterminable",IF(AND('List of Flows'!$B146='Elementary Flow by source'!L$1,'Elementary Flow'!$D154="Missing Both"),"Indeterminable",IF(AND('List of Flows'!$B146='Elementary Flow by source'!L$1,'Elementary Flow'!$D154="Missing Input/Output"),"Indeterminable",IF(AND('List of Flows'!$B146='Elementary Flow by source'!L$1,'Elementary Flow'!$D154="Missing to/from"),"Indeterminable",0))))))</f>
        <v>0</v>
      </c>
      <c r="M149">
        <f>IF(AND('List of Flows'!$B146='Elementary Flow by source'!M$1,'Elementary Flow'!$D154="Elementary Flow"),"Elementary Flow",IF(AND('List of Flows'!$B146='Elementary Flow by source'!M$1,'Elementary Flow'!$D154="Not an Elementary Flow"),"Not an Elementary Flow",IF(AND('List of Flows'!$B146='Elementary Flow by source'!M$1,'Elementary Flow'!$D154="Unknown"),"Indeterminable",IF(AND('List of Flows'!$B146='Elementary Flow by source'!M$1,'Elementary Flow'!$D154="Missing Both"),"Indeterminable",IF(AND('List of Flows'!$B146='Elementary Flow by source'!M$1,'Elementary Flow'!$D154="Missing Input/Output"),"Indeterminable",IF(AND('List of Flows'!$B146='Elementary Flow by source'!M$1,'Elementary Flow'!$D154="Missing to/from"),"Indeterminable",0))))))</f>
        <v>0</v>
      </c>
      <c r="N149">
        <f>IF(AND('List of Flows'!$B146='Elementary Flow by source'!N$1,'Elementary Flow'!$D154="Elementary Flow"),"Elementary Flow",IF(AND('List of Flows'!$B146='Elementary Flow by source'!N$1,'Elementary Flow'!$D154="Not an Elementary Flow"),"Not an Elementary Flow",IF(AND('List of Flows'!$B146='Elementary Flow by source'!N$1,'Elementary Flow'!$D154="Unknown"),"Indeterminable",IF(AND('List of Flows'!$B146='Elementary Flow by source'!N$1,'Elementary Flow'!$D154="Missing Both"),"Indeterminable",IF(AND('List of Flows'!$B146='Elementary Flow by source'!N$1,'Elementary Flow'!$D154="Missing Input/Output"),"Indeterminable",IF(AND('List of Flows'!$B146='Elementary Flow by source'!N$1,'Elementary Flow'!$D154="Missing to/from"),"Indeterminable",0))))))</f>
        <v>0</v>
      </c>
    </row>
    <row r="150" spans="2:14" x14ac:dyDescent="0.3">
      <c r="B150">
        <f>IF(AND('List of Flows'!$B147='Elementary Flow by source'!B$1,'Elementary Flow'!$D155="Elementary Flow"),"Elementary Flow",IF(AND('List of Flows'!$B147='Elementary Flow by source'!B$1,'Elementary Flow'!$D155="Not an Elementary Flow"),"Not an Elementary Flow",IF(AND('List of Flows'!$B147='Elementary Flow by source'!B$1,'Elementary Flow'!$D155="Unknown"),"Indeterminable",IF(AND('List of Flows'!$B147='Elementary Flow by source'!B$1,'Elementary Flow'!$D155="Missing Both"),"Indeterminable",IF(AND('List of Flows'!$B147='Elementary Flow by source'!B$1,'Elementary Flow'!$D155="Missing Input/Output"),"Indeterminable",IF(AND('List of Flows'!$B147='Elementary Flow by source'!B$1,'Elementary Flow'!$D155="Missing to/from"),"Indeterminable",0))))))</f>
        <v>0</v>
      </c>
      <c r="C150">
        <f>IF(AND('List of Flows'!$B147='Elementary Flow by source'!C$1,'Elementary Flow'!$D155="Elementary Flow"),"Elementary Flow",IF(AND('List of Flows'!$B147='Elementary Flow by source'!C$1,'Elementary Flow'!$D155="Not an Elementary Flow"),"Not an Elementary Flow",IF(AND('List of Flows'!$B147='Elementary Flow by source'!C$1,'Elementary Flow'!$D155="Unknown"),"Indeterminable",IF(AND('List of Flows'!$B147='Elementary Flow by source'!C$1,'Elementary Flow'!$D155="Missing Both"),"Indeterminable",IF(AND('List of Flows'!$B147='Elementary Flow by source'!C$1,'Elementary Flow'!$D155="Missing Input/Output"),"Indeterminable",IF(AND('List of Flows'!$B147='Elementary Flow by source'!C$1,'Elementary Flow'!$D155="Missing to/from"),"Indeterminable",0))))))</f>
        <v>0</v>
      </c>
      <c r="D150">
        <f>IF(AND('List of Flows'!$B147='Elementary Flow by source'!D$1,'Elementary Flow'!$D155="Elementary Flow"),"Elementary Flow",IF(AND('List of Flows'!$B147='Elementary Flow by source'!D$1,'Elementary Flow'!$D155="Not an Elementary Flow"),"Not an Elementary Flow",IF(AND('List of Flows'!$B147='Elementary Flow by source'!D$1,'Elementary Flow'!$D155="Unknown"),"Indeterminable",IF(AND('List of Flows'!$B147='Elementary Flow by source'!D$1,'Elementary Flow'!$D155="Missing Both"),"Indeterminable",IF(AND('List of Flows'!$B147='Elementary Flow by source'!D$1,'Elementary Flow'!$D155="Missing Input/Output"),"Indeterminable",IF(AND('List of Flows'!$B147='Elementary Flow by source'!D$1,'Elementary Flow'!$D155="Missing to/from"),"Indeterminable",0))))))</f>
        <v>0</v>
      </c>
      <c r="E150">
        <f>IF(AND('List of Flows'!$B147='Elementary Flow by source'!E$1,'Elementary Flow'!$D155="Elementary Flow"),"Elementary Flow",IF(AND('List of Flows'!$B147='Elementary Flow by source'!E$1,'Elementary Flow'!$D155="Not an Elementary Flow"),"Not an Elementary Flow",IF(AND('List of Flows'!$B147='Elementary Flow by source'!E$1,'Elementary Flow'!$D155="Unknown"),"Indeterminable",IF(AND('List of Flows'!$B147='Elementary Flow by source'!E$1,'Elementary Flow'!$D155="Missing Both"),"Indeterminable",IF(AND('List of Flows'!$B147='Elementary Flow by source'!E$1,'Elementary Flow'!$D155="Missing Input/Output"),"Indeterminable",IF(AND('List of Flows'!$B147='Elementary Flow by source'!E$1,'Elementary Flow'!$D155="Missing to/from"),"Indeterminable",0))))))</f>
        <v>0</v>
      </c>
      <c r="F150">
        <f>IF(AND('List of Flows'!$B147='Elementary Flow by source'!F$1,'Elementary Flow'!$D155="Elementary Flow"),"Elementary Flow",IF(AND('List of Flows'!$B147='Elementary Flow by source'!F$1,'Elementary Flow'!$D155="Not an Elementary Flow"),"Not an Elementary Flow",IF(AND('List of Flows'!$B147='Elementary Flow by source'!F$1,'Elementary Flow'!$D155="Unknown"),"Indeterminable",IF(AND('List of Flows'!$B147='Elementary Flow by source'!F$1,'Elementary Flow'!$D155="Missing Both"),"Indeterminable",IF(AND('List of Flows'!$B147='Elementary Flow by source'!F$1,'Elementary Flow'!$D155="Missing Input/Output"),"Indeterminable",IF(AND('List of Flows'!$B147='Elementary Flow by source'!F$1,'Elementary Flow'!$D155="Missing to/from"),"Indeterminable",0))))))</f>
        <v>0</v>
      </c>
      <c r="G150">
        <f>IF(AND('List of Flows'!$B147='Elementary Flow by source'!G$1,'Elementary Flow'!$D155="Elementary Flow"),"Elementary Flow",IF(AND('List of Flows'!$B147='Elementary Flow by source'!G$1,'Elementary Flow'!$D155="Not an Elementary Flow"),"Not an Elementary Flow",IF(AND('List of Flows'!$B147='Elementary Flow by source'!G$1,'Elementary Flow'!$D155="Unknown"),"Indeterminable",IF(AND('List of Flows'!$B147='Elementary Flow by source'!G$1,'Elementary Flow'!$D155="Missing Both"),"Indeterminable",IF(AND('List of Flows'!$B147='Elementary Flow by source'!G$1,'Elementary Flow'!$D155="Missing Input/Output"),"Indeterminable",IF(AND('List of Flows'!$B147='Elementary Flow by source'!G$1,'Elementary Flow'!$D155="Missing to/from"),"Indeterminable",0))))))</f>
        <v>0</v>
      </c>
      <c r="H150">
        <f>IF(AND('List of Flows'!$B147='Elementary Flow by source'!H$1,'Elementary Flow'!$D155="Elementary Flow"),"Elementary Flow",IF(AND('List of Flows'!$B147='Elementary Flow by source'!H$1,'Elementary Flow'!$D155="Not an Elementary Flow"),"Not an Elementary Flow",IF(AND('List of Flows'!$B147='Elementary Flow by source'!H$1,'Elementary Flow'!$D155="Unknown"),"Indeterminable",IF(AND('List of Flows'!$B147='Elementary Flow by source'!H$1,'Elementary Flow'!$D155="Missing Both"),"Indeterminable",IF(AND('List of Flows'!$B147='Elementary Flow by source'!H$1,'Elementary Flow'!$D155="Missing Input/Output"),"Indeterminable",IF(AND('List of Flows'!$B147='Elementary Flow by source'!H$1,'Elementary Flow'!$D155="Missing to/from"),"Indeterminable",0))))))</f>
        <v>0</v>
      </c>
      <c r="I150">
        <f>IF(AND('List of Flows'!$B147='Elementary Flow by source'!I$1,'Elementary Flow'!$D155="Elementary Flow"),"Elementary Flow",IF(AND('List of Flows'!$B147='Elementary Flow by source'!I$1,'Elementary Flow'!$D155="Not an Elementary Flow"),"Not an Elementary Flow",IF(AND('List of Flows'!$B147='Elementary Flow by source'!I$1,'Elementary Flow'!$D155="Unknown"),"Indeterminable",IF(AND('List of Flows'!$B147='Elementary Flow by source'!I$1,'Elementary Flow'!$D155="Missing Both"),"Indeterminable",IF(AND('List of Flows'!$B147='Elementary Flow by source'!I$1,'Elementary Flow'!$D155="Missing Input/Output"),"Indeterminable",IF(AND('List of Flows'!$B147='Elementary Flow by source'!I$1,'Elementary Flow'!$D155="Missing to/from"),"Indeterminable",0))))))</f>
        <v>0</v>
      </c>
      <c r="J150">
        <f>IF(AND('List of Flows'!$B147='Elementary Flow by source'!J$1,'Elementary Flow'!$D155="Elementary Flow"),"Elementary Flow",IF(AND('List of Flows'!$B147='Elementary Flow by source'!J$1,'Elementary Flow'!$D155="Not an Elementary Flow"),"Not an Elementary Flow",IF(AND('List of Flows'!$B147='Elementary Flow by source'!J$1,'Elementary Flow'!$D155="Unknown"),"Indeterminable",IF(AND('List of Flows'!$B147='Elementary Flow by source'!J$1,'Elementary Flow'!$D155="Missing Both"),"Indeterminable",IF(AND('List of Flows'!$B147='Elementary Flow by source'!J$1,'Elementary Flow'!$D155="Missing Input/Output"),"Indeterminable",IF(AND('List of Flows'!$B147='Elementary Flow by source'!J$1,'Elementary Flow'!$D155="Missing to/from"),"Indeterminable",0))))))</f>
        <v>0</v>
      </c>
      <c r="K150" t="str">
        <f>IF(AND('List of Flows'!$B147='Elementary Flow by source'!K$1,'Elementary Flow'!$D155="Elementary Flow"),"Elementary Flow",IF(AND('List of Flows'!$B147='Elementary Flow by source'!K$1,'Elementary Flow'!$D155="Not an Elementary Flow"),"Not an Elementary Flow",IF(AND('List of Flows'!$B147='Elementary Flow by source'!K$1,'Elementary Flow'!$D155="Unknown"),"Indeterminable",IF(AND('List of Flows'!$B147='Elementary Flow by source'!K$1,'Elementary Flow'!$D155="Missing Both"),"Indeterminable",IF(AND('List of Flows'!$B147='Elementary Flow by source'!K$1,'Elementary Flow'!$D155="Missing Input/Output"),"Indeterminable",IF(AND('List of Flows'!$B147='Elementary Flow by source'!K$1,'Elementary Flow'!$D155="Missing to/from"),"Indeterminable",0))))))</f>
        <v>Elementary Flow</v>
      </c>
      <c r="L150">
        <f>IF(AND('List of Flows'!$B147='Elementary Flow by source'!L$1,'Elementary Flow'!$D155="Elementary Flow"),"Elementary Flow",IF(AND('List of Flows'!$B147='Elementary Flow by source'!L$1,'Elementary Flow'!$D155="Not an Elementary Flow"),"Not an Elementary Flow",IF(AND('List of Flows'!$B147='Elementary Flow by source'!L$1,'Elementary Flow'!$D155="Unknown"),"Indeterminable",IF(AND('List of Flows'!$B147='Elementary Flow by source'!L$1,'Elementary Flow'!$D155="Missing Both"),"Indeterminable",IF(AND('List of Flows'!$B147='Elementary Flow by source'!L$1,'Elementary Flow'!$D155="Missing Input/Output"),"Indeterminable",IF(AND('List of Flows'!$B147='Elementary Flow by source'!L$1,'Elementary Flow'!$D155="Missing to/from"),"Indeterminable",0))))))</f>
        <v>0</v>
      </c>
      <c r="M150">
        <f>IF(AND('List of Flows'!$B147='Elementary Flow by source'!M$1,'Elementary Flow'!$D155="Elementary Flow"),"Elementary Flow",IF(AND('List of Flows'!$B147='Elementary Flow by source'!M$1,'Elementary Flow'!$D155="Not an Elementary Flow"),"Not an Elementary Flow",IF(AND('List of Flows'!$B147='Elementary Flow by source'!M$1,'Elementary Flow'!$D155="Unknown"),"Indeterminable",IF(AND('List of Flows'!$B147='Elementary Flow by source'!M$1,'Elementary Flow'!$D155="Missing Both"),"Indeterminable",IF(AND('List of Flows'!$B147='Elementary Flow by source'!M$1,'Elementary Flow'!$D155="Missing Input/Output"),"Indeterminable",IF(AND('List of Flows'!$B147='Elementary Flow by source'!M$1,'Elementary Flow'!$D155="Missing to/from"),"Indeterminable",0))))))</f>
        <v>0</v>
      </c>
      <c r="N150">
        <f>IF(AND('List of Flows'!$B147='Elementary Flow by source'!N$1,'Elementary Flow'!$D155="Elementary Flow"),"Elementary Flow",IF(AND('List of Flows'!$B147='Elementary Flow by source'!N$1,'Elementary Flow'!$D155="Not an Elementary Flow"),"Not an Elementary Flow",IF(AND('List of Flows'!$B147='Elementary Flow by source'!N$1,'Elementary Flow'!$D155="Unknown"),"Indeterminable",IF(AND('List of Flows'!$B147='Elementary Flow by source'!N$1,'Elementary Flow'!$D155="Missing Both"),"Indeterminable",IF(AND('List of Flows'!$B147='Elementary Flow by source'!N$1,'Elementary Flow'!$D155="Missing Input/Output"),"Indeterminable",IF(AND('List of Flows'!$B147='Elementary Flow by source'!N$1,'Elementary Flow'!$D155="Missing to/from"),"Indeterminable",0))))))</f>
        <v>0</v>
      </c>
    </row>
    <row r="151" spans="2:14" x14ac:dyDescent="0.3">
      <c r="B151">
        <f>IF(AND('List of Flows'!$B148='Elementary Flow by source'!B$1,'Elementary Flow'!$D156="Elementary Flow"),"Elementary Flow",IF(AND('List of Flows'!$B148='Elementary Flow by source'!B$1,'Elementary Flow'!$D156="Not an Elementary Flow"),"Not an Elementary Flow",IF(AND('List of Flows'!$B148='Elementary Flow by source'!B$1,'Elementary Flow'!$D156="Unknown"),"Indeterminable",IF(AND('List of Flows'!$B148='Elementary Flow by source'!B$1,'Elementary Flow'!$D156="Missing Both"),"Indeterminable",IF(AND('List of Flows'!$B148='Elementary Flow by source'!B$1,'Elementary Flow'!$D156="Missing Input/Output"),"Indeterminable",IF(AND('List of Flows'!$B148='Elementary Flow by source'!B$1,'Elementary Flow'!$D156="Missing to/from"),"Indeterminable",0))))))</f>
        <v>0</v>
      </c>
      <c r="C151">
        <f>IF(AND('List of Flows'!$B148='Elementary Flow by source'!C$1,'Elementary Flow'!$D156="Elementary Flow"),"Elementary Flow",IF(AND('List of Flows'!$B148='Elementary Flow by source'!C$1,'Elementary Flow'!$D156="Not an Elementary Flow"),"Not an Elementary Flow",IF(AND('List of Flows'!$B148='Elementary Flow by source'!C$1,'Elementary Flow'!$D156="Unknown"),"Indeterminable",IF(AND('List of Flows'!$B148='Elementary Flow by source'!C$1,'Elementary Flow'!$D156="Missing Both"),"Indeterminable",IF(AND('List of Flows'!$B148='Elementary Flow by source'!C$1,'Elementary Flow'!$D156="Missing Input/Output"),"Indeterminable",IF(AND('List of Flows'!$B148='Elementary Flow by source'!C$1,'Elementary Flow'!$D156="Missing to/from"),"Indeterminable",0))))))</f>
        <v>0</v>
      </c>
      <c r="D151">
        <f>IF(AND('List of Flows'!$B148='Elementary Flow by source'!D$1,'Elementary Flow'!$D156="Elementary Flow"),"Elementary Flow",IF(AND('List of Flows'!$B148='Elementary Flow by source'!D$1,'Elementary Flow'!$D156="Not an Elementary Flow"),"Not an Elementary Flow",IF(AND('List of Flows'!$B148='Elementary Flow by source'!D$1,'Elementary Flow'!$D156="Unknown"),"Indeterminable",IF(AND('List of Flows'!$B148='Elementary Flow by source'!D$1,'Elementary Flow'!$D156="Missing Both"),"Indeterminable",IF(AND('List of Flows'!$B148='Elementary Flow by source'!D$1,'Elementary Flow'!$D156="Missing Input/Output"),"Indeterminable",IF(AND('List of Flows'!$B148='Elementary Flow by source'!D$1,'Elementary Flow'!$D156="Missing to/from"),"Indeterminable",0))))))</f>
        <v>0</v>
      </c>
      <c r="E151">
        <f>IF(AND('List of Flows'!$B148='Elementary Flow by source'!E$1,'Elementary Flow'!$D156="Elementary Flow"),"Elementary Flow",IF(AND('List of Flows'!$B148='Elementary Flow by source'!E$1,'Elementary Flow'!$D156="Not an Elementary Flow"),"Not an Elementary Flow",IF(AND('List of Flows'!$B148='Elementary Flow by source'!E$1,'Elementary Flow'!$D156="Unknown"),"Indeterminable",IF(AND('List of Flows'!$B148='Elementary Flow by source'!E$1,'Elementary Flow'!$D156="Missing Both"),"Indeterminable",IF(AND('List of Flows'!$B148='Elementary Flow by source'!E$1,'Elementary Flow'!$D156="Missing Input/Output"),"Indeterminable",IF(AND('List of Flows'!$B148='Elementary Flow by source'!E$1,'Elementary Flow'!$D156="Missing to/from"),"Indeterminable",0))))))</f>
        <v>0</v>
      </c>
      <c r="F151">
        <f>IF(AND('List of Flows'!$B148='Elementary Flow by source'!F$1,'Elementary Flow'!$D156="Elementary Flow"),"Elementary Flow",IF(AND('List of Flows'!$B148='Elementary Flow by source'!F$1,'Elementary Flow'!$D156="Not an Elementary Flow"),"Not an Elementary Flow",IF(AND('List of Flows'!$B148='Elementary Flow by source'!F$1,'Elementary Flow'!$D156="Unknown"),"Indeterminable",IF(AND('List of Flows'!$B148='Elementary Flow by source'!F$1,'Elementary Flow'!$D156="Missing Both"),"Indeterminable",IF(AND('List of Flows'!$B148='Elementary Flow by source'!F$1,'Elementary Flow'!$D156="Missing Input/Output"),"Indeterminable",IF(AND('List of Flows'!$B148='Elementary Flow by source'!F$1,'Elementary Flow'!$D156="Missing to/from"),"Indeterminable",0))))))</f>
        <v>0</v>
      </c>
      <c r="G151">
        <f>IF(AND('List of Flows'!$B148='Elementary Flow by source'!G$1,'Elementary Flow'!$D156="Elementary Flow"),"Elementary Flow",IF(AND('List of Flows'!$B148='Elementary Flow by source'!G$1,'Elementary Flow'!$D156="Not an Elementary Flow"),"Not an Elementary Flow",IF(AND('List of Flows'!$B148='Elementary Flow by source'!G$1,'Elementary Flow'!$D156="Unknown"),"Indeterminable",IF(AND('List of Flows'!$B148='Elementary Flow by source'!G$1,'Elementary Flow'!$D156="Missing Both"),"Indeterminable",IF(AND('List of Flows'!$B148='Elementary Flow by source'!G$1,'Elementary Flow'!$D156="Missing Input/Output"),"Indeterminable",IF(AND('List of Flows'!$B148='Elementary Flow by source'!G$1,'Elementary Flow'!$D156="Missing to/from"),"Indeterminable",0))))))</f>
        <v>0</v>
      </c>
      <c r="H151">
        <f>IF(AND('List of Flows'!$B148='Elementary Flow by source'!H$1,'Elementary Flow'!$D156="Elementary Flow"),"Elementary Flow",IF(AND('List of Flows'!$B148='Elementary Flow by source'!H$1,'Elementary Flow'!$D156="Not an Elementary Flow"),"Not an Elementary Flow",IF(AND('List of Flows'!$B148='Elementary Flow by source'!H$1,'Elementary Flow'!$D156="Unknown"),"Indeterminable",IF(AND('List of Flows'!$B148='Elementary Flow by source'!H$1,'Elementary Flow'!$D156="Missing Both"),"Indeterminable",IF(AND('List of Flows'!$B148='Elementary Flow by source'!H$1,'Elementary Flow'!$D156="Missing Input/Output"),"Indeterminable",IF(AND('List of Flows'!$B148='Elementary Flow by source'!H$1,'Elementary Flow'!$D156="Missing to/from"),"Indeterminable",0))))))</f>
        <v>0</v>
      </c>
      <c r="I151">
        <f>IF(AND('List of Flows'!$B148='Elementary Flow by source'!I$1,'Elementary Flow'!$D156="Elementary Flow"),"Elementary Flow",IF(AND('List of Flows'!$B148='Elementary Flow by source'!I$1,'Elementary Flow'!$D156="Not an Elementary Flow"),"Not an Elementary Flow",IF(AND('List of Flows'!$B148='Elementary Flow by source'!I$1,'Elementary Flow'!$D156="Unknown"),"Indeterminable",IF(AND('List of Flows'!$B148='Elementary Flow by source'!I$1,'Elementary Flow'!$D156="Missing Both"),"Indeterminable",IF(AND('List of Flows'!$B148='Elementary Flow by source'!I$1,'Elementary Flow'!$D156="Missing Input/Output"),"Indeterminable",IF(AND('List of Flows'!$B148='Elementary Flow by source'!I$1,'Elementary Flow'!$D156="Missing to/from"),"Indeterminable",0))))))</f>
        <v>0</v>
      </c>
      <c r="J151">
        <f>IF(AND('List of Flows'!$B148='Elementary Flow by source'!J$1,'Elementary Flow'!$D156="Elementary Flow"),"Elementary Flow",IF(AND('List of Flows'!$B148='Elementary Flow by source'!J$1,'Elementary Flow'!$D156="Not an Elementary Flow"),"Not an Elementary Flow",IF(AND('List of Flows'!$B148='Elementary Flow by source'!J$1,'Elementary Flow'!$D156="Unknown"),"Indeterminable",IF(AND('List of Flows'!$B148='Elementary Flow by source'!J$1,'Elementary Flow'!$D156="Missing Both"),"Indeterminable",IF(AND('List of Flows'!$B148='Elementary Flow by source'!J$1,'Elementary Flow'!$D156="Missing Input/Output"),"Indeterminable",IF(AND('List of Flows'!$B148='Elementary Flow by source'!J$1,'Elementary Flow'!$D156="Missing to/from"),"Indeterminable",0))))))</f>
        <v>0</v>
      </c>
      <c r="K151" t="str">
        <f>IF(AND('List of Flows'!$B148='Elementary Flow by source'!K$1,'Elementary Flow'!$D156="Elementary Flow"),"Elementary Flow",IF(AND('List of Flows'!$B148='Elementary Flow by source'!K$1,'Elementary Flow'!$D156="Not an Elementary Flow"),"Not an Elementary Flow",IF(AND('List of Flows'!$B148='Elementary Flow by source'!K$1,'Elementary Flow'!$D156="Unknown"),"Indeterminable",IF(AND('List of Flows'!$B148='Elementary Flow by source'!K$1,'Elementary Flow'!$D156="Missing Both"),"Indeterminable",IF(AND('List of Flows'!$B148='Elementary Flow by source'!K$1,'Elementary Flow'!$D156="Missing Input/Output"),"Indeterminable",IF(AND('List of Flows'!$B148='Elementary Flow by source'!K$1,'Elementary Flow'!$D156="Missing to/from"),"Indeterminable",0))))))</f>
        <v>Elementary Flow</v>
      </c>
      <c r="L151">
        <f>IF(AND('List of Flows'!$B148='Elementary Flow by source'!L$1,'Elementary Flow'!$D156="Elementary Flow"),"Elementary Flow",IF(AND('List of Flows'!$B148='Elementary Flow by source'!L$1,'Elementary Flow'!$D156="Not an Elementary Flow"),"Not an Elementary Flow",IF(AND('List of Flows'!$B148='Elementary Flow by source'!L$1,'Elementary Flow'!$D156="Unknown"),"Indeterminable",IF(AND('List of Flows'!$B148='Elementary Flow by source'!L$1,'Elementary Flow'!$D156="Missing Both"),"Indeterminable",IF(AND('List of Flows'!$B148='Elementary Flow by source'!L$1,'Elementary Flow'!$D156="Missing Input/Output"),"Indeterminable",IF(AND('List of Flows'!$B148='Elementary Flow by source'!L$1,'Elementary Flow'!$D156="Missing to/from"),"Indeterminable",0))))))</f>
        <v>0</v>
      </c>
      <c r="M151">
        <f>IF(AND('List of Flows'!$B148='Elementary Flow by source'!M$1,'Elementary Flow'!$D156="Elementary Flow"),"Elementary Flow",IF(AND('List of Flows'!$B148='Elementary Flow by source'!M$1,'Elementary Flow'!$D156="Not an Elementary Flow"),"Not an Elementary Flow",IF(AND('List of Flows'!$B148='Elementary Flow by source'!M$1,'Elementary Flow'!$D156="Unknown"),"Indeterminable",IF(AND('List of Flows'!$B148='Elementary Flow by source'!M$1,'Elementary Flow'!$D156="Missing Both"),"Indeterminable",IF(AND('List of Flows'!$B148='Elementary Flow by source'!M$1,'Elementary Flow'!$D156="Missing Input/Output"),"Indeterminable",IF(AND('List of Flows'!$B148='Elementary Flow by source'!M$1,'Elementary Flow'!$D156="Missing to/from"),"Indeterminable",0))))))</f>
        <v>0</v>
      </c>
      <c r="N151">
        <f>IF(AND('List of Flows'!$B148='Elementary Flow by source'!N$1,'Elementary Flow'!$D156="Elementary Flow"),"Elementary Flow",IF(AND('List of Flows'!$B148='Elementary Flow by source'!N$1,'Elementary Flow'!$D156="Not an Elementary Flow"),"Not an Elementary Flow",IF(AND('List of Flows'!$B148='Elementary Flow by source'!N$1,'Elementary Flow'!$D156="Unknown"),"Indeterminable",IF(AND('List of Flows'!$B148='Elementary Flow by source'!N$1,'Elementary Flow'!$D156="Missing Both"),"Indeterminable",IF(AND('List of Flows'!$B148='Elementary Flow by source'!N$1,'Elementary Flow'!$D156="Missing Input/Output"),"Indeterminable",IF(AND('List of Flows'!$B148='Elementary Flow by source'!N$1,'Elementary Flow'!$D156="Missing to/from"),"Indeterminable",0))))))</f>
        <v>0</v>
      </c>
    </row>
    <row r="152" spans="2:14" x14ac:dyDescent="0.3">
      <c r="B152">
        <f>IF(AND('List of Flows'!$B149='Elementary Flow by source'!B$1,'Elementary Flow'!$D157="Elementary Flow"),"Elementary Flow",IF(AND('List of Flows'!$B149='Elementary Flow by source'!B$1,'Elementary Flow'!$D157="Not an Elementary Flow"),"Not an Elementary Flow",IF(AND('List of Flows'!$B149='Elementary Flow by source'!B$1,'Elementary Flow'!$D157="Unknown"),"Indeterminable",IF(AND('List of Flows'!$B149='Elementary Flow by source'!B$1,'Elementary Flow'!$D157="Missing Both"),"Indeterminable",IF(AND('List of Flows'!$B149='Elementary Flow by source'!B$1,'Elementary Flow'!$D157="Missing Input/Output"),"Indeterminable",IF(AND('List of Flows'!$B149='Elementary Flow by source'!B$1,'Elementary Flow'!$D157="Missing to/from"),"Indeterminable",0))))))</f>
        <v>0</v>
      </c>
      <c r="C152">
        <f>IF(AND('List of Flows'!$B149='Elementary Flow by source'!C$1,'Elementary Flow'!$D157="Elementary Flow"),"Elementary Flow",IF(AND('List of Flows'!$B149='Elementary Flow by source'!C$1,'Elementary Flow'!$D157="Not an Elementary Flow"),"Not an Elementary Flow",IF(AND('List of Flows'!$B149='Elementary Flow by source'!C$1,'Elementary Flow'!$D157="Unknown"),"Indeterminable",IF(AND('List of Flows'!$B149='Elementary Flow by source'!C$1,'Elementary Flow'!$D157="Missing Both"),"Indeterminable",IF(AND('List of Flows'!$B149='Elementary Flow by source'!C$1,'Elementary Flow'!$D157="Missing Input/Output"),"Indeterminable",IF(AND('List of Flows'!$B149='Elementary Flow by source'!C$1,'Elementary Flow'!$D157="Missing to/from"),"Indeterminable",0))))))</f>
        <v>0</v>
      </c>
      <c r="D152">
        <f>IF(AND('List of Flows'!$B149='Elementary Flow by source'!D$1,'Elementary Flow'!$D157="Elementary Flow"),"Elementary Flow",IF(AND('List of Flows'!$B149='Elementary Flow by source'!D$1,'Elementary Flow'!$D157="Not an Elementary Flow"),"Not an Elementary Flow",IF(AND('List of Flows'!$B149='Elementary Flow by source'!D$1,'Elementary Flow'!$D157="Unknown"),"Indeterminable",IF(AND('List of Flows'!$B149='Elementary Flow by source'!D$1,'Elementary Flow'!$D157="Missing Both"),"Indeterminable",IF(AND('List of Flows'!$B149='Elementary Flow by source'!D$1,'Elementary Flow'!$D157="Missing Input/Output"),"Indeterminable",IF(AND('List of Flows'!$B149='Elementary Flow by source'!D$1,'Elementary Flow'!$D157="Missing to/from"),"Indeterminable",0))))))</f>
        <v>0</v>
      </c>
      <c r="E152">
        <f>IF(AND('List of Flows'!$B149='Elementary Flow by source'!E$1,'Elementary Flow'!$D157="Elementary Flow"),"Elementary Flow",IF(AND('List of Flows'!$B149='Elementary Flow by source'!E$1,'Elementary Flow'!$D157="Not an Elementary Flow"),"Not an Elementary Flow",IF(AND('List of Flows'!$B149='Elementary Flow by source'!E$1,'Elementary Flow'!$D157="Unknown"),"Indeterminable",IF(AND('List of Flows'!$B149='Elementary Flow by source'!E$1,'Elementary Flow'!$D157="Missing Both"),"Indeterminable",IF(AND('List of Flows'!$B149='Elementary Flow by source'!E$1,'Elementary Flow'!$D157="Missing Input/Output"),"Indeterminable",IF(AND('List of Flows'!$B149='Elementary Flow by source'!E$1,'Elementary Flow'!$D157="Missing to/from"),"Indeterminable",0))))))</f>
        <v>0</v>
      </c>
      <c r="F152">
        <f>IF(AND('List of Flows'!$B149='Elementary Flow by source'!F$1,'Elementary Flow'!$D157="Elementary Flow"),"Elementary Flow",IF(AND('List of Flows'!$B149='Elementary Flow by source'!F$1,'Elementary Flow'!$D157="Not an Elementary Flow"),"Not an Elementary Flow",IF(AND('List of Flows'!$B149='Elementary Flow by source'!F$1,'Elementary Flow'!$D157="Unknown"),"Indeterminable",IF(AND('List of Flows'!$B149='Elementary Flow by source'!F$1,'Elementary Flow'!$D157="Missing Both"),"Indeterminable",IF(AND('List of Flows'!$B149='Elementary Flow by source'!F$1,'Elementary Flow'!$D157="Missing Input/Output"),"Indeterminable",IF(AND('List of Flows'!$B149='Elementary Flow by source'!F$1,'Elementary Flow'!$D157="Missing to/from"),"Indeterminable",0))))))</f>
        <v>0</v>
      </c>
      <c r="G152">
        <f>IF(AND('List of Flows'!$B149='Elementary Flow by source'!G$1,'Elementary Flow'!$D157="Elementary Flow"),"Elementary Flow",IF(AND('List of Flows'!$B149='Elementary Flow by source'!G$1,'Elementary Flow'!$D157="Not an Elementary Flow"),"Not an Elementary Flow",IF(AND('List of Flows'!$B149='Elementary Flow by source'!G$1,'Elementary Flow'!$D157="Unknown"),"Indeterminable",IF(AND('List of Flows'!$B149='Elementary Flow by source'!G$1,'Elementary Flow'!$D157="Missing Both"),"Indeterminable",IF(AND('List of Flows'!$B149='Elementary Flow by source'!G$1,'Elementary Flow'!$D157="Missing Input/Output"),"Indeterminable",IF(AND('List of Flows'!$B149='Elementary Flow by source'!G$1,'Elementary Flow'!$D157="Missing to/from"),"Indeterminable",0))))))</f>
        <v>0</v>
      </c>
      <c r="H152">
        <f>IF(AND('List of Flows'!$B149='Elementary Flow by source'!H$1,'Elementary Flow'!$D157="Elementary Flow"),"Elementary Flow",IF(AND('List of Flows'!$B149='Elementary Flow by source'!H$1,'Elementary Flow'!$D157="Not an Elementary Flow"),"Not an Elementary Flow",IF(AND('List of Flows'!$B149='Elementary Flow by source'!H$1,'Elementary Flow'!$D157="Unknown"),"Indeterminable",IF(AND('List of Flows'!$B149='Elementary Flow by source'!H$1,'Elementary Flow'!$D157="Missing Both"),"Indeterminable",IF(AND('List of Flows'!$B149='Elementary Flow by source'!H$1,'Elementary Flow'!$D157="Missing Input/Output"),"Indeterminable",IF(AND('List of Flows'!$B149='Elementary Flow by source'!H$1,'Elementary Flow'!$D157="Missing to/from"),"Indeterminable",0))))))</f>
        <v>0</v>
      </c>
      <c r="I152">
        <f>IF(AND('List of Flows'!$B149='Elementary Flow by source'!I$1,'Elementary Flow'!$D157="Elementary Flow"),"Elementary Flow",IF(AND('List of Flows'!$B149='Elementary Flow by source'!I$1,'Elementary Flow'!$D157="Not an Elementary Flow"),"Not an Elementary Flow",IF(AND('List of Flows'!$B149='Elementary Flow by source'!I$1,'Elementary Flow'!$D157="Unknown"),"Indeterminable",IF(AND('List of Flows'!$B149='Elementary Flow by source'!I$1,'Elementary Flow'!$D157="Missing Both"),"Indeterminable",IF(AND('List of Flows'!$B149='Elementary Flow by source'!I$1,'Elementary Flow'!$D157="Missing Input/Output"),"Indeterminable",IF(AND('List of Flows'!$B149='Elementary Flow by source'!I$1,'Elementary Flow'!$D157="Missing to/from"),"Indeterminable",0))))))</f>
        <v>0</v>
      </c>
      <c r="J152">
        <f>IF(AND('List of Flows'!$B149='Elementary Flow by source'!J$1,'Elementary Flow'!$D157="Elementary Flow"),"Elementary Flow",IF(AND('List of Flows'!$B149='Elementary Flow by source'!J$1,'Elementary Flow'!$D157="Not an Elementary Flow"),"Not an Elementary Flow",IF(AND('List of Flows'!$B149='Elementary Flow by source'!J$1,'Elementary Flow'!$D157="Unknown"),"Indeterminable",IF(AND('List of Flows'!$B149='Elementary Flow by source'!J$1,'Elementary Flow'!$D157="Missing Both"),"Indeterminable",IF(AND('List of Flows'!$B149='Elementary Flow by source'!J$1,'Elementary Flow'!$D157="Missing Input/Output"),"Indeterminable",IF(AND('List of Flows'!$B149='Elementary Flow by source'!J$1,'Elementary Flow'!$D157="Missing to/from"),"Indeterminable",0))))))</f>
        <v>0</v>
      </c>
      <c r="K152" t="str">
        <f>IF(AND('List of Flows'!$B149='Elementary Flow by source'!K$1,'Elementary Flow'!$D157="Elementary Flow"),"Elementary Flow",IF(AND('List of Flows'!$B149='Elementary Flow by source'!K$1,'Elementary Flow'!$D157="Not an Elementary Flow"),"Not an Elementary Flow",IF(AND('List of Flows'!$B149='Elementary Flow by source'!K$1,'Elementary Flow'!$D157="Unknown"),"Indeterminable",IF(AND('List of Flows'!$B149='Elementary Flow by source'!K$1,'Elementary Flow'!$D157="Missing Both"),"Indeterminable",IF(AND('List of Flows'!$B149='Elementary Flow by source'!K$1,'Elementary Flow'!$D157="Missing Input/Output"),"Indeterminable",IF(AND('List of Flows'!$B149='Elementary Flow by source'!K$1,'Elementary Flow'!$D157="Missing to/from"),"Indeterminable",0))))))</f>
        <v>Elementary Flow</v>
      </c>
      <c r="L152">
        <f>IF(AND('List of Flows'!$B149='Elementary Flow by source'!L$1,'Elementary Flow'!$D157="Elementary Flow"),"Elementary Flow",IF(AND('List of Flows'!$B149='Elementary Flow by source'!L$1,'Elementary Flow'!$D157="Not an Elementary Flow"),"Not an Elementary Flow",IF(AND('List of Flows'!$B149='Elementary Flow by source'!L$1,'Elementary Flow'!$D157="Unknown"),"Indeterminable",IF(AND('List of Flows'!$B149='Elementary Flow by source'!L$1,'Elementary Flow'!$D157="Missing Both"),"Indeterminable",IF(AND('List of Flows'!$B149='Elementary Flow by source'!L$1,'Elementary Flow'!$D157="Missing Input/Output"),"Indeterminable",IF(AND('List of Flows'!$B149='Elementary Flow by source'!L$1,'Elementary Flow'!$D157="Missing to/from"),"Indeterminable",0))))))</f>
        <v>0</v>
      </c>
      <c r="M152">
        <f>IF(AND('List of Flows'!$B149='Elementary Flow by source'!M$1,'Elementary Flow'!$D157="Elementary Flow"),"Elementary Flow",IF(AND('List of Flows'!$B149='Elementary Flow by source'!M$1,'Elementary Flow'!$D157="Not an Elementary Flow"),"Not an Elementary Flow",IF(AND('List of Flows'!$B149='Elementary Flow by source'!M$1,'Elementary Flow'!$D157="Unknown"),"Indeterminable",IF(AND('List of Flows'!$B149='Elementary Flow by source'!M$1,'Elementary Flow'!$D157="Missing Both"),"Indeterminable",IF(AND('List of Flows'!$B149='Elementary Flow by source'!M$1,'Elementary Flow'!$D157="Missing Input/Output"),"Indeterminable",IF(AND('List of Flows'!$B149='Elementary Flow by source'!M$1,'Elementary Flow'!$D157="Missing to/from"),"Indeterminable",0))))))</f>
        <v>0</v>
      </c>
      <c r="N152">
        <f>IF(AND('List of Flows'!$B149='Elementary Flow by source'!N$1,'Elementary Flow'!$D157="Elementary Flow"),"Elementary Flow",IF(AND('List of Flows'!$B149='Elementary Flow by source'!N$1,'Elementary Flow'!$D157="Not an Elementary Flow"),"Not an Elementary Flow",IF(AND('List of Flows'!$B149='Elementary Flow by source'!N$1,'Elementary Flow'!$D157="Unknown"),"Indeterminable",IF(AND('List of Flows'!$B149='Elementary Flow by source'!N$1,'Elementary Flow'!$D157="Missing Both"),"Indeterminable",IF(AND('List of Flows'!$B149='Elementary Flow by source'!N$1,'Elementary Flow'!$D157="Missing Input/Output"),"Indeterminable",IF(AND('List of Flows'!$B149='Elementary Flow by source'!N$1,'Elementary Flow'!$D157="Missing to/from"),"Indeterminable",0))))))</f>
        <v>0</v>
      </c>
    </row>
    <row r="153" spans="2:14" x14ac:dyDescent="0.3">
      <c r="B153">
        <f>IF(AND('List of Flows'!$B150='Elementary Flow by source'!B$1,'Elementary Flow'!$D158="Elementary Flow"),"Elementary Flow",IF(AND('List of Flows'!$B150='Elementary Flow by source'!B$1,'Elementary Flow'!$D158="Not an Elementary Flow"),"Not an Elementary Flow",IF(AND('List of Flows'!$B150='Elementary Flow by source'!B$1,'Elementary Flow'!$D158="Unknown"),"Indeterminable",IF(AND('List of Flows'!$B150='Elementary Flow by source'!B$1,'Elementary Flow'!$D158="Missing Both"),"Indeterminable",IF(AND('List of Flows'!$B150='Elementary Flow by source'!B$1,'Elementary Flow'!$D158="Missing Input/Output"),"Indeterminable",IF(AND('List of Flows'!$B150='Elementary Flow by source'!B$1,'Elementary Flow'!$D158="Missing to/from"),"Indeterminable",0))))))</f>
        <v>0</v>
      </c>
      <c r="C153">
        <f>IF(AND('List of Flows'!$B150='Elementary Flow by source'!C$1,'Elementary Flow'!$D158="Elementary Flow"),"Elementary Flow",IF(AND('List of Flows'!$B150='Elementary Flow by source'!C$1,'Elementary Flow'!$D158="Not an Elementary Flow"),"Not an Elementary Flow",IF(AND('List of Flows'!$B150='Elementary Flow by source'!C$1,'Elementary Flow'!$D158="Unknown"),"Indeterminable",IF(AND('List of Flows'!$B150='Elementary Flow by source'!C$1,'Elementary Flow'!$D158="Missing Both"),"Indeterminable",IF(AND('List of Flows'!$B150='Elementary Flow by source'!C$1,'Elementary Flow'!$D158="Missing Input/Output"),"Indeterminable",IF(AND('List of Flows'!$B150='Elementary Flow by source'!C$1,'Elementary Flow'!$D158="Missing to/from"),"Indeterminable",0))))))</f>
        <v>0</v>
      </c>
      <c r="D153">
        <f>IF(AND('List of Flows'!$B150='Elementary Flow by source'!D$1,'Elementary Flow'!$D158="Elementary Flow"),"Elementary Flow",IF(AND('List of Flows'!$B150='Elementary Flow by source'!D$1,'Elementary Flow'!$D158="Not an Elementary Flow"),"Not an Elementary Flow",IF(AND('List of Flows'!$B150='Elementary Flow by source'!D$1,'Elementary Flow'!$D158="Unknown"),"Indeterminable",IF(AND('List of Flows'!$B150='Elementary Flow by source'!D$1,'Elementary Flow'!$D158="Missing Both"),"Indeterminable",IF(AND('List of Flows'!$B150='Elementary Flow by source'!D$1,'Elementary Flow'!$D158="Missing Input/Output"),"Indeterminable",IF(AND('List of Flows'!$B150='Elementary Flow by source'!D$1,'Elementary Flow'!$D158="Missing to/from"),"Indeterminable",0))))))</f>
        <v>0</v>
      </c>
      <c r="E153">
        <f>IF(AND('List of Flows'!$B150='Elementary Flow by source'!E$1,'Elementary Flow'!$D158="Elementary Flow"),"Elementary Flow",IF(AND('List of Flows'!$B150='Elementary Flow by source'!E$1,'Elementary Flow'!$D158="Not an Elementary Flow"),"Not an Elementary Flow",IF(AND('List of Flows'!$B150='Elementary Flow by source'!E$1,'Elementary Flow'!$D158="Unknown"),"Indeterminable",IF(AND('List of Flows'!$B150='Elementary Flow by source'!E$1,'Elementary Flow'!$D158="Missing Both"),"Indeterminable",IF(AND('List of Flows'!$B150='Elementary Flow by source'!E$1,'Elementary Flow'!$D158="Missing Input/Output"),"Indeterminable",IF(AND('List of Flows'!$B150='Elementary Flow by source'!E$1,'Elementary Flow'!$D158="Missing to/from"),"Indeterminable",0))))))</f>
        <v>0</v>
      </c>
      <c r="F153">
        <f>IF(AND('List of Flows'!$B150='Elementary Flow by source'!F$1,'Elementary Flow'!$D158="Elementary Flow"),"Elementary Flow",IF(AND('List of Flows'!$B150='Elementary Flow by source'!F$1,'Elementary Flow'!$D158="Not an Elementary Flow"),"Not an Elementary Flow",IF(AND('List of Flows'!$B150='Elementary Flow by source'!F$1,'Elementary Flow'!$D158="Unknown"),"Indeterminable",IF(AND('List of Flows'!$B150='Elementary Flow by source'!F$1,'Elementary Flow'!$D158="Missing Both"),"Indeterminable",IF(AND('List of Flows'!$B150='Elementary Flow by source'!F$1,'Elementary Flow'!$D158="Missing Input/Output"),"Indeterminable",IF(AND('List of Flows'!$B150='Elementary Flow by source'!F$1,'Elementary Flow'!$D158="Missing to/from"),"Indeterminable",0))))))</f>
        <v>0</v>
      </c>
      <c r="G153">
        <f>IF(AND('List of Flows'!$B150='Elementary Flow by source'!G$1,'Elementary Flow'!$D158="Elementary Flow"),"Elementary Flow",IF(AND('List of Flows'!$B150='Elementary Flow by source'!G$1,'Elementary Flow'!$D158="Not an Elementary Flow"),"Not an Elementary Flow",IF(AND('List of Flows'!$B150='Elementary Flow by source'!G$1,'Elementary Flow'!$D158="Unknown"),"Indeterminable",IF(AND('List of Flows'!$B150='Elementary Flow by source'!G$1,'Elementary Flow'!$D158="Missing Both"),"Indeterminable",IF(AND('List of Flows'!$B150='Elementary Flow by source'!G$1,'Elementary Flow'!$D158="Missing Input/Output"),"Indeterminable",IF(AND('List of Flows'!$B150='Elementary Flow by source'!G$1,'Elementary Flow'!$D158="Missing to/from"),"Indeterminable",0))))))</f>
        <v>0</v>
      </c>
      <c r="H153">
        <f>IF(AND('List of Flows'!$B150='Elementary Flow by source'!H$1,'Elementary Flow'!$D158="Elementary Flow"),"Elementary Flow",IF(AND('List of Flows'!$B150='Elementary Flow by source'!H$1,'Elementary Flow'!$D158="Not an Elementary Flow"),"Not an Elementary Flow",IF(AND('List of Flows'!$B150='Elementary Flow by source'!H$1,'Elementary Flow'!$D158="Unknown"),"Indeterminable",IF(AND('List of Flows'!$B150='Elementary Flow by source'!H$1,'Elementary Flow'!$D158="Missing Both"),"Indeterminable",IF(AND('List of Flows'!$B150='Elementary Flow by source'!H$1,'Elementary Flow'!$D158="Missing Input/Output"),"Indeterminable",IF(AND('List of Flows'!$B150='Elementary Flow by source'!H$1,'Elementary Flow'!$D158="Missing to/from"),"Indeterminable",0))))))</f>
        <v>0</v>
      </c>
      <c r="I153">
        <f>IF(AND('List of Flows'!$B150='Elementary Flow by source'!I$1,'Elementary Flow'!$D158="Elementary Flow"),"Elementary Flow",IF(AND('List of Flows'!$B150='Elementary Flow by source'!I$1,'Elementary Flow'!$D158="Not an Elementary Flow"),"Not an Elementary Flow",IF(AND('List of Flows'!$B150='Elementary Flow by source'!I$1,'Elementary Flow'!$D158="Unknown"),"Indeterminable",IF(AND('List of Flows'!$B150='Elementary Flow by source'!I$1,'Elementary Flow'!$D158="Missing Both"),"Indeterminable",IF(AND('List of Flows'!$B150='Elementary Flow by source'!I$1,'Elementary Flow'!$D158="Missing Input/Output"),"Indeterminable",IF(AND('List of Flows'!$B150='Elementary Flow by source'!I$1,'Elementary Flow'!$D158="Missing to/from"),"Indeterminable",0))))))</f>
        <v>0</v>
      </c>
      <c r="J153">
        <f>IF(AND('List of Flows'!$B150='Elementary Flow by source'!J$1,'Elementary Flow'!$D158="Elementary Flow"),"Elementary Flow",IF(AND('List of Flows'!$B150='Elementary Flow by source'!J$1,'Elementary Flow'!$D158="Not an Elementary Flow"),"Not an Elementary Flow",IF(AND('List of Flows'!$B150='Elementary Flow by source'!J$1,'Elementary Flow'!$D158="Unknown"),"Indeterminable",IF(AND('List of Flows'!$B150='Elementary Flow by source'!J$1,'Elementary Flow'!$D158="Missing Both"),"Indeterminable",IF(AND('List of Flows'!$B150='Elementary Flow by source'!J$1,'Elementary Flow'!$D158="Missing Input/Output"),"Indeterminable",IF(AND('List of Flows'!$B150='Elementary Flow by source'!J$1,'Elementary Flow'!$D158="Missing to/from"),"Indeterminable",0))))))</f>
        <v>0</v>
      </c>
      <c r="K153" t="str">
        <f>IF(AND('List of Flows'!$B150='Elementary Flow by source'!K$1,'Elementary Flow'!$D158="Elementary Flow"),"Elementary Flow",IF(AND('List of Flows'!$B150='Elementary Flow by source'!K$1,'Elementary Flow'!$D158="Not an Elementary Flow"),"Not an Elementary Flow",IF(AND('List of Flows'!$B150='Elementary Flow by source'!K$1,'Elementary Flow'!$D158="Unknown"),"Indeterminable",IF(AND('List of Flows'!$B150='Elementary Flow by source'!K$1,'Elementary Flow'!$D158="Missing Both"),"Indeterminable",IF(AND('List of Flows'!$B150='Elementary Flow by source'!K$1,'Elementary Flow'!$D158="Missing Input/Output"),"Indeterminable",IF(AND('List of Flows'!$B150='Elementary Flow by source'!K$1,'Elementary Flow'!$D158="Missing to/from"),"Indeterminable",0))))))</f>
        <v>Elementary Flow</v>
      </c>
      <c r="L153">
        <f>IF(AND('List of Flows'!$B150='Elementary Flow by source'!L$1,'Elementary Flow'!$D158="Elementary Flow"),"Elementary Flow",IF(AND('List of Flows'!$B150='Elementary Flow by source'!L$1,'Elementary Flow'!$D158="Not an Elementary Flow"),"Not an Elementary Flow",IF(AND('List of Flows'!$B150='Elementary Flow by source'!L$1,'Elementary Flow'!$D158="Unknown"),"Indeterminable",IF(AND('List of Flows'!$B150='Elementary Flow by source'!L$1,'Elementary Flow'!$D158="Missing Both"),"Indeterminable",IF(AND('List of Flows'!$B150='Elementary Flow by source'!L$1,'Elementary Flow'!$D158="Missing Input/Output"),"Indeterminable",IF(AND('List of Flows'!$B150='Elementary Flow by source'!L$1,'Elementary Flow'!$D158="Missing to/from"),"Indeterminable",0))))))</f>
        <v>0</v>
      </c>
      <c r="M153">
        <f>IF(AND('List of Flows'!$B150='Elementary Flow by source'!M$1,'Elementary Flow'!$D158="Elementary Flow"),"Elementary Flow",IF(AND('List of Flows'!$B150='Elementary Flow by source'!M$1,'Elementary Flow'!$D158="Not an Elementary Flow"),"Not an Elementary Flow",IF(AND('List of Flows'!$B150='Elementary Flow by source'!M$1,'Elementary Flow'!$D158="Unknown"),"Indeterminable",IF(AND('List of Flows'!$B150='Elementary Flow by source'!M$1,'Elementary Flow'!$D158="Missing Both"),"Indeterminable",IF(AND('List of Flows'!$B150='Elementary Flow by source'!M$1,'Elementary Flow'!$D158="Missing Input/Output"),"Indeterminable",IF(AND('List of Flows'!$B150='Elementary Flow by source'!M$1,'Elementary Flow'!$D158="Missing to/from"),"Indeterminable",0))))))</f>
        <v>0</v>
      </c>
      <c r="N153">
        <f>IF(AND('List of Flows'!$B150='Elementary Flow by source'!N$1,'Elementary Flow'!$D158="Elementary Flow"),"Elementary Flow",IF(AND('List of Flows'!$B150='Elementary Flow by source'!N$1,'Elementary Flow'!$D158="Not an Elementary Flow"),"Not an Elementary Flow",IF(AND('List of Flows'!$B150='Elementary Flow by source'!N$1,'Elementary Flow'!$D158="Unknown"),"Indeterminable",IF(AND('List of Flows'!$B150='Elementary Flow by source'!N$1,'Elementary Flow'!$D158="Missing Both"),"Indeterminable",IF(AND('List of Flows'!$B150='Elementary Flow by source'!N$1,'Elementary Flow'!$D158="Missing Input/Output"),"Indeterminable",IF(AND('List of Flows'!$B150='Elementary Flow by source'!N$1,'Elementary Flow'!$D158="Missing to/from"),"Indeterminable",0))))))</f>
        <v>0</v>
      </c>
    </row>
    <row r="154" spans="2:14" x14ac:dyDescent="0.3">
      <c r="B154">
        <f>IF(AND('List of Flows'!$B151='Elementary Flow by source'!B$1,'Elementary Flow'!$D159="Elementary Flow"),"Elementary Flow",IF(AND('List of Flows'!$B151='Elementary Flow by source'!B$1,'Elementary Flow'!$D159="Not an Elementary Flow"),"Not an Elementary Flow",IF(AND('List of Flows'!$B151='Elementary Flow by source'!B$1,'Elementary Flow'!$D159="Unknown"),"Indeterminable",IF(AND('List of Flows'!$B151='Elementary Flow by source'!B$1,'Elementary Flow'!$D159="Missing Both"),"Indeterminable",IF(AND('List of Flows'!$B151='Elementary Flow by source'!B$1,'Elementary Flow'!$D159="Missing Input/Output"),"Indeterminable",IF(AND('List of Flows'!$B151='Elementary Flow by source'!B$1,'Elementary Flow'!$D159="Missing to/from"),"Indeterminable",0))))))</f>
        <v>0</v>
      </c>
      <c r="C154">
        <f>IF(AND('List of Flows'!$B151='Elementary Flow by source'!C$1,'Elementary Flow'!$D159="Elementary Flow"),"Elementary Flow",IF(AND('List of Flows'!$B151='Elementary Flow by source'!C$1,'Elementary Flow'!$D159="Not an Elementary Flow"),"Not an Elementary Flow",IF(AND('List of Flows'!$B151='Elementary Flow by source'!C$1,'Elementary Flow'!$D159="Unknown"),"Indeterminable",IF(AND('List of Flows'!$B151='Elementary Flow by source'!C$1,'Elementary Flow'!$D159="Missing Both"),"Indeterminable",IF(AND('List of Flows'!$B151='Elementary Flow by source'!C$1,'Elementary Flow'!$D159="Missing Input/Output"),"Indeterminable",IF(AND('List of Flows'!$B151='Elementary Flow by source'!C$1,'Elementary Flow'!$D159="Missing to/from"),"Indeterminable",0))))))</f>
        <v>0</v>
      </c>
      <c r="D154">
        <f>IF(AND('List of Flows'!$B151='Elementary Flow by source'!D$1,'Elementary Flow'!$D159="Elementary Flow"),"Elementary Flow",IF(AND('List of Flows'!$B151='Elementary Flow by source'!D$1,'Elementary Flow'!$D159="Not an Elementary Flow"),"Not an Elementary Flow",IF(AND('List of Flows'!$B151='Elementary Flow by source'!D$1,'Elementary Flow'!$D159="Unknown"),"Indeterminable",IF(AND('List of Flows'!$B151='Elementary Flow by source'!D$1,'Elementary Flow'!$D159="Missing Both"),"Indeterminable",IF(AND('List of Flows'!$B151='Elementary Flow by source'!D$1,'Elementary Flow'!$D159="Missing Input/Output"),"Indeterminable",IF(AND('List of Flows'!$B151='Elementary Flow by source'!D$1,'Elementary Flow'!$D159="Missing to/from"),"Indeterminable",0))))))</f>
        <v>0</v>
      </c>
      <c r="E154">
        <f>IF(AND('List of Flows'!$B151='Elementary Flow by source'!E$1,'Elementary Flow'!$D159="Elementary Flow"),"Elementary Flow",IF(AND('List of Flows'!$B151='Elementary Flow by source'!E$1,'Elementary Flow'!$D159="Not an Elementary Flow"),"Not an Elementary Flow",IF(AND('List of Flows'!$B151='Elementary Flow by source'!E$1,'Elementary Flow'!$D159="Unknown"),"Indeterminable",IF(AND('List of Flows'!$B151='Elementary Flow by source'!E$1,'Elementary Flow'!$D159="Missing Both"),"Indeterminable",IF(AND('List of Flows'!$B151='Elementary Flow by source'!E$1,'Elementary Flow'!$D159="Missing Input/Output"),"Indeterminable",IF(AND('List of Flows'!$B151='Elementary Flow by source'!E$1,'Elementary Flow'!$D159="Missing to/from"),"Indeterminable",0))))))</f>
        <v>0</v>
      </c>
      <c r="F154">
        <f>IF(AND('List of Flows'!$B151='Elementary Flow by source'!F$1,'Elementary Flow'!$D159="Elementary Flow"),"Elementary Flow",IF(AND('List of Flows'!$B151='Elementary Flow by source'!F$1,'Elementary Flow'!$D159="Not an Elementary Flow"),"Not an Elementary Flow",IF(AND('List of Flows'!$B151='Elementary Flow by source'!F$1,'Elementary Flow'!$D159="Unknown"),"Indeterminable",IF(AND('List of Flows'!$B151='Elementary Flow by source'!F$1,'Elementary Flow'!$D159="Missing Both"),"Indeterminable",IF(AND('List of Flows'!$B151='Elementary Flow by source'!F$1,'Elementary Flow'!$D159="Missing Input/Output"),"Indeterminable",IF(AND('List of Flows'!$B151='Elementary Flow by source'!F$1,'Elementary Flow'!$D159="Missing to/from"),"Indeterminable",0))))))</f>
        <v>0</v>
      </c>
      <c r="G154">
        <f>IF(AND('List of Flows'!$B151='Elementary Flow by source'!G$1,'Elementary Flow'!$D159="Elementary Flow"),"Elementary Flow",IF(AND('List of Flows'!$B151='Elementary Flow by source'!G$1,'Elementary Flow'!$D159="Not an Elementary Flow"),"Not an Elementary Flow",IF(AND('List of Flows'!$B151='Elementary Flow by source'!G$1,'Elementary Flow'!$D159="Unknown"),"Indeterminable",IF(AND('List of Flows'!$B151='Elementary Flow by source'!G$1,'Elementary Flow'!$D159="Missing Both"),"Indeterminable",IF(AND('List of Flows'!$B151='Elementary Flow by source'!G$1,'Elementary Flow'!$D159="Missing Input/Output"),"Indeterminable",IF(AND('List of Flows'!$B151='Elementary Flow by source'!G$1,'Elementary Flow'!$D159="Missing to/from"),"Indeterminable",0))))))</f>
        <v>0</v>
      </c>
      <c r="H154">
        <f>IF(AND('List of Flows'!$B151='Elementary Flow by source'!H$1,'Elementary Flow'!$D159="Elementary Flow"),"Elementary Flow",IF(AND('List of Flows'!$B151='Elementary Flow by source'!H$1,'Elementary Flow'!$D159="Not an Elementary Flow"),"Not an Elementary Flow",IF(AND('List of Flows'!$B151='Elementary Flow by source'!H$1,'Elementary Flow'!$D159="Unknown"),"Indeterminable",IF(AND('List of Flows'!$B151='Elementary Flow by source'!H$1,'Elementary Flow'!$D159="Missing Both"),"Indeterminable",IF(AND('List of Flows'!$B151='Elementary Flow by source'!H$1,'Elementary Flow'!$D159="Missing Input/Output"),"Indeterminable",IF(AND('List of Flows'!$B151='Elementary Flow by source'!H$1,'Elementary Flow'!$D159="Missing to/from"),"Indeterminable",0))))))</f>
        <v>0</v>
      </c>
      <c r="I154">
        <f>IF(AND('List of Flows'!$B151='Elementary Flow by source'!I$1,'Elementary Flow'!$D159="Elementary Flow"),"Elementary Flow",IF(AND('List of Flows'!$B151='Elementary Flow by source'!I$1,'Elementary Flow'!$D159="Not an Elementary Flow"),"Not an Elementary Flow",IF(AND('List of Flows'!$B151='Elementary Flow by source'!I$1,'Elementary Flow'!$D159="Unknown"),"Indeterminable",IF(AND('List of Flows'!$B151='Elementary Flow by source'!I$1,'Elementary Flow'!$D159="Missing Both"),"Indeterminable",IF(AND('List of Flows'!$B151='Elementary Flow by source'!I$1,'Elementary Flow'!$D159="Missing Input/Output"),"Indeterminable",IF(AND('List of Flows'!$B151='Elementary Flow by source'!I$1,'Elementary Flow'!$D159="Missing to/from"),"Indeterminable",0))))))</f>
        <v>0</v>
      </c>
      <c r="J154">
        <f>IF(AND('List of Flows'!$B151='Elementary Flow by source'!J$1,'Elementary Flow'!$D159="Elementary Flow"),"Elementary Flow",IF(AND('List of Flows'!$B151='Elementary Flow by source'!J$1,'Elementary Flow'!$D159="Not an Elementary Flow"),"Not an Elementary Flow",IF(AND('List of Flows'!$B151='Elementary Flow by source'!J$1,'Elementary Flow'!$D159="Unknown"),"Indeterminable",IF(AND('List of Flows'!$B151='Elementary Flow by source'!J$1,'Elementary Flow'!$D159="Missing Both"),"Indeterminable",IF(AND('List of Flows'!$B151='Elementary Flow by source'!J$1,'Elementary Flow'!$D159="Missing Input/Output"),"Indeterminable",IF(AND('List of Flows'!$B151='Elementary Flow by source'!J$1,'Elementary Flow'!$D159="Missing to/from"),"Indeterminable",0))))))</f>
        <v>0</v>
      </c>
      <c r="K154" t="str">
        <f>IF(AND('List of Flows'!$B151='Elementary Flow by source'!K$1,'Elementary Flow'!$D159="Elementary Flow"),"Elementary Flow",IF(AND('List of Flows'!$B151='Elementary Flow by source'!K$1,'Elementary Flow'!$D159="Not an Elementary Flow"),"Not an Elementary Flow",IF(AND('List of Flows'!$B151='Elementary Flow by source'!K$1,'Elementary Flow'!$D159="Unknown"),"Indeterminable",IF(AND('List of Flows'!$B151='Elementary Flow by source'!K$1,'Elementary Flow'!$D159="Missing Both"),"Indeterminable",IF(AND('List of Flows'!$B151='Elementary Flow by source'!K$1,'Elementary Flow'!$D159="Missing Input/Output"),"Indeterminable",IF(AND('List of Flows'!$B151='Elementary Flow by source'!K$1,'Elementary Flow'!$D159="Missing to/from"),"Indeterminable",0))))))</f>
        <v>Elementary Flow</v>
      </c>
      <c r="L154">
        <f>IF(AND('List of Flows'!$B151='Elementary Flow by source'!L$1,'Elementary Flow'!$D159="Elementary Flow"),"Elementary Flow",IF(AND('List of Flows'!$B151='Elementary Flow by source'!L$1,'Elementary Flow'!$D159="Not an Elementary Flow"),"Not an Elementary Flow",IF(AND('List of Flows'!$B151='Elementary Flow by source'!L$1,'Elementary Flow'!$D159="Unknown"),"Indeterminable",IF(AND('List of Flows'!$B151='Elementary Flow by source'!L$1,'Elementary Flow'!$D159="Missing Both"),"Indeterminable",IF(AND('List of Flows'!$B151='Elementary Flow by source'!L$1,'Elementary Flow'!$D159="Missing Input/Output"),"Indeterminable",IF(AND('List of Flows'!$B151='Elementary Flow by source'!L$1,'Elementary Flow'!$D159="Missing to/from"),"Indeterminable",0))))))</f>
        <v>0</v>
      </c>
      <c r="M154">
        <f>IF(AND('List of Flows'!$B151='Elementary Flow by source'!M$1,'Elementary Flow'!$D159="Elementary Flow"),"Elementary Flow",IF(AND('List of Flows'!$B151='Elementary Flow by source'!M$1,'Elementary Flow'!$D159="Not an Elementary Flow"),"Not an Elementary Flow",IF(AND('List of Flows'!$B151='Elementary Flow by source'!M$1,'Elementary Flow'!$D159="Unknown"),"Indeterminable",IF(AND('List of Flows'!$B151='Elementary Flow by source'!M$1,'Elementary Flow'!$D159="Missing Both"),"Indeterminable",IF(AND('List of Flows'!$B151='Elementary Flow by source'!M$1,'Elementary Flow'!$D159="Missing Input/Output"),"Indeterminable",IF(AND('List of Flows'!$B151='Elementary Flow by source'!M$1,'Elementary Flow'!$D159="Missing to/from"),"Indeterminable",0))))))</f>
        <v>0</v>
      </c>
      <c r="N154">
        <f>IF(AND('List of Flows'!$B151='Elementary Flow by source'!N$1,'Elementary Flow'!$D159="Elementary Flow"),"Elementary Flow",IF(AND('List of Flows'!$B151='Elementary Flow by source'!N$1,'Elementary Flow'!$D159="Not an Elementary Flow"),"Not an Elementary Flow",IF(AND('List of Flows'!$B151='Elementary Flow by source'!N$1,'Elementary Flow'!$D159="Unknown"),"Indeterminable",IF(AND('List of Flows'!$B151='Elementary Flow by source'!N$1,'Elementary Flow'!$D159="Missing Both"),"Indeterminable",IF(AND('List of Flows'!$B151='Elementary Flow by source'!N$1,'Elementary Flow'!$D159="Missing Input/Output"),"Indeterminable",IF(AND('List of Flows'!$B151='Elementary Flow by source'!N$1,'Elementary Flow'!$D159="Missing to/from"),"Indeterminable",0))))))</f>
        <v>0</v>
      </c>
    </row>
    <row r="155" spans="2:14" x14ac:dyDescent="0.3">
      <c r="B155">
        <f>IF(AND('List of Flows'!$B152='Elementary Flow by source'!B$1,'Elementary Flow'!$D160="Elementary Flow"),"Elementary Flow",IF(AND('List of Flows'!$B152='Elementary Flow by source'!B$1,'Elementary Flow'!$D160="Not an Elementary Flow"),"Not an Elementary Flow",IF(AND('List of Flows'!$B152='Elementary Flow by source'!B$1,'Elementary Flow'!$D160="Unknown"),"Indeterminable",IF(AND('List of Flows'!$B152='Elementary Flow by source'!B$1,'Elementary Flow'!$D160="Missing Both"),"Indeterminable",IF(AND('List of Flows'!$B152='Elementary Flow by source'!B$1,'Elementary Flow'!$D160="Missing Input/Output"),"Indeterminable",IF(AND('List of Flows'!$B152='Elementary Flow by source'!B$1,'Elementary Flow'!$D160="Missing to/from"),"Indeterminable",0))))))</f>
        <v>0</v>
      </c>
      <c r="C155">
        <f>IF(AND('List of Flows'!$B152='Elementary Flow by source'!C$1,'Elementary Flow'!$D160="Elementary Flow"),"Elementary Flow",IF(AND('List of Flows'!$B152='Elementary Flow by source'!C$1,'Elementary Flow'!$D160="Not an Elementary Flow"),"Not an Elementary Flow",IF(AND('List of Flows'!$B152='Elementary Flow by source'!C$1,'Elementary Flow'!$D160="Unknown"),"Indeterminable",IF(AND('List of Flows'!$B152='Elementary Flow by source'!C$1,'Elementary Flow'!$D160="Missing Both"),"Indeterminable",IF(AND('List of Flows'!$B152='Elementary Flow by source'!C$1,'Elementary Flow'!$D160="Missing Input/Output"),"Indeterminable",IF(AND('List of Flows'!$B152='Elementary Flow by source'!C$1,'Elementary Flow'!$D160="Missing to/from"),"Indeterminable",0))))))</f>
        <v>0</v>
      </c>
      <c r="D155">
        <f>IF(AND('List of Flows'!$B152='Elementary Flow by source'!D$1,'Elementary Flow'!$D160="Elementary Flow"),"Elementary Flow",IF(AND('List of Flows'!$B152='Elementary Flow by source'!D$1,'Elementary Flow'!$D160="Not an Elementary Flow"),"Not an Elementary Flow",IF(AND('List of Flows'!$B152='Elementary Flow by source'!D$1,'Elementary Flow'!$D160="Unknown"),"Indeterminable",IF(AND('List of Flows'!$B152='Elementary Flow by source'!D$1,'Elementary Flow'!$D160="Missing Both"),"Indeterminable",IF(AND('List of Flows'!$B152='Elementary Flow by source'!D$1,'Elementary Flow'!$D160="Missing Input/Output"),"Indeterminable",IF(AND('List of Flows'!$B152='Elementary Flow by source'!D$1,'Elementary Flow'!$D160="Missing to/from"),"Indeterminable",0))))))</f>
        <v>0</v>
      </c>
      <c r="E155">
        <f>IF(AND('List of Flows'!$B152='Elementary Flow by source'!E$1,'Elementary Flow'!$D160="Elementary Flow"),"Elementary Flow",IF(AND('List of Flows'!$B152='Elementary Flow by source'!E$1,'Elementary Flow'!$D160="Not an Elementary Flow"),"Not an Elementary Flow",IF(AND('List of Flows'!$B152='Elementary Flow by source'!E$1,'Elementary Flow'!$D160="Unknown"),"Indeterminable",IF(AND('List of Flows'!$B152='Elementary Flow by source'!E$1,'Elementary Flow'!$D160="Missing Both"),"Indeterminable",IF(AND('List of Flows'!$B152='Elementary Flow by source'!E$1,'Elementary Flow'!$D160="Missing Input/Output"),"Indeterminable",IF(AND('List of Flows'!$B152='Elementary Flow by source'!E$1,'Elementary Flow'!$D160="Missing to/from"),"Indeterminable",0))))))</f>
        <v>0</v>
      </c>
      <c r="F155">
        <f>IF(AND('List of Flows'!$B152='Elementary Flow by source'!F$1,'Elementary Flow'!$D160="Elementary Flow"),"Elementary Flow",IF(AND('List of Flows'!$B152='Elementary Flow by source'!F$1,'Elementary Flow'!$D160="Not an Elementary Flow"),"Not an Elementary Flow",IF(AND('List of Flows'!$B152='Elementary Flow by source'!F$1,'Elementary Flow'!$D160="Unknown"),"Indeterminable",IF(AND('List of Flows'!$B152='Elementary Flow by source'!F$1,'Elementary Flow'!$D160="Missing Both"),"Indeterminable",IF(AND('List of Flows'!$B152='Elementary Flow by source'!F$1,'Elementary Flow'!$D160="Missing Input/Output"),"Indeterminable",IF(AND('List of Flows'!$B152='Elementary Flow by source'!F$1,'Elementary Flow'!$D160="Missing to/from"),"Indeterminable",0))))))</f>
        <v>0</v>
      </c>
      <c r="G155">
        <f>IF(AND('List of Flows'!$B152='Elementary Flow by source'!G$1,'Elementary Flow'!$D160="Elementary Flow"),"Elementary Flow",IF(AND('List of Flows'!$B152='Elementary Flow by source'!G$1,'Elementary Flow'!$D160="Not an Elementary Flow"),"Not an Elementary Flow",IF(AND('List of Flows'!$B152='Elementary Flow by source'!G$1,'Elementary Flow'!$D160="Unknown"),"Indeterminable",IF(AND('List of Flows'!$B152='Elementary Flow by source'!G$1,'Elementary Flow'!$D160="Missing Both"),"Indeterminable",IF(AND('List of Flows'!$B152='Elementary Flow by source'!G$1,'Elementary Flow'!$D160="Missing Input/Output"),"Indeterminable",IF(AND('List of Flows'!$B152='Elementary Flow by source'!G$1,'Elementary Flow'!$D160="Missing to/from"),"Indeterminable",0))))))</f>
        <v>0</v>
      </c>
      <c r="H155">
        <f>IF(AND('List of Flows'!$B152='Elementary Flow by source'!H$1,'Elementary Flow'!$D160="Elementary Flow"),"Elementary Flow",IF(AND('List of Flows'!$B152='Elementary Flow by source'!H$1,'Elementary Flow'!$D160="Not an Elementary Flow"),"Not an Elementary Flow",IF(AND('List of Flows'!$B152='Elementary Flow by source'!H$1,'Elementary Flow'!$D160="Unknown"),"Indeterminable",IF(AND('List of Flows'!$B152='Elementary Flow by source'!H$1,'Elementary Flow'!$D160="Missing Both"),"Indeterminable",IF(AND('List of Flows'!$B152='Elementary Flow by source'!H$1,'Elementary Flow'!$D160="Missing Input/Output"),"Indeterminable",IF(AND('List of Flows'!$B152='Elementary Flow by source'!H$1,'Elementary Flow'!$D160="Missing to/from"),"Indeterminable",0))))))</f>
        <v>0</v>
      </c>
      <c r="I155">
        <f>IF(AND('List of Flows'!$B152='Elementary Flow by source'!I$1,'Elementary Flow'!$D160="Elementary Flow"),"Elementary Flow",IF(AND('List of Flows'!$B152='Elementary Flow by source'!I$1,'Elementary Flow'!$D160="Not an Elementary Flow"),"Not an Elementary Flow",IF(AND('List of Flows'!$B152='Elementary Flow by source'!I$1,'Elementary Flow'!$D160="Unknown"),"Indeterminable",IF(AND('List of Flows'!$B152='Elementary Flow by source'!I$1,'Elementary Flow'!$D160="Missing Both"),"Indeterminable",IF(AND('List of Flows'!$B152='Elementary Flow by source'!I$1,'Elementary Flow'!$D160="Missing Input/Output"),"Indeterminable",IF(AND('List of Flows'!$B152='Elementary Flow by source'!I$1,'Elementary Flow'!$D160="Missing to/from"),"Indeterminable",0))))))</f>
        <v>0</v>
      </c>
      <c r="J155">
        <f>IF(AND('List of Flows'!$B152='Elementary Flow by source'!J$1,'Elementary Flow'!$D160="Elementary Flow"),"Elementary Flow",IF(AND('List of Flows'!$B152='Elementary Flow by source'!J$1,'Elementary Flow'!$D160="Not an Elementary Flow"),"Not an Elementary Flow",IF(AND('List of Flows'!$B152='Elementary Flow by source'!J$1,'Elementary Flow'!$D160="Unknown"),"Indeterminable",IF(AND('List of Flows'!$B152='Elementary Flow by source'!J$1,'Elementary Flow'!$D160="Missing Both"),"Indeterminable",IF(AND('List of Flows'!$B152='Elementary Flow by source'!J$1,'Elementary Flow'!$D160="Missing Input/Output"),"Indeterminable",IF(AND('List of Flows'!$B152='Elementary Flow by source'!J$1,'Elementary Flow'!$D160="Missing to/from"),"Indeterminable",0))))))</f>
        <v>0</v>
      </c>
      <c r="K155" t="str">
        <f>IF(AND('List of Flows'!$B152='Elementary Flow by source'!K$1,'Elementary Flow'!$D160="Elementary Flow"),"Elementary Flow",IF(AND('List of Flows'!$B152='Elementary Flow by source'!K$1,'Elementary Flow'!$D160="Not an Elementary Flow"),"Not an Elementary Flow",IF(AND('List of Flows'!$B152='Elementary Flow by source'!K$1,'Elementary Flow'!$D160="Unknown"),"Indeterminable",IF(AND('List of Flows'!$B152='Elementary Flow by source'!K$1,'Elementary Flow'!$D160="Missing Both"),"Indeterminable",IF(AND('List of Flows'!$B152='Elementary Flow by source'!K$1,'Elementary Flow'!$D160="Missing Input/Output"),"Indeterminable",IF(AND('List of Flows'!$B152='Elementary Flow by source'!K$1,'Elementary Flow'!$D160="Missing to/from"),"Indeterminable",0))))))</f>
        <v>Elementary Flow</v>
      </c>
      <c r="L155">
        <f>IF(AND('List of Flows'!$B152='Elementary Flow by source'!L$1,'Elementary Flow'!$D160="Elementary Flow"),"Elementary Flow",IF(AND('List of Flows'!$B152='Elementary Flow by source'!L$1,'Elementary Flow'!$D160="Not an Elementary Flow"),"Not an Elementary Flow",IF(AND('List of Flows'!$B152='Elementary Flow by source'!L$1,'Elementary Flow'!$D160="Unknown"),"Indeterminable",IF(AND('List of Flows'!$B152='Elementary Flow by source'!L$1,'Elementary Flow'!$D160="Missing Both"),"Indeterminable",IF(AND('List of Flows'!$B152='Elementary Flow by source'!L$1,'Elementary Flow'!$D160="Missing Input/Output"),"Indeterminable",IF(AND('List of Flows'!$B152='Elementary Flow by source'!L$1,'Elementary Flow'!$D160="Missing to/from"),"Indeterminable",0))))))</f>
        <v>0</v>
      </c>
      <c r="M155">
        <f>IF(AND('List of Flows'!$B152='Elementary Flow by source'!M$1,'Elementary Flow'!$D160="Elementary Flow"),"Elementary Flow",IF(AND('List of Flows'!$B152='Elementary Flow by source'!M$1,'Elementary Flow'!$D160="Not an Elementary Flow"),"Not an Elementary Flow",IF(AND('List of Flows'!$B152='Elementary Flow by source'!M$1,'Elementary Flow'!$D160="Unknown"),"Indeterminable",IF(AND('List of Flows'!$B152='Elementary Flow by source'!M$1,'Elementary Flow'!$D160="Missing Both"),"Indeterminable",IF(AND('List of Flows'!$B152='Elementary Flow by source'!M$1,'Elementary Flow'!$D160="Missing Input/Output"),"Indeterminable",IF(AND('List of Flows'!$B152='Elementary Flow by source'!M$1,'Elementary Flow'!$D160="Missing to/from"),"Indeterminable",0))))))</f>
        <v>0</v>
      </c>
      <c r="N155">
        <f>IF(AND('List of Flows'!$B152='Elementary Flow by source'!N$1,'Elementary Flow'!$D160="Elementary Flow"),"Elementary Flow",IF(AND('List of Flows'!$B152='Elementary Flow by source'!N$1,'Elementary Flow'!$D160="Not an Elementary Flow"),"Not an Elementary Flow",IF(AND('List of Flows'!$B152='Elementary Flow by source'!N$1,'Elementary Flow'!$D160="Unknown"),"Indeterminable",IF(AND('List of Flows'!$B152='Elementary Flow by source'!N$1,'Elementary Flow'!$D160="Missing Both"),"Indeterminable",IF(AND('List of Flows'!$B152='Elementary Flow by source'!N$1,'Elementary Flow'!$D160="Missing Input/Output"),"Indeterminable",IF(AND('List of Flows'!$B152='Elementary Flow by source'!N$1,'Elementary Flow'!$D160="Missing to/from"),"Indeterminable",0))))))</f>
        <v>0</v>
      </c>
    </row>
    <row r="156" spans="2:14" x14ac:dyDescent="0.3">
      <c r="B156">
        <f>IF(AND('List of Flows'!$B153='Elementary Flow by source'!B$1,'Elementary Flow'!$D161="Elementary Flow"),"Elementary Flow",IF(AND('List of Flows'!$B153='Elementary Flow by source'!B$1,'Elementary Flow'!$D161="Not an Elementary Flow"),"Not an Elementary Flow",IF(AND('List of Flows'!$B153='Elementary Flow by source'!B$1,'Elementary Flow'!$D161="Unknown"),"Indeterminable",IF(AND('List of Flows'!$B153='Elementary Flow by source'!B$1,'Elementary Flow'!$D161="Missing Both"),"Indeterminable",IF(AND('List of Flows'!$B153='Elementary Flow by source'!B$1,'Elementary Flow'!$D161="Missing Input/Output"),"Indeterminable",IF(AND('List of Flows'!$B153='Elementary Flow by source'!B$1,'Elementary Flow'!$D161="Missing to/from"),"Indeterminable",0))))))</f>
        <v>0</v>
      </c>
      <c r="C156">
        <f>IF(AND('List of Flows'!$B153='Elementary Flow by source'!C$1,'Elementary Flow'!$D161="Elementary Flow"),"Elementary Flow",IF(AND('List of Flows'!$B153='Elementary Flow by source'!C$1,'Elementary Flow'!$D161="Not an Elementary Flow"),"Not an Elementary Flow",IF(AND('List of Flows'!$B153='Elementary Flow by source'!C$1,'Elementary Flow'!$D161="Unknown"),"Indeterminable",IF(AND('List of Flows'!$B153='Elementary Flow by source'!C$1,'Elementary Flow'!$D161="Missing Both"),"Indeterminable",IF(AND('List of Flows'!$B153='Elementary Flow by source'!C$1,'Elementary Flow'!$D161="Missing Input/Output"),"Indeterminable",IF(AND('List of Flows'!$B153='Elementary Flow by source'!C$1,'Elementary Flow'!$D161="Missing to/from"),"Indeterminable",0))))))</f>
        <v>0</v>
      </c>
      <c r="D156">
        <f>IF(AND('List of Flows'!$B153='Elementary Flow by source'!D$1,'Elementary Flow'!$D161="Elementary Flow"),"Elementary Flow",IF(AND('List of Flows'!$B153='Elementary Flow by source'!D$1,'Elementary Flow'!$D161="Not an Elementary Flow"),"Not an Elementary Flow",IF(AND('List of Flows'!$B153='Elementary Flow by source'!D$1,'Elementary Flow'!$D161="Unknown"),"Indeterminable",IF(AND('List of Flows'!$B153='Elementary Flow by source'!D$1,'Elementary Flow'!$D161="Missing Both"),"Indeterminable",IF(AND('List of Flows'!$B153='Elementary Flow by source'!D$1,'Elementary Flow'!$D161="Missing Input/Output"),"Indeterminable",IF(AND('List of Flows'!$B153='Elementary Flow by source'!D$1,'Elementary Flow'!$D161="Missing to/from"),"Indeterminable",0))))))</f>
        <v>0</v>
      </c>
      <c r="E156">
        <f>IF(AND('List of Flows'!$B153='Elementary Flow by source'!E$1,'Elementary Flow'!$D161="Elementary Flow"),"Elementary Flow",IF(AND('List of Flows'!$B153='Elementary Flow by source'!E$1,'Elementary Flow'!$D161="Not an Elementary Flow"),"Not an Elementary Flow",IF(AND('List of Flows'!$B153='Elementary Flow by source'!E$1,'Elementary Flow'!$D161="Unknown"),"Indeterminable",IF(AND('List of Flows'!$B153='Elementary Flow by source'!E$1,'Elementary Flow'!$D161="Missing Both"),"Indeterminable",IF(AND('List of Flows'!$B153='Elementary Flow by source'!E$1,'Elementary Flow'!$D161="Missing Input/Output"),"Indeterminable",IF(AND('List of Flows'!$B153='Elementary Flow by source'!E$1,'Elementary Flow'!$D161="Missing to/from"),"Indeterminable",0))))))</f>
        <v>0</v>
      </c>
      <c r="F156">
        <f>IF(AND('List of Flows'!$B153='Elementary Flow by source'!F$1,'Elementary Flow'!$D161="Elementary Flow"),"Elementary Flow",IF(AND('List of Flows'!$B153='Elementary Flow by source'!F$1,'Elementary Flow'!$D161="Not an Elementary Flow"),"Not an Elementary Flow",IF(AND('List of Flows'!$B153='Elementary Flow by source'!F$1,'Elementary Flow'!$D161="Unknown"),"Indeterminable",IF(AND('List of Flows'!$B153='Elementary Flow by source'!F$1,'Elementary Flow'!$D161="Missing Both"),"Indeterminable",IF(AND('List of Flows'!$B153='Elementary Flow by source'!F$1,'Elementary Flow'!$D161="Missing Input/Output"),"Indeterminable",IF(AND('List of Flows'!$B153='Elementary Flow by source'!F$1,'Elementary Flow'!$D161="Missing to/from"),"Indeterminable",0))))))</f>
        <v>0</v>
      </c>
      <c r="G156">
        <f>IF(AND('List of Flows'!$B153='Elementary Flow by source'!G$1,'Elementary Flow'!$D161="Elementary Flow"),"Elementary Flow",IF(AND('List of Flows'!$B153='Elementary Flow by source'!G$1,'Elementary Flow'!$D161="Not an Elementary Flow"),"Not an Elementary Flow",IF(AND('List of Flows'!$B153='Elementary Flow by source'!G$1,'Elementary Flow'!$D161="Unknown"),"Indeterminable",IF(AND('List of Flows'!$B153='Elementary Flow by source'!G$1,'Elementary Flow'!$D161="Missing Both"),"Indeterminable",IF(AND('List of Flows'!$B153='Elementary Flow by source'!G$1,'Elementary Flow'!$D161="Missing Input/Output"),"Indeterminable",IF(AND('List of Flows'!$B153='Elementary Flow by source'!G$1,'Elementary Flow'!$D161="Missing to/from"),"Indeterminable",0))))))</f>
        <v>0</v>
      </c>
      <c r="H156">
        <f>IF(AND('List of Flows'!$B153='Elementary Flow by source'!H$1,'Elementary Flow'!$D161="Elementary Flow"),"Elementary Flow",IF(AND('List of Flows'!$B153='Elementary Flow by source'!H$1,'Elementary Flow'!$D161="Not an Elementary Flow"),"Not an Elementary Flow",IF(AND('List of Flows'!$B153='Elementary Flow by source'!H$1,'Elementary Flow'!$D161="Unknown"),"Indeterminable",IF(AND('List of Flows'!$B153='Elementary Flow by source'!H$1,'Elementary Flow'!$D161="Missing Both"),"Indeterminable",IF(AND('List of Flows'!$B153='Elementary Flow by source'!H$1,'Elementary Flow'!$D161="Missing Input/Output"),"Indeterminable",IF(AND('List of Flows'!$B153='Elementary Flow by source'!H$1,'Elementary Flow'!$D161="Missing to/from"),"Indeterminable",0))))))</f>
        <v>0</v>
      </c>
      <c r="I156">
        <f>IF(AND('List of Flows'!$B153='Elementary Flow by source'!I$1,'Elementary Flow'!$D161="Elementary Flow"),"Elementary Flow",IF(AND('List of Flows'!$B153='Elementary Flow by source'!I$1,'Elementary Flow'!$D161="Not an Elementary Flow"),"Not an Elementary Flow",IF(AND('List of Flows'!$B153='Elementary Flow by source'!I$1,'Elementary Flow'!$D161="Unknown"),"Indeterminable",IF(AND('List of Flows'!$B153='Elementary Flow by source'!I$1,'Elementary Flow'!$D161="Missing Both"),"Indeterminable",IF(AND('List of Flows'!$B153='Elementary Flow by source'!I$1,'Elementary Flow'!$D161="Missing Input/Output"),"Indeterminable",IF(AND('List of Flows'!$B153='Elementary Flow by source'!I$1,'Elementary Flow'!$D161="Missing to/from"),"Indeterminable",0))))))</f>
        <v>0</v>
      </c>
      <c r="J156">
        <f>IF(AND('List of Flows'!$B153='Elementary Flow by source'!J$1,'Elementary Flow'!$D161="Elementary Flow"),"Elementary Flow",IF(AND('List of Flows'!$B153='Elementary Flow by source'!J$1,'Elementary Flow'!$D161="Not an Elementary Flow"),"Not an Elementary Flow",IF(AND('List of Flows'!$B153='Elementary Flow by source'!J$1,'Elementary Flow'!$D161="Unknown"),"Indeterminable",IF(AND('List of Flows'!$B153='Elementary Flow by source'!J$1,'Elementary Flow'!$D161="Missing Both"),"Indeterminable",IF(AND('List of Flows'!$B153='Elementary Flow by source'!J$1,'Elementary Flow'!$D161="Missing Input/Output"),"Indeterminable",IF(AND('List of Flows'!$B153='Elementary Flow by source'!J$1,'Elementary Flow'!$D161="Missing to/from"),"Indeterminable",0))))))</f>
        <v>0</v>
      </c>
      <c r="K156" t="str">
        <f>IF(AND('List of Flows'!$B153='Elementary Flow by source'!K$1,'Elementary Flow'!$D161="Elementary Flow"),"Elementary Flow",IF(AND('List of Flows'!$B153='Elementary Flow by source'!K$1,'Elementary Flow'!$D161="Not an Elementary Flow"),"Not an Elementary Flow",IF(AND('List of Flows'!$B153='Elementary Flow by source'!K$1,'Elementary Flow'!$D161="Unknown"),"Indeterminable",IF(AND('List of Flows'!$B153='Elementary Flow by source'!K$1,'Elementary Flow'!$D161="Missing Both"),"Indeterminable",IF(AND('List of Flows'!$B153='Elementary Flow by source'!K$1,'Elementary Flow'!$D161="Missing Input/Output"),"Indeterminable",IF(AND('List of Flows'!$B153='Elementary Flow by source'!K$1,'Elementary Flow'!$D161="Missing to/from"),"Indeterminable",0))))))</f>
        <v>Elementary Flow</v>
      </c>
      <c r="L156">
        <f>IF(AND('List of Flows'!$B153='Elementary Flow by source'!L$1,'Elementary Flow'!$D161="Elementary Flow"),"Elementary Flow",IF(AND('List of Flows'!$B153='Elementary Flow by source'!L$1,'Elementary Flow'!$D161="Not an Elementary Flow"),"Not an Elementary Flow",IF(AND('List of Flows'!$B153='Elementary Flow by source'!L$1,'Elementary Flow'!$D161="Unknown"),"Indeterminable",IF(AND('List of Flows'!$B153='Elementary Flow by source'!L$1,'Elementary Flow'!$D161="Missing Both"),"Indeterminable",IF(AND('List of Flows'!$B153='Elementary Flow by source'!L$1,'Elementary Flow'!$D161="Missing Input/Output"),"Indeterminable",IF(AND('List of Flows'!$B153='Elementary Flow by source'!L$1,'Elementary Flow'!$D161="Missing to/from"),"Indeterminable",0))))))</f>
        <v>0</v>
      </c>
      <c r="M156">
        <f>IF(AND('List of Flows'!$B153='Elementary Flow by source'!M$1,'Elementary Flow'!$D161="Elementary Flow"),"Elementary Flow",IF(AND('List of Flows'!$B153='Elementary Flow by source'!M$1,'Elementary Flow'!$D161="Not an Elementary Flow"),"Not an Elementary Flow",IF(AND('List of Flows'!$B153='Elementary Flow by source'!M$1,'Elementary Flow'!$D161="Unknown"),"Indeterminable",IF(AND('List of Flows'!$B153='Elementary Flow by source'!M$1,'Elementary Flow'!$D161="Missing Both"),"Indeterminable",IF(AND('List of Flows'!$B153='Elementary Flow by source'!M$1,'Elementary Flow'!$D161="Missing Input/Output"),"Indeterminable",IF(AND('List of Flows'!$B153='Elementary Flow by source'!M$1,'Elementary Flow'!$D161="Missing to/from"),"Indeterminable",0))))))</f>
        <v>0</v>
      </c>
      <c r="N156">
        <f>IF(AND('List of Flows'!$B153='Elementary Flow by source'!N$1,'Elementary Flow'!$D161="Elementary Flow"),"Elementary Flow",IF(AND('List of Flows'!$B153='Elementary Flow by source'!N$1,'Elementary Flow'!$D161="Not an Elementary Flow"),"Not an Elementary Flow",IF(AND('List of Flows'!$B153='Elementary Flow by source'!N$1,'Elementary Flow'!$D161="Unknown"),"Indeterminable",IF(AND('List of Flows'!$B153='Elementary Flow by source'!N$1,'Elementary Flow'!$D161="Missing Both"),"Indeterminable",IF(AND('List of Flows'!$B153='Elementary Flow by source'!N$1,'Elementary Flow'!$D161="Missing Input/Output"),"Indeterminable",IF(AND('List of Flows'!$B153='Elementary Flow by source'!N$1,'Elementary Flow'!$D161="Missing to/from"),"Indeterminable",0))))))</f>
        <v>0</v>
      </c>
    </row>
    <row r="157" spans="2:14" x14ac:dyDescent="0.3">
      <c r="B157">
        <f>IF(AND('List of Flows'!$B154='Elementary Flow by source'!B$1,'Elementary Flow'!$D162="Elementary Flow"),"Elementary Flow",IF(AND('List of Flows'!$B154='Elementary Flow by source'!B$1,'Elementary Flow'!$D162="Not an Elementary Flow"),"Not an Elementary Flow",IF(AND('List of Flows'!$B154='Elementary Flow by source'!B$1,'Elementary Flow'!$D162="Unknown"),"Indeterminable",IF(AND('List of Flows'!$B154='Elementary Flow by source'!B$1,'Elementary Flow'!$D162="Missing Both"),"Indeterminable",IF(AND('List of Flows'!$B154='Elementary Flow by source'!B$1,'Elementary Flow'!$D162="Missing Input/Output"),"Indeterminable",IF(AND('List of Flows'!$B154='Elementary Flow by source'!B$1,'Elementary Flow'!$D162="Missing to/from"),"Indeterminable",0))))))</f>
        <v>0</v>
      </c>
      <c r="C157">
        <f>IF(AND('List of Flows'!$B154='Elementary Flow by source'!C$1,'Elementary Flow'!$D162="Elementary Flow"),"Elementary Flow",IF(AND('List of Flows'!$B154='Elementary Flow by source'!C$1,'Elementary Flow'!$D162="Not an Elementary Flow"),"Not an Elementary Flow",IF(AND('List of Flows'!$B154='Elementary Flow by source'!C$1,'Elementary Flow'!$D162="Unknown"),"Indeterminable",IF(AND('List of Flows'!$B154='Elementary Flow by source'!C$1,'Elementary Flow'!$D162="Missing Both"),"Indeterminable",IF(AND('List of Flows'!$B154='Elementary Flow by source'!C$1,'Elementary Flow'!$D162="Missing Input/Output"),"Indeterminable",IF(AND('List of Flows'!$B154='Elementary Flow by source'!C$1,'Elementary Flow'!$D162="Missing to/from"),"Indeterminable",0))))))</f>
        <v>0</v>
      </c>
      <c r="D157">
        <f>IF(AND('List of Flows'!$B154='Elementary Flow by source'!D$1,'Elementary Flow'!$D162="Elementary Flow"),"Elementary Flow",IF(AND('List of Flows'!$B154='Elementary Flow by source'!D$1,'Elementary Flow'!$D162="Not an Elementary Flow"),"Not an Elementary Flow",IF(AND('List of Flows'!$B154='Elementary Flow by source'!D$1,'Elementary Flow'!$D162="Unknown"),"Indeterminable",IF(AND('List of Flows'!$B154='Elementary Flow by source'!D$1,'Elementary Flow'!$D162="Missing Both"),"Indeterminable",IF(AND('List of Flows'!$B154='Elementary Flow by source'!D$1,'Elementary Flow'!$D162="Missing Input/Output"),"Indeterminable",IF(AND('List of Flows'!$B154='Elementary Flow by source'!D$1,'Elementary Flow'!$D162="Missing to/from"),"Indeterminable",0))))))</f>
        <v>0</v>
      </c>
      <c r="E157">
        <f>IF(AND('List of Flows'!$B154='Elementary Flow by source'!E$1,'Elementary Flow'!$D162="Elementary Flow"),"Elementary Flow",IF(AND('List of Flows'!$B154='Elementary Flow by source'!E$1,'Elementary Flow'!$D162="Not an Elementary Flow"),"Not an Elementary Flow",IF(AND('List of Flows'!$B154='Elementary Flow by source'!E$1,'Elementary Flow'!$D162="Unknown"),"Indeterminable",IF(AND('List of Flows'!$B154='Elementary Flow by source'!E$1,'Elementary Flow'!$D162="Missing Both"),"Indeterminable",IF(AND('List of Flows'!$B154='Elementary Flow by source'!E$1,'Elementary Flow'!$D162="Missing Input/Output"),"Indeterminable",IF(AND('List of Flows'!$B154='Elementary Flow by source'!E$1,'Elementary Flow'!$D162="Missing to/from"),"Indeterminable",0))))))</f>
        <v>0</v>
      </c>
      <c r="F157">
        <f>IF(AND('List of Flows'!$B154='Elementary Flow by source'!F$1,'Elementary Flow'!$D162="Elementary Flow"),"Elementary Flow",IF(AND('List of Flows'!$B154='Elementary Flow by source'!F$1,'Elementary Flow'!$D162="Not an Elementary Flow"),"Not an Elementary Flow",IF(AND('List of Flows'!$B154='Elementary Flow by source'!F$1,'Elementary Flow'!$D162="Unknown"),"Indeterminable",IF(AND('List of Flows'!$B154='Elementary Flow by source'!F$1,'Elementary Flow'!$D162="Missing Both"),"Indeterminable",IF(AND('List of Flows'!$B154='Elementary Flow by source'!F$1,'Elementary Flow'!$D162="Missing Input/Output"),"Indeterminable",IF(AND('List of Flows'!$B154='Elementary Flow by source'!F$1,'Elementary Flow'!$D162="Missing to/from"),"Indeterminable",0))))))</f>
        <v>0</v>
      </c>
      <c r="G157">
        <f>IF(AND('List of Flows'!$B154='Elementary Flow by source'!G$1,'Elementary Flow'!$D162="Elementary Flow"),"Elementary Flow",IF(AND('List of Flows'!$B154='Elementary Flow by source'!G$1,'Elementary Flow'!$D162="Not an Elementary Flow"),"Not an Elementary Flow",IF(AND('List of Flows'!$B154='Elementary Flow by source'!G$1,'Elementary Flow'!$D162="Unknown"),"Indeterminable",IF(AND('List of Flows'!$B154='Elementary Flow by source'!G$1,'Elementary Flow'!$D162="Missing Both"),"Indeterminable",IF(AND('List of Flows'!$B154='Elementary Flow by source'!G$1,'Elementary Flow'!$D162="Missing Input/Output"),"Indeterminable",IF(AND('List of Flows'!$B154='Elementary Flow by source'!G$1,'Elementary Flow'!$D162="Missing to/from"),"Indeterminable",0))))))</f>
        <v>0</v>
      </c>
      <c r="H157">
        <f>IF(AND('List of Flows'!$B154='Elementary Flow by source'!H$1,'Elementary Flow'!$D162="Elementary Flow"),"Elementary Flow",IF(AND('List of Flows'!$B154='Elementary Flow by source'!H$1,'Elementary Flow'!$D162="Not an Elementary Flow"),"Not an Elementary Flow",IF(AND('List of Flows'!$B154='Elementary Flow by source'!H$1,'Elementary Flow'!$D162="Unknown"),"Indeterminable",IF(AND('List of Flows'!$B154='Elementary Flow by source'!H$1,'Elementary Flow'!$D162="Missing Both"),"Indeterminable",IF(AND('List of Flows'!$B154='Elementary Flow by source'!H$1,'Elementary Flow'!$D162="Missing Input/Output"),"Indeterminable",IF(AND('List of Flows'!$B154='Elementary Flow by source'!H$1,'Elementary Flow'!$D162="Missing to/from"),"Indeterminable",0))))))</f>
        <v>0</v>
      </c>
      <c r="I157">
        <f>IF(AND('List of Flows'!$B154='Elementary Flow by source'!I$1,'Elementary Flow'!$D162="Elementary Flow"),"Elementary Flow",IF(AND('List of Flows'!$B154='Elementary Flow by source'!I$1,'Elementary Flow'!$D162="Not an Elementary Flow"),"Not an Elementary Flow",IF(AND('List of Flows'!$B154='Elementary Flow by source'!I$1,'Elementary Flow'!$D162="Unknown"),"Indeterminable",IF(AND('List of Flows'!$B154='Elementary Flow by source'!I$1,'Elementary Flow'!$D162="Missing Both"),"Indeterminable",IF(AND('List of Flows'!$B154='Elementary Flow by source'!I$1,'Elementary Flow'!$D162="Missing Input/Output"),"Indeterminable",IF(AND('List of Flows'!$B154='Elementary Flow by source'!I$1,'Elementary Flow'!$D162="Missing to/from"),"Indeterminable",0))))))</f>
        <v>0</v>
      </c>
      <c r="J157">
        <f>IF(AND('List of Flows'!$B154='Elementary Flow by source'!J$1,'Elementary Flow'!$D162="Elementary Flow"),"Elementary Flow",IF(AND('List of Flows'!$B154='Elementary Flow by source'!J$1,'Elementary Flow'!$D162="Not an Elementary Flow"),"Not an Elementary Flow",IF(AND('List of Flows'!$B154='Elementary Flow by source'!J$1,'Elementary Flow'!$D162="Unknown"),"Indeterminable",IF(AND('List of Flows'!$B154='Elementary Flow by source'!J$1,'Elementary Flow'!$D162="Missing Both"),"Indeterminable",IF(AND('List of Flows'!$B154='Elementary Flow by source'!J$1,'Elementary Flow'!$D162="Missing Input/Output"),"Indeterminable",IF(AND('List of Flows'!$B154='Elementary Flow by source'!J$1,'Elementary Flow'!$D162="Missing to/from"),"Indeterminable",0))))))</f>
        <v>0</v>
      </c>
      <c r="K157" t="str">
        <f>IF(AND('List of Flows'!$B154='Elementary Flow by source'!K$1,'Elementary Flow'!$D162="Elementary Flow"),"Elementary Flow",IF(AND('List of Flows'!$B154='Elementary Flow by source'!K$1,'Elementary Flow'!$D162="Not an Elementary Flow"),"Not an Elementary Flow",IF(AND('List of Flows'!$B154='Elementary Flow by source'!K$1,'Elementary Flow'!$D162="Unknown"),"Indeterminable",IF(AND('List of Flows'!$B154='Elementary Flow by source'!K$1,'Elementary Flow'!$D162="Missing Both"),"Indeterminable",IF(AND('List of Flows'!$B154='Elementary Flow by source'!K$1,'Elementary Flow'!$D162="Missing Input/Output"),"Indeterminable",IF(AND('List of Flows'!$B154='Elementary Flow by source'!K$1,'Elementary Flow'!$D162="Missing to/from"),"Indeterminable",0))))))</f>
        <v>Elementary Flow</v>
      </c>
      <c r="L157">
        <f>IF(AND('List of Flows'!$B154='Elementary Flow by source'!L$1,'Elementary Flow'!$D162="Elementary Flow"),"Elementary Flow",IF(AND('List of Flows'!$B154='Elementary Flow by source'!L$1,'Elementary Flow'!$D162="Not an Elementary Flow"),"Not an Elementary Flow",IF(AND('List of Flows'!$B154='Elementary Flow by source'!L$1,'Elementary Flow'!$D162="Unknown"),"Indeterminable",IF(AND('List of Flows'!$B154='Elementary Flow by source'!L$1,'Elementary Flow'!$D162="Missing Both"),"Indeterminable",IF(AND('List of Flows'!$B154='Elementary Flow by source'!L$1,'Elementary Flow'!$D162="Missing Input/Output"),"Indeterminable",IF(AND('List of Flows'!$B154='Elementary Flow by source'!L$1,'Elementary Flow'!$D162="Missing to/from"),"Indeterminable",0))))))</f>
        <v>0</v>
      </c>
      <c r="M157">
        <f>IF(AND('List of Flows'!$B154='Elementary Flow by source'!M$1,'Elementary Flow'!$D162="Elementary Flow"),"Elementary Flow",IF(AND('List of Flows'!$B154='Elementary Flow by source'!M$1,'Elementary Flow'!$D162="Not an Elementary Flow"),"Not an Elementary Flow",IF(AND('List of Flows'!$B154='Elementary Flow by source'!M$1,'Elementary Flow'!$D162="Unknown"),"Indeterminable",IF(AND('List of Flows'!$B154='Elementary Flow by source'!M$1,'Elementary Flow'!$D162="Missing Both"),"Indeterminable",IF(AND('List of Flows'!$B154='Elementary Flow by source'!M$1,'Elementary Flow'!$D162="Missing Input/Output"),"Indeterminable",IF(AND('List of Flows'!$B154='Elementary Flow by source'!M$1,'Elementary Flow'!$D162="Missing to/from"),"Indeterminable",0))))))</f>
        <v>0</v>
      </c>
      <c r="N157">
        <f>IF(AND('List of Flows'!$B154='Elementary Flow by source'!N$1,'Elementary Flow'!$D162="Elementary Flow"),"Elementary Flow",IF(AND('List of Flows'!$B154='Elementary Flow by source'!N$1,'Elementary Flow'!$D162="Not an Elementary Flow"),"Not an Elementary Flow",IF(AND('List of Flows'!$B154='Elementary Flow by source'!N$1,'Elementary Flow'!$D162="Unknown"),"Indeterminable",IF(AND('List of Flows'!$B154='Elementary Flow by source'!N$1,'Elementary Flow'!$D162="Missing Both"),"Indeterminable",IF(AND('List of Flows'!$B154='Elementary Flow by source'!N$1,'Elementary Flow'!$D162="Missing Input/Output"),"Indeterminable",IF(AND('List of Flows'!$B154='Elementary Flow by source'!N$1,'Elementary Flow'!$D162="Missing to/from"),"Indeterminable",0))))))</f>
        <v>0</v>
      </c>
    </row>
    <row r="158" spans="2:14" x14ac:dyDescent="0.3">
      <c r="B158">
        <f>IF(AND('List of Flows'!$B155='Elementary Flow by source'!B$1,'Elementary Flow'!$D163="Elementary Flow"),"Elementary Flow",IF(AND('List of Flows'!$B155='Elementary Flow by source'!B$1,'Elementary Flow'!$D163="Not an Elementary Flow"),"Not an Elementary Flow",IF(AND('List of Flows'!$B155='Elementary Flow by source'!B$1,'Elementary Flow'!$D163="Unknown"),"Indeterminable",IF(AND('List of Flows'!$B155='Elementary Flow by source'!B$1,'Elementary Flow'!$D163="Missing Both"),"Indeterminable",IF(AND('List of Flows'!$B155='Elementary Flow by source'!B$1,'Elementary Flow'!$D163="Missing Input/Output"),"Indeterminable",IF(AND('List of Flows'!$B155='Elementary Flow by source'!B$1,'Elementary Flow'!$D163="Missing to/from"),"Indeterminable",0))))))</f>
        <v>0</v>
      </c>
      <c r="C158">
        <f>IF(AND('List of Flows'!$B155='Elementary Flow by source'!C$1,'Elementary Flow'!$D163="Elementary Flow"),"Elementary Flow",IF(AND('List of Flows'!$B155='Elementary Flow by source'!C$1,'Elementary Flow'!$D163="Not an Elementary Flow"),"Not an Elementary Flow",IF(AND('List of Flows'!$B155='Elementary Flow by source'!C$1,'Elementary Flow'!$D163="Unknown"),"Indeterminable",IF(AND('List of Flows'!$B155='Elementary Flow by source'!C$1,'Elementary Flow'!$D163="Missing Both"),"Indeterminable",IF(AND('List of Flows'!$B155='Elementary Flow by source'!C$1,'Elementary Flow'!$D163="Missing Input/Output"),"Indeterminable",IF(AND('List of Flows'!$B155='Elementary Flow by source'!C$1,'Elementary Flow'!$D163="Missing to/from"),"Indeterminable",0))))))</f>
        <v>0</v>
      </c>
      <c r="D158">
        <f>IF(AND('List of Flows'!$B155='Elementary Flow by source'!D$1,'Elementary Flow'!$D163="Elementary Flow"),"Elementary Flow",IF(AND('List of Flows'!$B155='Elementary Flow by source'!D$1,'Elementary Flow'!$D163="Not an Elementary Flow"),"Not an Elementary Flow",IF(AND('List of Flows'!$B155='Elementary Flow by source'!D$1,'Elementary Flow'!$D163="Unknown"),"Indeterminable",IF(AND('List of Flows'!$B155='Elementary Flow by source'!D$1,'Elementary Flow'!$D163="Missing Both"),"Indeterminable",IF(AND('List of Flows'!$B155='Elementary Flow by source'!D$1,'Elementary Flow'!$D163="Missing Input/Output"),"Indeterminable",IF(AND('List of Flows'!$B155='Elementary Flow by source'!D$1,'Elementary Flow'!$D163="Missing to/from"),"Indeterminable",0))))))</f>
        <v>0</v>
      </c>
      <c r="E158">
        <f>IF(AND('List of Flows'!$B155='Elementary Flow by source'!E$1,'Elementary Flow'!$D163="Elementary Flow"),"Elementary Flow",IF(AND('List of Flows'!$B155='Elementary Flow by source'!E$1,'Elementary Flow'!$D163="Not an Elementary Flow"),"Not an Elementary Flow",IF(AND('List of Flows'!$B155='Elementary Flow by source'!E$1,'Elementary Flow'!$D163="Unknown"),"Indeterminable",IF(AND('List of Flows'!$B155='Elementary Flow by source'!E$1,'Elementary Flow'!$D163="Missing Both"),"Indeterminable",IF(AND('List of Flows'!$B155='Elementary Flow by source'!E$1,'Elementary Flow'!$D163="Missing Input/Output"),"Indeterminable",IF(AND('List of Flows'!$B155='Elementary Flow by source'!E$1,'Elementary Flow'!$D163="Missing to/from"),"Indeterminable",0))))))</f>
        <v>0</v>
      </c>
      <c r="F158">
        <f>IF(AND('List of Flows'!$B155='Elementary Flow by source'!F$1,'Elementary Flow'!$D163="Elementary Flow"),"Elementary Flow",IF(AND('List of Flows'!$B155='Elementary Flow by source'!F$1,'Elementary Flow'!$D163="Not an Elementary Flow"),"Not an Elementary Flow",IF(AND('List of Flows'!$B155='Elementary Flow by source'!F$1,'Elementary Flow'!$D163="Unknown"),"Indeterminable",IF(AND('List of Flows'!$B155='Elementary Flow by source'!F$1,'Elementary Flow'!$D163="Missing Both"),"Indeterminable",IF(AND('List of Flows'!$B155='Elementary Flow by source'!F$1,'Elementary Flow'!$D163="Missing Input/Output"),"Indeterminable",IF(AND('List of Flows'!$B155='Elementary Flow by source'!F$1,'Elementary Flow'!$D163="Missing to/from"),"Indeterminable",0))))))</f>
        <v>0</v>
      </c>
      <c r="G158">
        <f>IF(AND('List of Flows'!$B155='Elementary Flow by source'!G$1,'Elementary Flow'!$D163="Elementary Flow"),"Elementary Flow",IF(AND('List of Flows'!$B155='Elementary Flow by source'!G$1,'Elementary Flow'!$D163="Not an Elementary Flow"),"Not an Elementary Flow",IF(AND('List of Flows'!$B155='Elementary Flow by source'!G$1,'Elementary Flow'!$D163="Unknown"),"Indeterminable",IF(AND('List of Flows'!$B155='Elementary Flow by source'!G$1,'Elementary Flow'!$D163="Missing Both"),"Indeterminable",IF(AND('List of Flows'!$B155='Elementary Flow by source'!G$1,'Elementary Flow'!$D163="Missing Input/Output"),"Indeterminable",IF(AND('List of Flows'!$B155='Elementary Flow by source'!G$1,'Elementary Flow'!$D163="Missing to/from"),"Indeterminable",0))))))</f>
        <v>0</v>
      </c>
      <c r="H158">
        <f>IF(AND('List of Flows'!$B155='Elementary Flow by source'!H$1,'Elementary Flow'!$D163="Elementary Flow"),"Elementary Flow",IF(AND('List of Flows'!$B155='Elementary Flow by source'!H$1,'Elementary Flow'!$D163="Not an Elementary Flow"),"Not an Elementary Flow",IF(AND('List of Flows'!$B155='Elementary Flow by source'!H$1,'Elementary Flow'!$D163="Unknown"),"Indeterminable",IF(AND('List of Flows'!$B155='Elementary Flow by source'!H$1,'Elementary Flow'!$D163="Missing Both"),"Indeterminable",IF(AND('List of Flows'!$B155='Elementary Flow by source'!H$1,'Elementary Flow'!$D163="Missing Input/Output"),"Indeterminable",IF(AND('List of Flows'!$B155='Elementary Flow by source'!H$1,'Elementary Flow'!$D163="Missing to/from"),"Indeterminable",0))))))</f>
        <v>0</v>
      </c>
      <c r="I158">
        <f>IF(AND('List of Flows'!$B155='Elementary Flow by source'!I$1,'Elementary Flow'!$D163="Elementary Flow"),"Elementary Flow",IF(AND('List of Flows'!$B155='Elementary Flow by source'!I$1,'Elementary Flow'!$D163="Not an Elementary Flow"),"Not an Elementary Flow",IF(AND('List of Flows'!$B155='Elementary Flow by source'!I$1,'Elementary Flow'!$D163="Unknown"),"Indeterminable",IF(AND('List of Flows'!$B155='Elementary Flow by source'!I$1,'Elementary Flow'!$D163="Missing Both"),"Indeterminable",IF(AND('List of Flows'!$B155='Elementary Flow by source'!I$1,'Elementary Flow'!$D163="Missing Input/Output"),"Indeterminable",IF(AND('List of Flows'!$B155='Elementary Flow by source'!I$1,'Elementary Flow'!$D163="Missing to/from"),"Indeterminable",0))))))</f>
        <v>0</v>
      </c>
      <c r="J158">
        <f>IF(AND('List of Flows'!$B155='Elementary Flow by source'!J$1,'Elementary Flow'!$D163="Elementary Flow"),"Elementary Flow",IF(AND('List of Flows'!$B155='Elementary Flow by source'!J$1,'Elementary Flow'!$D163="Not an Elementary Flow"),"Not an Elementary Flow",IF(AND('List of Flows'!$B155='Elementary Flow by source'!J$1,'Elementary Flow'!$D163="Unknown"),"Indeterminable",IF(AND('List of Flows'!$B155='Elementary Flow by source'!J$1,'Elementary Flow'!$D163="Missing Both"),"Indeterminable",IF(AND('List of Flows'!$B155='Elementary Flow by source'!J$1,'Elementary Flow'!$D163="Missing Input/Output"),"Indeterminable",IF(AND('List of Flows'!$B155='Elementary Flow by source'!J$1,'Elementary Flow'!$D163="Missing to/from"),"Indeterminable",0))))))</f>
        <v>0</v>
      </c>
      <c r="K158" t="str">
        <f>IF(AND('List of Flows'!$B155='Elementary Flow by source'!K$1,'Elementary Flow'!$D163="Elementary Flow"),"Elementary Flow",IF(AND('List of Flows'!$B155='Elementary Flow by source'!K$1,'Elementary Flow'!$D163="Not an Elementary Flow"),"Not an Elementary Flow",IF(AND('List of Flows'!$B155='Elementary Flow by source'!K$1,'Elementary Flow'!$D163="Unknown"),"Indeterminable",IF(AND('List of Flows'!$B155='Elementary Flow by source'!K$1,'Elementary Flow'!$D163="Missing Both"),"Indeterminable",IF(AND('List of Flows'!$B155='Elementary Flow by source'!K$1,'Elementary Flow'!$D163="Missing Input/Output"),"Indeterminable",IF(AND('List of Flows'!$B155='Elementary Flow by source'!K$1,'Elementary Flow'!$D163="Missing to/from"),"Indeterminable",0))))))</f>
        <v>Elementary Flow</v>
      </c>
      <c r="L158">
        <f>IF(AND('List of Flows'!$B155='Elementary Flow by source'!L$1,'Elementary Flow'!$D163="Elementary Flow"),"Elementary Flow",IF(AND('List of Flows'!$B155='Elementary Flow by source'!L$1,'Elementary Flow'!$D163="Not an Elementary Flow"),"Not an Elementary Flow",IF(AND('List of Flows'!$B155='Elementary Flow by source'!L$1,'Elementary Flow'!$D163="Unknown"),"Indeterminable",IF(AND('List of Flows'!$B155='Elementary Flow by source'!L$1,'Elementary Flow'!$D163="Missing Both"),"Indeterminable",IF(AND('List of Flows'!$B155='Elementary Flow by source'!L$1,'Elementary Flow'!$D163="Missing Input/Output"),"Indeterminable",IF(AND('List of Flows'!$B155='Elementary Flow by source'!L$1,'Elementary Flow'!$D163="Missing to/from"),"Indeterminable",0))))))</f>
        <v>0</v>
      </c>
      <c r="M158">
        <f>IF(AND('List of Flows'!$B155='Elementary Flow by source'!M$1,'Elementary Flow'!$D163="Elementary Flow"),"Elementary Flow",IF(AND('List of Flows'!$B155='Elementary Flow by source'!M$1,'Elementary Flow'!$D163="Not an Elementary Flow"),"Not an Elementary Flow",IF(AND('List of Flows'!$B155='Elementary Flow by source'!M$1,'Elementary Flow'!$D163="Unknown"),"Indeterminable",IF(AND('List of Flows'!$B155='Elementary Flow by source'!M$1,'Elementary Flow'!$D163="Missing Both"),"Indeterminable",IF(AND('List of Flows'!$B155='Elementary Flow by source'!M$1,'Elementary Flow'!$D163="Missing Input/Output"),"Indeterminable",IF(AND('List of Flows'!$B155='Elementary Flow by source'!M$1,'Elementary Flow'!$D163="Missing to/from"),"Indeterminable",0))))))</f>
        <v>0</v>
      </c>
      <c r="N158">
        <f>IF(AND('List of Flows'!$B155='Elementary Flow by source'!N$1,'Elementary Flow'!$D163="Elementary Flow"),"Elementary Flow",IF(AND('List of Flows'!$B155='Elementary Flow by source'!N$1,'Elementary Flow'!$D163="Not an Elementary Flow"),"Not an Elementary Flow",IF(AND('List of Flows'!$B155='Elementary Flow by source'!N$1,'Elementary Flow'!$D163="Unknown"),"Indeterminable",IF(AND('List of Flows'!$B155='Elementary Flow by source'!N$1,'Elementary Flow'!$D163="Missing Both"),"Indeterminable",IF(AND('List of Flows'!$B155='Elementary Flow by source'!N$1,'Elementary Flow'!$D163="Missing Input/Output"),"Indeterminable",IF(AND('List of Flows'!$B155='Elementary Flow by source'!N$1,'Elementary Flow'!$D163="Missing to/from"),"Indeterminable",0))))))</f>
        <v>0</v>
      </c>
    </row>
    <row r="159" spans="2:14" x14ac:dyDescent="0.3">
      <c r="B159">
        <f>IF(AND('List of Flows'!$B156='Elementary Flow by source'!B$1,'Elementary Flow'!$D164="Elementary Flow"),"Elementary Flow",IF(AND('List of Flows'!$B156='Elementary Flow by source'!B$1,'Elementary Flow'!$D164="Not an Elementary Flow"),"Not an Elementary Flow",IF(AND('List of Flows'!$B156='Elementary Flow by source'!B$1,'Elementary Flow'!$D164="Unknown"),"Indeterminable",IF(AND('List of Flows'!$B156='Elementary Flow by source'!B$1,'Elementary Flow'!$D164="Missing Both"),"Indeterminable",IF(AND('List of Flows'!$B156='Elementary Flow by source'!B$1,'Elementary Flow'!$D164="Missing Input/Output"),"Indeterminable",IF(AND('List of Flows'!$B156='Elementary Flow by source'!B$1,'Elementary Flow'!$D164="Missing to/from"),"Indeterminable",0))))))</f>
        <v>0</v>
      </c>
      <c r="C159">
        <f>IF(AND('List of Flows'!$B156='Elementary Flow by source'!C$1,'Elementary Flow'!$D164="Elementary Flow"),"Elementary Flow",IF(AND('List of Flows'!$B156='Elementary Flow by source'!C$1,'Elementary Flow'!$D164="Not an Elementary Flow"),"Not an Elementary Flow",IF(AND('List of Flows'!$B156='Elementary Flow by source'!C$1,'Elementary Flow'!$D164="Unknown"),"Indeterminable",IF(AND('List of Flows'!$B156='Elementary Flow by source'!C$1,'Elementary Flow'!$D164="Missing Both"),"Indeterminable",IF(AND('List of Flows'!$B156='Elementary Flow by source'!C$1,'Elementary Flow'!$D164="Missing Input/Output"),"Indeterminable",IF(AND('List of Flows'!$B156='Elementary Flow by source'!C$1,'Elementary Flow'!$D164="Missing to/from"),"Indeterminable",0))))))</f>
        <v>0</v>
      </c>
      <c r="D159">
        <f>IF(AND('List of Flows'!$B156='Elementary Flow by source'!D$1,'Elementary Flow'!$D164="Elementary Flow"),"Elementary Flow",IF(AND('List of Flows'!$B156='Elementary Flow by source'!D$1,'Elementary Flow'!$D164="Not an Elementary Flow"),"Not an Elementary Flow",IF(AND('List of Flows'!$B156='Elementary Flow by source'!D$1,'Elementary Flow'!$D164="Unknown"),"Indeterminable",IF(AND('List of Flows'!$B156='Elementary Flow by source'!D$1,'Elementary Flow'!$D164="Missing Both"),"Indeterminable",IF(AND('List of Flows'!$B156='Elementary Flow by source'!D$1,'Elementary Flow'!$D164="Missing Input/Output"),"Indeterminable",IF(AND('List of Flows'!$B156='Elementary Flow by source'!D$1,'Elementary Flow'!$D164="Missing to/from"),"Indeterminable",0))))))</f>
        <v>0</v>
      </c>
      <c r="E159">
        <f>IF(AND('List of Flows'!$B156='Elementary Flow by source'!E$1,'Elementary Flow'!$D164="Elementary Flow"),"Elementary Flow",IF(AND('List of Flows'!$B156='Elementary Flow by source'!E$1,'Elementary Flow'!$D164="Not an Elementary Flow"),"Not an Elementary Flow",IF(AND('List of Flows'!$B156='Elementary Flow by source'!E$1,'Elementary Flow'!$D164="Unknown"),"Indeterminable",IF(AND('List of Flows'!$B156='Elementary Flow by source'!E$1,'Elementary Flow'!$D164="Missing Both"),"Indeterminable",IF(AND('List of Flows'!$B156='Elementary Flow by source'!E$1,'Elementary Flow'!$D164="Missing Input/Output"),"Indeterminable",IF(AND('List of Flows'!$B156='Elementary Flow by source'!E$1,'Elementary Flow'!$D164="Missing to/from"),"Indeterminable",0))))))</f>
        <v>0</v>
      </c>
      <c r="F159">
        <f>IF(AND('List of Flows'!$B156='Elementary Flow by source'!F$1,'Elementary Flow'!$D164="Elementary Flow"),"Elementary Flow",IF(AND('List of Flows'!$B156='Elementary Flow by source'!F$1,'Elementary Flow'!$D164="Not an Elementary Flow"),"Not an Elementary Flow",IF(AND('List of Flows'!$B156='Elementary Flow by source'!F$1,'Elementary Flow'!$D164="Unknown"),"Indeterminable",IF(AND('List of Flows'!$B156='Elementary Flow by source'!F$1,'Elementary Flow'!$D164="Missing Both"),"Indeterminable",IF(AND('List of Flows'!$B156='Elementary Flow by source'!F$1,'Elementary Flow'!$D164="Missing Input/Output"),"Indeterminable",IF(AND('List of Flows'!$B156='Elementary Flow by source'!F$1,'Elementary Flow'!$D164="Missing to/from"),"Indeterminable",0))))))</f>
        <v>0</v>
      </c>
      <c r="G159">
        <f>IF(AND('List of Flows'!$B156='Elementary Flow by source'!G$1,'Elementary Flow'!$D164="Elementary Flow"),"Elementary Flow",IF(AND('List of Flows'!$B156='Elementary Flow by source'!G$1,'Elementary Flow'!$D164="Not an Elementary Flow"),"Not an Elementary Flow",IF(AND('List of Flows'!$B156='Elementary Flow by source'!G$1,'Elementary Flow'!$D164="Unknown"),"Indeterminable",IF(AND('List of Flows'!$B156='Elementary Flow by source'!G$1,'Elementary Flow'!$D164="Missing Both"),"Indeterminable",IF(AND('List of Flows'!$B156='Elementary Flow by source'!G$1,'Elementary Flow'!$D164="Missing Input/Output"),"Indeterminable",IF(AND('List of Flows'!$B156='Elementary Flow by source'!G$1,'Elementary Flow'!$D164="Missing to/from"),"Indeterminable",0))))))</f>
        <v>0</v>
      </c>
      <c r="H159">
        <f>IF(AND('List of Flows'!$B156='Elementary Flow by source'!H$1,'Elementary Flow'!$D164="Elementary Flow"),"Elementary Flow",IF(AND('List of Flows'!$B156='Elementary Flow by source'!H$1,'Elementary Flow'!$D164="Not an Elementary Flow"),"Not an Elementary Flow",IF(AND('List of Flows'!$B156='Elementary Flow by source'!H$1,'Elementary Flow'!$D164="Unknown"),"Indeterminable",IF(AND('List of Flows'!$B156='Elementary Flow by source'!H$1,'Elementary Flow'!$D164="Missing Both"),"Indeterminable",IF(AND('List of Flows'!$B156='Elementary Flow by source'!H$1,'Elementary Flow'!$D164="Missing Input/Output"),"Indeterminable",IF(AND('List of Flows'!$B156='Elementary Flow by source'!H$1,'Elementary Flow'!$D164="Missing to/from"),"Indeterminable",0))))))</f>
        <v>0</v>
      </c>
      <c r="I159">
        <f>IF(AND('List of Flows'!$B156='Elementary Flow by source'!I$1,'Elementary Flow'!$D164="Elementary Flow"),"Elementary Flow",IF(AND('List of Flows'!$B156='Elementary Flow by source'!I$1,'Elementary Flow'!$D164="Not an Elementary Flow"),"Not an Elementary Flow",IF(AND('List of Flows'!$B156='Elementary Flow by source'!I$1,'Elementary Flow'!$D164="Unknown"),"Indeterminable",IF(AND('List of Flows'!$B156='Elementary Flow by source'!I$1,'Elementary Flow'!$D164="Missing Both"),"Indeterminable",IF(AND('List of Flows'!$B156='Elementary Flow by source'!I$1,'Elementary Flow'!$D164="Missing Input/Output"),"Indeterminable",IF(AND('List of Flows'!$B156='Elementary Flow by source'!I$1,'Elementary Flow'!$D164="Missing to/from"),"Indeterminable",0))))))</f>
        <v>0</v>
      </c>
      <c r="J159">
        <f>IF(AND('List of Flows'!$B156='Elementary Flow by source'!J$1,'Elementary Flow'!$D164="Elementary Flow"),"Elementary Flow",IF(AND('List of Flows'!$B156='Elementary Flow by source'!J$1,'Elementary Flow'!$D164="Not an Elementary Flow"),"Not an Elementary Flow",IF(AND('List of Flows'!$B156='Elementary Flow by source'!J$1,'Elementary Flow'!$D164="Unknown"),"Indeterminable",IF(AND('List of Flows'!$B156='Elementary Flow by source'!J$1,'Elementary Flow'!$D164="Missing Both"),"Indeterminable",IF(AND('List of Flows'!$B156='Elementary Flow by source'!J$1,'Elementary Flow'!$D164="Missing Input/Output"),"Indeterminable",IF(AND('List of Flows'!$B156='Elementary Flow by source'!J$1,'Elementary Flow'!$D164="Missing to/from"),"Indeterminable",0))))))</f>
        <v>0</v>
      </c>
      <c r="K159" t="str">
        <f>IF(AND('List of Flows'!$B156='Elementary Flow by source'!K$1,'Elementary Flow'!$D164="Elementary Flow"),"Elementary Flow",IF(AND('List of Flows'!$B156='Elementary Flow by source'!K$1,'Elementary Flow'!$D164="Not an Elementary Flow"),"Not an Elementary Flow",IF(AND('List of Flows'!$B156='Elementary Flow by source'!K$1,'Elementary Flow'!$D164="Unknown"),"Indeterminable",IF(AND('List of Flows'!$B156='Elementary Flow by source'!K$1,'Elementary Flow'!$D164="Missing Both"),"Indeterminable",IF(AND('List of Flows'!$B156='Elementary Flow by source'!K$1,'Elementary Flow'!$D164="Missing Input/Output"),"Indeterminable",IF(AND('List of Flows'!$B156='Elementary Flow by source'!K$1,'Elementary Flow'!$D164="Missing to/from"),"Indeterminable",0))))))</f>
        <v>Elementary Flow</v>
      </c>
      <c r="L159">
        <f>IF(AND('List of Flows'!$B156='Elementary Flow by source'!L$1,'Elementary Flow'!$D164="Elementary Flow"),"Elementary Flow",IF(AND('List of Flows'!$B156='Elementary Flow by source'!L$1,'Elementary Flow'!$D164="Not an Elementary Flow"),"Not an Elementary Flow",IF(AND('List of Flows'!$B156='Elementary Flow by source'!L$1,'Elementary Flow'!$D164="Unknown"),"Indeterminable",IF(AND('List of Flows'!$B156='Elementary Flow by source'!L$1,'Elementary Flow'!$D164="Missing Both"),"Indeterminable",IF(AND('List of Flows'!$B156='Elementary Flow by source'!L$1,'Elementary Flow'!$D164="Missing Input/Output"),"Indeterminable",IF(AND('List of Flows'!$B156='Elementary Flow by source'!L$1,'Elementary Flow'!$D164="Missing to/from"),"Indeterminable",0))))))</f>
        <v>0</v>
      </c>
      <c r="M159">
        <f>IF(AND('List of Flows'!$B156='Elementary Flow by source'!M$1,'Elementary Flow'!$D164="Elementary Flow"),"Elementary Flow",IF(AND('List of Flows'!$B156='Elementary Flow by source'!M$1,'Elementary Flow'!$D164="Not an Elementary Flow"),"Not an Elementary Flow",IF(AND('List of Flows'!$B156='Elementary Flow by source'!M$1,'Elementary Flow'!$D164="Unknown"),"Indeterminable",IF(AND('List of Flows'!$B156='Elementary Flow by source'!M$1,'Elementary Flow'!$D164="Missing Both"),"Indeterminable",IF(AND('List of Flows'!$B156='Elementary Flow by source'!M$1,'Elementary Flow'!$D164="Missing Input/Output"),"Indeterminable",IF(AND('List of Flows'!$B156='Elementary Flow by source'!M$1,'Elementary Flow'!$D164="Missing to/from"),"Indeterminable",0))))))</f>
        <v>0</v>
      </c>
      <c r="N159">
        <f>IF(AND('List of Flows'!$B156='Elementary Flow by source'!N$1,'Elementary Flow'!$D164="Elementary Flow"),"Elementary Flow",IF(AND('List of Flows'!$B156='Elementary Flow by source'!N$1,'Elementary Flow'!$D164="Not an Elementary Flow"),"Not an Elementary Flow",IF(AND('List of Flows'!$B156='Elementary Flow by source'!N$1,'Elementary Flow'!$D164="Unknown"),"Indeterminable",IF(AND('List of Flows'!$B156='Elementary Flow by source'!N$1,'Elementary Flow'!$D164="Missing Both"),"Indeterminable",IF(AND('List of Flows'!$B156='Elementary Flow by source'!N$1,'Elementary Flow'!$D164="Missing Input/Output"),"Indeterminable",IF(AND('List of Flows'!$B156='Elementary Flow by source'!N$1,'Elementary Flow'!$D164="Missing to/from"),"Indeterminable",0))))))</f>
        <v>0</v>
      </c>
    </row>
    <row r="160" spans="2:14" x14ac:dyDescent="0.3">
      <c r="B160">
        <f>IF(AND('List of Flows'!$B157='Elementary Flow by source'!B$1,'Elementary Flow'!$D165="Elementary Flow"),"Elementary Flow",IF(AND('List of Flows'!$B157='Elementary Flow by source'!B$1,'Elementary Flow'!$D165="Not an Elementary Flow"),"Not an Elementary Flow",IF(AND('List of Flows'!$B157='Elementary Flow by source'!B$1,'Elementary Flow'!$D165="Unknown"),"Indeterminable",IF(AND('List of Flows'!$B157='Elementary Flow by source'!B$1,'Elementary Flow'!$D165="Missing Both"),"Indeterminable",IF(AND('List of Flows'!$B157='Elementary Flow by source'!B$1,'Elementary Flow'!$D165="Missing Input/Output"),"Indeterminable",IF(AND('List of Flows'!$B157='Elementary Flow by source'!B$1,'Elementary Flow'!$D165="Missing to/from"),"Indeterminable",0))))))</f>
        <v>0</v>
      </c>
      <c r="C160">
        <f>IF(AND('List of Flows'!$B157='Elementary Flow by source'!C$1,'Elementary Flow'!$D165="Elementary Flow"),"Elementary Flow",IF(AND('List of Flows'!$B157='Elementary Flow by source'!C$1,'Elementary Flow'!$D165="Not an Elementary Flow"),"Not an Elementary Flow",IF(AND('List of Flows'!$B157='Elementary Flow by source'!C$1,'Elementary Flow'!$D165="Unknown"),"Indeterminable",IF(AND('List of Flows'!$B157='Elementary Flow by source'!C$1,'Elementary Flow'!$D165="Missing Both"),"Indeterminable",IF(AND('List of Flows'!$B157='Elementary Flow by source'!C$1,'Elementary Flow'!$D165="Missing Input/Output"),"Indeterminable",IF(AND('List of Flows'!$B157='Elementary Flow by source'!C$1,'Elementary Flow'!$D165="Missing to/from"),"Indeterminable",0))))))</f>
        <v>0</v>
      </c>
      <c r="D160">
        <f>IF(AND('List of Flows'!$B157='Elementary Flow by source'!D$1,'Elementary Flow'!$D165="Elementary Flow"),"Elementary Flow",IF(AND('List of Flows'!$B157='Elementary Flow by source'!D$1,'Elementary Flow'!$D165="Not an Elementary Flow"),"Not an Elementary Flow",IF(AND('List of Flows'!$B157='Elementary Flow by source'!D$1,'Elementary Flow'!$D165="Unknown"),"Indeterminable",IF(AND('List of Flows'!$B157='Elementary Flow by source'!D$1,'Elementary Flow'!$D165="Missing Both"),"Indeterminable",IF(AND('List of Flows'!$B157='Elementary Flow by source'!D$1,'Elementary Flow'!$D165="Missing Input/Output"),"Indeterminable",IF(AND('List of Flows'!$B157='Elementary Flow by source'!D$1,'Elementary Flow'!$D165="Missing to/from"),"Indeterminable",0))))))</f>
        <v>0</v>
      </c>
      <c r="E160">
        <f>IF(AND('List of Flows'!$B157='Elementary Flow by source'!E$1,'Elementary Flow'!$D165="Elementary Flow"),"Elementary Flow",IF(AND('List of Flows'!$B157='Elementary Flow by source'!E$1,'Elementary Flow'!$D165="Not an Elementary Flow"),"Not an Elementary Flow",IF(AND('List of Flows'!$B157='Elementary Flow by source'!E$1,'Elementary Flow'!$D165="Unknown"),"Indeterminable",IF(AND('List of Flows'!$B157='Elementary Flow by source'!E$1,'Elementary Flow'!$D165="Missing Both"),"Indeterminable",IF(AND('List of Flows'!$B157='Elementary Flow by source'!E$1,'Elementary Flow'!$D165="Missing Input/Output"),"Indeterminable",IF(AND('List of Flows'!$B157='Elementary Flow by source'!E$1,'Elementary Flow'!$D165="Missing to/from"),"Indeterminable",0))))))</f>
        <v>0</v>
      </c>
      <c r="F160">
        <f>IF(AND('List of Flows'!$B157='Elementary Flow by source'!F$1,'Elementary Flow'!$D165="Elementary Flow"),"Elementary Flow",IF(AND('List of Flows'!$B157='Elementary Flow by source'!F$1,'Elementary Flow'!$D165="Not an Elementary Flow"),"Not an Elementary Flow",IF(AND('List of Flows'!$B157='Elementary Flow by source'!F$1,'Elementary Flow'!$D165="Unknown"),"Indeterminable",IF(AND('List of Flows'!$B157='Elementary Flow by source'!F$1,'Elementary Flow'!$D165="Missing Both"),"Indeterminable",IF(AND('List of Flows'!$B157='Elementary Flow by source'!F$1,'Elementary Flow'!$D165="Missing Input/Output"),"Indeterminable",IF(AND('List of Flows'!$B157='Elementary Flow by source'!F$1,'Elementary Flow'!$D165="Missing to/from"),"Indeterminable",0))))))</f>
        <v>0</v>
      </c>
      <c r="G160">
        <f>IF(AND('List of Flows'!$B157='Elementary Flow by source'!G$1,'Elementary Flow'!$D165="Elementary Flow"),"Elementary Flow",IF(AND('List of Flows'!$B157='Elementary Flow by source'!G$1,'Elementary Flow'!$D165="Not an Elementary Flow"),"Not an Elementary Flow",IF(AND('List of Flows'!$B157='Elementary Flow by source'!G$1,'Elementary Flow'!$D165="Unknown"),"Indeterminable",IF(AND('List of Flows'!$B157='Elementary Flow by source'!G$1,'Elementary Flow'!$D165="Missing Both"),"Indeterminable",IF(AND('List of Flows'!$B157='Elementary Flow by source'!G$1,'Elementary Flow'!$D165="Missing Input/Output"),"Indeterminable",IF(AND('List of Flows'!$B157='Elementary Flow by source'!G$1,'Elementary Flow'!$D165="Missing to/from"),"Indeterminable",0))))))</f>
        <v>0</v>
      </c>
      <c r="H160">
        <f>IF(AND('List of Flows'!$B157='Elementary Flow by source'!H$1,'Elementary Flow'!$D165="Elementary Flow"),"Elementary Flow",IF(AND('List of Flows'!$B157='Elementary Flow by source'!H$1,'Elementary Flow'!$D165="Not an Elementary Flow"),"Not an Elementary Flow",IF(AND('List of Flows'!$B157='Elementary Flow by source'!H$1,'Elementary Flow'!$D165="Unknown"),"Indeterminable",IF(AND('List of Flows'!$B157='Elementary Flow by source'!H$1,'Elementary Flow'!$D165="Missing Both"),"Indeterminable",IF(AND('List of Flows'!$B157='Elementary Flow by source'!H$1,'Elementary Flow'!$D165="Missing Input/Output"),"Indeterminable",IF(AND('List of Flows'!$B157='Elementary Flow by source'!H$1,'Elementary Flow'!$D165="Missing to/from"),"Indeterminable",0))))))</f>
        <v>0</v>
      </c>
      <c r="I160">
        <f>IF(AND('List of Flows'!$B157='Elementary Flow by source'!I$1,'Elementary Flow'!$D165="Elementary Flow"),"Elementary Flow",IF(AND('List of Flows'!$B157='Elementary Flow by source'!I$1,'Elementary Flow'!$D165="Not an Elementary Flow"),"Not an Elementary Flow",IF(AND('List of Flows'!$B157='Elementary Flow by source'!I$1,'Elementary Flow'!$D165="Unknown"),"Indeterminable",IF(AND('List of Flows'!$B157='Elementary Flow by source'!I$1,'Elementary Flow'!$D165="Missing Both"),"Indeterminable",IF(AND('List of Flows'!$B157='Elementary Flow by source'!I$1,'Elementary Flow'!$D165="Missing Input/Output"),"Indeterminable",IF(AND('List of Flows'!$B157='Elementary Flow by source'!I$1,'Elementary Flow'!$D165="Missing to/from"),"Indeterminable",0))))))</f>
        <v>0</v>
      </c>
      <c r="J160">
        <f>IF(AND('List of Flows'!$B157='Elementary Flow by source'!J$1,'Elementary Flow'!$D165="Elementary Flow"),"Elementary Flow",IF(AND('List of Flows'!$B157='Elementary Flow by source'!J$1,'Elementary Flow'!$D165="Not an Elementary Flow"),"Not an Elementary Flow",IF(AND('List of Flows'!$B157='Elementary Flow by source'!J$1,'Elementary Flow'!$D165="Unknown"),"Indeterminable",IF(AND('List of Flows'!$B157='Elementary Flow by source'!J$1,'Elementary Flow'!$D165="Missing Both"),"Indeterminable",IF(AND('List of Flows'!$B157='Elementary Flow by source'!J$1,'Elementary Flow'!$D165="Missing Input/Output"),"Indeterminable",IF(AND('List of Flows'!$B157='Elementary Flow by source'!J$1,'Elementary Flow'!$D165="Missing to/from"),"Indeterminable",0))))))</f>
        <v>0</v>
      </c>
      <c r="K160" t="str">
        <f>IF(AND('List of Flows'!$B157='Elementary Flow by source'!K$1,'Elementary Flow'!$D165="Elementary Flow"),"Elementary Flow",IF(AND('List of Flows'!$B157='Elementary Flow by source'!K$1,'Elementary Flow'!$D165="Not an Elementary Flow"),"Not an Elementary Flow",IF(AND('List of Flows'!$B157='Elementary Flow by source'!K$1,'Elementary Flow'!$D165="Unknown"),"Indeterminable",IF(AND('List of Flows'!$B157='Elementary Flow by source'!K$1,'Elementary Flow'!$D165="Missing Both"),"Indeterminable",IF(AND('List of Flows'!$B157='Elementary Flow by source'!K$1,'Elementary Flow'!$D165="Missing Input/Output"),"Indeterminable",IF(AND('List of Flows'!$B157='Elementary Flow by source'!K$1,'Elementary Flow'!$D165="Missing to/from"),"Indeterminable",0))))))</f>
        <v>Not an Elementary Flow</v>
      </c>
      <c r="L160">
        <f>IF(AND('List of Flows'!$B157='Elementary Flow by source'!L$1,'Elementary Flow'!$D165="Elementary Flow"),"Elementary Flow",IF(AND('List of Flows'!$B157='Elementary Flow by source'!L$1,'Elementary Flow'!$D165="Not an Elementary Flow"),"Not an Elementary Flow",IF(AND('List of Flows'!$B157='Elementary Flow by source'!L$1,'Elementary Flow'!$D165="Unknown"),"Indeterminable",IF(AND('List of Flows'!$B157='Elementary Flow by source'!L$1,'Elementary Flow'!$D165="Missing Both"),"Indeterminable",IF(AND('List of Flows'!$B157='Elementary Flow by source'!L$1,'Elementary Flow'!$D165="Missing Input/Output"),"Indeterminable",IF(AND('List of Flows'!$B157='Elementary Flow by source'!L$1,'Elementary Flow'!$D165="Missing to/from"),"Indeterminable",0))))))</f>
        <v>0</v>
      </c>
      <c r="M160">
        <f>IF(AND('List of Flows'!$B157='Elementary Flow by source'!M$1,'Elementary Flow'!$D165="Elementary Flow"),"Elementary Flow",IF(AND('List of Flows'!$B157='Elementary Flow by source'!M$1,'Elementary Flow'!$D165="Not an Elementary Flow"),"Not an Elementary Flow",IF(AND('List of Flows'!$B157='Elementary Flow by source'!M$1,'Elementary Flow'!$D165="Unknown"),"Indeterminable",IF(AND('List of Flows'!$B157='Elementary Flow by source'!M$1,'Elementary Flow'!$D165="Missing Both"),"Indeterminable",IF(AND('List of Flows'!$B157='Elementary Flow by source'!M$1,'Elementary Flow'!$D165="Missing Input/Output"),"Indeterminable",IF(AND('List of Flows'!$B157='Elementary Flow by source'!M$1,'Elementary Flow'!$D165="Missing to/from"),"Indeterminable",0))))))</f>
        <v>0</v>
      </c>
      <c r="N160">
        <f>IF(AND('List of Flows'!$B157='Elementary Flow by source'!N$1,'Elementary Flow'!$D165="Elementary Flow"),"Elementary Flow",IF(AND('List of Flows'!$B157='Elementary Flow by source'!N$1,'Elementary Flow'!$D165="Not an Elementary Flow"),"Not an Elementary Flow",IF(AND('List of Flows'!$B157='Elementary Flow by source'!N$1,'Elementary Flow'!$D165="Unknown"),"Indeterminable",IF(AND('List of Flows'!$B157='Elementary Flow by source'!N$1,'Elementary Flow'!$D165="Missing Both"),"Indeterminable",IF(AND('List of Flows'!$B157='Elementary Flow by source'!N$1,'Elementary Flow'!$D165="Missing Input/Output"),"Indeterminable",IF(AND('List of Flows'!$B157='Elementary Flow by source'!N$1,'Elementary Flow'!$D165="Missing to/from"),"Indeterminable",0))))))</f>
        <v>0</v>
      </c>
    </row>
    <row r="161" spans="2:14" x14ac:dyDescent="0.3">
      <c r="B161">
        <f>IF(AND('List of Flows'!$B158='Elementary Flow by source'!B$1,'Elementary Flow'!$D166="Elementary Flow"),"Elementary Flow",IF(AND('List of Flows'!$B158='Elementary Flow by source'!B$1,'Elementary Flow'!$D166="Not an Elementary Flow"),"Not an Elementary Flow",IF(AND('List of Flows'!$B158='Elementary Flow by source'!B$1,'Elementary Flow'!$D166="Unknown"),"Indeterminable",IF(AND('List of Flows'!$B158='Elementary Flow by source'!B$1,'Elementary Flow'!$D166="Missing Both"),"Indeterminable",IF(AND('List of Flows'!$B158='Elementary Flow by source'!B$1,'Elementary Flow'!$D166="Missing Input/Output"),"Indeterminable",IF(AND('List of Flows'!$B158='Elementary Flow by source'!B$1,'Elementary Flow'!$D166="Missing to/from"),"Indeterminable",0))))))</f>
        <v>0</v>
      </c>
      <c r="C161">
        <f>IF(AND('List of Flows'!$B158='Elementary Flow by source'!C$1,'Elementary Flow'!$D166="Elementary Flow"),"Elementary Flow",IF(AND('List of Flows'!$B158='Elementary Flow by source'!C$1,'Elementary Flow'!$D166="Not an Elementary Flow"),"Not an Elementary Flow",IF(AND('List of Flows'!$B158='Elementary Flow by source'!C$1,'Elementary Flow'!$D166="Unknown"),"Indeterminable",IF(AND('List of Flows'!$B158='Elementary Flow by source'!C$1,'Elementary Flow'!$D166="Missing Both"),"Indeterminable",IF(AND('List of Flows'!$B158='Elementary Flow by source'!C$1,'Elementary Flow'!$D166="Missing Input/Output"),"Indeterminable",IF(AND('List of Flows'!$B158='Elementary Flow by source'!C$1,'Elementary Flow'!$D166="Missing to/from"),"Indeterminable",0))))))</f>
        <v>0</v>
      </c>
      <c r="D161">
        <f>IF(AND('List of Flows'!$B158='Elementary Flow by source'!D$1,'Elementary Flow'!$D166="Elementary Flow"),"Elementary Flow",IF(AND('List of Flows'!$B158='Elementary Flow by source'!D$1,'Elementary Flow'!$D166="Not an Elementary Flow"),"Not an Elementary Flow",IF(AND('List of Flows'!$B158='Elementary Flow by source'!D$1,'Elementary Flow'!$D166="Unknown"),"Indeterminable",IF(AND('List of Flows'!$B158='Elementary Flow by source'!D$1,'Elementary Flow'!$D166="Missing Both"),"Indeterminable",IF(AND('List of Flows'!$B158='Elementary Flow by source'!D$1,'Elementary Flow'!$D166="Missing Input/Output"),"Indeterminable",IF(AND('List of Flows'!$B158='Elementary Flow by source'!D$1,'Elementary Flow'!$D166="Missing to/from"),"Indeterminable",0))))))</f>
        <v>0</v>
      </c>
      <c r="E161">
        <f>IF(AND('List of Flows'!$B158='Elementary Flow by source'!E$1,'Elementary Flow'!$D166="Elementary Flow"),"Elementary Flow",IF(AND('List of Flows'!$B158='Elementary Flow by source'!E$1,'Elementary Flow'!$D166="Not an Elementary Flow"),"Not an Elementary Flow",IF(AND('List of Flows'!$B158='Elementary Flow by source'!E$1,'Elementary Flow'!$D166="Unknown"),"Indeterminable",IF(AND('List of Flows'!$B158='Elementary Flow by source'!E$1,'Elementary Flow'!$D166="Missing Both"),"Indeterminable",IF(AND('List of Flows'!$B158='Elementary Flow by source'!E$1,'Elementary Flow'!$D166="Missing Input/Output"),"Indeterminable",IF(AND('List of Flows'!$B158='Elementary Flow by source'!E$1,'Elementary Flow'!$D166="Missing to/from"),"Indeterminable",0))))))</f>
        <v>0</v>
      </c>
      <c r="F161">
        <f>IF(AND('List of Flows'!$B158='Elementary Flow by source'!F$1,'Elementary Flow'!$D166="Elementary Flow"),"Elementary Flow",IF(AND('List of Flows'!$B158='Elementary Flow by source'!F$1,'Elementary Flow'!$D166="Not an Elementary Flow"),"Not an Elementary Flow",IF(AND('List of Flows'!$B158='Elementary Flow by source'!F$1,'Elementary Flow'!$D166="Unknown"),"Indeterminable",IF(AND('List of Flows'!$B158='Elementary Flow by source'!F$1,'Elementary Flow'!$D166="Missing Both"),"Indeterminable",IF(AND('List of Flows'!$B158='Elementary Flow by source'!F$1,'Elementary Flow'!$D166="Missing Input/Output"),"Indeterminable",IF(AND('List of Flows'!$B158='Elementary Flow by source'!F$1,'Elementary Flow'!$D166="Missing to/from"),"Indeterminable",0))))))</f>
        <v>0</v>
      </c>
      <c r="G161">
        <f>IF(AND('List of Flows'!$B158='Elementary Flow by source'!G$1,'Elementary Flow'!$D166="Elementary Flow"),"Elementary Flow",IF(AND('List of Flows'!$B158='Elementary Flow by source'!G$1,'Elementary Flow'!$D166="Not an Elementary Flow"),"Not an Elementary Flow",IF(AND('List of Flows'!$B158='Elementary Flow by source'!G$1,'Elementary Flow'!$D166="Unknown"),"Indeterminable",IF(AND('List of Flows'!$B158='Elementary Flow by source'!G$1,'Elementary Flow'!$D166="Missing Both"),"Indeterminable",IF(AND('List of Flows'!$B158='Elementary Flow by source'!G$1,'Elementary Flow'!$D166="Missing Input/Output"),"Indeterminable",IF(AND('List of Flows'!$B158='Elementary Flow by source'!G$1,'Elementary Flow'!$D166="Missing to/from"),"Indeterminable",0))))))</f>
        <v>0</v>
      </c>
      <c r="H161">
        <f>IF(AND('List of Flows'!$B158='Elementary Flow by source'!H$1,'Elementary Flow'!$D166="Elementary Flow"),"Elementary Flow",IF(AND('List of Flows'!$B158='Elementary Flow by source'!H$1,'Elementary Flow'!$D166="Not an Elementary Flow"),"Not an Elementary Flow",IF(AND('List of Flows'!$B158='Elementary Flow by source'!H$1,'Elementary Flow'!$D166="Unknown"),"Indeterminable",IF(AND('List of Flows'!$B158='Elementary Flow by source'!H$1,'Elementary Flow'!$D166="Missing Both"),"Indeterminable",IF(AND('List of Flows'!$B158='Elementary Flow by source'!H$1,'Elementary Flow'!$D166="Missing Input/Output"),"Indeterminable",IF(AND('List of Flows'!$B158='Elementary Flow by source'!H$1,'Elementary Flow'!$D166="Missing to/from"),"Indeterminable",0))))))</f>
        <v>0</v>
      </c>
      <c r="I161">
        <f>IF(AND('List of Flows'!$B158='Elementary Flow by source'!I$1,'Elementary Flow'!$D166="Elementary Flow"),"Elementary Flow",IF(AND('List of Flows'!$B158='Elementary Flow by source'!I$1,'Elementary Flow'!$D166="Not an Elementary Flow"),"Not an Elementary Flow",IF(AND('List of Flows'!$B158='Elementary Flow by source'!I$1,'Elementary Flow'!$D166="Unknown"),"Indeterminable",IF(AND('List of Flows'!$B158='Elementary Flow by source'!I$1,'Elementary Flow'!$D166="Missing Both"),"Indeterminable",IF(AND('List of Flows'!$B158='Elementary Flow by source'!I$1,'Elementary Flow'!$D166="Missing Input/Output"),"Indeterminable",IF(AND('List of Flows'!$B158='Elementary Flow by source'!I$1,'Elementary Flow'!$D166="Missing to/from"),"Indeterminable",0))))))</f>
        <v>0</v>
      </c>
      <c r="J161">
        <f>IF(AND('List of Flows'!$B158='Elementary Flow by source'!J$1,'Elementary Flow'!$D166="Elementary Flow"),"Elementary Flow",IF(AND('List of Flows'!$B158='Elementary Flow by source'!J$1,'Elementary Flow'!$D166="Not an Elementary Flow"),"Not an Elementary Flow",IF(AND('List of Flows'!$B158='Elementary Flow by source'!J$1,'Elementary Flow'!$D166="Unknown"),"Indeterminable",IF(AND('List of Flows'!$B158='Elementary Flow by source'!J$1,'Elementary Flow'!$D166="Missing Both"),"Indeterminable",IF(AND('List of Flows'!$B158='Elementary Flow by source'!J$1,'Elementary Flow'!$D166="Missing Input/Output"),"Indeterminable",IF(AND('List of Flows'!$B158='Elementary Flow by source'!J$1,'Elementary Flow'!$D166="Missing to/from"),"Indeterminable",0))))))</f>
        <v>0</v>
      </c>
      <c r="K161" t="str">
        <f>IF(AND('List of Flows'!$B158='Elementary Flow by source'!K$1,'Elementary Flow'!$D166="Elementary Flow"),"Elementary Flow",IF(AND('List of Flows'!$B158='Elementary Flow by source'!K$1,'Elementary Flow'!$D166="Not an Elementary Flow"),"Not an Elementary Flow",IF(AND('List of Flows'!$B158='Elementary Flow by source'!K$1,'Elementary Flow'!$D166="Unknown"),"Indeterminable",IF(AND('List of Flows'!$B158='Elementary Flow by source'!K$1,'Elementary Flow'!$D166="Missing Both"),"Indeterminable",IF(AND('List of Flows'!$B158='Elementary Flow by source'!K$1,'Elementary Flow'!$D166="Missing Input/Output"),"Indeterminable",IF(AND('List of Flows'!$B158='Elementary Flow by source'!K$1,'Elementary Flow'!$D166="Missing to/from"),"Indeterminable",0))))))</f>
        <v>Not an Elementary Flow</v>
      </c>
      <c r="L161">
        <f>IF(AND('List of Flows'!$B158='Elementary Flow by source'!L$1,'Elementary Flow'!$D166="Elementary Flow"),"Elementary Flow",IF(AND('List of Flows'!$B158='Elementary Flow by source'!L$1,'Elementary Flow'!$D166="Not an Elementary Flow"),"Not an Elementary Flow",IF(AND('List of Flows'!$B158='Elementary Flow by source'!L$1,'Elementary Flow'!$D166="Unknown"),"Indeterminable",IF(AND('List of Flows'!$B158='Elementary Flow by source'!L$1,'Elementary Flow'!$D166="Missing Both"),"Indeterminable",IF(AND('List of Flows'!$B158='Elementary Flow by source'!L$1,'Elementary Flow'!$D166="Missing Input/Output"),"Indeterminable",IF(AND('List of Flows'!$B158='Elementary Flow by source'!L$1,'Elementary Flow'!$D166="Missing to/from"),"Indeterminable",0))))))</f>
        <v>0</v>
      </c>
      <c r="M161">
        <f>IF(AND('List of Flows'!$B158='Elementary Flow by source'!M$1,'Elementary Flow'!$D166="Elementary Flow"),"Elementary Flow",IF(AND('List of Flows'!$B158='Elementary Flow by source'!M$1,'Elementary Flow'!$D166="Not an Elementary Flow"),"Not an Elementary Flow",IF(AND('List of Flows'!$B158='Elementary Flow by source'!M$1,'Elementary Flow'!$D166="Unknown"),"Indeterminable",IF(AND('List of Flows'!$B158='Elementary Flow by source'!M$1,'Elementary Flow'!$D166="Missing Both"),"Indeterminable",IF(AND('List of Flows'!$B158='Elementary Flow by source'!M$1,'Elementary Flow'!$D166="Missing Input/Output"),"Indeterminable",IF(AND('List of Flows'!$B158='Elementary Flow by source'!M$1,'Elementary Flow'!$D166="Missing to/from"),"Indeterminable",0))))))</f>
        <v>0</v>
      </c>
      <c r="N161">
        <f>IF(AND('List of Flows'!$B158='Elementary Flow by source'!N$1,'Elementary Flow'!$D166="Elementary Flow"),"Elementary Flow",IF(AND('List of Flows'!$B158='Elementary Flow by source'!N$1,'Elementary Flow'!$D166="Not an Elementary Flow"),"Not an Elementary Flow",IF(AND('List of Flows'!$B158='Elementary Flow by source'!N$1,'Elementary Flow'!$D166="Unknown"),"Indeterminable",IF(AND('List of Flows'!$B158='Elementary Flow by source'!N$1,'Elementary Flow'!$D166="Missing Both"),"Indeterminable",IF(AND('List of Flows'!$B158='Elementary Flow by source'!N$1,'Elementary Flow'!$D166="Missing Input/Output"),"Indeterminable",IF(AND('List of Flows'!$B158='Elementary Flow by source'!N$1,'Elementary Flow'!$D166="Missing to/from"),"Indeterminable",0))))))</f>
        <v>0</v>
      </c>
    </row>
    <row r="162" spans="2:14" x14ac:dyDescent="0.3">
      <c r="B162">
        <f>IF(AND('List of Flows'!$B159='Elementary Flow by source'!B$1,'Elementary Flow'!$D167="Elementary Flow"),"Elementary Flow",IF(AND('List of Flows'!$B159='Elementary Flow by source'!B$1,'Elementary Flow'!$D167="Not an Elementary Flow"),"Not an Elementary Flow",IF(AND('List of Flows'!$B159='Elementary Flow by source'!B$1,'Elementary Flow'!$D167="Unknown"),"Indeterminable",IF(AND('List of Flows'!$B159='Elementary Flow by source'!B$1,'Elementary Flow'!$D167="Missing Both"),"Indeterminable",IF(AND('List of Flows'!$B159='Elementary Flow by source'!B$1,'Elementary Flow'!$D167="Missing Input/Output"),"Indeterminable",IF(AND('List of Flows'!$B159='Elementary Flow by source'!B$1,'Elementary Flow'!$D167="Missing to/from"),"Indeterminable",0))))))</f>
        <v>0</v>
      </c>
      <c r="C162">
        <f>IF(AND('List of Flows'!$B159='Elementary Flow by source'!C$1,'Elementary Flow'!$D167="Elementary Flow"),"Elementary Flow",IF(AND('List of Flows'!$B159='Elementary Flow by source'!C$1,'Elementary Flow'!$D167="Not an Elementary Flow"),"Not an Elementary Flow",IF(AND('List of Flows'!$B159='Elementary Flow by source'!C$1,'Elementary Flow'!$D167="Unknown"),"Indeterminable",IF(AND('List of Flows'!$B159='Elementary Flow by source'!C$1,'Elementary Flow'!$D167="Missing Both"),"Indeterminable",IF(AND('List of Flows'!$B159='Elementary Flow by source'!C$1,'Elementary Flow'!$D167="Missing Input/Output"),"Indeterminable",IF(AND('List of Flows'!$B159='Elementary Flow by source'!C$1,'Elementary Flow'!$D167="Missing to/from"),"Indeterminable",0))))))</f>
        <v>0</v>
      </c>
      <c r="D162">
        <f>IF(AND('List of Flows'!$B159='Elementary Flow by source'!D$1,'Elementary Flow'!$D167="Elementary Flow"),"Elementary Flow",IF(AND('List of Flows'!$B159='Elementary Flow by source'!D$1,'Elementary Flow'!$D167="Not an Elementary Flow"),"Not an Elementary Flow",IF(AND('List of Flows'!$B159='Elementary Flow by source'!D$1,'Elementary Flow'!$D167="Unknown"),"Indeterminable",IF(AND('List of Flows'!$B159='Elementary Flow by source'!D$1,'Elementary Flow'!$D167="Missing Both"),"Indeterminable",IF(AND('List of Flows'!$B159='Elementary Flow by source'!D$1,'Elementary Flow'!$D167="Missing Input/Output"),"Indeterminable",IF(AND('List of Flows'!$B159='Elementary Flow by source'!D$1,'Elementary Flow'!$D167="Missing to/from"),"Indeterminable",0))))))</f>
        <v>0</v>
      </c>
      <c r="E162">
        <f>IF(AND('List of Flows'!$B159='Elementary Flow by source'!E$1,'Elementary Flow'!$D167="Elementary Flow"),"Elementary Flow",IF(AND('List of Flows'!$B159='Elementary Flow by source'!E$1,'Elementary Flow'!$D167="Not an Elementary Flow"),"Not an Elementary Flow",IF(AND('List of Flows'!$B159='Elementary Flow by source'!E$1,'Elementary Flow'!$D167="Unknown"),"Indeterminable",IF(AND('List of Flows'!$B159='Elementary Flow by source'!E$1,'Elementary Flow'!$D167="Missing Both"),"Indeterminable",IF(AND('List of Flows'!$B159='Elementary Flow by source'!E$1,'Elementary Flow'!$D167="Missing Input/Output"),"Indeterminable",IF(AND('List of Flows'!$B159='Elementary Flow by source'!E$1,'Elementary Flow'!$D167="Missing to/from"),"Indeterminable",0))))))</f>
        <v>0</v>
      </c>
      <c r="F162">
        <f>IF(AND('List of Flows'!$B159='Elementary Flow by source'!F$1,'Elementary Flow'!$D167="Elementary Flow"),"Elementary Flow",IF(AND('List of Flows'!$B159='Elementary Flow by source'!F$1,'Elementary Flow'!$D167="Not an Elementary Flow"),"Not an Elementary Flow",IF(AND('List of Flows'!$B159='Elementary Flow by source'!F$1,'Elementary Flow'!$D167="Unknown"),"Indeterminable",IF(AND('List of Flows'!$B159='Elementary Flow by source'!F$1,'Elementary Flow'!$D167="Missing Both"),"Indeterminable",IF(AND('List of Flows'!$B159='Elementary Flow by source'!F$1,'Elementary Flow'!$D167="Missing Input/Output"),"Indeterminable",IF(AND('List of Flows'!$B159='Elementary Flow by source'!F$1,'Elementary Flow'!$D167="Missing to/from"),"Indeterminable",0))))))</f>
        <v>0</v>
      </c>
      <c r="G162">
        <f>IF(AND('List of Flows'!$B159='Elementary Flow by source'!G$1,'Elementary Flow'!$D167="Elementary Flow"),"Elementary Flow",IF(AND('List of Flows'!$B159='Elementary Flow by source'!G$1,'Elementary Flow'!$D167="Not an Elementary Flow"),"Not an Elementary Flow",IF(AND('List of Flows'!$B159='Elementary Flow by source'!G$1,'Elementary Flow'!$D167="Unknown"),"Indeterminable",IF(AND('List of Flows'!$B159='Elementary Flow by source'!G$1,'Elementary Flow'!$D167="Missing Both"),"Indeterminable",IF(AND('List of Flows'!$B159='Elementary Flow by source'!G$1,'Elementary Flow'!$D167="Missing Input/Output"),"Indeterminable",IF(AND('List of Flows'!$B159='Elementary Flow by source'!G$1,'Elementary Flow'!$D167="Missing to/from"),"Indeterminable",0))))))</f>
        <v>0</v>
      </c>
      <c r="H162" t="str">
        <f>IF(AND('List of Flows'!$B159='Elementary Flow by source'!H$1,'Elementary Flow'!$D167="Elementary Flow"),"Elementary Flow",IF(AND('List of Flows'!$B159='Elementary Flow by source'!H$1,'Elementary Flow'!$D167="Not an Elementary Flow"),"Not an Elementary Flow",IF(AND('List of Flows'!$B159='Elementary Flow by source'!H$1,'Elementary Flow'!$D167="Unknown"),"Indeterminable",IF(AND('List of Flows'!$B159='Elementary Flow by source'!H$1,'Elementary Flow'!$D167="Missing Both"),"Indeterminable",IF(AND('List of Flows'!$B159='Elementary Flow by source'!H$1,'Elementary Flow'!$D167="Missing Input/Output"),"Indeterminable",IF(AND('List of Flows'!$B159='Elementary Flow by source'!H$1,'Elementary Flow'!$D167="Missing to/from"),"Indeterminable",0))))))</f>
        <v>Indeterminable</v>
      </c>
      <c r="I162">
        <f>IF(AND('List of Flows'!$B159='Elementary Flow by source'!I$1,'Elementary Flow'!$D167="Elementary Flow"),"Elementary Flow",IF(AND('List of Flows'!$B159='Elementary Flow by source'!I$1,'Elementary Flow'!$D167="Not an Elementary Flow"),"Not an Elementary Flow",IF(AND('List of Flows'!$B159='Elementary Flow by source'!I$1,'Elementary Flow'!$D167="Unknown"),"Indeterminable",IF(AND('List of Flows'!$B159='Elementary Flow by source'!I$1,'Elementary Flow'!$D167="Missing Both"),"Indeterminable",IF(AND('List of Flows'!$B159='Elementary Flow by source'!I$1,'Elementary Flow'!$D167="Missing Input/Output"),"Indeterminable",IF(AND('List of Flows'!$B159='Elementary Flow by source'!I$1,'Elementary Flow'!$D167="Missing to/from"),"Indeterminable",0))))))</f>
        <v>0</v>
      </c>
      <c r="J162">
        <f>IF(AND('List of Flows'!$B159='Elementary Flow by source'!J$1,'Elementary Flow'!$D167="Elementary Flow"),"Elementary Flow",IF(AND('List of Flows'!$B159='Elementary Flow by source'!J$1,'Elementary Flow'!$D167="Not an Elementary Flow"),"Not an Elementary Flow",IF(AND('List of Flows'!$B159='Elementary Flow by source'!J$1,'Elementary Flow'!$D167="Unknown"),"Indeterminable",IF(AND('List of Flows'!$B159='Elementary Flow by source'!J$1,'Elementary Flow'!$D167="Missing Both"),"Indeterminable",IF(AND('List of Flows'!$B159='Elementary Flow by source'!J$1,'Elementary Flow'!$D167="Missing Input/Output"),"Indeterminable",IF(AND('List of Flows'!$B159='Elementary Flow by source'!J$1,'Elementary Flow'!$D167="Missing to/from"),"Indeterminable",0))))))</f>
        <v>0</v>
      </c>
      <c r="K162">
        <f>IF(AND('List of Flows'!$B159='Elementary Flow by source'!K$1,'Elementary Flow'!$D167="Elementary Flow"),"Elementary Flow",IF(AND('List of Flows'!$B159='Elementary Flow by source'!K$1,'Elementary Flow'!$D167="Not an Elementary Flow"),"Not an Elementary Flow",IF(AND('List of Flows'!$B159='Elementary Flow by source'!K$1,'Elementary Flow'!$D167="Unknown"),"Indeterminable",IF(AND('List of Flows'!$B159='Elementary Flow by source'!K$1,'Elementary Flow'!$D167="Missing Both"),"Indeterminable",IF(AND('List of Flows'!$B159='Elementary Flow by source'!K$1,'Elementary Flow'!$D167="Missing Input/Output"),"Indeterminable",IF(AND('List of Flows'!$B159='Elementary Flow by source'!K$1,'Elementary Flow'!$D167="Missing to/from"),"Indeterminable",0))))))</f>
        <v>0</v>
      </c>
      <c r="L162">
        <f>IF(AND('List of Flows'!$B159='Elementary Flow by source'!L$1,'Elementary Flow'!$D167="Elementary Flow"),"Elementary Flow",IF(AND('List of Flows'!$B159='Elementary Flow by source'!L$1,'Elementary Flow'!$D167="Not an Elementary Flow"),"Not an Elementary Flow",IF(AND('List of Flows'!$B159='Elementary Flow by source'!L$1,'Elementary Flow'!$D167="Unknown"),"Indeterminable",IF(AND('List of Flows'!$B159='Elementary Flow by source'!L$1,'Elementary Flow'!$D167="Missing Both"),"Indeterminable",IF(AND('List of Flows'!$B159='Elementary Flow by source'!L$1,'Elementary Flow'!$D167="Missing Input/Output"),"Indeterminable",IF(AND('List of Flows'!$B159='Elementary Flow by source'!L$1,'Elementary Flow'!$D167="Missing to/from"),"Indeterminable",0))))))</f>
        <v>0</v>
      </c>
      <c r="M162">
        <f>IF(AND('List of Flows'!$B159='Elementary Flow by source'!M$1,'Elementary Flow'!$D167="Elementary Flow"),"Elementary Flow",IF(AND('List of Flows'!$B159='Elementary Flow by source'!M$1,'Elementary Flow'!$D167="Not an Elementary Flow"),"Not an Elementary Flow",IF(AND('List of Flows'!$B159='Elementary Flow by source'!M$1,'Elementary Flow'!$D167="Unknown"),"Indeterminable",IF(AND('List of Flows'!$B159='Elementary Flow by source'!M$1,'Elementary Flow'!$D167="Missing Both"),"Indeterminable",IF(AND('List of Flows'!$B159='Elementary Flow by source'!M$1,'Elementary Flow'!$D167="Missing Input/Output"),"Indeterminable",IF(AND('List of Flows'!$B159='Elementary Flow by source'!M$1,'Elementary Flow'!$D167="Missing to/from"),"Indeterminable",0))))))</f>
        <v>0</v>
      </c>
      <c r="N162">
        <f>IF(AND('List of Flows'!$B159='Elementary Flow by source'!N$1,'Elementary Flow'!$D167="Elementary Flow"),"Elementary Flow",IF(AND('List of Flows'!$B159='Elementary Flow by source'!N$1,'Elementary Flow'!$D167="Not an Elementary Flow"),"Not an Elementary Flow",IF(AND('List of Flows'!$B159='Elementary Flow by source'!N$1,'Elementary Flow'!$D167="Unknown"),"Indeterminable",IF(AND('List of Flows'!$B159='Elementary Flow by source'!N$1,'Elementary Flow'!$D167="Missing Both"),"Indeterminable",IF(AND('List of Flows'!$B159='Elementary Flow by source'!N$1,'Elementary Flow'!$D167="Missing Input/Output"),"Indeterminable",IF(AND('List of Flows'!$B159='Elementary Flow by source'!N$1,'Elementary Flow'!$D167="Missing to/from"),"Indeterminable",0))))))</f>
        <v>0</v>
      </c>
    </row>
    <row r="163" spans="2:14" x14ac:dyDescent="0.3">
      <c r="B163">
        <f>IF(AND('List of Flows'!$B160='Elementary Flow by source'!B$1,'Elementary Flow'!$D168="Elementary Flow"),"Elementary Flow",IF(AND('List of Flows'!$B160='Elementary Flow by source'!B$1,'Elementary Flow'!$D168="Not an Elementary Flow"),"Not an Elementary Flow",IF(AND('List of Flows'!$B160='Elementary Flow by source'!B$1,'Elementary Flow'!$D168="Unknown"),"Indeterminable",IF(AND('List of Flows'!$B160='Elementary Flow by source'!B$1,'Elementary Flow'!$D168="Missing Both"),"Indeterminable",IF(AND('List of Flows'!$B160='Elementary Flow by source'!B$1,'Elementary Flow'!$D168="Missing Input/Output"),"Indeterminable",IF(AND('List of Flows'!$B160='Elementary Flow by source'!B$1,'Elementary Flow'!$D168="Missing to/from"),"Indeterminable",0))))))</f>
        <v>0</v>
      </c>
      <c r="C163">
        <f>IF(AND('List of Flows'!$B160='Elementary Flow by source'!C$1,'Elementary Flow'!$D168="Elementary Flow"),"Elementary Flow",IF(AND('List of Flows'!$B160='Elementary Flow by source'!C$1,'Elementary Flow'!$D168="Not an Elementary Flow"),"Not an Elementary Flow",IF(AND('List of Flows'!$B160='Elementary Flow by source'!C$1,'Elementary Flow'!$D168="Unknown"),"Indeterminable",IF(AND('List of Flows'!$B160='Elementary Flow by source'!C$1,'Elementary Flow'!$D168="Missing Both"),"Indeterminable",IF(AND('List of Flows'!$B160='Elementary Flow by source'!C$1,'Elementary Flow'!$D168="Missing Input/Output"),"Indeterminable",IF(AND('List of Flows'!$B160='Elementary Flow by source'!C$1,'Elementary Flow'!$D168="Missing to/from"),"Indeterminable",0))))))</f>
        <v>0</v>
      </c>
      <c r="D163">
        <f>IF(AND('List of Flows'!$B160='Elementary Flow by source'!D$1,'Elementary Flow'!$D168="Elementary Flow"),"Elementary Flow",IF(AND('List of Flows'!$B160='Elementary Flow by source'!D$1,'Elementary Flow'!$D168="Not an Elementary Flow"),"Not an Elementary Flow",IF(AND('List of Flows'!$B160='Elementary Flow by source'!D$1,'Elementary Flow'!$D168="Unknown"),"Indeterminable",IF(AND('List of Flows'!$B160='Elementary Flow by source'!D$1,'Elementary Flow'!$D168="Missing Both"),"Indeterminable",IF(AND('List of Flows'!$B160='Elementary Flow by source'!D$1,'Elementary Flow'!$D168="Missing Input/Output"),"Indeterminable",IF(AND('List of Flows'!$B160='Elementary Flow by source'!D$1,'Elementary Flow'!$D168="Missing to/from"),"Indeterminable",0))))))</f>
        <v>0</v>
      </c>
      <c r="E163">
        <f>IF(AND('List of Flows'!$B160='Elementary Flow by source'!E$1,'Elementary Flow'!$D168="Elementary Flow"),"Elementary Flow",IF(AND('List of Flows'!$B160='Elementary Flow by source'!E$1,'Elementary Flow'!$D168="Not an Elementary Flow"),"Not an Elementary Flow",IF(AND('List of Flows'!$B160='Elementary Flow by source'!E$1,'Elementary Flow'!$D168="Unknown"),"Indeterminable",IF(AND('List of Flows'!$B160='Elementary Flow by source'!E$1,'Elementary Flow'!$D168="Missing Both"),"Indeterminable",IF(AND('List of Flows'!$B160='Elementary Flow by source'!E$1,'Elementary Flow'!$D168="Missing Input/Output"),"Indeterminable",IF(AND('List of Flows'!$B160='Elementary Flow by source'!E$1,'Elementary Flow'!$D168="Missing to/from"),"Indeterminable",0))))))</f>
        <v>0</v>
      </c>
      <c r="F163">
        <f>IF(AND('List of Flows'!$B160='Elementary Flow by source'!F$1,'Elementary Flow'!$D168="Elementary Flow"),"Elementary Flow",IF(AND('List of Flows'!$B160='Elementary Flow by source'!F$1,'Elementary Flow'!$D168="Not an Elementary Flow"),"Not an Elementary Flow",IF(AND('List of Flows'!$B160='Elementary Flow by source'!F$1,'Elementary Flow'!$D168="Unknown"),"Indeterminable",IF(AND('List of Flows'!$B160='Elementary Flow by source'!F$1,'Elementary Flow'!$D168="Missing Both"),"Indeterminable",IF(AND('List of Flows'!$B160='Elementary Flow by source'!F$1,'Elementary Flow'!$D168="Missing Input/Output"),"Indeterminable",IF(AND('List of Flows'!$B160='Elementary Flow by source'!F$1,'Elementary Flow'!$D168="Missing to/from"),"Indeterminable",0))))))</f>
        <v>0</v>
      </c>
      <c r="G163">
        <f>IF(AND('List of Flows'!$B160='Elementary Flow by source'!G$1,'Elementary Flow'!$D168="Elementary Flow"),"Elementary Flow",IF(AND('List of Flows'!$B160='Elementary Flow by source'!G$1,'Elementary Flow'!$D168="Not an Elementary Flow"),"Not an Elementary Flow",IF(AND('List of Flows'!$B160='Elementary Flow by source'!G$1,'Elementary Flow'!$D168="Unknown"),"Indeterminable",IF(AND('List of Flows'!$B160='Elementary Flow by source'!G$1,'Elementary Flow'!$D168="Missing Both"),"Indeterminable",IF(AND('List of Flows'!$B160='Elementary Flow by source'!G$1,'Elementary Flow'!$D168="Missing Input/Output"),"Indeterminable",IF(AND('List of Flows'!$B160='Elementary Flow by source'!G$1,'Elementary Flow'!$D168="Missing to/from"),"Indeterminable",0))))))</f>
        <v>0</v>
      </c>
      <c r="H163" t="str">
        <f>IF(AND('List of Flows'!$B160='Elementary Flow by source'!H$1,'Elementary Flow'!$D168="Elementary Flow"),"Elementary Flow",IF(AND('List of Flows'!$B160='Elementary Flow by source'!H$1,'Elementary Flow'!$D168="Not an Elementary Flow"),"Not an Elementary Flow",IF(AND('List of Flows'!$B160='Elementary Flow by source'!H$1,'Elementary Flow'!$D168="Unknown"),"Indeterminable",IF(AND('List of Flows'!$B160='Elementary Flow by source'!H$1,'Elementary Flow'!$D168="Missing Both"),"Indeterminable",IF(AND('List of Flows'!$B160='Elementary Flow by source'!H$1,'Elementary Flow'!$D168="Missing Input/Output"),"Indeterminable",IF(AND('List of Flows'!$B160='Elementary Flow by source'!H$1,'Elementary Flow'!$D168="Missing to/from"),"Indeterminable",0))))))</f>
        <v>Indeterminable</v>
      </c>
      <c r="I163">
        <f>IF(AND('List of Flows'!$B160='Elementary Flow by source'!I$1,'Elementary Flow'!$D168="Elementary Flow"),"Elementary Flow",IF(AND('List of Flows'!$B160='Elementary Flow by source'!I$1,'Elementary Flow'!$D168="Not an Elementary Flow"),"Not an Elementary Flow",IF(AND('List of Flows'!$B160='Elementary Flow by source'!I$1,'Elementary Flow'!$D168="Unknown"),"Indeterminable",IF(AND('List of Flows'!$B160='Elementary Flow by source'!I$1,'Elementary Flow'!$D168="Missing Both"),"Indeterminable",IF(AND('List of Flows'!$B160='Elementary Flow by source'!I$1,'Elementary Flow'!$D168="Missing Input/Output"),"Indeterminable",IF(AND('List of Flows'!$B160='Elementary Flow by source'!I$1,'Elementary Flow'!$D168="Missing to/from"),"Indeterminable",0))))))</f>
        <v>0</v>
      </c>
      <c r="J163">
        <f>IF(AND('List of Flows'!$B160='Elementary Flow by source'!J$1,'Elementary Flow'!$D168="Elementary Flow"),"Elementary Flow",IF(AND('List of Flows'!$B160='Elementary Flow by source'!J$1,'Elementary Flow'!$D168="Not an Elementary Flow"),"Not an Elementary Flow",IF(AND('List of Flows'!$B160='Elementary Flow by source'!J$1,'Elementary Flow'!$D168="Unknown"),"Indeterminable",IF(AND('List of Flows'!$B160='Elementary Flow by source'!J$1,'Elementary Flow'!$D168="Missing Both"),"Indeterminable",IF(AND('List of Flows'!$B160='Elementary Flow by source'!J$1,'Elementary Flow'!$D168="Missing Input/Output"),"Indeterminable",IF(AND('List of Flows'!$B160='Elementary Flow by source'!J$1,'Elementary Flow'!$D168="Missing to/from"),"Indeterminable",0))))))</f>
        <v>0</v>
      </c>
      <c r="K163">
        <f>IF(AND('List of Flows'!$B160='Elementary Flow by source'!K$1,'Elementary Flow'!$D168="Elementary Flow"),"Elementary Flow",IF(AND('List of Flows'!$B160='Elementary Flow by source'!K$1,'Elementary Flow'!$D168="Not an Elementary Flow"),"Not an Elementary Flow",IF(AND('List of Flows'!$B160='Elementary Flow by source'!K$1,'Elementary Flow'!$D168="Unknown"),"Indeterminable",IF(AND('List of Flows'!$B160='Elementary Flow by source'!K$1,'Elementary Flow'!$D168="Missing Both"),"Indeterminable",IF(AND('List of Flows'!$B160='Elementary Flow by source'!K$1,'Elementary Flow'!$D168="Missing Input/Output"),"Indeterminable",IF(AND('List of Flows'!$B160='Elementary Flow by source'!K$1,'Elementary Flow'!$D168="Missing to/from"),"Indeterminable",0))))))</f>
        <v>0</v>
      </c>
      <c r="L163">
        <f>IF(AND('List of Flows'!$B160='Elementary Flow by source'!L$1,'Elementary Flow'!$D168="Elementary Flow"),"Elementary Flow",IF(AND('List of Flows'!$B160='Elementary Flow by source'!L$1,'Elementary Flow'!$D168="Not an Elementary Flow"),"Not an Elementary Flow",IF(AND('List of Flows'!$B160='Elementary Flow by source'!L$1,'Elementary Flow'!$D168="Unknown"),"Indeterminable",IF(AND('List of Flows'!$B160='Elementary Flow by source'!L$1,'Elementary Flow'!$D168="Missing Both"),"Indeterminable",IF(AND('List of Flows'!$B160='Elementary Flow by source'!L$1,'Elementary Flow'!$D168="Missing Input/Output"),"Indeterminable",IF(AND('List of Flows'!$B160='Elementary Flow by source'!L$1,'Elementary Flow'!$D168="Missing to/from"),"Indeterminable",0))))))</f>
        <v>0</v>
      </c>
      <c r="M163">
        <f>IF(AND('List of Flows'!$B160='Elementary Flow by source'!M$1,'Elementary Flow'!$D168="Elementary Flow"),"Elementary Flow",IF(AND('List of Flows'!$B160='Elementary Flow by source'!M$1,'Elementary Flow'!$D168="Not an Elementary Flow"),"Not an Elementary Flow",IF(AND('List of Flows'!$B160='Elementary Flow by source'!M$1,'Elementary Flow'!$D168="Unknown"),"Indeterminable",IF(AND('List of Flows'!$B160='Elementary Flow by source'!M$1,'Elementary Flow'!$D168="Missing Both"),"Indeterminable",IF(AND('List of Flows'!$B160='Elementary Flow by source'!M$1,'Elementary Flow'!$D168="Missing Input/Output"),"Indeterminable",IF(AND('List of Flows'!$B160='Elementary Flow by source'!M$1,'Elementary Flow'!$D168="Missing to/from"),"Indeterminable",0))))))</f>
        <v>0</v>
      </c>
      <c r="N163">
        <f>IF(AND('List of Flows'!$B160='Elementary Flow by source'!N$1,'Elementary Flow'!$D168="Elementary Flow"),"Elementary Flow",IF(AND('List of Flows'!$B160='Elementary Flow by source'!N$1,'Elementary Flow'!$D168="Not an Elementary Flow"),"Not an Elementary Flow",IF(AND('List of Flows'!$B160='Elementary Flow by source'!N$1,'Elementary Flow'!$D168="Unknown"),"Indeterminable",IF(AND('List of Flows'!$B160='Elementary Flow by source'!N$1,'Elementary Flow'!$D168="Missing Both"),"Indeterminable",IF(AND('List of Flows'!$B160='Elementary Flow by source'!N$1,'Elementary Flow'!$D168="Missing Input/Output"),"Indeterminable",IF(AND('List of Flows'!$B160='Elementary Flow by source'!N$1,'Elementary Flow'!$D168="Missing to/from"),"Indeterminable",0))))))</f>
        <v>0</v>
      </c>
    </row>
    <row r="164" spans="2:14" x14ac:dyDescent="0.3">
      <c r="B164">
        <f>IF(AND('List of Flows'!$B161='Elementary Flow by source'!B$1,'Elementary Flow'!$D169="Elementary Flow"),"Elementary Flow",IF(AND('List of Flows'!$B161='Elementary Flow by source'!B$1,'Elementary Flow'!$D169="Not an Elementary Flow"),"Not an Elementary Flow",IF(AND('List of Flows'!$B161='Elementary Flow by source'!B$1,'Elementary Flow'!$D169="Unknown"),"Indeterminable",IF(AND('List of Flows'!$B161='Elementary Flow by source'!B$1,'Elementary Flow'!$D169="Missing Both"),"Indeterminable",IF(AND('List of Flows'!$B161='Elementary Flow by source'!B$1,'Elementary Flow'!$D169="Missing Input/Output"),"Indeterminable",IF(AND('List of Flows'!$B161='Elementary Flow by source'!B$1,'Elementary Flow'!$D169="Missing to/from"),"Indeterminable",0))))))</f>
        <v>0</v>
      </c>
      <c r="C164">
        <f>IF(AND('List of Flows'!$B161='Elementary Flow by source'!C$1,'Elementary Flow'!$D169="Elementary Flow"),"Elementary Flow",IF(AND('List of Flows'!$B161='Elementary Flow by source'!C$1,'Elementary Flow'!$D169="Not an Elementary Flow"),"Not an Elementary Flow",IF(AND('List of Flows'!$B161='Elementary Flow by source'!C$1,'Elementary Flow'!$D169="Unknown"),"Indeterminable",IF(AND('List of Flows'!$B161='Elementary Flow by source'!C$1,'Elementary Flow'!$D169="Missing Both"),"Indeterminable",IF(AND('List of Flows'!$B161='Elementary Flow by source'!C$1,'Elementary Flow'!$D169="Missing Input/Output"),"Indeterminable",IF(AND('List of Flows'!$B161='Elementary Flow by source'!C$1,'Elementary Flow'!$D169="Missing to/from"),"Indeterminable",0))))))</f>
        <v>0</v>
      </c>
      <c r="D164">
        <f>IF(AND('List of Flows'!$B161='Elementary Flow by source'!D$1,'Elementary Flow'!$D169="Elementary Flow"),"Elementary Flow",IF(AND('List of Flows'!$B161='Elementary Flow by source'!D$1,'Elementary Flow'!$D169="Not an Elementary Flow"),"Not an Elementary Flow",IF(AND('List of Flows'!$B161='Elementary Flow by source'!D$1,'Elementary Flow'!$D169="Unknown"),"Indeterminable",IF(AND('List of Flows'!$B161='Elementary Flow by source'!D$1,'Elementary Flow'!$D169="Missing Both"),"Indeterminable",IF(AND('List of Flows'!$B161='Elementary Flow by source'!D$1,'Elementary Flow'!$D169="Missing Input/Output"),"Indeterminable",IF(AND('List of Flows'!$B161='Elementary Flow by source'!D$1,'Elementary Flow'!$D169="Missing to/from"),"Indeterminable",0))))))</f>
        <v>0</v>
      </c>
      <c r="E164">
        <f>IF(AND('List of Flows'!$B161='Elementary Flow by source'!E$1,'Elementary Flow'!$D169="Elementary Flow"),"Elementary Flow",IF(AND('List of Flows'!$B161='Elementary Flow by source'!E$1,'Elementary Flow'!$D169="Not an Elementary Flow"),"Not an Elementary Flow",IF(AND('List of Flows'!$B161='Elementary Flow by source'!E$1,'Elementary Flow'!$D169="Unknown"),"Indeterminable",IF(AND('List of Flows'!$B161='Elementary Flow by source'!E$1,'Elementary Flow'!$D169="Missing Both"),"Indeterminable",IF(AND('List of Flows'!$B161='Elementary Flow by source'!E$1,'Elementary Flow'!$D169="Missing Input/Output"),"Indeterminable",IF(AND('List of Flows'!$B161='Elementary Flow by source'!E$1,'Elementary Flow'!$D169="Missing to/from"),"Indeterminable",0))))))</f>
        <v>0</v>
      </c>
      <c r="F164">
        <f>IF(AND('List of Flows'!$B161='Elementary Flow by source'!F$1,'Elementary Flow'!$D169="Elementary Flow"),"Elementary Flow",IF(AND('List of Flows'!$B161='Elementary Flow by source'!F$1,'Elementary Flow'!$D169="Not an Elementary Flow"),"Not an Elementary Flow",IF(AND('List of Flows'!$B161='Elementary Flow by source'!F$1,'Elementary Flow'!$D169="Unknown"),"Indeterminable",IF(AND('List of Flows'!$B161='Elementary Flow by source'!F$1,'Elementary Flow'!$D169="Missing Both"),"Indeterminable",IF(AND('List of Flows'!$B161='Elementary Flow by source'!F$1,'Elementary Flow'!$D169="Missing Input/Output"),"Indeterminable",IF(AND('List of Flows'!$B161='Elementary Flow by source'!F$1,'Elementary Flow'!$D169="Missing to/from"),"Indeterminable",0))))))</f>
        <v>0</v>
      </c>
      <c r="G164">
        <f>IF(AND('List of Flows'!$B161='Elementary Flow by source'!G$1,'Elementary Flow'!$D169="Elementary Flow"),"Elementary Flow",IF(AND('List of Flows'!$B161='Elementary Flow by source'!G$1,'Elementary Flow'!$D169="Not an Elementary Flow"),"Not an Elementary Flow",IF(AND('List of Flows'!$B161='Elementary Flow by source'!G$1,'Elementary Flow'!$D169="Unknown"),"Indeterminable",IF(AND('List of Flows'!$B161='Elementary Flow by source'!G$1,'Elementary Flow'!$D169="Missing Both"),"Indeterminable",IF(AND('List of Flows'!$B161='Elementary Flow by source'!G$1,'Elementary Flow'!$D169="Missing Input/Output"),"Indeterminable",IF(AND('List of Flows'!$B161='Elementary Flow by source'!G$1,'Elementary Flow'!$D169="Missing to/from"),"Indeterminable",0))))))</f>
        <v>0</v>
      </c>
      <c r="H164" t="str">
        <f>IF(AND('List of Flows'!$B161='Elementary Flow by source'!H$1,'Elementary Flow'!$D169="Elementary Flow"),"Elementary Flow",IF(AND('List of Flows'!$B161='Elementary Flow by source'!H$1,'Elementary Flow'!$D169="Not an Elementary Flow"),"Not an Elementary Flow",IF(AND('List of Flows'!$B161='Elementary Flow by source'!H$1,'Elementary Flow'!$D169="Unknown"),"Indeterminable",IF(AND('List of Flows'!$B161='Elementary Flow by source'!H$1,'Elementary Flow'!$D169="Missing Both"),"Indeterminable",IF(AND('List of Flows'!$B161='Elementary Flow by source'!H$1,'Elementary Flow'!$D169="Missing Input/Output"),"Indeterminable",IF(AND('List of Flows'!$B161='Elementary Flow by source'!H$1,'Elementary Flow'!$D169="Missing to/from"),"Indeterminable",0))))))</f>
        <v>Indeterminable</v>
      </c>
      <c r="I164">
        <f>IF(AND('List of Flows'!$B161='Elementary Flow by source'!I$1,'Elementary Flow'!$D169="Elementary Flow"),"Elementary Flow",IF(AND('List of Flows'!$B161='Elementary Flow by source'!I$1,'Elementary Flow'!$D169="Not an Elementary Flow"),"Not an Elementary Flow",IF(AND('List of Flows'!$B161='Elementary Flow by source'!I$1,'Elementary Flow'!$D169="Unknown"),"Indeterminable",IF(AND('List of Flows'!$B161='Elementary Flow by source'!I$1,'Elementary Flow'!$D169="Missing Both"),"Indeterminable",IF(AND('List of Flows'!$B161='Elementary Flow by source'!I$1,'Elementary Flow'!$D169="Missing Input/Output"),"Indeterminable",IF(AND('List of Flows'!$B161='Elementary Flow by source'!I$1,'Elementary Flow'!$D169="Missing to/from"),"Indeterminable",0))))))</f>
        <v>0</v>
      </c>
      <c r="J164">
        <f>IF(AND('List of Flows'!$B161='Elementary Flow by source'!J$1,'Elementary Flow'!$D169="Elementary Flow"),"Elementary Flow",IF(AND('List of Flows'!$B161='Elementary Flow by source'!J$1,'Elementary Flow'!$D169="Not an Elementary Flow"),"Not an Elementary Flow",IF(AND('List of Flows'!$B161='Elementary Flow by source'!J$1,'Elementary Flow'!$D169="Unknown"),"Indeterminable",IF(AND('List of Flows'!$B161='Elementary Flow by source'!J$1,'Elementary Flow'!$D169="Missing Both"),"Indeterminable",IF(AND('List of Flows'!$B161='Elementary Flow by source'!J$1,'Elementary Flow'!$D169="Missing Input/Output"),"Indeterminable",IF(AND('List of Flows'!$B161='Elementary Flow by source'!J$1,'Elementary Flow'!$D169="Missing to/from"),"Indeterminable",0))))))</f>
        <v>0</v>
      </c>
      <c r="K164">
        <f>IF(AND('List of Flows'!$B161='Elementary Flow by source'!K$1,'Elementary Flow'!$D169="Elementary Flow"),"Elementary Flow",IF(AND('List of Flows'!$B161='Elementary Flow by source'!K$1,'Elementary Flow'!$D169="Not an Elementary Flow"),"Not an Elementary Flow",IF(AND('List of Flows'!$B161='Elementary Flow by source'!K$1,'Elementary Flow'!$D169="Unknown"),"Indeterminable",IF(AND('List of Flows'!$B161='Elementary Flow by source'!K$1,'Elementary Flow'!$D169="Missing Both"),"Indeterminable",IF(AND('List of Flows'!$B161='Elementary Flow by source'!K$1,'Elementary Flow'!$D169="Missing Input/Output"),"Indeterminable",IF(AND('List of Flows'!$B161='Elementary Flow by source'!K$1,'Elementary Flow'!$D169="Missing to/from"),"Indeterminable",0))))))</f>
        <v>0</v>
      </c>
      <c r="L164">
        <f>IF(AND('List of Flows'!$B161='Elementary Flow by source'!L$1,'Elementary Flow'!$D169="Elementary Flow"),"Elementary Flow",IF(AND('List of Flows'!$B161='Elementary Flow by source'!L$1,'Elementary Flow'!$D169="Not an Elementary Flow"),"Not an Elementary Flow",IF(AND('List of Flows'!$B161='Elementary Flow by source'!L$1,'Elementary Flow'!$D169="Unknown"),"Indeterminable",IF(AND('List of Flows'!$B161='Elementary Flow by source'!L$1,'Elementary Flow'!$D169="Missing Both"),"Indeterminable",IF(AND('List of Flows'!$B161='Elementary Flow by source'!L$1,'Elementary Flow'!$D169="Missing Input/Output"),"Indeterminable",IF(AND('List of Flows'!$B161='Elementary Flow by source'!L$1,'Elementary Flow'!$D169="Missing to/from"),"Indeterminable",0))))))</f>
        <v>0</v>
      </c>
      <c r="M164">
        <f>IF(AND('List of Flows'!$B161='Elementary Flow by source'!M$1,'Elementary Flow'!$D169="Elementary Flow"),"Elementary Flow",IF(AND('List of Flows'!$B161='Elementary Flow by source'!M$1,'Elementary Flow'!$D169="Not an Elementary Flow"),"Not an Elementary Flow",IF(AND('List of Flows'!$B161='Elementary Flow by source'!M$1,'Elementary Flow'!$D169="Unknown"),"Indeterminable",IF(AND('List of Flows'!$B161='Elementary Flow by source'!M$1,'Elementary Flow'!$D169="Missing Both"),"Indeterminable",IF(AND('List of Flows'!$B161='Elementary Flow by source'!M$1,'Elementary Flow'!$D169="Missing Input/Output"),"Indeterminable",IF(AND('List of Flows'!$B161='Elementary Flow by source'!M$1,'Elementary Flow'!$D169="Missing to/from"),"Indeterminable",0))))))</f>
        <v>0</v>
      </c>
      <c r="N164">
        <f>IF(AND('List of Flows'!$B161='Elementary Flow by source'!N$1,'Elementary Flow'!$D169="Elementary Flow"),"Elementary Flow",IF(AND('List of Flows'!$B161='Elementary Flow by source'!N$1,'Elementary Flow'!$D169="Not an Elementary Flow"),"Not an Elementary Flow",IF(AND('List of Flows'!$B161='Elementary Flow by source'!N$1,'Elementary Flow'!$D169="Unknown"),"Indeterminable",IF(AND('List of Flows'!$B161='Elementary Flow by source'!N$1,'Elementary Flow'!$D169="Missing Both"),"Indeterminable",IF(AND('List of Flows'!$B161='Elementary Flow by source'!N$1,'Elementary Flow'!$D169="Missing Input/Output"),"Indeterminable",IF(AND('List of Flows'!$B161='Elementary Flow by source'!N$1,'Elementary Flow'!$D169="Missing to/from"),"Indeterminable",0))))))</f>
        <v>0</v>
      </c>
    </row>
    <row r="165" spans="2:14" x14ac:dyDescent="0.3">
      <c r="B165">
        <f>IF(AND('List of Flows'!$B162='Elementary Flow by source'!B$1,'Elementary Flow'!$D170="Elementary Flow"),"Elementary Flow",IF(AND('List of Flows'!$B162='Elementary Flow by source'!B$1,'Elementary Flow'!$D170="Not an Elementary Flow"),"Not an Elementary Flow",IF(AND('List of Flows'!$B162='Elementary Flow by source'!B$1,'Elementary Flow'!$D170="Unknown"),"Indeterminable",IF(AND('List of Flows'!$B162='Elementary Flow by source'!B$1,'Elementary Flow'!$D170="Missing Both"),"Indeterminable",IF(AND('List of Flows'!$B162='Elementary Flow by source'!B$1,'Elementary Flow'!$D170="Missing Input/Output"),"Indeterminable",IF(AND('List of Flows'!$B162='Elementary Flow by source'!B$1,'Elementary Flow'!$D170="Missing to/from"),"Indeterminable",0))))))</f>
        <v>0</v>
      </c>
      <c r="C165">
        <f>IF(AND('List of Flows'!$B162='Elementary Flow by source'!C$1,'Elementary Flow'!$D170="Elementary Flow"),"Elementary Flow",IF(AND('List of Flows'!$B162='Elementary Flow by source'!C$1,'Elementary Flow'!$D170="Not an Elementary Flow"),"Not an Elementary Flow",IF(AND('List of Flows'!$B162='Elementary Flow by source'!C$1,'Elementary Flow'!$D170="Unknown"),"Indeterminable",IF(AND('List of Flows'!$B162='Elementary Flow by source'!C$1,'Elementary Flow'!$D170="Missing Both"),"Indeterminable",IF(AND('List of Flows'!$B162='Elementary Flow by source'!C$1,'Elementary Flow'!$D170="Missing Input/Output"),"Indeterminable",IF(AND('List of Flows'!$B162='Elementary Flow by source'!C$1,'Elementary Flow'!$D170="Missing to/from"),"Indeterminable",0))))))</f>
        <v>0</v>
      </c>
      <c r="D165">
        <f>IF(AND('List of Flows'!$B162='Elementary Flow by source'!D$1,'Elementary Flow'!$D170="Elementary Flow"),"Elementary Flow",IF(AND('List of Flows'!$B162='Elementary Flow by source'!D$1,'Elementary Flow'!$D170="Not an Elementary Flow"),"Not an Elementary Flow",IF(AND('List of Flows'!$B162='Elementary Flow by source'!D$1,'Elementary Flow'!$D170="Unknown"),"Indeterminable",IF(AND('List of Flows'!$B162='Elementary Flow by source'!D$1,'Elementary Flow'!$D170="Missing Both"),"Indeterminable",IF(AND('List of Flows'!$B162='Elementary Flow by source'!D$1,'Elementary Flow'!$D170="Missing Input/Output"),"Indeterminable",IF(AND('List of Flows'!$B162='Elementary Flow by source'!D$1,'Elementary Flow'!$D170="Missing to/from"),"Indeterminable",0))))))</f>
        <v>0</v>
      </c>
      <c r="E165">
        <f>IF(AND('List of Flows'!$B162='Elementary Flow by source'!E$1,'Elementary Flow'!$D170="Elementary Flow"),"Elementary Flow",IF(AND('List of Flows'!$B162='Elementary Flow by source'!E$1,'Elementary Flow'!$D170="Not an Elementary Flow"),"Not an Elementary Flow",IF(AND('List of Flows'!$B162='Elementary Flow by source'!E$1,'Elementary Flow'!$D170="Unknown"),"Indeterminable",IF(AND('List of Flows'!$B162='Elementary Flow by source'!E$1,'Elementary Flow'!$D170="Missing Both"),"Indeterminable",IF(AND('List of Flows'!$B162='Elementary Flow by source'!E$1,'Elementary Flow'!$D170="Missing Input/Output"),"Indeterminable",IF(AND('List of Flows'!$B162='Elementary Flow by source'!E$1,'Elementary Flow'!$D170="Missing to/from"),"Indeterminable",0))))))</f>
        <v>0</v>
      </c>
      <c r="F165">
        <f>IF(AND('List of Flows'!$B162='Elementary Flow by source'!F$1,'Elementary Flow'!$D170="Elementary Flow"),"Elementary Flow",IF(AND('List of Flows'!$B162='Elementary Flow by source'!F$1,'Elementary Flow'!$D170="Not an Elementary Flow"),"Not an Elementary Flow",IF(AND('List of Flows'!$B162='Elementary Flow by source'!F$1,'Elementary Flow'!$D170="Unknown"),"Indeterminable",IF(AND('List of Flows'!$B162='Elementary Flow by source'!F$1,'Elementary Flow'!$D170="Missing Both"),"Indeterminable",IF(AND('List of Flows'!$B162='Elementary Flow by source'!F$1,'Elementary Flow'!$D170="Missing Input/Output"),"Indeterminable",IF(AND('List of Flows'!$B162='Elementary Flow by source'!F$1,'Elementary Flow'!$D170="Missing to/from"),"Indeterminable",0))))))</f>
        <v>0</v>
      </c>
      <c r="G165">
        <f>IF(AND('List of Flows'!$B162='Elementary Flow by source'!G$1,'Elementary Flow'!$D170="Elementary Flow"),"Elementary Flow",IF(AND('List of Flows'!$B162='Elementary Flow by source'!G$1,'Elementary Flow'!$D170="Not an Elementary Flow"),"Not an Elementary Flow",IF(AND('List of Flows'!$B162='Elementary Flow by source'!G$1,'Elementary Flow'!$D170="Unknown"),"Indeterminable",IF(AND('List of Flows'!$B162='Elementary Flow by source'!G$1,'Elementary Flow'!$D170="Missing Both"),"Indeterminable",IF(AND('List of Flows'!$B162='Elementary Flow by source'!G$1,'Elementary Flow'!$D170="Missing Input/Output"),"Indeterminable",IF(AND('List of Flows'!$B162='Elementary Flow by source'!G$1,'Elementary Flow'!$D170="Missing to/from"),"Indeterminable",0))))))</f>
        <v>0</v>
      </c>
      <c r="H165" t="str">
        <f>IF(AND('List of Flows'!$B162='Elementary Flow by source'!H$1,'Elementary Flow'!$D170="Elementary Flow"),"Elementary Flow",IF(AND('List of Flows'!$B162='Elementary Flow by source'!H$1,'Elementary Flow'!$D170="Not an Elementary Flow"),"Not an Elementary Flow",IF(AND('List of Flows'!$B162='Elementary Flow by source'!H$1,'Elementary Flow'!$D170="Unknown"),"Indeterminable",IF(AND('List of Flows'!$B162='Elementary Flow by source'!H$1,'Elementary Flow'!$D170="Missing Both"),"Indeterminable",IF(AND('List of Flows'!$B162='Elementary Flow by source'!H$1,'Elementary Flow'!$D170="Missing Input/Output"),"Indeterminable",IF(AND('List of Flows'!$B162='Elementary Flow by source'!H$1,'Elementary Flow'!$D170="Missing to/from"),"Indeterminable",0))))))</f>
        <v>Indeterminable</v>
      </c>
      <c r="I165">
        <f>IF(AND('List of Flows'!$B162='Elementary Flow by source'!I$1,'Elementary Flow'!$D170="Elementary Flow"),"Elementary Flow",IF(AND('List of Flows'!$B162='Elementary Flow by source'!I$1,'Elementary Flow'!$D170="Not an Elementary Flow"),"Not an Elementary Flow",IF(AND('List of Flows'!$B162='Elementary Flow by source'!I$1,'Elementary Flow'!$D170="Unknown"),"Indeterminable",IF(AND('List of Flows'!$B162='Elementary Flow by source'!I$1,'Elementary Flow'!$D170="Missing Both"),"Indeterminable",IF(AND('List of Flows'!$B162='Elementary Flow by source'!I$1,'Elementary Flow'!$D170="Missing Input/Output"),"Indeterminable",IF(AND('List of Flows'!$B162='Elementary Flow by source'!I$1,'Elementary Flow'!$D170="Missing to/from"),"Indeterminable",0))))))</f>
        <v>0</v>
      </c>
      <c r="J165">
        <f>IF(AND('List of Flows'!$B162='Elementary Flow by source'!J$1,'Elementary Flow'!$D170="Elementary Flow"),"Elementary Flow",IF(AND('List of Flows'!$B162='Elementary Flow by source'!J$1,'Elementary Flow'!$D170="Not an Elementary Flow"),"Not an Elementary Flow",IF(AND('List of Flows'!$B162='Elementary Flow by source'!J$1,'Elementary Flow'!$D170="Unknown"),"Indeterminable",IF(AND('List of Flows'!$B162='Elementary Flow by source'!J$1,'Elementary Flow'!$D170="Missing Both"),"Indeterminable",IF(AND('List of Flows'!$B162='Elementary Flow by source'!J$1,'Elementary Flow'!$D170="Missing Input/Output"),"Indeterminable",IF(AND('List of Flows'!$B162='Elementary Flow by source'!J$1,'Elementary Flow'!$D170="Missing to/from"),"Indeterminable",0))))))</f>
        <v>0</v>
      </c>
      <c r="K165">
        <f>IF(AND('List of Flows'!$B162='Elementary Flow by source'!K$1,'Elementary Flow'!$D170="Elementary Flow"),"Elementary Flow",IF(AND('List of Flows'!$B162='Elementary Flow by source'!K$1,'Elementary Flow'!$D170="Not an Elementary Flow"),"Not an Elementary Flow",IF(AND('List of Flows'!$B162='Elementary Flow by source'!K$1,'Elementary Flow'!$D170="Unknown"),"Indeterminable",IF(AND('List of Flows'!$B162='Elementary Flow by source'!K$1,'Elementary Flow'!$D170="Missing Both"),"Indeterminable",IF(AND('List of Flows'!$B162='Elementary Flow by source'!K$1,'Elementary Flow'!$D170="Missing Input/Output"),"Indeterminable",IF(AND('List of Flows'!$B162='Elementary Flow by source'!K$1,'Elementary Flow'!$D170="Missing to/from"),"Indeterminable",0))))))</f>
        <v>0</v>
      </c>
      <c r="L165">
        <f>IF(AND('List of Flows'!$B162='Elementary Flow by source'!L$1,'Elementary Flow'!$D170="Elementary Flow"),"Elementary Flow",IF(AND('List of Flows'!$B162='Elementary Flow by source'!L$1,'Elementary Flow'!$D170="Not an Elementary Flow"),"Not an Elementary Flow",IF(AND('List of Flows'!$B162='Elementary Flow by source'!L$1,'Elementary Flow'!$D170="Unknown"),"Indeterminable",IF(AND('List of Flows'!$B162='Elementary Flow by source'!L$1,'Elementary Flow'!$D170="Missing Both"),"Indeterminable",IF(AND('List of Flows'!$B162='Elementary Flow by source'!L$1,'Elementary Flow'!$D170="Missing Input/Output"),"Indeterminable",IF(AND('List of Flows'!$B162='Elementary Flow by source'!L$1,'Elementary Flow'!$D170="Missing to/from"),"Indeterminable",0))))))</f>
        <v>0</v>
      </c>
      <c r="M165">
        <f>IF(AND('List of Flows'!$B162='Elementary Flow by source'!M$1,'Elementary Flow'!$D170="Elementary Flow"),"Elementary Flow",IF(AND('List of Flows'!$B162='Elementary Flow by source'!M$1,'Elementary Flow'!$D170="Not an Elementary Flow"),"Not an Elementary Flow",IF(AND('List of Flows'!$B162='Elementary Flow by source'!M$1,'Elementary Flow'!$D170="Unknown"),"Indeterminable",IF(AND('List of Flows'!$B162='Elementary Flow by source'!M$1,'Elementary Flow'!$D170="Missing Both"),"Indeterminable",IF(AND('List of Flows'!$B162='Elementary Flow by source'!M$1,'Elementary Flow'!$D170="Missing Input/Output"),"Indeterminable",IF(AND('List of Flows'!$B162='Elementary Flow by source'!M$1,'Elementary Flow'!$D170="Missing to/from"),"Indeterminable",0))))))</f>
        <v>0</v>
      </c>
      <c r="N165">
        <f>IF(AND('List of Flows'!$B162='Elementary Flow by source'!N$1,'Elementary Flow'!$D170="Elementary Flow"),"Elementary Flow",IF(AND('List of Flows'!$B162='Elementary Flow by source'!N$1,'Elementary Flow'!$D170="Not an Elementary Flow"),"Not an Elementary Flow",IF(AND('List of Flows'!$B162='Elementary Flow by source'!N$1,'Elementary Flow'!$D170="Unknown"),"Indeterminable",IF(AND('List of Flows'!$B162='Elementary Flow by source'!N$1,'Elementary Flow'!$D170="Missing Both"),"Indeterminable",IF(AND('List of Flows'!$B162='Elementary Flow by source'!N$1,'Elementary Flow'!$D170="Missing Input/Output"),"Indeterminable",IF(AND('List of Flows'!$B162='Elementary Flow by source'!N$1,'Elementary Flow'!$D170="Missing to/from"),"Indeterminable",0))))))</f>
        <v>0</v>
      </c>
    </row>
    <row r="166" spans="2:14" x14ac:dyDescent="0.3">
      <c r="B166">
        <f>IF(AND('List of Flows'!$B163='Elementary Flow by source'!B$1,'Elementary Flow'!$D171="Elementary Flow"),"Elementary Flow",IF(AND('List of Flows'!$B163='Elementary Flow by source'!B$1,'Elementary Flow'!$D171="Not an Elementary Flow"),"Not an Elementary Flow",IF(AND('List of Flows'!$B163='Elementary Flow by source'!B$1,'Elementary Flow'!$D171="Unknown"),"Indeterminable",IF(AND('List of Flows'!$B163='Elementary Flow by source'!B$1,'Elementary Flow'!$D171="Missing Both"),"Indeterminable",IF(AND('List of Flows'!$B163='Elementary Flow by source'!B$1,'Elementary Flow'!$D171="Missing Input/Output"),"Indeterminable",IF(AND('List of Flows'!$B163='Elementary Flow by source'!B$1,'Elementary Flow'!$D171="Missing to/from"),"Indeterminable",0))))))</f>
        <v>0</v>
      </c>
      <c r="C166">
        <f>IF(AND('List of Flows'!$B163='Elementary Flow by source'!C$1,'Elementary Flow'!$D171="Elementary Flow"),"Elementary Flow",IF(AND('List of Flows'!$B163='Elementary Flow by source'!C$1,'Elementary Flow'!$D171="Not an Elementary Flow"),"Not an Elementary Flow",IF(AND('List of Flows'!$B163='Elementary Flow by source'!C$1,'Elementary Flow'!$D171="Unknown"),"Indeterminable",IF(AND('List of Flows'!$B163='Elementary Flow by source'!C$1,'Elementary Flow'!$D171="Missing Both"),"Indeterminable",IF(AND('List of Flows'!$B163='Elementary Flow by source'!C$1,'Elementary Flow'!$D171="Missing Input/Output"),"Indeterminable",IF(AND('List of Flows'!$B163='Elementary Flow by source'!C$1,'Elementary Flow'!$D171="Missing to/from"),"Indeterminable",0))))))</f>
        <v>0</v>
      </c>
      <c r="D166">
        <f>IF(AND('List of Flows'!$B163='Elementary Flow by source'!D$1,'Elementary Flow'!$D171="Elementary Flow"),"Elementary Flow",IF(AND('List of Flows'!$B163='Elementary Flow by source'!D$1,'Elementary Flow'!$D171="Not an Elementary Flow"),"Not an Elementary Flow",IF(AND('List of Flows'!$B163='Elementary Flow by source'!D$1,'Elementary Flow'!$D171="Unknown"),"Indeterminable",IF(AND('List of Flows'!$B163='Elementary Flow by source'!D$1,'Elementary Flow'!$D171="Missing Both"),"Indeterminable",IF(AND('List of Flows'!$B163='Elementary Flow by source'!D$1,'Elementary Flow'!$D171="Missing Input/Output"),"Indeterminable",IF(AND('List of Flows'!$B163='Elementary Flow by source'!D$1,'Elementary Flow'!$D171="Missing to/from"),"Indeterminable",0))))))</f>
        <v>0</v>
      </c>
      <c r="E166">
        <f>IF(AND('List of Flows'!$B163='Elementary Flow by source'!E$1,'Elementary Flow'!$D171="Elementary Flow"),"Elementary Flow",IF(AND('List of Flows'!$B163='Elementary Flow by source'!E$1,'Elementary Flow'!$D171="Not an Elementary Flow"),"Not an Elementary Flow",IF(AND('List of Flows'!$B163='Elementary Flow by source'!E$1,'Elementary Flow'!$D171="Unknown"),"Indeterminable",IF(AND('List of Flows'!$B163='Elementary Flow by source'!E$1,'Elementary Flow'!$D171="Missing Both"),"Indeterminable",IF(AND('List of Flows'!$B163='Elementary Flow by source'!E$1,'Elementary Flow'!$D171="Missing Input/Output"),"Indeterminable",IF(AND('List of Flows'!$B163='Elementary Flow by source'!E$1,'Elementary Flow'!$D171="Missing to/from"),"Indeterminable",0))))))</f>
        <v>0</v>
      </c>
      <c r="F166">
        <f>IF(AND('List of Flows'!$B163='Elementary Flow by source'!F$1,'Elementary Flow'!$D171="Elementary Flow"),"Elementary Flow",IF(AND('List of Flows'!$B163='Elementary Flow by source'!F$1,'Elementary Flow'!$D171="Not an Elementary Flow"),"Not an Elementary Flow",IF(AND('List of Flows'!$B163='Elementary Flow by source'!F$1,'Elementary Flow'!$D171="Unknown"),"Indeterminable",IF(AND('List of Flows'!$B163='Elementary Flow by source'!F$1,'Elementary Flow'!$D171="Missing Both"),"Indeterminable",IF(AND('List of Flows'!$B163='Elementary Flow by source'!F$1,'Elementary Flow'!$D171="Missing Input/Output"),"Indeterminable",IF(AND('List of Flows'!$B163='Elementary Flow by source'!F$1,'Elementary Flow'!$D171="Missing to/from"),"Indeterminable",0))))))</f>
        <v>0</v>
      </c>
      <c r="G166">
        <f>IF(AND('List of Flows'!$B163='Elementary Flow by source'!G$1,'Elementary Flow'!$D171="Elementary Flow"),"Elementary Flow",IF(AND('List of Flows'!$B163='Elementary Flow by source'!G$1,'Elementary Flow'!$D171="Not an Elementary Flow"),"Not an Elementary Flow",IF(AND('List of Flows'!$B163='Elementary Flow by source'!G$1,'Elementary Flow'!$D171="Unknown"),"Indeterminable",IF(AND('List of Flows'!$B163='Elementary Flow by source'!G$1,'Elementary Flow'!$D171="Missing Both"),"Indeterminable",IF(AND('List of Flows'!$B163='Elementary Flow by source'!G$1,'Elementary Flow'!$D171="Missing Input/Output"),"Indeterminable",IF(AND('List of Flows'!$B163='Elementary Flow by source'!G$1,'Elementary Flow'!$D171="Missing to/from"),"Indeterminable",0))))))</f>
        <v>0</v>
      </c>
      <c r="H166" t="str">
        <f>IF(AND('List of Flows'!$B163='Elementary Flow by source'!H$1,'Elementary Flow'!$D171="Elementary Flow"),"Elementary Flow",IF(AND('List of Flows'!$B163='Elementary Flow by source'!H$1,'Elementary Flow'!$D171="Not an Elementary Flow"),"Not an Elementary Flow",IF(AND('List of Flows'!$B163='Elementary Flow by source'!H$1,'Elementary Flow'!$D171="Unknown"),"Indeterminable",IF(AND('List of Flows'!$B163='Elementary Flow by source'!H$1,'Elementary Flow'!$D171="Missing Both"),"Indeterminable",IF(AND('List of Flows'!$B163='Elementary Flow by source'!H$1,'Elementary Flow'!$D171="Missing Input/Output"),"Indeterminable",IF(AND('List of Flows'!$B163='Elementary Flow by source'!H$1,'Elementary Flow'!$D171="Missing to/from"),"Indeterminable",0))))))</f>
        <v>Indeterminable</v>
      </c>
      <c r="I166">
        <f>IF(AND('List of Flows'!$B163='Elementary Flow by source'!I$1,'Elementary Flow'!$D171="Elementary Flow"),"Elementary Flow",IF(AND('List of Flows'!$B163='Elementary Flow by source'!I$1,'Elementary Flow'!$D171="Not an Elementary Flow"),"Not an Elementary Flow",IF(AND('List of Flows'!$B163='Elementary Flow by source'!I$1,'Elementary Flow'!$D171="Unknown"),"Indeterminable",IF(AND('List of Flows'!$B163='Elementary Flow by source'!I$1,'Elementary Flow'!$D171="Missing Both"),"Indeterminable",IF(AND('List of Flows'!$B163='Elementary Flow by source'!I$1,'Elementary Flow'!$D171="Missing Input/Output"),"Indeterminable",IF(AND('List of Flows'!$B163='Elementary Flow by source'!I$1,'Elementary Flow'!$D171="Missing to/from"),"Indeterminable",0))))))</f>
        <v>0</v>
      </c>
      <c r="J166">
        <f>IF(AND('List of Flows'!$B163='Elementary Flow by source'!J$1,'Elementary Flow'!$D171="Elementary Flow"),"Elementary Flow",IF(AND('List of Flows'!$B163='Elementary Flow by source'!J$1,'Elementary Flow'!$D171="Not an Elementary Flow"),"Not an Elementary Flow",IF(AND('List of Flows'!$B163='Elementary Flow by source'!J$1,'Elementary Flow'!$D171="Unknown"),"Indeterminable",IF(AND('List of Flows'!$B163='Elementary Flow by source'!J$1,'Elementary Flow'!$D171="Missing Both"),"Indeterminable",IF(AND('List of Flows'!$B163='Elementary Flow by source'!J$1,'Elementary Flow'!$D171="Missing Input/Output"),"Indeterminable",IF(AND('List of Flows'!$B163='Elementary Flow by source'!J$1,'Elementary Flow'!$D171="Missing to/from"),"Indeterminable",0))))))</f>
        <v>0</v>
      </c>
      <c r="K166">
        <f>IF(AND('List of Flows'!$B163='Elementary Flow by source'!K$1,'Elementary Flow'!$D171="Elementary Flow"),"Elementary Flow",IF(AND('List of Flows'!$B163='Elementary Flow by source'!K$1,'Elementary Flow'!$D171="Not an Elementary Flow"),"Not an Elementary Flow",IF(AND('List of Flows'!$B163='Elementary Flow by source'!K$1,'Elementary Flow'!$D171="Unknown"),"Indeterminable",IF(AND('List of Flows'!$B163='Elementary Flow by source'!K$1,'Elementary Flow'!$D171="Missing Both"),"Indeterminable",IF(AND('List of Flows'!$B163='Elementary Flow by source'!K$1,'Elementary Flow'!$D171="Missing Input/Output"),"Indeterminable",IF(AND('List of Flows'!$B163='Elementary Flow by source'!K$1,'Elementary Flow'!$D171="Missing to/from"),"Indeterminable",0))))))</f>
        <v>0</v>
      </c>
      <c r="L166">
        <f>IF(AND('List of Flows'!$B163='Elementary Flow by source'!L$1,'Elementary Flow'!$D171="Elementary Flow"),"Elementary Flow",IF(AND('List of Flows'!$B163='Elementary Flow by source'!L$1,'Elementary Flow'!$D171="Not an Elementary Flow"),"Not an Elementary Flow",IF(AND('List of Flows'!$B163='Elementary Flow by source'!L$1,'Elementary Flow'!$D171="Unknown"),"Indeterminable",IF(AND('List of Flows'!$B163='Elementary Flow by source'!L$1,'Elementary Flow'!$D171="Missing Both"),"Indeterminable",IF(AND('List of Flows'!$B163='Elementary Flow by source'!L$1,'Elementary Flow'!$D171="Missing Input/Output"),"Indeterminable",IF(AND('List of Flows'!$B163='Elementary Flow by source'!L$1,'Elementary Flow'!$D171="Missing to/from"),"Indeterminable",0))))))</f>
        <v>0</v>
      </c>
      <c r="M166">
        <f>IF(AND('List of Flows'!$B163='Elementary Flow by source'!M$1,'Elementary Flow'!$D171="Elementary Flow"),"Elementary Flow",IF(AND('List of Flows'!$B163='Elementary Flow by source'!M$1,'Elementary Flow'!$D171="Not an Elementary Flow"),"Not an Elementary Flow",IF(AND('List of Flows'!$B163='Elementary Flow by source'!M$1,'Elementary Flow'!$D171="Unknown"),"Indeterminable",IF(AND('List of Flows'!$B163='Elementary Flow by source'!M$1,'Elementary Flow'!$D171="Missing Both"),"Indeterminable",IF(AND('List of Flows'!$B163='Elementary Flow by source'!M$1,'Elementary Flow'!$D171="Missing Input/Output"),"Indeterminable",IF(AND('List of Flows'!$B163='Elementary Flow by source'!M$1,'Elementary Flow'!$D171="Missing to/from"),"Indeterminable",0))))))</f>
        <v>0</v>
      </c>
      <c r="N166">
        <f>IF(AND('List of Flows'!$B163='Elementary Flow by source'!N$1,'Elementary Flow'!$D171="Elementary Flow"),"Elementary Flow",IF(AND('List of Flows'!$B163='Elementary Flow by source'!N$1,'Elementary Flow'!$D171="Not an Elementary Flow"),"Not an Elementary Flow",IF(AND('List of Flows'!$B163='Elementary Flow by source'!N$1,'Elementary Flow'!$D171="Unknown"),"Indeterminable",IF(AND('List of Flows'!$B163='Elementary Flow by source'!N$1,'Elementary Flow'!$D171="Missing Both"),"Indeterminable",IF(AND('List of Flows'!$B163='Elementary Flow by source'!N$1,'Elementary Flow'!$D171="Missing Input/Output"),"Indeterminable",IF(AND('List of Flows'!$B163='Elementary Flow by source'!N$1,'Elementary Flow'!$D171="Missing to/from"),"Indeterminable",0))))))</f>
        <v>0</v>
      </c>
    </row>
    <row r="167" spans="2:14" x14ac:dyDescent="0.3">
      <c r="B167">
        <f>IF(AND('List of Flows'!$B164='Elementary Flow by source'!B$1,'Elementary Flow'!$D172="Elementary Flow"),"Elementary Flow",IF(AND('List of Flows'!$B164='Elementary Flow by source'!B$1,'Elementary Flow'!$D172="Not an Elementary Flow"),"Not an Elementary Flow",IF(AND('List of Flows'!$B164='Elementary Flow by source'!B$1,'Elementary Flow'!$D172="Unknown"),"Indeterminable",IF(AND('List of Flows'!$B164='Elementary Flow by source'!B$1,'Elementary Flow'!$D172="Missing Both"),"Indeterminable",IF(AND('List of Flows'!$B164='Elementary Flow by source'!B$1,'Elementary Flow'!$D172="Missing Input/Output"),"Indeterminable",IF(AND('List of Flows'!$B164='Elementary Flow by source'!B$1,'Elementary Flow'!$D172="Missing to/from"),"Indeterminable",0))))))</f>
        <v>0</v>
      </c>
      <c r="C167">
        <f>IF(AND('List of Flows'!$B164='Elementary Flow by source'!C$1,'Elementary Flow'!$D172="Elementary Flow"),"Elementary Flow",IF(AND('List of Flows'!$B164='Elementary Flow by source'!C$1,'Elementary Flow'!$D172="Not an Elementary Flow"),"Not an Elementary Flow",IF(AND('List of Flows'!$B164='Elementary Flow by source'!C$1,'Elementary Flow'!$D172="Unknown"),"Indeterminable",IF(AND('List of Flows'!$B164='Elementary Flow by source'!C$1,'Elementary Flow'!$D172="Missing Both"),"Indeterminable",IF(AND('List of Flows'!$B164='Elementary Flow by source'!C$1,'Elementary Flow'!$D172="Missing Input/Output"),"Indeterminable",IF(AND('List of Flows'!$B164='Elementary Flow by source'!C$1,'Elementary Flow'!$D172="Missing to/from"),"Indeterminable",0))))))</f>
        <v>0</v>
      </c>
      <c r="D167">
        <f>IF(AND('List of Flows'!$B164='Elementary Flow by source'!D$1,'Elementary Flow'!$D172="Elementary Flow"),"Elementary Flow",IF(AND('List of Flows'!$B164='Elementary Flow by source'!D$1,'Elementary Flow'!$D172="Not an Elementary Flow"),"Not an Elementary Flow",IF(AND('List of Flows'!$B164='Elementary Flow by source'!D$1,'Elementary Flow'!$D172="Unknown"),"Indeterminable",IF(AND('List of Flows'!$B164='Elementary Flow by source'!D$1,'Elementary Flow'!$D172="Missing Both"),"Indeterminable",IF(AND('List of Flows'!$B164='Elementary Flow by source'!D$1,'Elementary Flow'!$D172="Missing Input/Output"),"Indeterminable",IF(AND('List of Flows'!$B164='Elementary Flow by source'!D$1,'Elementary Flow'!$D172="Missing to/from"),"Indeterminable",0))))))</f>
        <v>0</v>
      </c>
      <c r="E167">
        <f>IF(AND('List of Flows'!$B164='Elementary Flow by source'!E$1,'Elementary Flow'!$D172="Elementary Flow"),"Elementary Flow",IF(AND('List of Flows'!$B164='Elementary Flow by source'!E$1,'Elementary Flow'!$D172="Not an Elementary Flow"),"Not an Elementary Flow",IF(AND('List of Flows'!$B164='Elementary Flow by source'!E$1,'Elementary Flow'!$D172="Unknown"),"Indeterminable",IF(AND('List of Flows'!$B164='Elementary Flow by source'!E$1,'Elementary Flow'!$D172="Missing Both"),"Indeterminable",IF(AND('List of Flows'!$B164='Elementary Flow by source'!E$1,'Elementary Flow'!$D172="Missing Input/Output"),"Indeterminable",IF(AND('List of Flows'!$B164='Elementary Flow by source'!E$1,'Elementary Flow'!$D172="Missing to/from"),"Indeterminable",0))))))</f>
        <v>0</v>
      </c>
      <c r="F167">
        <f>IF(AND('List of Flows'!$B164='Elementary Flow by source'!F$1,'Elementary Flow'!$D172="Elementary Flow"),"Elementary Flow",IF(AND('List of Flows'!$B164='Elementary Flow by source'!F$1,'Elementary Flow'!$D172="Not an Elementary Flow"),"Not an Elementary Flow",IF(AND('List of Flows'!$B164='Elementary Flow by source'!F$1,'Elementary Flow'!$D172="Unknown"),"Indeterminable",IF(AND('List of Flows'!$B164='Elementary Flow by source'!F$1,'Elementary Flow'!$D172="Missing Both"),"Indeterminable",IF(AND('List of Flows'!$B164='Elementary Flow by source'!F$1,'Elementary Flow'!$D172="Missing Input/Output"),"Indeterminable",IF(AND('List of Flows'!$B164='Elementary Flow by source'!F$1,'Elementary Flow'!$D172="Missing to/from"),"Indeterminable",0))))))</f>
        <v>0</v>
      </c>
      <c r="G167">
        <f>IF(AND('List of Flows'!$B164='Elementary Flow by source'!G$1,'Elementary Flow'!$D172="Elementary Flow"),"Elementary Flow",IF(AND('List of Flows'!$B164='Elementary Flow by source'!G$1,'Elementary Flow'!$D172="Not an Elementary Flow"),"Not an Elementary Flow",IF(AND('List of Flows'!$B164='Elementary Flow by source'!G$1,'Elementary Flow'!$D172="Unknown"),"Indeterminable",IF(AND('List of Flows'!$B164='Elementary Flow by source'!G$1,'Elementary Flow'!$D172="Missing Both"),"Indeterminable",IF(AND('List of Flows'!$B164='Elementary Flow by source'!G$1,'Elementary Flow'!$D172="Missing Input/Output"),"Indeterminable",IF(AND('List of Flows'!$B164='Elementary Flow by source'!G$1,'Elementary Flow'!$D172="Missing to/from"),"Indeterminable",0))))))</f>
        <v>0</v>
      </c>
      <c r="H167" t="str">
        <f>IF(AND('List of Flows'!$B164='Elementary Flow by source'!H$1,'Elementary Flow'!$D172="Elementary Flow"),"Elementary Flow",IF(AND('List of Flows'!$B164='Elementary Flow by source'!H$1,'Elementary Flow'!$D172="Not an Elementary Flow"),"Not an Elementary Flow",IF(AND('List of Flows'!$B164='Elementary Flow by source'!H$1,'Elementary Flow'!$D172="Unknown"),"Indeterminable",IF(AND('List of Flows'!$B164='Elementary Flow by source'!H$1,'Elementary Flow'!$D172="Missing Both"),"Indeterminable",IF(AND('List of Flows'!$B164='Elementary Flow by source'!H$1,'Elementary Flow'!$D172="Missing Input/Output"),"Indeterminable",IF(AND('List of Flows'!$B164='Elementary Flow by source'!H$1,'Elementary Flow'!$D172="Missing to/from"),"Indeterminable",0))))))</f>
        <v>Indeterminable</v>
      </c>
      <c r="I167">
        <f>IF(AND('List of Flows'!$B164='Elementary Flow by source'!I$1,'Elementary Flow'!$D172="Elementary Flow"),"Elementary Flow",IF(AND('List of Flows'!$B164='Elementary Flow by source'!I$1,'Elementary Flow'!$D172="Not an Elementary Flow"),"Not an Elementary Flow",IF(AND('List of Flows'!$B164='Elementary Flow by source'!I$1,'Elementary Flow'!$D172="Unknown"),"Indeterminable",IF(AND('List of Flows'!$B164='Elementary Flow by source'!I$1,'Elementary Flow'!$D172="Missing Both"),"Indeterminable",IF(AND('List of Flows'!$B164='Elementary Flow by source'!I$1,'Elementary Flow'!$D172="Missing Input/Output"),"Indeterminable",IF(AND('List of Flows'!$B164='Elementary Flow by source'!I$1,'Elementary Flow'!$D172="Missing to/from"),"Indeterminable",0))))))</f>
        <v>0</v>
      </c>
      <c r="J167">
        <f>IF(AND('List of Flows'!$B164='Elementary Flow by source'!J$1,'Elementary Flow'!$D172="Elementary Flow"),"Elementary Flow",IF(AND('List of Flows'!$B164='Elementary Flow by source'!J$1,'Elementary Flow'!$D172="Not an Elementary Flow"),"Not an Elementary Flow",IF(AND('List of Flows'!$B164='Elementary Flow by source'!J$1,'Elementary Flow'!$D172="Unknown"),"Indeterminable",IF(AND('List of Flows'!$B164='Elementary Flow by source'!J$1,'Elementary Flow'!$D172="Missing Both"),"Indeterminable",IF(AND('List of Flows'!$B164='Elementary Flow by source'!J$1,'Elementary Flow'!$D172="Missing Input/Output"),"Indeterminable",IF(AND('List of Flows'!$B164='Elementary Flow by source'!J$1,'Elementary Flow'!$D172="Missing to/from"),"Indeterminable",0))))))</f>
        <v>0</v>
      </c>
      <c r="K167">
        <f>IF(AND('List of Flows'!$B164='Elementary Flow by source'!K$1,'Elementary Flow'!$D172="Elementary Flow"),"Elementary Flow",IF(AND('List of Flows'!$B164='Elementary Flow by source'!K$1,'Elementary Flow'!$D172="Not an Elementary Flow"),"Not an Elementary Flow",IF(AND('List of Flows'!$B164='Elementary Flow by source'!K$1,'Elementary Flow'!$D172="Unknown"),"Indeterminable",IF(AND('List of Flows'!$B164='Elementary Flow by source'!K$1,'Elementary Flow'!$D172="Missing Both"),"Indeterminable",IF(AND('List of Flows'!$B164='Elementary Flow by source'!K$1,'Elementary Flow'!$D172="Missing Input/Output"),"Indeterminable",IF(AND('List of Flows'!$B164='Elementary Flow by source'!K$1,'Elementary Flow'!$D172="Missing to/from"),"Indeterminable",0))))))</f>
        <v>0</v>
      </c>
      <c r="L167">
        <f>IF(AND('List of Flows'!$B164='Elementary Flow by source'!L$1,'Elementary Flow'!$D172="Elementary Flow"),"Elementary Flow",IF(AND('List of Flows'!$B164='Elementary Flow by source'!L$1,'Elementary Flow'!$D172="Not an Elementary Flow"),"Not an Elementary Flow",IF(AND('List of Flows'!$B164='Elementary Flow by source'!L$1,'Elementary Flow'!$D172="Unknown"),"Indeterminable",IF(AND('List of Flows'!$B164='Elementary Flow by source'!L$1,'Elementary Flow'!$D172="Missing Both"),"Indeterminable",IF(AND('List of Flows'!$B164='Elementary Flow by source'!L$1,'Elementary Flow'!$D172="Missing Input/Output"),"Indeterminable",IF(AND('List of Flows'!$B164='Elementary Flow by source'!L$1,'Elementary Flow'!$D172="Missing to/from"),"Indeterminable",0))))))</f>
        <v>0</v>
      </c>
      <c r="M167">
        <f>IF(AND('List of Flows'!$B164='Elementary Flow by source'!M$1,'Elementary Flow'!$D172="Elementary Flow"),"Elementary Flow",IF(AND('List of Flows'!$B164='Elementary Flow by source'!M$1,'Elementary Flow'!$D172="Not an Elementary Flow"),"Not an Elementary Flow",IF(AND('List of Flows'!$B164='Elementary Flow by source'!M$1,'Elementary Flow'!$D172="Unknown"),"Indeterminable",IF(AND('List of Flows'!$B164='Elementary Flow by source'!M$1,'Elementary Flow'!$D172="Missing Both"),"Indeterminable",IF(AND('List of Flows'!$B164='Elementary Flow by source'!M$1,'Elementary Flow'!$D172="Missing Input/Output"),"Indeterminable",IF(AND('List of Flows'!$B164='Elementary Flow by source'!M$1,'Elementary Flow'!$D172="Missing to/from"),"Indeterminable",0))))))</f>
        <v>0</v>
      </c>
      <c r="N167">
        <f>IF(AND('List of Flows'!$B164='Elementary Flow by source'!N$1,'Elementary Flow'!$D172="Elementary Flow"),"Elementary Flow",IF(AND('List of Flows'!$B164='Elementary Flow by source'!N$1,'Elementary Flow'!$D172="Not an Elementary Flow"),"Not an Elementary Flow",IF(AND('List of Flows'!$B164='Elementary Flow by source'!N$1,'Elementary Flow'!$D172="Unknown"),"Indeterminable",IF(AND('List of Flows'!$B164='Elementary Flow by source'!N$1,'Elementary Flow'!$D172="Missing Both"),"Indeterminable",IF(AND('List of Flows'!$B164='Elementary Flow by source'!N$1,'Elementary Flow'!$D172="Missing Input/Output"),"Indeterminable",IF(AND('List of Flows'!$B164='Elementary Flow by source'!N$1,'Elementary Flow'!$D172="Missing to/from"),"Indeterminable",0))))))</f>
        <v>0</v>
      </c>
    </row>
    <row r="168" spans="2:14" x14ac:dyDescent="0.3">
      <c r="B168">
        <f>IF(AND('List of Flows'!$B165='Elementary Flow by source'!B$1,'Elementary Flow'!$D173="Elementary Flow"),"Elementary Flow",IF(AND('List of Flows'!$B165='Elementary Flow by source'!B$1,'Elementary Flow'!$D173="Not an Elementary Flow"),"Not an Elementary Flow",IF(AND('List of Flows'!$B165='Elementary Flow by source'!B$1,'Elementary Flow'!$D173="Unknown"),"Indeterminable",IF(AND('List of Flows'!$B165='Elementary Flow by source'!B$1,'Elementary Flow'!$D173="Missing Both"),"Indeterminable",IF(AND('List of Flows'!$B165='Elementary Flow by source'!B$1,'Elementary Flow'!$D173="Missing Input/Output"),"Indeterminable",IF(AND('List of Flows'!$B165='Elementary Flow by source'!B$1,'Elementary Flow'!$D173="Missing to/from"),"Indeterminable",0))))))</f>
        <v>0</v>
      </c>
      <c r="C168">
        <f>IF(AND('List of Flows'!$B165='Elementary Flow by source'!C$1,'Elementary Flow'!$D173="Elementary Flow"),"Elementary Flow",IF(AND('List of Flows'!$B165='Elementary Flow by source'!C$1,'Elementary Flow'!$D173="Not an Elementary Flow"),"Not an Elementary Flow",IF(AND('List of Flows'!$B165='Elementary Flow by source'!C$1,'Elementary Flow'!$D173="Unknown"),"Indeterminable",IF(AND('List of Flows'!$B165='Elementary Flow by source'!C$1,'Elementary Flow'!$D173="Missing Both"),"Indeterminable",IF(AND('List of Flows'!$B165='Elementary Flow by source'!C$1,'Elementary Flow'!$D173="Missing Input/Output"),"Indeterminable",IF(AND('List of Flows'!$B165='Elementary Flow by source'!C$1,'Elementary Flow'!$D173="Missing to/from"),"Indeterminable",0))))))</f>
        <v>0</v>
      </c>
      <c r="D168">
        <f>IF(AND('List of Flows'!$B165='Elementary Flow by source'!D$1,'Elementary Flow'!$D173="Elementary Flow"),"Elementary Flow",IF(AND('List of Flows'!$B165='Elementary Flow by source'!D$1,'Elementary Flow'!$D173="Not an Elementary Flow"),"Not an Elementary Flow",IF(AND('List of Flows'!$B165='Elementary Flow by source'!D$1,'Elementary Flow'!$D173="Unknown"),"Indeterminable",IF(AND('List of Flows'!$B165='Elementary Flow by source'!D$1,'Elementary Flow'!$D173="Missing Both"),"Indeterminable",IF(AND('List of Flows'!$B165='Elementary Flow by source'!D$1,'Elementary Flow'!$D173="Missing Input/Output"),"Indeterminable",IF(AND('List of Flows'!$B165='Elementary Flow by source'!D$1,'Elementary Flow'!$D173="Missing to/from"),"Indeterminable",0))))))</f>
        <v>0</v>
      </c>
      <c r="E168">
        <f>IF(AND('List of Flows'!$B165='Elementary Flow by source'!E$1,'Elementary Flow'!$D173="Elementary Flow"),"Elementary Flow",IF(AND('List of Flows'!$B165='Elementary Flow by source'!E$1,'Elementary Flow'!$D173="Not an Elementary Flow"),"Not an Elementary Flow",IF(AND('List of Flows'!$B165='Elementary Flow by source'!E$1,'Elementary Flow'!$D173="Unknown"),"Indeterminable",IF(AND('List of Flows'!$B165='Elementary Flow by source'!E$1,'Elementary Flow'!$D173="Missing Both"),"Indeterminable",IF(AND('List of Flows'!$B165='Elementary Flow by source'!E$1,'Elementary Flow'!$D173="Missing Input/Output"),"Indeterminable",IF(AND('List of Flows'!$B165='Elementary Flow by source'!E$1,'Elementary Flow'!$D173="Missing to/from"),"Indeterminable",0))))))</f>
        <v>0</v>
      </c>
      <c r="F168">
        <f>IF(AND('List of Flows'!$B165='Elementary Flow by source'!F$1,'Elementary Flow'!$D173="Elementary Flow"),"Elementary Flow",IF(AND('List of Flows'!$B165='Elementary Flow by source'!F$1,'Elementary Flow'!$D173="Not an Elementary Flow"),"Not an Elementary Flow",IF(AND('List of Flows'!$B165='Elementary Flow by source'!F$1,'Elementary Flow'!$D173="Unknown"),"Indeterminable",IF(AND('List of Flows'!$B165='Elementary Flow by source'!F$1,'Elementary Flow'!$D173="Missing Both"),"Indeterminable",IF(AND('List of Flows'!$B165='Elementary Flow by source'!F$1,'Elementary Flow'!$D173="Missing Input/Output"),"Indeterminable",IF(AND('List of Flows'!$B165='Elementary Flow by source'!F$1,'Elementary Flow'!$D173="Missing to/from"),"Indeterminable",0))))))</f>
        <v>0</v>
      </c>
      <c r="G168">
        <f>IF(AND('List of Flows'!$B165='Elementary Flow by source'!G$1,'Elementary Flow'!$D173="Elementary Flow"),"Elementary Flow",IF(AND('List of Flows'!$B165='Elementary Flow by source'!G$1,'Elementary Flow'!$D173="Not an Elementary Flow"),"Not an Elementary Flow",IF(AND('List of Flows'!$B165='Elementary Flow by source'!G$1,'Elementary Flow'!$D173="Unknown"),"Indeterminable",IF(AND('List of Flows'!$B165='Elementary Flow by source'!G$1,'Elementary Flow'!$D173="Missing Both"),"Indeterminable",IF(AND('List of Flows'!$B165='Elementary Flow by source'!G$1,'Elementary Flow'!$D173="Missing Input/Output"),"Indeterminable",IF(AND('List of Flows'!$B165='Elementary Flow by source'!G$1,'Elementary Flow'!$D173="Missing to/from"),"Indeterminable",0))))))</f>
        <v>0</v>
      </c>
      <c r="H168" t="str">
        <f>IF(AND('List of Flows'!$B165='Elementary Flow by source'!H$1,'Elementary Flow'!$D173="Elementary Flow"),"Elementary Flow",IF(AND('List of Flows'!$B165='Elementary Flow by source'!H$1,'Elementary Flow'!$D173="Not an Elementary Flow"),"Not an Elementary Flow",IF(AND('List of Flows'!$B165='Elementary Flow by source'!H$1,'Elementary Flow'!$D173="Unknown"),"Indeterminable",IF(AND('List of Flows'!$B165='Elementary Flow by source'!H$1,'Elementary Flow'!$D173="Missing Both"),"Indeterminable",IF(AND('List of Flows'!$B165='Elementary Flow by source'!H$1,'Elementary Flow'!$D173="Missing Input/Output"),"Indeterminable",IF(AND('List of Flows'!$B165='Elementary Flow by source'!H$1,'Elementary Flow'!$D173="Missing to/from"),"Indeterminable",0))))))</f>
        <v>Indeterminable</v>
      </c>
      <c r="I168">
        <f>IF(AND('List of Flows'!$B165='Elementary Flow by source'!I$1,'Elementary Flow'!$D173="Elementary Flow"),"Elementary Flow",IF(AND('List of Flows'!$B165='Elementary Flow by source'!I$1,'Elementary Flow'!$D173="Not an Elementary Flow"),"Not an Elementary Flow",IF(AND('List of Flows'!$B165='Elementary Flow by source'!I$1,'Elementary Flow'!$D173="Unknown"),"Indeterminable",IF(AND('List of Flows'!$B165='Elementary Flow by source'!I$1,'Elementary Flow'!$D173="Missing Both"),"Indeterminable",IF(AND('List of Flows'!$B165='Elementary Flow by source'!I$1,'Elementary Flow'!$D173="Missing Input/Output"),"Indeterminable",IF(AND('List of Flows'!$B165='Elementary Flow by source'!I$1,'Elementary Flow'!$D173="Missing to/from"),"Indeterminable",0))))))</f>
        <v>0</v>
      </c>
      <c r="J168">
        <f>IF(AND('List of Flows'!$B165='Elementary Flow by source'!J$1,'Elementary Flow'!$D173="Elementary Flow"),"Elementary Flow",IF(AND('List of Flows'!$B165='Elementary Flow by source'!J$1,'Elementary Flow'!$D173="Not an Elementary Flow"),"Not an Elementary Flow",IF(AND('List of Flows'!$B165='Elementary Flow by source'!J$1,'Elementary Flow'!$D173="Unknown"),"Indeterminable",IF(AND('List of Flows'!$B165='Elementary Flow by source'!J$1,'Elementary Flow'!$D173="Missing Both"),"Indeterminable",IF(AND('List of Flows'!$B165='Elementary Flow by source'!J$1,'Elementary Flow'!$D173="Missing Input/Output"),"Indeterminable",IF(AND('List of Flows'!$B165='Elementary Flow by source'!J$1,'Elementary Flow'!$D173="Missing to/from"),"Indeterminable",0))))))</f>
        <v>0</v>
      </c>
      <c r="K168">
        <f>IF(AND('List of Flows'!$B165='Elementary Flow by source'!K$1,'Elementary Flow'!$D173="Elementary Flow"),"Elementary Flow",IF(AND('List of Flows'!$B165='Elementary Flow by source'!K$1,'Elementary Flow'!$D173="Not an Elementary Flow"),"Not an Elementary Flow",IF(AND('List of Flows'!$B165='Elementary Flow by source'!K$1,'Elementary Flow'!$D173="Unknown"),"Indeterminable",IF(AND('List of Flows'!$B165='Elementary Flow by source'!K$1,'Elementary Flow'!$D173="Missing Both"),"Indeterminable",IF(AND('List of Flows'!$B165='Elementary Flow by source'!K$1,'Elementary Flow'!$D173="Missing Input/Output"),"Indeterminable",IF(AND('List of Flows'!$B165='Elementary Flow by source'!K$1,'Elementary Flow'!$D173="Missing to/from"),"Indeterminable",0))))))</f>
        <v>0</v>
      </c>
      <c r="L168">
        <f>IF(AND('List of Flows'!$B165='Elementary Flow by source'!L$1,'Elementary Flow'!$D173="Elementary Flow"),"Elementary Flow",IF(AND('List of Flows'!$B165='Elementary Flow by source'!L$1,'Elementary Flow'!$D173="Not an Elementary Flow"),"Not an Elementary Flow",IF(AND('List of Flows'!$B165='Elementary Flow by source'!L$1,'Elementary Flow'!$D173="Unknown"),"Indeterminable",IF(AND('List of Flows'!$B165='Elementary Flow by source'!L$1,'Elementary Flow'!$D173="Missing Both"),"Indeterminable",IF(AND('List of Flows'!$B165='Elementary Flow by source'!L$1,'Elementary Flow'!$D173="Missing Input/Output"),"Indeterminable",IF(AND('List of Flows'!$B165='Elementary Flow by source'!L$1,'Elementary Flow'!$D173="Missing to/from"),"Indeterminable",0))))))</f>
        <v>0</v>
      </c>
      <c r="M168">
        <f>IF(AND('List of Flows'!$B165='Elementary Flow by source'!M$1,'Elementary Flow'!$D173="Elementary Flow"),"Elementary Flow",IF(AND('List of Flows'!$B165='Elementary Flow by source'!M$1,'Elementary Flow'!$D173="Not an Elementary Flow"),"Not an Elementary Flow",IF(AND('List of Flows'!$B165='Elementary Flow by source'!M$1,'Elementary Flow'!$D173="Unknown"),"Indeterminable",IF(AND('List of Flows'!$B165='Elementary Flow by source'!M$1,'Elementary Flow'!$D173="Missing Both"),"Indeterminable",IF(AND('List of Flows'!$B165='Elementary Flow by source'!M$1,'Elementary Flow'!$D173="Missing Input/Output"),"Indeterminable",IF(AND('List of Flows'!$B165='Elementary Flow by source'!M$1,'Elementary Flow'!$D173="Missing to/from"),"Indeterminable",0))))))</f>
        <v>0</v>
      </c>
      <c r="N168">
        <f>IF(AND('List of Flows'!$B165='Elementary Flow by source'!N$1,'Elementary Flow'!$D173="Elementary Flow"),"Elementary Flow",IF(AND('List of Flows'!$B165='Elementary Flow by source'!N$1,'Elementary Flow'!$D173="Not an Elementary Flow"),"Not an Elementary Flow",IF(AND('List of Flows'!$B165='Elementary Flow by source'!N$1,'Elementary Flow'!$D173="Unknown"),"Indeterminable",IF(AND('List of Flows'!$B165='Elementary Flow by source'!N$1,'Elementary Flow'!$D173="Missing Both"),"Indeterminable",IF(AND('List of Flows'!$B165='Elementary Flow by source'!N$1,'Elementary Flow'!$D173="Missing Input/Output"),"Indeterminable",IF(AND('List of Flows'!$B165='Elementary Flow by source'!N$1,'Elementary Flow'!$D173="Missing to/from"),"Indeterminable",0))))))</f>
        <v>0</v>
      </c>
    </row>
    <row r="169" spans="2:14" x14ac:dyDescent="0.3">
      <c r="B169">
        <f>IF(AND('List of Flows'!$B166='Elementary Flow by source'!B$1,'Elementary Flow'!$D174="Elementary Flow"),"Elementary Flow",IF(AND('List of Flows'!$B166='Elementary Flow by source'!B$1,'Elementary Flow'!$D174="Not an Elementary Flow"),"Not an Elementary Flow",IF(AND('List of Flows'!$B166='Elementary Flow by source'!B$1,'Elementary Flow'!$D174="Unknown"),"Indeterminable",IF(AND('List of Flows'!$B166='Elementary Flow by source'!B$1,'Elementary Flow'!$D174="Missing Both"),"Indeterminable",IF(AND('List of Flows'!$B166='Elementary Flow by source'!B$1,'Elementary Flow'!$D174="Missing Input/Output"),"Indeterminable",IF(AND('List of Flows'!$B166='Elementary Flow by source'!B$1,'Elementary Flow'!$D174="Missing to/from"),"Indeterminable",0))))))</f>
        <v>0</v>
      </c>
      <c r="C169">
        <f>IF(AND('List of Flows'!$B166='Elementary Flow by source'!C$1,'Elementary Flow'!$D174="Elementary Flow"),"Elementary Flow",IF(AND('List of Flows'!$B166='Elementary Flow by source'!C$1,'Elementary Flow'!$D174="Not an Elementary Flow"),"Not an Elementary Flow",IF(AND('List of Flows'!$B166='Elementary Flow by source'!C$1,'Elementary Flow'!$D174="Unknown"),"Indeterminable",IF(AND('List of Flows'!$B166='Elementary Flow by source'!C$1,'Elementary Flow'!$D174="Missing Both"),"Indeterminable",IF(AND('List of Flows'!$B166='Elementary Flow by source'!C$1,'Elementary Flow'!$D174="Missing Input/Output"),"Indeterminable",IF(AND('List of Flows'!$B166='Elementary Flow by source'!C$1,'Elementary Flow'!$D174="Missing to/from"),"Indeterminable",0))))))</f>
        <v>0</v>
      </c>
      <c r="D169">
        <f>IF(AND('List of Flows'!$B166='Elementary Flow by source'!D$1,'Elementary Flow'!$D174="Elementary Flow"),"Elementary Flow",IF(AND('List of Flows'!$B166='Elementary Flow by source'!D$1,'Elementary Flow'!$D174="Not an Elementary Flow"),"Not an Elementary Flow",IF(AND('List of Flows'!$B166='Elementary Flow by source'!D$1,'Elementary Flow'!$D174="Unknown"),"Indeterminable",IF(AND('List of Flows'!$B166='Elementary Flow by source'!D$1,'Elementary Flow'!$D174="Missing Both"),"Indeterminable",IF(AND('List of Flows'!$B166='Elementary Flow by source'!D$1,'Elementary Flow'!$D174="Missing Input/Output"),"Indeterminable",IF(AND('List of Flows'!$B166='Elementary Flow by source'!D$1,'Elementary Flow'!$D174="Missing to/from"),"Indeterminable",0))))))</f>
        <v>0</v>
      </c>
      <c r="E169">
        <f>IF(AND('List of Flows'!$B166='Elementary Flow by source'!E$1,'Elementary Flow'!$D174="Elementary Flow"),"Elementary Flow",IF(AND('List of Flows'!$B166='Elementary Flow by source'!E$1,'Elementary Flow'!$D174="Not an Elementary Flow"),"Not an Elementary Flow",IF(AND('List of Flows'!$B166='Elementary Flow by source'!E$1,'Elementary Flow'!$D174="Unknown"),"Indeterminable",IF(AND('List of Flows'!$B166='Elementary Flow by source'!E$1,'Elementary Flow'!$D174="Missing Both"),"Indeterminable",IF(AND('List of Flows'!$B166='Elementary Flow by source'!E$1,'Elementary Flow'!$D174="Missing Input/Output"),"Indeterminable",IF(AND('List of Flows'!$B166='Elementary Flow by source'!E$1,'Elementary Flow'!$D174="Missing to/from"),"Indeterminable",0))))))</f>
        <v>0</v>
      </c>
      <c r="F169">
        <f>IF(AND('List of Flows'!$B166='Elementary Flow by source'!F$1,'Elementary Flow'!$D174="Elementary Flow"),"Elementary Flow",IF(AND('List of Flows'!$B166='Elementary Flow by source'!F$1,'Elementary Flow'!$D174="Not an Elementary Flow"),"Not an Elementary Flow",IF(AND('List of Flows'!$B166='Elementary Flow by source'!F$1,'Elementary Flow'!$D174="Unknown"),"Indeterminable",IF(AND('List of Flows'!$B166='Elementary Flow by source'!F$1,'Elementary Flow'!$D174="Missing Both"),"Indeterminable",IF(AND('List of Flows'!$B166='Elementary Flow by source'!F$1,'Elementary Flow'!$D174="Missing Input/Output"),"Indeterminable",IF(AND('List of Flows'!$B166='Elementary Flow by source'!F$1,'Elementary Flow'!$D174="Missing to/from"),"Indeterminable",0))))))</f>
        <v>0</v>
      </c>
      <c r="G169">
        <f>IF(AND('List of Flows'!$B166='Elementary Flow by source'!G$1,'Elementary Flow'!$D174="Elementary Flow"),"Elementary Flow",IF(AND('List of Flows'!$B166='Elementary Flow by source'!G$1,'Elementary Flow'!$D174="Not an Elementary Flow"),"Not an Elementary Flow",IF(AND('List of Flows'!$B166='Elementary Flow by source'!G$1,'Elementary Flow'!$D174="Unknown"),"Indeterminable",IF(AND('List of Flows'!$B166='Elementary Flow by source'!G$1,'Elementary Flow'!$D174="Missing Both"),"Indeterminable",IF(AND('List of Flows'!$B166='Elementary Flow by source'!G$1,'Elementary Flow'!$D174="Missing Input/Output"),"Indeterminable",IF(AND('List of Flows'!$B166='Elementary Flow by source'!G$1,'Elementary Flow'!$D174="Missing to/from"),"Indeterminable",0))))))</f>
        <v>0</v>
      </c>
      <c r="H169" t="str">
        <f>IF(AND('List of Flows'!$B166='Elementary Flow by source'!H$1,'Elementary Flow'!$D174="Elementary Flow"),"Elementary Flow",IF(AND('List of Flows'!$B166='Elementary Flow by source'!H$1,'Elementary Flow'!$D174="Not an Elementary Flow"),"Not an Elementary Flow",IF(AND('List of Flows'!$B166='Elementary Flow by source'!H$1,'Elementary Flow'!$D174="Unknown"),"Indeterminable",IF(AND('List of Flows'!$B166='Elementary Flow by source'!H$1,'Elementary Flow'!$D174="Missing Both"),"Indeterminable",IF(AND('List of Flows'!$B166='Elementary Flow by source'!H$1,'Elementary Flow'!$D174="Missing Input/Output"),"Indeterminable",IF(AND('List of Flows'!$B166='Elementary Flow by source'!H$1,'Elementary Flow'!$D174="Missing to/from"),"Indeterminable",0))))))</f>
        <v>Indeterminable</v>
      </c>
      <c r="I169">
        <f>IF(AND('List of Flows'!$B166='Elementary Flow by source'!I$1,'Elementary Flow'!$D174="Elementary Flow"),"Elementary Flow",IF(AND('List of Flows'!$B166='Elementary Flow by source'!I$1,'Elementary Flow'!$D174="Not an Elementary Flow"),"Not an Elementary Flow",IF(AND('List of Flows'!$B166='Elementary Flow by source'!I$1,'Elementary Flow'!$D174="Unknown"),"Indeterminable",IF(AND('List of Flows'!$B166='Elementary Flow by source'!I$1,'Elementary Flow'!$D174="Missing Both"),"Indeterminable",IF(AND('List of Flows'!$B166='Elementary Flow by source'!I$1,'Elementary Flow'!$D174="Missing Input/Output"),"Indeterminable",IF(AND('List of Flows'!$B166='Elementary Flow by source'!I$1,'Elementary Flow'!$D174="Missing to/from"),"Indeterminable",0))))))</f>
        <v>0</v>
      </c>
      <c r="J169">
        <f>IF(AND('List of Flows'!$B166='Elementary Flow by source'!J$1,'Elementary Flow'!$D174="Elementary Flow"),"Elementary Flow",IF(AND('List of Flows'!$B166='Elementary Flow by source'!J$1,'Elementary Flow'!$D174="Not an Elementary Flow"),"Not an Elementary Flow",IF(AND('List of Flows'!$B166='Elementary Flow by source'!J$1,'Elementary Flow'!$D174="Unknown"),"Indeterminable",IF(AND('List of Flows'!$B166='Elementary Flow by source'!J$1,'Elementary Flow'!$D174="Missing Both"),"Indeterminable",IF(AND('List of Flows'!$B166='Elementary Flow by source'!J$1,'Elementary Flow'!$D174="Missing Input/Output"),"Indeterminable",IF(AND('List of Flows'!$B166='Elementary Flow by source'!J$1,'Elementary Flow'!$D174="Missing to/from"),"Indeterminable",0))))))</f>
        <v>0</v>
      </c>
      <c r="K169">
        <f>IF(AND('List of Flows'!$B166='Elementary Flow by source'!K$1,'Elementary Flow'!$D174="Elementary Flow"),"Elementary Flow",IF(AND('List of Flows'!$B166='Elementary Flow by source'!K$1,'Elementary Flow'!$D174="Not an Elementary Flow"),"Not an Elementary Flow",IF(AND('List of Flows'!$B166='Elementary Flow by source'!K$1,'Elementary Flow'!$D174="Unknown"),"Indeterminable",IF(AND('List of Flows'!$B166='Elementary Flow by source'!K$1,'Elementary Flow'!$D174="Missing Both"),"Indeterminable",IF(AND('List of Flows'!$B166='Elementary Flow by source'!K$1,'Elementary Flow'!$D174="Missing Input/Output"),"Indeterminable",IF(AND('List of Flows'!$B166='Elementary Flow by source'!K$1,'Elementary Flow'!$D174="Missing to/from"),"Indeterminable",0))))))</f>
        <v>0</v>
      </c>
      <c r="L169">
        <f>IF(AND('List of Flows'!$B166='Elementary Flow by source'!L$1,'Elementary Flow'!$D174="Elementary Flow"),"Elementary Flow",IF(AND('List of Flows'!$B166='Elementary Flow by source'!L$1,'Elementary Flow'!$D174="Not an Elementary Flow"),"Not an Elementary Flow",IF(AND('List of Flows'!$B166='Elementary Flow by source'!L$1,'Elementary Flow'!$D174="Unknown"),"Indeterminable",IF(AND('List of Flows'!$B166='Elementary Flow by source'!L$1,'Elementary Flow'!$D174="Missing Both"),"Indeterminable",IF(AND('List of Flows'!$B166='Elementary Flow by source'!L$1,'Elementary Flow'!$D174="Missing Input/Output"),"Indeterminable",IF(AND('List of Flows'!$B166='Elementary Flow by source'!L$1,'Elementary Flow'!$D174="Missing to/from"),"Indeterminable",0))))))</f>
        <v>0</v>
      </c>
      <c r="M169">
        <f>IF(AND('List of Flows'!$B166='Elementary Flow by source'!M$1,'Elementary Flow'!$D174="Elementary Flow"),"Elementary Flow",IF(AND('List of Flows'!$B166='Elementary Flow by source'!M$1,'Elementary Flow'!$D174="Not an Elementary Flow"),"Not an Elementary Flow",IF(AND('List of Flows'!$B166='Elementary Flow by source'!M$1,'Elementary Flow'!$D174="Unknown"),"Indeterminable",IF(AND('List of Flows'!$B166='Elementary Flow by source'!M$1,'Elementary Flow'!$D174="Missing Both"),"Indeterminable",IF(AND('List of Flows'!$B166='Elementary Flow by source'!M$1,'Elementary Flow'!$D174="Missing Input/Output"),"Indeterminable",IF(AND('List of Flows'!$B166='Elementary Flow by source'!M$1,'Elementary Flow'!$D174="Missing to/from"),"Indeterminable",0))))))</f>
        <v>0</v>
      </c>
      <c r="N169">
        <f>IF(AND('List of Flows'!$B166='Elementary Flow by source'!N$1,'Elementary Flow'!$D174="Elementary Flow"),"Elementary Flow",IF(AND('List of Flows'!$B166='Elementary Flow by source'!N$1,'Elementary Flow'!$D174="Not an Elementary Flow"),"Not an Elementary Flow",IF(AND('List of Flows'!$B166='Elementary Flow by source'!N$1,'Elementary Flow'!$D174="Unknown"),"Indeterminable",IF(AND('List of Flows'!$B166='Elementary Flow by source'!N$1,'Elementary Flow'!$D174="Missing Both"),"Indeterminable",IF(AND('List of Flows'!$B166='Elementary Flow by source'!N$1,'Elementary Flow'!$D174="Missing Input/Output"),"Indeterminable",IF(AND('List of Flows'!$B166='Elementary Flow by source'!N$1,'Elementary Flow'!$D174="Missing to/from"),"Indeterminable",0))))))</f>
        <v>0</v>
      </c>
    </row>
    <row r="170" spans="2:14" x14ac:dyDescent="0.3">
      <c r="B170">
        <f>IF(AND('List of Flows'!$B167='Elementary Flow by source'!B$1,'Elementary Flow'!$D175="Elementary Flow"),"Elementary Flow",IF(AND('List of Flows'!$B167='Elementary Flow by source'!B$1,'Elementary Flow'!$D175="Not an Elementary Flow"),"Not an Elementary Flow",IF(AND('List of Flows'!$B167='Elementary Flow by source'!B$1,'Elementary Flow'!$D175="Unknown"),"Indeterminable",IF(AND('List of Flows'!$B167='Elementary Flow by source'!B$1,'Elementary Flow'!$D175="Missing Both"),"Indeterminable",IF(AND('List of Flows'!$B167='Elementary Flow by source'!B$1,'Elementary Flow'!$D175="Missing Input/Output"),"Indeterminable",IF(AND('List of Flows'!$B167='Elementary Flow by source'!B$1,'Elementary Flow'!$D175="Missing to/from"),"Indeterminable",0))))))</f>
        <v>0</v>
      </c>
      <c r="C170">
        <f>IF(AND('List of Flows'!$B167='Elementary Flow by source'!C$1,'Elementary Flow'!$D175="Elementary Flow"),"Elementary Flow",IF(AND('List of Flows'!$B167='Elementary Flow by source'!C$1,'Elementary Flow'!$D175="Not an Elementary Flow"),"Not an Elementary Flow",IF(AND('List of Flows'!$B167='Elementary Flow by source'!C$1,'Elementary Flow'!$D175="Unknown"),"Indeterminable",IF(AND('List of Flows'!$B167='Elementary Flow by source'!C$1,'Elementary Flow'!$D175="Missing Both"),"Indeterminable",IF(AND('List of Flows'!$B167='Elementary Flow by source'!C$1,'Elementary Flow'!$D175="Missing Input/Output"),"Indeterminable",IF(AND('List of Flows'!$B167='Elementary Flow by source'!C$1,'Elementary Flow'!$D175="Missing to/from"),"Indeterminable",0))))))</f>
        <v>0</v>
      </c>
      <c r="D170">
        <f>IF(AND('List of Flows'!$B167='Elementary Flow by source'!D$1,'Elementary Flow'!$D175="Elementary Flow"),"Elementary Flow",IF(AND('List of Flows'!$B167='Elementary Flow by source'!D$1,'Elementary Flow'!$D175="Not an Elementary Flow"),"Not an Elementary Flow",IF(AND('List of Flows'!$B167='Elementary Flow by source'!D$1,'Elementary Flow'!$D175="Unknown"),"Indeterminable",IF(AND('List of Flows'!$B167='Elementary Flow by source'!D$1,'Elementary Flow'!$D175="Missing Both"),"Indeterminable",IF(AND('List of Flows'!$B167='Elementary Flow by source'!D$1,'Elementary Flow'!$D175="Missing Input/Output"),"Indeterminable",IF(AND('List of Flows'!$B167='Elementary Flow by source'!D$1,'Elementary Flow'!$D175="Missing to/from"),"Indeterminable",0))))))</f>
        <v>0</v>
      </c>
      <c r="E170">
        <f>IF(AND('List of Flows'!$B167='Elementary Flow by source'!E$1,'Elementary Flow'!$D175="Elementary Flow"),"Elementary Flow",IF(AND('List of Flows'!$B167='Elementary Flow by source'!E$1,'Elementary Flow'!$D175="Not an Elementary Flow"),"Not an Elementary Flow",IF(AND('List of Flows'!$B167='Elementary Flow by source'!E$1,'Elementary Flow'!$D175="Unknown"),"Indeterminable",IF(AND('List of Flows'!$B167='Elementary Flow by source'!E$1,'Elementary Flow'!$D175="Missing Both"),"Indeterminable",IF(AND('List of Flows'!$B167='Elementary Flow by source'!E$1,'Elementary Flow'!$D175="Missing Input/Output"),"Indeterminable",IF(AND('List of Flows'!$B167='Elementary Flow by source'!E$1,'Elementary Flow'!$D175="Missing to/from"),"Indeterminable",0))))))</f>
        <v>0</v>
      </c>
      <c r="F170">
        <f>IF(AND('List of Flows'!$B167='Elementary Flow by source'!F$1,'Elementary Flow'!$D175="Elementary Flow"),"Elementary Flow",IF(AND('List of Flows'!$B167='Elementary Flow by source'!F$1,'Elementary Flow'!$D175="Not an Elementary Flow"),"Not an Elementary Flow",IF(AND('List of Flows'!$B167='Elementary Flow by source'!F$1,'Elementary Flow'!$D175="Unknown"),"Indeterminable",IF(AND('List of Flows'!$B167='Elementary Flow by source'!F$1,'Elementary Flow'!$D175="Missing Both"),"Indeterminable",IF(AND('List of Flows'!$B167='Elementary Flow by source'!F$1,'Elementary Flow'!$D175="Missing Input/Output"),"Indeterminable",IF(AND('List of Flows'!$B167='Elementary Flow by source'!F$1,'Elementary Flow'!$D175="Missing to/from"),"Indeterminable",0))))))</f>
        <v>0</v>
      </c>
      <c r="G170">
        <f>IF(AND('List of Flows'!$B167='Elementary Flow by source'!G$1,'Elementary Flow'!$D175="Elementary Flow"),"Elementary Flow",IF(AND('List of Flows'!$B167='Elementary Flow by source'!G$1,'Elementary Flow'!$D175="Not an Elementary Flow"),"Not an Elementary Flow",IF(AND('List of Flows'!$B167='Elementary Flow by source'!G$1,'Elementary Flow'!$D175="Unknown"),"Indeterminable",IF(AND('List of Flows'!$B167='Elementary Flow by source'!G$1,'Elementary Flow'!$D175="Missing Both"),"Indeterminable",IF(AND('List of Flows'!$B167='Elementary Flow by source'!G$1,'Elementary Flow'!$D175="Missing Input/Output"),"Indeterminable",IF(AND('List of Flows'!$B167='Elementary Flow by source'!G$1,'Elementary Flow'!$D175="Missing to/from"),"Indeterminable",0))))))</f>
        <v>0</v>
      </c>
      <c r="H170" t="str">
        <f>IF(AND('List of Flows'!$B167='Elementary Flow by source'!H$1,'Elementary Flow'!$D175="Elementary Flow"),"Elementary Flow",IF(AND('List of Flows'!$B167='Elementary Flow by source'!H$1,'Elementary Flow'!$D175="Not an Elementary Flow"),"Not an Elementary Flow",IF(AND('List of Flows'!$B167='Elementary Flow by source'!H$1,'Elementary Flow'!$D175="Unknown"),"Indeterminable",IF(AND('List of Flows'!$B167='Elementary Flow by source'!H$1,'Elementary Flow'!$D175="Missing Both"),"Indeterminable",IF(AND('List of Flows'!$B167='Elementary Flow by source'!H$1,'Elementary Flow'!$D175="Missing Input/Output"),"Indeterminable",IF(AND('List of Flows'!$B167='Elementary Flow by source'!H$1,'Elementary Flow'!$D175="Missing to/from"),"Indeterminable",0))))))</f>
        <v>Indeterminable</v>
      </c>
      <c r="I170">
        <f>IF(AND('List of Flows'!$B167='Elementary Flow by source'!I$1,'Elementary Flow'!$D175="Elementary Flow"),"Elementary Flow",IF(AND('List of Flows'!$B167='Elementary Flow by source'!I$1,'Elementary Flow'!$D175="Not an Elementary Flow"),"Not an Elementary Flow",IF(AND('List of Flows'!$B167='Elementary Flow by source'!I$1,'Elementary Flow'!$D175="Unknown"),"Indeterminable",IF(AND('List of Flows'!$B167='Elementary Flow by source'!I$1,'Elementary Flow'!$D175="Missing Both"),"Indeterminable",IF(AND('List of Flows'!$B167='Elementary Flow by source'!I$1,'Elementary Flow'!$D175="Missing Input/Output"),"Indeterminable",IF(AND('List of Flows'!$B167='Elementary Flow by source'!I$1,'Elementary Flow'!$D175="Missing to/from"),"Indeterminable",0))))))</f>
        <v>0</v>
      </c>
      <c r="J170">
        <f>IF(AND('List of Flows'!$B167='Elementary Flow by source'!J$1,'Elementary Flow'!$D175="Elementary Flow"),"Elementary Flow",IF(AND('List of Flows'!$B167='Elementary Flow by source'!J$1,'Elementary Flow'!$D175="Not an Elementary Flow"),"Not an Elementary Flow",IF(AND('List of Flows'!$B167='Elementary Flow by source'!J$1,'Elementary Flow'!$D175="Unknown"),"Indeterminable",IF(AND('List of Flows'!$B167='Elementary Flow by source'!J$1,'Elementary Flow'!$D175="Missing Both"),"Indeterminable",IF(AND('List of Flows'!$B167='Elementary Flow by source'!J$1,'Elementary Flow'!$D175="Missing Input/Output"),"Indeterminable",IF(AND('List of Flows'!$B167='Elementary Flow by source'!J$1,'Elementary Flow'!$D175="Missing to/from"),"Indeterminable",0))))))</f>
        <v>0</v>
      </c>
      <c r="K170">
        <f>IF(AND('List of Flows'!$B167='Elementary Flow by source'!K$1,'Elementary Flow'!$D175="Elementary Flow"),"Elementary Flow",IF(AND('List of Flows'!$B167='Elementary Flow by source'!K$1,'Elementary Flow'!$D175="Not an Elementary Flow"),"Not an Elementary Flow",IF(AND('List of Flows'!$B167='Elementary Flow by source'!K$1,'Elementary Flow'!$D175="Unknown"),"Indeterminable",IF(AND('List of Flows'!$B167='Elementary Flow by source'!K$1,'Elementary Flow'!$D175="Missing Both"),"Indeterminable",IF(AND('List of Flows'!$B167='Elementary Flow by source'!K$1,'Elementary Flow'!$D175="Missing Input/Output"),"Indeterminable",IF(AND('List of Flows'!$B167='Elementary Flow by source'!K$1,'Elementary Flow'!$D175="Missing to/from"),"Indeterminable",0))))))</f>
        <v>0</v>
      </c>
      <c r="L170">
        <f>IF(AND('List of Flows'!$B167='Elementary Flow by source'!L$1,'Elementary Flow'!$D175="Elementary Flow"),"Elementary Flow",IF(AND('List of Flows'!$B167='Elementary Flow by source'!L$1,'Elementary Flow'!$D175="Not an Elementary Flow"),"Not an Elementary Flow",IF(AND('List of Flows'!$B167='Elementary Flow by source'!L$1,'Elementary Flow'!$D175="Unknown"),"Indeterminable",IF(AND('List of Flows'!$B167='Elementary Flow by source'!L$1,'Elementary Flow'!$D175="Missing Both"),"Indeterminable",IF(AND('List of Flows'!$B167='Elementary Flow by source'!L$1,'Elementary Flow'!$D175="Missing Input/Output"),"Indeterminable",IF(AND('List of Flows'!$B167='Elementary Flow by source'!L$1,'Elementary Flow'!$D175="Missing to/from"),"Indeterminable",0))))))</f>
        <v>0</v>
      </c>
      <c r="M170">
        <f>IF(AND('List of Flows'!$B167='Elementary Flow by source'!M$1,'Elementary Flow'!$D175="Elementary Flow"),"Elementary Flow",IF(AND('List of Flows'!$B167='Elementary Flow by source'!M$1,'Elementary Flow'!$D175="Not an Elementary Flow"),"Not an Elementary Flow",IF(AND('List of Flows'!$B167='Elementary Flow by source'!M$1,'Elementary Flow'!$D175="Unknown"),"Indeterminable",IF(AND('List of Flows'!$B167='Elementary Flow by source'!M$1,'Elementary Flow'!$D175="Missing Both"),"Indeterminable",IF(AND('List of Flows'!$B167='Elementary Flow by source'!M$1,'Elementary Flow'!$D175="Missing Input/Output"),"Indeterminable",IF(AND('List of Flows'!$B167='Elementary Flow by source'!M$1,'Elementary Flow'!$D175="Missing to/from"),"Indeterminable",0))))))</f>
        <v>0</v>
      </c>
      <c r="N170">
        <f>IF(AND('List of Flows'!$B167='Elementary Flow by source'!N$1,'Elementary Flow'!$D175="Elementary Flow"),"Elementary Flow",IF(AND('List of Flows'!$B167='Elementary Flow by source'!N$1,'Elementary Flow'!$D175="Not an Elementary Flow"),"Not an Elementary Flow",IF(AND('List of Flows'!$B167='Elementary Flow by source'!N$1,'Elementary Flow'!$D175="Unknown"),"Indeterminable",IF(AND('List of Flows'!$B167='Elementary Flow by source'!N$1,'Elementary Flow'!$D175="Missing Both"),"Indeterminable",IF(AND('List of Flows'!$B167='Elementary Flow by source'!N$1,'Elementary Flow'!$D175="Missing Input/Output"),"Indeterminable",IF(AND('List of Flows'!$B167='Elementary Flow by source'!N$1,'Elementary Flow'!$D175="Missing to/from"),"Indeterminable",0))))))</f>
        <v>0</v>
      </c>
    </row>
    <row r="171" spans="2:14" x14ac:dyDescent="0.3">
      <c r="B171">
        <f>IF(AND('List of Flows'!$B168='Elementary Flow by source'!B$1,'Elementary Flow'!$D176="Elementary Flow"),"Elementary Flow",IF(AND('List of Flows'!$B168='Elementary Flow by source'!B$1,'Elementary Flow'!$D176="Not an Elementary Flow"),"Not an Elementary Flow",IF(AND('List of Flows'!$B168='Elementary Flow by source'!B$1,'Elementary Flow'!$D176="Unknown"),"Indeterminable",IF(AND('List of Flows'!$B168='Elementary Flow by source'!B$1,'Elementary Flow'!$D176="Missing Both"),"Indeterminable",IF(AND('List of Flows'!$B168='Elementary Flow by source'!B$1,'Elementary Flow'!$D176="Missing Input/Output"),"Indeterminable",IF(AND('List of Flows'!$B168='Elementary Flow by source'!B$1,'Elementary Flow'!$D176="Missing to/from"),"Indeterminable",0))))))</f>
        <v>0</v>
      </c>
      <c r="C171">
        <f>IF(AND('List of Flows'!$B168='Elementary Flow by source'!C$1,'Elementary Flow'!$D176="Elementary Flow"),"Elementary Flow",IF(AND('List of Flows'!$B168='Elementary Flow by source'!C$1,'Elementary Flow'!$D176="Not an Elementary Flow"),"Not an Elementary Flow",IF(AND('List of Flows'!$B168='Elementary Flow by source'!C$1,'Elementary Flow'!$D176="Unknown"),"Indeterminable",IF(AND('List of Flows'!$B168='Elementary Flow by source'!C$1,'Elementary Flow'!$D176="Missing Both"),"Indeterminable",IF(AND('List of Flows'!$B168='Elementary Flow by source'!C$1,'Elementary Flow'!$D176="Missing Input/Output"),"Indeterminable",IF(AND('List of Flows'!$B168='Elementary Flow by source'!C$1,'Elementary Flow'!$D176="Missing to/from"),"Indeterminable",0))))))</f>
        <v>0</v>
      </c>
      <c r="D171">
        <f>IF(AND('List of Flows'!$B168='Elementary Flow by source'!D$1,'Elementary Flow'!$D176="Elementary Flow"),"Elementary Flow",IF(AND('List of Flows'!$B168='Elementary Flow by source'!D$1,'Elementary Flow'!$D176="Not an Elementary Flow"),"Not an Elementary Flow",IF(AND('List of Flows'!$B168='Elementary Flow by source'!D$1,'Elementary Flow'!$D176="Unknown"),"Indeterminable",IF(AND('List of Flows'!$B168='Elementary Flow by source'!D$1,'Elementary Flow'!$D176="Missing Both"),"Indeterminable",IF(AND('List of Flows'!$B168='Elementary Flow by source'!D$1,'Elementary Flow'!$D176="Missing Input/Output"),"Indeterminable",IF(AND('List of Flows'!$B168='Elementary Flow by source'!D$1,'Elementary Flow'!$D176="Missing to/from"),"Indeterminable",0))))))</f>
        <v>0</v>
      </c>
      <c r="E171">
        <f>IF(AND('List of Flows'!$B168='Elementary Flow by source'!E$1,'Elementary Flow'!$D176="Elementary Flow"),"Elementary Flow",IF(AND('List of Flows'!$B168='Elementary Flow by source'!E$1,'Elementary Flow'!$D176="Not an Elementary Flow"),"Not an Elementary Flow",IF(AND('List of Flows'!$B168='Elementary Flow by source'!E$1,'Elementary Flow'!$D176="Unknown"),"Indeterminable",IF(AND('List of Flows'!$B168='Elementary Flow by source'!E$1,'Elementary Flow'!$D176="Missing Both"),"Indeterminable",IF(AND('List of Flows'!$B168='Elementary Flow by source'!E$1,'Elementary Flow'!$D176="Missing Input/Output"),"Indeterminable",IF(AND('List of Flows'!$B168='Elementary Flow by source'!E$1,'Elementary Flow'!$D176="Missing to/from"),"Indeterminable",0))))))</f>
        <v>0</v>
      </c>
      <c r="F171">
        <f>IF(AND('List of Flows'!$B168='Elementary Flow by source'!F$1,'Elementary Flow'!$D176="Elementary Flow"),"Elementary Flow",IF(AND('List of Flows'!$B168='Elementary Flow by source'!F$1,'Elementary Flow'!$D176="Not an Elementary Flow"),"Not an Elementary Flow",IF(AND('List of Flows'!$B168='Elementary Flow by source'!F$1,'Elementary Flow'!$D176="Unknown"),"Indeterminable",IF(AND('List of Flows'!$B168='Elementary Flow by source'!F$1,'Elementary Flow'!$D176="Missing Both"),"Indeterminable",IF(AND('List of Flows'!$B168='Elementary Flow by source'!F$1,'Elementary Flow'!$D176="Missing Input/Output"),"Indeterminable",IF(AND('List of Flows'!$B168='Elementary Flow by source'!F$1,'Elementary Flow'!$D176="Missing to/from"),"Indeterminable",0))))))</f>
        <v>0</v>
      </c>
      <c r="G171">
        <f>IF(AND('List of Flows'!$B168='Elementary Flow by source'!G$1,'Elementary Flow'!$D176="Elementary Flow"),"Elementary Flow",IF(AND('List of Flows'!$B168='Elementary Flow by source'!G$1,'Elementary Flow'!$D176="Not an Elementary Flow"),"Not an Elementary Flow",IF(AND('List of Flows'!$B168='Elementary Flow by source'!G$1,'Elementary Flow'!$D176="Unknown"),"Indeterminable",IF(AND('List of Flows'!$B168='Elementary Flow by source'!G$1,'Elementary Flow'!$D176="Missing Both"),"Indeterminable",IF(AND('List of Flows'!$B168='Elementary Flow by source'!G$1,'Elementary Flow'!$D176="Missing Input/Output"),"Indeterminable",IF(AND('List of Flows'!$B168='Elementary Flow by source'!G$1,'Elementary Flow'!$D176="Missing to/from"),"Indeterminable",0))))))</f>
        <v>0</v>
      </c>
      <c r="H171" t="str">
        <f>IF(AND('List of Flows'!$B168='Elementary Flow by source'!H$1,'Elementary Flow'!$D176="Elementary Flow"),"Elementary Flow",IF(AND('List of Flows'!$B168='Elementary Flow by source'!H$1,'Elementary Flow'!$D176="Not an Elementary Flow"),"Not an Elementary Flow",IF(AND('List of Flows'!$B168='Elementary Flow by source'!H$1,'Elementary Flow'!$D176="Unknown"),"Indeterminable",IF(AND('List of Flows'!$B168='Elementary Flow by source'!H$1,'Elementary Flow'!$D176="Missing Both"),"Indeterminable",IF(AND('List of Flows'!$B168='Elementary Flow by source'!H$1,'Elementary Flow'!$D176="Missing Input/Output"),"Indeterminable",IF(AND('List of Flows'!$B168='Elementary Flow by source'!H$1,'Elementary Flow'!$D176="Missing to/from"),"Indeterminable",0))))))</f>
        <v>Indeterminable</v>
      </c>
      <c r="I171">
        <f>IF(AND('List of Flows'!$B168='Elementary Flow by source'!I$1,'Elementary Flow'!$D176="Elementary Flow"),"Elementary Flow",IF(AND('List of Flows'!$B168='Elementary Flow by source'!I$1,'Elementary Flow'!$D176="Not an Elementary Flow"),"Not an Elementary Flow",IF(AND('List of Flows'!$B168='Elementary Flow by source'!I$1,'Elementary Flow'!$D176="Unknown"),"Indeterminable",IF(AND('List of Flows'!$B168='Elementary Flow by source'!I$1,'Elementary Flow'!$D176="Missing Both"),"Indeterminable",IF(AND('List of Flows'!$B168='Elementary Flow by source'!I$1,'Elementary Flow'!$D176="Missing Input/Output"),"Indeterminable",IF(AND('List of Flows'!$B168='Elementary Flow by source'!I$1,'Elementary Flow'!$D176="Missing to/from"),"Indeterminable",0))))))</f>
        <v>0</v>
      </c>
      <c r="J171">
        <f>IF(AND('List of Flows'!$B168='Elementary Flow by source'!J$1,'Elementary Flow'!$D176="Elementary Flow"),"Elementary Flow",IF(AND('List of Flows'!$B168='Elementary Flow by source'!J$1,'Elementary Flow'!$D176="Not an Elementary Flow"),"Not an Elementary Flow",IF(AND('List of Flows'!$B168='Elementary Flow by source'!J$1,'Elementary Flow'!$D176="Unknown"),"Indeterminable",IF(AND('List of Flows'!$B168='Elementary Flow by source'!J$1,'Elementary Flow'!$D176="Missing Both"),"Indeterminable",IF(AND('List of Flows'!$B168='Elementary Flow by source'!J$1,'Elementary Flow'!$D176="Missing Input/Output"),"Indeterminable",IF(AND('List of Flows'!$B168='Elementary Flow by source'!J$1,'Elementary Flow'!$D176="Missing to/from"),"Indeterminable",0))))))</f>
        <v>0</v>
      </c>
      <c r="K171">
        <f>IF(AND('List of Flows'!$B168='Elementary Flow by source'!K$1,'Elementary Flow'!$D176="Elementary Flow"),"Elementary Flow",IF(AND('List of Flows'!$B168='Elementary Flow by source'!K$1,'Elementary Flow'!$D176="Not an Elementary Flow"),"Not an Elementary Flow",IF(AND('List of Flows'!$B168='Elementary Flow by source'!K$1,'Elementary Flow'!$D176="Unknown"),"Indeterminable",IF(AND('List of Flows'!$B168='Elementary Flow by source'!K$1,'Elementary Flow'!$D176="Missing Both"),"Indeterminable",IF(AND('List of Flows'!$B168='Elementary Flow by source'!K$1,'Elementary Flow'!$D176="Missing Input/Output"),"Indeterminable",IF(AND('List of Flows'!$B168='Elementary Flow by source'!K$1,'Elementary Flow'!$D176="Missing to/from"),"Indeterminable",0))))))</f>
        <v>0</v>
      </c>
      <c r="L171">
        <f>IF(AND('List of Flows'!$B168='Elementary Flow by source'!L$1,'Elementary Flow'!$D176="Elementary Flow"),"Elementary Flow",IF(AND('List of Flows'!$B168='Elementary Flow by source'!L$1,'Elementary Flow'!$D176="Not an Elementary Flow"),"Not an Elementary Flow",IF(AND('List of Flows'!$B168='Elementary Flow by source'!L$1,'Elementary Flow'!$D176="Unknown"),"Indeterminable",IF(AND('List of Flows'!$B168='Elementary Flow by source'!L$1,'Elementary Flow'!$D176="Missing Both"),"Indeterminable",IF(AND('List of Flows'!$B168='Elementary Flow by source'!L$1,'Elementary Flow'!$D176="Missing Input/Output"),"Indeterminable",IF(AND('List of Flows'!$B168='Elementary Flow by source'!L$1,'Elementary Flow'!$D176="Missing to/from"),"Indeterminable",0))))))</f>
        <v>0</v>
      </c>
      <c r="M171">
        <f>IF(AND('List of Flows'!$B168='Elementary Flow by source'!M$1,'Elementary Flow'!$D176="Elementary Flow"),"Elementary Flow",IF(AND('List of Flows'!$B168='Elementary Flow by source'!M$1,'Elementary Flow'!$D176="Not an Elementary Flow"),"Not an Elementary Flow",IF(AND('List of Flows'!$B168='Elementary Flow by source'!M$1,'Elementary Flow'!$D176="Unknown"),"Indeterminable",IF(AND('List of Flows'!$B168='Elementary Flow by source'!M$1,'Elementary Flow'!$D176="Missing Both"),"Indeterminable",IF(AND('List of Flows'!$B168='Elementary Flow by source'!M$1,'Elementary Flow'!$D176="Missing Input/Output"),"Indeterminable",IF(AND('List of Flows'!$B168='Elementary Flow by source'!M$1,'Elementary Flow'!$D176="Missing to/from"),"Indeterminable",0))))))</f>
        <v>0</v>
      </c>
      <c r="N171">
        <f>IF(AND('List of Flows'!$B168='Elementary Flow by source'!N$1,'Elementary Flow'!$D176="Elementary Flow"),"Elementary Flow",IF(AND('List of Flows'!$B168='Elementary Flow by source'!N$1,'Elementary Flow'!$D176="Not an Elementary Flow"),"Not an Elementary Flow",IF(AND('List of Flows'!$B168='Elementary Flow by source'!N$1,'Elementary Flow'!$D176="Unknown"),"Indeterminable",IF(AND('List of Flows'!$B168='Elementary Flow by source'!N$1,'Elementary Flow'!$D176="Missing Both"),"Indeterminable",IF(AND('List of Flows'!$B168='Elementary Flow by source'!N$1,'Elementary Flow'!$D176="Missing Input/Output"),"Indeterminable",IF(AND('List of Flows'!$B168='Elementary Flow by source'!N$1,'Elementary Flow'!$D176="Missing to/from"),"Indeterminable",0))))))</f>
        <v>0</v>
      </c>
    </row>
    <row r="172" spans="2:14" x14ac:dyDescent="0.3">
      <c r="B172">
        <f>IF(AND('List of Flows'!$B169='Elementary Flow by source'!B$1,'Elementary Flow'!$D177="Elementary Flow"),"Elementary Flow",IF(AND('List of Flows'!$B169='Elementary Flow by source'!B$1,'Elementary Flow'!$D177="Not an Elementary Flow"),"Not an Elementary Flow",IF(AND('List of Flows'!$B169='Elementary Flow by source'!B$1,'Elementary Flow'!$D177="Unknown"),"Indeterminable",IF(AND('List of Flows'!$B169='Elementary Flow by source'!B$1,'Elementary Flow'!$D177="Missing Both"),"Indeterminable",IF(AND('List of Flows'!$B169='Elementary Flow by source'!B$1,'Elementary Flow'!$D177="Missing Input/Output"),"Indeterminable",IF(AND('List of Flows'!$B169='Elementary Flow by source'!B$1,'Elementary Flow'!$D177="Missing to/from"),"Indeterminable",0))))))</f>
        <v>0</v>
      </c>
      <c r="C172">
        <f>IF(AND('List of Flows'!$B169='Elementary Flow by source'!C$1,'Elementary Flow'!$D177="Elementary Flow"),"Elementary Flow",IF(AND('List of Flows'!$B169='Elementary Flow by source'!C$1,'Elementary Flow'!$D177="Not an Elementary Flow"),"Not an Elementary Flow",IF(AND('List of Flows'!$B169='Elementary Flow by source'!C$1,'Elementary Flow'!$D177="Unknown"),"Indeterminable",IF(AND('List of Flows'!$B169='Elementary Flow by source'!C$1,'Elementary Flow'!$D177="Missing Both"),"Indeterminable",IF(AND('List of Flows'!$B169='Elementary Flow by source'!C$1,'Elementary Flow'!$D177="Missing Input/Output"),"Indeterminable",IF(AND('List of Flows'!$B169='Elementary Flow by source'!C$1,'Elementary Flow'!$D177="Missing to/from"),"Indeterminable",0))))))</f>
        <v>0</v>
      </c>
      <c r="D172">
        <f>IF(AND('List of Flows'!$B169='Elementary Flow by source'!D$1,'Elementary Flow'!$D177="Elementary Flow"),"Elementary Flow",IF(AND('List of Flows'!$B169='Elementary Flow by source'!D$1,'Elementary Flow'!$D177="Not an Elementary Flow"),"Not an Elementary Flow",IF(AND('List of Flows'!$B169='Elementary Flow by source'!D$1,'Elementary Flow'!$D177="Unknown"),"Indeterminable",IF(AND('List of Flows'!$B169='Elementary Flow by source'!D$1,'Elementary Flow'!$D177="Missing Both"),"Indeterminable",IF(AND('List of Flows'!$B169='Elementary Flow by source'!D$1,'Elementary Flow'!$D177="Missing Input/Output"),"Indeterminable",IF(AND('List of Flows'!$B169='Elementary Flow by source'!D$1,'Elementary Flow'!$D177="Missing to/from"),"Indeterminable",0))))))</f>
        <v>0</v>
      </c>
      <c r="E172">
        <f>IF(AND('List of Flows'!$B169='Elementary Flow by source'!E$1,'Elementary Flow'!$D177="Elementary Flow"),"Elementary Flow",IF(AND('List of Flows'!$B169='Elementary Flow by source'!E$1,'Elementary Flow'!$D177="Not an Elementary Flow"),"Not an Elementary Flow",IF(AND('List of Flows'!$B169='Elementary Flow by source'!E$1,'Elementary Flow'!$D177="Unknown"),"Indeterminable",IF(AND('List of Flows'!$B169='Elementary Flow by source'!E$1,'Elementary Flow'!$D177="Missing Both"),"Indeterminable",IF(AND('List of Flows'!$B169='Elementary Flow by source'!E$1,'Elementary Flow'!$D177="Missing Input/Output"),"Indeterminable",IF(AND('List of Flows'!$B169='Elementary Flow by source'!E$1,'Elementary Flow'!$D177="Missing to/from"),"Indeterminable",0))))))</f>
        <v>0</v>
      </c>
      <c r="F172">
        <f>IF(AND('List of Flows'!$B169='Elementary Flow by source'!F$1,'Elementary Flow'!$D177="Elementary Flow"),"Elementary Flow",IF(AND('List of Flows'!$B169='Elementary Flow by source'!F$1,'Elementary Flow'!$D177="Not an Elementary Flow"),"Not an Elementary Flow",IF(AND('List of Flows'!$B169='Elementary Flow by source'!F$1,'Elementary Flow'!$D177="Unknown"),"Indeterminable",IF(AND('List of Flows'!$B169='Elementary Flow by source'!F$1,'Elementary Flow'!$D177="Missing Both"),"Indeterminable",IF(AND('List of Flows'!$B169='Elementary Flow by source'!F$1,'Elementary Flow'!$D177="Missing Input/Output"),"Indeterminable",IF(AND('List of Flows'!$B169='Elementary Flow by source'!F$1,'Elementary Flow'!$D177="Missing to/from"),"Indeterminable",0))))))</f>
        <v>0</v>
      </c>
      <c r="G172">
        <f>IF(AND('List of Flows'!$B169='Elementary Flow by source'!G$1,'Elementary Flow'!$D177="Elementary Flow"),"Elementary Flow",IF(AND('List of Flows'!$B169='Elementary Flow by source'!G$1,'Elementary Flow'!$D177="Not an Elementary Flow"),"Not an Elementary Flow",IF(AND('List of Flows'!$B169='Elementary Flow by source'!G$1,'Elementary Flow'!$D177="Unknown"),"Indeterminable",IF(AND('List of Flows'!$B169='Elementary Flow by source'!G$1,'Elementary Flow'!$D177="Missing Both"),"Indeterminable",IF(AND('List of Flows'!$B169='Elementary Flow by source'!G$1,'Elementary Flow'!$D177="Missing Input/Output"),"Indeterminable",IF(AND('List of Flows'!$B169='Elementary Flow by source'!G$1,'Elementary Flow'!$D177="Missing to/from"),"Indeterminable",0))))))</f>
        <v>0</v>
      </c>
      <c r="H172" t="str">
        <f>IF(AND('List of Flows'!$B169='Elementary Flow by source'!H$1,'Elementary Flow'!$D177="Elementary Flow"),"Elementary Flow",IF(AND('List of Flows'!$B169='Elementary Flow by source'!H$1,'Elementary Flow'!$D177="Not an Elementary Flow"),"Not an Elementary Flow",IF(AND('List of Flows'!$B169='Elementary Flow by source'!H$1,'Elementary Flow'!$D177="Unknown"),"Indeterminable",IF(AND('List of Flows'!$B169='Elementary Flow by source'!H$1,'Elementary Flow'!$D177="Missing Both"),"Indeterminable",IF(AND('List of Flows'!$B169='Elementary Flow by source'!H$1,'Elementary Flow'!$D177="Missing Input/Output"),"Indeterminable",IF(AND('List of Flows'!$B169='Elementary Flow by source'!H$1,'Elementary Flow'!$D177="Missing to/from"),"Indeterminable",0))))))</f>
        <v>Indeterminable</v>
      </c>
      <c r="I172">
        <f>IF(AND('List of Flows'!$B169='Elementary Flow by source'!I$1,'Elementary Flow'!$D177="Elementary Flow"),"Elementary Flow",IF(AND('List of Flows'!$B169='Elementary Flow by source'!I$1,'Elementary Flow'!$D177="Not an Elementary Flow"),"Not an Elementary Flow",IF(AND('List of Flows'!$B169='Elementary Flow by source'!I$1,'Elementary Flow'!$D177="Unknown"),"Indeterminable",IF(AND('List of Flows'!$B169='Elementary Flow by source'!I$1,'Elementary Flow'!$D177="Missing Both"),"Indeterminable",IF(AND('List of Flows'!$B169='Elementary Flow by source'!I$1,'Elementary Flow'!$D177="Missing Input/Output"),"Indeterminable",IF(AND('List of Flows'!$B169='Elementary Flow by source'!I$1,'Elementary Flow'!$D177="Missing to/from"),"Indeterminable",0))))))</f>
        <v>0</v>
      </c>
      <c r="J172">
        <f>IF(AND('List of Flows'!$B169='Elementary Flow by source'!J$1,'Elementary Flow'!$D177="Elementary Flow"),"Elementary Flow",IF(AND('List of Flows'!$B169='Elementary Flow by source'!J$1,'Elementary Flow'!$D177="Not an Elementary Flow"),"Not an Elementary Flow",IF(AND('List of Flows'!$B169='Elementary Flow by source'!J$1,'Elementary Flow'!$D177="Unknown"),"Indeterminable",IF(AND('List of Flows'!$B169='Elementary Flow by source'!J$1,'Elementary Flow'!$D177="Missing Both"),"Indeterminable",IF(AND('List of Flows'!$B169='Elementary Flow by source'!J$1,'Elementary Flow'!$D177="Missing Input/Output"),"Indeterminable",IF(AND('List of Flows'!$B169='Elementary Flow by source'!J$1,'Elementary Flow'!$D177="Missing to/from"),"Indeterminable",0))))))</f>
        <v>0</v>
      </c>
      <c r="K172">
        <f>IF(AND('List of Flows'!$B169='Elementary Flow by source'!K$1,'Elementary Flow'!$D177="Elementary Flow"),"Elementary Flow",IF(AND('List of Flows'!$B169='Elementary Flow by source'!K$1,'Elementary Flow'!$D177="Not an Elementary Flow"),"Not an Elementary Flow",IF(AND('List of Flows'!$B169='Elementary Flow by source'!K$1,'Elementary Flow'!$D177="Unknown"),"Indeterminable",IF(AND('List of Flows'!$B169='Elementary Flow by source'!K$1,'Elementary Flow'!$D177="Missing Both"),"Indeterminable",IF(AND('List of Flows'!$B169='Elementary Flow by source'!K$1,'Elementary Flow'!$D177="Missing Input/Output"),"Indeterminable",IF(AND('List of Flows'!$B169='Elementary Flow by source'!K$1,'Elementary Flow'!$D177="Missing to/from"),"Indeterminable",0))))))</f>
        <v>0</v>
      </c>
      <c r="L172">
        <f>IF(AND('List of Flows'!$B169='Elementary Flow by source'!L$1,'Elementary Flow'!$D177="Elementary Flow"),"Elementary Flow",IF(AND('List of Flows'!$B169='Elementary Flow by source'!L$1,'Elementary Flow'!$D177="Not an Elementary Flow"),"Not an Elementary Flow",IF(AND('List of Flows'!$B169='Elementary Flow by source'!L$1,'Elementary Flow'!$D177="Unknown"),"Indeterminable",IF(AND('List of Flows'!$B169='Elementary Flow by source'!L$1,'Elementary Flow'!$D177="Missing Both"),"Indeterminable",IF(AND('List of Flows'!$B169='Elementary Flow by source'!L$1,'Elementary Flow'!$D177="Missing Input/Output"),"Indeterminable",IF(AND('List of Flows'!$B169='Elementary Flow by source'!L$1,'Elementary Flow'!$D177="Missing to/from"),"Indeterminable",0))))))</f>
        <v>0</v>
      </c>
      <c r="M172">
        <f>IF(AND('List of Flows'!$B169='Elementary Flow by source'!M$1,'Elementary Flow'!$D177="Elementary Flow"),"Elementary Flow",IF(AND('List of Flows'!$B169='Elementary Flow by source'!M$1,'Elementary Flow'!$D177="Not an Elementary Flow"),"Not an Elementary Flow",IF(AND('List of Flows'!$B169='Elementary Flow by source'!M$1,'Elementary Flow'!$D177="Unknown"),"Indeterminable",IF(AND('List of Flows'!$B169='Elementary Flow by source'!M$1,'Elementary Flow'!$D177="Missing Both"),"Indeterminable",IF(AND('List of Flows'!$B169='Elementary Flow by source'!M$1,'Elementary Flow'!$D177="Missing Input/Output"),"Indeterminable",IF(AND('List of Flows'!$B169='Elementary Flow by source'!M$1,'Elementary Flow'!$D177="Missing to/from"),"Indeterminable",0))))))</f>
        <v>0</v>
      </c>
      <c r="N172">
        <f>IF(AND('List of Flows'!$B169='Elementary Flow by source'!N$1,'Elementary Flow'!$D177="Elementary Flow"),"Elementary Flow",IF(AND('List of Flows'!$B169='Elementary Flow by source'!N$1,'Elementary Flow'!$D177="Not an Elementary Flow"),"Not an Elementary Flow",IF(AND('List of Flows'!$B169='Elementary Flow by source'!N$1,'Elementary Flow'!$D177="Unknown"),"Indeterminable",IF(AND('List of Flows'!$B169='Elementary Flow by source'!N$1,'Elementary Flow'!$D177="Missing Both"),"Indeterminable",IF(AND('List of Flows'!$B169='Elementary Flow by source'!N$1,'Elementary Flow'!$D177="Missing Input/Output"),"Indeterminable",IF(AND('List of Flows'!$B169='Elementary Flow by source'!N$1,'Elementary Flow'!$D177="Missing to/from"),"Indeterminable",0))))))</f>
        <v>0</v>
      </c>
    </row>
    <row r="173" spans="2:14" x14ac:dyDescent="0.3">
      <c r="B173">
        <f>IF(AND('List of Flows'!$B170='Elementary Flow by source'!B$1,'Elementary Flow'!$D178="Elementary Flow"),"Elementary Flow",IF(AND('List of Flows'!$B170='Elementary Flow by source'!B$1,'Elementary Flow'!$D178="Not an Elementary Flow"),"Not an Elementary Flow",IF(AND('List of Flows'!$B170='Elementary Flow by source'!B$1,'Elementary Flow'!$D178="Unknown"),"Indeterminable",IF(AND('List of Flows'!$B170='Elementary Flow by source'!B$1,'Elementary Flow'!$D178="Missing Both"),"Indeterminable",IF(AND('List of Flows'!$B170='Elementary Flow by source'!B$1,'Elementary Flow'!$D178="Missing Input/Output"),"Indeterminable",IF(AND('List of Flows'!$B170='Elementary Flow by source'!B$1,'Elementary Flow'!$D178="Missing to/from"),"Indeterminable",0))))))</f>
        <v>0</v>
      </c>
      <c r="C173">
        <f>IF(AND('List of Flows'!$B170='Elementary Flow by source'!C$1,'Elementary Flow'!$D178="Elementary Flow"),"Elementary Flow",IF(AND('List of Flows'!$B170='Elementary Flow by source'!C$1,'Elementary Flow'!$D178="Not an Elementary Flow"),"Not an Elementary Flow",IF(AND('List of Flows'!$B170='Elementary Flow by source'!C$1,'Elementary Flow'!$D178="Unknown"),"Indeterminable",IF(AND('List of Flows'!$B170='Elementary Flow by source'!C$1,'Elementary Flow'!$D178="Missing Both"),"Indeterminable",IF(AND('List of Flows'!$B170='Elementary Flow by source'!C$1,'Elementary Flow'!$D178="Missing Input/Output"),"Indeterminable",IF(AND('List of Flows'!$B170='Elementary Flow by source'!C$1,'Elementary Flow'!$D178="Missing to/from"),"Indeterminable",0))))))</f>
        <v>0</v>
      </c>
      <c r="D173">
        <f>IF(AND('List of Flows'!$B170='Elementary Flow by source'!D$1,'Elementary Flow'!$D178="Elementary Flow"),"Elementary Flow",IF(AND('List of Flows'!$B170='Elementary Flow by source'!D$1,'Elementary Flow'!$D178="Not an Elementary Flow"),"Not an Elementary Flow",IF(AND('List of Flows'!$B170='Elementary Flow by source'!D$1,'Elementary Flow'!$D178="Unknown"),"Indeterminable",IF(AND('List of Flows'!$B170='Elementary Flow by source'!D$1,'Elementary Flow'!$D178="Missing Both"),"Indeterminable",IF(AND('List of Flows'!$B170='Elementary Flow by source'!D$1,'Elementary Flow'!$D178="Missing Input/Output"),"Indeterminable",IF(AND('List of Flows'!$B170='Elementary Flow by source'!D$1,'Elementary Flow'!$D178="Missing to/from"),"Indeterminable",0))))))</f>
        <v>0</v>
      </c>
      <c r="E173">
        <f>IF(AND('List of Flows'!$B170='Elementary Flow by source'!E$1,'Elementary Flow'!$D178="Elementary Flow"),"Elementary Flow",IF(AND('List of Flows'!$B170='Elementary Flow by source'!E$1,'Elementary Flow'!$D178="Not an Elementary Flow"),"Not an Elementary Flow",IF(AND('List of Flows'!$B170='Elementary Flow by source'!E$1,'Elementary Flow'!$D178="Unknown"),"Indeterminable",IF(AND('List of Flows'!$B170='Elementary Flow by source'!E$1,'Elementary Flow'!$D178="Missing Both"),"Indeterminable",IF(AND('List of Flows'!$B170='Elementary Flow by source'!E$1,'Elementary Flow'!$D178="Missing Input/Output"),"Indeterminable",IF(AND('List of Flows'!$B170='Elementary Flow by source'!E$1,'Elementary Flow'!$D178="Missing to/from"),"Indeterminable",0))))))</f>
        <v>0</v>
      </c>
      <c r="F173">
        <f>IF(AND('List of Flows'!$B170='Elementary Flow by source'!F$1,'Elementary Flow'!$D178="Elementary Flow"),"Elementary Flow",IF(AND('List of Flows'!$B170='Elementary Flow by source'!F$1,'Elementary Flow'!$D178="Not an Elementary Flow"),"Not an Elementary Flow",IF(AND('List of Flows'!$B170='Elementary Flow by source'!F$1,'Elementary Flow'!$D178="Unknown"),"Indeterminable",IF(AND('List of Flows'!$B170='Elementary Flow by source'!F$1,'Elementary Flow'!$D178="Missing Both"),"Indeterminable",IF(AND('List of Flows'!$B170='Elementary Flow by source'!F$1,'Elementary Flow'!$D178="Missing Input/Output"),"Indeterminable",IF(AND('List of Flows'!$B170='Elementary Flow by source'!F$1,'Elementary Flow'!$D178="Missing to/from"),"Indeterminable",0))))))</f>
        <v>0</v>
      </c>
      <c r="G173">
        <f>IF(AND('List of Flows'!$B170='Elementary Flow by source'!G$1,'Elementary Flow'!$D178="Elementary Flow"),"Elementary Flow",IF(AND('List of Flows'!$B170='Elementary Flow by source'!G$1,'Elementary Flow'!$D178="Not an Elementary Flow"),"Not an Elementary Flow",IF(AND('List of Flows'!$B170='Elementary Flow by source'!G$1,'Elementary Flow'!$D178="Unknown"),"Indeterminable",IF(AND('List of Flows'!$B170='Elementary Flow by source'!G$1,'Elementary Flow'!$D178="Missing Both"),"Indeterminable",IF(AND('List of Flows'!$B170='Elementary Flow by source'!G$1,'Elementary Flow'!$D178="Missing Input/Output"),"Indeterminable",IF(AND('List of Flows'!$B170='Elementary Flow by source'!G$1,'Elementary Flow'!$D178="Missing to/from"),"Indeterminable",0))))))</f>
        <v>0</v>
      </c>
      <c r="H173" t="str">
        <f>IF(AND('List of Flows'!$B170='Elementary Flow by source'!H$1,'Elementary Flow'!$D178="Elementary Flow"),"Elementary Flow",IF(AND('List of Flows'!$B170='Elementary Flow by source'!H$1,'Elementary Flow'!$D178="Not an Elementary Flow"),"Not an Elementary Flow",IF(AND('List of Flows'!$B170='Elementary Flow by source'!H$1,'Elementary Flow'!$D178="Unknown"),"Indeterminable",IF(AND('List of Flows'!$B170='Elementary Flow by source'!H$1,'Elementary Flow'!$D178="Missing Both"),"Indeterminable",IF(AND('List of Flows'!$B170='Elementary Flow by source'!H$1,'Elementary Flow'!$D178="Missing Input/Output"),"Indeterminable",IF(AND('List of Flows'!$B170='Elementary Flow by source'!H$1,'Elementary Flow'!$D178="Missing to/from"),"Indeterminable",0))))))</f>
        <v>Indeterminable</v>
      </c>
      <c r="I173">
        <f>IF(AND('List of Flows'!$B170='Elementary Flow by source'!I$1,'Elementary Flow'!$D178="Elementary Flow"),"Elementary Flow",IF(AND('List of Flows'!$B170='Elementary Flow by source'!I$1,'Elementary Flow'!$D178="Not an Elementary Flow"),"Not an Elementary Flow",IF(AND('List of Flows'!$B170='Elementary Flow by source'!I$1,'Elementary Flow'!$D178="Unknown"),"Indeterminable",IF(AND('List of Flows'!$B170='Elementary Flow by source'!I$1,'Elementary Flow'!$D178="Missing Both"),"Indeterminable",IF(AND('List of Flows'!$B170='Elementary Flow by source'!I$1,'Elementary Flow'!$D178="Missing Input/Output"),"Indeterminable",IF(AND('List of Flows'!$B170='Elementary Flow by source'!I$1,'Elementary Flow'!$D178="Missing to/from"),"Indeterminable",0))))))</f>
        <v>0</v>
      </c>
      <c r="J173">
        <f>IF(AND('List of Flows'!$B170='Elementary Flow by source'!J$1,'Elementary Flow'!$D178="Elementary Flow"),"Elementary Flow",IF(AND('List of Flows'!$B170='Elementary Flow by source'!J$1,'Elementary Flow'!$D178="Not an Elementary Flow"),"Not an Elementary Flow",IF(AND('List of Flows'!$B170='Elementary Flow by source'!J$1,'Elementary Flow'!$D178="Unknown"),"Indeterminable",IF(AND('List of Flows'!$B170='Elementary Flow by source'!J$1,'Elementary Flow'!$D178="Missing Both"),"Indeterminable",IF(AND('List of Flows'!$B170='Elementary Flow by source'!J$1,'Elementary Flow'!$D178="Missing Input/Output"),"Indeterminable",IF(AND('List of Flows'!$B170='Elementary Flow by source'!J$1,'Elementary Flow'!$D178="Missing to/from"),"Indeterminable",0))))))</f>
        <v>0</v>
      </c>
      <c r="K173">
        <f>IF(AND('List of Flows'!$B170='Elementary Flow by source'!K$1,'Elementary Flow'!$D178="Elementary Flow"),"Elementary Flow",IF(AND('List of Flows'!$B170='Elementary Flow by source'!K$1,'Elementary Flow'!$D178="Not an Elementary Flow"),"Not an Elementary Flow",IF(AND('List of Flows'!$B170='Elementary Flow by source'!K$1,'Elementary Flow'!$D178="Unknown"),"Indeterminable",IF(AND('List of Flows'!$B170='Elementary Flow by source'!K$1,'Elementary Flow'!$D178="Missing Both"),"Indeterminable",IF(AND('List of Flows'!$B170='Elementary Flow by source'!K$1,'Elementary Flow'!$D178="Missing Input/Output"),"Indeterminable",IF(AND('List of Flows'!$B170='Elementary Flow by source'!K$1,'Elementary Flow'!$D178="Missing to/from"),"Indeterminable",0))))))</f>
        <v>0</v>
      </c>
      <c r="L173">
        <f>IF(AND('List of Flows'!$B170='Elementary Flow by source'!L$1,'Elementary Flow'!$D178="Elementary Flow"),"Elementary Flow",IF(AND('List of Flows'!$B170='Elementary Flow by source'!L$1,'Elementary Flow'!$D178="Not an Elementary Flow"),"Not an Elementary Flow",IF(AND('List of Flows'!$B170='Elementary Flow by source'!L$1,'Elementary Flow'!$D178="Unknown"),"Indeterminable",IF(AND('List of Flows'!$B170='Elementary Flow by source'!L$1,'Elementary Flow'!$D178="Missing Both"),"Indeterminable",IF(AND('List of Flows'!$B170='Elementary Flow by source'!L$1,'Elementary Flow'!$D178="Missing Input/Output"),"Indeterminable",IF(AND('List of Flows'!$B170='Elementary Flow by source'!L$1,'Elementary Flow'!$D178="Missing to/from"),"Indeterminable",0))))))</f>
        <v>0</v>
      </c>
      <c r="M173">
        <f>IF(AND('List of Flows'!$B170='Elementary Flow by source'!M$1,'Elementary Flow'!$D178="Elementary Flow"),"Elementary Flow",IF(AND('List of Flows'!$B170='Elementary Flow by source'!M$1,'Elementary Flow'!$D178="Not an Elementary Flow"),"Not an Elementary Flow",IF(AND('List of Flows'!$B170='Elementary Flow by source'!M$1,'Elementary Flow'!$D178="Unknown"),"Indeterminable",IF(AND('List of Flows'!$B170='Elementary Flow by source'!M$1,'Elementary Flow'!$D178="Missing Both"),"Indeterminable",IF(AND('List of Flows'!$B170='Elementary Flow by source'!M$1,'Elementary Flow'!$D178="Missing Input/Output"),"Indeterminable",IF(AND('List of Flows'!$B170='Elementary Flow by source'!M$1,'Elementary Flow'!$D178="Missing to/from"),"Indeterminable",0))))))</f>
        <v>0</v>
      </c>
      <c r="N173">
        <f>IF(AND('List of Flows'!$B170='Elementary Flow by source'!N$1,'Elementary Flow'!$D178="Elementary Flow"),"Elementary Flow",IF(AND('List of Flows'!$B170='Elementary Flow by source'!N$1,'Elementary Flow'!$D178="Not an Elementary Flow"),"Not an Elementary Flow",IF(AND('List of Flows'!$B170='Elementary Flow by source'!N$1,'Elementary Flow'!$D178="Unknown"),"Indeterminable",IF(AND('List of Flows'!$B170='Elementary Flow by source'!N$1,'Elementary Flow'!$D178="Missing Both"),"Indeterminable",IF(AND('List of Flows'!$B170='Elementary Flow by source'!N$1,'Elementary Flow'!$D178="Missing Input/Output"),"Indeterminable",IF(AND('List of Flows'!$B170='Elementary Flow by source'!N$1,'Elementary Flow'!$D178="Missing to/from"),"Indeterminable",0))))))</f>
        <v>0</v>
      </c>
    </row>
    <row r="174" spans="2:14" x14ac:dyDescent="0.3">
      <c r="B174">
        <f>IF(AND('List of Flows'!$B171='Elementary Flow by source'!B$1,'Elementary Flow'!$D179="Elementary Flow"),"Elementary Flow",IF(AND('List of Flows'!$B171='Elementary Flow by source'!B$1,'Elementary Flow'!$D179="Not an Elementary Flow"),"Not an Elementary Flow",IF(AND('List of Flows'!$B171='Elementary Flow by source'!B$1,'Elementary Flow'!$D179="Unknown"),"Indeterminable",IF(AND('List of Flows'!$B171='Elementary Flow by source'!B$1,'Elementary Flow'!$D179="Missing Both"),"Indeterminable",IF(AND('List of Flows'!$B171='Elementary Flow by source'!B$1,'Elementary Flow'!$D179="Missing Input/Output"),"Indeterminable",IF(AND('List of Flows'!$B171='Elementary Flow by source'!B$1,'Elementary Flow'!$D179="Missing to/from"),"Indeterminable",0))))))</f>
        <v>0</v>
      </c>
      <c r="C174">
        <f>IF(AND('List of Flows'!$B171='Elementary Flow by source'!C$1,'Elementary Flow'!$D179="Elementary Flow"),"Elementary Flow",IF(AND('List of Flows'!$B171='Elementary Flow by source'!C$1,'Elementary Flow'!$D179="Not an Elementary Flow"),"Not an Elementary Flow",IF(AND('List of Flows'!$B171='Elementary Flow by source'!C$1,'Elementary Flow'!$D179="Unknown"),"Indeterminable",IF(AND('List of Flows'!$B171='Elementary Flow by source'!C$1,'Elementary Flow'!$D179="Missing Both"),"Indeterminable",IF(AND('List of Flows'!$B171='Elementary Flow by source'!C$1,'Elementary Flow'!$D179="Missing Input/Output"),"Indeterminable",IF(AND('List of Flows'!$B171='Elementary Flow by source'!C$1,'Elementary Flow'!$D179="Missing to/from"),"Indeterminable",0))))))</f>
        <v>0</v>
      </c>
      <c r="D174">
        <f>IF(AND('List of Flows'!$B171='Elementary Flow by source'!D$1,'Elementary Flow'!$D179="Elementary Flow"),"Elementary Flow",IF(AND('List of Flows'!$B171='Elementary Flow by source'!D$1,'Elementary Flow'!$D179="Not an Elementary Flow"),"Not an Elementary Flow",IF(AND('List of Flows'!$B171='Elementary Flow by source'!D$1,'Elementary Flow'!$D179="Unknown"),"Indeterminable",IF(AND('List of Flows'!$B171='Elementary Flow by source'!D$1,'Elementary Flow'!$D179="Missing Both"),"Indeterminable",IF(AND('List of Flows'!$B171='Elementary Flow by source'!D$1,'Elementary Flow'!$D179="Missing Input/Output"),"Indeterminable",IF(AND('List of Flows'!$B171='Elementary Flow by source'!D$1,'Elementary Flow'!$D179="Missing to/from"),"Indeterminable",0))))))</f>
        <v>0</v>
      </c>
      <c r="E174">
        <f>IF(AND('List of Flows'!$B171='Elementary Flow by source'!E$1,'Elementary Flow'!$D179="Elementary Flow"),"Elementary Flow",IF(AND('List of Flows'!$B171='Elementary Flow by source'!E$1,'Elementary Flow'!$D179="Not an Elementary Flow"),"Not an Elementary Flow",IF(AND('List of Flows'!$B171='Elementary Flow by source'!E$1,'Elementary Flow'!$D179="Unknown"),"Indeterminable",IF(AND('List of Flows'!$B171='Elementary Flow by source'!E$1,'Elementary Flow'!$D179="Missing Both"),"Indeterminable",IF(AND('List of Flows'!$B171='Elementary Flow by source'!E$1,'Elementary Flow'!$D179="Missing Input/Output"),"Indeterminable",IF(AND('List of Flows'!$B171='Elementary Flow by source'!E$1,'Elementary Flow'!$D179="Missing to/from"),"Indeterminable",0))))))</f>
        <v>0</v>
      </c>
      <c r="F174">
        <f>IF(AND('List of Flows'!$B171='Elementary Flow by source'!F$1,'Elementary Flow'!$D179="Elementary Flow"),"Elementary Flow",IF(AND('List of Flows'!$B171='Elementary Flow by source'!F$1,'Elementary Flow'!$D179="Not an Elementary Flow"),"Not an Elementary Flow",IF(AND('List of Flows'!$B171='Elementary Flow by source'!F$1,'Elementary Flow'!$D179="Unknown"),"Indeterminable",IF(AND('List of Flows'!$B171='Elementary Flow by source'!F$1,'Elementary Flow'!$D179="Missing Both"),"Indeterminable",IF(AND('List of Flows'!$B171='Elementary Flow by source'!F$1,'Elementary Flow'!$D179="Missing Input/Output"),"Indeterminable",IF(AND('List of Flows'!$B171='Elementary Flow by source'!F$1,'Elementary Flow'!$D179="Missing to/from"),"Indeterminable",0))))))</f>
        <v>0</v>
      </c>
      <c r="G174">
        <f>IF(AND('List of Flows'!$B171='Elementary Flow by source'!G$1,'Elementary Flow'!$D179="Elementary Flow"),"Elementary Flow",IF(AND('List of Flows'!$B171='Elementary Flow by source'!G$1,'Elementary Flow'!$D179="Not an Elementary Flow"),"Not an Elementary Flow",IF(AND('List of Flows'!$B171='Elementary Flow by source'!G$1,'Elementary Flow'!$D179="Unknown"),"Indeterminable",IF(AND('List of Flows'!$B171='Elementary Flow by source'!G$1,'Elementary Flow'!$D179="Missing Both"),"Indeterminable",IF(AND('List of Flows'!$B171='Elementary Flow by source'!G$1,'Elementary Flow'!$D179="Missing Input/Output"),"Indeterminable",IF(AND('List of Flows'!$B171='Elementary Flow by source'!G$1,'Elementary Flow'!$D179="Missing to/from"),"Indeterminable",0))))))</f>
        <v>0</v>
      </c>
      <c r="H174" t="str">
        <f>IF(AND('List of Flows'!$B171='Elementary Flow by source'!H$1,'Elementary Flow'!$D179="Elementary Flow"),"Elementary Flow",IF(AND('List of Flows'!$B171='Elementary Flow by source'!H$1,'Elementary Flow'!$D179="Not an Elementary Flow"),"Not an Elementary Flow",IF(AND('List of Flows'!$B171='Elementary Flow by source'!H$1,'Elementary Flow'!$D179="Unknown"),"Indeterminable",IF(AND('List of Flows'!$B171='Elementary Flow by source'!H$1,'Elementary Flow'!$D179="Missing Both"),"Indeterminable",IF(AND('List of Flows'!$B171='Elementary Flow by source'!H$1,'Elementary Flow'!$D179="Missing Input/Output"),"Indeterminable",IF(AND('List of Flows'!$B171='Elementary Flow by source'!H$1,'Elementary Flow'!$D179="Missing to/from"),"Indeterminable",0))))))</f>
        <v>Indeterminable</v>
      </c>
      <c r="I174">
        <f>IF(AND('List of Flows'!$B171='Elementary Flow by source'!I$1,'Elementary Flow'!$D179="Elementary Flow"),"Elementary Flow",IF(AND('List of Flows'!$B171='Elementary Flow by source'!I$1,'Elementary Flow'!$D179="Not an Elementary Flow"),"Not an Elementary Flow",IF(AND('List of Flows'!$B171='Elementary Flow by source'!I$1,'Elementary Flow'!$D179="Unknown"),"Indeterminable",IF(AND('List of Flows'!$B171='Elementary Flow by source'!I$1,'Elementary Flow'!$D179="Missing Both"),"Indeterminable",IF(AND('List of Flows'!$B171='Elementary Flow by source'!I$1,'Elementary Flow'!$D179="Missing Input/Output"),"Indeterminable",IF(AND('List of Flows'!$B171='Elementary Flow by source'!I$1,'Elementary Flow'!$D179="Missing to/from"),"Indeterminable",0))))))</f>
        <v>0</v>
      </c>
      <c r="J174">
        <f>IF(AND('List of Flows'!$B171='Elementary Flow by source'!J$1,'Elementary Flow'!$D179="Elementary Flow"),"Elementary Flow",IF(AND('List of Flows'!$B171='Elementary Flow by source'!J$1,'Elementary Flow'!$D179="Not an Elementary Flow"),"Not an Elementary Flow",IF(AND('List of Flows'!$B171='Elementary Flow by source'!J$1,'Elementary Flow'!$D179="Unknown"),"Indeterminable",IF(AND('List of Flows'!$B171='Elementary Flow by source'!J$1,'Elementary Flow'!$D179="Missing Both"),"Indeterminable",IF(AND('List of Flows'!$B171='Elementary Flow by source'!J$1,'Elementary Flow'!$D179="Missing Input/Output"),"Indeterminable",IF(AND('List of Flows'!$B171='Elementary Flow by source'!J$1,'Elementary Flow'!$D179="Missing to/from"),"Indeterminable",0))))))</f>
        <v>0</v>
      </c>
      <c r="K174">
        <f>IF(AND('List of Flows'!$B171='Elementary Flow by source'!K$1,'Elementary Flow'!$D179="Elementary Flow"),"Elementary Flow",IF(AND('List of Flows'!$B171='Elementary Flow by source'!K$1,'Elementary Flow'!$D179="Not an Elementary Flow"),"Not an Elementary Flow",IF(AND('List of Flows'!$B171='Elementary Flow by source'!K$1,'Elementary Flow'!$D179="Unknown"),"Indeterminable",IF(AND('List of Flows'!$B171='Elementary Flow by source'!K$1,'Elementary Flow'!$D179="Missing Both"),"Indeterminable",IF(AND('List of Flows'!$B171='Elementary Flow by source'!K$1,'Elementary Flow'!$D179="Missing Input/Output"),"Indeterminable",IF(AND('List of Flows'!$B171='Elementary Flow by source'!K$1,'Elementary Flow'!$D179="Missing to/from"),"Indeterminable",0))))))</f>
        <v>0</v>
      </c>
      <c r="L174">
        <f>IF(AND('List of Flows'!$B171='Elementary Flow by source'!L$1,'Elementary Flow'!$D179="Elementary Flow"),"Elementary Flow",IF(AND('List of Flows'!$B171='Elementary Flow by source'!L$1,'Elementary Flow'!$D179="Not an Elementary Flow"),"Not an Elementary Flow",IF(AND('List of Flows'!$B171='Elementary Flow by source'!L$1,'Elementary Flow'!$D179="Unknown"),"Indeterminable",IF(AND('List of Flows'!$B171='Elementary Flow by source'!L$1,'Elementary Flow'!$D179="Missing Both"),"Indeterminable",IF(AND('List of Flows'!$B171='Elementary Flow by source'!L$1,'Elementary Flow'!$D179="Missing Input/Output"),"Indeterminable",IF(AND('List of Flows'!$B171='Elementary Flow by source'!L$1,'Elementary Flow'!$D179="Missing to/from"),"Indeterminable",0))))))</f>
        <v>0</v>
      </c>
      <c r="M174">
        <f>IF(AND('List of Flows'!$B171='Elementary Flow by source'!M$1,'Elementary Flow'!$D179="Elementary Flow"),"Elementary Flow",IF(AND('List of Flows'!$B171='Elementary Flow by source'!M$1,'Elementary Flow'!$D179="Not an Elementary Flow"),"Not an Elementary Flow",IF(AND('List of Flows'!$B171='Elementary Flow by source'!M$1,'Elementary Flow'!$D179="Unknown"),"Indeterminable",IF(AND('List of Flows'!$B171='Elementary Flow by source'!M$1,'Elementary Flow'!$D179="Missing Both"),"Indeterminable",IF(AND('List of Flows'!$B171='Elementary Flow by source'!M$1,'Elementary Flow'!$D179="Missing Input/Output"),"Indeterminable",IF(AND('List of Flows'!$B171='Elementary Flow by source'!M$1,'Elementary Flow'!$D179="Missing to/from"),"Indeterminable",0))))))</f>
        <v>0</v>
      </c>
      <c r="N174">
        <f>IF(AND('List of Flows'!$B171='Elementary Flow by source'!N$1,'Elementary Flow'!$D179="Elementary Flow"),"Elementary Flow",IF(AND('List of Flows'!$B171='Elementary Flow by source'!N$1,'Elementary Flow'!$D179="Not an Elementary Flow"),"Not an Elementary Flow",IF(AND('List of Flows'!$B171='Elementary Flow by source'!N$1,'Elementary Flow'!$D179="Unknown"),"Indeterminable",IF(AND('List of Flows'!$B171='Elementary Flow by source'!N$1,'Elementary Flow'!$D179="Missing Both"),"Indeterminable",IF(AND('List of Flows'!$B171='Elementary Flow by source'!N$1,'Elementary Flow'!$D179="Missing Input/Output"),"Indeterminable",IF(AND('List of Flows'!$B171='Elementary Flow by source'!N$1,'Elementary Flow'!$D179="Missing to/from"),"Indeterminable",0))))))</f>
        <v>0</v>
      </c>
    </row>
    <row r="175" spans="2:14" x14ac:dyDescent="0.3">
      <c r="B175">
        <f>IF(AND('List of Flows'!$B172='Elementary Flow by source'!B$1,'Elementary Flow'!$D180="Elementary Flow"),"Elementary Flow",IF(AND('List of Flows'!$B172='Elementary Flow by source'!B$1,'Elementary Flow'!$D180="Not an Elementary Flow"),"Not an Elementary Flow",IF(AND('List of Flows'!$B172='Elementary Flow by source'!B$1,'Elementary Flow'!$D180="Unknown"),"Indeterminable",IF(AND('List of Flows'!$B172='Elementary Flow by source'!B$1,'Elementary Flow'!$D180="Missing Both"),"Indeterminable",IF(AND('List of Flows'!$B172='Elementary Flow by source'!B$1,'Elementary Flow'!$D180="Missing Input/Output"),"Indeterminable",IF(AND('List of Flows'!$B172='Elementary Flow by source'!B$1,'Elementary Flow'!$D180="Missing to/from"),"Indeterminable",0))))))</f>
        <v>0</v>
      </c>
      <c r="C175">
        <f>IF(AND('List of Flows'!$B172='Elementary Flow by source'!C$1,'Elementary Flow'!$D180="Elementary Flow"),"Elementary Flow",IF(AND('List of Flows'!$B172='Elementary Flow by source'!C$1,'Elementary Flow'!$D180="Not an Elementary Flow"),"Not an Elementary Flow",IF(AND('List of Flows'!$B172='Elementary Flow by source'!C$1,'Elementary Flow'!$D180="Unknown"),"Indeterminable",IF(AND('List of Flows'!$B172='Elementary Flow by source'!C$1,'Elementary Flow'!$D180="Missing Both"),"Indeterminable",IF(AND('List of Flows'!$B172='Elementary Flow by source'!C$1,'Elementary Flow'!$D180="Missing Input/Output"),"Indeterminable",IF(AND('List of Flows'!$B172='Elementary Flow by source'!C$1,'Elementary Flow'!$D180="Missing to/from"),"Indeterminable",0))))))</f>
        <v>0</v>
      </c>
      <c r="D175">
        <f>IF(AND('List of Flows'!$B172='Elementary Flow by source'!D$1,'Elementary Flow'!$D180="Elementary Flow"),"Elementary Flow",IF(AND('List of Flows'!$B172='Elementary Flow by source'!D$1,'Elementary Flow'!$D180="Not an Elementary Flow"),"Not an Elementary Flow",IF(AND('List of Flows'!$B172='Elementary Flow by source'!D$1,'Elementary Flow'!$D180="Unknown"),"Indeterminable",IF(AND('List of Flows'!$B172='Elementary Flow by source'!D$1,'Elementary Flow'!$D180="Missing Both"),"Indeterminable",IF(AND('List of Flows'!$B172='Elementary Flow by source'!D$1,'Elementary Flow'!$D180="Missing Input/Output"),"Indeterminable",IF(AND('List of Flows'!$B172='Elementary Flow by source'!D$1,'Elementary Flow'!$D180="Missing to/from"),"Indeterminable",0))))))</f>
        <v>0</v>
      </c>
      <c r="E175">
        <f>IF(AND('List of Flows'!$B172='Elementary Flow by source'!E$1,'Elementary Flow'!$D180="Elementary Flow"),"Elementary Flow",IF(AND('List of Flows'!$B172='Elementary Flow by source'!E$1,'Elementary Flow'!$D180="Not an Elementary Flow"),"Not an Elementary Flow",IF(AND('List of Flows'!$B172='Elementary Flow by source'!E$1,'Elementary Flow'!$D180="Unknown"),"Indeterminable",IF(AND('List of Flows'!$B172='Elementary Flow by source'!E$1,'Elementary Flow'!$D180="Missing Both"),"Indeterminable",IF(AND('List of Flows'!$B172='Elementary Flow by source'!E$1,'Elementary Flow'!$D180="Missing Input/Output"),"Indeterminable",IF(AND('List of Flows'!$B172='Elementary Flow by source'!E$1,'Elementary Flow'!$D180="Missing to/from"),"Indeterminable",0))))))</f>
        <v>0</v>
      </c>
      <c r="F175">
        <f>IF(AND('List of Flows'!$B172='Elementary Flow by source'!F$1,'Elementary Flow'!$D180="Elementary Flow"),"Elementary Flow",IF(AND('List of Flows'!$B172='Elementary Flow by source'!F$1,'Elementary Flow'!$D180="Not an Elementary Flow"),"Not an Elementary Flow",IF(AND('List of Flows'!$B172='Elementary Flow by source'!F$1,'Elementary Flow'!$D180="Unknown"),"Indeterminable",IF(AND('List of Flows'!$B172='Elementary Flow by source'!F$1,'Elementary Flow'!$D180="Missing Both"),"Indeterminable",IF(AND('List of Flows'!$B172='Elementary Flow by source'!F$1,'Elementary Flow'!$D180="Missing Input/Output"),"Indeterminable",IF(AND('List of Flows'!$B172='Elementary Flow by source'!F$1,'Elementary Flow'!$D180="Missing to/from"),"Indeterminable",0))))))</f>
        <v>0</v>
      </c>
      <c r="G175">
        <f>IF(AND('List of Flows'!$B172='Elementary Flow by source'!G$1,'Elementary Flow'!$D180="Elementary Flow"),"Elementary Flow",IF(AND('List of Flows'!$B172='Elementary Flow by source'!G$1,'Elementary Flow'!$D180="Not an Elementary Flow"),"Not an Elementary Flow",IF(AND('List of Flows'!$B172='Elementary Flow by source'!G$1,'Elementary Flow'!$D180="Unknown"),"Indeterminable",IF(AND('List of Flows'!$B172='Elementary Flow by source'!G$1,'Elementary Flow'!$D180="Missing Both"),"Indeterminable",IF(AND('List of Flows'!$B172='Elementary Flow by source'!G$1,'Elementary Flow'!$D180="Missing Input/Output"),"Indeterminable",IF(AND('List of Flows'!$B172='Elementary Flow by source'!G$1,'Elementary Flow'!$D180="Missing to/from"),"Indeterminable",0))))))</f>
        <v>0</v>
      </c>
      <c r="H175" t="str">
        <f>IF(AND('List of Flows'!$B172='Elementary Flow by source'!H$1,'Elementary Flow'!$D180="Elementary Flow"),"Elementary Flow",IF(AND('List of Flows'!$B172='Elementary Flow by source'!H$1,'Elementary Flow'!$D180="Not an Elementary Flow"),"Not an Elementary Flow",IF(AND('List of Flows'!$B172='Elementary Flow by source'!H$1,'Elementary Flow'!$D180="Unknown"),"Indeterminable",IF(AND('List of Flows'!$B172='Elementary Flow by source'!H$1,'Elementary Flow'!$D180="Missing Both"),"Indeterminable",IF(AND('List of Flows'!$B172='Elementary Flow by source'!H$1,'Elementary Flow'!$D180="Missing Input/Output"),"Indeterminable",IF(AND('List of Flows'!$B172='Elementary Flow by source'!H$1,'Elementary Flow'!$D180="Missing to/from"),"Indeterminable",0))))))</f>
        <v>Indeterminable</v>
      </c>
      <c r="I175">
        <f>IF(AND('List of Flows'!$B172='Elementary Flow by source'!I$1,'Elementary Flow'!$D180="Elementary Flow"),"Elementary Flow",IF(AND('List of Flows'!$B172='Elementary Flow by source'!I$1,'Elementary Flow'!$D180="Not an Elementary Flow"),"Not an Elementary Flow",IF(AND('List of Flows'!$B172='Elementary Flow by source'!I$1,'Elementary Flow'!$D180="Unknown"),"Indeterminable",IF(AND('List of Flows'!$B172='Elementary Flow by source'!I$1,'Elementary Flow'!$D180="Missing Both"),"Indeterminable",IF(AND('List of Flows'!$B172='Elementary Flow by source'!I$1,'Elementary Flow'!$D180="Missing Input/Output"),"Indeterminable",IF(AND('List of Flows'!$B172='Elementary Flow by source'!I$1,'Elementary Flow'!$D180="Missing to/from"),"Indeterminable",0))))))</f>
        <v>0</v>
      </c>
      <c r="J175">
        <f>IF(AND('List of Flows'!$B172='Elementary Flow by source'!J$1,'Elementary Flow'!$D180="Elementary Flow"),"Elementary Flow",IF(AND('List of Flows'!$B172='Elementary Flow by source'!J$1,'Elementary Flow'!$D180="Not an Elementary Flow"),"Not an Elementary Flow",IF(AND('List of Flows'!$B172='Elementary Flow by source'!J$1,'Elementary Flow'!$D180="Unknown"),"Indeterminable",IF(AND('List of Flows'!$B172='Elementary Flow by source'!J$1,'Elementary Flow'!$D180="Missing Both"),"Indeterminable",IF(AND('List of Flows'!$B172='Elementary Flow by source'!J$1,'Elementary Flow'!$D180="Missing Input/Output"),"Indeterminable",IF(AND('List of Flows'!$B172='Elementary Flow by source'!J$1,'Elementary Flow'!$D180="Missing to/from"),"Indeterminable",0))))))</f>
        <v>0</v>
      </c>
      <c r="K175">
        <f>IF(AND('List of Flows'!$B172='Elementary Flow by source'!K$1,'Elementary Flow'!$D180="Elementary Flow"),"Elementary Flow",IF(AND('List of Flows'!$B172='Elementary Flow by source'!K$1,'Elementary Flow'!$D180="Not an Elementary Flow"),"Not an Elementary Flow",IF(AND('List of Flows'!$B172='Elementary Flow by source'!K$1,'Elementary Flow'!$D180="Unknown"),"Indeterminable",IF(AND('List of Flows'!$B172='Elementary Flow by source'!K$1,'Elementary Flow'!$D180="Missing Both"),"Indeterminable",IF(AND('List of Flows'!$B172='Elementary Flow by source'!K$1,'Elementary Flow'!$D180="Missing Input/Output"),"Indeterminable",IF(AND('List of Flows'!$B172='Elementary Flow by source'!K$1,'Elementary Flow'!$D180="Missing to/from"),"Indeterminable",0))))))</f>
        <v>0</v>
      </c>
      <c r="L175">
        <f>IF(AND('List of Flows'!$B172='Elementary Flow by source'!L$1,'Elementary Flow'!$D180="Elementary Flow"),"Elementary Flow",IF(AND('List of Flows'!$B172='Elementary Flow by source'!L$1,'Elementary Flow'!$D180="Not an Elementary Flow"),"Not an Elementary Flow",IF(AND('List of Flows'!$B172='Elementary Flow by source'!L$1,'Elementary Flow'!$D180="Unknown"),"Indeterminable",IF(AND('List of Flows'!$B172='Elementary Flow by source'!L$1,'Elementary Flow'!$D180="Missing Both"),"Indeterminable",IF(AND('List of Flows'!$B172='Elementary Flow by source'!L$1,'Elementary Flow'!$D180="Missing Input/Output"),"Indeterminable",IF(AND('List of Flows'!$B172='Elementary Flow by source'!L$1,'Elementary Flow'!$D180="Missing to/from"),"Indeterminable",0))))))</f>
        <v>0</v>
      </c>
      <c r="M175">
        <f>IF(AND('List of Flows'!$B172='Elementary Flow by source'!M$1,'Elementary Flow'!$D180="Elementary Flow"),"Elementary Flow",IF(AND('List of Flows'!$B172='Elementary Flow by source'!M$1,'Elementary Flow'!$D180="Not an Elementary Flow"),"Not an Elementary Flow",IF(AND('List of Flows'!$B172='Elementary Flow by source'!M$1,'Elementary Flow'!$D180="Unknown"),"Indeterminable",IF(AND('List of Flows'!$B172='Elementary Flow by source'!M$1,'Elementary Flow'!$D180="Missing Both"),"Indeterminable",IF(AND('List of Flows'!$B172='Elementary Flow by source'!M$1,'Elementary Flow'!$D180="Missing Input/Output"),"Indeterminable",IF(AND('List of Flows'!$B172='Elementary Flow by source'!M$1,'Elementary Flow'!$D180="Missing to/from"),"Indeterminable",0))))))</f>
        <v>0</v>
      </c>
      <c r="N175">
        <f>IF(AND('List of Flows'!$B172='Elementary Flow by source'!N$1,'Elementary Flow'!$D180="Elementary Flow"),"Elementary Flow",IF(AND('List of Flows'!$B172='Elementary Flow by source'!N$1,'Elementary Flow'!$D180="Not an Elementary Flow"),"Not an Elementary Flow",IF(AND('List of Flows'!$B172='Elementary Flow by source'!N$1,'Elementary Flow'!$D180="Unknown"),"Indeterminable",IF(AND('List of Flows'!$B172='Elementary Flow by source'!N$1,'Elementary Flow'!$D180="Missing Both"),"Indeterminable",IF(AND('List of Flows'!$B172='Elementary Flow by source'!N$1,'Elementary Flow'!$D180="Missing Input/Output"),"Indeterminable",IF(AND('List of Flows'!$B172='Elementary Flow by source'!N$1,'Elementary Flow'!$D180="Missing to/from"),"Indeterminable",0))))))</f>
        <v>0</v>
      </c>
    </row>
    <row r="176" spans="2:14" x14ac:dyDescent="0.3">
      <c r="B176">
        <f>IF(AND('List of Flows'!$B173='Elementary Flow by source'!B$1,'Elementary Flow'!$D181="Elementary Flow"),"Elementary Flow",IF(AND('List of Flows'!$B173='Elementary Flow by source'!B$1,'Elementary Flow'!$D181="Not an Elementary Flow"),"Not an Elementary Flow",IF(AND('List of Flows'!$B173='Elementary Flow by source'!B$1,'Elementary Flow'!$D181="Unknown"),"Indeterminable",IF(AND('List of Flows'!$B173='Elementary Flow by source'!B$1,'Elementary Flow'!$D181="Missing Both"),"Indeterminable",IF(AND('List of Flows'!$B173='Elementary Flow by source'!B$1,'Elementary Flow'!$D181="Missing Input/Output"),"Indeterminable",IF(AND('List of Flows'!$B173='Elementary Flow by source'!B$1,'Elementary Flow'!$D181="Missing to/from"),"Indeterminable",0))))))</f>
        <v>0</v>
      </c>
      <c r="C176">
        <f>IF(AND('List of Flows'!$B173='Elementary Flow by source'!C$1,'Elementary Flow'!$D181="Elementary Flow"),"Elementary Flow",IF(AND('List of Flows'!$B173='Elementary Flow by source'!C$1,'Elementary Flow'!$D181="Not an Elementary Flow"),"Not an Elementary Flow",IF(AND('List of Flows'!$B173='Elementary Flow by source'!C$1,'Elementary Flow'!$D181="Unknown"),"Indeterminable",IF(AND('List of Flows'!$B173='Elementary Flow by source'!C$1,'Elementary Flow'!$D181="Missing Both"),"Indeterminable",IF(AND('List of Flows'!$B173='Elementary Flow by source'!C$1,'Elementary Flow'!$D181="Missing Input/Output"),"Indeterminable",IF(AND('List of Flows'!$B173='Elementary Flow by source'!C$1,'Elementary Flow'!$D181="Missing to/from"),"Indeterminable",0))))))</f>
        <v>0</v>
      </c>
      <c r="D176">
        <f>IF(AND('List of Flows'!$B173='Elementary Flow by source'!D$1,'Elementary Flow'!$D181="Elementary Flow"),"Elementary Flow",IF(AND('List of Flows'!$B173='Elementary Flow by source'!D$1,'Elementary Flow'!$D181="Not an Elementary Flow"),"Not an Elementary Flow",IF(AND('List of Flows'!$B173='Elementary Flow by source'!D$1,'Elementary Flow'!$D181="Unknown"),"Indeterminable",IF(AND('List of Flows'!$B173='Elementary Flow by source'!D$1,'Elementary Flow'!$D181="Missing Both"),"Indeterminable",IF(AND('List of Flows'!$B173='Elementary Flow by source'!D$1,'Elementary Flow'!$D181="Missing Input/Output"),"Indeterminable",IF(AND('List of Flows'!$B173='Elementary Flow by source'!D$1,'Elementary Flow'!$D181="Missing to/from"),"Indeterminable",0))))))</f>
        <v>0</v>
      </c>
      <c r="E176">
        <f>IF(AND('List of Flows'!$B173='Elementary Flow by source'!E$1,'Elementary Flow'!$D181="Elementary Flow"),"Elementary Flow",IF(AND('List of Flows'!$B173='Elementary Flow by source'!E$1,'Elementary Flow'!$D181="Not an Elementary Flow"),"Not an Elementary Flow",IF(AND('List of Flows'!$B173='Elementary Flow by source'!E$1,'Elementary Flow'!$D181="Unknown"),"Indeterminable",IF(AND('List of Flows'!$B173='Elementary Flow by source'!E$1,'Elementary Flow'!$D181="Missing Both"),"Indeterminable",IF(AND('List of Flows'!$B173='Elementary Flow by source'!E$1,'Elementary Flow'!$D181="Missing Input/Output"),"Indeterminable",IF(AND('List of Flows'!$B173='Elementary Flow by source'!E$1,'Elementary Flow'!$D181="Missing to/from"),"Indeterminable",0))))))</f>
        <v>0</v>
      </c>
      <c r="F176">
        <f>IF(AND('List of Flows'!$B173='Elementary Flow by source'!F$1,'Elementary Flow'!$D181="Elementary Flow"),"Elementary Flow",IF(AND('List of Flows'!$B173='Elementary Flow by source'!F$1,'Elementary Flow'!$D181="Not an Elementary Flow"),"Not an Elementary Flow",IF(AND('List of Flows'!$B173='Elementary Flow by source'!F$1,'Elementary Flow'!$D181="Unknown"),"Indeterminable",IF(AND('List of Flows'!$B173='Elementary Flow by source'!F$1,'Elementary Flow'!$D181="Missing Both"),"Indeterminable",IF(AND('List of Flows'!$B173='Elementary Flow by source'!F$1,'Elementary Flow'!$D181="Missing Input/Output"),"Indeterminable",IF(AND('List of Flows'!$B173='Elementary Flow by source'!F$1,'Elementary Flow'!$D181="Missing to/from"),"Indeterminable",0))))))</f>
        <v>0</v>
      </c>
      <c r="G176">
        <f>IF(AND('List of Flows'!$B173='Elementary Flow by source'!G$1,'Elementary Flow'!$D181="Elementary Flow"),"Elementary Flow",IF(AND('List of Flows'!$B173='Elementary Flow by source'!G$1,'Elementary Flow'!$D181="Not an Elementary Flow"),"Not an Elementary Flow",IF(AND('List of Flows'!$B173='Elementary Flow by source'!G$1,'Elementary Flow'!$D181="Unknown"),"Indeterminable",IF(AND('List of Flows'!$B173='Elementary Flow by source'!G$1,'Elementary Flow'!$D181="Missing Both"),"Indeterminable",IF(AND('List of Flows'!$B173='Elementary Flow by source'!G$1,'Elementary Flow'!$D181="Missing Input/Output"),"Indeterminable",IF(AND('List of Flows'!$B173='Elementary Flow by source'!G$1,'Elementary Flow'!$D181="Missing to/from"),"Indeterminable",0))))))</f>
        <v>0</v>
      </c>
      <c r="H176" t="str">
        <f>IF(AND('List of Flows'!$B173='Elementary Flow by source'!H$1,'Elementary Flow'!$D181="Elementary Flow"),"Elementary Flow",IF(AND('List of Flows'!$B173='Elementary Flow by source'!H$1,'Elementary Flow'!$D181="Not an Elementary Flow"),"Not an Elementary Flow",IF(AND('List of Flows'!$B173='Elementary Flow by source'!H$1,'Elementary Flow'!$D181="Unknown"),"Indeterminable",IF(AND('List of Flows'!$B173='Elementary Flow by source'!H$1,'Elementary Flow'!$D181="Missing Both"),"Indeterminable",IF(AND('List of Flows'!$B173='Elementary Flow by source'!H$1,'Elementary Flow'!$D181="Missing Input/Output"),"Indeterminable",IF(AND('List of Flows'!$B173='Elementary Flow by source'!H$1,'Elementary Flow'!$D181="Missing to/from"),"Indeterminable",0))))))</f>
        <v>Indeterminable</v>
      </c>
      <c r="I176">
        <f>IF(AND('List of Flows'!$B173='Elementary Flow by source'!I$1,'Elementary Flow'!$D181="Elementary Flow"),"Elementary Flow",IF(AND('List of Flows'!$B173='Elementary Flow by source'!I$1,'Elementary Flow'!$D181="Not an Elementary Flow"),"Not an Elementary Flow",IF(AND('List of Flows'!$B173='Elementary Flow by source'!I$1,'Elementary Flow'!$D181="Unknown"),"Indeterminable",IF(AND('List of Flows'!$B173='Elementary Flow by source'!I$1,'Elementary Flow'!$D181="Missing Both"),"Indeterminable",IF(AND('List of Flows'!$B173='Elementary Flow by source'!I$1,'Elementary Flow'!$D181="Missing Input/Output"),"Indeterminable",IF(AND('List of Flows'!$B173='Elementary Flow by source'!I$1,'Elementary Flow'!$D181="Missing to/from"),"Indeterminable",0))))))</f>
        <v>0</v>
      </c>
      <c r="J176">
        <f>IF(AND('List of Flows'!$B173='Elementary Flow by source'!J$1,'Elementary Flow'!$D181="Elementary Flow"),"Elementary Flow",IF(AND('List of Flows'!$B173='Elementary Flow by source'!J$1,'Elementary Flow'!$D181="Not an Elementary Flow"),"Not an Elementary Flow",IF(AND('List of Flows'!$B173='Elementary Flow by source'!J$1,'Elementary Flow'!$D181="Unknown"),"Indeterminable",IF(AND('List of Flows'!$B173='Elementary Flow by source'!J$1,'Elementary Flow'!$D181="Missing Both"),"Indeterminable",IF(AND('List of Flows'!$B173='Elementary Flow by source'!J$1,'Elementary Flow'!$D181="Missing Input/Output"),"Indeterminable",IF(AND('List of Flows'!$B173='Elementary Flow by source'!J$1,'Elementary Flow'!$D181="Missing to/from"),"Indeterminable",0))))))</f>
        <v>0</v>
      </c>
      <c r="K176">
        <f>IF(AND('List of Flows'!$B173='Elementary Flow by source'!K$1,'Elementary Flow'!$D181="Elementary Flow"),"Elementary Flow",IF(AND('List of Flows'!$B173='Elementary Flow by source'!K$1,'Elementary Flow'!$D181="Not an Elementary Flow"),"Not an Elementary Flow",IF(AND('List of Flows'!$B173='Elementary Flow by source'!K$1,'Elementary Flow'!$D181="Unknown"),"Indeterminable",IF(AND('List of Flows'!$B173='Elementary Flow by source'!K$1,'Elementary Flow'!$D181="Missing Both"),"Indeterminable",IF(AND('List of Flows'!$B173='Elementary Flow by source'!K$1,'Elementary Flow'!$D181="Missing Input/Output"),"Indeterminable",IF(AND('List of Flows'!$B173='Elementary Flow by source'!K$1,'Elementary Flow'!$D181="Missing to/from"),"Indeterminable",0))))))</f>
        <v>0</v>
      </c>
      <c r="L176">
        <f>IF(AND('List of Flows'!$B173='Elementary Flow by source'!L$1,'Elementary Flow'!$D181="Elementary Flow"),"Elementary Flow",IF(AND('List of Flows'!$B173='Elementary Flow by source'!L$1,'Elementary Flow'!$D181="Not an Elementary Flow"),"Not an Elementary Flow",IF(AND('List of Flows'!$B173='Elementary Flow by source'!L$1,'Elementary Flow'!$D181="Unknown"),"Indeterminable",IF(AND('List of Flows'!$B173='Elementary Flow by source'!L$1,'Elementary Flow'!$D181="Missing Both"),"Indeterminable",IF(AND('List of Flows'!$B173='Elementary Flow by source'!L$1,'Elementary Flow'!$D181="Missing Input/Output"),"Indeterminable",IF(AND('List of Flows'!$B173='Elementary Flow by source'!L$1,'Elementary Flow'!$D181="Missing to/from"),"Indeterminable",0))))))</f>
        <v>0</v>
      </c>
      <c r="M176">
        <f>IF(AND('List of Flows'!$B173='Elementary Flow by source'!M$1,'Elementary Flow'!$D181="Elementary Flow"),"Elementary Flow",IF(AND('List of Flows'!$B173='Elementary Flow by source'!M$1,'Elementary Flow'!$D181="Not an Elementary Flow"),"Not an Elementary Flow",IF(AND('List of Flows'!$B173='Elementary Flow by source'!M$1,'Elementary Flow'!$D181="Unknown"),"Indeterminable",IF(AND('List of Flows'!$B173='Elementary Flow by source'!M$1,'Elementary Flow'!$D181="Missing Both"),"Indeterminable",IF(AND('List of Flows'!$B173='Elementary Flow by source'!M$1,'Elementary Flow'!$D181="Missing Input/Output"),"Indeterminable",IF(AND('List of Flows'!$B173='Elementary Flow by source'!M$1,'Elementary Flow'!$D181="Missing to/from"),"Indeterminable",0))))))</f>
        <v>0</v>
      </c>
      <c r="N176">
        <f>IF(AND('List of Flows'!$B173='Elementary Flow by source'!N$1,'Elementary Flow'!$D181="Elementary Flow"),"Elementary Flow",IF(AND('List of Flows'!$B173='Elementary Flow by source'!N$1,'Elementary Flow'!$D181="Not an Elementary Flow"),"Not an Elementary Flow",IF(AND('List of Flows'!$B173='Elementary Flow by source'!N$1,'Elementary Flow'!$D181="Unknown"),"Indeterminable",IF(AND('List of Flows'!$B173='Elementary Flow by source'!N$1,'Elementary Flow'!$D181="Missing Both"),"Indeterminable",IF(AND('List of Flows'!$B173='Elementary Flow by source'!N$1,'Elementary Flow'!$D181="Missing Input/Output"),"Indeterminable",IF(AND('List of Flows'!$B173='Elementary Flow by source'!N$1,'Elementary Flow'!$D181="Missing to/from"),"Indeterminable",0))))))</f>
        <v>0</v>
      </c>
    </row>
    <row r="177" spans="2:14" x14ac:dyDescent="0.3">
      <c r="B177">
        <f>IF(AND('List of Flows'!$B174='Elementary Flow by source'!B$1,'Elementary Flow'!$D182="Elementary Flow"),"Elementary Flow",IF(AND('List of Flows'!$B174='Elementary Flow by source'!B$1,'Elementary Flow'!$D182="Not an Elementary Flow"),"Not an Elementary Flow",IF(AND('List of Flows'!$B174='Elementary Flow by source'!B$1,'Elementary Flow'!$D182="Unknown"),"Indeterminable",IF(AND('List of Flows'!$B174='Elementary Flow by source'!B$1,'Elementary Flow'!$D182="Missing Both"),"Indeterminable",IF(AND('List of Flows'!$B174='Elementary Flow by source'!B$1,'Elementary Flow'!$D182="Missing Input/Output"),"Indeterminable",IF(AND('List of Flows'!$B174='Elementary Flow by source'!B$1,'Elementary Flow'!$D182="Missing to/from"),"Indeterminable",0))))))</f>
        <v>0</v>
      </c>
      <c r="C177">
        <f>IF(AND('List of Flows'!$B174='Elementary Flow by source'!C$1,'Elementary Flow'!$D182="Elementary Flow"),"Elementary Flow",IF(AND('List of Flows'!$B174='Elementary Flow by source'!C$1,'Elementary Flow'!$D182="Not an Elementary Flow"),"Not an Elementary Flow",IF(AND('List of Flows'!$B174='Elementary Flow by source'!C$1,'Elementary Flow'!$D182="Unknown"),"Indeterminable",IF(AND('List of Flows'!$B174='Elementary Flow by source'!C$1,'Elementary Flow'!$D182="Missing Both"),"Indeterminable",IF(AND('List of Flows'!$B174='Elementary Flow by source'!C$1,'Elementary Flow'!$D182="Missing Input/Output"),"Indeterminable",IF(AND('List of Flows'!$B174='Elementary Flow by source'!C$1,'Elementary Flow'!$D182="Missing to/from"),"Indeterminable",0))))))</f>
        <v>0</v>
      </c>
      <c r="D177">
        <f>IF(AND('List of Flows'!$B174='Elementary Flow by source'!D$1,'Elementary Flow'!$D182="Elementary Flow"),"Elementary Flow",IF(AND('List of Flows'!$B174='Elementary Flow by source'!D$1,'Elementary Flow'!$D182="Not an Elementary Flow"),"Not an Elementary Flow",IF(AND('List of Flows'!$B174='Elementary Flow by source'!D$1,'Elementary Flow'!$D182="Unknown"),"Indeterminable",IF(AND('List of Flows'!$B174='Elementary Flow by source'!D$1,'Elementary Flow'!$D182="Missing Both"),"Indeterminable",IF(AND('List of Flows'!$B174='Elementary Flow by source'!D$1,'Elementary Flow'!$D182="Missing Input/Output"),"Indeterminable",IF(AND('List of Flows'!$B174='Elementary Flow by source'!D$1,'Elementary Flow'!$D182="Missing to/from"),"Indeterminable",0))))))</f>
        <v>0</v>
      </c>
      <c r="E177">
        <f>IF(AND('List of Flows'!$B174='Elementary Flow by source'!E$1,'Elementary Flow'!$D182="Elementary Flow"),"Elementary Flow",IF(AND('List of Flows'!$B174='Elementary Flow by source'!E$1,'Elementary Flow'!$D182="Not an Elementary Flow"),"Not an Elementary Flow",IF(AND('List of Flows'!$B174='Elementary Flow by source'!E$1,'Elementary Flow'!$D182="Unknown"),"Indeterminable",IF(AND('List of Flows'!$B174='Elementary Flow by source'!E$1,'Elementary Flow'!$D182="Missing Both"),"Indeterminable",IF(AND('List of Flows'!$B174='Elementary Flow by source'!E$1,'Elementary Flow'!$D182="Missing Input/Output"),"Indeterminable",IF(AND('List of Flows'!$B174='Elementary Flow by source'!E$1,'Elementary Flow'!$D182="Missing to/from"),"Indeterminable",0))))))</f>
        <v>0</v>
      </c>
      <c r="F177">
        <f>IF(AND('List of Flows'!$B174='Elementary Flow by source'!F$1,'Elementary Flow'!$D182="Elementary Flow"),"Elementary Flow",IF(AND('List of Flows'!$B174='Elementary Flow by source'!F$1,'Elementary Flow'!$D182="Not an Elementary Flow"),"Not an Elementary Flow",IF(AND('List of Flows'!$B174='Elementary Flow by source'!F$1,'Elementary Flow'!$D182="Unknown"),"Indeterminable",IF(AND('List of Flows'!$B174='Elementary Flow by source'!F$1,'Elementary Flow'!$D182="Missing Both"),"Indeterminable",IF(AND('List of Flows'!$B174='Elementary Flow by source'!F$1,'Elementary Flow'!$D182="Missing Input/Output"),"Indeterminable",IF(AND('List of Flows'!$B174='Elementary Flow by source'!F$1,'Elementary Flow'!$D182="Missing to/from"),"Indeterminable",0))))))</f>
        <v>0</v>
      </c>
      <c r="G177">
        <f>IF(AND('List of Flows'!$B174='Elementary Flow by source'!G$1,'Elementary Flow'!$D182="Elementary Flow"),"Elementary Flow",IF(AND('List of Flows'!$B174='Elementary Flow by source'!G$1,'Elementary Flow'!$D182="Not an Elementary Flow"),"Not an Elementary Flow",IF(AND('List of Flows'!$B174='Elementary Flow by source'!G$1,'Elementary Flow'!$D182="Unknown"),"Indeterminable",IF(AND('List of Flows'!$B174='Elementary Flow by source'!G$1,'Elementary Flow'!$D182="Missing Both"),"Indeterminable",IF(AND('List of Flows'!$B174='Elementary Flow by source'!G$1,'Elementary Flow'!$D182="Missing Input/Output"),"Indeterminable",IF(AND('List of Flows'!$B174='Elementary Flow by source'!G$1,'Elementary Flow'!$D182="Missing to/from"),"Indeterminable",0))))))</f>
        <v>0</v>
      </c>
      <c r="H177" t="str">
        <f>IF(AND('List of Flows'!$B174='Elementary Flow by source'!H$1,'Elementary Flow'!$D182="Elementary Flow"),"Elementary Flow",IF(AND('List of Flows'!$B174='Elementary Flow by source'!H$1,'Elementary Flow'!$D182="Not an Elementary Flow"),"Not an Elementary Flow",IF(AND('List of Flows'!$B174='Elementary Flow by source'!H$1,'Elementary Flow'!$D182="Unknown"),"Indeterminable",IF(AND('List of Flows'!$B174='Elementary Flow by source'!H$1,'Elementary Flow'!$D182="Missing Both"),"Indeterminable",IF(AND('List of Flows'!$B174='Elementary Flow by source'!H$1,'Elementary Flow'!$D182="Missing Input/Output"),"Indeterminable",IF(AND('List of Flows'!$B174='Elementary Flow by source'!H$1,'Elementary Flow'!$D182="Missing to/from"),"Indeterminable",0))))))</f>
        <v>Indeterminable</v>
      </c>
      <c r="I177">
        <f>IF(AND('List of Flows'!$B174='Elementary Flow by source'!I$1,'Elementary Flow'!$D182="Elementary Flow"),"Elementary Flow",IF(AND('List of Flows'!$B174='Elementary Flow by source'!I$1,'Elementary Flow'!$D182="Not an Elementary Flow"),"Not an Elementary Flow",IF(AND('List of Flows'!$B174='Elementary Flow by source'!I$1,'Elementary Flow'!$D182="Unknown"),"Indeterminable",IF(AND('List of Flows'!$B174='Elementary Flow by source'!I$1,'Elementary Flow'!$D182="Missing Both"),"Indeterminable",IF(AND('List of Flows'!$B174='Elementary Flow by source'!I$1,'Elementary Flow'!$D182="Missing Input/Output"),"Indeterminable",IF(AND('List of Flows'!$B174='Elementary Flow by source'!I$1,'Elementary Flow'!$D182="Missing to/from"),"Indeterminable",0))))))</f>
        <v>0</v>
      </c>
      <c r="J177">
        <f>IF(AND('List of Flows'!$B174='Elementary Flow by source'!J$1,'Elementary Flow'!$D182="Elementary Flow"),"Elementary Flow",IF(AND('List of Flows'!$B174='Elementary Flow by source'!J$1,'Elementary Flow'!$D182="Not an Elementary Flow"),"Not an Elementary Flow",IF(AND('List of Flows'!$B174='Elementary Flow by source'!J$1,'Elementary Flow'!$D182="Unknown"),"Indeterminable",IF(AND('List of Flows'!$B174='Elementary Flow by source'!J$1,'Elementary Flow'!$D182="Missing Both"),"Indeterminable",IF(AND('List of Flows'!$B174='Elementary Flow by source'!J$1,'Elementary Flow'!$D182="Missing Input/Output"),"Indeterminable",IF(AND('List of Flows'!$B174='Elementary Flow by source'!J$1,'Elementary Flow'!$D182="Missing to/from"),"Indeterminable",0))))))</f>
        <v>0</v>
      </c>
      <c r="K177">
        <f>IF(AND('List of Flows'!$B174='Elementary Flow by source'!K$1,'Elementary Flow'!$D182="Elementary Flow"),"Elementary Flow",IF(AND('List of Flows'!$B174='Elementary Flow by source'!K$1,'Elementary Flow'!$D182="Not an Elementary Flow"),"Not an Elementary Flow",IF(AND('List of Flows'!$B174='Elementary Flow by source'!K$1,'Elementary Flow'!$D182="Unknown"),"Indeterminable",IF(AND('List of Flows'!$B174='Elementary Flow by source'!K$1,'Elementary Flow'!$D182="Missing Both"),"Indeterminable",IF(AND('List of Flows'!$B174='Elementary Flow by source'!K$1,'Elementary Flow'!$D182="Missing Input/Output"),"Indeterminable",IF(AND('List of Flows'!$B174='Elementary Flow by source'!K$1,'Elementary Flow'!$D182="Missing to/from"),"Indeterminable",0))))))</f>
        <v>0</v>
      </c>
      <c r="L177">
        <f>IF(AND('List of Flows'!$B174='Elementary Flow by source'!L$1,'Elementary Flow'!$D182="Elementary Flow"),"Elementary Flow",IF(AND('List of Flows'!$B174='Elementary Flow by source'!L$1,'Elementary Flow'!$D182="Not an Elementary Flow"),"Not an Elementary Flow",IF(AND('List of Flows'!$B174='Elementary Flow by source'!L$1,'Elementary Flow'!$D182="Unknown"),"Indeterminable",IF(AND('List of Flows'!$B174='Elementary Flow by source'!L$1,'Elementary Flow'!$D182="Missing Both"),"Indeterminable",IF(AND('List of Flows'!$B174='Elementary Flow by source'!L$1,'Elementary Flow'!$D182="Missing Input/Output"),"Indeterminable",IF(AND('List of Flows'!$B174='Elementary Flow by source'!L$1,'Elementary Flow'!$D182="Missing to/from"),"Indeterminable",0))))))</f>
        <v>0</v>
      </c>
      <c r="M177">
        <f>IF(AND('List of Flows'!$B174='Elementary Flow by source'!M$1,'Elementary Flow'!$D182="Elementary Flow"),"Elementary Flow",IF(AND('List of Flows'!$B174='Elementary Flow by source'!M$1,'Elementary Flow'!$D182="Not an Elementary Flow"),"Not an Elementary Flow",IF(AND('List of Flows'!$B174='Elementary Flow by source'!M$1,'Elementary Flow'!$D182="Unknown"),"Indeterminable",IF(AND('List of Flows'!$B174='Elementary Flow by source'!M$1,'Elementary Flow'!$D182="Missing Both"),"Indeterminable",IF(AND('List of Flows'!$B174='Elementary Flow by source'!M$1,'Elementary Flow'!$D182="Missing Input/Output"),"Indeterminable",IF(AND('List of Flows'!$B174='Elementary Flow by source'!M$1,'Elementary Flow'!$D182="Missing to/from"),"Indeterminable",0))))))</f>
        <v>0</v>
      </c>
      <c r="N177">
        <f>IF(AND('List of Flows'!$B174='Elementary Flow by source'!N$1,'Elementary Flow'!$D182="Elementary Flow"),"Elementary Flow",IF(AND('List of Flows'!$B174='Elementary Flow by source'!N$1,'Elementary Flow'!$D182="Not an Elementary Flow"),"Not an Elementary Flow",IF(AND('List of Flows'!$B174='Elementary Flow by source'!N$1,'Elementary Flow'!$D182="Unknown"),"Indeterminable",IF(AND('List of Flows'!$B174='Elementary Flow by source'!N$1,'Elementary Flow'!$D182="Missing Both"),"Indeterminable",IF(AND('List of Flows'!$B174='Elementary Flow by source'!N$1,'Elementary Flow'!$D182="Missing Input/Output"),"Indeterminable",IF(AND('List of Flows'!$B174='Elementary Flow by source'!N$1,'Elementary Flow'!$D182="Missing to/from"),"Indeterminable",0))))))</f>
        <v>0</v>
      </c>
    </row>
    <row r="178" spans="2:14" x14ac:dyDescent="0.3">
      <c r="B178">
        <f>IF(AND('List of Flows'!$B175='Elementary Flow by source'!B$1,'Elementary Flow'!$D183="Elementary Flow"),"Elementary Flow",IF(AND('List of Flows'!$B175='Elementary Flow by source'!B$1,'Elementary Flow'!$D183="Not an Elementary Flow"),"Not an Elementary Flow",IF(AND('List of Flows'!$B175='Elementary Flow by source'!B$1,'Elementary Flow'!$D183="Unknown"),"Indeterminable",IF(AND('List of Flows'!$B175='Elementary Flow by source'!B$1,'Elementary Flow'!$D183="Missing Both"),"Indeterminable",IF(AND('List of Flows'!$B175='Elementary Flow by source'!B$1,'Elementary Flow'!$D183="Missing Input/Output"),"Indeterminable",IF(AND('List of Flows'!$B175='Elementary Flow by source'!B$1,'Elementary Flow'!$D183="Missing to/from"),"Indeterminable",0))))))</f>
        <v>0</v>
      </c>
      <c r="C178">
        <f>IF(AND('List of Flows'!$B175='Elementary Flow by source'!C$1,'Elementary Flow'!$D183="Elementary Flow"),"Elementary Flow",IF(AND('List of Flows'!$B175='Elementary Flow by source'!C$1,'Elementary Flow'!$D183="Not an Elementary Flow"),"Not an Elementary Flow",IF(AND('List of Flows'!$B175='Elementary Flow by source'!C$1,'Elementary Flow'!$D183="Unknown"),"Indeterminable",IF(AND('List of Flows'!$B175='Elementary Flow by source'!C$1,'Elementary Flow'!$D183="Missing Both"),"Indeterminable",IF(AND('List of Flows'!$B175='Elementary Flow by source'!C$1,'Elementary Flow'!$D183="Missing Input/Output"),"Indeterminable",IF(AND('List of Flows'!$B175='Elementary Flow by source'!C$1,'Elementary Flow'!$D183="Missing to/from"),"Indeterminable",0))))))</f>
        <v>0</v>
      </c>
      <c r="D178">
        <f>IF(AND('List of Flows'!$B175='Elementary Flow by source'!D$1,'Elementary Flow'!$D183="Elementary Flow"),"Elementary Flow",IF(AND('List of Flows'!$B175='Elementary Flow by source'!D$1,'Elementary Flow'!$D183="Not an Elementary Flow"),"Not an Elementary Flow",IF(AND('List of Flows'!$B175='Elementary Flow by source'!D$1,'Elementary Flow'!$D183="Unknown"),"Indeterminable",IF(AND('List of Flows'!$B175='Elementary Flow by source'!D$1,'Elementary Flow'!$D183="Missing Both"),"Indeterminable",IF(AND('List of Flows'!$B175='Elementary Flow by source'!D$1,'Elementary Flow'!$D183="Missing Input/Output"),"Indeterminable",IF(AND('List of Flows'!$B175='Elementary Flow by source'!D$1,'Elementary Flow'!$D183="Missing to/from"),"Indeterminable",0))))))</f>
        <v>0</v>
      </c>
      <c r="E178">
        <f>IF(AND('List of Flows'!$B175='Elementary Flow by source'!E$1,'Elementary Flow'!$D183="Elementary Flow"),"Elementary Flow",IF(AND('List of Flows'!$B175='Elementary Flow by source'!E$1,'Elementary Flow'!$D183="Not an Elementary Flow"),"Not an Elementary Flow",IF(AND('List of Flows'!$B175='Elementary Flow by source'!E$1,'Elementary Flow'!$D183="Unknown"),"Indeterminable",IF(AND('List of Flows'!$B175='Elementary Flow by source'!E$1,'Elementary Flow'!$D183="Missing Both"),"Indeterminable",IF(AND('List of Flows'!$B175='Elementary Flow by source'!E$1,'Elementary Flow'!$D183="Missing Input/Output"),"Indeterminable",IF(AND('List of Flows'!$B175='Elementary Flow by source'!E$1,'Elementary Flow'!$D183="Missing to/from"),"Indeterminable",0))))))</f>
        <v>0</v>
      </c>
      <c r="F178">
        <f>IF(AND('List of Flows'!$B175='Elementary Flow by source'!F$1,'Elementary Flow'!$D183="Elementary Flow"),"Elementary Flow",IF(AND('List of Flows'!$B175='Elementary Flow by source'!F$1,'Elementary Flow'!$D183="Not an Elementary Flow"),"Not an Elementary Flow",IF(AND('List of Flows'!$B175='Elementary Flow by source'!F$1,'Elementary Flow'!$D183="Unknown"),"Indeterminable",IF(AND('List of Flows'!$B175='Elementary Flow by source'!F$1,'Elementary Flow'!$D183="Missing Both"),"Indeterminable",IF(AND('List of Flows'!$B175='Elementary Flow by source'!F$1,'Elementary Flow'!$D183="Missing Input/Output"),"Indeterminable",IF(AND('List of Flows'!$B175='Elementary Flow by source'!F$1,'Elementary Flow'!$D183="Missing to/from"),"Indeterminable",0))))))</f>
        <v>0</v>
      </c>
      <c r="G178">
        <f>IF(AND('List of Flows'!$B175='Elementary Flow by source'!G$1,'Elementary Flow'!$D183="Elementary Flow"),"Elementary Flow",IF(AND('List of Flows'!$B175='Elementary Flow by source'!G$1,'Elementary Flow'!$D183="Not an Elementary Flow"),"Not an Elementary Flow",IF(AND('List of Flows'!$B175='Elementary Flow by source'!G$1,'Elementary Flow'!$D183="Unknown"),"Indeterminable",IF(AND('List of Flows'!$B175='Elementary Flow by source'!G$1,'Elementary Flow'!$D183="Missing Both"),"Indeterminable",IF(AND('List of Flows'!$B175='Elementary Flow by source'!G$1,'Elementary Flow'!$D183="Missing Input/Output"),"Indeterminable",IF(AND('List of Flows'!$B175='Elementary Flow by source'!G$1,'Elementary Flow'!$D183="Missing to/from"),"Indeterminable",0))))))</f>
        <v>0</v>
      </c>
      <c r="H178" t="str">
        <f>IF(AND('List of Flows'!$B175='Elementary Flow by source'!H$1,'Elementary Flow'!$D183="Elementary Flow"),"Elementary Flow",IF(AND('List of Flows'!$B175='Elementary Flow by source'!H$1,'Elementary Flow'!$D183="Not an Elementary Flow"),"Not an Elementary Flow",IF(AND('List of Flows'!$B175='Elementary Flow by source'!H$1,'Elementary Flow'!$D183="Unknown"),"Indeterminable",IF(AND('List of Flows'!$B175='Elementary Flow by source'!H$1,'Elementary Flow'!$D183="Missing Both"),"Indeterminable",IF(AND('List of Flows'!$B175='Elementary Flow by source'!H$1,'Elementary Flow'!$D183="Missing Input/Output"),"Indeterminable",IF(AND('List of Flows'!$B175='Elementary Flow by source'!H$1,'Elementary Flow'!$D183="Missing to/from"),"Indeterminable",0))))))</f>
        <v>Indeterminable</v>
      </c>
      <c r="I178">
        <f>IF(AND('List of Flows'!$B175='Elementary Flow by source'!I$1,'Elementary Flow'!$D183="Elementary Flow"),"Elementary Flow",IF(AND('List of Flows'!$B175='Elementary Flow by source'!I$1,'Elementary Flow'!$D183="Not an Elementary Flow"),"Not an Elementary Flow",IF(AND('List of Flows'!$B175='Elementary Flow by source'!I$1,'Elementary Flow'!$D183="Unknown"),"Indeterminable",IF(AND('List of Flows'!$B175='Elementary Flow by source'!I$1,'Elementary Flow'!$D183="Missing Both"),"Indeterminable",IF(AND('List of Flows'!$B175='Elementary Flow by source'!I$1,'Elementary Flow'!$D183="Missing Input/Output"),"Indeterminable",IF(AND('List of Flows'!$B175='Elementary Flow by source'!I$1,'Elementary Flow'!$D183="Missing to/from"),"Indeterminable",0))))))</f>
        <v>0</v>
      </c>
      <c r="J178">
        <f>IF(AND('List of Flows'!$B175='Elementary Flow by source'!J$1,'Elementary Flow'!$D183="Elementary Flow"),"Elementary Flow",IF(AND('List of Flows'!$B175='Elementary Flow by source'!J$1,'Elementary Flow'!$D183="Not an Elementary Flow"),"Not an Elementary Flow",IF(AND('List of Flows'!$B175='Elementary Flow by source'!J$1,'Elementary Flow'!$D183="Unknown"),"Indeterminable",IF(AND('List of Flows'!$B175='Elementary Flow by source'!J$1,'Elementary Flow'!$D183="Missing Both"),"Indeterminable",IF(AND('List of Flows'!$B175='Elementary Flow by source'!J$1,'Elementary Flow'!$D183="Missing Input/Output"),"Indeterminable",IF(AND('List of Flows'!$B175='Elementary Flow by source'!J$1,'Elementary Flow'!$D183="Missing to/from"),"Indeterminable",0))))))</f>
        <v>0</v>
      </c>
      <c r="K178">
        <f>IF(AND('List of Flows'!$B175='Elementary Flow by source'!K$1,'Elementary Flow'!$D183="Elementary Flow"),"Elementary Flow",IF(AND('List of Flows'!$B175='Elementary Flow by source'!K$1,'Elementary Flow'!$D183="Not an Elementary Flow"),"Not an Elementary Flow",IF(AND('List of Flows'!$B175='Elementary Flow by source'!K$1,'Elementary Flow'!$D183="Unknown"),"Indeterminable",IF(AND('List of Flows'!$B175='Elementary Flow by source'!K$1,'Elementary Flow'!$D183="Missing Both"),"Indeterminable",IF(AND('List of Flows'!$B175='Elementary Flow by source'!K$1,'Elementary Flow'!$D183="Missing Input/Output"),"Indeterminable",IF(AND('List of Flows'!$B175='Elementary Flow by source'!K$1,'Elementary Flow'!$D183="Missing to/from"),"Indeterminable",0))))))</f>
        <v>0</v>
      </c>
      <c r="L178">
        <f>IF(AND('List of Flows'!$B175='Elementary Flow by source'!L$1,'Elementary Flow'!$D183="Elementary Flow"),"Elementary Flow",IF(AND('List of Flows'!$B175='Elementary Flow by source'!L$1,'Elementary Flow'!$D183="Not an Elementary Flow"),"Not an Elementary Flow",IF(AND('List of Flows'!$B175='Elementary Flow by source'!L$1,'Elementary Flow'!$D183="Unknown"),"Indeterminable",IF(AND('List of Flows'!$B175='Elementary Flow by source'!L$1,'Elementary Flow'!$D183="Missing Both"),"Indeterminable",IF(AND('List of Flows'!$B175='Elementary Flow by source'!L$1,'Elementary Flow'!$D183="Missing Input/Output"),"Indeterminable",IF(AND('List of Flows'!$B175='Elementary Flow by source'!L$1,'Elementary Flow'!$D183="Missing to/from"),"Indeterminable",0))))))</f>
        <v>0</v>
      </c>
      <c r="M178">
        <f>IF(AND('List of Flows'!$B175='Elementary Flow by source'!M$1,'Elementary Flow'!$D183="Elementary Flow"),"Elementary Flow",IF(AND('List of Flows'!$B175='Elementary Flow by source'!M$1,'Elementary Flow'!$D183="Not an Elementary Flow"),"Not an Elementary Flow",IF(AND('List of Flows'!$B175='Elementary Flow by source'!M$1,'Elementary Flow'!$D183="Unknown"),"Indeterminable",IF(AND('List of Flows'!$B175='Elementary Flow by source'!M$1,'Elementary Flow'!$D183="Missing Both"),"Indeterminable",IF(AND('List of Flows'!$B175='Elementary Flow by source'!M$1,'Elementary Flow'!$D183="Missing Input/Output"),"Indeterminable",IF(AND('List of Flows'!$B175='Elementary Flow by source'!M$1,'Elementary Flow'!$D183="Missing to/from"),"Indeterminable",0))))))</f>
        <v>0</v>
      </c>
      <c r="N178">
        <f>IF(AND('List of Flows'!$B175='Elementary Flow by source'!N$1,'Elementary Flow'!$D183="Elementary Flow"),"Elementary Flow",IF(AND('List of Flows'!$B175='Elementary Flow by source'!N$1,'Elementary Flow'!$D183="Not an Elementary Flow"),"Not an Elementary Flow",IF(AND('List of Flows'!$B175='Elementary Flow by source'!N$1,'Elementary Flow'!$D183="Unknown"),"Indeterminable",IF(AND('List of Flows'!$B175='Elementary Flow by source'!N$1,'Elementary Flow'!$D183="Missing Both"),"Indeterminable",IF(AND('List of Flows'!$B175='Elementary Flow by source'!N$1,'Elementary Flow'!$D183="Missing Input/Output"),"Indeterminable",IF(AND('List of Flows'!$B175='Elementary Flow by source'!N$1,'Elementary Flow'!$D183="Missing to/from"),"Indeterminable",0))))))</f>
        <v>0</v>
      </c>
    </row>
    <row r="179" spans="2:14" x14ac:dyDescent="0.3">
      <c r="B179">
        <f>IF(AND('List of Flows'!$B176='Elementary Flow by source'!B$1,'Elementary Flow'!$D184="Elementary Flow"),"Elementary Flow",IF(AND('List of Flows'!$B176='Elementary Flow by source'!B$1,'Elementary Flow'!$D184="Not an Elementary Flow"),"Not an Elementary Flow",IF(AND('List of Flows'!$B176='Elementary Flow by source'!B$1,'Elementary Flow'!$D184="Unknown"),"Indeterminable",IF(AND('List of Flows'!$B176='Elementary Flow by source'!B$1,'Elementary Flow'!$D184="Missing Both"),"Indeterminable",IF(AND('List of Flows'!$B176='Elementary Flow by source'!B$1,'Elementary Flow'!$D184="Missing Input/Output"),"Indeterminable",IF(AND('List of Flows'!$B176='Elementary Flow by source'!B$1,'Elementary Flow'!$D184="Missing to/from"),"Indeterminable",0))))))</f>
        <v>0</v>
      </c>
      <c r="C179">
        <f>IF(AND('List of Flows'!$B176='Elementary Flow by source'!C$1,'Elementary Flow'!$D184="Elementary Flow"),"Elementary Flow",IF(AND('List of Flows'!$B176='Elementary Flow by source'!C$1,'Elementary Flow'!$D184="Not an Elementary Flow"),"Not an Elementary Flow",IF(AND('List of Flows'!$B176='Elementary Flow by source'!C$1,'Elementary Flow'!$D184="Unknown"),"Indeterminable",IF(AND('List of Flows'!$B176='Elementary Flow by source'!C$1,'Elementary Flow'!$D184="Missing Both"),"Indeterminable",IF(AND('List of Flows'!$B176='Elementary Flow by source'!C$1,'Elementary Flow'!$D184="Missing Input/Output"),"Indeterminable",IF(AND('List of Flows'!$B176='Elementary Flow by source'!C$1,'Elementary Flow'!$D184="Missing to/from"),"Indeterminable",0))))))</f>
        <v>0</v>
      </c>
      <c r="D179">
        <f>IF(AND('List of Flows'!$B176='Elementary Flow by source'!D$1,'Elementary Flow'!$D184="Elementary Flow"),"Elementary Flow",IF(AND('List of Flows'!$B176='Elementary Flow by source'!D$1,'Elementary Flow'!$D184="Not an Elementary Flow"),"Not an Elementary Flow",IF(AND('List of Flows'!$B176='Elementary Flow by source'!D$1,'Elementary Flow'!$D184="Unknown"),"Indeterminable",IF(AND('List of Flows'!$B176='Elementary Flow by source'!D$1,'Elementary Flow'!$D184="Missing Both"),"Indeterminable",IF(AND('List of Flows'!$B176='Elementary Flow by source'!D$1,'Elementary Flow'!$D184="Missing Input/Output"),"Indeterminable",IF(AND('List of Flows'!$B176='Elementary Flow by source'!D$1,'Elementary Flow'!$D184="Missing to/from"),"Indeterminable",0))))))</f>
        <v>0</v>
      </c>
      <c r="E179">
        <f>IF(AND('List of Flows'!$B176='Elementary Flow by source'!E$1,'Elementary Flow'!$D184="Elementary Flow"),"Elementary Flow",IF(AND('List of Flows'!$B176='Elementary Flow by source'!E$1,'Elementary Flow'!$D184="Not an Elementary Flow"),"Not an Elementary Flow",IF(AND('List of Flows'!$B176='Elementary Flow by source'!E$1,'Elementary Flow'!$D184="Unknown"),"Indeterminable",IF(AND('List of Flows'!$B176='Elementary Flow by source'!E$1,'Elementary Flow'!$D184="Missing Both"),"Indeterminable",IF(AND('List of Flows'!$B176='Elementary Flow by source'!E$1,'Elementary Flow'!$D184="Missing Input/Output"),"Indeterminable",IF(AND('List of Flows'!$B176='Elementary Flow by source'!E$1,'Elementary Flow'!$D184="Missing to/from"),"Indeterminable",0))))))</f>
        <v>0</v>
      </c>
      <c r="F179">
        <f>IF(AND('List of Flows'!$B176='Elementary Flow by source'!F$1,'Elementary Flow'!$D184="Elementary Flow"),"Elementary Flow",IF(AND('List of Flows'!$B176='Elementary Flow by source'!F$1,'Elementary Flow'!$D184="Not an Elementary Flow"),"Not an Elementary Flow",IF(AND('List of Flows'!$B176='Elementary Flow by source'!F$1,'Elementary Flow'!$D184="Unknown"),"Indeterminable",IF(AND('List of Flows'!$B176='Elementary Flow by source'!F$1,'Elementary Flow'!$D184="Missing Both"),"Indeterminable",IF(AND('List of Flows'!$B176='Elementary Flow by source'!F$1,'Elementary Flow'!$D184="Missing Input/Output"),"Indeterminable",IF(AND('List of Flows'!$B176='Elementary Flow by source'!F$1,'Elementary Flow'!$D184="Missing to/from"),"Indeterminable",0))))))</f>
        <v>0</v>
      </c>
      <c r="G179">
        <f>IF(AND('List of Flows'!$B176='Elementary Flow by source'!G$1,'Elementary Flow'!$D184="Elementary Flow"),"Elementary Flow",IF(AND('List of Flows'!$B176='Elementary Flow by source'!G$1,'Elementary Flow'!$D184="Not an Elementary Flow"),"Not an Elementary Flow",IF(AND('List of Flows'!$B176='Elementary Flow by source'!G$1,'Elementary Flow'!$D184="Unknown"),"Indeterminable",IF(AND('List of Flows'!$B176='Elementary Flow by source'!G$1,'Elementary Flow'!$D184="Missing Both"),"Indeterminable",IF(AND('List of Flows'!$B176='Elementary Flow by source'!G$1,'Elementary Flow'!$D184="Missing Input/Output"),"Indeterminable",IF(AND('List of Flows'!$B176='Elementary Flow by source'!G$1,'Elementary Flow'!$D184="Missing to/from"),"Indeterminable",0))))))</f>
        <v>0</v>
      </c>
      <c r="H179" t="str">
        <f>IF(AND('List of Flows'!$B176='Elementary Flow by source'!H$1,'Elementary Flow'!$D184="Elementary Flow"),"Elementary Flow",IF(AND('List of Flows'!$B176='Elementary Flow by source'!H$1,'Elementary Flow'!$D184="Not an Elementary Flow"),"Not an Elementary Flow",IF(AND('List of Flows'!$B176='Elementary Flow by source'!H$1,'Elementary Flow'!$D184="Unknown"),"Indeterminable",IF(AND('List of Flows'!$B176='Elementary Flow by source'!H$1,'Elementary Flow'!$D184="Missing Both"),"Indeterminable",IF(AND('List of Flows'!$B176='Elementary Flow by source'!H$1,'Elementary Flow'!$D184="Missing Input/Output"),"Indeterminable",IF(AND('List of Flows'!$B176='Elementary Flow by source'!H$1,'Elementary Flow'!$D184="Missing to/from"),"Indeterminable",0))))))</f>
        <v>Indeterminable</v>
      </c>
      <c r="I179">
        <f>IF(AND('List of Flows'!$B176='Elementary Flow by source'!I$1,'Elementary Flow'!$D184="Elementary Flow"),"Elementary Flow",IF(AND('List of Flows'!$B176='Elementary Flow by source'!I$1,'Elementary Flow'!$D184="Not an Elementary Flow"),"Not an Elementary Flow",IF(AND('List of Flows'!$B176='Elementary Flow by source'!I$1,'Elementary Flow'!$D184="Unknown"),"Indeterminable",IF(AND('List of Flows'!$B176='Elementary Flow by source'!I$1,'Elementary Flow'!$D184="Missing Both"),"Indeterminable",IF(AND('List of Flows'!$B176='Elementary Flow by source'!I$1,'Elementary Flow'!$D184="Missing Input/Output"),"Indeterminable",IF(AND('List of Flows'!$B176='Elementary Flow by source'!I$1,'Elementary Flow'!$D184="Missing to/from"),"Indeterminable",0))))))</f>
        <v>0</v>
      </c>
      <c r="J179">
        <f>IF(AND('List of Flows'!$B176='Elementary Flow by source'!J$1,'Elementary Flow'!$D184="Elementary Flow"),"Elementary Flow",IF(AND('List of Flows'!$B176='Elementary Flow by source'!J$1,'Elementary Flow'!$D184="Not an Elementary Flow"),"Not an Elementary Flow",IF(AND('List of Flows'!$B176='Elementary Flow by source'!J$1,'Elementary Flow'!$D184="Unknown"),"Indeterminable",IF(AND('List of Flows'!$B176='Elementary Flow by source'!J$1,'Elementary Flow'!$D184="Missing Both"),"Indeterminable",IF(AND('List of Flows'!$B176='Elementary Flow by source'!J$1,'Elementary Flow'!$D184="Missing Input/Output"),"Indeterminable",IF(AND('List of Flows'!$B176='Elementary Flow by source'!J$1,'Elementary Flow'!$D184="Missing to/from"),"Indeterminable",0))))))</f>
        <v>0</v>
      </c>
      <c r="K179">
        <f>IF(AND('List of Flows'!$B176='Elementary Flow by source'!K$1,'Elementary Flow'!$D184="Elementary Flow"),"Elementary Flow",IF(AND('List of Flows'!$B176='Elementary Flow by source'!K$1,'Elementary Flow'!$D184="Not an Elementary Flow"),"Not an Elementary Flow",IF(AND('List of Flows'!$B176='Elementary Flow by source'!K$1,'Elementary Flow'!$D184="Unknown"),"Indeterminable",IF(AND('List of Flows'!$B176='Elementary Flow by source'!K$1,'Elementary Flow'!$D184="Missing Both"),"Indeterminable",IF(AND('List of Flows'!$B176='Elementary Flow by source'!K$1,'Elementary Flow'!$D184="Missing Input/Output"),"Indeterminable",IF(AND('List of Flows'!$B176='Elementary Flow by source'!K$1,'Elementary Flow'!$D184="Missing to/from"),"Indeterminable",0))))))</f>
        <v>0</v>
      </c>
      <c r="L179">
        <f>IF(AND('List of Flows'!$B176='Elementary Flow by source'!L$1,'Elementary Flow'!$D184="Elementary Flow"),"Elementary Flow",IF(AND('List of Flows'!$B176='Elementary Flow by source'!L$1,'Elementary Flow'!$D184="Not an Elementary Flow"),"Not an Elementary Flow",IF(AND('List of Flows'!$B176='Elementary Flow by source'!L$1,'Elementary Flow'!$D184="Unknown"),"Indeterminable",IF(AND('List of Flows'!$B176='Elementary Flow by source'!L$1,'Elementary Flow'!$D184="Missing Both"),"Indeterminable",IF(AND('List of Flows'!$B176='Elementary Flow by source'!L$1,'Elementary Flow'!$D184="Missing Input/Output"),"Indeterminable",IF(AND('List of Flows'!$B176='Elementary Flow by source'!L$1,'Elementary Flow'!$D184="Missing to/from"),"Indeterminable",0))))))</f>
        <v>0</v>
      </c>
      <c r="M179">
        <f>IF(AND('List of Flows'!$B176='Elementary Flow by source'!M$1,'Elementary Flow'!$D184="Elementary Flow"),"Elementary Flow",IF(AND('List of Flows'!$B176='Elementary Flow by source'!M$1,'Elementary Flow'!$D184="Not an Elementary Flow"),"Not an Elementary Flow",IF(AND('List of Flows'!$B176='Elementary Flow by source'!M$1,'Elementary Flow'!$D184="Unknown"),"Indeterminable",IF(AND('List of Flows'!$B176='Elementary Flow by source'!M$1,'Elementary Flow'!$D184="Missing Both"),"Indeterminable",IF(AND('List of Flows'!$B176='Elementary Flow by source'!M$1,'Elementary Flow'!$D184="Missing Input/Output"),"Indeterminable",IF(AND('List of Flows'!$B176='Elementary Flow by source'!M$1,'Elementary Flow'!$D184="Missing to/from"),"Indeterminable",0))))))</f>
        <v>0</v>
      </c>
      <c r="N179">
        <f>IF(AND('List of Flows'!$B176='Elementary Flow by source'!N$1,'Elementary Flow'!$D184="Elementary Flow"),"Elementary Flow",IF(AND('List of Flows'!$B176='Elementary Flow by source'!N$1,'Elementary Flow'!$D184="Not an Elementary Flow"),"Not an Elementary Flow",IF(AND('List of Flows'!$B176='Elementary Flow by source'!N$1,'Elementary Flow'!$D184="Unknown"),"Indeterminable",IF(AND('List of Flows'!$B176='Elementary Flow by source'!N$1,'Elementary Flow'!$D184="Missing Both"),"Indeterminable",IF(AND('List of Flows'!$B176='Elementary Flow by source'!N$1,'Elementary Flow'!$D184="Missing Input/Output"),"Indeterminable",IF(AND('List of Flows'!$B176='Elementary Flow by source'!N$1,'Elementary Flow'!$D184="Missing to/from"),"Indeterminable",0))))))</f>
        <v>0</v>
      </c>
    </row>
    <row r="180" spans="2:14" x14ac:dyDescent="0.3">
      <c r="B180">
        <f>IF(AND('List of Flows'!$B177='Elementary Flow by source'!B$1,'Elementary Flow'!$D185="Elementary Flow"),"Elementary Flow",IF(AND('List of Flows'!$B177='Elementary Flow by source'!B$1,'Elementary Flow'!$D185="Not an Elementary Flow"),"Not an Elementary Flow",IF(AND('List of Flows'!$B177='Elementary Flow by source'!B$1,'Elementary Flow'!$D185="Unknown"),"Indeterminable",IF(AND('List of Flows'!$B177='Elementary Flow by source'!B$1,'Elementary Flow'!$D185="Missing Both"),"Indeterminable",IF(AND('List of Flows'!$B177='Elementary Flow by source'!B$1,'Elementary Flow'!$D185="Missing Input/Output"),"Indeterminable",IF(AND('List of Flows'!$B177='Elementary Flow by source'!B$1,'Elementary Flow'!$D185="Missing to/from"),"Indeterminable",0))))))</f>
        <v>0</v>
      </c>
      <c r="C180">
        <f>IF(AND('List of Flows'!$B177='Elementary Flow by source'!C$1,'Elementary Flow'!$D185="Elementary Flow"),"Elementary Flow",IF(AND('List of Flows'!$B177='Elementary Flow by source'!C$1,'Elementary Flow'!$D185="Not an Elementary Flow"),"Not an Elementary Flow",IF(AND('List of Flows'!$B177='Elementary Flow by source'!C$1,'Elementary Flow'!$D185="Unknown"),"Indeterminable",IF(AND('List of Flows'!$B177='Elementary Flow by source'!C$1,'Elementary Flow'!$D185="Missing Both"),"Indeterminable",IF(AND('List of Flows'!$B177='Elementary Flow by source'!C$1,'Elementary Flow'!$D185="Missing Input/Output"),"Indeterminable",IF(AND('List of Flows'!$B177='Elementary Flow by source'!C$1,'Elementary Flow'!$D185="Missing to/from"),"Indeterminable",0))))))</f>
        <v>0</v>
      </c>
      <c r="D180">
        <f>IF(AND('List of Flows'!$B177='Elementary Flow by source'!D$1,'Elementary Flow'!$D185="Elementary Flow"),"Elementary Flow",IF(AND('List of Flows'!$B177='Elementary Flow by source'!D$1,'Elementary Flow'!$D185="Not an Elementary Flow"),"Not an Elementary Flow",IF(AND('List of Flows'!$B177='Elementary Flow by source'!D$1,'Elementary Flow'!$D185="Unknown"),"Indeterminable",IF(AND('List of Flows'!$B177='Elementary Flow by source'!D$1,'Elementary Flow'!$D185="Missing Both"),"Indeterminable",IF(AND('List of Flows'!$B177='Elementary Flow by source'!D$1,'Elementary Flow'!$D185="Missing Input/Output"),"Indeterminable",IF(AND('List of Flows'!$B177='Elementary Flow by source'!D$1,'Elementary Flow'!$D185="Missing to/from"),"Indeterminable",0))))))</f>
        <v>0</v>
      </c>
      <c r="E180">
        <f>IF(AND('List of Flows'!$B177='Elementary Flow by source'!E$1,'Elementary Flow'!$D185="Elementary Flow"),"Elementary Flow",IF(AND('List of Flows'!$B177='Elementary Flow by source'!E$1,'Elementary Flow'!$D185="Not an Elementary Flow"),"Not an Elementary Flow",IF(AND('List of Flows'!$B177='Elementary Flow by source'!E$1,'Elementary Flow'!$D185="Unknown"),"Indeterminable",IF(AND('List of Flows'!$B177='Elementary Flow by source'!E$1,'Elementary Flow'!$D185="Missing Both"),"Indeterminable",IF(AND('List of Flows'!$B177='Elementary Flow by source'!E$1,'Elementary Flow'!$D185="Missing Input/Output"),"Indeterminable",IF(AND('List of Flows'!$B177='Elementary Flow by source'!E$1,'Elementary Flow'!$D185="Missing to/from"),"Indeterminable",0))))))</f>
        <v>0</v>
      </c>
      <c r="F180">
        <f>IF(AND('List of Flows'!$B177='Elementary Flow by source'!F$1,'Elementary Flow'!$D185="Elementary Flow"),"Elementary Flow",IF(AND('List of Flows'!$B177='Elementary Flow by source'!F$1,'Elementary Flow'!$D185="Not an Elementary Flow"),"Not an Elementary Flow",IF(AND('List of Flows'!$B177='Elementary Flow by source'!F$1,'Elementary Flow'!$D185="Unknown"),"Indeterminable",IF(AND('List of Flows'!$B177='Elementary Flow by source'!F$1,'Elementary Flow'!$D185="Missing Both"),"Indeterminable",IF(AND('List of Flows'!$B177='Elementary Flow by source'!F$1,'Elementary Flow'!$D185="Missing Input/Output"),"Indeterminable",IF(AND('List of Flows'!$B177='Elementary Flow by source'!F$1,'Elementary Flow'!$D185="Missing to/from"),"Indeterminable",0))))))</f>
        <v>0</v>
      </c>
      <c r="G180">
        <f>IF(AND('List of Flows'!$B177='Elementary Flow by source'!G$1,'Elementary Flow'!$D185="Elementary Flow"),"Elementary Flow",IF(AND('List of Flows'!$B177='Elementary Flow by source'!G$1,'Elementary Flow'!$D185="Not an Elementary Flow"),"Not an Elementary Flow",IF(AND('List of Flows'!$B177='Elementary Flow by source'!G$1,'Elementary Flow'!$D185="Unknown"),"Indeterminable",IF(AND('List of Flows'!$B177='Elementary Flow by source'!G$1,'Elementary Flow'!$D185="Missing Both"),"Indeterminable",IF(AND('List of Flows'!$B177='Elementary Flow by source'!G$1,'Elementary Flow'!$D185="Missing Input/Output"),"Indeterminable",IF(AND('List of Flows'!$B177='Elementary Flow by source'!G$1,'Elementary Flow'!$D185="Missing to/from"),"Indeterminable",0))))))</f>
        <v>0</v>
      </c>
      <c r="H180" t="str">
        <f>IF(AND('List of Flows'!$B177='Elementary Flow by source'!H$1,'Elementary Flow'!$D185="Elementary Flow"),"Elementary Flow",IF(AND('List of Flows'!$B177='Elementary Flow by source'!H$1,'Elementary Flow'!$D185="Not an Elementary Flow"),"Not an Elementary Flow",IF(AND('List of Flows'!$B177='Elementary Flow by source'!H$1,'Elementary Flow'!$D185="Unknown"),"Indeterminable",IF(AND('List of Flows'!$B177='Elementary Flow by source'!H$1,'Elementary Flow'!$D185="Missing Both"),"Indeterminable",IF(AND('List of Flows'!$B177='Elementary Flow by source'!H$1,'Elementary Flow'!$D185="Missing Input/Output"),"Indeterminable",IF(AND('List of Flows'!$B177='Elementary Flow by source'!H$1,'Elementary Flow'!$D185="Missing to/from"),"Indeterminable",0))))))</f>
        <v>Indeterminable</v>
      </c>
      <c r="I180">
        <f>IF(AND('List of Flows'!$B177='Elementary Flow by source'!I$1,'Elementary Flow'!$D185="Elementary Flow"),"Elementary Flow",IF(AND('List of Flows'!$B177='Elementary Flow by source'!I$1,'Elementary Flow'!$D185="Not an Elementary Flow"),"Not an Elementary Flow",IF(AND('List of Flows'!$B177='Elementary Flow by source'!I$1,'Elementary Flow'!$D185="Unknown"),"Indeterminable",IF(AND('List of Flows'!$B177='Elementary Flow by source'!I$1,'Elementary Flow'!$D185="Missing Both"),"Indeterminable",IF(AND('List of Flows'!$B177='Elementary Flow by source'!I$1,'Elementary Flow'!$D185="Missing Input/Output"),"Indeterminable",IF(AND('List of Flows'!$B177='Elementary Flow by source'!I$1,'Elementary Flow'!$D185="Missing to/from"),"Indeterminable",0))))))</f>
        <v>0</v>
      </c>
      <c r="J180">
        <f>IF(AND('List of Flows'!$B177='Elementary Flow by source'!J$1,'Elementary Flow'!$D185="Elementary Flow"),"Elementary Flow",IF(AND('List of Flows'!$B177='Elementary Flow by source'!J$1,'Elementary Flow'!$D185="Not an Elementary Flow"),"Not an Elementary Flow",IF(AND('List of Flows'!$B177='Elementary Flow by source'!J$1,'Elementary Flow'!$D185="Unknown"),"Indeterminable",IF(AND('List of Flows'!$B177='Elementary Flow by source'!J$1,'Elementary Flow'!$D185="Missing Both"),"Indeterminable",IF(AND('List of Flows'!$B177='Elementary Flow by source'!J$1,'Elementary Flow'!$D185="Missing Input/Output"),"Indeterminable",IF(AND('List of Flows'!$B177='Elementary Flow by source'!J$1,'Elementary Flow'!$D185="Missing to/from"),"Indeterminable",0))))))</f>
        <v>0</v>
      </c>
      <c r="K180">
        <f>IF(AND('List of Flows'!$B177='Elementary Flow by source'!K$1,'Elementary Flow'!$D185="Elementary Flow"),"Elementary Flow",IF(AND('List of Flows'!$B177='Elementary Flow by source'!K$1,'Elementary Flow'!$D185="Not an Elementary Flow"),"Not an Elementary Flow",IF(AND('List of Flows'!$B177='Elementary Flow by source'!K$1,'Elementary Flow'!$D185="Unknown"),"Indeterminable",IF(AND('List of Flows'!$B177='Elementary Flow by source'!K$1,'Elementary Flow'!$D185="Missing Both"),"Indeterminable",IF(AND('List of Flows'!$B177='Elementary Flow by source'!K$1,'Elementary Flow'!$D185="Missing Input/Output"),"Indeterminable",IF(AND('List of Flows'!$B177='Elementary Flow by source'!K$1,'Elementary Flow'!$D185="Missing to/from"),"Indeterminable",0))))))</f>
        <v>0</v>
      </c>
      <c r="L180">
        <f>IF(AND('List of Flows'!$B177='Elementary Flow by source'!L$1,'Elementary Flow'!$D185="Elementary Flow"),"Elementary Flow",IF(AND('List of Flows'!$B177='Elementary Flow by source'!L$1,'Elementary Flow'!$D185="Not an Elementary Flow"),"Not an Elementary Flow",IF(AND('List of Flows'!$B177='Elementary Flow by source'!L$1,'Elementary Flow'!$D185="Unknown"),"Indeterminable",IF(AND('List of Flows'!$B177='Elementary Flow by source'!L$1,'Elementary Flow'!$D185="Missing Both"),"Indeterminable",IF(AND('List of Flows'!$B177='Elementary Flow by source'!L$1,'Elementary Flow'!$D185="Missing Input/Output"),"Indeterminable",IF(AND('List of Flows'!$B177='Elementary Flow by source'!L$1,'Elementary Flow'!$D185="Missing to/from"),"Indeterminable",0))))))</f>
        <v>0</v>
      </c>
      <c r="M180">
        <f>IF(AND('List of Flows'!$B177='Elementary Flow by source'!M$1,'Elementary Flow'!$D185="Elementary Flow"),"Elementary Flow",IF(AND('List of Flows'!$B177='Elementary Flow by source'!M$1,'Elementary Flow'!$D185="Not an Elementary Flow"),"Not an Elementary Flow",IF(AND('List of Flows'!$B177='Elementary Flow by source'!M$1,'Elementary Flow'!$D185="Unknown"),"Indeterminable",IF(AND('List of Flows'!$B177='Elementary Flow by source'!M$1,'Elementary Flow'!$D185="Missing Both"),"Indeterminable",IF(AND('List of Flows'!$B177='Elementary Flow by source'!M$1,'Elementary Flow'!$D185="Missing Input/Output"),"Indeterminable",IF(AND('List of Flows'!$B177='Elementary Flow by source'!M$1,'Elementary Flow'!$D185="Missing to/from"),"Indeterminable",0))))))</f>
        <v>0</v>
      </c>
      <c r="N180">
        <f>IF(AND('List of Flows'!$B177='Elementary Flow by source'!N$1,'Elementary Flow'!$D185="Elementary Flow"),"Elementary Flow",IF(AND('List of Flows'!$B177='Elementary Flow by source'!N$1,'Elementary Flow'!$D185="Not an Elementary Flow"),"Not an Elementary Flow",IF(AND('List of Flows'!$B177='Elementary Flow by source'!N$1,'Elementary Flow'!$D185="Unknown"),"Indeterminable",IF(AND('List of Flows'!$B177='Elementary Flow by source'!N$1,'Elementary Flow'!$D185="Missing Both"),"Indeterminable",IF(AND('List of Flows'!$B177='Elementary Flow by source'!N$1,'Elementary Flow'!$D185="Missing Input/Output"),"Indeterminable",IF(AND('List of Flows'!$B177='Elementary Flow by source'!N$1,'Elementary Flow'!$D185="Missing to/from"),"Indeterminable",0))))))</f>
        <v>0</v>
      </c>
    </row>
    <row r="181" spans="2:14" x14ac:dyDescent="0.3">
      <c r="B181">
        <f>IF(AND('List of Flows'!$B178='Elementary Flow by source'!B$1,'Elementary Flow'!$D186="Elementary Flow"),"Elementary Flow",IF(AND('List of Flows'!$B178='Elementary Flow by source'!B$1,'Elementary Flow'!$D186="Not an Elementary Flow"),"Not an Elementary Flow",IF(AND('List of Flows'!$B178='Elementary Flow by source'!B$1,'Elementary Flow'!$D186="Unknown"),"Indeterminable",IF(AND('List of Flows'!$B178='Elementary Flow by source'!B$1,'Elementary Flow'!$D186="Missing Both"),"Indeterminable",IF(AND('List of Flows'!$B178='Elementary Flow by source'!B$1,'Elementary Flow'!$D186="Missing Input/Output"),"Indeterminable",IF(AND('List of Flows'!$B178='Elementary Flow by source'!B$1,'Elementary Flow'!$D186="Missing to/from"),"Indeterminable",0))))))</f>
        <v>0</v>
      </c>
      <c r="C181">
        <f>IF(AND('List of Flows'!$B178='Elementary Flow by source'!C$1,'Elementary Flow'!$D186="Elementary Flow"),"Elementary Flow",IF(AND('List of Flows'!$B178='Elementary Flow by source'!C$1,'Elementary Flow'!$D186="Not an Elementary Flow"),"Not an Elementary Flow",IF(AND('List of Flows'!$B178='Elementary Flow by source'!C$1,'Elementary Flow'!$D186="Unknown"),"Indeterminable",IF(AND('List of Flows'!$B178='Elementary Flow by source'!C$1,'Elementary Flow'!$D186="Missing Both"),"Indeterminable",IF(AND('List of Flows'!$B178='Elementary Flow by source'!C$1,'Elementary Flow'!$D186="Missing Input/Output"),"Indeterminable",IF(AND('List of Flows'!$B178='Elementary Flow by source'!C$1,'Elementary Flow'!$D186="Missing to/from"),"Indeterminable",0))))))</f>
        <v>0</v>
      </c>
      <c r="D181">
        <f>IF(AND('List of Flows'!$B178='Elementary Flow by source'!D$1,'Elementary Flow'!$D186="Elementary Flow"),"Elementary Flow",IF(AND('List of Flows'!$B178='Elementary Flow by source'!D$1,'Elementary Flow'!$D186="Not an Elementary Flow"),"Not an Elementary Flow",IF(AND('List of Flows'!$B178='Elementary Flow by source'!D$1,'Elementary Flow'!$D186="Unknown"),"Indeterminable",IF(AND('List of Flows'!$B178='Elementary Flow by source'!D$1,'Elementary Flow'!$D186="Missing Both"),"Indeterminable",IF(AND('List of Flows'!$B178='Elementary Flow by source'!D$1,'Elementary Flow'!$D186="Missing Input/Output"),"Indeterminable",IF(AND('List of Flows'!$B178='Elementary Flow by source'!D$1,'Elementary Flow'!$D186="Missing to/from"),"Indeterminable",0))))))</f>
        <v>0</v>
      </c>
      <c r="E181">
        <f>IF(AND('List of Flows'!$B178='Elementary Flow by source'!E$1,'Elementary Flow'!$D186="Elementary Flow"),"Elementary Flow",IF(AND('List of Flows'!$B178='Elementary Flow by source'!E$1,'Elementary Flow'!$D186="Not an Elementary Flow"),"Not an Elementary Flow",IF(AND('List of Flows'!$B178='Elementary Flow by source'!E$1,'Elementary Flow'!$D186="Unknown"),"Indeterminable",IF(AND('List of Flows'!$B178='Elementary Flow by source'!E$1,'Elementary Flow'!$D186="Missing Both"),"Indeterminable",IF(AND('List of Flows'!$B178='Elementary Flow by source'!E$1,'Elementary Flow'!$D186="Missing Input/Output"),"Indeterminable",IF(AND('List of Flows'!$B178='Elementary Flow by source'!E$1,'Elementary Flow'!$D186="Missing to/from"),"Indeterminable",0))))))</f>
        <v>0</v>
      </c>
      <c r="F181">
        <f>IF(AND('List of Flows'!$B178='Elementary Flow by source'!F$1,'Elementary Flow'!$D186="Elementary Flow"),"Elementary Flow",IF(AND('List of Flows'!$B178='Elementary Flow by source'!F$1,'Elementary Flow'!$D186="Not an Elementary Flow"),"Not an Elementary Flow",IF(AND('List of Flows'!$B178='Elementary Flow by source'!F$1,'Elementary Flow'!$D186="Unknown"),"Indeterminable",IF(AND('List of Flows'!$B178='Elementary Flow by source'!F$1,'Elementary Flow'!$D186="Missing Both"),"Indeterminable",IF(AND('List of Flows'!$B178='Elementary Flow by source'!F$1,'Elementary Flow'!$D186="Missing Input/Output"),"Indeterminable",IF(AND('List of Flows'!$B178='Elementary Flow by source'!F$1,'Elementary Flow'!$D186="Missing to/from"),"Indeterminable",0))))))</f>
        <v>0</v>
      </c>
      <c r="G181">
        <f>IF(AND('List of Flows'!$B178='Elementary Flow by source'!G$1,'Elementary Flow'!$D186="Elementary Flow"),"Elementary Flow",IF(AND('List of Flows'!$B178='Elementary Flow by source'!G$1,'Elementary Flow'!$D186="Not an Elementary Flow"),"Not an Elementary Flow",IF(AND('List of Flows'!$B178='Elementary Flow by source'!G$1,'Elementary Flow'!$D186="Unknown"),"Indeterminable",IF(AND('List of Flows'!$B178='Elementary Flow by source'!G$1,'Elementary Flow'!$D186="Missing Both"),"Indeterminable",IF(AND('List of Flows'!$B178='Elementary Flow by source'!G$1,'Elementary Flow'!$D186="Missing Input/Output"),"Indeterminable",IF(AND('List of Flows'!$B178='Elementary Flow by source'!G$1,'Elementary Flow'!$D186="Missing to/from"),"Indeterminable",0))))))</f>
        <v>0</v>
      </c>
      <c r="H181" t="str">
        <f>IF(AND('List of Flows'!$B178='Elementary Flow by source'!H$1,'Elementary Flow'!$D186="Elementary Flow"),"Elementary Flow",IF(AND('List of Flows'!$B178='Elementary Flow by source'!H$1,'Elementary Flow'!$D186="Not an Elementary Flow"),"Not an Elementary Flow",IF(AND('List of Flows'!$B178='Elementary Flow by source'!H$1,'Elementary Flow'!$D186="Unknown"),"Indeterminable",IF(AND('List of Flows'!$B178='Elementary Flow by source'!H$1,'Elementary Flow'!$D186="Missing Both"),"Indeterminable",IF(AND('List of Flows'!$B178='Elementary Flow by source'!H$1,'Elementary Flow'!$D186="Missing Input/Output"),"Indeterminable",IF(AND('List of Flows'!$B178='Elementary Flow by source'!H$1,'Elementary Flow'!$D186="Missing to/from"),"Indeterminable",0))))))</f>
        <v>Indeterminable</v>
      </c>
      <c r="I181">
        <f>IF(AND('List of Flows'!$B178='Elementary Flow by source'!I$1,'Elementary Flow'!$D186="Elementary Flow"),"Elementary Flow",IF(AND('List of Flows'!$B178='Elementary Flow by source'!I$1,'Elementary Flow'!$D186="Not an Elementary Flow"),"Not an Elementary Flow",IF(AND('List of Flows'!$B178='Elementary Flow by source'!I$1,'Elementary Flow'!$D186="Unknown"),"Indeterminable",IF(AND('List of Flows'!$B178='Elementary Flow by source'!I$1,'Elementary Flow'!$D186="Missing Both"),"Indeterminable",IF(AND('List of Flows'!$B178='Elementary Flow by source'!I$1,'Elementary Flow'!$D186="Missing Input/Output"),"Indeterminable",IF(AND('List of Flows'!$B178='Elementary Flow by source'!I$1,'Elementary Flow'!$D186="Missing to/from"),"Indeterminable",0))))))</f>
        <v>0</v>
      </c>
      <c r="J181">
        <f>IF(AND('List of Flows'!$B178='Elementary Flow by source'!J$1,'Elementary Flow'!$D186="Elementary Flow"),"Elementary Flow",IF(AND('List of Flows'!$B178='Elementary Flow by source'!J$1,'Elementary Flow'!$D186="Not an Elementary Flow"),"Not an Elementary Flow",IF(AND('List of Flows'!$B178='Elementary Flow by source'!J$1,'Elementary Flow'!$D186="Unknown"),"Indeterminable",IF(AND('List of Flows'!$B178='Elementary Flow by source'!J$1,'Elementary Flow'!$D186="Missing Both"),"Indeterminable",IF(AND('List of Flows'!$B178='Elementary Flow by source'!J$1,'Elementary Flow'!$D186="Missing Input/Output"),"Indeterminable",IF(AND('List of Flows'!$B178='Elementary Flow by source'!J$1,'Elementary Flow'!$D186="Missing to/from"),"Indeterminable",0))))))</f>
        <v>0</v>
      </c>
      <c r="K181">
        <f>IF(AND('List of Flows'!$B178='Elementary Flow by source'!K$1,'Elementary Flow'!$D186="Elementary Flow"),"Elementary Flow",IF(AND('List of Flows'!$B178='Elementary Flow by source'!K$1,'Elementary Flow'!$D186="Not an Elementary Flow"),"Not an Elementary Flow",IF(AND('List of Flows'!$B178='Elementary Flow by source'!K$1,'Elementary Flow'!$D186="Unknown"),"Indeterminable",IF(AND('List of Flows'!$B178='Elementary Flow by source'!K$1,'Elementary Flow'!$D186="Missing Both"),"Indeterminable",IF(AND('List of Flows'!$B178='Elementary Flow by source'!K$1,'Elementary Flow'!$D186="Missing Input/Output"),"Indeterminable",IF(AND('List of Flows'!$B178='Elementary Flow by source'!K$1,'Elementary Flow'!$D186="Missing to/from"),"Indeterminable",0))))))</f>
        <v>0</v>
      </c>
      <c r="L181">
        <f>IF(AND('List of Flows'!$B178='Elementary Flow by source'!L$1,'Elementary Flow'!$D186="Elementary Flow"),"Elementary Flow",IF(AND('List of Flows'!$B178='Elementary Flow by source'!L$1,'Elementary Flow'!$D186="Not an Elementary Flow"),"Not an Elementary Flow",IF(AND('List of Flows'!$B178='Elementary Flow by source'!L$1,'Elementary Flow'!$D186="Unknown"),"Indeterminable",IF(AND('List of Flows'!$B178='Elementary Flow by source'!L$1,'Elementary Flow'!$D186="Missing Both"),"Indeterminable",IF(AND('List of Flows'!$B178='Elementary Flow by source'!L$1,'Elementary Flow'!$D186="Missing Input/Output"),"Indeterminable",IF(AND('List of Flows'!$B178='Elementary Flow by source'!L$1,'Elementary Flow'!$D186="Missing to/from"),"Indeterminable",0))))))</f>
        <v>0</v>
      </c>
      <c r="M181">
        <f>IF(AND('List of Flows'!$B178='Elementary Flow by source'!M$1,'Elementary Flow'!$D186="Elementary Flow"),"Elementary Flow",IF(AND('List of Flows'!$B178='Elementary Flow by source'!M$1,'Elementary Flow'!$D186="Not an Elementary Flow"),"Not an Elementary Flow",IF(AND('List of Flows'!$B178='Elementary Flow by source'!M$1,'Elementary Flow'!$D186="Unknown"),"Indeterminable",IF(AND('List of Flows'!$B178='Elementary Flow by source'!M$1,'Elementary Flow'!$D186="Missing Both"),"Indeterminable",IF(AND('List of Flows'!$B178='Elementary Flow by source'!M$1,'Elementary Flow'!$D186="Missing Input/Output"),"Indeterminable",IF(AND('List of Flows'!$B178='Elementary Flow by source'!M$1,'Elementary Flow'!$D186="Missing to/from"),"Indeterminable",0))))))</f>
        <v>0</v>
      </c>
      <c r="N181">
        <f>IF(AND('List of Flows'!$B178='Elementary Flow by source'!N$1,'Elementary Flow'!$D186="Elementary Flow"),"Elementary Flow",IF(AND('List of Flows'!$B178='Elementary Flow by source'!N$1,'Elementary Flow'!$D186="Not an Elementary Flow"),"Not an Elementary Flow",IF(AND('List of Flows'!$B178='Elementary Flow by source'!N$1,'Elementary Flow'!$D186="Unknown"),"Indeterminable",IF(AND('List of Flows'!$B178='Elementary Flow by source'!N$1,'Elementary Flow'!$D186="Missing Both"),"Indeterminable",IF(AND('List of Flows'!$B178='Elementary Flow by source'!N$1,'Elementary Flow'!$D186="Missing Input/Output"),"Indeterminable",IF(AND('List of Flows'!$B178='Elementary Flow by source'!N$1,'Elementary Flow'!$D186="Missing to/from"),"Indeterminable",0))))))</f>
        <v>0</v>
      </c>
    </row>
    <row r="182" spans="2:14" x14ac:dyDescent="0.3">
      <c r="B182">
        <f>IF(AND('List of Flows'!$B179='Elementary Flow by source'!B$1,'Elementary Flow'!$D187="Elementary Flow"),"Elementary Flow",IF(AND('List of Flows'!$B179='Elementary Flow by source'!B$1,'Elementary Flow'!$D187="Not an Elementary Flow"),"Not an Elementary Flow",IF(AND('List of Flows'!$B179='Elementary Flow by source'!B$1,'Elementary Flow'!$D187="Unknown"),"Indeterminable",IF(AND('List of Flows'!$B179='Elementary Flow by source'!B$1,'Elementary Flow'!$D187="Missing Both"),"Indeterminable",IF(AND('List of Flows'!$B179='Elementary Flow by source'!B$1,'Elementary Flow'!$D187="Missing Input/Output"),"Indeterminable",IF(AND('List of Flows'!$B179='Elementary Flow by source'!B$1,'Elementary Flow'!$D187="Missing to/from"),"Indeterminable",0))))))</f>
        <v>0</v>
      </c>
      <c r="C182">
        <f>IF(AND('List of Flows'!$B179='Elementary Flow by source'!C$1,'Elementary Flow'!$D187="Elementary Flow"),"Elementary Flow",IF(AND('List of Flows'!$B179='Elementary Flow by source'!C$1,'Elementary Flow'!$D187="Not an Elementary Flow"),"Not an Elementary Flow",IF(AND('List of Flows'!$B179='Elementary Flow by source'!C$1,'Elementary Flow'!$D187="Unknown"),"Indeterminable",IF(AND('List of Flows'!$B179='Elementary Flow by source'!C$1,'Elementary Flow'!$D187="Missing Both"),"Indeterminable",IF(AND('List of Flows'!$B179='Elementary Flow by source'!C$1,'Elementary Flow'!$D187="Missing Input/Output"),"Indeterminable",IF(AND('List of Flows'!$B179='Elementary Flow by source'!C$1,'Elementary Flow'!$D187="Missing to/from"),"Indeterminable",0))))))</f>
        <v>0</v>
      </c>
      <c r="D182">
        <f>IF(AND('List of Flows'!$B179='Elementary Flow by source'!D$1,'Elementary Flow'!$D187="Elementary Flow"),"Elementary Flow",IF(AND('List of Flows'!$B179='Elementary Flow by source'!D$1,'Elementary Flow'!$D187="Not an Elementary Flow"),"Not an Elementary Flow",IF(AND('List of Flows'!$B179='Elementary Flow by source'!D$1,'Elementary Flow'!$D187="Unknown"),"Indeterminable",IF(AND('List of Flows'!$B179='Elementary Flow by source'!D$1,'Elementary Flow'!$D187="Missing Both"),"Indeterminable",IF(AND('List of Flows'!$B179='Elementary Flow by source'!D$1,'Elementary Flow'!$D187="Missing Input/Output"),"Indeterminable",IF(AND('List of Flows'!$B179='Elementary Flow by source'!D$1,'Elementary Flow'!$D187="Missing to/from"),"Indeterminable",0))))))</f>
        <v>0</v>
      </c>
      <c r="E182">
        <f>IF(AND('List of Flows'!$B179='Elementary Flow by source'!E$1,'Elementary Flow'!$D187="Elementary Flow"),"Elementary Flow",IF(AND('List of Flows'!$B179='Elementary Flow by source'!E$1,'Elementary Flow'!$D187="Not an Elementary Flow"),"Not an Elementary Flow",IF(AND('List of Flows'!$B179='Elementary Flow by source'!E$1,'Elementary Flow'!$D187="Unknown"),"Indeterminable",IF(AND('List of Flows'!$B179='Elementary Flow by source'!E$1,'Elementary Flow'!$D187="Missing Both"),"Indeterminable",IF(AND('List of Flows'!$B179='Elementary Flow by source'!E$1,'Elementary Flow'!$D187="Missing Input/Output"),"Indeterminable",IF(AND('List of Flows'!$B179='Elementary Flow by source'!E$1,'Elementary Flow'!$D187="Missing to/from"),"Indeterminable",0))))))</f>
        <v>0</v>
      </c>
      <c r="F182">
        <f>IF(AND('List of Flows'!$B179='Elementary Flow by source'!F$1,'Elementary Flow'!$D187="Elementary Flow"),"Elementary Flow",IF(AND('List of Flows'!$B179='Elementary Flow by source'!F$1,'Elementary Flow'!$D187="Not an Elementary Flow"),"Not an Elementary Flow",IF(AND('List of Flows'!$B179='Elementary Flow by source'!F$1,'Elementary Flow'!$D187="Unknown"),"Indeterminable",IF(AND('List of Flows'!$B179='Elementary Flow by source'!F$1,'Elementary Flow'!$D187="Missing Both"),"Indeterminable",IF(AND('List of Flows'!$B179='Elementary Flow by source'!F$1,'Elementary Flow'!$D187="Missing Input/Output"),"Indeterminable",IF(AND('List of Flows'!$B179='Elementary Flow by source'!F$1,'Elementary Flow'!$D187="Missing to/from"),"Indeterminable",0))))))</f>
        <v>0</v>
      </c>
      <c r="G182">
        <f>IF(AND('List of Flows'!$B179='Elementary Flow by source'!G$1,'Elementary Flow'!$D187="Elementary Flow"),"Elementary Flow",IF(AND('List of Flows'!$B179='Elementary Flow by source'!G$1,'Elementary Flow'!$D187="Not an Elementary Flow"),"Not an Elementary Flow",IF(AND('List of Flows'!$B179='Elementary Flow by source'!G$1,'Elementary Flow'!$D187="Unknown"),"Indeterminable",IF(AND('List of Flows'!$B179='Elementary Flow by source'!G$1,'Elementary Flow'!$D187="Missing Both"),"Indeterminable",IF(AND('List of Flows'!$B179='Elementary Flow by source'!G$1,'Elementary Flow'!$D187="Missing Input/Output"),"Indeterminable",IF(AND('List of Flows'!$B179='Elementary Flow by source'!G$1,'Elementary Flow'!$D187="Missing to/from"),"Indeterminable",0))))))</f>
        <v>0</v>
      </c>
      <c r="H182" t="str">
        <f>IF(AND('List of Flows'!$B179='Elementary Flow by source'!H$1,'Elementary Flow'!$D187="Elementary Flow"),"Elementary Flow",IF(AND('List of Flows'!$B179='Elementary Flow by source'!H$1,'Elementary Flow'!$D187="Not an Elementary Flow"),"Not an Elementary Flow",IF(AND('List of Flows'!$B179='Elementary Flow by source'!H$1,'Elementary Flow'!$D187="Unknown"),"Indeterminable",IF(AND('List of Flows'!$B179='Elementary Flow by source'!H$1,'Elementary Flow'!$D187="Missing Both"),"Indeterminable",IF(AND('List of Flows'!$B179='Elementary Flow by source'!H$1,'Elementary Flow'!$D187="Missing Input/Output"),"Indeterminable",IF(AND('List of Flows'!$B179='Elementary Flow by source'!H$1,'Elementary Flow'!$D187="Missing to/from"),"Indeterminable",0))))))</f>
        <v>Indeterminable</v>
      </c>
      <c r="I182">
        <f>IF(AND('List of Flows'!$B179='Elementary Flow by source'!I$1,'Elementary Flow'!$D187="Elementary Flow"),"Elementary Flow",IF(AND('List of Flows'!$B179='Elementary Flow by source'!I$1,'Elementary Flow'!$D187="Not an Elementary Flow"),"Not an Elementary Flow",IF(AND('List of Flows'!$B179='Elementary Flow by source'!I$1,'Elementary Flow'!$D187="Unknown"),"Indeterminable",IF(AND('List of Flows'!$B179='Elementary Flow by source'!I$1,'Elementary Flow'!$D187="Missing Both"),"Indeterminable",IF(AND('List of Flows'!$B179='Elementary Flow by source'!I$1,'Elementary Flow'!$D187="Missing Input/Output"),"Indeterminable",IF(AND('List of Flows'!$B179='Elementary Flow by source'!I$1,'Elementary Flow'!$D187="Missing to/from"),"Indeterminable",0))))))</f>
        <v>0</v>
      </c>
      <c r="J182">
        <f>IF(AND('List of Flows'!$B179='Elementary Flow by source'!J$1,'Elementary Flow'!$D187="Elementary Flow"),"Elementary Flow",IF(AND('List of Flows'!$B179='Elementary Flow by source'!J$1,'Elementary Flow'!$D187="Not an Elementary Flow"),"Not an Elementary Flow",IF(AND('List of Flows'!$B179='Elementary Flow by source'!J$1,'Elementary Flow'!$D187="Unknown"),"Indeterminable",IF(AND('List of Flows'!$B179='Elementary Flow by source'!J$1,'Elementary Flow'!$D187="Missing Both"),"Indeterminable",IF(AND('List of Flows'!$B179='Elementary Flow by source'!J$1,'Elementary Flow'!$D187="Missing Input/Output"),"Indeterminable",IF(AND('List of Flows'!$B179='Elementary Flow by source'!J$1,'Elementary Flow'!$D187="Missing to/from"),"Indeterminable",0))))))</f>
        <v>0</v>
      </c>
      <c r="K182">
        <f>IF(AND('List of Flows'!$B179='Elementary Flow by source'!K$1,'Elementary Flow'!$D187="Elementary Flow"),"Elementary Flow",IF(AND('List of Flows'!$B179='Elementary Flow by source'!K$1,'Elementary Flow'!$D187="Not an Elementary Flow"),"Not an Elementary Flow",IF(AND('List of Flows'!$B179='Elementary Flow by source'!K$1,'Elementary Flow'!$D187="Unknown"),"Indeterminable",IF(AND('List of Flows'!$B179='Elementary Flow by source'!K$1,'Elementary Flow'!$D187="Missing Both"),"Indeterminable",IF(AND('List of Flows'!$B179='Elementary Flow by source'!K$1,'Elementary Flow'!$D187="Missing Input/Output"),"Indeterminable",IF(AND('List of Flows'!$B179='Elementary Flow by source'!K$1,'Elementary Flow'!$D187="Missing to/from"),"Indeterminable",0))))))</f>
        <v>0</v>
      </c>
      <c r="L182">
        <f>IF(AND('List of Flows'!$B179='Elementary Flow by source'!L$1,'Elementary Flow'!$D187="Elementary Flow"),"Elementary Flow",IF(AND('List of Flows'!$B179='Elementary Flow by source'!L$1,'Elementary Flow'!$D187="Not an Elementary Flow"),"Not an Elementary Flow",IF(AND('List of Flows'!$B179='Elementary Flow by source'!L$1,'Elementary Flow'!$D187="Unknown"),"Indeterminable",IF(AND('List of Flows'!$B179='Elementary Flow by source'!L$1,'Elementary Flow'!$D187="Missing Both"),"Indeterminable",IF(AND('List of Flows'!$B179='Elementary Flow by source'!L$1,'Elementary Flow'!$D187="Missing Input/Output"),"Indeterminable",IF(AND('List of Flows'!$B179='Elementary Flow by source'!L$1,'Elementary Flow'!$D187="Missing to/from"),"Indeterminable",0))))))</f>
        <v>0</v>
      </c>
      <c r="M182">
        <f>IF(AND('List of Flows'!$B179='Elementary Flow by source'!M$1,'Elementary Flow'!$D187="Elementary Flow"),"Elementary Flow",IF(AND('List of Flows'!$B179='Elementary Flow by source'!M$1,'Elementary Flow'!$D187="Not an Elementary Flow"),"Not an Elementary Flow",IF(AND('List of Flows'!$B179='Elementary Flow by source'!M$1,'Elementary Flow'!$D187="Unknown"),"Indeterminable",IF(AND('List of Flows'!$B179='Elementary Flow by source'!M$1,'Elementary Flow'!$D187="Missing Both"),"Indeterminable",IF(AND('List of Flows'!$B179='Elementary Flow by source'!M$1,'Elementary Flow'!$D187="Missing Input/Output"),"Indeterminable",IF(AND('List of Flows'!$B179='Elementary Flow by source'!M$1,'Elementary Flow'!$D187="Missing to/from"),"Indeterminable",0))))))</f>
        <v>0</v>
      </c>
      <c r="N182">
        <f>IF(AND('List of Flows'!$B179='Elementary Flow by source'!N$1,'Elementary Flow'!$D187="Elementary Flow"),"Elementary Flow",IF(AND('List of Flows'!$B179='Elementary Flow by source'!N$1,'Elementary Flow'!$D187="Not an Elementary Flow"),"Not an Elementary Flow",IF(AND('List of Flows'!$B179='Elementary Flow by source'!N$1,'Elementary Flow'!$D187="Unknown"),"Indeterminable",IF(AND('List of Flows'!$B179='Elementary Flow by source'!N$1,'Elementary Flow'!$D187="Missing Both"),"Indeterminable",IF(AND('List of Flows'!$B179='Elementary Flow by source'!N$1,'Elementary Flow'!$D187="Missing Input/Output"),"Indeterminable",IF(AND('List of Flows'!$B179='Elementary Flow by source'!N$1,'Elementary Flow'!$D187="Missing to/from"),"Indeterminable",0))))))</f>
        <v>0</v>
      </c>
    </row>
    <row r="183" spans="2:14" x14ac:dyDescent="0.3">
      <c r="B183">
        <f>IF(AND('List of Flows'!$B180='Elementary Flow by source'!B$1,'Elementary Flow'!$D188="Elementary Flow"),"Elementary Flow",IF(AND('List of Flows'!$B180='Elementary Flow by source'!B$1,'Elementary Flow'!$D188="Not an Elementary Flow"),"Not an Elementary Flow",IF(AND('List of Flows'!$B180='Elementary Flow by source'!B$1,'Elementary Flow'!$D188="Unknown"),"Indeterminable",IF(AND('List of Flows'!$B180='Elementary Flow by source'!B$1,'Elementary Flow'!$D188="Missing Both"),"Indeterminable",IF(AND('List of Flows'!$B180='Elementary Flow by source'!B$1,'Elementary Flow'!$D188="Missing Input/Output"),"Indeterminable",IF(AND('List of Flows'!$B180='Elementary Flow by source'!B$1,'Elementary Flow'!$D188="Missing to/from"),"Indeterminable",0))))))</f>
        <v>0</v>
      </c>
      <c r="C183">
        <f>IF(AND('List of Flows'!$B180='Elementary Flow by source'!C$1,'Elementary Flow'!$D188="Elementary Flow"),"Elementary Flow",IF(AND('List of Flows'!$B180='Elementary Flow by source'!C$1,'Elementary Flow'!$D188="Not an Elementary Flow"),"Not an Elementary Flow",IF(AND('List of Flows'!$B180='Elementary Flow by source'!C$1,'Elementary Flow'!$D188="Unknown"),"Indeterminable",IF(AND('List of Flows'!$B180='Elementary Flow by source'!C$1,'Elementary Flow'!$D188="Missing Both"),"Indeterminable",IF(AND('List of Flows'!$B180='Elementary Flow by source'!C$1,'Elementary Flow'!$D188="Missing Input/Output"),"Indeterminable",IF(AND('List of Flows'!$B180='Elementary Flow by source'!C$1,'Elementary Flow'!$D188="Missing to/from"),"Indeterminable",0))))))</f>
        <v>0</v>
      </c>
      <c r="D183">
        <f>IF(AND('List of Flows'!$B180='Elementary Flow by source'!D$1,'Elementary Flow'!$D188="Elementary Flow"),"Elementary Flow",IF(AND('List of Flows'!$B180='Elementary Flow by source'!D$1,'Elementary Flow'!$D188="Not an Elementary Flow"),"Not an Elementary Flow",IF(AND('List of Flows'!$B180='Elementary Flow by source'!D$1,'Elementary Flow'!$D188="Unknown"),"Indeterminable",IF(AND('List of Flows'!$B180='Elementary Flow by source'!D$1,'Elementary Flow'!$D188="Missing Both"),"Indeterminable",IF(AND('List of Flows'!$B180='Elementary Flow by source'!D$1,'Elementary Flow'!$D188="Missing Input/Output"),"Indeterminable",IF(AND('List of Flows'!$B180='Elementary Flow by source'!D$1,'Elementary Flow'!$D188="Missing to/from"),"Indeterminable",0))))))</f>
        <v>0</v>
      </c>
      <c r="E183">
        <f>IF(AND('List of Flows'!$B180='Elementary Flow by source'!E$1,'Elementary Flow'!$D188="Elementary Flow"),"Elementary Flow",IF(AND('List of Flows'!$B180='Elementary Flow by source'!E$1,'Elementary Flow'!$D188="Not an Elementary Flow"),"Not an Elementary Flow",IF(AND('List of Flows'!$B180='Elementary Flow by source'!E$1,'Elementary Flow'!$D188="Unknown"),"Indeterminable",IF(AND('List of Flows'!$B180='Elementary Flow by source'!E$1,'Elementary Flow'!$D188="Missing Both"),"Indeterminable",IF(AND('List of Flows'!$B180='Elementary Flow by source'!E$1,'Elementary Flow'!$D188="Missing Input/Output"),"Indeterminable",IF(AND('List of Flows'!$B180='Elementary Flow by source'!E$1,'Elementary Flow'!$D188="Missing to/from"),"Indeterminable",0))))))</f>
        <v>0</v>
      </c>
      <c r="F183">
        <f>IF(AND('List of Flows'!$B180='Elementary Flow by source'!F$1,'Elementary Flow'!$D188="Elementary Flow"),"Elementary Flow",IF(AND('List of Flows'!$B180='Elementary Flow by source'!F$1,'Elementary Flow'!$D188="Not an Elementary Flow"),"Not an Elementary Flow",IF(AND('List of Flows'!$B180='Elementary Flow by source'!F$1,'Elementary Flow'!$D188="Unknown"),"Indeterminable",IF(AND('List of Flows'!$B180='Elementary Flow by source'!F$1,'Elementary Flow'!$D188="Missing Both"),"Indeterminable",IF(AND('List of Flows'!$B180='Elementary Flow by source'!F$1,'Elementary Flow'!$D188="Missing Input/Output"),"Indeterminable",IF(AND('List of Flows'!$B180='Elementary Flow by source'!F$1,'Elementary Flow'!$D188="Missing to/from"),"Indeterminable",0))))))</f>
        <v>0</v>
      </c>
      <c r="G183">
        <f>IF(AND('List of Flows'!$B180='Elementary Flow by source'!G$1,'Elementary Flow'!$D188="Elementary Flow"),"Elementary Flow",IF(AND('List of Flows'!$B180='Elementary Flow by source'!G$1,'Elementary Flow'!$D188="Not an Elementary Flow"),"Not an Elementary Flow",IF(AND('List of Flows'!$B180='Elementary Flow by source'!G$1,'Elementary Flow'!$D188="Unknown"),"Indeterminable",IF(AND('List of Flows'!$B180='Elementary Flow by source'!G$1,'Elementary Flow'!$D188="Missing Both"),"Indeterminable",IF(AND('List of Flows'!$B180='Elementary Flow by source'!G$1,'Elementary Flow'!$D188="Missing Input/Output"),"Indeterminable",IF(AND('List of Flows'!$B180='Elementary Flow by source'!G$1,'Elementary Flow'!$D188="Missing to/from"),"Indeterminable",0))))))</f>
        <v>0</v>
      </c>
      <c r="H183" t="str">
        <f>IF(AND('List of Flows'!$B180='Elementary Flow by source'!H$1,'Elementary Flow'!$D188="Elementary Flow"),"Elementary Flow",IF(AND('List of Flows'!$B180='Elementary Flow by source'!H$1,'Elementary Flow'!$D188="Not an Elementary Flow"),"Not an Elementary Flow",IF(AND('List of Flows'!$B180='Elementary Flow by source'!H$1,'Elementary Flow'!$D188="Unknown"),"Indeterminable",IF(AND('List of Flows'!$B180='Elementary Flow by source'!H$1,'Elementary Flow'!$D188="Missing Both"),"Indeterminable",IF(AND('List of Flows'!$B180='Elementary Flow by source'!H$1,'Elementary Flow'!$D188="Missing Input/Output"),"Indeterminable",IF(AND('List of Flows'!$B180='Elementary Flow by source'!H$1,'Elementary Flow'!$D188="Missing to/from"),"Indeterminable",0))))))</f>
        <v>Indeterminable</v>
      </c>
      <c r="I183">
        <f>IF(AND('List of Flows'!$B180='Elementary Flow by source'!I$1,'Elementary Flow'!$D188="Elementary Flow"),"Elementary Flow",IF(AND('List of Flows'!$B180='Elementary Flow by source'!I$1,'Elementary Flow'!$D188="Not an Elementary Flow"),"Not an Elementary Flow",IF(AND('List of Flows'!$B180='Elementary Flow by source'!I$1,'Elementary Flow'!$D188="Unknown"),"Indeterminable",IF(AND('List of Flows'!$B180='Elementary Flow by source'!I$1,'Elementary Flow'!$D188="Missing Both"),"Indeterminable",IF(AND('List of Flows'!$B180='Elementary Flow by source'!I$1,'Elementary Flow'!$D188="Missing Input/Output"),"Indeterminable",IF(AND('List of Flows'!$B180='Elementary Flow by source'!I$1,'Elementary Flow'!$D188="Missing to/from"),"Indeterminable",0))))))</f>
        <v>0</v>
      </c>
      <c r="J183">
        <f>IF(AND('List of Flows'!$B180='Elementary Flow by source'!J$1,'Elementary Flow'!$D188="Elementary Flow"),"Elementary Flow",IF(AND('List of Flows'!$B180='Elementary Flow by source'!J$1,'Elementary Flow'!$D188="Not an Elementary Flow"),"Not an Elementary Flow",IF(AND('List of Flows'!$B180='Elementary Flow by source'!J$1,'Elementary Flow'!$D188="Unknown"),"Indeterminable",IF(AND('List of Flows'!$B180='Elementary Flow by source'!J$1,'Elementary Flow'!$D188="Missing Both"),"Indeterminable",IF(AND('List of Flows'!$B180='Elementary Flow by source'!J$1,'Elementary Flow'!$D188="Missing Input/Output"),"Indeterminable",IF(AND('List of Flows'!$B180='Elementary Flow by source'!J$1,'Elementary Flow'!$D188="Missing to/from"),"Indeterminable",0))))))</f>
        <v>0</v>
      </c>
      <c r="K183">
        <f>IF(AND('List of Flows'!$B180='Elementary Flow by source'!K$1,'Elementary Flow'!$D188="Elementary Flow"),"Elementary Flow",IF(AND('List of Flows'!$B180='Elementary Flow by source'!K$1,'Elementary Flow'!$D188="Not an Elementary Flow"),"Not an Elementary Flow",IF(AND('List of Flows'!$B180='Elementary Flow by source'!K$1,'Elementary Flow'!$D188="Unknown"),"Indeterminable",IF(AND('List of Flows'!$B180='Elementary Flow by source'!K$1,'Elementary Flow'!$D188="Missing Both"),"Indeterminable",IF(AND('List of Flows'!$B180='Elementary Flow by source'!K$1,'Elementary Flow'!$D188="Missing Input/Output"),"Indeterminable",IF(AND('List of Flows'!$B180='Elementary Flow by source'!K$1,'Elementary Flow'!$D188="Missing to/from"),"Indeterminable",0))))))</f>
        <v>0</v>
      </c>
      <c r="L183">
        <f>IF(AND('List of Flows'!$B180='Elementary Flow by source'!L$1,'Elementary Flow'!$D188="Elementary Flow"),"Elementary Flow",IF(AND('List of Flows'!$B180='Elementary Flow by source'!L$1,'Elementary Flow'!$D188="Not an Elementary Flow"),"Not an Elementary Flow",IF(AND('List of Flows'!$B180='Elementary Flow by source'!L$1,'Elementary Flow'!$D188="Unknown"),"Indeterminable",IF(AND('List of Flows'!$B180='Elementary Flow by source'!L$1,'Elementary Flow'!$D188="Missing Both"),"Indeterminable",IF(AND('List of Flows'!$B180='Elementary Flow by source'!L$1,'Elementary Flow'!$D188="Missing Input/Output"),"Indeterminable",IF(AND('List of Flows'!$B180='Elementary Flow by source'!L$1,'Elementary Flow'!$D188="Missing to/from"),"Indeterminable",0))))))</f>
        <v>0</v>
      </c>
      <c r="M183">
        <f>IF(AND('List of Flows'!$B180='Elementary Flow by source'!M$1,'Elementary Flow'!$D188="Elementary Flow"),"Elementary Flow",IF(AND('List of Flows'!$B180='Elementary Flow by source'!M$1,'Elementary Flow'!$D188="Not an Elementary Flow"),"Not an Elementary Flow",IF(AND('List of Flows'!$B180='Elementary Flow by source'!M$1,'Elementary Flow'!$D188="Unknown"),"Indeterminable",IF(AND('List of Flows'!$B180='Elementary Flow by source'!M$1,'Elementary Flow'!$D188="Missing Both"),"Indeterminable",IF(AND('List of Flows'!$B180='Elementary Flow by source'!M$1,'Elementary Flow'!$D188="Missing Input/Output"),"Indeterminable",IF(AND('List of Flows'!$B180='Elementary Flow by source'!M$1,'Elementary Flow'!$D188="Missing to/from"),"Indeterminable",0))))))</f>
        <v>0</v>
      </c>
      <c r="N183">
        <f>IF(AND('List of Flows'!$B180='Elementary Flow by source'!N$1,'Elementary Flow'!$D188="Elementary Flow"),"Elementary Flow",IF(AND('List of Flows'!$B180='Elementary Flow by source'!N$1,'Elementary Flow'!$D188="Not an Elementary Flow"),"Not an Elementary Flow",IF(AND('List of Flows'!$B180='Elementary Flow by source'!N$1,'Elementary Flow'!$D188="Unknown"),"Indeterminable",IF(AND('List of Flows'!$B180='Elementary Flow by source'!N$1,'Elementary Flow'!$D188="Missing Both"),"Indeterminable",IF(AND('List of Flows'!$B180='Elementary Flow by source'!N$1,'Elementary Flow'!$D188="Missing Input/Output"),"Indeterminable",IF(AND('List of Flows'!$B180='Elementary Flow by source'!N$1,'Elementary Flow'!$D188="Missing to/from"),"Indeterminable",0))))))</f>
        <v>0</v>
      </c>
    </row>
    <row r="184" spans="2:14" x14ac:dyDescent="0.3">
      <c r="B184">
        <f>IF(AND('List of Flows'!$B181='Elementary Flow by source'!B$1,'Elementary Flow'!$D189="Elementary Flow"),"Elementary Flow",IF(AND('List of Flows'!$B181='Elementary Flow by source'!B$1,'Elementary Flow'!$D189="Not an Elementary Flow"),"Not an Elementary Flow",IF(AND('List of Flows'!$B181='Elementary Flow by source'!B$1,'Elementary Flow'!$D189="Unknown"),"Indeterminable",IF(AND('List of Flows'!$B181='Elementary Flow by source'!B$1,'Elementary Flow'!$D189="Missing Both"),"Indeterminable",IF(AND('List of Flows'!$B181='Elementary Flow by source'!B$1,'Elementary Flow'!$D189="Missing Input/Output"),"Indeterminable",IF(AND('List of Flows'!$B181='Elementary Flow by source'!B$1,'Elementary Flow'!$D189="Missing to/from"),"Indeterminable",0))))))</f>
        <v>0</v>
      </c>
      <c r="C184">
        <f>IF(AND('List of Flows'!$B181='Elementary Flow by source'!C$1,'Elementary Flow'!$D189="Elementary Flow"),"Elementary Flow",IF(AND('List of Flows'!$B181='Elementary Flow by source'!C$1,'Elementary Flow'!$D189="Not an Elementary Flow"),"Not an Elementary Flow",IF(AND('List of Flows'!$B181='Elementary Flow by source'!C$1,'Elementary Flow'!$D189="Unknown"),"Indeterminable",IF(AND('List of Flows'!$B181='Elementary Flow by source'!C$1,'Elementary Flow'!$D189="Missing Both"),"Indeterminable",IF(AND('List of Flows'!$B181='Elementary Flow by source'!C$1,'Elementary Flow'!$D189="Missing Input/Output"),"Indeterminable",IF(AND('List of Flows'!$B181='Elementary Flow by source'!C$1,'Elementary Flow'!$D189="Missing to/from"),"Indeterminable",0))))))</f>
        <v>0</v>
      </c>
      <c r="D184">
        <f>IF(AND('List of Flows'!$B181='Elementary Flow by source'!D$1,'Elementary Flow'!$D189="Elementary Flow"),"Elementary Flow",IF(AND('List of Flows'!$B181='Elementary Flow by source'!D$1,'Elementary Flow'!$D189="Not an Elementary Flow"),"Not an Elementary Flow",IF(AND('List of Flows'!$B181='Elementary Flow by source'!D$1,'Elementary Flow'!$D189="Unknown"),"Indeterminable",IF(AND('List of Flows'!$B181='Elementary Flow by source'!D$1,'Elementary Flow'!$D189="Missing Both"),"Indeterminable",IF(AND('List of Flows'!$B181='Elementary Flow by source'!D$1,'Elementary Flow'!$D189="Missing Input/Output"),"Indeterminable",IF(AND('List of Flows'!$B181='Elementary Flow by source'!D$1,'Elementary Flow'!$D189="Missing to/from"),"Indeterminable",0))))))</f>
        <v>0</v>
      </c>
      <c r="E184">
        <f>IF(AND('List of Flows'!$B181='Elementary Flow by source'!E$1,'Elementary Flow'!$D189="Elementary Flow"),"Elementary Flow",IF(AND('List of Flows'!$B181='Elementary Flow by source'!E$1,'Elementary Flow'!$D189="Not an Elementary Flow"),"Not an Elementary Flow",IF(AND('List of Flows'!$B181='Elementary Flow by source'!E$1,'Elementary Flow'!$D189="Unknown"),"Indeterminable",IF(AND('List of Flows'!$B181='Elementary Flow by source'!E$1,'Elementary Flow'!$D189="Missing Both"),"Indeterminable",IF(AND('List of Flows'!$B181='Elementary Flow by source'!E$1,'Elementary Flow'!$D189="Missing Input/Output"),"Indeterminable",IF(AND('List of Flows'!$B181='Elementary Flow by source'!E$1,'Elementary Flow'!$D189="Missing to/from"),"Indeterminable",0))))))</f>
        <v>0</v>
      </c>
      <c r="F184">
        <f>IF(AND('List of Flows'!$B181='Elementary Flow by source'!F$1,'Elementary Flow'!$D189="Elementary Flow"),"Elementary Flow",IF(AND('List of Flows'!$B181='Elementary Flow by source'!F$1,'Elementary Flow'!$D189="Not an Elementary Flow"),"Not an Elementary Flow",IF(AND('List of Flows'!$B181='Elementary Flow by source'!F$1,'Elementary Flow'!$D189="Unknown"),"Indeterminable",IF(AND('List of Flows'!$B181='Elementary Flow by source'!F$1,'Elementary Flow'!$D189="Missing Both"),"Indeterminable",IF(AND('List of Flows'!$B181='Elementary Flow by source'!F$1,'Elementary Flow'!$D189="Missing Input/Output"),"Indeterminable",IF(AND('List of Flows'!$B181='Elementary Flow by source'!F$1,'Elementary Flow'!$D189="Missing to/from"),"Indeterminable",0))))))</f>
        <v>0</v>
      </c>
      <c r="G184">
        <f>IF(AND('List of Flows'!$B181='Elementary Flow by source'!G$1,'Elementary Flow'!$D189="Elementary Flow"),"Elementary Flow",IF(AND('List of Flows'!$B181='Elementary Flow by source'!G$1,'Elementary Flow'!$D189="Not an Elementary Flow"),"Not an Elementary Flow",IF(AND('List of Flows'!$B181='Elementary Flow by source'!G$1,'Elementary Flow'!$D189="Unknown"),"Indeterminable",IF(AND('List of Flows'!$B181='Elementary Flow by source'!G$1,'Elementary Flow'!$D189="Missing Both"),"Indeterminable",IF(AND('List of Flows'!$B181='Elementary Flow by source'!G$1,'Elementary Flow'!$D189="Missing Input/Output"),"Indeterminable",IF(AND('List of Flows'!$B181='Elementary Flow by source'!G$1,'Elementary Flow'!$D189="Missing to/from"),"Indeterminable",0))))))</f>
        <v>0</v>
      </c>
      <c r="H184" t="str">
        <f>IF(AND('List of Flows'!$B181='Elementary Flow by source'!H$1,'Elementary Flow'!$D189="Elementary Flow"),"Elementary Flow",IF(AND('List of Flows'!$B181='Elementary Flow by source'!H$1,'Elementary Flow'!$D189="Not an Elementary Flow"),"Not an Elementary Flow",IF(AND('List of Flows'!$B181='Elementary Flow by source'!H$1,'Elementary Flow'!$D189="Unknown"),"Indeterminable",IF(AND('List of Flows'!$B181='Elementary Flow by source'!H$1,'Elementary Flow'!$D189="Missing Both"),"Indeterminable",IF(AND('List of Flows'!$B181='Elementary Flow by source'!H$1,'Elementary Flow'!$D189="Missing Input/Output"),"Indeterminable",IF(AND('List of Flows'!$B181='Elementary Flow by source'!H$1,'Elementary Flow'!$D189="Missing to/from"),"Indeterminable",0))))))</f>
        <v>Indeterminable</v>
      </c>
      <c r="I184">
        <f>IF(AND('List of Flows'!$B181='Elementary Flow by source'!I$1,'Elementary Flow'!$D189="Elementary Flow"),"Elementary Flow",IF(AND('List of Flows'!$B181='Elementary Flow by source'!I$1,'Elementary Flow'!$D189="Not an Elementary Flow"),"Not an Elementary Flow",IF(AND('List of Flows'!$B181='Elementary Flow by source'!I$1,'Elementary Flow'!$D189="Unknown"),"Indeterminable",IF(AND('List of Flows'!$B181='Elementary Flow by source'!I$1,'Elementary Flow'!$D189="Missing Both"),"Indeterminable",IF(AND('List of Flows'!$B181='Elementary Flow by source'!I$1,'Elementary Flow'!$D189="Missing Input/Output"),"Indeterminable",IF(AND('List of Flows'!$B181='Elementary Flow by source'!I$1,'Elementary Flow'!$D189="Missing to/from"),"Indeterminable",0))))))</f>
        <v>0</v>
      </c>
      <c r="J184">
        <f>IF(AND('List of Flows'!$B181='Elementary Flow by source'!J$1,'Elementary Flow'!$D189="Elementary Flow"),"Elementary Flow",IF(AND('List of Flows'!$B181='Elementary Flow by source'!J$1,'Elementary Flow'!$D189="Not an Elementary Flow"),"Not an Elementary Flow",IF(AND('List of Flows'!$B181='Elementary Flow by source'!J$1,'Elementary Flow'!$D189="Unknown"),"Indeterminable",IF(AND('List of Flows'!$B181='Elementary Flow by source'!J$1,'Elementary Flow'!$D189="Missing Both"),"Indeterminable",IF(AND('List of Flows'!$B181='Elementary Flow by source'!J$1,'Elementary Flow'!$D189="Missing Input/Output"),"Indeterminable",IF(AND('List of Flows'!$B181='Elementary Flow by source'!J$1,'Elementary Flow'!$D189="Missing to/from"),"Indeterminable",0))))))</f>
        <v>0</v>
      </c>
      <c r="K184">
        <f>IF(AND('List of Flows'!$B181='Elementary Flow by source'!K$1,'Elementary Flow'!$D189="Elementary Flow"),"Elementary Flow",IF(AND('List of Flows'!$B181='Elementary Flow by source'!K$1,'Elementary Flow'!$D189="Not an Elementary Flow"),"Not an Elementary Flow",IF(AND('List of Flows'!$B181='Elementary Flow by source'!K$1,'Elementary Flow'!$D189="Unknown"),"Indeterminable",IF(AND('List of Flows'!$B181='Elementary Flow by source'!K$1,'Elementary Flow'!$D189="Missing Both"),"Indeterminable",IF(AND('List of Flows'!$B181='Elementary Flow by source'!K$1,'Elementary Flow'!$D189="Missing Input/Output"),"Indeterminable",IF(AND('List of Flows'!$B181='Elementary Flow by source'!K$1,'Elementary Flow'!$D189="Missing to/from"),"Indeterminable",0))))))</f>
        <v>0</v>
      </c>
      <c r="L184">
        <f>IF(AND('List of Flows'!$B181='Elementary Flow by source'!L$1,'Elementary Flow'!$D189="Elementary Flow"),"Elementary Flow",IF(AND('List of Flows'!$B181='Elementary Flow by source'!L$1,'Elementary Flow'!$D189="Not an Elementary Flow"),"Not an Elementary Flow",IF(AND('List of Flows'!$B181='Elementary Flow by source'!L$1,'Elementary Flow'!$D189="Unknown"),"Indeterminable",IF(AND('List of Flows'!$B181='Elementary Flow by source'!L$1,'Elementary Flow'!$D189="Missing Both"),"Indeterminable",IF(AND('List of Flows'!$B181='Elementary Flow by source'!L$1,'Elementary Flow'!$D189="Missing Input/Output"),"Indeterminable",IF(AND('List of Flows'!$B181='Elementary Flow by source'!L$1,'Elementary Flow'!$D189="Missing to/from"),"Indeterminable",0))))))</f>
        <v>0</v>
      </c>
      <c r="M184">
        <f>IF(AND('List of Flows'!$B181='Elementary Flow by source'!M$1,'Elementary Flow'!$D189="Elementary Flow"),"Elementary Flow",IF(AND('List of Flows'!$B181='Elementary Flow by source'!M$1,'Elementary Flow'!$D189="Not an Elementary Flow"),"Not an Elementary Flow",IF(AND('List of Flows'!$B181='Elementary Flow by source'!M$1,'Elementary Flow'!$D189="Unknown"),"Indeterminable",IF(AND('List of Flows'!$B181='Elementary Flow by source'!M$1,'Elementary Flow'!$D189="Missing Both"),"Indeterminable",IF(AND('List of Flows'!$B181='Elementary Flow by source'!M$1,'Elementary Flow'!$D189="Missing Input/Output"),"Indeterminable",IF(AND('List of Flows'!$B181='Elementary Flow by source'!M$1,'Elementary Flow'!$D189="Missing to/from"),"Indeterminable",0))))))</f>
        <v>0</v>
      </c>
      <c r="N184">
        <f>IF(AND('List of Flows'!$B181='Elementary Flow by source'!N$1,'Elementary Flow'!$D189="Elementary Flow"),"Elementary Flow",IF(AND('List of Flows'!$B181='Elementary Flow by source'!N$1,'Elementary Flow'!$D189="Not an Elementary Flow"),"Not an Elementary Flow",IF(AND('List of Flows'!$B181='Elementary Flow by source'!N$1,'Elementary Flow'!$D189="Unknown"),"Indeterminable",IF(AND('List of Flows'!$B181='Elementary Flow by source'!N$1,'Elementary Flow'!$D189="Missing Both"),"Indeterminable",IF(AND('List of Flows'!$B181='Elementary Flow by source'!N$1,'Elementary Flow'!$D189="Missing Input/Output"),"Indeterminable",IF(AND('List of Flows'!$B181='Elementary Flow by source'!N$1,'Elementary Flow'!$D189="Missing to/from"),"Indeterminable",0))))))</f>
        <v>0</v>
      </c>
    </row>
    <row r="185" spans="2:14" x14ac:dyDescent="0.3">
      <c r="B185">
        <f>IF(AND('List of Flows'!$B182='Elementary Flow by source'!B$1,'Elementary Flow'!$D190="Elementary Flow"),"Elementary Flow",IF(AND('List of Flows'!$B182='Elementary Flow by source'!B$1,'Elementary Flow'!$D190="Not an Elementary Flow"),"Not an Elementary Flow",IF(AND('List of Flows'!$B182='Elementary Flow by source'!B$1,'Elementary Flow'!$D190="Unknown"),"Indeterminable",IF(AND('List of Flows'!$B182='Elementary Flow by source'!B$1,'Elementary Flow'!$D190="Missing Both"),"Indeterminable",IF(AND('List of Flows'!$B182='Elementary Flow by source'!B$1,'Elementary Flow'!$D190="Missing Input/Output"),"Indeterminable",IF(AND('List of Flows'!$B182='Elementary Flow by source'!B$1,'Elementary Flow'!$D190="Missing to/from"),"Indeterminable",0))))))</f>
        <v>0</v>
      </c>
      <c r="C185" t="str">
        <f>IF(AND('List of Flows'!$B182='Elementary Flow by source'!C$1,'Elementary Flow'!$D190="Elementary Flow"),"Elementary Flow",IF(AND('List of Flows'!$B182='Elementary Flow by source'!C$1,'Elementary Flow'!$D190="Not an Elementary Flow"),"Not an Elementary Flow",IF(AND('List of Flows'!$B182='Elementary Flow by source'!C$1,'Elementary Flow'!$D190="Unknown"),"Indeterminable",IF(AND('List of Flows'!$B182='Elementary Flow by source'!C$1,'Elementary Flow'!$D190="Missing Both"),"Indeterminable",IF(AND('List of Flows'!$B182='Elementary Flow by source'!C$1,'Elementary Flow'!$D190="Missing Input/Output"),"Indeterminable",IF(AND('List of Flows'!$B182='Elementary Flow by source'!C$1,'Elementary Flow'!$D190="Missing to/from"),"Indeterminable",0))))))</f>
        <v>Indeterminable</v>
      </c>
      <c r="D185">
        <f>IF(AND('List of Flows'!$B182='Elementary Flow by source'!D$1,'Elementary Flow'!$D190="Elementary Flow"),"Elementary Flow",IF(AND('List of Flows'!$B182='Elementary Flow by source'!D$1,'Elementary Flow'!$D190="Not an Elementary Flow"),"Not an Elementary Flow",IF(AND('List of Flows'!$B182='Elementary Flow by source'!D$1,'Elementary Flow'!$D190="Unknown"),"Indeterminable",IF(AND('List of Flows'!$B182='Elementary Flow by source'!D$1,'Elementary Flow'!$D190="Missing Both"),"Indeterminable",IF(AND('List of Flows'!$B182='Elementary Flow by source'!D$1,'Elementary Flow'!$D190="Missing Input/Output"),"Indeterminable",IF(AND('List of Flows'!$B182='Elementary Flow by source'!D$1,'Elementary Flow'!$D190="Missing to/from"),"Indeterminable",0))))))</f>
        <v>0</v>
      </c>
      <c r="E185">
        <f>IF(AND('List of Flows'!$B182='Elementary Flow by source'!E$1,'Elementary Flow'!$D190="Elementary Flow"),"Elementary Flow",IF(AND('List of Flows'!$B182='Elementary Flow by source'!E$1,'Elementary Flow'!$D190="Not an Elementary Flow"),"Not an Elementary Flow",IF(AND('List of Flows'!$B182='Elementary Flow by source'!E$1,'Elementary Flow'!$D190="Unknown"),"Indeterminable",IF(AND('List of Flows'!$B182='Elementary Flow by source'!E$1,'Elementary Flow'!$D190="Missing Both"),"Indeterminable",IF(AND('List of Flows'!$B182='Elementary Flow by source'!E$1,'Elementary Flow'!$D190="Missing Input/Output"),"Indeterminable",IF(AND('List of Flows'!$B182='Elementary Flow by source'!E$1,'Elementary Flow'!$D190="Missing to/from"),"Indeterminable",0))))))</f>
        <v>0</v>
      </c>
      <c r="F185">
        <f>IF(AND('List of Flows'!$B182='Elementary Flow by source'!F$1,'Elementary Flow'!$D190="Elementary Flow"),"Elementary Flow",IF(AND('List of Flows'!$B182='Elementary Flow by source'!F$1,'Elementary Flow'!$D190="Not an Elementary Flow"),"Not an Elementary Flow",IF(AND('List of Flows'!$B182='Elementary Flow by source'!F$1,'Elementary Flow'!$D190="Unknown"),"Indeterminable",IF(AND('List of Flows'!$B182='Elementary Flow by source'!F$1,'Elementary Flow'!$D190="Missing Both"),"Indeterminable",IF(AND('List of Flows'!$B182='Elementary Flow by source'!F$1,'Elementary Flow'!$D190="Missing Input/Output"),"Indeterminable",IF(AND('List of Flows'!$B182='Elementary Flow by source'!F$1,'Elementary Flow'!$D190="Missing to/from"),"Indeterminable",0))))))</f>
        <v>0</v>
      </c>
      <c r="G185">
        <f>IF(AND('List of Flows'!$B182='Elementary Flow by source'!G$1,'Elementary Flow'!$D190="Elementary Flow"),"Elementary Flow",IF(AND('List of Flows'!$B182='Elementary Flow by source'!G$1,'Elementary Flow'!$D190="Not an Elementary Flow"),"Not an Elementary Flow",IF(AND('List of Flows'!$B182='Elementary Flow by source'!G$1,'Elementary Flow'!$D190="Unknown"),"Indeterminable",IF(AND('List of Flows'!$B182='Elementary Flow by source'!G$1,'Elementary Flow'!$D190="Missing Both"),"Indeterminable",IF(AND('List of Flows'!$B182='Elementary Flow by source'!G$1,'Elementary Flow'!$D190="Missing Input/Output"),"Indeterminable",IF(AND('List of Flows'!$B182='Elementary Flow by source'!G$1,'Elementary Flow'!$D190="Missing to/from"),"Indeterminable",0))))))</f>
        <v>0</v>
      </c>
      <c r="H185">
        <f>IF(AND('List of Flows'!$B182='Elementary Flow by source'!H$1,'Elementary Flow'!$D190="Elementary Flow"),"Elementary Flow",IF(AND('List of Flows'!$B182='Elementary Flow by source'!H$1,'Elementary Flow'!$D190="Not an Elementary Flow"),"Not an Elementary Flow",IF(AND('List of Flows'!$B182='Elementary Flow by source'!H$1,'Elementary Flow'!$D190="Unknown"),"Indeterminable",IF(AND('List of Flows'!$B182='Elementary Flow by source'!H$1,'Elementary Flow'!$D190="Missing Both"),"Indeterminable",IF(AND('List of Flows'!$B182='Elementary Flow by source'!H$1,'Elementary Flow'!$D190="Missing Input/Output"),"Indeterminable",IF(AND('List of Flows'!$B182='Elementary Flow by source'!H$1,'Elementary Flow'!$D190="Missing to/from"),"Indeterminable",0))))))</f>
        <v>0</v>
      </c>
      <c r="I185">
        <f>IF(AND('List of Flows'!$B182='Elementary Flow by source'!I$1,'Elementary Flow'!$D190="Elementary Flow"),"Elementary Flow",IF(AND('List of Flows'!$B182='Elementary Flow by source'!I$1,'Elementary Flow'!$D190="Not an Elementary Flow"),"Not an Elementary Flow",IF(AND('List of Flows'!$B182='Elementary Flow by source'!I$1,'Elementary Flow'!$D190="Unknown"),"Indeterminable",IF(AND('List of Flows'!$B182='Elementary Flow by source'!I$1,'Elementary Flow'!$D190="Missing Both"),"Indeterminable",IF(AND('List of Flows'!$B182='Elementary Flow by source'!I$1,'Elementary Flow'!$D190="Missing Input/Output"),"Indeterminable",IF(AND('List of Flows'!$B182='Elementary Flow by source'!I$1,'Elementary Flow'!$D190="Missing to/from"),"Indeterminable",0))))))</f>
        <v>0</v>
      </c>
      <c r="J185">
        <f>IF(AND('List of Flows'!$B182='Elementary Flow by source'!J$1,'Elementary Flow'!$D190="Elementary Flow"),"Elementary Flow",IF(AND('List of Flows'!$B182='Elementary Flow by source'!J$1,'Elementary Flow'!$D190="Not an Elementary Flow"),"Not an Elementary Flow",IF(AND('List of Flows'!$B182='Elementary Flow by source'!J$1,'Elementary Flow'!$D190="Unknown"),"Indeterminable",IF(AND('List of Flows'!$B182='Elementary Flow by source'!J$1,'Elementary Flow'!$D190="Missing Both"),"Indeterminable",IF(AND('List of Flows'!$B182='Elementary Flow by source'!J$1,'Elementary Flow'!$D190="Missing Input/Output"),"Indeterminable",IF(AND('List of Flows'!$B182='Elementary Flow by source'!J$1,'Elementary Flow'!$D190="Missing to/from"),"Indeterminable",0))))))</f>
        <v>0</v>
      </c>
      <c r="K185">
        <f>IF(AND('List of Flows'!$B182='Elementary Flow by source'!K$1,'Elementary Flow'!$D190="Elementary Flow"),"Elementary Flow",IF(AND('List of Flows'!$B182='Elementary Flow by source'!K$1,'Elementary Flow'!$D190="Not an Elementary Flow"),"Not an Elementary Flow",IF(AND('List of Flows'!$B182='Elementary Flow by source'!K$1,'Elementary Flow'!$D190="Unknown"),"Indeterminable",IF(AND('List of Flows'!$B182='Elementary Flow by source'!K$1,'Elementary Flow'!$D190="Missing Both"),"Indeterminable",IF(AND('List of Flows'!$B182='Elementary Flow by source'!K$1,'Elementary Flow'!$D190="Missing Input/Output"),"Indeterminable",IF(AND('List of Flows'!$B182='Elementary Flow by source'!K$1,'Elementary Flow'!$D190="Missing to/from"),"Indeterminable",0))))))</f>
        <v>0</v>
      </c>
      <c r="L185">
        <f>IF(AND('List of Flows'!$B182='Elementary Flow by source'!L$1,'Elementary Flow'!$D190="Elementary Flow"),"Elementary Flow",IF(AND('List of Flows'!$B182='Elementary Flow by source'!L$1,'Elementary Flow'!$D190="Not an Elementary Flow"),"Not an Elementary Flow",IF(AND('List of Flows'!$B182='Elementary Flow by source'!L$1,'Elementary Flow'!$D190="Unknown"),"Indeterminable",IF(AND('List of Flows'!$B182='Elementary Flow by source'!L$1,'Elementary Flow'!$D190="Missing Both"),"Indeterminable",IF(AND('List of Flows'!$B182='Elementary Flow by source'!L$1,'Elementary Flow'!$D190="Missing Input/Output"),"Indeterminable",IF(AND('List of Flows'!$B182='Elementary Flow by source'!L$1,'Elementary Flow'!$D190="Missing to/from"),"Indeterminable",0))))))</f>
        <v>0</v>
      </c>
      <c r="M185">
        <f>IF(AND('List of Flows'!$B182='Elementary Flow by source'!M$1,'Elementary Flow'!$D190="Elementary Flow"),"Elementary Flow",IF(AND('List of Flows'!$B182='Elementary Flow by source'!M$1,'Elementary Flow'!$D190="Not an Elementary Flow"),"Not an Elementary Flow",IF(AND('List of Flows'!$B182='Elementary Flow by source'!M$1,'Elementary Flow'!$D190="Unknown"),"Indeterminable",IF(AND('List of Flows'!$B182='Elementary Flow by source'!M$1,'Elementary Flow'!$D190="Missing Both"),"Indeterminable",IF(AND('List of Flows'!$B182='Elementary Flow by source'!M$1,'Elementary Flow'!$D190="Missing Input/Output"),"Indeterminable",IF(AND('List of Flows'!$B182='Elementary Flow by source'!M$1,'Elementary Flow'!$D190="Missing to/from"),"Indeterminable",0))))))</f>
        <v>0</v>
      </c>
      <c r="N185">
        <f>IF(AND('List of Flows'!$B182='Elementary Flow by source'!N$1,'Elementary Flow'!$D190="Elementary Flow"),"Elementary Flow",IF(AND('List of Flows'!$B182='Elementary Flow by source'!N$1,'Elementary Flow'!$D190="Not an Elementary Flow"),"Not an Elementary Flow",IF(AND('List of Flows'!$B182='Elementary Flow by source'!N$1,'Elementary Flow'!$D190="Unknown"),"Indeterminable",IF(AND('List of Flows'!$B182='Elementary Flow by source'!N$1,'Elementary Flow'!$D190="Missing Both"),"Indeterminable",IF(AND('List of Flows'!$B182='Elementary Flow by source'!N$1,'Elementary Flow'!$D190="Missing Input/Output"),"Indeterminable",IF(AND('List of Flows'!$B182='Elementary Flow by source'!N$1,'Elementary Flow'!$D190="Missing to/from"),"Indeterminable",0))))))</f>
        <v>0</v>
      </c>
    </row>
    <row r="186" spans="2:14" x14ac:dyDescent="0.3">
      <c r="B186">
        <f>IF(AND('List of Flows'!$B183='Elementary Flow by source'!B$1,'Elementary Flow'!$D191="Elementary Flow"),"Elementary Flow",IF(AND('List of Flows'!$B183='Elementary Flow by source'!B$1,'Elementary Flow'!$D191="Not an Elementary Flow"),"Not an Elementary Flow",IF(AND('List of Flows'!$B183='Elementary Flow by source'!B$1,'Elementary Flow'!$D191="Unknown"),"Indeterminable",IF(AND('List of Flows'!$B183='Elementary Flow by source'!B$1,'Elementary Flow'!$D191="Missing Both"),"Indeterminable",IF(AND('List of Flows'!$B183='Elementary Flow by source'!B$1,'Elementary Flow'!$D191="Missing Input/Output"),"Indeterminable",IF(AND('List of Flows'!$B183='Elementary Flow by source'!B$1,'Elementary Flow'!$D191="Missing to/from"),"Indeterminable",0))))))</f>
        <v>0</v>
      </c>
      <c r="C186" t="str">
        <f>IF(AND('List of Flows'!$B183='Elementary Flow by source'!C$1,'Elementary Flow'!$D191="Elementary Flow"),"Elementary Flow",IF(AND('List of Flows'!$B183='Elementary Flow by source'!C$1,'Elementary Flow'!$D191="Not an Elementary Flow"),"Not an Elementary Flow",IF(AND('List of Flows'!$B183='Elementary Flow by source'!C$1,'Elementary Flow'!$D191="Unknown"),"Indeterminable",IF(AND('List of Flows'!$B183='Elementary Flow by source'!C$1,'Elementary Flow'!$D191="Missing Both"),"Indeterminable",IF(AND('List of Flows'!$B183='Elementary Flow by source'!C$1,'Elementary Flow'!$D191="Missing Input/Output"),"Indeterminable",IF(AND('List of Flows'!$B183='Elementary Flow by source'!C$1,'Elementary Flow'!$D191="Missing to/from"),"Indeterminable",0))))))</f>
        <v>Indeterminable</v>
      </c>
      <c r="D186">
        <f>IF(AND('List of Flows'!$B183='Elementary Flow by source'!D$1,'Elementary Flow'!$D191="Elementary Flow"),"Elementary Flow",IF(AND('List of Flows'!$B183='Elementary Flow by source'!D$1,'Elementary Flow'!$D191="Not an Elementary Flow"),"Not an Elementary Flow",IF(AND('List of Flows'!$B183='Elementary Flow by source'!D$1,'Elementary Flow'!$D191="Unknown"),"Indeterminable",IF(AND('List of Flows'!$B183='Elementary Flow by source'!D$1,'Elementary Flow'!$D191="Missing Both"),"Indeterminable",IF(AND('List of Flows'!$B183='Elementary Flow by source'!D$1,'Elementary Flow'!$D191="Missing Input/Output"),"Indeterminable",IF(AND('List of Flows'!$B183='Elementary Flow by source'!D$1,'Elementary Flow'!$D191="Missing to/from"),"Indeterminable",0))))))</f>
        <v>0</v>
      </c>
      <c r="E186">
        <f>IF(AND('List of Flows'!$B183='Elementary Flow by source'!E$1,'Elementary Flow'!$D191="Elementary Flow"),"Elementary Flow",IF(AND('List of Flows'!$B183='Elementary Flow by source'!E$1,'Elementary Flow'!$D191="Not an Elementary Flow"),"Not an Elementary Flow",IF(AND('List of Flows'!$B183='Elementary Flow by source'!E$1,'Elementary Flow'!$D191="Unknown"),"Indeterminable",IF(AND('List of Flows'!$B183='Elementary Flow by source'!E$1,'Elementary Flow'!$D191="Missing Both"),"Indeterminable",IF(AND('List of Flows'!$B183='Elementary Flow by source'!E$1,'Elementary Flow'!$D191="Missing Input/Output"),"Indeterminable",IF(AND('List of Flows'!$B183='Elementary Flow by source'!E$1,'Elementary Flow'!$D191="Missing to/from"),"Indeterminable",0))))))</f>
        <v>0</v>
      </c>
      <c r="F186">
        <f>IF(AND('List of Flows'!$B183='Elementary Flow by source'!F$1,'Elementary Flow'!$D191="Elementary Flow"),"Elementary Flow",IF(AND('List of Flows'!$B183='Elementary Flow by source'!F$1,'Elementary Flow'!$D191="Not an Elementary Flow"),"Not an Elementary Flow",IF(AND('List of Flows'!$B183='Elementary Flow by source'!F$1,'Elementary Flow'!$D191="Unknown"),"Indeterminable",IF(AND('List of Flows'!$B183='Elementary Flow by source'!F$1,'Elementary Flow'!$D191="Missing Both"),"Indeterminable",IF(AND('List of Flows'!$B183='Elementary Flow by source'!F$1,'Elementary Flow'!$D191="Missing Input/Output"),"Indeterminable",IF(AND('List of Flows'!$B183='Elementary Flow by source'!F$1,'Elementary Flow'!$D191="Missing to/from"),"Indeterminable",0))))))</f>
        <v>0</v>
      </c>
      <c r="G186">
        <f>IF(AND('List of Flows'!$B183='Elementary Flow by source'!G$1,'Elementary Flow'!$D191="Elementary Flow"),"Elementary Flow",IF(AND('List of Flows'!$B183='Elementary Flow by source'!G$1,'Elementary Flow'!$D191="Not an Elementary Flow"),"Not an Elementary Flow",IF(AND('List of Flows'!$B183='Elementary Flow by source'!G$1,'Elementary Flow'!$D191="Unknown"),"Indeterminable",IF(AND('List of Flows'!$B183='Elementary Flow by source'!G$1,'Elementary Flow'!$D191="Missing Both"),"Indeterminable",IF(AND('List of Flows'!$B183='Elementary Flow by source'!G$1,'Elementary Flow'!$D191="Missing Input/Output"),"Indeterminable",IF(AND('List of Flows'!$B183='Elementary Flow by source'!G$1,'Elementary Flow'!$D191="Missing to/from"),"Indeterminable",0))))))</f>
        <v>0</v>
      </c>
      <c r="H186">
        <f>IF(AND('List of Flows'!$B183='Elementary Flow by source'!H$1,'Elementary Flow'!$D191="Elementary Flow"),"Elementary Flow",IF(AND('List of Flows'!$B183='Elementary Flow by source'!H$1,'Elementary Flow'!$D191="Not an Elementary Flow"),"Not an Elementary Flow",IF(AND('List of Flows'!$B183='Elementary Flow by source'!H$1,'Elementary Flow'!$D191="Unknown"),"Indeterminable",IF(AND('List of Flows'!$B183='Elementary Flow by source'!H$1,'Elementary Flow'!$D191="Missing Both"),"Indeterminable",IF(AND('List of Flows'!$B183='Elementary Flow by source'!H$1,'Elementary Flow'!$D191="Missing Input/Output"),"Indeterminable",IF(AND('List of Flows'!$B183='Elementary Flow by source'!H$1,'Elementary Flow'!$D191="Missing to/from"),"Indeterminable",0))))))</f>
        <v>0</v>
      </c>
      <c r="I186">
        <f>IF(AND('List of Flows'!$B183='Elementary Flow by source'!I$1,'Elementary Flow'!$D191="Elementary Flow"),"Elementary Flow",IF(AND('List of Flows'!$B183='Elementary Flow by source'!I$1,'Elementary Flow'!$D191="Not an Elementary Flow"),"Not an Elementary Flow",IF(AND('List of Flows'!$B183='Elementary Flow by source'!I$1,'Elementary Flow'!$D191="Unknown"),"Indeterminable",IF(AND('List of Flows'!$B183='Elementary Flow by source'!I$1,'Elementary Flow'!$D191="Missing Both"),"Indeterminable",IF(AND('List of Flows'!$B183='Elementary Flow by source'!I$1,'Elementary Flow'!$D191="Missing Input/Output"),"Indeterminable",IF(AND('List of Flows'!$B183='Elementary Flow by source'!I$1,'Elementary Flow'!$D191="Missing to/from"),"Indeterminable",0))))))</f>
        <v>0</v>
      </c>
      <c r="J186">
        <f>IF(AND('List of Flows'!$B183='Elementary Flow by source'!J$1,'Elementary Flow'!$D191="Elementary Flow"),"Elementary Flow",IF(AND('List of Flows'!$B183='Elementary Flow by source'!J$1,'Elementary Flow'!$D191="Not an Elementary Flow"),"Not an Elementary Flow",IF(AND('List of Flows'!$B183='Elementary Flow by source'!J$1,'Elementary Flow'!$D191="Unknown"),"Indeterminable",IF(AND('List of Flows'!$B183='Elementary Flow by source'!J$1,'Elementary Flow'!$D191="Missing Both"),"Indeterminable",IF(AND('List of Flows'!$B183='Elementary Flow by source'!J$1,'Elementary Flow'!$D191="Missing Input/Output"),"Indeterminable",IF(AND('List of Flows'!$B183='Elementary Flow by source'!J$1,'Elementary Flow'!$D191="Missing to/from"),"Indeterminable",0))))))</f>
        <v>0</v>
      </c>
      <c r="K186">
        <f>IF(AND('List of Flows'!$B183='Elementary Flow by source'!K$1,'Elementary Flow'!$D191="Elementary Flow"),"Elementary Flow",IF(AND('List of Flows'!$B183='Elementary Flow by source'!K$1,'Elementary Flow'!$D191="Not an Elementary Flow"),"Not an Elementary Flow",IF(AND('List of Flows'!$B183='Elementary Flow by source'!K$1,'Elementary Flow'!$D191="Unknown"),"Indeterminable",IF(AND('List of Flows'!$B183='Elementary Flow by source'!K$1,'Elementary Flow'!$D191="Missing Both"),"Indeterminable",IF(AND('List of Flows'!$B183='Elementary Flow by source'!K$1,'Elementary Flow'!$D191="Missing Input/Output"),"Indeterminable",IF(AND('List of Flows'!$B183='Elementary Flow by source'!K$1,'Elementary Flow'!$D191="Missing to/from"),"Indeterminable",0))))))</f>
        <v>0</v>
      </c>
      <c r="L186">
        <f>IF(AND('List of Flows'!$B183='Elementary Flow by source'!L$1,'Elementary Flow'!$D191="Elementary Flow"),"Elementary Flow",IF(AND('List of Flows'!$B183='Elementary Flow by source'!L$1,'Elementary Flow'!$D191="Not an Elementary Flow"),"Not an Elementary Flow",IF(AND('List of Flows'!$B183='Elementary Flow by source'!L$1,'Elementary Flow'!$D191="Unknown"),"Indeterminable",IF(AND('List of Flows'!$B183='Elementary Flow by source'!L$1,'Elementary Flow'!$D191="Missing Both"),"Indeterminable",IF(AND('List of Flows'!$B183='Elementary Flow by source'!L$1,'Elementary Flow'!$D191="Missing Input/Output"),"Indeterminable",IF(AND('List of Flows'!$B183='Elementary Flow by source'!L$1,'Elementary Flow'!$D191="Missing to/from"),"Indeterminable",0))))))</f>
        <v>0</v>
      </c>
      <c r="M186">
        <f>IF(AND('List of Flows'!$B183='Elementary Flow by source'!M$1,'Elementary Flow'!$D191="Elementary Flow"),"Elementary Flow",IF(AND('List of Flows'!$B183='Elementary Flow by source'!M$1,'Elementary Flow'!$D191="Not an Elementary Flow"),"Not an Elementary Flow",IF(AND('List of Flows'!$B183='Elementary Flow by source'!M$1,'Elementary Flow'!$D191="Unknown"),"Indeterminable",IF(AND('List of Flows'!$B183='Elementary Flow by source'!M$1,'Elementary Flow'!$D191="Missing Both"),"Indeterminable",IF(AND('List of Flows'!$B183='Elementary Flow by source'!M$1,'Elementary Flow'!$D191="Missing Input/Output"),"Indeterminable",IF(AND('List of Flows'!$B183='Elementary Flow by source'!M$1,'Elementary Flow'!$D191="Missing to/from"),"Indeterminable",0))))))</f>
        <v>0</v>
      </c>
      <c r="N186">
        <f>IF(AND('List of Flows'!$B183='Elementary Flow by source'!N$1,'Elementary Flow'!$D191="Elementary Flow"),"Elementary Flow",IF(AND('List of Flows'!$B183='Elementary Flow by source'!N$1,'Elementary Flow'!$D191="Not an Elementary Flow"),"Not an Elementary Flow",IF(AND('List of Flows'!$B183='Elementary Flow by source'!N$1,'Elementary Flow'!$D191="Unknown"),"Indeterminable",IF(AND('List of Flows'!$B183='Elementary Flow by source'!N$1,'Elementary Flow'!$D191="Missing Both"),"Indeterminable",IF(AND('List of Flows'!$B183='Elementary Flow by source'!N$1,'Elementary Flow'!$D191="Missing Input/Output"),"Indeterminable",IF(AND('List of Flows'!$B183='Elementary Flow by source'!N$1,'Elementary Flow'!$D191="Missing to/from"),"Indeterminable",0))))))</f>
        <v>0</v>
      </c>
    </row>
    <row r="187" spans="2:14" x14ac:dyDescent="0.3">
      <c r="B187">
        <f>IF(AND('List of Flows'!$B184='Elementary Flow by source'!B$1,'Elementary Flow'!$D192="Elementary Flow"),"Elementary Flow",IF(AND('List of Flows'!$B184='Elementary Flow by source'!B$1,'Elementary Flow'!$D192="Not an Elementary Flow"),"Not an Elementary Flow",IF(AND('List of Flows'!$B184='Elementary Flow by source'!B$1,'Elementary Flow'!$D192="Unknown"),"Indeterminable",IF(AND('List of Flows'!$B184='Elementary Flow by source'!B$1,'Elementary Flow'!$D192="Missing Both"),"Indeterminable",IF(AND('List of Flows'!$B184='Elementary Flow by source'!B$1,'Elementary Flow'!$D192="Missing Input/Output"),"Indeterminable",IF(AND('List of Flows'!$B184='Elementary Flow by source'!B$1,'Elementary Flow'!$D192="Missing to/from"),"Indeterminable",0))))))</f>
        <v>0</v>
      </c>
      <c r="C187" t="str">
        <f>IF(AND('List of Flows'!$B184='Elementary Flow by source'!C$1,'Elementary Flow'!$D192="Elementary Flow"),"Elementary Flow",IF(AND('List of Flows'!$B184='Elementary Flow by source'!C$1,'Elementary Flow'!$D192="Not an Elementary Flow"),"Not an Elementary Flow",IF(AND('List of Flows'!$B184='Elementary Flow by source'!C$1,'Elementary Flow'!$D192="Unknown"),"Indeterminable",IF(AND('List of Flows'!$B184='Elementary Flow by source'!C$1,'Elementary Flow'!$D192="Missing Both"),"Indeterminable",IF(AND('List of Flows'!$B184='Elementary Flow by source'!C$1,'Elementary Flow'!$D192="Missing Input/Output"),"Indeterminable",IF(AND('List of Flows'!$B184='Elementary Flow by source'!C$1,'Elementary Flow'!$D192="Missing to/from"),"Indeterminable",0))))))</f>
        <v>Indeterminable</v>
      </c>
      <c r="D187">
        <f>IF(AND('List of Flows'!$B184='Elementary Flow by source'!D$1,'Elementary Flow'!$D192="Elementary Flow"),"Elementary Flow",IF(AND('List of Flows'!$B184='Elementary Flow by source'!D$1,'Elementary Flow'!$D192="Not an Elementary Flow"),"Not an Elementary Flow",IF(AND('List of Flows'!$B184='Elementary Flow by source'!D$1,'Elementary Flow'!$D192="Unknown"),"Indeterminable",IF(AND('List of Flows'!$B184='Elementary Flow by source'!D$1,'Elementary Flow'!$D192="Missing Both"),"Indeterminable",IF(AND('List of Flows'!$B184='Elementary Flow by source'!D$1,'Elementary Flow'!$D192="Missing Input/Output"),"Indeterminable",IF(AND('List of Flows'!$B184='Elementary Flow by source'!D$1,'Elementary Flow'!$D192="Missing to/from"),"Indeterminable",0))))))</f>
        <v>0</v>
      </c>
      <c r="E187">
        <f>IF(AND('List of Flows'!$B184='Elementary Flow by source'!E$1,'Elementary Flow'!$D192="Elementary Flow"),"Elementary Flow",IF(AND('List of Flows'!$B184='Elementary Flow by source'!E$1,'Elementary Flow'!$D192="Not an Elementary Flow"),"Not an Elementary Flow",IF(AND('List of Flows'!$B184='Elementary Flow by source'!E$1,'Elementary Flow'!$D192="Unknown"),"Indeterminable",IF(AND('List of Flows'!$B184='Elementary Flow by source'!E$1,'Elementary Flow'!$D192="Missing Both"),"Indeterminable",IF(AND('List of Flows'!$B184='Elementary Flow by source'!E$1,'Elementary Flow'!$D192="Missing Input/Output"),"Indeterminable",IF(AND('List of Flows'!$B184='Elementary Flow by source'!E$1,'Elementary Flow'!$D192="Missing to/from"),"Indeterminable",0))))))</f>
        <v>0</v>
      </c>
      <c r="F187">
        <f>IF(AND('List of Flows'!$B184='Elementary Flow by source'!F$1,'Elementary Flow'!$D192="Elementary Flow"),"Elementary Flow",IF(AND('List of Flows'!$B184='Elementary Flow by source'!F$1,'Elementary Flow'!$D192="Not an Elementary Flow"),"Not an Elementary Flow",IF(AND('List of Flows'!$B184='Elementary Flow by source'!F$1,'Elementary Flow'!$D192="Unknown"),"Indeterminable",IF(AND('List of Flows'!$B184='Elementary Flow by source'!F$1,'Elementary Flow'!$D192="Missing Both"),"Indeterminable",IF(AND('List of Flows'!$B184='Elementary Flow by source'!F$1,'Elementary Flow'!$D192="Missing Input/Output"),"Indeterminable",IF(AND('List of Flows'!$B184='Elementary Flow by source'!F$1,'Elementary Flow'!$D192="Missing to/from"),"Indeterminable",0))))))</f>
        <v>0</v>
      </c>
      <c r="G187">
        <f>IF(AND('List of Flows'!$B184='Elementary Flow by source'!G$1,'Elementary Flow'!$D192="Elementary Flow"),"Elementary Flow",IF(AND('List of Flows'!$B184='Elementary Flow by source'!G$1,'Elementary Flow'!$D192="Not an Elementary Flow"),"Not an Elementary Flow",IF(AND('List of Flows'!$B184='Elementary Flow by source'!G$1,'Elementary Flow'!$D192="Unknown"),"Indeterminable",IF(AND('List of Flows'!$B184='Elementary Flow by source'!G$1,'Elementary Flow'!$D192="Missing Both"),"Indeterminable",IF(AND('List of Flows'!$B184='Elementary Flow by source'!G$1,'Elementary Flow'!$D192="Missing Input/Output"),"Indeterminable",IF(AND('List of Flows'!$B184='Elementary Flow by source'!G$1,'Elementary Flow'!$D192="Missing to/from"),"Indeterminable",0))))))</f>
        <v>0</v>
      </c>
      <c r="H187">
        <f>IF(AND('List of Flows'!$B184='Elementary Flow by source'!H$1,'Elementary Flow'!$D192="Elementary Flow"),"Elementary Flow",IF(AND('List of Flows'!$B184='Elementary Flow by source'!H$1,'Elementary Flow'!$D192="Not an Elementary Flow"),"Not an Elementary Flow",IF(AND('List of Flows'!$B184='Elementary Flow by source'!H$1,'Elementary Flow'!$D192="Unknown"),"Indeterminable",IF(AND('List of Flows'!$B184='Elementary Flow by source'!H$1,'Elementary Flow'!$D192="Missing Both"),"Indeterminable",IF(AND('List of Flows'!$B184='Elementary Flow by source'!H$1,'Elementary Flow'!$D192="Missing Input/Output"),"Indeterminable",IF(AND('List of Flows'!$B184='Elementary Flow by source'!H$1,'Elementary Flow'!$D192="Missing to/from"),"Indeterminable",0))))))</f>
        <v>0</v>
      </c>
      <c r="I187">
        <f>IF(AND('List of Flows'!$B184='Elementary Flow by source'!I$1,'Elementary Flow'!$D192="Elementary Flow"),"Elementary Flow",IF(AND('List of Flows'!$B184='Elementary Flow by source'!I$1,'Elementary Flow'!$D192="Not an Elementary Flow"),"Not an Elementary Flow",IF(AND('List of Flows'!$B184='Elementary Flow by source'!I$1,'Elementary Flow'!$D192="Unknown"),"Indeterminable",IF(AND('List of Flows'!$B184='Elementary Flow by source'!I$1,'Elementary Flow'!$D192="Missing Both"),"Indeterminable",IF(AND('List of Flows'!$B184='Elementary Flow by source'!I$1,'Elementary Flow'!$D192="Missing Input/Output"),"Indeterminable",IF(AND('List of Flows'!$B184='Elementary Flow by source'!I$1,'Elementary Flow'!$D192="Missing to/from"),"Indeterminable",0))))))</f>
        <v>0</v>
      </c>
      <c r="J187">
        <f>IF(AND('List of Flows'!$B184='Elementary Flow by source'!J$1,'Elementary Flow'!$D192="Elementary Flow"),"Elementary Flow",IF(AND('List of Flows'!$B184='Elementary Flow by source'!J$1,'Elementary Flow'!$D192="Not an Elementary Flow"),"Not an Elementary Flow",IF(AND('List of Flows'!$B184='Elementary Flow by source'!J$1,'Elementary Flow'!$D192="Unknown"),"Indeterminable",IF(AND('List of Flows'!$B184='Elementary Flow by source'!J$1,'Elementary Flow'!$D192="Missing Both"),"Indeterminable",IF(AND('List of Flows'!$B184='Elementary Flow by source'!J$1,'Elementary Flow'!$D192="Missing Input/Output"),"Indeterminable",IF(AND('List of Flows'!$B184='Elementary Flow by source'!J$1,'Elementary Flow'!$D192="Missing to/from"),"Indeterminable",0))))))</f>
        <v>0</v>
      </c>
      <c r="K187">
        <f>IF(AND('List of Flows'!$B184='Elementary Flow by source'!K$1,'Elementary Flow'!$D192="Elementary Flow"),"Elementary Flow",IF(AND('List of Flows'!$B184='Elementary Flow by source'!K$1,'Elementary Flow'!$D192="Not an Elementary Flow"),"Not an Elementary Flow",IF(AND('List of Flows'!$B184='Elementary Flow by source'!K$1,'Elementary Flow'!$D192="Unknown"),"Indeterminable",IF(AND('List of Flows'!$B184='Elementary Flow by source'!K$1,'Elementary Flow'!$D192="Missing Both"),"Indeterminable",IF(AND('List of Flows'!$B184='Elementary Flow by source'!K$1,'Elementary Flow'!$D192="Missing Input/Output"),"Indeterminable",IF(AND('List of Flows'!$B184='Elementary Flow by source'!K$1,'Elementary Flow'!$D192="Missing to/from"),"Indeterminable",0))))))</f>
        <v>0</v>
      </c>
      <c r="L187">
        <f>IF(AND('List of Flows'!$B184='Elementary Flow by source'!L$1,'Elementary Flow'!$D192="Elementary Flow"),"Elementary Flow",IF(AND('List of Flows'!$B184='Elementary Flow by source'!L$1,'Elementary Flow'!$D192="Not an Elementary Flow"),"Not an Elementary Flow",IF(AND('List of Flows'!$B184='Elementary Flow by source'!L$1,'Elementary Flow'!$D192="Unknown"),"Indeterminable",IF(AND('List of Flows'!$B184='Elementary Flow by source'!L$1,'Elementary Flow'!$D192="Missing Both"),"Indeterminable",IF(AND('List of Flows'!$B184='Elementary Flow by source'!L$1,'Elementary Flow'!$D192="Missing Input/Output"),"Indeterminable",IF(AND('List of Flows'!$B184='Elementary Flow by source'!L$1,'Elementary Flow'!$D192="Missing to/from"),"Indeterminable",0))))))</f>
        <v>0</v>
      </c>
      <c r="M187">
        <f>IF(AND('List of Flows'!$B184='Elementary Flow by source'!M$1,'Elementary Flow'!$D192="Elementary Flow"),"Elementary Flow",IF(AND('List of Flows'!$B184='Elementary Flow by source'!M$1,'Elementary Flow'!$D192="Not an Elementary Flow"),"Not an Elementary Flow",IF(AND('List of Flows'!$B184='Elementary Flow by source'!M$1,'Elementary Flow'!$D192="Unknown"),"Indeterminable",IF(AND('List of Flows'!$B184='Elementary Flow by source'!M$1,'Elementary Flow'!$D192="Missing Both"),"Indeterminable",IF(AND('List of Flows'!$B184='Elementary Flow by source'!M$1,'Elementary Flow'!$D192="Missing Input/Output"),"Indeterminable",IF(AND('List of Flows'!$B184='Elementary Flow by source'!M$1,'Elementary Flow'!$D192="Missing to/from"),"Indeterminable",0))))))</f>
        <v>0</v>
      </c>
      <c r="N187">
        <f>IF(AND('List of Flows'!$B184='Elementary Flow by source'!N$1,'Elementary Flow'!$D192="Elementary Flow"),"Elementary Flow",IF(AND('List of Flows'!$B184='Elementary Flow by source'!N$1,'Elementary Flow'!$D192="Not an Elementary Flow"),"Not an Elementary Flow",IF(AND('List of Flows'!$B184='Elementary Flow by source'!N$1,'Elementary Flow'!$D192="Unknown"),"Indeterminable",IF(AND('List of Flows'!$B184='Elementary Flow by source'!N$1,'Elementary Flow'!$D192="Missing Both"),"Indeterminable",IF(AND('List of Flows'!$B184='Elementary Flow by source'!N$1,'Elementary Flow'!$D192="Missing Input/Output"),"Indeterminable",IF(AND('List of Flows'!$B184='Elementary Flow by source'!N$1,'Elementary Flow'!$D192="Missing to/from"),"Indeterminable",0))))))</f>
        <v>0</v>
      </c>
    </row>
    <row r="188" spans="2:14" x14ac:dyDescent="0.3">
      <c r="B188">
        <f>IF(AND('List of Flows'!$B185='Elementary Flow by source'!B$1,'Elementary Flow'!$D193="Elementary Flow"),"Elementary Flow",IF(AND('List of Flows'!$B185='Elementary Flow by source'!B$1,'Elementary Flow'!$D193="Not an Elementary Flow"),"Not an Elementary Flow",IF(AND('List of Flows'!$B185='Elementary Flow by source'!B$1,'Elementary Flow'!$D193="Unknown"),"Indeterminable",IF(AND('List of Flows'!$B185='Elementary Flow by source'!B$1,'Elementary Flow'!$D193="Missing Both"),"Indeterminable",IF(AND('List of Flows'!$B185='Elementary Flow by source'!B$1,'Elementary Flow'!$D193="Missing Input/Output"),"Indeterminable",IF(AND('List of Flows'!$B185='Elementary Flow by source'!B$1,'Elementary Flow'!$D193="Missing to/from"),"Indeterminable",0))))))</f>
        <v>0</v>
      </c>
      <c r="C188" t="str">
        <f>IF(AND('List of Flows'!$B185='Elementary Flow by source'!C$1,'Elementary Flow'!$D193="Elementary Flow"),"Elementary Flow",IF(AND('List of Flows'!$B185='Elementary Flow by source'!C$1,'Elementary Flow'!$D193="Not an Elementary Flow"),"Not an Elementary Flow",IF(AND('List of Flows'!$B185='Elementary Flow by source'!C$1,'Elementary Flow'!$D193="Unknown"),"Indeterminable",IF(AND('List of Flows'!$B185='Elementary Flow by source'!C$1,'Elementary Flow'!$D193="Missing Both"),"Indeterminable",IF(AND('List of Flows'!$B185='Elementary Flow by source'!C$1,'Elementary Flow'!$D193="Missing Input/Output"),"Indeterminable",IF(AND('List of Flows'!$B185='Elementary Flow by source'!C$1,'Elementary Flow'!$D193="Missing to/from"),"Indeterminable",0))))))</f>
        <v>Indeterminable</v>
      </c>
      <c r="D188">
        <f>IF(AND('List of Flows'!$B185='Elementary Flow by source'!D$1,'Elementary Flow'!$D193="Elementary Flow"),"Elementary Flow",IF(AND('List of Flows'!$B185='Elementary Flow by source'!D$1,'Elementary Flow'!$D193="Not an Elementary Flow"),"Not an Elementary Flow",IF(AND('List of Flows'!$B185='Elementary Flow by source'!D$1,'Elementary Flow'!$D193="Unknown"),"Indeterminable",IF(AND('List of Flows'!$B185='Elementary Flow by source'!D$1,'Elementary Flow'!$D193="Missing Both"),"Indeterminable",IF(AND('List of Flows'!$B185='Elementary Flow by source'!D$1,'Elementary Flow'!$D193="Missing Input/Output"),"Indeterminable",IF(AND('List of Flows'!$B185='Elementary Flow by source'!D$1,'Elementary Flow'!$D193="Missing to/from"),"Indeterminable",0))))))</f>
        <v>0</v>
      </c>
      <c r="E188">
        <f>IF(AND('List of Flows'!$B185='Elementary Flow by source'!E$1,'Elementary Flow'!$D193="Elementary Flow"),"Elementary Flow",IF(AND('List of Flows'!$B185='Elementary Flow by source'!E$1,'Elementary Flow'!$D193="Not an Elementary Flow"),"Not an Elementary Flow",IF(AND('List of Flows'!$B185='Elementary Flow by source'!E$1,'Elementary Flow'!$D193="Unknown"),"Indeterminable",IF(AND('List of Flows'!$B185='Elementary Flow by source'!E$1,'Elementary Flow'!$D193="Missing Both"),"Indeterminable",IF(AND('List of Flows'!$B185='Elementary Flow by source'!E$1,'Elementary Flow'!$D193="Missing Input/Output"),"Indeterminable",IF(AND('List of Flows'!$B185='Elementary Flow by source'!E$1,'Elementary Flow'!$D193="Missing to/from"),"Indeterminable",0))))))</f>
        <v>0</v>
      </c>
      <c r="F188">
        <f>IF(AND('List of Flows'!$B185='Elementary Flow by source'!F$1,'Elementary Flow'!$D193="Elementary Flow"),"Elementary Flow",IF(AND('List of Flows'!$B185='Elementary Flow by source'!F$1,'Elementary Flow'!$D193="Not an Elementary Flow"),"Not an Elementary Flow",IF(AND('List of Flows'!$B185='Elementary Flow by source'!F$1,'Elementary Flow'!$D193="Unknown"),"Indeterminable",IF(AND('List of Flows'!$B185='Elementary Flow by source'!F$1,'Elementary Flow'!$D193="Missing Both"),"Indeterminable",IF(AND('List of Flows'!$B185='Elementary Flow by source'!F$1,'Elementary Flow'!$D193="Missing Input/Output"),"Indeterminable",IF(AND('List of Flows'!$B185='Elementary Flow by source'!F$1,'Elementary Flow'!$D193="Missing to/from"),"Indeterminable",0))))))</f>
        <v>0</v>
      </c>
      <c r="G188">
        <f>IF(AND('List of Flows'!$B185='Elementary Flow by source'!G$1,'Elementary Flow'!$D193="Elementary Flow"),"Elementary Flow",IF(AND('List of Flows'!$B185='Elementary Flow by source'!G$1,'Elementary Flow'!$D193="Not an Elementary Flow"),"Not an Elementary Flow",IF(AND('List of Flows'!$B185='Elementary Flow by source'!G$1,'Elementary Flow'!$D193="Unknown"),"Indeterminable",IF(AND('List of Flows'!$B185='Elementary Flow by source'!G$1,'Elementary Flow'!$D193="Missing Both"),"Indeterminable",IF(AND('List of Flows'!$B185='Elementary Flow by source'!G$1,'Elementary Flow'!$D193="Missing Input/Output"),"Indeterminable",IF(AND('List of Flows'!$B185='Elementary Flow by source'!G$1,'Elementary Flow'!$D193="Missing to/from"),"Indeterminable",0))))))</f>
        <v>0</v>
      </c>
      <c r="H188">
        <f>IF(AND('List of Flows'!$B185='Elementary Flow by source'!H$1,'Elementary Flow'!$D193="Elementary Flow"),"Elementary Flow",IF(AND('List of Flows'!$B185='Elementary Flow by source'!H$1,'Elementary Flow'!$D193="Not an Elementary Flow"),"Not an Elementary Flow",IF(AND('List of Flows'!$B185='Elementary Flow by source'!H$1,'Elementary Flow'!$D193="Unknown"),"Indeterminable",IF(AND('List of Flows'!$B185='Elementary Flow by source'!H$1,'Elementary Flow'!$D193="Missing Both"),"Indeterminable",IF(AND('List of Flows'!$B185='Elementary Flow by source'!H$1,'Elementary Flow'!$D193="Missing Input/Output"),"Indeterminable",IF(AND('List of Flows'!$B185='Elementary Flow by source'!H$1,'Elementary Flow'!$D193="Missing to/from"),"Indeterminable",0))))))</f>
        <v>0</v>
      </c>
      <c r="I188">
        <f>IF(AND('List of Flows'!$B185='Elementary Flow by source'!I$1,'Elementary Flow'!$D193="Elementary Flow"),"Elementary Flow",IF(AND('List of Flows'!$B185='Elementary Flow by source'!I$1,'Elementary Flow'!$D193="Not an Elementary Flow"),"Not an Elementary Flow",IF(AND('List of Flows'!$B185='Elementary Flow by source'!I$1,'Elementary Flow'!$D193="Unknown"),"Indeterminable",IF(AND('List of Flows'!$B185='Elementary Flow by source'!I$1,'Elementary Flow'!$D193="Missing Both"),"Indeterminable",IF(AND('List of Flows'!$B185='Elementary Flow by source'!I$1,'Elementary Flow'!$D193="Missing Input/Output"),"Indeterminable",IF(AND('List of Flows'!$B185='Elementary Flow by source'!I$1,'Elementary Flow'!$D193="Missing to/from"),"Indeterminable",0))))))</f>
        <v>0</v>
      </c>
      <c r="J188">
        <f>IF(AND('List of Flows'!$B185='Elementary Flow by source'!J$1,'Elementary Flow'!$D193="Elementary Flow"),"Elementary Flow",IF(AND('List of Flows'!$B185='Elementary Flow by source'!J$1,'Elementary Flow'!$D193="Not an Elementary Flow"),"Not an Elementary Flow",IF(AND('List of Flows'!$B185='Elementary Flow by source'!J$1,'Elementary Flow'!$D193="Unknown"),"Indeterminable",IF(AND('List of Flows'!$B185='Elementary Flow by source'!J$1,'Elementary Flow'!$D193="Missing Both"),"Indeterminable",IF(AND('List of Flows'!$B185='Elementary Flow by source'!J$1,'Elementary Flow'!$D193="Missing Input/Output"),"Indeterminable",IF(AND('List of Flows'!$B185='Elementary Flow by source'!J$1,'Elementary Flow'!$D193="Missing to/from"),"Indeterminable",0))))))</f>
        <v>0</v>
      </c>
      <c r="K188">
        <f>IF(AND('List of Flows'!$B185='Elementary Flow by source'!K$1,'Elementary Flow'!$D193="Elementary Flow"),"Elementary Flow",IF(AND('List of Flows'!$B185='Elementary Flow by source'!K$1,'Elementary Flow'!$D193="Not an Elementary Flow"),"Not an Elementary Flow",IF(AND('List of Flows'!$B185='Elementary Flow by source'!K$1,'Elementary Flow'!$D193="Unknown"),"Indeterminable",IF(AND('List of Flows'!$B185='Elementary Flow by source'!K$1,'Elementary Flow'!$D193="Missing Both"),"Indeterminable",IF(AND('List of Flows'!$B185='Elementary Flow by source'!K$1,'Elementary Flow'!$D193="Missing Input/Output"),"Indeterminable",IF(AND('List of Flows'!$B185='Elementary Flow by source'!K$1,'Elementary Flow'!$D193="Missing to/from"),"Indeterminable",0))))))</f>
        <v>0</v>
      </c>
      <c r="L188">
        <f>IF(AND('List of Flows'!$B185='Elementary Flow by source'!L$1,'Elementary Flow'!$D193="Elementary Flow"),"Elementary Flow",IF(AND('List of Flows'!$B185='Elementary Flow by source'!L$1,'Elementary Flow'!$D193="Not an Elementary Flow"),"Not an Elementary Flow",IF(AND('List of Flows'!$B185='Elementary Flow by source'!L$1,'Elementary Flow'!$D193="Unknown"),"Indeterminable",IF(AND('List of Flows'!$B185='Elementary Flow by source'!L$1,'Elementary Flow'!$D193="Missing Both"),"Indeterminable",IF(AND('List of Flows'!$B185='Elementary Flow by source'!L$1,'Elementary Flow'!$D193="Missing Input/Output"),"Indeterminable",IF(AND('List of Flows'!$B185='Elementary Flow by source'!L$1,'Elementary Flow'!$D193="Missing to/from"),"Indeterminable",0))))))</f>
        <v>0</v>
      </c>
      <c r="M188">
        <f>IF(AND('List of Flows'!$B185='Elementary Flow by source'!M$1,'Elementary Flow'!$D193="Elementary Flow"),"Elementary Flow",IF(AND('List of Flows'!$B185='Elementary Flow by source'!M$1,'Elementary Flow'!$D193="Not an Elementary Flow"),"Not an Elementary Flow",IF(AND('List of Flows'!$B185='Elementary Flow by source'!M$1,'Elementary Flow'!$D193="Unknown"),"Indeterminable",IF(AND('List of Flows'!$B185='Elementary Flow by source'!M$1,'Elementary Flow'!$D193="Missing Both"),"Indeterminable",IF(AND('List of Flows'!$B185='Elementary Flow by source'!M$1,'Elementary Flow'!$D193="Missing Input/Output"),"Indeterminable",IF(AND('List of Flows'!$B185='Elementary Flow by source'!M$1,'Elementary Flow'!$D193="Missing to/from"),"Indeterminable",0))))))</f>
        <v>0</v>
      </c>
      <c r="N188">
        <f>IF(AND('List of Flows'!$B185='Elementary Flow by source'!N$1,'Elementary Flow'!$D193="Elementary Flow"),"Elementary Flow",IF(AND('List of Flows'!$B185='Elementary Flow by source'!N$1,'Elementary Flow'!$D193="Not an Elementary Flow"),"Not an Elementary Flow",IF(AND('List of Flows'!$B185='Elementary Flow by source'!N$1,'Elementary Flow'!$D193="Unknown"),"Indeterminable",IF(AND('List of Flows'!$B185='Elementary Flow by source'!N$1,'Elementary Flow'!$D193="Missing Both"),"Indeterminable",IF(AND('List of Flows'!$B185='Elementary Flow by source'!N$1,'Elementary Flow'!$D193="Missing Input/Output"),"Indeterminable",IF(AND('List of Flows'!$B185='Elementary Flow by source'!N$1,'Elementary Flow'!$D193="Missing to/from"),"Indeterminable",0))))))</f>
        <v>0</v>
      </c>
    </row>
    <row r="189" spans="2:14" x14ac:dyDescent="0.3">
      <c r="B189">
        <f>IF(AND('List of Flows'!$B186='Elementary Flow by source'!B$1,'Elementary Flow'!$D194="Elementary Flow"),"Elementary Flow",IF(AND('List of Flows'!$B186='Elementary Flow by source'!B$1,'Elementary Flow'!$D194="Not an Elementary Flow"),"Not an Elementary Flow",IF(AND('List of Flows'!$B186='Elementary Flow by source'!B$1,'Elementary Flow'!$D194="Unknown"),"Indeterminable",IF(AND('List of Flows'!$B186='Elementary Flow by source'!B$1,'Elementary Flow'!$D194="Missing Both"),"Indeterminable",IF(AND('List of Flows'!$B186='Elementary Flow by source'!B$1,'Elementary Flow'!$D194="Missing Input/Output"),"Indeterminable",IF(AND('List of Flows'!$B186='Elementary Flow by source'!B$1,'Elementary Flow'!$D194="Missing to/from"),"Indeterminable",0))))))</f>
        <v>0</v>
      </c>
      <c r="C189" t="str">
        <f>IF(AND('List of Flows'!$B186='Elementary Flow by source'!C$1,'Elementary Flow'!$D194="Elementary Flow"),"Elementary Flow",IF(AND('List of Flows'!$B186='Elementary Flow by source'!C$1,'Elementary Flow'!$D194="Not an Elementary Flow"),"Not an Elementary Flow",IF(AND('List of Flows'!$B186='Elementary Flow by source'!C$1,'Elementary Flow'!$D194="Unknown"),"Indeterminable",IF(AND('List of Flows'!$B186='Elementary Flow by source'!C$1,'Elementary Flow'!$D194="Missing Both"),"Indeterminable",IF(AND('List of Flows'!$B186='Elementary Flow by source'!C$1,'Elementary Flow'!$D194="Missing Input/Output"),"Indeterminable",IF(AND('List of Flows'!$B186='Elementary Flow by source'!C$1,'Elementary Flow'!$D194="Missing to/from"),"Indeterminable",0))))))</f>
        <v>Indeterminable</v>
      </c>
      <c r="D189">
        <f>IF(AND('List of Flows'!$B186='Elementary Flow by source'!D$1,'Elementary Flow'!$D194="Elementary Flow"),"Elementary Flow",IF(AND('List of Flows'!$B186='Elementary Flow by source'!D$1,'Elementary Flow'!$D194="Not an Elementary Flow"),"Not an Elementary Flow",IF(AND('List of Flows'!$B186='Elementary Flow by source'!D$1,'Elementary Flow'!$D194="Unknown"),"Indeterminable",IF(AND('List of Flows'!$B186='Elementary Flow by source'!D$1,'Elementary Flow'!$D194="Missing Both"),"Indeterminable",IF(AND('List of Flows'!$B186='Elementary Flow by source'!D$1,'Elementary Flow'!$D194="Missing Input/Output"),"Indeterminable",IF(AND('List of Flows'!$B186='Elementary Flow by source'!D$1,'Elementary Flow'!$D194="Missing to/from"),"Indeterminable",0))))))</f>
        <v>0</v>
      </c>
      <c r="E189">
        <f>IF(AND('List of Flows'!$B186='Elementary Flow by source'!E$1,'Elementary Flow'!$D194="Elementary Flow"),"Elementary Flow",IF(AND('List of Flows'!$B186='Elementary Flow by source'!E$1,'Elementary Flow'!$D194="Not an Elementary Flow"),"Not an Elementary Flow",IF(AND('List of Flows'!$B186='Elementary Flow by source'!E$1,'Elementary Flow'!$D194="Unknown"),"Indeterminable",IF(AND('List of Flows'!$B186='Elementary Flow by source'!E$1,'Elementary Flow'!$D194="Missing Both"),"Indeterminable",IF(AND('List of Flows'!$B186='Elementary Flow by source'!E$1,'Elementary Flow'!$D194="Missing Input/Output"),"Indeterminable",IF(AND('List of Flows'!$B186='Elementary Flow by source'!E$1,'Elementary Flow'!$D194="Missing to/from"),"Indeterminable",0))))))</f>
        <v>0</v>
      </c>
      <c r="F189">
        <f>IF(AND('List of Flows'!$B186='Elementary Flow by source'!F$1,'Elementary Flow'!$D194="Elementary Flow"),"Elementary Flow",IF(AND('List of Flows'!$B186='Elementary Flow by source'!F$1,'Elementary Flow'!$D194="Not an Elementary Flow"),"Not an Elementary Flow",IF(AND('List of Flows'!$B186='Elementary Flow by source'!F$1,'Elementary Flow'!$D194="Unknown"),"Indeterminable",IF(AND('List of Flows'!$B186='Elementary Flow by source'!F$1,'Elementary Flow'!$D194="Missing Both"),"Indeterminable",IF(AND('List of Flows'!$B186='Elementary Flow by source'!F$1,'Elementary Flow'!$D194="Missing Input/Output"),"Indeterminable",IF(AND('List of Flows'!$B186='Elementary Flow by source'!F$1,'Elementary Flow'!$D194="Missing to/from"),"Indeterminable",0))))))</f>
        <v>0</v>
      </c>
      <c r="G189">
        <f>IF(AND('List of Flows'!$B186='Elementary Flow by source'!G$1,'Elementary Flow'!$D194="Elementary Flow"),"Elementary Flow",IF(AND('List of Flows'!$B186='Elementary Flow by source'!G$1,'Elementary Flow'!$D194="Not an Elementary Flow"),"Not an Elementary Flow",IF(AND('List of Flows'!$B186='Elementary Flow by source'!G$1,'Elementary Flow'!$D194="Unknown"),"Indeterminable",IF(AND('List of Flows'!$B186='Elementary Flow by source'!G$1,'Elementary Flow'!$D194="Missing Both"),"Indeterminable",IF(AND('List of Flows'!$B186='Elementary Flow by source'!G$1,'Elementary Flow'!$D194="Missing Input/Output"),"Indeterminable",IF(AND('List of Flows'!$B186='Elementary Flow by source'!G$1,'Elementary Flow'!$D194="Missing to/from"),"Indeterminable",0))))))</f>
        <v>0</v>
      </c>
      <c r="H189">
        <f>IF(AND('List of Flows'!$B186='Elementary Flow by source'!H$1,'Elementary Flow'!$D194="Elementary Flow"),"Elementary Flow",IF(AND('List of Flows'!$B186='Elementary Flow by source'!H$1,'Elementary Flow'!$D194="Not an Elementary Flow"),"Not an Elementary Flow",IF(AND('List of Flows'!$B186='Elementary Flow by source'!H$1,'Elementary Flow'!$D194="Unknown"),"Indeterminable",IF(AND('List of Flows'!$B186='Elementary Flow by source'!H$1,'Elementary Flow'!$D194="Missing Both"),"Indeterminable",IF(AND('List of Flows'!$B186='Elementary Flow by source'!H$1,'Elementary Flow'!$D194="Missing Input/Output"),"Indeterminable",IF(AND('List of Flows'!$B186='Elementary Flow by source'!H$1,'Elementary Flow'!$D194="Missing to/from"),"Indeterminable",0))))))</f>
        <v>0</v>
      </c>
      <c r="I189">
        <f>IF(AND('List of Flows'!$B186='Elementary Flow by source'!I$1,'Elementary Flow'!$D194="Elementary Flow"),"Elementary Flow",IF(AND('List of Flows'!$B186='Elementary Flow by source'!I$1,'Elementary Flow'!$D194="Not an Elementary Flow"),"Not an Elementary Flow",IF(AND('List of Flows'!$B186='Elementary Flow by source'!I$1,'Elementary Flow'!$D194="Unknown"),"Indeterminable",IF(AND('List of Flows'!$B186='Elementary Flow by source'!I$1,'Elementary Flow'!$D194="Missing Both"),"Indeterminable",IF(AND('List of Flows'!$B186='Elementary Flow by source'!I$1,'Elementary Flow'!$D194="Missing Input/Output"),"Indeterminable",IF(AND('List of Flows'!$B186='Elementary Flow by source'!I$1,'Elementary Flow'!$D194="Missing to/from"),"Indeterminable",0))))))</f>
        <v>0</v>
      </c>
      <c r="J189">
        <f>IF(AND('List of Flows'!$B186='Elementary Flow by source'!J$1,'Elementary Flow'!$D194="Elementary Flow"),"Elementary Flow",IF(AND('List of Flows'!$B186='Elementary Flow by source'!J$1,'Elementary Flow'!$D194="Not an Elementary Flow"),"Not an Elementary Flow",IF(AND('List of Flows'!$B186='Elementary Flow by source'!J$1,'Elementary Flow'!$D194="Unknown"),"Indeterminable",IF(AND('List of Flows'!$B186='Elementary Flow by source'!J$1,'Elementary Flow'!$D194="Missing Both"),"Indeterminable",IF(AND('List of Flows'!$B186='Elementary Flow by source'!J$1,'Elementary Flow'!$D194="Missing Input/Output"),"Indeterminable",IF(AND('List of Flows'!$B186='Elementary Flow by source'!J$1,'Elementary Flow'!$D194="Missing to/from"),"Indeterminable",0))))))</f>
        <v>0</v>
      </c>
      <c r="K189">
        <f>IF(AND('List of Flows'!$B186='Elementary Flow by source'!K$1,'Elementary Flow'!$D194="Elementary Flow"),"Elementary Flow",IF(AND('List of Flows'!$B186='Elementary Flow by source'!K$1,'Elementary Flow'!$D194="Not an Elementary Flow"),"Not an Elementary Flow",IF(AND('List of Flows'!$B186='Elementary Flow by source'!K$1,'Elementary Flow'!$D194="Unknown"),"Indeterminable",IF(AND('List of Flows'!$B186='Elementary Flow by source'!K$1,'Elementary Flow'!$D194="Missing Both"),"Indeterminable",IF(AND('List of Flows'!$B186='Elementary Flow by source'!K$1,'Elementary Flow'!$D194="Missing Input/Output"),"Indeterminable",IF(AND('List of Flows'!$B186='Elementary Flow by source'!K$1,'Elementary Flow'!$D194="Missing to/from"),"Indeterminable",0))))))</f>
        <v>0</v>
      </c>
      <c r="L189">
        <f>IF(AND('List of Flows'!$B186='Elementary Flow by source'!L$1,'Elementary Flow'!$D194="Elementary Flow"),"Elementary Flow",IF(AND('List of Flows'!$B186='Elementary Flow by source'!L$1,'Elementary Flow'!$D194="Not an Elementary Flow"),"Not an Elementary Flow",IF(AND('List of Flows'!$B186='Elementary Flow by source'!L$1,'Elementary Flow'!$D194="Unknown"),"Indeterminable",IF(AND('List of Flows'!$B186='Elementary Flow by source'!L$1,'Elementary Flow'!$D194="Missing Both"),"Indeterminable",IF(AND('List of Flows'!$B186='Elementary Flow by source'!L$1,'Elementary Flow'!$D194="Missing Input/Output"),"Indeterminable",IF(AND('List of Flows'!$B186='Elementary Flow by source'!L$1,'Elementary Flow'!$D194="Missing to/from"),"Indeterminable",0))))))</f>
        <v>0</v>
      </c>
      <c r="M189">
        <f>IF(AND('List of Flows'!$B186='Elementary Flow by source'!M$1,'Elementary Flow'!$D194="Elementary Flow"),"Elementary Flow",IF(AND('List of Flows'!$B186='Elementary Flow by source'!M$1,'Elementary Flow'!$D194="Not an Elementary Flow"),"Not an Elementary Flow",IF(AND('List of Flows'!$B186='Elementary Flow by source'!M$1,'Elementary Flow'!$D194="Unknown"),"Indeterminable",IF(AND('List of Flows'!$B186='Elementary Flow by source'!M$1,'Elementary Flow'!$D194="Missing Both"),"Indeterminable",IF(AND('List of Flows'!$B186='Elementary Flow by source'!M$1,'Elementary Flow'!$D194="Missing Input/Output"),"Indeterminable",IF(AND('List of Flows'!$B186='Elementary Flow by source'!M$1,'Elementary Flow'!$D194="Missing to/from"),"Indeterminable",0))))))</f>
        <v>0</v>
      </c>
      <c r="N189">
        <f>IF(AND('List of Flows'!$B186='Elementary Flow by source'!N$1,'Elementary Flow'!$D194="Elementary Flow"),"Elementary Flow",IF(AND('List of Flows'!$B186='Elementary Flow by source'!N$1,'Elementary Flow'!$D194="Not an Elementary Flow"),"Not an Elementary Flow",IF(AND('List of Flows'!$B186='Elementary Flow by source'!N$1,'Elementary Flow'!$D194="Unknown"),"Indeterminable",IF(AND('List of Flows'!$B186='Elementary Flow by source'!N$1,'Elementary Flow'!$D194="Missing Both"),"Indeterminable",IF(AND('List of Flows'!$B186='Elementary Flow by source'!N$1,'Elementary Flow'!$D194="Missing Input/Output"),"Indeterminable",IF(AND('List of Flows'!$B186='Elementary Flow by source'!N$1,'Elementary Flow'!$D194="Missing to/from"),"Indeterminable",0))))))</f>
        <v>0</v>
      </c>
    </row>
    <row r="190" spans="2:14" x14ac:dyDescent="0.3">
      <c r="B190">
        <f>IF(AND('List of Flows'!$B187='Elementary Flow by source'!B$1,'Elementary Flow'!$D195="Elementary Flow"),"Elementary Flow",IF(AND('List of Flows'!$B187='Elementary Flow by source'!B$1,'Elementary Flow'!$D195="Not an Elementary Flow"),"Not an Elementary Flow",IF(AND('List of Flows'!$B187='Elementary Flow by source'!B$1,'Elementary Flow'!$D195="Unknown"),"Indeterminable",IF(AND('List of Flows'!$B187='Elementary Flow by source'!B$1,'Elementary Flow'!$D195="Missing Both"),"Indeterminable",IF(AND('List of Flows'!$B187='Elementary Flow by source'!B$1,'Elementary Flow'!$D195="Missing Input/Output"),"Indeterminable",IF(AND('List of Flows'!$B187='Elementary Flow by source'!B$1,'Elementary Flow'!$D195="Missing to/from"),"Indeterminable",0))))))</f>
        <v>0</v>
      </c>
      <c r="C190" t="str">
        <f>IF(AND('List of Flows'!$B187='Elementary Flow by source'!C$1,'Elementary Flow'!$D195="Elementary Flow"),"Elementary Flow",IF(AND('List of Flows'!$B187='Elementary Flow by source'!C$1,'Elementary Flow'!$D195="Not an Elementary Flow"),"Not an Elementary Flow",IF(AND('List of Flows'!$B187='Elementary Flow by source'!C$1,'Elementary Flow'!$D195="Unknown"),"Indeterminable",IF(AND('List of Flows'!$B187='Elementary Flow by source'!C$1,'Elementary Flow'!$D195="Missing Both"),"Indeterminable",IF(AND('List of Flows'!$B187='Elementary Flow by source'!C$1,'Elementary Flow'!$D195="Missing Input/Output"),"Indeterminable",IF(AND('List of Flows'!$B187='Elementary Flow by source'!C$1,'Elementary Flow'!$D195="Missing to/from"),"Indeterminable",0))))))</f>
        <v>Indeterminable</v>
      </c>
      <c r="D190">
        <f>IF(AND('List of Flows'!$B187='Elementary Flow by source'!D$1,'Elementary Flow'!$D195="Elementary Flow"),"Elementary Flow",IF(AND('List of Flows'!$B187='Elementary Flow by source'!D$1,'Elementary Flow'!$D195="Not an Elementary Flow"),"Not an Elementary Flow",IF(AND('List of Flows'!$B187='Elementary Flow by source'!D$1,'Elementary Flow'!$D195="Unknown"),"Indeterminable",IF(AND('List of Flows'!$B187='Elementary Flow by source'!D$1,'Elementary Flow'!$D195="Missing Both"),"Indeterminable",IF(AND('List of Flows'!$B187='Elementary Flow by source'!D$1,'Elementary Flow'!$D195="Missing Input/Output"),"Indeterminable",IF(AND('List of Flows'!$B187='Elementary Flow by source'!D$1,'Elementary Flow'!$D195="Missing to/from"),"Indeterminable",0))))))</f>
        <v>0</v>
      </c>
      <c r="E190">
        <f>IF(AND('List of Flows'!$B187='Elementary Flow by source'!E$1,'Elementary Flow'!$D195="Elementary Flow"),"Elementary Flow",IF(AND('List of Flows'!$B187='Elementary Flow by source'!E$1,'Elementary Flow'!$D195="Not an Elementary Flow"),"Not an Elementary Flow",IF(AND('List of Flows'!$B187='Elementary Flow by source'!E$1,'Elementary Flow'!$D195="Unknown"),"Indeterminable",IF(AND('List of Flows'!$B187='Elementary Flow by source'!E$1,'Elementary Flow'!$D195="Missing Both"),"Indeterminable",IF(AND('List of Flows'!$B187='Elementary Flow by source'!E$1,'Elementary Flow'!$D195="Missing Input/Output"),"Indeterminable",IF(AND('List of Flows'!$B187='Elementary Flow by source'!E$1,'Elementary Flow'!$D195="Missing to/from"),"Indeterminable",0))))))</f>
        <v>0</v>
      </c>
      <c r="F190">
        <f>IF(AND('List of Flows'!$B187='Elementary Flow by source'!F$1,'Elementary Flow'!$D195="Elementary Flow"),"Elementary Flow",IF(AND('List of Flows'!$B187='Elementary Flow by source'!F$1,'Elementary Flow'!$D195="Not an Elementary Flow"),"Not an Elementary Flow",IF(AND('List of Flows'!$B187='Elementary Flow by source'!F$1,'Elementary Flow'!$D195="Unknown"),"Indeterminable",IF(AND('List of Flows'!$B187='Elementary Flow by source'!F$1,'Elementary Flow'!$D195="Missing Both"),"Indeterminable",IF(AND('List of Flows'!$B187='Elementary Flow by source'!F$1,'Elementary Flow'!$D195="Missing Input/Output"),"Indeterminable",IF(AND('List of Flows'!$B187='Elementary Flow by source'!F$1,'Elementary Flow'!$D195="Missing to/from"),"Indeterminable",0))))))</f>
        <v>0</v>
      </c>
      <c r="G190">
        <f>IF(AND('List of Flows'!$B187='Elementary Flow by source'!G$1,'Elementary Flow'!$D195="Elementary Flow"),"Elementary Flow",IF(AND('List of Flows'!$B187='Elementary Flow by source'!G$1,'Elementary Flow'!$D195="Not an Elementary Flow"),"Not an Elementary Flow",IF(AND('List of Flows'!$B187='Elementary Flow by source'!G$1,'Elementary Flow'!$D195="Unknown"),"Indeterminable",IF(AND('List of Flows'!$B187='Elementary Flow by source'!G$1,'Elementary Flow'!$D195="Missing Both"),"Indeterminable",IF(AND('List of Flows'!$B187='Elementary Flow by source'!G$1,'Elementary Flow'!$D195="Missing Input/Output"),"Indeterminable",IF(AND('List of Flows'!$B187='Elementary Flow by source'!G$1,'Elementary Flow'!$D195="Missing to/from"),"Indeterminable",0))))))</f>
        <v>0</v>
      </c>
      <c r="H190">
        <f>IF(AND('List of Flows'!$B187='Elementary Flow by source'!H$1,'Elementary Flow'!$D195="Elementary Flow"),"Elementary Flow",IF(AND('List of Flows'!$B187='Elementary Flow by source'!H$1,'Elementary Flow'!$D195="Not an Elementary Flow"),"Not an Elementary Flow",IF(AND('List of Flows'!$B187='Elementary Flow by source'!H$1,'Elementary Flow'!$D195="Unknown"),"Indeterminable",IF(AND('List of Flows'!$B187='Elementary Flow by source'!H$1,'Elementary Flow'!$D195="Missing Both"),"Indeterminable",IF(AND('List of Flows'!$B187='Elementary Flow by source'!H$1,'Elementary Flow'!$D195="Missing Input/Output"),"Indeterminable",IF(AND('List of Flows'!$B187='Elementary Flow by source'!H$1,'Elementary Flow'!$D195="Missing to/from"),"Indeterminable",0))))))</f>
        <v>0</v>
      </c>
      <c r="I190">
        <f>IF(AND('List of Flows'!$B187='Elementary Flow by source'!I$1,'Elementary Flow'!$D195="Elementary Flow"),"Elementary Flow",IF(AND('List of Flows'!$B187='Elementary Flow by source'!I$1,'Elementary Flow'!$D195="Not an Elementary Flow"),"Not an Elementary Flow",IF(AND('List of Flows'!$B187='Elementary Flow by source'!I$1,'Elementary Flow'!$D195="Unknown"),"Indeterminable",IF(AND('List of Flows'!$B187='Elementary Flow by source'!I$1,'Elementary Flow'!$D195="Missing Both"),"Indeterminable",IF(AND('List of Flows'!$B187='Elementary Flow by source'!I$1,'Elementary Flow'!$D195="Missing Input/Output"),"Indeterminable",IF(AND('List of Flows'!$B187='Elementary Flow by source'!I$1,'Elementary Flow'!$D195="Missing to/from"),"Indeterminable",0))))))</f>
        <v>0</v>
      </c>
      <c r="J190">
        <f>IF(AND('List of Flows'!$B187='Elementary Flow by source'!J$1,'Elementary Flow'!$D195="Elementary Flow"),"Elementary Flow",IF(AND('List of Flows'!$B187='Elementary Flow by source'!J$1,'Elementary Flow'!$D195="Not an Elementary Flow"),"Not an Elementary Flow",IF(AND('List of Flows'!$B187='Elementary Flow by source'!J$1,'Elementary Flow'!$D195="Unknown"),"Indeterminable",IF(AND('List of Flows'!$B187='Elementary Flow by source'!J$1,'Elementary Flow'!$D195="Missing Both"),"Indeterminable",IF(AND('List of Flows'!$B187='Elementary Flow by source'!J$1,'Elementary Flow'!$D195="Missing Input/Output"),"Indeterminable",IF(AND('List of Flows'!$B187='Elementary Flow by source'!J$1,'Elementary Flow'!$D195="Missing to/from"),"Indeterminable",0))))))</f>
        <v>0</v>
      </c>
      <c r="K190">
        <f>IF(AND('List of Flows'!$B187='Elementary Flow by source'!K$1,'Elementary Flow'!$D195="Elementary Flow"),"Elementary Flow",IF(AND('List of Flows'!$B187='Elementary Flow by source'!K$1,'Elementary Flow'!$D195="Not an Elementary Flow"),"Not an Elementary Flow",IF(AND('List of Flows'!$B187='Elementary Flow by source'!K$1,'Elementary Flow'!$D195="Unknown"),"Indeterminable",IF(AND('List of Flows'!$B187='Elementary Flow by source'!K$1,'Elementary Flow'!$D195="Missing Both"),"Indeterminable",IF(AND('List of Flows'!$B187='Elementary Flow by source'!K$1,'Elementary Flow'!$D195="Missing Input/Output"),"Indeterminable",IF(AND('List of Flows'!$B187='Elementary Flow by source'!K$1,'Elementary Flow'!$D195="Missing to/from"),"Indeterminable",0))))))</f>
        <v>0</v>
      </c>
      <c r="L190">
        <f>IF(AND('List of Flows'!$B187='Elementary Flow by source'!L$1,'Elementary Flow'!$D195="Elementary Flow"),"Elementary Flow",IF(AND('List of Flows'!$B187='Elementary Flow by source'!L$1,'Elementary Flow'!$D195="Not an Elementary Flow"),"Not an Elementary Flow",IF(AND('List of Flows'!$B187='Elementary Flow by source'!L$1,'Elementary Flow'!$D195="Unknown"),"Indeterminable",IF(AND('List of Flows'!$B187='Elementary Flow by source'!L$1,'Elementary Flow'!$D195="Missing Both"),"Indeterminable",IF(AND('List of Flows'!$B187='Elementary Flow by source'!L$1,'Elementary Flow'!$D195="Missing Input/Output"),"Indeterminable",IF(AND('List of Flows'!$B187='Elementary Flow by source'!L$1,'Elementary Flow'!$D195="Missing to/from"),"Indeterminable",0))))))</f>
        <v>0</v>
      </c>
      <c r="M190">
        <f>IF(AND('List of Flows'!$B187='Elementary Flow by source'!M$1,'Elementary Flow'!$D195="Elementary Flow"),"Elementary Flow",IF(AND('List of Flows'!$B187='Elementary Flow by source'!M$1,'Elementary Flow'!$D195="Not an Elementary Flow"),"Not an Elementary Flow",IF(AND('List of Flows'!$B187='Elementary Flow by source'!M$1,'Elementary Flow'!$D195="Unknown"),"Indeterminable",IF(AND('List of Flows'!$B187='Elementary Flow by source'!M$1,'Elementary Flow'!$D195="Missing Both"),"Indeterminable",IF(AND('List of Flows'!$B187='Elementary Flow by source'!M$1,'Elementary Flow'!$D195="Missing Input/Output"),"Indeterminable",IF(AND('List of Flows'!$B187='Elementary Flow by source'!M$1,'Elementary Flow'!$D195="Missing to/from"),"Indeterminable",0))))))</f>
        <v>0</v>
      </c>
      <c r="N190">
        <f>IF(AND('List of Flows'!$B187='Elementary Flow by source'!N$1,'Elementary Flow'!$D195="Elementary Flow"),"Elementary Flow",IF(AND('List of Flows'!$B187='Elementary Flow by source'!N$1,'Elementary Flow'!$D195="Not an Elementary Flow"),"Not an Elementary Flow",IF(AND('List of Flows'!$B187='Elementary Flow by source'!N$1,'Elementary Flow'!$D195="Unknown"),"Indeterminable",IF(AND('List of Flows'!$B187='Elementary Flow by source'!N$1,'Elementary Flow'!$D195="Missing Both"),"Indeterminable",IF(AND('List of Flows'!$B187='Elementary Flow by source'!N$1,'Elementary Flow'!$D195="Missing Input/Output"),"Indeterminable",IF(AND('List of Flows'!$B187='Elementary Flow by source'!N$1,'Elementary Flow'!$D195="Missing to/from"),"Indeterminable",0))))))</f>
        <v>0</v>
      </c>
    </row>
    <row r="191" spans="2:14" x14ac:dyDescent="0.3">
      <c r="B191">
        <f>IF(AND('List of Flows'!$B188='Elementary Flow by source'!B$1,'Elementary Flow'!$D196="Elementary Flow"),"Elementary Flow",IF(AND('List of Flows'!$B188='Elementary Flow by source'!B$1,'Elementary Flow'!$D196="Not an Elementary Flow"),"Not an Elementary Flow",IF(AND('List of Flows'!$B188='Elementary Flow by source'!B$1,'Elementary Flow'!$D196="Unknown"),"Indeterminable",IF(AND('List of Flows'!$B188='Elementary Flow by source'!B$1,'Elementary Flow'!$D196="Missing Both"),"Indeterminable",IF(AND('List of Flows'!$B188='Elementary Flow by source'!B$1,'Elementary Flow'!$D196="Missing Input/Output"),"Indeterminable",IF(AND('List of Flows'!$B188='Elementary Flow by source'!B$1,'Elementary Flow'!$D196="Missing to/from"),"Indeterminable",0))))))</f>
        <v>0</v>
      </c>
      <c r="C191" t="str">
        <f>IF(AND('List of Flows'!$B188='Elementary Flow by source'!C$1,'Elementary Flow'!$D196="Elementary Flow"),"Elementary Flow",IF(AND('List of Flows'!$B188='Elementary Flow by source'!C$1,'Elementary Flow'!$D196="Not an Elementary Flow"),"Not an Elementary Flow",IF(AND('List of Flows'!$B188='Elementary Flow by source'!C$1,'Elementary Flow'!$D196="Unknown"),"Indeterminable",IF(AND('List of Flows'!$B188='Elementary Flow by source'!C$1,'Elementary Flow'!$D196="Missing Both"),"Indeterminable",IF(AND('List of Flows'!$B188='Elementary Flow by source'!C$1,'Elementary Flow'!$D196="Missing Input/Output"),"Indeterminable",IF(AND('List of Flows'!$B188='Elementary Flow by source'!C$1,'Elementary Flow'!$D196="Missing to/from"),"Indeterminable",0))))))</f>
        <v>Indeterminable</v>
      </c>
      <c r="D191">
        <f>IF(AND('List of Flows'!$B188='Elementary Flow by source'!D$1,'Elementary Flow'!$D196="Elementary Flow"),"Elementary Flow",IF(AND('List of Flows'!$B188='Elementary Flow by source'!D$1,'Elementary Flow'!$D196="Not an Elementary Flow"),"Not an Elementary Flow",IF(AND('List of Flows'!$B188='Elementary Flow by source'!D$1,'Elementary Flow'!$D196="Unknown"),"Indeterminable",IF(AND('List of Flows'!$B188='Elementary Flow by source'!D$1,'Elementary Flow'!$D196="Missing Both"),"Indeterminable",IF(AND('List of Flows'!$B188='Elementary Flow by source'!D$1,'Elementary Flow'!$D196="Missing Input/Output"),"Indeterminable",IF(AND('List of Flows'!$B188='Elementary Flow by source'!D$1,'Elementary Flow'!$D196="Missing to/from"),"Indeterminable",0))))))</f>
        <v>0</v>
      </c>
      <c r="E191">
        <f>IF(AND('List of Flows'!$B188='Elementary Flow by source'!E$1,'Elementary Flow'!$D196="Elementary Flow"),"Elementary Flow",IF(AND('List of Flows'!$B188='Elementary Flow by source'!E$1,'Elementary Flow'!$D196="Not an Elementary Flow"),"Not an Elementary Flow",IF(AND('List of Flows'!$B188='Elementary Flow by source'!E$1,'Elementary Flow'!$D196="Unknown"),"Indeterminable",IF(AND('List of Flows'!$B188='Elementary Flow by source'!E$1,'Elementary Flow'!$D196="Missing Both"),"Indeterminable",IF(AND('List of Flows'!$B188='Elementary Flow by source'!E$1,'Elementary Flow'!$D196="Missing Input/Output"),"Indeterminable",IF(AND('List of Flows'!$B188='Elementary Flow by source'!E$1,'Elementary Flow'!$D196="Missing to/from"),"Indeterminable",0))))))</f>
        <v>0</v>
      </c>
      <c r="F191">
        <f>IF(AND('List of Flows'!$B188='Elementary Flow by source'!F$1,'Elementary Flow'!$D196="Elementary Flow"),"Elementary Flow",IF(AND('List of Flows'!$B188='Elementary Flow by source'!F$1,'Elementary Flow'!$D196="Not an Elementary Flow"),"Not an Elementary Flow",IF(AND('List of Flows'!$B188='Elementary Flow by source'!F$1,'Elementary Flow'!$D196="Unknown"),"Indeterminable",IF(AND('List of Flows'!$B188='Elementary Flow by source'!F$1,'Elementary Flow'!$D196="Missing Both"),"Indeterminable",IF(AND('List of Flows'!$B188='Elementary Flow by source'!F$1,'Elementary Flow'!$D196="Missing Input/Output"),"Indeterminable",IF(AND('List of Flows'!$B188='Elementary Flow by source'!F$1,'Elementary Flow'!$D196="Missing to/from"),"Indeterminable",0))))))</f>
        <v>0</v>
      </c>
      <c r="G191">
        <f>IF(AND('List of Flows'!$B188='Elementary Flow by source'!G$1,'Elementary Flow'!$D196="Elementary Flow"),"Elementary Flow",IF(AND('List of Flows'!$B188='Elementary Flow by source'!G$1,'Elementary Flow'!$D196="Not an Elementary Flow"),"Not an Elementary Flow",IF(AND('List of Flows'!$B188='Elementary Flow by source'!G$1,'Elementary Flow'!$D196="Unknown"),"Indeterminable",IF(AND('List of Flows'!$B188='Elementary Flow by source'!G$1,'Elementary Flow'!$D196="Missing Both"),"Indeterminable",IF(AND('List of Flows'!$B188='Elementary Flow by source'!G$1,'Elementary Flow'!$D196="Missing Input/Output"),"Indeterminable",IF(AND('List of Flows'!$B188='Elementary Flow by source'!G$1,'Elementary Flow'!$D196="Missing to/from"),"Indeterminable",0))))))</f>
        <v>0</v>
      </c>
      <c r="H191">
        <f>IF(AND('List of Flows'!$B188='Elementary Flow by source'!H$1,'Elementary Flow'!$D196="Elementary Flow"),"Elementary Flow",IF(AND('List of Flows'!$B188='Elementary Flow by source'!H$1,'Elementary Flow'!$D196="Not an Elementary Flow"),"Not an Elementary Flow",IF(AND('List of Flows'!$B188='Elementary Flow by source'!H$1,'Elementary Flow'!$D196="Unknown"),"Indeterminable",IF(AND('List of Flows'!$B188='Elementary Flow by source'!H$1,'Elementary Flow'!$D196="Missing Both"),"Indeterminable",IF(AND('List of Flows'!$B188='Elementary Flow by source'!H$1,'Elementary Flow'!$D196="Missing Input/Output"),"Indeterminable",IF(AND('List of Flows'!$B188='Elementary Flow by source'!H$1,'Elementary Flow'!$D196="Missing to/from"),"Indeterminable",0))))))</f>
        <v>0</v>
      </c>
      <c r="I191">
        <f>IF(AND('List of Flows'!$B188='Elementary Flow by source'!I$1,'Elementary Flow'!$D196="Elementary Flow"),"Elementary Flow",IF(AND('List of Flows'!$B188='Elementary Flow by source'!I$1,'Elementary Flow'!$D196="Not an Elementary Flow"),"Not an Elementary Flow",IF(AND('List of Flows'!$B188='Elementary Flow by source'!I$1,'Elementary Flow'!$D196="Unknown"),"Indeterminable",IF(AND('List of Flows'!$B188='Elementary Flow by source'!I$1,'Elementary Flow'!$D196="Missing Both"),"Indeterminable",IF(AND('List of Flows'!$B188='Elementary Flow by source'!I$1,'Elementary Flow'!$D196="Missing Input/Output"),"Indeterminable",IF(AND('List of Flows'!$B188='Elementary Flow by source'!I$1,'Elementary Flow'!$D196="Missing to/from"),"Indeterminable",0))))))</f>
        <v>0</v>
      </c>
      <c r="J191">
        <f>IF(AND('List of Flows'!$B188='Elementary Flow by source'!J$1,'Elementary Flow'!$D196="Elementary Flow"),"Elementary Flow",IF(AND('List of Flows'!$B188='Elementary Flow by source'!J$1,'Elementary Flow'!$D196="Not an Elementary Flow"),"Not an Elementary Flow",IF(AND('List of Flows'!$B188='Elementary Flow by source'!J$1,'Elementary Flow'!$D196="Unknown"),"Indeterminable",IF(AND('List of Flows'!$B188='Elementary Flow by source'!J$1,'Elementary Flow'!$D196="Missing Both"),"Indeterminable",IF(AND('List of Flows'!$B188='Elementary Flow by source'!J$1,'Elementary Flow'!$D196="Missing Input/Output"),"Indeterminable",IF(AND('List of Flows'!$B188='Elementary Flow by source'!J$1,'Elementary Flow'!$D196="Missing to/from"),"Indeterminable",0))))))</f>
        <v>0</v>
      </c>
      <c r="K191">
        <f>IF(AND('List of Flows'!$B188='Elementary Flow by source'!K$1,'Elementary Flow'!$D196="Elementary Flow"),"Elementary Flow",IF(AND('List of Flows'!$B188='Elementary Flow by source'!K$1,'Elementary Flow'!$D196="Not an Elementary Flow"),"Not an Elementary Flow",IF(AND('List of Flows'!$B188='Elementary Flow by source'!K$1,'Elementary Flow'!$D196="Unknown"),"Indeterminable",IF(AND('List of Flows'!$B188='Elementary Flow by source'!K$1,'Elementary Flow'!$D196="Missing Both"),"Indeterminable",IF(AND('List of Flows'!$B188='Elementary Flow by source'!K$1,'Elementary Flow'!$D196="Missing Input/Output"),"Indeterminable",IF(AND('List of Flows'!$B188='Elementary Flow by source'!K$1,'Elementary Flow'!$D196="Missing to/from"),"Indeterminable",0))))))</f>
        <v>0</v>
      </c>
      <c r="L191">
        <f>IF(AND('List of Flows'!$B188='Elementary Flow by source'!L$1,'Elementary Flow'!$D196="Elementary Flow"),"Elementary Flow",IF(AND('List of Flows'!$B188='Elementary Flow by source'!L$1,'Elementary Flow'!$D196="Not an Elementary Flow"),"Not an Elementary Flow",IF(AND('List of Flows'!$B188='Elementary Flow by source'!L$1,'Elementary Flow'!$D196="Unknown"),"Indeterminable",IF(AND('List of Flows'!$B188='Elementary Flow by source'!L$1,'Elementary Flow'!$D196="Missing Both"),"Indeterminable",IF(AND('List of Flows'!$B188='Elementary Flow by source'!L$1,'Elementary Flow'!$D196="Missing Input/Output"),"Indeterminable",IF(AND('List of Flows'!$B188='Elementary Flow by source'!L$1,'Elementary Flow'!$D196="Missing to/from"),"Indeterminable",0))))))</f>
        <v>0</v>
      </c>
      <c r="M191">
        <f>IF(AND('List of Flows'!$B188='Elementary Flow by source'!M$1,'Elementary Flow'!$D196="Elementary Flow"),"Elementary Flow",IF(AND('List of Flows'!$B188='Elementary Flow by source'!M$1,'Elementary Flow'!$D196="Not an Elementary Flow"),"Not an Elementary Flow",IF(AND('List of Flows'!$B188='Elementary Flow by source'!M$1,'Elementary Flow'!$D196="Unknown"),"Indeterminable",IF(AND('List of Flows'!$B188='Elementary Flow by source'!M$1,'Elementary Flow'!$D196="Missing Both"),"Indeterminable",IF(AND('List of Flows'!$B188='Elementary Flow by source'!M$1,'Elementary Flow'!$D196="Missing Input/Output"),"Indeterminable",IF(AND('List of Flows'!$B188='Elementary Flow by source'!M$1,'Elementary Flow'!$D196="Missing to/from"),"Indeterminable",0))))))</f>
        <v>0</v>
      </c>
      <c r="N191">
        <f>IF(AND('List of Flows'!$B188='Elementary Flow by source'!N$1,'Elementary Flow'!$D196="Elementary Flow"),"Elementary Flow",IF(AND('List of Flows'!$B188='Elementary Flow by source'!N$1,'Elementary Flow'!$D196="Not an Elementary Flow"),"Not an Elementary Flow",IF(AND('List of Flows'!$B188='Elementary Flow by source'!N$1,'Elementary Flow'!$D196="Unknown"),"Indeterminable",IF(AND('List of Flows'!$B188='Elementary Flow by source'!N$1,'Elementary Flow'!$D196="Missing Both"),"Indeterminable",IF(AND('List of Flows'!$B188='Elementary Flow by source'!N$1,'Elementary Flow'!$D196="Missing Input/Output"),"Indeterminable",IF(AND('List of Flows'!$B188='Elementary Flow by source'!N$1,'Elementary Flow'!$D196="Missing to/from"),"Indeterminable",0))))))</f>
        <v>0</v>
      </c>
    </row>
    <row r="192" spans="2:14" x14ac:dyDescent="0.3">
      <c r="B192">
        <f>IF(AND('List of Flows'!$B189='Elementary Flow by source'!B$1,'Elementary Flow'!$D197="Elementary Flow"),"Elementary Flow",IF(AND('List of Flows'!$B189='Elementary Flow by source'!B$1,'Elementary Flow'!$D197="Not an Elementary Flow"),"Not an Elementary Flow",IF(AND('List of Flows'!$B189='Elementary Flow by source'!B$1,'Elementary Flow'!$D197="Unknown"),"Indeterminable",IF(AND('List of Flows'!$B189='Elementary Flow by source'!B$1,'Elementary Flow'!$D197="Missing Both"),"Indeterminable",IF(AND('List of Flows'!$B189='Elementary Flow by source'!B$1,'Elementary Flow'!$D197="Missing Input/Output"),"Indeterminable",IF(AND('List of Flows'!$B189='Elementary Flow by source'!B$1,'Elementary Flow'!$D197="Missing to/from"),"Indeterminable",0))))))</f>
        <v>0</v>
      </c>
      <c r="C192" t="str">
        <f>IF(AND('List of Flows'!$B189='Elementary Flow by source'!C$1,'Elementary Flow'!$D197="Elementary Flow"),"Elementary Flow",IF(AND('List of Flows'!$B189='Elementary Flow by source'!C$1,'Elementary Flow'!$D197="Not an Elementary Flow"),"Not an Elementary Flow",IF(AND('List of Flows'!$B189='Elementary Flow by source'!C$1,'Elementary Flow'!$D197="Unknown"),"Indeterminable",IF(AND('List of Flows'!$B189='Elementary Flow by source'!C$1,'Elementary Flow'!$D197="Missing Both"),"Indeterminable",IF(AND('List of Flows'!$B189='Elementary Flow by source'!C$1,'Elementary Flow'!$D197="Missing Input/Output"),"Indeterminable",IF(AND('List of Flows'!$B189='Elementary Flow by source'!C$1,'Elementary Flow'!$D197="Missing to/from"),"Indeterminable",0))))))</f>
        <v>Elementary Flow</v>
      </c>
      <c r="D192">
        <f>IF(AND('List of Flows'!$B189='Elementary Flow by source'!D$1,'Elementary Flow'!$D197="Elementary Flow"),"Elementary Flow",IF(AND('List of Flows'!$B189='Elementary Flow by source'!D$1,'Elementary Flow'!$D197="Not an Elementary Flow"),"Not an Elementary Flow",IF(AND('List of Flows'!$B189='Elementary Flow by source'!D$1,'Elementary Flow'!$D197="Unknown"),"Indeterminable",IF(AND('List of Flows'!$B189='Elementary Flow by source'!D$1,'Elementary Flow'!$D197="Missing Both"),"Indeterminable",IF(AND('List of Flows'!$B189='Elementary Flow by source'!D$1,'Elementary Flow'!$D197="Missing Input/Output"),"Indeterminable",IF(AND('List of Flows'!$B189='Elementary Flow by source'!D$1,'Elementary Flow'!$D197="Missing to/from"),"Indeterminable",0))))))</f>
        <v>0</v>
      </c>
      <c r="E192">
        <f>IF(AND('List of Flows'!$B189='Elementary Flow by source'!E$1,'Elementary Flow'!$D197="Elementary Flow"),"Elementary Flow",IF(AND('List of Flows'!$B189='Elementary Flow by source'!E$1,'Elementary Flow'!$D197="Not an Elementary Flow"),"Not an Elementary Flow",IF(AND('List of Flows'!$B189='Elementary Flow by source'!E$1,'Elementary Flow'!$D197="Unknown"),"Indeterminable",IF(AND('List of Flows'!$B189='Elementary Flow by source'!E$1,'Elementary Flow'!$D197="Missing Both"),"Indeterminable",IF(AND('List of Flows'!$B189='Elementary Flow by source'!E$1,'Elementary Flow'!$D197="Missing Input/Output"),"Indeterminable",IF(AND('List of Flows'!$B189='Elementary Flow by source'!E$1,'Elementary Flow'!$D197="Missing to/from"),"Indeterminable",0))))))</f>
        <v>0</v>
      </c>
      <c r="F192">
        <f>IF(AND('List of Flows'!$B189='Elementary Flow by source'!F$1,'Elementary Flow'!$D197="Elementary Flow"),"Elementary Flow",IF(AND('List of Flows'!$B189='Elementary Flow by source'!F$1,'Elementary Flow'!$D197="Not an Elementary Flow"),"Not an Elementary Flow",IF(AND('List of Flows'!$B189='Elementary Flow by source'!F$1,'Elementary Flow'!$D197="Unknown"),"Indeterminable",IF(AND('List of Flows'!$B189='Elementary Flow by source'!F$1,'Elementary Flow'!$D197="Missing Both"),"Indeterminable",IF(AND('List of Flows'!$B189='Elementary Flow by source'!F$1,'Elementary Flow'!$D197="Missing Input/Output"),"Indeterminable",IF(AND('List of Flows'!$B189='Elementary Flow by source'!F$1,'Elementary Flow'!$D197="Missing to/from"),"Indeterminable",0))))))</f>
        <v>0</v>
      </c>
      <c r="G192">
        <f>IF(AND('List of Flows'!$B189='Elementary Flow by source'!G$1,'Elementary Flow'!$D197="Elementary Flow"),"Elementary Flow",IF(AND('List of Flows'!$B189='Elementary Flow by source'!G$1,'Elementary Flow'!$D197="Not an Elementary Flow"),"Not an Elementary Flow",IF(AND('List of Flows'!$B189='Elementary Flow by source'!G$1,'Elementary Flow'!$D197="Unknown"),"Indeterminable",IF(AND('List of Flows'!$B189='Elementary Flow by source'!G$1,'Elementary Flow'!$D197="Missing Both"),"Indeterminable",IF(AND('List of Flows'!$B189='Elementary Flow by source'!G$1,'Elementary Flow'!$D197="Missing Input/Output"),"Indeterminable",IF(AND('List of Flows'!$B189='Elementary Flow by source'!G$1,'Elementary Flow'!$D197="Missing to/from"),"Indeterminable",0))))))</f>
        <v>0</v>
      </c>
      <c r="H192">
        <f>IF(AND('List of Flows'!$B189='Elementary Flow by source'!H$1,'Elementary Flow'!$D197="Elementary Flow"),"Elementary Flow",IF(AND('List of Flows'!$B189='Elementary Flow by source'!H$1,'Elementary Flow'!$D197="Not an Elementary Flow"),"Not an Elementary Flow",IF(AND('List of Flows'!$B189='Elementary Flow by source'!H$1,'Elementary Flow'!$D197="Unknown"),"Indeterminable",IF(AND('List of Flows'!$B189='Elementary Flow by source'!H$1,'Elementary Flow'!$D197="Missing Both"),"Indeterminable",IF(AND('List of Flows'!$B189='Elementary Flow by source'!H$1,'Elementary Flow'!$D197="Missing Input/Output"),"Indeterminable",IF(AND('List of Flows'!$B189='Elementary Flow by source'!H$1,'Elementary Flow'!$D197="Missing to/from"),"Indeterminable",0))))))</f>
        <v>0</v>
      </c>
      <c r="I192">
        <f>IF(AND('List of Flows'!$B189='Elementary Flow by source'!I$1,'Elementary Flow'!$D197="Elementary Flow"),"Elementary Flow",IF(AND('List of Flows'!$B189='Elementary Flow by source'!I$1,'Elementary Flow'!$D197="Not an Elementary Flow"),"Not an Elementary Flow",IF(AND('List of Flows'!$B189='Elementary Flow by source'!I$1,'Elementary Flow'!$D197="Unknown"),"Indeterminable",IF(AND('List of Flows'!$B189='Elementary Flow by source'!I$1,'Elementary Flow'!$D197="Missing Both"),"Indeterminable",IF(AND('List of Flows'!$B189='Elementary Flow by source'!I$1,'Elementary Flow'!$D197="Missing Input/Output"),"Indeterminable",IF(AND('List of Flows'!$B189='Elementary Flow by source'!I$1,'Elementary Flow'!$D197="Missing to/from"),"Indeterminable",0))))))</f>
        <v>0</v>
      </c>
      <c r="J192">
        <f>IF(AND('List of Flows'!$B189='Elementary Flow by source'!J$1,'Elementary Flow'!$D197="Elementary Flow"),"Elementary Flow",IF(AND('List of Flows'!$B189='Elementary Flow by source'!J$1,'Elementary Flow'!$D197="Not an Elementary Flow"),"Not an Elementary Flow",IF(AND('List of Flows'!$B189='Elementary Flow by source'!J$1,'Elementary Flow'!$D197="Unknown"),"Indeterminable",IF(AND('List of Flows'!$B189='Elementary Flow by source'!J$1,'Elementary Flow'!$D197="Missing Both"),"Indeterminable",IF(AND('List of Flows'!$B189='Elementary Flow by source'!J$1,'Elementary Flow'!$D197="Missing Input/Output"),"Indeterminable",IF(AND('List of Flows'!$B189='Elementary Flow by source'!J$1,'Elementary Flow'!$D197="Missing to/from"),"Indeterminable",0))))))</f>
        <v>0</v>
      </c>
      <c r="K192">
        <f>IF(AND('List of Flows'!$B189='Elementary Flow by source'!K$1,'Elementary Flow'!$D197="Elementary Flow"),"Elementary Flow",IF(AND('List of Flows'!$B189='Elementary Flow by source'!K$1,'Elementary Flow'!$D197="Not an Elementary Flow"),"Not an Elementary Flow",IF(AND('List of Flows'!$B189='Elementary Flow by source'!K$1,'Elementary Flow'!$D197="Unknown"),"Indeterminable",IF(AND('List of Flows'!$B189='Elementary Flow by source'!K$1,'Elementary Flow'!$D197="Missing Both"),"Indeterminable",IF(AND('List of Flows'!$B189='Elementary Flow by source'!K$1,'Elementary Flow'!$D197="Missing Input/Output"),"Indeterminable",IF(AND('List of Flows'!$B189='Elementary Flow by source'!K$1,'Elementary Flow'!$D197="Missing to/from"),"Indeterminable",0))))))</f>
        <v>0</v>
      </c>
      <c r="L192">
        <f>IF(AND('List of Flows'!$B189='Elementary Flow by source'!L$1,'Elementary Flow'!$D197="Elementary Flow"),"Elementary Flow",IF(AND('List of Flows'!$B189='Elementary Flow by source'!L$1,'Elementary Flow'!$D197="Not an Elementary Flow"),"Not an Elementary Flow",IF(AND('List of Flows'!$B189='Elementary Flow by source'!L$1,'Elementary Flow'!$D197="Unknown"),"Indeterminable",IF(AND('List of Flows'!$B189='Elementary Flow by source'!L$1,'Elementary Flow'!$D197="Missing Both"),"Indeterminable",IF(AND('List of Flows'!$B189='Elementary Flow by source'!L$1,'Elementary Flow'!$D197="Missing Input/Output"),"Indeterminable",IF(AND('List of Flows'!$B189='Elementary Flow by source'!L$1,'Elementary Flow'!$D197="Missing to/from"),"Indeterminable",0))))))</f>
        <v>0</v>
      </c>
      <c r="M192">
        <f>IF(AND('List of Flows'!$B189='Elementary Flow by source'!M$1,'Elementary Flow'!$D197="Elementary Flow"),"Elementary Flow",IF(AND('List of Flows'!$B189='Elementary Flow by source'!M$1,'Elementary Flow'!$D197="Not an Elementary Flow"),"Not an Elementary Flow",IF(AND('List of Flows'!$B189='Elementary Flow by source'!M$1,'Elementary Flow'!$D197="Unknown"),"Indeterminable",IF(AND('List of Flows'!$B189='Elementary Flow by source'!M$1,'Elementary Flow'!$D197="Missing Both"),"Indeterminable",IF(AND('List of Flows'!$B189='Elementary Flow by source'!M$1,'Elementary Flow'!$D197="Missing Input/Output"),"Indeterminable",IF(AND('List of Flows'!$B189='Elementary Flow by source'!M$1,'Elementary Flow'!$D197="Missing to/from"),"Indeterminable",0))))))</f>
        <v>0</v>
      </c>
      <c r="N192">
        <f>IF(AND('List of Flows'!$B189='Elementary Flow by source'!N$1,'Elementary Flow'!$D197="Elementary Flow"),"Elementary Flow",IF(AND('List of Flows'!$B189='Elementary Flow by source'!N$1,'Elementary Flow'!$D197="Not an Elementary Flow"),"Not an Elementary Flow",IF(AND('List of Flows'!$B189='Elementary Flow by source'!N$1,'Elementary Flow'!$D197="Unknown"),"Indeterminable",IF(AND('List of Flows'!$B189='Elementary Flow by source'!N$1,'Elementary Flow'!$D197="Missing Both"),"Indeterminable",IF(AND('List of Flows'!$B189='Elementary Flow by source'!N$1,'Elementary Flow'!$D197="Missing Input/Output"),"Indeterminable",IF(AND('List of Flows'!$B189='Elementary Flow by source'!N$1,'Elementary Flow'!$D197="Missing to/from"),"Indeterminable",0))))))</f>
        <v>0</v>
      </c>
    </row>
    <row r="193" spans="2:14" x14ac:dyDescent="0.3">
      <c r="B193">
        <f>IF(AND('List of Flows'!$B190='Elementary Flow by source'!B$1,'Elementary Flow'!$D198="Elementary Flow"),"Elementary Flow",IF(AND('List of Flows'!$B190='Elementary Flow by source'!B$1,'Elementary Flow'!$D198="Not an Elementary Flow"),"Not an Elementary Flow",IF(AND('List of Flows'!$B190='Elementary Flow by source'!B$1,'Elementary Flow'!$D198="Unknown"),"Indeterminable",IF(AND('List of Flows'!$B190='Elementary Flow by source'!B$1,'Elementary Flow'!$D198="Missing Both"),"Indeterminable",IF(AND('List of Flows'!$B190='Elementary Flow by source'!B$1,'Elementary Flow'!$D198="Missing Input/Output"),"Indeterminable",IF(AND('List of Flows'!$B190='Elementary Flow by source'!B$1,'Elementary Flow'!$D198="Missing to/from"),"Indeterminable",0))))))</f>
        <v>0</v>
      </c>
      <c r="C193" t="str">
        <f>IF(AND('List of Flows'!$B190='Elementary Flow by source'!C$1,'Elementary Flow'!$D198="Elementary Flow"),"Elementary Flow",IF(AND('List of Flows'!$B190='Elementary Flow by source'!C$1,'Elementary Flow'!$D198="Not an Elementary Flow"),"Not an Elementary Flow",IF(AND('List of Flows'!$B190='Elementary Flow by source'!C$1,'Elementary Flow'!$D198="Unknown"),"Indeterminable",IF(AND('List of Flows'!$B190='Elementary Flow by source'!C$1,'Elementary Flow'!$D198="Missing Both"),"Indeterminable",IF(AND('List of Flows'!$B190='Elementary Flow by source'!C$1,'Elementary Flow'!$D198="Missing Input/Output"),"Indeterminable",IF(AND('List of Flows'!$B190='Elementary Flow by source'!C$1,'Elementary Flow'!$D198="Missing to/from"),"Indeterminable",0))))))</f>
        <v>Indeterminable</v>
      </c>
      <c r="D193">
        <f>IF(AND('List of Flows'!$B190='Elementary Flow by source'!D$1,'Elementary Flow'!$D198="Elementary Flow"),"Elementary Flow",IF(AND('List of Flows'!$B190='Elementary Flow by source'!D$1,'Elementary Flow'!$D198="Not an Elementary Flow"),"Not an Elementary Flow",IF(AND('List of Flows'!$B190='Elementary Flow by source'!D$1,'Elementary Flow'!$D198="Unknown"),"Indeterminable",IF(AND('List of Flows'!$B190='Elementary Flow by source'!D$1,'Elementary Flow'!$D198="Missing Both"),"Indeterminable",IF(AND('List of Flows'!$B190='Elementary Flow by source'!D$1,'Elementary Flow'!$D198="Missing Input/Output"),"Indeterminable",IF(AND('List of Flows'!$B190='Elementary Flow by source'!D$1,'Elementary Flow'!$D198="Missing to/from"),"Indeterminable",0))))))</f>
        <v>0</v>
      </c>
      <c r="E193">
        <f>IF(AND('List of Flows'!$B190='Elementary Flow by source'!E$1,'Elementary Flow'!$D198="Elementary Flow"),"Elementary Flow",IF(AND('List of Flows'!$B190='Elementary Flow by source'!E$1,'Elementary Flow'!$D198="Not an Elementary Flow"),"Not an Elementary Flow",IF(AND('List of Flows'!$B190='Elementary Flow by source'!E$1,'Elementary Flow'!$D198="Unknown"),"Indeterminable",IF(AND('List of Flows'!$B190='Elementary Flow by source'!E$1,'Elementary Flow'!$D198="Missing Both"),"Indeterminable",IF(AND('List of Flows'!$B190='Elementary Flow by source'!E$1,'Elementary Flow'!$D198="Missing Input/Output"),"Indeterminable",IF(AND('List of Flows'!$B190='Elementary Flow by source'!E$1,'Elementary Flow'!$D198="Missing to/from"),"Indeterminable",0))))))</f>
        <v>0</v>
      </c>
      <c r="F193">
        <f>IF(AND('List of Flows'!$B190='Elementary Flow by source'!F$1,'Elementary Flow'!$D198="Elementary Flow"),"Elementary Flow",IF(AND('List of Flows'!$B190='Elementary Flow by source'!F$1,'Elementary Flow'!$D198="Not an Elementary Flow"),"Not an Elementary Flow",IF(AND('List of Flows'!$B190='Elementary Flow by source'!F$1,'Elementary Flow'!$D198="Unknown"),"Indeterminable",IF(AND('List of Flows'!$B190='Elementary Flow by source'!F$1,'Elementary Flow'!$D198="Missing Both"),"Indeterminable",IF(AND('List of Flows'!$B190='Elementary Flow by source'!F$1,'Elementary Flow'!$D198="Missing Input/Output"),"Indeterminable",IF(AND('List of Flows'!$B190='Elementary Flow by source'!F$1,'Elementary Flow'!$D198="Missing to/from"),"Indeterminable",0))))))</f>
        <v>0</v>
      </c>
      <c r="G193">
        <f>IF(AND('List of Flows'!$B190='Elementary Flow by source'!G$1,'Elementary Flow'!$D198="Elementary Flow"),"Elementary Flow",IF(AND('List of Flows'!$B190='Elementary Flow by source'!G$1,'Elementary Flow'!$D198="Not an Elementary Flow"),"Not an Elementary Flow",IF(AND('List of Flows'!$B190='Elementary Flow by source'!G$1,'Elementary Flow'!$D198="Unknown"),"Indeterminable",IF(AND('List of Flows'!$B190='Elementary Flow by source'!G$1,'Elementary Flow'!$D198="Missing Both"),"Indeterminable",IF(AND('List of Flows'!$B190='Elementary Flow by source'!G$1,'Elementary Flow'!$D198="Missing Input/Output"),"Indeterminable",IF(AND('List of Flows'!$B190='Elementary Flow by source'!G$1,'Elementary Flow'!$D198="Missing to/from"),"Indeterminable",0))))))</f>
        <v>0</v>
      </c>
      <c r="H193">
        <f>IF(AND('List of Flows'!$B190='Elementary Flow by source'!H$1,'Elementary Flow'!$D198="Elementary Flow"),"Elementary Flow",IF(AND('List of Flows'!$B190='Elementary Flow by source'!H$1,'Elementary Flow'!$D198="Not an Elementary Flow"),"Not an Elementary Flow",IF(AND('List of Flows'!$B190='Elementary Flow by source'!H$1,'Elementary Flow'!$D198="Unknown"),"Indeterminable",IF(AND('List of Flows'!$B190='Elementary Flow by source'!H$1,'Elementary Flow'!$D198="Missing Both"),"Indeterminable",IF(AND('List of Flows'!$B190='Elementary Flow by source'!H$1,'Elementary Flow'!$D198="Missing Input/Output"),"Indeterminable",IF(AND('List of Flows'!$B190='Elementary Flow by source'!H$1,'Elementary Flow'!$D198="Missing to/from"),"Indeterminable",0))))))</f>
        <v>0</v>
      </c>
      <c r="I193">
        <f>IF(AND('List of Flows'!$B190='Elementary Flow by source'!I$1,'Elementary Flow'!$D198="Elementary Flow"),"Elementary Flow",IF(AND('List of Flows'!$B190='Elementary Flow by source'!I$1,'Elementary Flow'!$D198="Not an Elementary Flow"),"Not an Elementary Flow",IF(AND('List of Flows'!$B190='Elementary Flow by source'!I$1,'Elementary Flow'!$D198="Unknown"),"Indeterminable",IF(AND('List of Flows'!$B190='Elementary Flow by source'!I$1,'Elementary Flow'!$D198="Missing Both"),"Indeterminable",IF(AND('List of Flows'!$B190='Elementary Flow by source'!I$1,'Elementary Flow'!$D198="Missing Input/Output"),"Indeterminable",IF(AND('List of Flows'!$B190='Elementary Flow by source'!I$1,'Elementary Flow'!$D198="Missing to/from"),"Indeterminable",0))))))</f>
        <v>0</v>
      </c>
      <c r="J193">
        <f>IF(AND('List of Flows'!$B190='Elementary Flow by source'!J$1,'Elementary Flow'!$D198="Elementary Flow"),"Elementary Flow",IF(AND('List of Flows'!$B190='Elementary Flow by source'!J$1,'Elementary Flow'!$D198="Not an Elementary Flow"),"Not an Elementary Flow",IF(AND('List of Flows'!$B190='Elementary Flow by source'!J$1,'Elementary Flow'!$D198="Unknown"),"Indeterminable",IF(AND('List of Flows'!$B190='Elementary Flow by source'!J$1,'Elementary Flow'!$D198="Missing Both"),"Indeterminable",IF(AND('List of Flows'!$B190='Elementary Flow by source'!J$1,'Elementary Flow'!$D198="Missing Input/Output"),"Indeterminable",IF(AND('List of Flows'!$B190='Elementary Flow by source'!J$1,'Elementary Flow'!$D198="Missing to/from"),"Indeterminable",0))))))</f>
        <v>0</v>
      </c>
      <c r="K193">
        <f>IF(AND('List of Flows'!$B190='Elementary Flow by source'!K$1,'Elementary Flow'!$D198="Elementary Flow"),"Elementary Flow",IF(AND('List of Flows'!$B190='Elementary Flow by source'!K$1,'Elementary Flow'!$D198="Not an Elementary Flow"),"Not an Elementary Flow",IF(AND('List of Flows'!$B190='Elementary Flow by source'!K$1,'Elementary Flow'!$D198="Unknown"),"Indeterminable",IF(AND('List of Flows'!$B190='Elementary Flow by source'!K$1,'Elementary Flow'!$D198="Missing Both"),"Indeterminable",IF(AND('List of Flows'!$B190='Elementary Flow by source'!K$1,'Elementary Flow'!$D198="Missing Input/Output"),"Indeterminable",IF(AND('List of Flows'!$B190='Elementary Flow by source'!K$1,'Elementary Flow'!$D198="Missing to/from"),"Indeterminable",0))))))</f>
        <v>0</v>
      </c>
      <c r="L193">
        <f>IF(AND('List of Flows'!$B190='Elementary Flow by source'!L$1,'Elementary Flow'!$D198="Elementary Flow"),"Elementary Flow",IF(AND('List of Flows'!$B190='Elementary Flow by source'!L$1,'Elementary Flow'!$D198="Not an Elementary Flow"),"Not an Elementary Flow",IF(AND('List of Flows'!$B190='Elementary Flow by source'!L$1,'Elementary Flow'!$D198="Unknown"),"Indeterminable",IF(AND('List of Flows'!$B190='Elementary Flow by source'!L$1,'Elementary Flow'!$D198="Missing Both"),"Indeterminable",IF(AND('List of Flows'!$B190='Elementary Flow by source'!L$1,'Elementary Flow'!$D198="Missing Input/Output"),"Indeterminable",IF(AND('List of Flows'!$B190='Elementary Flow by source'!L$1,'Elementary Flow'!$D198="Missing to/from"),"Indeterminable",0))))))</f>
        <v>0</v>
      </c>
      <c r="M193">
        <f>IF(AND('List of Flows'!$B190='Elementary Flow by source'!M$1,'Elementary Flow'!$D198="Elementary Flow"),"Elementary Flow",IF(AND('List of Flows'!$B190='Elementary Flow by source'!M$1,'Elementary Flow'!$D198="Not an Elementary Flow"),"Not an Elementary Flow",IF(AND('List of Flows'!$B190='Elementary Flow by source'!M$1,'Elementary Flow'!$D198="Unknown"),"Indeterminable",IF(AND('List of Flows'!$B190='Elementary Flow by source'!M$1,'Elementary Flow'!$D198="Missing Both"),"Indeterminable",IF(AND('List of Flows'!$B190='Elementary Flow by source'!M$1,'Elementary Flow'!$D198="Missing Input/Output"),"Indeterminable",IF(AND('List of Flows'!$B190='Elementary Flow by source'!M$1,'Elementary Flow'!$D198="Missing to/from"),"Indeterminable",0))))))</f>
        <v>0</v>
      </c>
      <c r="N193">
        <f>IF(AND('List of Flows'!$B190='Elementary Flow by source'!N$1,'Elementary Flow'!$D198="Elementary Flow"),"Elementary Flow",IF(AND('List of Flows'!$B190='Elementary Flow by source'!N$1,'Elementary Flow'!$D198="Not an Elementary Flow"),"Not an Elementary Flow",IF(AND('List of Flows'!$B190='Elementary Flow by source'!N$1,'Elementary Flow'!$D198="Unknown"),"Indeterminable",IF(AND('List of Flows'!$B190='Elementary Flow by source'!N$1,'Elementary Flow'!$D198="Missing Both"),"Indeterminable",IF(AND('List of Flows'!$B190='Elementary Flow by source'!N$1,'Elementary Flow'!$D198="Missing Input/Output"),"Indeterminable",IF(AND('List of Flows'!$B190='Elementary Flow by source'!N$1,'Elementary Flow'!$D198="Missing to/from"),"Indeterminable",0))))))</f>
        <v>0</v>
      </c>
    </row>
    <row r="194" spans="2:14" x14ac:dyDescent="0.3">
      <c r="B194">
        <f>IF(AND('List of Flows'!$B191='Elementary Flow by source'!B$1,'Elementary Flow'!$D199="Elementary Flow"),"Elementary Flow",IF(AND('List of Flows'!$B191='Elementary Flow by source'!B$1,'Elementary Flow'!$D199="Not an Elementary Flow"),"Not an Elementary Flow",IF(AND('List of Flows'!$B191='Elementary Flow by source'!B$1,'Elementary Flow'!$D199="Unknown"),"Indeterminable",IF(AND('List of Flows'!$B191='Elementary Flow by source'!B$1,'Elementary Flow'!$D199="Missing Both"),"Indeterminable",IF(AND('List of Flows'!$B191='Elementary Flow by source'!B$1,'Elementary Flow'!$D199="Missing Input/Output"),"Indeterminable",IF(AND('List of Flows'!$B191='Elementary Flow by source'!B$1,'Elementary Flow'!$D199="Missing to/from"),"Indeterminable",0))))))</f>
        <v>0</v>
      </c>
      <c r="C194" t="str">
        <f>IF(AND('List of Flows'!$B191='Elementary Flow by source'!C$1,'Elementary Flow'!$D199="Elementary Flow"),"Elementary Flow",IF(AND('List of Flows'!$B191='Elementary Flow by source'!C$1,'Elementary Flow'!$D199="Not an Elementary Flow"),"Not an Elementary Flow",IF(AND('List of Flows'!$B191='Elementary Flow by source'!C$1,'Elementary Flow'!$D199="Unknown"),"Indeterminable",IF(AND('List of Flows'!$B191='Elementary Flow by source'!C$1,'Elementary Flow'!$D199="Missing Both"),"Indeterminable",IF(AND('List of Flows'!$B191='Elementary Flow by source'!C$1,'Elementary Flow'!$D199="Missing Input/Output"),"Indeterminable",IF(AND('List of Flows'!$B191='Elementary Flow by source'!C$1,'Elementary Flow'!$D199="Missing to/from"),"Indeterminable",0))))))</f>
        <v>Indeterminable</v>
      </c>
      <c r="D194">
        <f>IF(AND('List of Flows'!$B191='Elementary Flow by source'!D$1,'Elementary Flow'!$D199="Elementary Flow"),"Elementary Flow",IF(AND('List of Flows'!$B191='Elementary Flow by source'!D$1,'Elementary Flow'!$D199="Not an Elementary Flow"),"Not an Elementary Flow",IF(AND('List of Flows'!$B191='Elementary Flow by source'!D$1,'Elementary Flow'!$D199="Unknown"),"Indeterminable",IF(AND('List of Flows'!$B191='Elementary Flow by source'!D$1,'Elementary Flow'!$D199="Missing Both"),"Indeterminable",IF(AND('List of Flows'!$B191='Elementary Flow by source'!D$1,'Elementary Flow'!$D199="Missing Input/Output"),"Indeterminable",IF(AND('List of Flows'!$B191='Elementary Flow by source'!D$1,'Elementary Flow'!$D199="Missing to/from"),"Indeterminable",0))))))</f>
        <v>0</v>
      </c>
      <c r="E194">
        <f>IF(AND('List of Flows'!$B191='Elementary Flow by source'!E$1,'Elementary Flow'!$D199="Elementary Flow"),"Elementary Flow",IF(AND('List of Flows'!$B191='Elementary Flow by source'!E$1,'Elementary Flow'!$D199="Not an Elementary Flow"),"Not an Elementary Flow",IF(AND('List of Flows'!$B191='Elementary Flow by source'!E$1,'Elementary Flow'!$D199="Unknown"),"Indeterminable",IF(AND('List of Flows'!$B191='Elementary Flow by source'!E$1,'Elementary Flow'!$D199="Missing Both"),"Indeterminable",IF(AND('List of Flows'!$B191='Elementary Flow by source'!E$1,'Elementary Flow'!$D199="Missing Input/Output"),"Indeterminable",IF(AND('List of Flows'!$B191='Elementary Flow by source'!E$1,'Elementary Flow'!$D199="Missing to/from"),"Indeterminable",0))))))</f>
        <v>0</v>
      </c>
      <c r="F194">
        <f>IF(AND('List of Flows'!$B191='Elementary Flow by source'!F$1,'Elementary Flow'!$D199="Elementary Flow"),"Elementary Flow",IF(AND('List of Flows'!$B191='Elementary Flow by source'!F$1,'Elementary Flow'!$D199="Not an Elementary Flow"),"Not an Elementary Flow",IF(AND('List of Flows'!$B191='Elementary Flow by source'!F$1,'Elementary Flow'!$D199="Unknown"),"Indeterminable",IF(AND('List of Flows'!$B191='Elementary Flow by source'!F$1,'Elementary Flow'!$D199="Missing Both"),"Indeterminable",IF(AND('List of Flows'!$B191='Elementary Flow by source'!F$1,'Elementary Flow'!$D199="Missing Input/Output"),"Indeterminable",IF(AND('List of Flows'!$B191='Elementary Flow by source'!F$1,'Elementary Flow'!$D199="Missing to/from"),"Indeterminable",0))))))</f>
        <v>0</v>
      </c>
      <c r="G194">
        <f>IF(AND('List of Flows'!$B191='Elementary Flow by source'!G$1,'Elementary Flow'!$D199="Elementary Flow"),"Elementary Flow",IF(AND('List of Flows'!$B191='Elementary Flow by source'!G$1,'Elementary Flow'!$D199="Not an Elementary Flow"),"Not an Elementary Flow",IF(AND('List of Flows'!$B191='Elementary Flow by source'!G$1,'Elementary Flow'!$D199="Unknown"),"Indeterminable",IF(AND('List of Flows'!$B191='Elementary Flow by source'!G$1,'Elementary Flow'!$D199="Missing Both"),"Indeterminable",IF(AND('List of Flows'!$B191='Elementary Flow by source'!G$1,'Elementary Flow'!$D199="Missing Input/Output"),"Indeterminable",IF(AND('List of Flows'!$B191='Elementary Flow by source'!G$1,'Elementary Flow'!$D199="Missing to/from"),"Indeterminable",0))))))</f>
        <v>0</v>
      </c>
      <c r="H194">
        <f>IF(AND('List of Flows'!$B191='Elementary Flow by source'!H$1,'Elementary Flow'!$D199="Elementary Flow"),"Elementary Flow",IF(AND('List of Flows'!$B191='Elementary Flow by source'!H$1,'Elementary Flow'!$D199="Not an Elementary Flow"),"Not an Elementary Flow",IF(AND('List of Flows'!$B191='Elementary Flow by source'!H$1,'Elementary Flow'!$D199="Unknown"),"Indeterminable",IF(AND('List of Flows'!$B191='Elementary Flow by source'!H$1,'Elementary Flow'!$D199="Missing Both"),"Indeterminable",IF(AND('List of Flows'!$B191='Elementary Flow by source'!H$1,'Elementary Flow'!$D199="Missing Input/Output"),"Indeterminable",IF(AND('List of Flows'!$B191='Elementary Flow by source'!H$1,'Elementary Flow'!$D199="Missing to/from"),"Indeterminable",0))))))</f>
        <v>0</v>
      </c>
      <c r="I194">
        <f>IF(AND('List of Flows'!$B191='Elementary Flow by source'!I$1,'Elementary Flow'!$D199="Elementary Flow"),"Elementary Flow",IF(AND('List of Flows'!$B191='Elementary Flow by source'!I$1,'Elementary Flow'!$D199="Not an Elementary Flow"),"Not an Elementary Flow",IF(AND('List of Flows'!$B191='Elementary Flow by source'!I$1,'Elementary Flow'!$D199="Unknown"),"Indeterminable",IF(AND('List of Flows'!$B191='Elementary Flow by source'!I$1,'Elementary Flow'!$D199="Missing Both"),"Indeterminable",IF(AND('List of Flows'!$B191='Elementary Flow by source'!I$1,'Elementary Flow'!$D199="Missing Input/Output"),"Indeterminable",IF(AND('List of Flows'!$B191='Elementary Flow by source'!I$1,'Elementary Flow'!$D199="Missing to/from"),"Indeterminable",0))))))</f>
        <v>0</v>
      </c>
      <c r="J194">
        <f>IF(AND('List of Flows'!$B191='Elementary Flow by source'!J$1,'Elementary Flow'!$D199="Elementary Flow"),"Elementary Flow",IF(AND('List of Flows'!$B191='Elementary Flow by source'!J$1,'Elementary Flow'!$D199="Not an Elementary Flow"),"Not an Elementary Flow",IF(AND('List of Flows'!$B191='Elementary Flow by source'!J$1,'Elementary Flow'!$D199="Unknown"),"Indeterminable",IF(AND('List of Flows'!$B191='Elementary Flow by source'!J$1,'Elementary Flow'!$D199="Missing Both"),"Indeterminable",IF(AND('List of Flows'!$B191='Elementary Flow by source'!J$1,'Elementary Flow'!$D199="Missing Input/Output"),"Indeterminable",IF(AND('List of Flows'!$B191='Elementary Flow by source'!J$1,'Elementary Flow'!$D199="Missing to/from"),"Indeterminable",0))))))</f>
        <v>0</v>
      </c>
      <c r="K194">
        <f>IF(AND('List of Flows'!$B191='Elementary Flow by source'!K$1,'Elementary Flow'!$D199="Elementary Flow"),"Elementary Flow",IF(AND('List of Flows'!$B191='Elementary Flow by source'!K$1,'Elementary Flow'!$D199="Not an Elementary Flow"),"Not an Elementary Flow",IF(AND('List of Flows'!$B191='Elementary Flow by source'!K$1,'Elementary Flow'!$D199="Unknown"),"Indeterminable",IF(AND('List of Flows'!$B191='Elementary Flow by source'!K$1,'Elementary Flow'!$D199="Missing Both"),"Indeterminable",IF(AND('List of Flows'!$B191='Elementary Flow by source'!K$1,'Elementary Flow'!$D199="Missing Input/Output"),"Indeterminable",IF(AND('List of Flows'!$B191='Elementary Flow by source'!K$1,'Elementary Flow'!$D199="Missing to/from"),"Indeterminable",0))))))</f>
        <v>0</v>
      </c>
      <c r="L194">
        <f>IF(AND('List of Flows'!$B191='Elementary Flow by source'!L$1,'Elementary Flow'!$D199="Elementary Flow"),"Elementary Flow",IF(AND('List of Flows'!$B191='Elementary Flow by source'!L$1,'Elementary Flow'!$D199="Not an Elementary Flow"),"Not an Elementary Flow",IF(AND('List of Flows'!$B191='Elementary Flow by source'!L$1,'Elementary Flow'!$D199="Unknown"),"Indeterminable",IF(AND('List of Flows'!$B191='Elementary Flow by source'!L$1,'Elementary Flow'!$D199="Missing Both"),"Indeterminable",IF(AND('List of Flows'!$B191='Elementary Flow by source'!L$1,'Elementary Flow'!$D199="Missing Input/Output"),"Indeterminable",IF(AND('List of Flows'!$B191='Elementary Flow by source'!L$1,'Elementary Flow'!$D199="Missing to/from"),"Indeterminable",0))))))</f>
        <v>0</v>
      </c>
      <c r="M194">
        <f>IF(AND('List of Flows'!$B191='Elementary Flow by source'!M$1,'Elementary Flow'!$D199="Elementary Flow"),"Elementary Flow",IF(AND('List of Flows'!$B191='Elementary Flow by source'!M$1,'Elementary Flow'!$D199="Not an Elementary Flow"),"Not an Elementary Flow",IF(AND('List of Flows'!$B191='Elementary Flow by source'!M$1,'Elementary Flow'!$D199="Unknown"),"Indeterminable",IF(AND('List of Flows'!$B191='Elementary Flow by source'!M$1,'Elementary Flow'!$D199="Missing Both"),"Indeterminable",IF(AND('List of Flows'!$B191='Elementary Flow by source'!M$1,'Elementary Flow'!$D199="Missing Input/Output"),"Indeterminable",IF(AND('List of Flows'!$B191='Elementary Flow by source'!M$1,'Elementary Flow'!$D199="Missing to/from"),"Indeterminable",0))))))</f>
        <v>0</v>
      </c>
      <c r="N194">
        <f>IF(AND('List of Flows'!$B191='Elementary Flow by source'!N$1,'Elementary Flow'!$D199="Elementary Flow"),"Elementary Flow",IF(AND('List of Flows'!$B191='Elementary Flow by source'!N$1,'Elementary Flow'!$D199="Not an Elementary Flow"),"Not an Elementary Flow",IF(AND('List of Flows'!$B191='Elementary Flow by source'!N$1,'Elementary Flow'!$D199="Unknown"),"Indeterminable",IF(AND('List of Flows'!$B191='Elementary Flow by source'!N$1,'Elementary Flow'!$D199="Missing Both"),"Indeterminable",IF(AND('List of Flows'!$B191='Elementary Flow by source'!N$1,'Elementary Flow'!$D199="Missing Input/Output"),"Indeterminable",IF(AND('List of Flows'!$B191='Elementary Flow by source'!N$1,'Elementary Flow'!$D199="Missing to/from"),"Indeterminable",0))))))</f>
        <v>0</v>
      </c>
    </row>
    <row r="195" spans="2:14" x14ac:dyDescent="0.3">
      <c r="B195">
        <f>IF(AND('List of Flows'!$B192='Elementary Flow by source'!B$1,'Elementary Flow'!$D200="Elementary Flow"),"Elementary Flow",IF(AND('List of Flows'!$B192='Elementary Flow by source'!B$1,'Elementary Flow'!$D200="Not an Elementary Flow"),"Not an Elementary Flow",IF(AND('List of Flows'!$B192='Elementary Flow by source'!B$1,'Elementary Flow'!$D200="Unknown"),"Indeterminable",IF(AND('List of Flows'!$B192='Elementary Flow by source'!B$1,'Elementary Flow'!$D200="Missing Both"),"Indeterminable",IF(AND('List of Flows'!$B192='Elementary Flow by source'!B$1,'Elementary Flow'!$D200="Missing Input/Output"),"Indeterminable",IF(AND('List of Flows'!$B192='Elementary Flow by source'!B$1,'Elementary Flow'!$D200="Missing to/from"),"Indeterminable",0))))))</f>
        <v>0</v>
      </c>
      <c r="C195" t="str">
        <f>IF(AND('List of Flows'!$B192='Elementary Flow by source'!C$1,'Elementary Flow'!$D200="Elementary Flow"),"Elementary Flow",IF(AND('List of Flows'!$B192='Elementary Flow by source'!C$1,'Elementary Flow'!$D200="Not an Elementary Flow"),"Not an Elementary Flow",IF(AND('List of Flows'!$B192='Elementary Flow by source'!C$1,'Elementary Flow'!$D200="Unknown"),"Indeterminable",IF(AND('List of Flows'!$B192='Elementary Flow by source'!C$1,'Elementary Flow'!$D200="Missing Both"),"Indeterminable",IF(AND('List of Flows'!$B192='Elementary Flow by source'!C$1,'Elementary Flow'!$D200="Missing Input/Output"),"Indeterminable",IF(AND('List of Flows'!$B192='Elementary Flow by source'!C$1,'Elementary Flow'!$D200="Missing to/from"),"Indeterminable",0))))))</f>
        <v>Indeterminable</v>
      </c>
      <c r="D195">
        <f>IF(AND('List of Flows'!$B192='Elementary Flow by source'!D$1,'Elementary Flow'!$D200="Elementary Flow"),"Elementary Flow",IF(AND('List of Flows'!$B192='Elementary Flow by source'!D$1,'Elementary Flow'!$D200="Not an Elementary Flow"),"Not an Elementary Flow",IF(AND('List of Flows'!$B192='Elementary Flow by source'!D$1,'Elementary Flow'!$D200="Unknown"),"Indeterminable",IF(AND('List of Flows'!$B192='Elementary Flow by source'!D$1,'Elementary Flow'!$D200="Missing Both"),"Indeterminable",IF(AND('List of Flows'!$B192='Elementary Flow by source'!D$1,'Elementary Flow'!$D200="Missing Input/Output"),"Indeterminable",IF(AND('List of Flows'!$B192='Elementary Flow by source'!D$1,'Elementary Flow'!$D200="Missing to/from"),"Indeterminable",0))))))</f>
        <v>0</v>
      </c>
      <c r="E195">
        <f>IF(AND('List of Flows'!$B192='Elementary Flow by source'!E$1,'Elementary Flow'!$D200="Elementary Flow"),"Elementary Flow",IF(AND('List of Flows'!$B192='Elementary Flow by source'!E$1,'Elementary Flow'!$D200="Not an Elementary Flow"),"Not an Elementary Flow",IF(AND('List of Flows'!$B192='Elementary Flow by source'!E$1,'Elementary Flow'!$D200="Unknown"),"Indeterminable",IF(AND('List of Flows'!$B192='Elementary Flow by source'!E$1,'Elementary Flow'!$D200="Missing Both"),"Indeterminable",IF(AND('List of Flows'!$B192='Elementary Flow by source'!E$1,'Elementary Flow'!$D200="Missing Input/Output"),"Indeterminable",IF(AND('List of Flows'!$B192='Elementary Flow by source'!E$1,'Elementary Flow'!$D200="Missing to/from"),"Indeterminable",0))))))</f>
        <v>0</v>
      </c>
      <c r="F195">
        <f>IF(AND('List of Flows'!$B192='Elementary Flow by source'!F$1,'Elementary Flow'!$D200="Elementary Flow"),"Elementary Flow",IF(AND('List of Flows'!$B192='Elementary Flow by source'!F$1,'Elementary Flow'!$D200="Not an Elementary Flow"),"Not an Elementary Flow",IF(AND('List of Flows'!$B192='Elementary Flow by source'!F$1,'Elementary Flow'!$D200="Unknown"),"Indeterminable",IF(AND('List of Flows'!$B192='Elementary Flow by source'!F$1,'Elementary Flow'!$D200="Missing Both"),"Indeterminable",IF(AND('List of Flows'!$B192='Elementary Flow by source'!F$1,'Elementary Flow'!$D200="Missing Input/Output"),"Indeterminable",IF(AND('List of Flows'!$B192='Elementary Flow by source'!F$1,'Elementary Flow'!$D200="Missing to/from"),"Indeterminable",0))))))</f>
        <v>0</v>
      </c>
      <c r="G195">
        <f>IF(AND('List of Flows'!$B192='Elementary Flow by source'!G$1,'Elementary Flow'!$D200="Elementary Flow"),"Elementary Flow",IF(AND('List of Flows'!$B192='Elementary Flow by source'!G$1,'Elementary Flow'!$D200="Not an Elementary Flow"),"Not an Elementary Flow",IF(AND('List of Flows'!$B192='Elementary Flow by source'!G$1,'Elementary Flow'!$D200="Unknown"),"Indeterminable",IF(AND('List of Flows'!$B192='Elementary Flow by source'!G$1,'Elementary Flow'!$D200="Missing Both"),"Indeterminable",IF(AND('List of Flows'!$B192='Elementary Flow by source'!G$1,'Elementary Flow'!$D200="Missing Input/Output"),"Indeterminable",IF(AND('List of Flows'!$B192='Elementary Flow by source'!G$1,'Elementary Flow'!$D200="Missing to/from"),"Indeterminable",0))))))</f>
        <v>0</v>
      </c>
      <c r="H195">
        <f>IF(AND('List of Flows'!$B192='Elementary Flow by source'!H$1,'Elementary Flow'!$D200="Elementary Flow"),"Elementary Flow",IF(AND('List of Flows'!$B192='Elementary Flow by source'!H$1,'Elementary Flow'!$D200="Not an Elementary Flow"),"Not an Elementary Flow",IF(AND('List of Flows'!$B192='Elementary Flow by source'!H$1,'Elementary Flow'!$D200="Unknown"),"Indeterminable",IF(AND('List of Flows'!$B192='Elementary Flow by source'!H$1,'Elementary Flow'!$D200="Missing Both"),"Indeterminable",IF(AND('List of Flows'!$B192='Elementary Flow by source'!H$1,'Elementary Flow'!$D200="Missing Input/Output"),"Indeterminable",IF(AND('List of Flows'!$B192='Elementary Flow by source'!H$1,'Elementary Flow'!$D200="Missing to/from"),"Indeterminable",0))))))</f>
        <v>0</v>
      </c>
      <c r="I195">
        <f>IF(AND('List of Flows'!$B192='Elementary Flow by source'!I$1,'Elementary Flow'!$D200="Elementary Flow"),"Elementary Flow",IF(AND('List of Flows'!$B192='Elementary Flow by source'!I$1,'Elementary Flow'!$D200="Not an Elementary Flow"),"Not an Elementary Flow",IF(AND('List of Flows'!$B192='Elementary Flow by source'!I$1,'Elementary Flow'!$D200="Unknown"),"Indeterminable",IF(AND('List of Flows'!$B192='Elementary Flow by source'!I$1,'Elementary Flow'!$D200="Missing Both"),"Indeterminable",IF(AND('List of Flows'!$B192='Elementary Flow by source'!I$1,'Elementary Flow'!$D200="Missing Input/Output"),"Indeterminable",IF(AND('List of Flows'!$B192='Elementary Flow by source'!I$1,'Elementary Flow'!$D200="Missing to/from"),"Indeterminable",0))))))</f>
        <v>0</v>
      </c>
      <c r="J195">
        <f>IF(AND('List of Flows'!$B192='Elementary Flow by source'!J$1,'Elementary Flow'!$D200="Elementary Flow"),"Elementary Flow",IF(AND('List of Flows'!$B192='Elementary Flow by source'!J$1,'Elementary Flow'!$D200="Not an Elementary Flow"),"Not an Elementary Flow",IF(AND('List of Flows'!$B192='Elementary Flow by source'!J$1,'Elementary Flow'!$D200="Unknown"),"Indeterminable",IF(AND('List of Flows'!$B192='Elementary Flow by source'!J$1,'Elementary Flow'!$D200="Missing Both"),"Indeterminable",IF(AND('List of Flows'!$B192='Elementary Flow by source'!J$1,'Elementary Flow'!$D200="Missing Input/Output"),"Indeterminable",IF(AND('List of Flows'!$B192='Elementary Flow by source'!J$1,'Elementary Flow'!$D200="Missing to/from"),"Indeterminable",0))))))</f>
        <v>0</v>
      </c>
      <c r="K195">
        <f>IF(AND('List of Flows'!$B192='Elementary Flow by source'!K$1,'Elementary Flow'!$D200="Elementary Flow"),"Elementary Flow",IF(AND('List of Flows'!$B192='Elementary Flow by source'!K$1,'Elementary Flow'!$D200="Not an Elementary Flow"),"Not an Elementary Flow",IF(AND('List of Flows'!$B192='Elementary Flow by source'!K$1,'Elementary Flow'!$D200="Unknown"),"Indeterminable",IF(AND('List of Flows'!$B192='Elementary Flow by source'!K$1,'Elementary Flow'!$D200="Missing Both"),"Indeterminable",IF(AND('List of Flows'!$B192='Elementary Flow by source'!K$1,'Elementary Flow'!$D200="Missing Input/Output"),"Indeterminable",IF(AND('List of Flows'!$B192='Elementary Flow by source'!K$1,'Elementary Flow'!$D200="Missing to/from"),"Indeterminable",0))))))</f>
        <v>0</v>
      </c>
      <c r="L195">
        <f>IF(AND('List of Flows'!$B192='Elementary Flow by source'!L$1,'Elementary Flow'!$D200="Elementary Flow"),"Elementary Flow",IF(AND('List of Flows'!$B192='Elementary Flow by source'!L$1,'Elementary Flow'!$D200="Not an Elementary Flow"),"Not an Elementary Flow",IF(AND('List of Flows'!$B192='Elementary Flow by source'!L$1,'Elementary Flow'!$D200="Unknown"),"Indeterminable",IF(AND('List of Flows'!$B192='Elementary Flow by source'!L$1,'Elementary Flow'!$D200="Missing Both"),"Indeterminable",IF(AND('List of Flows'!$B192='Elementary Flow by source'!L$1,'Elementary Flow'!$D200="Missing Input/Output"),"Indeterminable",IF(AND('List of Flows'!$B192='Elementary Flow by source'!L$1,'Elementary Flow'!$D200="Missing to/from"),"Indeterminable",0))))))</f>
        <v>0</v>
      </c>
      <c r="M195">
        <f>IF(AND('List of Flows'!$B192='Elementary Flow by source'!M$1,'Elementary Flow'!$D200="Elementary Flow"),"Elementary Flow",IF(AND('List of Flows'!$B192='Elementary Flow by source'!M$1,'Elementary Flow'!$D200="Not an Elementary Flow"),"Not an Elementary Flow",IF(AND('List of Flows'!$B192='Elementary Flow by source'!M$1,'Elementary Flow'!$D200="Unknown"),"Indeterminable",IF(AND('List of Flows'!$B192='Elementary Flow by source'!M$1,'Elementary Flow'!$D200="Missing Both"),"Indeterminable",IF(AND('List of Flows'!$B192='Elementary Flow by source'!M$1,'Elementary Flow'!$D200="Missing Input/Output"),"Indeterminable",IF(AND('List of Flows'!$B192='Elementary Flow by source'!M$1,'Elementary Flow'!$D200="Missing to/from"),"Indeterminable",0))))))</f>
        <v>0</v>
      </c>
      <c r="N195">
        <f>IF(AND('List of Flows'!$B192='Elementary Flow by source'!N$1,'Elementary Flow'!$D200="Elementary Flow"),"Elementary Flow",IF(AND('List of Flows'!$B192='Elementary Flow by source'!N$1,'Elementary Flow'!$D200="Not an Elementary Flow"),"Not an Elementary Flow",IF(AND('List of Flows'!$B192='Elementary Flow by source'!N$1,'Elementary Flow'!$D200="Unknown"),"Indeterminable",IF(AND('List of Flows'!$B192='Elementary Flow by source'!N$1,'Elementary Flow'!$D200="Missing Both"),"Indeterminable",IF(AND('List of Flows'!$B192='Elementary Flow by source'!N$1,'Elementary Flow'!$D200="Missing Input/Output"),"Indeterminable",IF(AND('List of Flows'!$B192='Elementary Flow by source'!N$1,'Elementary Flow'!$D200="Missing to/from"),"Indeterminable",0))))))</f>
        <v>0</v>
      </c>
    </row>
    <row r="196" spans="2:14" x14ac:dyDescent="0.3">
      <c r="B196">
        <f>IF(AND('List of Flows'!$B193='Elementary Flow by source'!B$1,'Elementary Flow'!$D201="Elementary Flow"),"Elementary Flow",IF(AND('List of Flows'!$B193='Elementary Flow by source'!B$1,'Elementary Flow'!$D201="Not an Elementary Flow"),"Not an Elementary Flow",IF(AND('List of Flows'!$B193='Elementary Flow by source'!B$1,'Elementary Flow'!$D201="Unknown"),"Indeterminable",IF(AND('List of Flows'!$B193='Elementary Flow by source'!B$1,'Elementary Flow'!$D201="Missing Both"),"Indeterminable",IF(AND('List of Flows'!$B193='Elementary Flow by source'!B$1,'Elementary Flow'!$D201="Missing Input/Output"),"Indeterminable",IF(AND('List of Flows'!$B193='Elementary Flow by source'!B$1,'Elementary Flow'!$D201="Missing to/from"),"Indeterminable",0))))))</f>
        <v>0</v>
      </c>
      <c r="C196" t="str">
        <f>IF(AND('List of Flows'!$B193='Elementary Flow by source'!C$1,'Elementary Flow'!$D201="Elementary Flow"),"Elementary Flow",IF(AND('List of Flows'!$B193='Elementary Flow by source'!C$1,'Elementary Flow'!$D201="Not an Elementary Flow"),"Not an Elementary Flow",IF(AND('List of Flows'!$B193='Elementary Flow by source'!C$1,'Elementary Flow'!$D201="Unknown"),"Indeterminable",IF(AND('List of Flows'!$B193='Elementary Flow by source'!C$1,'Elementary Flow'!$D201="Missing Both"),"Indeterminable",IF(AND('List of Flows'!$B193='Elementary Flow by source'!C$1,'Elementary Flow'!$D201="Missing Input/Output"),"Indeterminable",IF(AND('List of Flows'!$B193='Elementary Flow by source'!C$1,'Elementary Flow'!$D201="Missing to/from"),"Indeterminable",0))))))</f>
        <v>Indeterminable</v>
      </c>
      <c r="D196">
        <f>IF(AND('List of Flows'!$B193='Elementary Flow by source'!D$1,'Elementary Flow'!$D201="Elementary Flow"),"Elementary Flow",IF(AND('List of Flows'!$B193='Elementary Flow by source'!D$1,'Elementary Flow'!$D201="Not an Elementary Flow"),"Not an Elementary Flow",IF(AND('List of Flows'!$B193='Elementary Flow by source'!D$1,'Elementary Flow'!$D201="Unknown"),"Indeterminable",IF(AND('List of Flows'!$B193='Elementary Flow by source'!D$1,'Elementary Flow'!$D201="Missing Both"),"Indeterminable",IF(AND('List of Flows'!$B193='Elementary Flow by source'!D$1,'Elementary Flow'!$D201="Missing Input/Output"),"Indeterminable",IF(AND('List of Flows'!$B193='Elementary Flow by source'!D$1,'Elementary Flow'!$D201="Missing to/from"),"Indeterminable",0))))))</f>
        <v>0</v>
      </c>
      <c r="E196">
        <f>IF(AND('List of Flows'!$B193='Elementary Flow by source'!E$1,'Elementary Flow'!$D201="Elementary Flow"),"Elementary Flow",IF(AND('List of Flows'!$B193='Elementary Flow by source'!E$1,'Elementary Flow'!$D201="Not an Elementary Flow"),"Not an Elementary Flow",IF(AND('List of Flows'!$B193='Elementary Flow by source'!E$1,'Elementary Flow'!$D201="Unknown"),"Indeterminable",IF(AND('List of Flows'!$B193='Elementary Flow by source'!E$1,'Elementary Flow'!$D201="Missing Both"),"Indeterminable",IF(AND('List of Flows'!$B193='Elementary Flow by source'!E$1,'Elementary Flow'!$D201="Missing Input/Output"),"Indeterminable",IF(AND('List of Flows'!$B193='Elementary Flow by source'!E$1,'Elementary Flow'!$D201="Missing to/from"),"Indeterminable",0))))))</f>
        <v>0</v>
      </c>
      <c r="F196">
        <f>IF(AND('List of Flows'!$B193='Elementary Flow by source'!F$1,'Elementary Flow'!$D201="Elementary Flow"),"Elementary Flow",IF(AND('List of Flows'!$B193='Elementary Flow by source'!F$1,'Elementary Flow'!$D201="Not an Elementary Flow"),"Not an Elementary Flow",IF(AND('List of Flows'!$B193='Elementary Flow by source'!F$1,'Elementary Flow'!$D201="Unknown"),"Indeterminable",IF(AND('List of Flows'!$B193='Elementary Flow by source'!F$1,'Elementary Flow'!$D201="Missing Both"),"Indeterminable",IF(AND('List of Flows'!$B193='Elementary Flow by source'!F$1,'Elementary Flow'!$D201="Missing Input/Output"),"Indeterminable",IF(AND('List of Flows'!$B193='Elementary Flow by source'!F$1,'Elementary Flow'!$D201="Missing to/from"),"Indeterminable",0))))))</f>
        <v>0</v>
      </c>
      <c r="G196">
        <f>IF(AND('List of Flows'!$B193='Elementary Flow by source'!G$1,'Elementary Flow'!$D201="Elementary Flow"),"Elementary Flow",IF(AND('List of Flows'!$B193='Elementary Flow by source'!G$1,'Elementary Flow'!$D201="Not an Elementary Flow"),"Not an Elementary Flow",IF(AND('List of Flows'!$B193='Elementary Flow by source'!G$1,'Elementary Flow'!$D201="Unknown"),"Indeterminable",IF(AND('List of Flows'!$B193='Elementary Flow by source'!G$1,'Elementary Flow'!$D201="Missing Both"),"Indeterminable",IF(AND('List of Flows'!$B193='Elementary Flow by source'!G$1,'Elementary Flow'!$D201="Missing Input/Output"),"Indeterminable",IF(AND('List of Flows'!$B193='Elementary Flow by source'!G$1,'Elementary Flow'!$D201="Missing to/from"),"Indeterminable",0))))))</f>
        <v>0</v>
      </c>
      <c r="H196">
        <f>IF(AND('List of Flows'!$B193='Elementary Flow by source'!H$1,'Elementary Flow'!$D201="Elementary Flow"),"Elementary Flow",IF(AND('List of Flows'!$B193='Elementary Flow by source'!H$1,'Elementary Flow'!$D201="Not an Elementary Flow"),"Not an Elementary Flow",IF(AND('List of Flows'!$B193='Elementary Flow by source'!H$1,'Elementary Flow'!$D201="Unknown"),"Indeterminable",IF(AND('List of Flows'!$B193='Elementary Flow by source'!H$1,'Elementary Flow'!$D201="Missing Both"),"Indeterminable",IF(AND('List of Flows'!$B193='Elementary Flow by source'!H$1,'Elementary Flow'!$D201="Missing Input/Output"),"Indeterminable",IF(AND('List of Flows'!$B193='Elementary Flow by source'!H$1,'Elementary Flow'!$D201="Missing to/from"),"Indeterminable",0))))))</f>
        <v>0</v>
      </c>
      <c r="I196">
        <f>IF(AND('List of Flows'!$B193='Elementary Flow by source'!I$1,'Elementary Flow'!$D201="Elementary Flow"),"Elementary Flow",IF(AND('List of Flows'!$B193='Elementary Flow by source'!I$1,'Elementary Flow'!$D201="Not an Elementary Flow"),"Not an Elementary Flow",IF(AND('List of Flows'!$B193='Elementary Flow by source'!I$1,'Elementary Flow'!$D201="Unknown"),"Indeterminable",IF(AND('List of Flows'!$B193='Elementary Flow by source'!I$1,'Elementary Flow'!$D201="Missing Both"),"Indeterminable",IF(AND('List of Flows'!$B193='Elementary Flow by source'!I$1,'Elementary Flow'!$D201="Missing Input/Output"),"Indeterminable",IF(AND('List of Flows'!$B193='Elementary Flow by source'!I$1,'Elementary Flow'!$D201="Missing to/from"),"Indeterminable",0))))))</f>
        <v>0</v>
      </c>
      <c r="J196">
        <f>IF(AND('List of Flows'!$B193='Elementary Flow by source'!J$1,'Elementary Flow'!$D201="Elementary Flow"),"Elementary Flow",IF(AND('List of Flows'!$B193='Elementary Flow by source'!J$1,'Elementary Flow'!$D201="Not an Elementary Flow"),"Not an Elementary Flow",IF(AND('List of Flows'!$B193='Elementary Flow by source'!J$1,'Elementary Flow'!$D201="Unknown"),"Indeterminable",IF(AND('List of Flows'!$B193='Elementary Flow by source'!J$1,'Elementary Flow'!$D201="Missing Both"),"Indeterminable",IF(AND('List of Flows'!$B193='Elementary Flow by source'!J$1,'Elementary Flow'!$D201="Missing Input/Output"),"Indeterminable",IF(AND('List of Flows'!$B193='Elementary Flow by source'!J$1,'Elementary Flow'!$D201="Missing to/from"),"Indeterminable",0))))))</f>
        <v>0</v>
      </c>
      <c r="K196">
        <f>IF(AND('List of Flows'!$B193='Elementary Flow by source'!K$1,'Elementary Flow'!$D201="Elementary Flow"),"Elementary Flow",IF(AND('List of Flows'!$B193='Elementary Flow by source'!K$1,'Elementary Flow'!$D201="Not an Elementary Flow"),"Not an Elementary Flow",IF(AND('List of Flows'!$B193='Elementary Flow by source'!K$1,'Elementary Flow'!$D201="Unknown"),"Indeterminable",IF(AND('List of Flows'!$B193='Elementary Flow by source'!K$1,'Elementary Flow'!$D201="Missing Both"),"Indeterminable",IF(AND('List of Flows'!$B193='Elementary Flow by source'!K$1,'Elementary Flow'!$D201="Missing Input/Output"),"Indeterminable",IF(AND('List of Flows'!$B193='Elementary Flow by source'!K$1,'Elementary Flow'!$D201="Missing to/from"),"Indeterminable",0))))))</f>
        <v>0</v>
      </c>
      <c r="L196">
        <f>IF(AND('List of Flows'!$B193='Elementary Flow by source'!L$1,'Elementary Flow'!$D201="Elementary Flow"),"Elementary Flow",IF(AND('List of Flows'!$B193='Elementary Flow by source'!L$1,'Elementary Flow'!$D201="Not an Elementary Flow"),"Not an Elementary Flow",IF(AND('List of Flows'!$B193='Elementary Flow by source'!L$1,'Elementary Flow'!$D201="Unknown"),"Indeterminable",IF(AND('List of Flows'!$B193='Elementary Flow by source'!L$1,'Elementary Flow'!$D201="Missing Both"),"Indeterminable",IF(AND('List of Flows'!$B193='Elementary Flow by source'!L$1,'Elementary Flow'!$D201="Missing Input/Output"),"Indeterminable",IF(AND('List of Flows'!$B193='Elementary Flow by source'!L$1,'Elementary Flow'!$D201="Missing to/from"),"Indeterminable",0))))))</f>
        <v>0</v>
      </c>
      <c r="M196">
        <f>IF(AND('List of Flows'!$B193='Elementary Flow by source'!M$1,'Elementary Flow'!$D201="Elementary Flow"),"Elementary Flow",IF(AND('List of Flows'!$B193='Elementary Flow by source'!M$1,'Elementary Flow'!$D201="Not an Elementary Flow"),"Not an Elementary Flow",IF(AND('List of Flows'!$B193='Elementary Flow by source'!M$1,'Elementary Flow'!$D201="Unknown"),"Indeterminable",IF(AND('List of Flows'!$B193='Elementary Flow by source'!M$1,'Elementary Flow'!$D201="Missing Both"),"Indeterminable",IF(AND('List of Flows'!$B193='Elementary Flow by source'!M$1,'Elementary Flow'!$D201="Missing Input/Output"),"Indeterminable",IF(AND('List of Flows'!$B193='Elementary Flow by source'!M$1,'Elementary Flow'!$D201="Missing to/from"),"Indeterminable",0))))))</f>
        <v>0</v>
      </c>
      <c r="N196">
        <f>IF(AND('List of Flows'!$B193='Elementary Flow by source'!N$1,'Elementary Flow'!$D201="Elementary Flow"),"Elementary Flow",IF(AND('List of Flows'!$B193='Elementary Flow by source'!N$1,'Elementary Flow'!$D201="Not an Elementary Flow"),"Not an Elementary Flow",IF(AND('List of Flows'!$B193='Elementary Flow by source'!N$1,'Elementary Flow'!$D201="Unknown"),"Indeterminable",IF(AND('List of Flows'!$B193='Elementary Flow by source'!N$1,'Elementary Flow'!$D201="Missing Both"),"Indeterminable",IF(AND('List of Flows'!$B193='Elementary Flow by source'!N$1,'Elementary Flow'!$D201="Missing Input/Output"),"Indeterminable",IF(AND('List of Flows'!$B193='Elementary Flow by source'!N$1,'Elementary Flow'!$D201="Missing to/from"),"Indeterminable",0))))))</f>
        <v>0</v>
      </c>
    </row>
    <row r="197" spans="2:14" x14ac:dyDescent="0.3">
      <c r="B197">
        <f>IF(AND('List of Flows'!$B194='Elementary Flow by source'!B$1,'Elementary Flow'!$D202="Elementary Flow"),"Elementary Flow",IF(AND('List of Flows'!$B194='Elementary Flow by source'!B$1,'Elementary Flow'!$D202="Not an Elementary Flow"),"Not an Elementary Flow",IF(AND('List of Flows'!$B194='Elementary Flow by source'!B$1,'Elementary Flow'!$D202="Unknown"),"Indeterminable",IF(AND('List of Flows'!$B194='Elementary Flow by source'!B$1,'Elementary Flow'!$D202="Missing Both"),"Indeterminable",IF(AND('List of Flows'!$B194='Elementary Flow by source'!B$1,'Elementary Flow'!$D202="Missing Input/Output"),"Indeterminable",IF(AND('List of Flows'!$B194='Elementary Flow by source'!B$1,'Elementary Flow'!$D202="Missing to/from"),"Indeterminable",0))))))</f>
        <v>0</v>
      </c>
      <c r="C197" t="str">
        <f>IF(AND('List of Flows'!$B194='Elementary Flow by source'!C$1,'Elementary Flow'!$D202="Elementary Flow"),"Elementary Flow",IF(AND('List of Flows'!$B194='Elementary Flow by source'!C$1,'Elementary Flow'!$D202="Not an Elementary Flow"),"Not an Elementary Flow",IF(AND('List of Flows'!$B194='Elementary Flow by source'!C$1,'Elementary Flow'!$D202="Unknown"),"Indeterminable",IF(AND('List of Flows'!$B194='Elementary Flow by source'!C$1,'Elementary Flow'!$D202="Missing Both"),"Indeterminable",IF(AND('List of Flows'!$B194='Elementary Flow by source'!C$1,'Elementary Flow'!$D202="Missing Input/Output"),"Indeterminable",IF(AND('List of Flows'!$B194='Elementary Flow by source'!C$1,'Elementary Flow'!$D202="Missing to/from"),"Indeterminable",0))))))</f>
        <v>Elementary Flow</v>
      </c>
      <c r="D197">
        <f>IF(AND('List of Flows'!$B194='Elementary Flow by source'!D$1,'Elementary Flow'!$D202="Elementary Flow"),"Elementary Flow",IF(AND('List of Flows'!$B194='Elementary Flow by source'!D$1,'Elementary Flow'!$D202="Not an Elementary Flow"),"Not an Elementary Flow",IF(AND('List of Flows'!$B194='Elementary Flow by source'!D$1,'Elementary Flow'!$D202="Unknown"),"Indeterminable",IF(AND('List of Flows'!$B194='Elementary Flow by source'!D$1,'Elementary Flow'!$D202="Missing Both"),"Indeterminable",IF(AND('List of Flows'!$B194='Elementary Flow by source'!D$1,'Elementary Flow'!$D202="Missing Input/Output"),"Indeterminable",IF(AND('List of Flows'!$B194='Elementary Flow by source'!D$1,'Elementary Flow'!$D202="Missing to/from"),"Indeterminable",0))))))</f>
        <v>0</v>
      </c>
      <c r="E197">
        <f>IF(AND('List of Flows'!$B194='Elementary Flow by source'!E$1,'Elementary Flow'!$D202="Elementary Flow"),"Elementary Flow",IF(AND('List of Flows'!$B194='Elementary Flow by source'!E$1,'Elementary Flow'!$D202="Not an Elementary Flow"),"Not an Elementary Flow",IF(AND('List of Flows'!$B194='Elementary Flow by source'!E$1,'Elementary Flow'!$D202="Unknown"),"Indeterminable",IF(AND('List of Flows'!$B194='Elementary Flow by source'!E$1,'Elementary Flow'!$D202="Missing Both"),"Indeterminable",IF(AND('List of Flows'!$B194='Elementary Flow by source'!E$1,'Elementary Flow'!$D202="Missing Input/Output"),"Indeterminable",IF(AND('List of Flows'!$B194='Elementary Flow by source'!E$1,'Elementary Flow'!$D202="Missing to/from"),"Indeterminable",0))))))</f>
        <v>0</v>
      </c>
      <c r="F197">
        <f>IF(AND('List of Flows'!$B194='Elementary Flow by source'!F$1,'Elementary Flow'!$D202="Elementary Flow"),"Elementary Flow",IF(AND('List of Flows'!$B194='Elementary Flow by source'!F$1,'Elementary Flow'!$D202="Not an Elementary Flow"),"Not an Elementary Flow",IF(AND('List of Flows'!$B194='Elementary Flow by source'!F$1,'Elementary Flow'!$D202="Unknown"),"Indeterminable",IF(AND('List of Flows'!$B194='Elementary Flow by source'!F$1,'Elementary Flow'!$D202="Missing Both"),"Indeterminable",IF(AND('List of Flows'!$B194='Elementary Flow by source'!F$1,'Elementary Flow'!$D202="Missing Input/Output"),"Indeterminable",IF(AND('List of Flows'!$B194='Elementary Flow by source'!F$1,'Elementary Flow'!$D202="Missing to/from"),"Indeterminable",0))))))</f>
        <v>0</v>
      </c>
      <c r="G197">
        <f>IF(AND('List of Flows'!$B194='Elementary Flow by source'!G$1,'Elementary Flow'!$D202="Elementary Flow"),"Elementary Flow",IF(AND('List of Flows'!$B194='Elementary Flow by source'!G$1,'Elementary Flow'!$D202="Not an Elementary Flow"),"Not an Elementary Flow",IF(AND('List of Flows'!$B194='Elementary Flow by source'!G$1,'Elementary Flow'!$D202="Unknown"),"Indeterminable",IF(AND('List of Flows'!$B194='Elementary Flow by source'!G$1,'Elementary Flow'!$D202="Missing Both"),"Indeterminable",IF(AND('List of Flows'!$B194='Elementary Flow by source'!G$1,'Elementary Flow'!$D202="Missing Input/Output"),"Indeterminable",IF(AND('List of Flows'!$B194='Elementary Flow by source'!G$1,'Elementary Flow'!$D202="Missing to/from"),"Indeterminable",0))))))</f>
        <v>0</v>
      </c>
      <c r="H197">
        <f>IF(AND('List of Flows'!$B194='Elementary Flow by source'!H$1,'Elementary Flow'!$D202="Elementary Flow"),"Elementary Flow",IF(AND('List of Flows'!$B194='Elementary Flow by source'!H$1,'Elementary Flow'!$D202="Not an Elementary Flow"),"Not an Elementary Flow",IF(AND('List of Flows'!$B194='Elementary Flow by source'!H$1,'Elementary Flow'!$D202="Unknown"),"Indeterminable",IF(AND('List of Flows'!$B194='Elementary Flow by source'!H$1,'Elementary Flow'!$D202="Missing Both"),"Indeterminable",IF(AND('List of Flows'!$B194='Elementary Flow by source'!H$1,'Elementary Flow'!$D202="Missing Input/Output"),"Indeterminable",IF(AND('List of Flows'!$B194='Elementary Flow by source'!H$1,'Elementary Flow'!$D202="Missing to/from"),"Indeterminable",0))))))</f>
        <v>0</v>
      </c>
      <c r="I197">
        <f>IF(AND('List of Flows'!$B194='Elementary Flow by source'!I$1,'Elementary Flow'!$D202="Elementary Flow"),"Elementary Flow",IF(AND('List of Flows'!$B194='Elementary Flow by source'!I$1,'Elementary Flow'!$D202="Not an Elementary Flow"),"Not an Elementary Flow",IF(AND('List of Flows'!$B194='Elementary Flow by source'!I$1,'Elementary Flow'!$D202="Unknown"),"Indeterminable",IF(AND('List of Flows'!$B194='Elementary Flow by source'!I$1,'Elementary Flow'!$D202="Missing Both"),"Indeterminable",IF(AND('List of Flows'!$B194='Elementary Flow by source'!I$1,'Elementary Flow'!$D202="Missing Input/Output"),"Indeterminable",IF(AND('List of Flows'!$B194='Elementary Flow by source'!I$1,'Elementary Flow'!$D202="Missing to/from"),"Indeterminable",0))))))</f>
        <v>0</v>
      </c>
      <c r="J197">
        <f>IF(AND('List of Flows'!$B194='Elementary Flow by source'!J$1,'Elementary Flow'!$D202="Elementary Flow"),"Elementary Flow",IF(AND('List of Flows'!$B194='Elementary Flow by source'!J$1,'Elementary Flow'!$D202="Not an Elementary Flow"),"Not an Elementary Flow",IF(AND('List of Flows'!$B194='Elementary Flow by source'!J$1,'Elementary Flow'!$D202="Unknown"),"Indeterminable",IF(AND('List of Flows'!$B194='Elementary Flow by source'!J$1,'Elementary Flow'!$D202="Missing Both"),"Indeterminable",IF(AND('List of Flows'!$B194='Elementary Flow by source'!J$1,'Elementary Flow'!$D202="Missing Input/Output"),"Indeterminable",IF(AND('List of Flows'!$B194='Elementary Flow by source'!J$1,'Elementary Flow'!$D202="Missing to/from"),"Indeterminable",0))))))</f>
        <v>0</v>
      </c>
      <c r="K197">
        <f>IF(AND('List of Flows'!$B194='Elementary Flow by source'!K$1,'Elementary Flow'!$D202="Elementary Flow"),"Elementary Flow",IF(AND('List of Flows'!$B194='Elementary Flow by source'!K$1,'Elementary Flow'!$D202="Not an Elementary Flow"),"Not an Elementary Flow",IF(AND('List of Flows'!$B194='Elementary Flow by source'!K$1,'Elementary Flow'!$D202="Unknown"),"Indeterminable",IF(AND('List of Flows'!$B194='Elementary Flow by source'!K$1,'Elementary Flow'!$D202="Missing Both"),"Indeterminable",IF(AND('List of Flows'!$B194='Elementary Flow by source'!K$1,'Elementary Flow'!$D202="Missing Input/Output"),"Indeterminable",IF(AND('List of Flows'!$B194='Elementary Flow by source'!K$1,'Elementary Flow'!$D202="Missing to/from"),"Indeterminable",0))))))</f>
        <v>0</v>
      </c>
      <c r="L197">
        <f>IF(AND('List of Flows'!$B194='Elementary Flow by source'!L$1,'Elementary Flow'!$D202="Elementary Flow"),"Elementary Flow",IF(AND('List of Flows'!$B194='Elementary Flow by source'!L$1,'Elementary Flow'!$D202="Not an Elementary Flow"),"Not an Elementary Flow",IF(AND('List of Flows'!$B194='Elementary Flow by source'!L$1,'Elementary Flow'!$D202="Unknown"),"Indeterminable",IF(AND('List of Flows'!$B194='Elementary Flow by source'!L$1,'Elementary Flow'!$D202="Missing Both"),"Indeterminable",IF(AND('List of Flows'!$B194='Elementary Flow by source'!L$1,'Elementary Flow'!$D202="Missing Input/Output"),"Indeterminable",IF(AND('List of Flows'!$B194='Elementary Flow by source'!L$1,'Elementary Flow'!$D202="Missing to/from"),"Indeterminable",0))))))</f>
        <v>0</v>
      </c>
      <c r="M197">
        <f>IF(AND('List of Flows'!$B194='Elementary Flow by source'!M$1,'Elementary Flow'!$D202="Elementary Flow"),"Elementary Flow",IF(AND('List of Flows'!$B194='Elementary Flow by source'!M$1,'Elementary Flow'!$D202="Not an Elementary Flow"),"Not an Elementary Flow",IF(AND('List of Flows'!$B194='Elementary Flow by source'!M$1,'Elementary Flow'!$D202="Unknown"),"Indeterminable",IF(AND('List of Flows'!$B194='Elementary Flow by source'!M$1,'Elementary Flow'!$D202="Missing Both"),"Indeterminable",IF(AND('List of Flows'!$B194='Elementary Flow by source'!M$1,'Elementary Flow'!$D202="Missing Input/Output"),"Indeterminable",IF(AND('List of Flows'!$B194='Elementary Flow by source'!M$1,'Elementary Flow'!$D202="Missing to/from"),"Indeterminable",0))))))</f>
        <v>0</v>
      </c>
      <c r="N197">
        <f>IF(AND('List of Flows'!$B194='Elementary Flow by source'!N$1,'Elementary Flow'!$D202="Elementary Flow"),"Elementary Flow",IF(AND('List of Flows'!$B194='Elementary Flow by source'!N$1,'Elementary Flow'!$D202="Not an Elementary Flow"),"Not an Elementary Flow",IF(AND('List of Flows'!$B194='Elementary Flow by source'!N$1,'Elementary Flow'!$D202="Unknown"),"Indeterminable",IF(AND('List of Flows'!$B194='Elementary Flow by source'!N$1,'Elementary Flow'!$D202="Missing Both"),"Indeterminable",IF(AND('List of Flows'!$B194='Elementary Flow by source'!N$1,'Elementary Flow'!$D202="Missing Input/Output"),"Indeterminable",IF(AND('List of Flows'!$B194='Elementary Flow by source'!N$1,'Elementary Flow'!$D202="Missing to/from"),"Indeterminable",0))))))</f>
        <v>0</v>
      </c>
    </row>
    <row r="198" spans="2:14" x14ac:dyDescent="0.3">
      <c r="B198">
        <f>IF(AND('List of Flows'!$B195='Elementary Flow by source'!B$1,'Elementary Flow'!$D203="Elementary Flow"),"Elementary Flow",IF(AND('List of Flows'!$B195='Elementary Flow by source'!B$1,'Elementary Flow'!$D203="Not an Elementary Flow"),"Not an Elementary Flow",IF(AND('List of Flows'!$B195='Elementary Flow by source'!B$1,'Elementary Flow'!$D203="Unknown"),"Indeterminable",IF(AND('List of Flows'!$B195='Elementary Flow by source'!B$1,'Elementary Flow'!$D203="Missing Both"),"Indeterminable",IF(AND('List of Flows'!$B195='Elementary Flow by source'!B$1,'Elementary Flow'!$D203="Missing Input/Output"),"Indeterminable",IF(AND('List of Flows'!$B195='Elementary Flow by source'!B$1,'Elementary Flow'!$D203="Missing to/from"),"Indeterminable",0))))))</f>
        <v>0</v>
      </c>
      <c r="C198" t="str">
        <f>IF(AND('List of Flows'!$B195='Elementary Flow by source'!C$1,'Elementary Flow'!$D203="Elementary Flow"),"Elementary Flow",IF(AND('List of Flows'!$B195='Elementary Flow by source'!C$1,'Elementary Flow'!$D203="Not an Elementary Flow"),"Not an Elementary Flow",IF(AND('List of Flows'!$B195='Elementary Flow by source'!C$1,'Elementary Flow'!$D203="Unknown"),"Indeterminable",IF(AND('List of Flows'!$B195='Elementary Flow by source'!C$1,'Elementary Flow'!$D203="Missing Both"),"Indeterminable",IF(AND('List of Flows'!$B195='Elementary Flow by source'!C$1,'Elementary Flow'!$D203="Missing Input/Output"),"Indeterminable",IF(AND('List of Flows'!$B195='Elementary Flow by source'!C$1,'Elementary Flow'!$D203="Missing to/from"),"Indeterminable",0))))))</f>
        <v>Elementary Flow</v>
      </c>
      <c r="D198">
        <f>IF(AND('List of Flows'!$B195='Elementary Flow by source'!D$1,'Elementary Flow'!$D203="Elementary Flow"),"Elementary Flow",IF(AND('List of Flows'!$B195='Elementary Flow by source'!D$1,'Elementary Flow'!$D203="Not an Elementary Flow"),"Not an Elementary Flow",IF(AND('List of Flows'!$B195='Elementary Flow by source'!D$1,'Elementary Flow'!$D203="Unknown"),"Indeterminable",IF(AND('List of Flows'!$B195='Elementary Flow by source'!D$1,'Elementary Flow'!$D203="Missing Both"),"Indeterminable",IF(AND('List of Flows'!$B195='Elementary Flow by source'!D$1,'Elementary Flow'!$D203="Missing Input/Output"),"Indeterminable",IF(AND('List of Flows'!$B195='Elementary Flow by source'!D$1,'Elementary Flow'!$D203="Missing to/from"),"Indeterminable",0))))))</f>
        <v>0</v>
      </c>
      <c r="E198">
        <f>IF(AND('List of Flows'!$B195='Elementary Flow by source'!E$1,'Elementary Flow'!$D203="Elementary Flow"),"Elementary Flow",IF(AND('List of Flows'!$B195='Elementary Flow by source'!E$1,'Elementary Flow'!$D203="Not an Elementary Flow"),"Not an Elementary Flow",IF(AND('List of Flows'!$B195='Elementary Flow by source'!E$1,'Elementary Flow'!$D203="Unknown"),"Indeterminable",IF(AND('List of Flows'!$B195='Elementary Flow by source'!E$1,'Elementary Flow'!$D203="Missing Both"),"Indeterminable",IF(AND('List of Flows'!$B195='Elementary Flow by source'!E$1,'Elementary Flow'!$D203="Missing Input/Output"),"Indeterminable",IF(AND('List of Flows'!$B195='Elementary Flow by source'!E$1,'Elementary Flow'!$D203="Missing to/from"),"Indeterminable",0))))))</f>
        <v>0</v>
      </c>
      <c r="F198">
        <f>IF(AND('List of Flows'!$B195='Elementary Flow by source'!F$1,'Elementary Flow'!$D203="Elementary Flow"),"Elementary Flow",IF(AND('List of Flows'!$B195='Elementary Flow by source'!F$1,'Elementary Flow'!$D203="Not an Elementary Flow"),"Not an Elementary Flow",IF(AND('List of Flows'!$B195='Elementary Flow by source'!F$1,'Elementary Flow'!$D203="Unknown"),"Indeterminable",IF(AND('List of Flows'!$B195='Elementary Flow by source'!F$1,'Elementary Flow'!$D203="Missing Both"),"Indeterminable",IF(AND('List of Flows'!$B195='Elementary Flow by source'!F$1,'Elementary Flow'!$D203="Missing Input/Output"),"Indeterminable",IF(AND('List of Flows'!$B195='Elementary Flow by source'!F$1,'Elementary Flow'!$D203="Missing to/from"),"Indeterminable",0))))))</f>
        <v>0</v>
      </c>
      <c r="G198">
        <f>IF(AND('List of Flows'!$B195='Elementary Flow by source'!G$1,'Elementary Flow'!$D203="Elementary Flow"),"Elementary Flow",IF(AND('List of Flows'!$B195='Elementary Flow by source'!G$1,'Elementary Flow'!$D203="Not an Elementary Flow"),"Not an Elementary Flow",IF(AND('List of Flows'!$B195='Elementary Flow by source'!G$1,'Elementary Flow'!$D203="Unknown"),"Indeterminable",IF(AND('List of Flows'!$B195='Elementary Flow by source'!G$1,'Elementary Flow'!$D203="Missing Both"),"Indeterminable",IF(AND('List of Flows'!$B195='Elementary Flow by source'!G$1,'Elementary Flow'!$D203="Missing Input/Output"),"Indeterminable",IF(AND('List of Flows'!$B195='Elementary Flow by source'!G$1,'Elementary Flow'!$D203="Missing to/from"),"Indeterminable",0))))))</f>
        <v>0</v>
      </c>
      <c r="H198">
        <f>IF(AND('List of Flows'!$B195='Elementary Flow by source'!H$1,'Elementary Flow'!$D203="Elementary Flow"),"Elementary Flow",IF(AND('List of Flows'!$B195='Elementary Flow by source'!H$1,'Elementary Flow'!$D203="Not an Elementary Flow"),"Not an Elementary Flow",IF(AND('List of Flows'!$B195='Elementary Flow by source'!H$1,'Elementary Flow'!$D203="Unknown"),"Indeterminable",IF(AND('List of Flows'!$B195='Elementary Flow by source'!H$1,'Elementary Flow'!$D203="Missing Both"),"Indeterminable",IF(AND('List of Flows'!$B195='Elementary Flow by source'!H$1,'Elementary Flow'!$D203="Missing Input/Output"),"Indeterminable",IF(AND('List of Flows'!$B195='Elementary Flow by source'!H$1,'Elementary Flow'!$D203="Missing to/from"),"Indeterminable",0))))))</f>
        <v>0</v>
      </c>
      <c r="I198">
        <f>IF(AND('List of Flows'!$B195='Elementary Flow by source'!I$1,'Elementary Flow'!$D203="Elementary Flow"),"Elementary Flow",IF(AND('List of Flows'!$B195='Elementary Flow by source'!I$1,'Elementary Flow'!$D203="Not an Elementary Flow"),"Not an Elementary Flow",IF(AND('List of Flows'!$B195='Elementary Flow by source'!I$1,'Elementary Flow'!$D203="Unknown"),"Indeterminable",IF(AND('List of Flows'!$B195='Elementary Flow by source'!I$1,'Elementary Flow'!$D203="Missing Both"),"Indeterminable",IF(AND('List of Flows'!$B195='Elementary Flow by source'!I$1,'Elementary Flow'!$D203="Missing Input/Output"),"Indeterminable",IF(AND('List of Flows'!$B195='Elementary Flow by source'!I$1,'Elementary Flow'!$D203="Missing to/from"),"Indeterminable",0))))))</f>
        <v>0</v>
      </c>
      <c r="J198">
        <f>IF(AND('List of Flows'!$B195='Elementary Flow by source'!J$1,'Elementary Flow'!$D203="Elementary Flow"),"Elementary Flow",IF(AND('List of Flows'!$B195='Elementary Flow by source'!J$1,'Elementary Flow'!$D203="Not an Elementary Flow"),"Not an Elementary Flow",IF(AND('List of Flows'!$B195='Elementary Flow by source'!J$1,'Elementary Flow'!$D203="Unknown"),"Indeterminable",IF(AND('List of Flows'!$B195='Elementary Flow by source'!J$1,'Elementary Flow'!$D203="Missing Both"),"Indeterminable",IF(AND('List of Flows'!$B195='Elementary Flow by source'!J$1,'Elementary Flow'!$D203="Missing Input/Output"),"Indeterminable",IF(AND('List of Flows'!$B195='Elementary Flow by source'!J$1,'Elementary Flow'!$D203="Missing to/from"),"Indeterminable",0))))))</f>
        <v>0</v>
      </c>
      <c r="K198">
        <f>IF(AND('List of Flows'!$B195='Elementary Flow by source'!K$1,'Elementary Flow'!$D203="Elementary Flow"),"Elementary Flow",IF(AND('List of Flows'!$B195='Elementary Flow by source'!K$1,'Elementary Flow'!$D203="Not an Elementary Flow"),"Not an Elementary Flow",IF(AND('List of Flows'!$B195='Elementary Flow by source'!K$1,'Elementary Flow'!$D203="Unknown"),"Indeterminable",IF(AND('List of Flows'!$B195='Elementary Flow by source'!K$1,'Elementary Flow'!$D203="Missing Both"),"Indeterminable",IF(AND('List of Flows'!$B195='Elementary Flow by source'!K$1,'Elementary Flow'!$D203="Missing Input/Output"),"Indeterminable",IF(AND('List of Flows'!$B195='Elementary Flow by source'!K$1,'Elementary Flow'!$D203="Missing to/from"),"Indeterminable",0))))))</f>
        <v>0</v>
      </c>
      <c r="L198">
        <f>IF(AND('List of Flows'!$B195='Elementary Flow by source'!L$1,'Elementary Flow'!$D203="Elementary Flow"),"Elementary Flow",IF(AND('List of Flows'!$B195='Elementary Flow by source'!L$1,'Elementary Flow'!$D203="Not an Elementary Flow"),"Not an Elementary Flow",IF(AND('List of Flows'!$B195='Elementary Flow by source'!L$1,'Elementary Flow'!$D203="Unknown"),"Indeterminable",IF(AND('List of Flows'!$B195='Elementary Flow by source'!L$1,'Elementary Flow'!$D203="Missing Both"),"Indeterminable",IF(AND('List of Flows'!$B195='Elementary Flow by source'!L$1,'Elementary Flow'!$D203="Missing Input/Output"),"Indeterminable",IF(AND('List of Flows'!$B195='Elementary Flow by source'!L$1,'Elementary Flow'!$D203="Missing to/from"),"Indeterminable",0))))))</f>
        <v>0</v>
      </c>
      <c r="M198">
        <f>IF(AND('List of Flows'!$B195='Elementary Flow by source'!M$1,'Elementary Flow'!$D203="Elementary Flow"),"Elementary Flow",IF(AND('List of Flows'!$B195='Elementary Flow by source'!M$1,'Elementary Flow'!$D203="Not an Elementary Flow"),"Not an Elementary Flow",IF(AND('List of Flows'!$B195='Elementary Flow by source'!M$1,'Elementary Flow'!$D203="Unknown"),"Indeterminable",IF(AND('List of Flows'!$B195='Elementary Flow by source'!M$1,'Elementary Flow'!$D203="Missing Both"),"Indeterminable",IF(AND('List of Flows'!$B195='Elementary Flow by source'!M$1,'Elementary Flow'!$D203="Missing Input/Output"),"Indeterminable",IF(AND('List of Flows'!$B195='Elementary Flow by source'!M$1,'Elementary Flow'!$D203="Missing to/from"),"Indeterminable",0))))))</f>
        <v>0</v>
      </c>
      <c r="N198">
        <f>IF(AND('List of Flows'!$B195='Elementary Flow by source'!N$1,'Elementary Flow'!$D203="Elementary Flow"),"Elementary Flow",IF(AND('List of Flows'!$B195='Elementary Flow by source'!N$1,'Elementary Flow'!$D203="Not an Elementary Flow"),"Not an Elementary Flow",IF(AND('List of Flows'!$B195='Elementary Flow by source'!N$1,'Elementary Flow'!$D203="Unknown"),"Indeterminable",IF(AND('List of Flows'!$B195='Elementary Flow by source'!N$1,'Elementary Flow'!$D203="Missing Both"),"Indeterminable",IF(AND('List of Flows'!$B195='Elementary Flow by source'!N$1,'Elementary Flow'!$D203="Missing Input/Output"),"Indeterminable",IF(AND('List of Flows'!$B195='Elementary Flow by source'!N$1,'Elementary Flow'!$D203="Missing to/from"),"Indeterminable",0))))))</f>
        <v>0</v>
      </c>
    </row>
    <row r="199" spans="2:14" x14ac:dyDescent="0.3">
      <c r="B199">
        <f>IF(AND('List of Flows'!$B196='Elementary Flow by source'!B$1,'Elementary Flow'!$D204="Elementary Flow"),"Elementary Flow",IF(AND('List of Flows'!$B196='Elementary Flow by source'!B$1,'Elementary Flow'!$D204="Not an Elementary Flow"),"Not an Elementary Flow",IF(AND('List of Flows'!$B196='Elementary Flow by source'!B$1,'Elementary Flow'!$D204="Unknown"),"Indeterminable",IF(AND('List of Flows'!$B196='Elementary Flow by source'!B$1,'Elementary Flow'!$D204="Missing Both"),"Indeterminable",IF(AND('List of Flows'!$B196='Elementary Flow by source'!B$1,'Elementary Flow'!$D204="Missing Input/Output"),"Indeterminable",IF(AND('List of Flows'!$B196='Elementary Flow by source'!B$1,'Elementary Flow'!$D204="Missing to/from"),"Indeterminable",0))))))</f>
        <v>0</v>
      </c>
      <c r="C199" t="str">
        <f>IF(AND('List of Flows'!$B196='Elementary Flow by source'!C$1,'Elementary Flow'!$D204="Elementary Flow"),"Elementary Flow",IF(AND('List of Flows'!$B196='Elementary Flow by source'!C$1,'Elementary Flow'!$D204="Not an Elementary Flow"),"Not an Elementary Flow",IF(AND('List of Flows'!$B196='Elementary Flow by source'!C$1,'Elementary Flow'!$D204="Unknown"),"Indeterminable",IF(AND('List of Flows'!$B196='Elementary Flow by source'!C$1,'Elementary Flow'!$D204="Missing Both"),"Indeterminable",IF(AND('List of Flows'!$B196='Elementary Flow by source'!C$1,'Elementary Flow'!$D204="Missing Input/Output"),"Indeterminable",IF(AND('List of Flows'!$B196='Elementary Flow by source'!C$1,'Elementary Flow'!$D204="Missing to/from"),"Indeterminable",0))))))</f>
        <v>Elementary Flow</v>
      </c>
      <c r="D199">
        <f>IF(AND('List of Flows'!$B196='Elementary Flow by source'!D$1,'Elementary Flow'!$D204="Elementary Flow"),"Elementary Flow",IF(AND('List of Flows'!$B196='Elementary Flow by source'!D$1,'Elementary Flow'!$D204="Not an Elementary Flow"),"Not an Elementary Flow",IF(AND('List of Flows'!$B196='Elementary Flow by source'!D$1,'Elementary Flow'!$D204="Unknown"),"Indeterminable",IF(AND('List of Flows'!$B196='Elementary Flow by source'!D$1,'Elementary Flow'!$D204="Missing Both"),"Indeterminable",IF(AND('List of Flows'!$B196='Elementary Flow by source'!D$1,'Elementary Flow'!$D204="Missing Input/Output"),"Indeterminable",IF(AND('List of Flows'!$B196='Elementary Flow by source'!D$1,'Elementary Flow'!$D204="Missing to/from"),"Indeterminable",0))))))</f>
        <v>0</v>
      </c>
      <c r="E199">
        <f>IF(AND('List of Flows'!$B196='Elementary Flow by source'!E$1,'Elementary Flow'!$D204="Elementary Flow"),"Elementary Flow",IF(AND('List of Flows'!$B196='Elementary Flow by source'!E$1,'Elementary Flow'!$D204="Not an Elementary Flow"),"Not an Elementary Flow",IF(AND('List of Flows'!$B196='Elementary Flow by source'!E$1,'Elementary Flow'!$D204="Unknown"),"Indeterminable",IF(AND('List of Flows'!$B196='Elementary Flow by source'!E$1,'Elementary Flow'!$D204="Missing Both"),"Indeterminable",IF(AND('List of Flows'!$B196='Elementary Flow by source'!E$1,'Elementary Flow'!$D204="Missing Input/Output"),"Indeterminable",IF(AND('List of Flows'!$B196='Elementary Flow by source'!E$1,'Elementary Flow'!$D204="Missing to/from"),"Indeterminable",0))))))</f>
        <v>0</v>
      </c>
      <c r="F199">
        <f>IF(AND('List of Flows'!$B196='Elementary Flow by source'!F$1,'Elementary Flow'!$D204="Elementary Flow"),"Elementary Flow",IF(AND('List of Flows'!$B196='Elementary Flow by source'!F$1,'Elementary Flow'!$D204="Not an Elementary Flow"),"Not an Elementary Flow",IF(AND('List of Flows'!$B196='Elementary Flow by source'!F$1,'Elementary Flow'!$D204="Unknown"),"Indeterminable",IF(AND('List of Flows'!$B196='Elementary Flow by source'!F$1,'Elementary Flow'!$D204="Missing Both"),"Indeterminable",IF(AND('List of Flows'!$B196='Elementary Flow by source'!F$1,'Elementary Flow'!$D204="Missing Input/Output"),"Indeterminable",IF(AND('List of Flows'!$B196='Elementary Flow by source'!F$1,'Elementary Flow'!$D204="Missing to/from"),"Indeterminable",0))))))</f>
        <v>0</v>
      </c>
      <c r="G199">
        <f>IF(AND('List of Flows'!$B196='Elementary Flow by source'!G$1,'Elementary Flow'!$D204="Elementary Flow"),"Elementary Flow",IF(AND('List of Flows'!$B196='Elementary Flow by source'!G$1,'Elementary Flow'!$D204="Not an Elementary Flow"),"Not an Elementary Flow",IF(AND('List of Flows'!$B196='Elementary Flow by source'!G$1,'Elementary Flow'!$D204="Unknown"),"Indeterminable",IF(AND('List of Flows'!$B196='Elementary Flow by source'!G$1,'Elementary Flow'!$D204="Missing Both"),"Indeterminable",IF(AND('List of Flows'!$B196='Elementary Flow by source'!G$1,'Elementary Flow'!$D204="Missing Input/Output"),"Indeterminable",IF(AND('List of Flows'!$B196='Elementary Flow by source'!G$1,'Elementary Flow'!$D204="Missing to/from"),"Indeterminable",0))))))</f>
        <v>0</v>
      </c>
      <c r="H199">
        <f>IF(AND('List of Flows'!$B196='Elementary Flow by source'!H$1,'Elementary Flow'!$D204="Elementary Flow"),"Elementary Flow",IF(AND('List of Flows'!$B196='Elementary Flow by source'!H$1,'Elementary Flow'!$D204="Not an Elementary Flow"),"Not an Elementary Flow",IF(AND('List of Flows'!$B196='Elementary Flow by source'!H$1,'Elementary Flow'!$D204="Unknown"),"Indeterminable",IF(AND('List of Flows'!$B196='Elementary Flow by source'!H$1,'Elementary Flow'!$D204="Missing Both"),"Indeterminable",IF(AND('List of Flows'!$B196='Elementary Flow by source'!H$1,'Elementary Flow'!$D204="Missing Input/Output"),"Indeterminable",IF(AND('List of Flows'!$B196='Elementary Flow by source'!H$1,'Elementary Flow'!$D204="Missing to/from"),"Indeterminable",0))))))</f>
        <v>0</v>
      </c>
      <c r="I199">
        <f>IF(AND('List of Flows'!$B196='Elementary Flow by source'!I$1,'Elementary Flow'!$D204="Elementary Flow"),"Elementary Flow",IF(AND('List of Flows'!$B196='Elementary Flow by source'!I$1,'Elementary Flow'!$D204="Not an Elementary Flow"),"Not an Elementary Flow",IF(AND('List of Flows'!$B196='Elementary Flow by source'!I$1,'Elementary Flow'!$D204="Unknown"),"Indeterminable",IF(AND('List of Flows'!$B196='Elementary Flow by source'!I$1,'Elementary Flow'!$D204="Missing Both"),"Indeterminable",IF(AND('List of Flows'!$B196='Elementary Flow by source'!I$1,'Elementary Flow'!$D204="Missing Input/Output"),"Indeterminable",IF(AND('List of Flows'!$B196='Elementary Flow by source'!I$1,'Elementary Flow'!$D204="Missing to/from"),"Indeterminable",0))))))</f>
        <v>0</v>
      </c>
      <c r="J199">
        <f>IF(AND('List of Flows'!$B196='Elementary Flow by source'!J$1,'Elementary Flow'!$D204="Elementary Flow"),"Elementary Flow",IF(AND('List of Flows'!$B196='Elementary Flow by source'!J$1,'Elementary Flow'!$D204="Not an Elementary Flow"),"Not an Elementary Flow",IF(AND('List of Flows'!$B196='Elementary Flow by source'!J$1,'Elementary Flow'!$D204="Unknown"),"Indeterminable",IF(AND('List of Flows'!$B196='Elementary Flow by source'!J$1,'Elementary Flow'!$D204="Missing Both"),"Indeterminable",IF(AND('List of Flows'!$B196='Elementary Flow by source'!J$1,'Elementary Flow'!$D204="Missing Input/Output"),"Indeterminable",IF(AND('List of Flows'!$B196='Elementary Flow by source'!J$1,'Elementary Flow'!$D204="Missing to/from"),"Indeterminable",0))))))</f>
        <v>0</v>
      </c>
      <c r="K199">
        <f>IF(AND('List of Flows'!$B196='Elementary Flow by source'!K$1,'Elementary Flow'!$D204="Elementary Flow"),"Elementary Flow",IF(AND('List of Flows'!$B196='Elementary Flow by source'!K$1,'Elementary Flow'!$D204="Not an Elementary Flow"),"Not an Elementary Flow",IF(AND('List of Flows'!$B196='Elementary Flow by source'!K$1,'Elementary Flow'!$D204="Unknown"),"Indeterminable",IF(AND('List of Flows'!$B196='Elementary Flow by source'!K$1,'Elementary Flow'!$D204="Missing Both"),"Indeterminable",IF(AND('List of Flows'!$B196='Elementary Flow by source'!K$1,'Elementary Flow'!$D204="Missing Input/Output"),"Indeterminable",IF(AND('List of Flows'!$B196='Elementary Flow by source'!K$1,'Elementary Flow'!$D204="Missing to/from"),"Indeterminable",0))))))</f>
        <v>0</v>
      </c>
      <c r="L199">
        <f>IF(AND('List of Flows'!$B196='Elementary Flow by source'!L$1,'Elementary Flow'!$D204="Elementary Flow"),"Elementary Flow",IF(AND('List of Flows'!$B196='Elementary Flow by source'!L$1,'Elementary Flow'!$D204="Not an Elementary Flow"),"Not an Elementary Flow",IF(AND('List of Flows'!$B196='Elementary Flow by source'!L$1,'Elementary Flow'!$D204="Unknown"),"Indeterminable",IF(AND('List of Flows'!$B196='Elementary Flow by source'!L$1,'Elementary Flow'!$D204="Missing Both"),"Indeterminable",IF(AND('List of Flows'!$B196='Elementary Flow by source'!L$1,'Elementary Flow'!$D204="Missing Input/Output"),"Indeterminable",IF(AND('List of Flows'!$B196='Elementary Flow by source'!L$1,'Elementary Flow'!$D204="Missing to/from"),"Indeterminable",0))))))</f>
        <v>0</v>
      </c>
      <c r="M199">
        <f>IF(AND('List of Flows'!$B196='Elementary Flow by source'!M$1,'Elementary Flow'!$D204="Elementary Flow"),"Elementary Flow",IF(AND('List of Flows'!$B196='Elementary Flow by source'!M$1,'Elementary Flow'!$D204="Not an Elementary Flow"),"Not an Elementary Flow",IF(AND('List of Flows'!$B196='Elementary Flow by source'!M$1,'Elementary Flow'!$D204="Unknown"),"Indeterminable",IF(AND('List of Flows'!$B196='Elementary Flow by source'!M$1,'Elementary Flow'!$D204="Missing Both"),"Indeterminable",IF(AND('List of Flows'!$B196='Elementary Flow by source'!M$1,'Elementary Flow'!$D204="Missing Input/Output"),"Indeterminable",IF(AND('List of Flows'!$B196='Elementary Flow by source'!M$1,'Elementary Flow'!$D204="Missing to/from"),"Indeterminable",0))))))</f>
        <v>0</v>
      </c>
      <c r="N199">
        <f>IF(AND('List of Flows'!$B196='Elementary Flow by source'!N$1,'Elementary Flow'!$D204="Elementary Flow"),"Elementary Flow",IF(AND('List of Flows'!$B196='Elementary Flow by source'!N$1,'Elementary Flow'!$D204="Not an Elementary Flow"),"Not an Elementary Flow",IF(AND('List of Flows'!$B196='Elementary Flow by source'!N$1,'Elementary Flow'!$D204="Unknown"),"Indeterminable",IF(AND('List of Flows'!$B196='Elementary Flow by source'!N$1,'Elementary Flow'!$D204="Missing Both"),"Indeterminable",IF(AND('List of Flows'!$B196='Elementary Flow by source'!N$1,'Elementary Flow'!$D204="Missing Input/Output"),"Indeterminable",IF(AND('List of Flows'!$B196='Elementary Flow by source'!N$1,'Elementary Flow'!$D204="Missing to/from"),"Indeterminable",0))))))</f>
        <v>0</v>
      </c>
    </row>
    <row r="200" spans="2:14" x14ac:dyDescent="0.3">
      <c r="B200">
        <f>IF(AND('List of Flows'!$B197='Elementary Flow by source'!B$1,'Elementary Flow'!$D205="Elementary Flow"),"Elementary Flow",IF(AND('List of Flows'!$B197='Elementary Flow by source'!B$1,'Elementary Flow'!$D205="Not an Elementary Flow"),"Not an Elementary Flow",IF(AND('List of Flows'!$B197='Elementary Flow by source'!B$1,'Elementary Flow'!$D205="Unknown"),"Indeterminable",IF(AND('List of Flows'!$B197='Elementary Flow by source'!B$1,'Elementary Flow'!$D205="Missing Both"),"Indeterminable",IF(AND('List of Flows'!$B197='Elementary Flow by source'!B$1,'Elementary Flow'!$D205="Missing Input/Output"),"Indeterminable",IF(AND('List of Flows'!$B197='Elementary Flow by source'!B$1,'Elementary Flow'!$D205="Missing to/from"),"Indeterminable",0))))))</f>
        <v>0</v>
      </c>
      <c r="C200" t="str">
        <f>IF(AND('List of Flows'!$B197='Elementary Flow by source'!C$1,'Elementary Flow'!$D205="Elementary Flow"),"Elementary Flow",IF(AND('List of Flows'!$B197='Elementary Flow by source'!C$1,'Elementary Flow'!$D205="Not an Elementary Flow"),"Not an Elementary Flow",IF(AND('List of Flows'!$B197='Elementary Flow by source'!C$1,'Elementary Flow'!$D205="Unknown"),"Indeterminable",IF(AND('List of Flows'!$B197='Elementary Flow by source'!C$1,'Elementary Flow'!$D205="Missing Both"),"Indeterminable",IF(AND('List of Flows'!$B197='Elementary Flow by source'!C$1,'Elementary Flow'!$D205="Missing Input/Output"),"Indeterminable",IF(AND('List of Flows'!$B197='Elementary Flow by source'!C$1,'Elementary Flow'!$D205="Missing to/from"),"Indeterminable",0))))))</f>
        <v>Indeterminable</v>
      </c>
      <c r="D200">
        <f>IF(AND('List of Flows'!$B197='Elementary Flow by source'!D$1,'Elementary Flow'!$D205="Elementary Flow"),"Elementary Flow",IF(AND('List of Flows'!$B197='Elementary Flow by source'!D$1,'Elementary Flow'!$D205="Not an Elementary Flow"),"Not an Elementary Flow",IF(AND('List of Flows'!$B197='Elementary Flow by source'!D$1,'Elementary Flow'!$D205="Unknown"),"Indeterminable",IF(AND('List of Flows'!$B197='Elementary Flow by source'!D$1,'Elementary Flow'!$D205="Missing Both"),"Indeterminable",IF(AND('List of Flows'!$B197='Elementary Flow by source'!D$1,'Elementary Flow'!$D205="Missing Input/Output"),"Indeterminable",IF(AND('List of Flows'!$B197='Elementary Flow by source'!D$1,'Elementary Flow'!$D205="Missing to/from"),"Indeterminable",0))))))</f>
        <v>0</v>
      </c>
      <c r="E200">
        <f>IF(AND('List of Flows'!$B197='Elementary Flow by source'!E$1,'Elementary Flow'!$D205="Elementary Flow"),"Elementary Flow",IF(AND('List of Flows'!$B197='Elementary Flow by source'!E$1,'Elementary Flow'!$D205="Not an Elementary Flow"),"Not an Elementary Flow",IF(AND('List of Flows'!$B197='Elementary Flow by source'!E$1,'Elementary Flow'!$D205="Unknown"),"Indeterminable",IF(AND('List of Flows'!$B197='Elementary Flow by source'!E$1,'Elementary Flow'!$D205="Missing Both"),"Indeterminable",IF(AND('List of Flows'!$B197='Elementary Flow by source'!E$1,'Elementary Flow'!$D205="Missing Input/Output"),"Indeterminable",IF(AND('List of Flows'!$B197='Elementary Flow by source'!E$1,'Elementary Flow'!$D205="Missing to/from"),"Indeterminable",0))))))</f>
        <v>0</v>
      </c>
      <c r="F200">
        <f>IF(AND('List of Flows'!$B197='Elementary Flow by source'!F$1,'Elementary Flow'!$D205="Elementary Flow"),"Elementary Flow",IF(AND('List of Flows'!$B197='Elementary Flow by source'!F$1,'Elementary Flow'!$D205="Not an Elementary Flow"),"Not an Elementary Flow",IF(AND('List of Flows'!$B197='Elementary Flow by source'!F$1,'Elementary Flow'!$D205="Unknown"),"Indeterminable",IF(AND('List of Flows'!$B197='Elementary Flow by source'!F$1,'Elementary Flow'!$D205="Missing Both"),"Indeterminable",IF(AND('List of Flows'!$B197='Elementary Flow by source'!F$1,'Elementary Flow'!$D205="Missing Input/Output"),"Indeterminable",IF(AND('List of Flows'!$B197='Elementary Flow by source'!F$1,'Elementary Flow'!$D205="Missing to/from"),"Indeterminable",0))))))</f>
        <v>0</v>
      </c>
      <c r="G200">
        <f>IF(AND('List of Flows'!$B197='Elementary Flow by source'!G$1,'Elementary Flow'!$D205="Elementary Flow"),"Elementary Flow",IF(AND('List of Flows'!$B197='Elementary Flow by source'!G$1,'Elementary Flow'!$D205="Not an Elementary Flow"),"Not an Elementary Flow",IF(AND('List of Flows'!$B197='Elementary Flow by source'!G$1,'Elementary Flow'!$D205="Unknown"),"Indeterminable",IF(AND('List of Flows'!$B197='Elementary Flow by source'!G$1,'Elementary Flow'!$D205="Missing Both"),"Indeterminable",IF(AND('List of Flows'!$B197='Elementary Flow by source'!G$1,'Elementary Flow'!$D205="Missing Input/Output"),"Indeterminable",IF(AND('List of Flows'!$B197='Elementary Flow by source'!G$1,'Elementary Flow'!$D205="Missing to/from"),"Indeterminable",0))))))</f>
        <v>0</v>
      </c>
      <c r="H200">
        <f>IF(AND('List of Flows'!$B197='Elementary Flow by source'!H$1,'Elementary Flow'!$D205="Elementary Flow"),"Elementary Flow",IF(AND('List of Flows'!$B197='Elementary Flow by source'!H$1,'Elementary Flow'!$D205="Not an Elementary Flow"),"Not an Elementary Flow",IF(AND('List of Flows'!$B197='Elementary Flow by source'!H$1,'Elementary Flow'!$D205="Unknown"),"Indeterminable",IF(AND('List of Flows'!$B197='Elementary Flow by source'!H$1,'Elementary Flow'!$D205="Missing Both"),"Indeterminable",IF(AND('List of Flows'!$B197='Elementary Flow by source'!H$1,'Elementary Flow'!$D205="Missing Input/Output"),"Indeterminable",IF(AND('List of Flows'!$B197='Elementary Flow by source'!H$1,'Elementary Flow'!$D205="Missing to/from"),"Indeterminable",0))))))</f>
        <v>0</v>
      </c>
      <c r="I200">
        <f>IF(AND('List of Flows'!$B197='Elementary Flow by source'!I$1,'Elementary Flow'!$D205="Elementary Flow"),"Elementary Flow",IF(AND('List of Flows'!$B197='Elementary Flow by source'!I$1,'Elementary Flow'!$D205="Not an Elementary Flow"),"Not an Elementary Flow",IF(AND('List of Flows'!$B197='Elementary Flow by source'!I$1,'Elementary Flow'!$D205="Unknown"),"Indeterminable",IF(AND('List of Flows'!$B197='Elementary Flow by source'!I$1,'Elementary Flow'!$D205="Missing Both"),"Indeterminable",IF(AND('List of Flows'!$B197='Elementary Flow by source'!I$1,'Elementary Flow'!$D205="Missing Input/Output"),"Indeterminable",IF(AND('List of Flows'!$B197='Elementary Flow by source'!I$1,'Elementary Flow'!$D205="Missing to/from"),"Indeterminable",0))))))</f>
        <v>0</v>
      </c>
      <c r="J200">
        <f>IF(AND('List of Flows'!$B197='Elementary Flow by source'!J$1,'Elementary Flow'!$D205="Elementary Flow"),"Elementary Flow",IF(AND('List of Flows'!$B197='Elementary Flow by source'!J$1,'Elementary Flow'!$D205="Not an Elementary Flow"),"Not an Elementary Flow",IF(AND('List of Flows'!$B197='Elementary Flow by source'!J$1,'Elementary Flow'!$D205="Unknown"),"Indeterminable",IF(AND('List of Flows'!$B197='Elementary Flow by source'!J$1,'Elementary Flow'!$D205="Missing Both"),"Indeterminable",IF(AND('List of Flows'!$B197='Elementary Flow by source'!J$1,'Elementary Flow'!$D205="Missing Input/Output"),"Indeterminable",IF(AND('List of Flows'!$B197='Elementary Flow by source'!J$1,'Elementary Flow'!$D205="Missing to/from"),"Indeterminable",0))))))</f>
        <v>0</v>
      </c>
      <c r="K200">
        <f>IF(AND('List of Flows'!$B197='Elementary Flow by source'!K$1,'Elementary Flow'!$D205="Elementary Flow"),"Elementary Flow",IF(AND('List of Flows'!$B197='Elementary Flow by source'!K$1,'Elementary Flow'!$D205="Not an Elementary Flow"),"Not an Elementary Flow",IF(AND('List of Flows'!$B197='Elementary Flow by source'!K$1,'Elementary Flow'!$D205="Unknown"),"Indeterminable",IF(AND('List of Flows'!$B197='Elementary Flow by source'!K$1,'Elementary Flow'!$D205="Missing Both"),"Indeterminable",IF(AND('List of Flows'!$B197='Elementary Flow by source'!K$1,'Elementary Flow'!$D205="Missing Input/Output"),"Indeterminable",IF(AND('List of Flows'!$B197='Elementary Flow by source'!K$1,'Elementary Flow'!$D205="Missing to/from"),"Indeterminable",0))))))</f>
        <v>0</v>
      </c>
      <c r="L200">
        <f>IF(AND('List of Flows'!$B197='Elementary Flow by source'!L$1,'Elementary Flow'!$D205="Elementary Flow"),"Elementary Flow",IF(AND('List of Flows'!$B197='Elementary Flow by source'!L$1,'Elementary Flow'!$D205="Not an Elementary Flow"),"Not an Elementary Flow",IF(AND('List of Flows'!$B197='Elementary Flow by source'!L$1,'Elementary Flow'!$D205="Unknown"),"Indeterminable",IF(AND('List of Flows'!$B197='Elementary Flow by source'!L$1,'Elementary Flow'!$D205="Missing Both"),"Indeterminable",IF(AND('List of Flows'!$B197='Elementary Flow by source'!L$1,'Elementary Flow'!$D205="Missing Input/Output"),"Indeterminable",IF(AND('List of Flows'!$B197='Elementary Flow by source'!L$1,'Elementary Flow'!$D205="Missing to/from"),"Indeterminable",0))))))</f>
        <v>0</v>
      </c>
      <c r="M200">
        <f>IF(AND('List of Flows'!$B197='Elementary Flow by source'!M$1,'Elementary Flow'!$D205="Elementary Flow"),"Elementary Flow",IF(AND('List of Flows'!$B197='Elementary Flow by source'!M$1,'Elementary Flow'!$D205="Not an Elementary Flow"),"Not an Elementary Flow",IF(AND('List of Flows'!$B197='Elementary Flow by source'!M$1,'Elementary Flow'!$D205="Unknown"),"Indeterminable",IF(AND('List of Flows'!$B197='Elementary Flow by source'!M$1,'Elementary Flow'!$D205="Missing Both"),"Indeterminable",IF(AND('List of Flows'!$B197='Elementary Flow by source'!M$1,'Elementary Flow'!$D205="Missing Input/Output"),"Indeterminable",IF(AND('List of Flows'!$B197='Elementary Flow by source'!M$1,'Elementary Flow'!$D205="Missing to/from"),"Indeterminable",0))))))</f>
        <v>0</v>
      </c>
      <c r="N200">
        <f>IF(AND('List of Flows'!$B197='Elementary Flow by source'!N$1,'Elementary Flow'!$D205="Elementary Flow"),"Elementary Flow",IF(AND('List of Flows'!$B197='Elementary Flow by source'!N$1,'Elementary Flow'!$D205="Not an Elementary Flow"),"Not an Elementary Flow",IF(AND('List of Flows'!$B197='Elementary Flow by source'!N$1,'Elementary Flow'!$D205="Unknown"),"Indeterminable",IF(AND('List of Flows'!$B197='Elementary Flow by source'!N$1,'Elementary Flow'!$D205="Missing Both"),"Indeterminable",IF(AND('List of Flows'!$B197='Elementary Flow by source'!N$1,'Elementary Flow'!$D205="Missing Input/Output"),"Indeterminable",IF(AND('List of Flows'!$B197='Elementary Flow by source'!N$1,'Elementary Flow'!$D205="Missing to/from"),"Indeterminable",0))))))</f>
        <v>0</v>
      </c>
    </row>
    <row r="201" spans="2:14" x14ac:dyDescent="0.3">
      <c r="B201">
        <f>IF(AND('List of Flows'!$B198='Elementary Flow by source'!B$1,'Elementary Flow'!$D206="Elementary Flow"),"Elementary Flow",IF(AND('List of Flows'!$B198='Elementary Flow by source'!B$1,'Elementary Flow'!$D206="Not an Elementary Flow"),"Not an Elementary Flow",IF(AND('List of Flows'!$B198='Elementary Flow by source'!B$1,'Elementary Flow'!$D206="Unknown"),"Indeterminable",IF(AND('List of Flows'!$B198='Elementary Flow by source'!B$1,'Elementary Flow'!$D206="Missing Both"),"Indeterminable",IF(AND('List of Flows'!$B198='Elementary Flow by source'!B$1,'Elementary Flow'!$D206="Missing Input/Output"),"Indeterminable",IF(AND('List of Flows'!$B198='Elementary Flow by source'!B$1,'Elementary Flow'!$D206="Missing to/from"),"Indeterminable",0))))))</f>
        <v>0</v>
      </c>
      <c r="C201" t="str">
        <f>IF(AND('List of Flows'!$B198='Elementary Flow by source'!C$1,'Elementary Flow'!$D206="Elementary Flow"),"Elementary Flow",IF(AND('List of Flows'!$B198='Elementary Flow by source'!C$1,'Elementary Flow'!$D206="Not an Elementary Flow"),"Not an Elementary Flow",IF(AND('List of Flows'!$B198='Elementary Flow by source'!C$1,'Elementary Flow'!$D206="Unknown"),"Indeterminable",IF(AND('List of Flows'!$B198='Elementary Flow by source'!C$1,'Elementary Flow'!$D206="Missing Both"),"Indeterminable",IF(AND('List of Flows'!$B198='Elementary Flow by source'!C$1,'Elementary Flow'!$D206="Missing Input/Output"),"Indeterminable",IF(AND('List of Flows'!$B198='Elementary Flow by source'!C$1,'Elementary Flow'!$D206="Missing to/from"),"Indeterminable",0))))))</f>
        <v>Elementary Flow</v>
      </c>
      <c r="D201">
        <f>IF(AND('List of Flows'!$B198='Elementary Flow by source'!D$1,'Elementary Flow'!$D206="Elementary Flow"),"Elementary Flow",IF(AND('List of Flows'!$B198='Elementary Flow by source'!D$1,'Elementary Flow'!$D206="Not an Elementary Flow"),"Not an Elementary Flow",IF(AND('List of Flows'!$B198='Elementary Flow by source'!D$1,'Elementary Flow'!$D206="Unknown"),"Indeterminable",IF(AND('List of Flows'!$B198='Elementary Flow by source'!D$1,'Elementary Flow'!$D206="Missing Both"),"Indeterminable",IF(AND('List of Flows'!$B198='Elementary Flow by source'!D$1,'Elementary Flow'!$D206="Missing Input/Output"),"Indeterminable",IF(AND('List of Flows'!$B198='Elementary Flow by source'!D$1,'Elementary Flow'!$D206="Missing to/from"),"Indeterminable",0))))))</f>
        <v>0</v>
      </c>
      <c r="E201">
        <f>IF(AND('List of Flows'!$B198='Elementary Flow by source'!E$1,'Elementary Flow'!$D206="Elementary Flow"),"Elementary Flow",IF(AND('List of Flows'!$B198='Elementary Flow by source'!E$1,'Elementary Flow'!$D206="Not an Elementary Flow"),"Not an Elementary Flow",IF(AND('List of Flows'!$B198='Elementary Flow by source'!E$1,'Elementary Flow'!$D206="Unknown"),"Indeterminable",IF(AND('List of Flows'!$B198='Elementary Flow by source'!E$1,'Elementary Flow'!$D206="Missing Both"),"Indeterminable",IF(AND('List of Flows'!$B198='Elementary Flow by source'!E$1,'Elementary Flow'!$D206="Missing Input/Output"),"Indeterminable",IF(AND('List of Flows'!$B198='Elementary Flow by source'!E$1,'Elementary Flow'!$D206="Missing to/from"),"Indeterminable",0))))))</f>
        <v>0</v>
      </c>
      <c r="F201">
        <f>IF(AND('List of Flows'!$B198='Elementary Flow by source'!F$1,'Elementary Flow'!$D206="Elementary Flow"),"Elementary Flow",IF(AND('List of Flows'!$B198='Elementary Flow by source'!F$1,'Elementary Flow'!$D206="Not an Elementary Flow"),"Not an Elementary Flow",IF(AND('List of Flows'!$B198='Elementary Flow by source'!F$1,'Elementary Flow'!$D206="Unknown"),"Indeterminable",IF(AND('List of Flows'!$B198='Elementary Flow by source'!F$1,'Elementary Flow'!$D206="Missing Both"),"Indeterminable",IF(AND('List of Flows'!$B198='Elementary Flow by source'!F$1,'Elementary Flow'!$D206="Missing Input/Output"),"Indeterminable",IF(AND('List of Flows'!$B198='Elementary Flow by source'!F$1,'Elementary Flow'!$D206="Missing to/from"),"Indeterminable",0))))))</f>
        <v>0</v>
      </c>
      <c r="G201">
        <f>IF(AND('List of Flows'!$B198='Elementary Flow by source'!G$1,'Elementary Flow'!$D206="Elementary Flow"),"Elementary Flow",IF(AND('List of Flows'!$B198='Elementary Flow by source'!G$1,'Elementary Flow'!$D206="Not an Elementary Flow"),"Not an Elementary Flow",IF(AND('List of Flows'!$B198='Elementary Flow by source'!G$1,'Elementary Flow'!$D206="Unknown"),"Indeterminable",IF(AND('List of Flows'!$B198='Elementary Flow by source'!G$1,'Elementary Flow'!$D206="Missing Both"),"Indeterminable",IF(AND('List of Flows'!$B198='Elementary Flow by source'!G$1,'Elementary Flow'!$D206="Missing Input/Output"),"Indeterminable",IF(AND('List of Flows'!$B198='Elementary Flow by source'!G$1,'Elementary Flow'!$D206="Missing to/from"),"Indeterminable",0))))))</f>
        <v>0</v>
      </c>
      <c r="H201">
        <f>IF(AND('List of Flows'!$B198='Elementary Flow by source'!H$1,'Elementary Flow'!$D206="Elementary Flow"),"Elementary Flow",IF(AND('List of Flows'!$B198='Elementary Flow by source'!H$1,'Elementary Flow'!$D206="Not an Elementary Flow"),"Not an Elementary Flow",IF(AND('List of Flows'!$B198='Elementary Flow by source'!H$1,'Elementary Flow'!$D206="Unknown"),"Indeterminable",IF(AND('List of Flows'!$B198='Elementary Flow by source'!H$1,'Elementary Flow'!$D206="Missing Both"),"Indeterminable",IF(AND('List of Flows'!$B198='Elementary Flow by source'!H$1,'Elementary Flow'!$D206="Missing Input/Output"),"Indeterminable",IF(AND('List of Flows'!$B198='Elementary Flow by source'!H$1,'Elementary Flow'!$D206="Missing to/from"),"Indeterminable",0))))))</f>
        <v>0</v>
      </c>
      <c r="I201">
        <f>IF(AND('List of Flows'!$B198='Elementary Flow by source'!I$1,'Elementary Flow'!$D206="Elementary Flow"),"Elementary Flow",IF(AND('List of Flows'!$B198='Elementary Flow by source'!I$1,'Elementary Flow'!$D206="Not an Elementary Flow"),"Not an Elementary Flow",IF(AND('List of Flows'!$B198='Elementary Flow by source'!I$1,'Elementary Flow'!$D206="Unknown"),"Indeterminable",IF(AND('List of Flows'!$B198='Elementary Flow by source'!I$1,'Elementary Flow'!$D206="Missing Both"),"Indeterminable",IF(AND('List of Flows'!$B198='Elementary Flow by source'!I$1,'Elementary Flow'!$D206="Missing Input/Output"),"Indeterminable",IF(AND('List of Flows'!$B198='Elementary Flow by source'!I$1,'Elementary Flow'!$D206="Missing to/from"),"Indeterminable",0))))))</f>
        <v>0</v>
      </c>
      <c r="J201">
        <f>IF(AND('List of Flows'!$B198='Elementary Flow by source'!J$1,'Elementary Flow'!$D206="Elementary Flow"),"Elementary Flow",IF(AND('List of Flows'!$B198='Elementary Flow by source'!J$1,'Elementary Flow'!$D206="Not an Elementary Flow"),"Not an Elementary Flow",IF(AND('List of Flows'!$B198='Elementary Flow by source'!J$1,'Elementary Flow'!$D206="Unknown"),"Indeterminable",IF(AND('List of Flows'!$B198='Elementary Flow by source'!J$1,'Elementary Flow'!$D206="Missing Both"),"Indeterminable",IF(AND('List of Flows'!$B198='Elementary Flow by source'!J$1,'Elementary Flow'!$D206="Missing Input/Output"),"Indeterminable",IF(AND('List of Flows'!$B198='Elementary Flow by source'!J$1,'Elementary Flow'!$D206="Missing to/from"),"Indeterminable",0))))))</f>
        <v>0</v>
      </c>
      <c r="K201">
        <f>IF(AND('List of Flows'!$B198='Elementary Flow by source'!K$1,'Elementary Flow'!$D206="Elementary Flow"),"Elementary Flow",IF(AND('List of Flows'!$B198='Elementary Flow by source'!K$1,'Elementary Flow'!$D206="Not an Elementary Flow"),"Not an Elementary Flow",IF(AND('List of Flows'!$B198='Elementary Flow by source'!K$1,'Elementary Flow'!$D206="Unknown"),"Indeterminable",IF(AND('List of Flows'!$B198='Elementary Flow by source'!K$1,'Elementary Flow'!$D206="Missing Both"),"Indeterminable",IF(AND('List of Flows'!$B198='Elementary Flow by source'!K$1,'Elementary Flow'!$D206="Missing Input/Output"),"Indeterminable",IF(AND('List of Flows'!$B198='Elementary Flow by source'!K$1,'Elementary Flow'!$D206="Missing to/from"),"Indeterminable",0))))))</f>
        <v>0</v>
      </c>
      <c r="L201">
        <f>IF(AND('List of Flows'!$B198='Elementary Flow by source'!L$1,'Elementary Flow'!$D206="Elementary Flow"),"Elementary Flow",IF(AND('List of Flows'!$B198='Elementary Flow by source'!L$1,'Elementary Flow'!$D206="Not an Elementary Flow"),"Not an Elementary Flow",IF(AND('List of Flows'!$B198='Elementary Flow by source'!L$1,'Elementary Flow'!$D206="Unknown"),"Indeterminable",IF(AND('List of Flows'!$B198='Elementary Flow by source'!L$1,'Elementary Flow'!$D206="Missing Both"),"Indeterminable",IF(AND('List of Flows'!$B198='Elementary Flow by source'!L$1,'Elementary Flow'!$D206="Missing Input/Output"),"Indeterminable",IF(AND('List of Flows'!$B198='Elementary Flow by source'!L$1,'Elementary Flow'!$D206="Missing to/from"),"Indeterminable",0))))))</f>
        <v>0</v>
      </c>
      <c r="M201">
        <f>IF(AND('List of Flows'!$B198='Elementary Flow by source'!M$1,'Elementary Flow'!$D206="Elementary Flow"),"Elementary Flow",IF(AND('List of Flows'!$B198='Elementary Flow by source'!M$1,'Elementary Flow'!$D206="Not an Elementary Flow"),"Not an Elementary Flow",IF(AND('List of Flows'!$B198='Elementary Flow by source'!M$1,'Elementary Flow'!$D206="Unknown"),"Indeterminable",IF(AND('List of Flows'!$B198='Elementary Flow by source'!M$1,'Elementary Flow'!$D206="Missing Both"),"Indeterminable",IF(AND('List of Flows'!$B198='Elementary Flow by source'!M$1,'Elementary Flow'!$D206="Missing Input/Output"),"Indeterminable",IF(AND('List of Flows'!$B198='Elementary Flow by source'!M$1,'Elementary Flow'!$D206="Missing to/from"),"Indeterminable",0))))))</f>
        <v>0</v>
      </c>
      <c r="N201">
        <f>IF(AND('List of Flows'!$B198='Elementary Flow by source'!N$1,'Elementary Flow'!$D206="Elementary Flow"),"Elementary Flow",IF(AND('List of Flows'!$B198='Elementary Flow by source'!N$1,'Elementary Flow'!$D206="Not an Elementary Flow"),"Not an Elementary Flow",IF(AND('List of Flows'!$B198='Elementary Flow by source'!N$1,'Elementary Flow'!$D206="Unknown"),"Indeterminable",IF(AND('List of Flows'!$B198='Elementary Flow by source'!N$1,'Elementary Flow'!$D206="Missing Both"),"Indeterminable",IF(AND('List of Flows'!$B198='Elementary Flow by source'!N$1,'Elementary Flow'!$D206="Missing Input/Output"),"Indeterminable",IF(AND('List of Flows'!$B198='Elementary Flow by source'!N$1,'Elementary Flow'!$D206="Missing to/from"),"Indeterminable",0))))))</f>
        <v>0</v>
      </c>
    </row>
    <row r="202" spans="2:14" x14ac:dyDescent="0.3">
      <c r="B202">
        <f>IF(AND('List of Flows'!$B199='Elementary Flow by source'!B$1,'Elementary Flow'!$D207="Elementary Flow"),"Elementary Flow",IF(AND('List of Flows'!$B199='Elementary Flow by source'!B$1,'Elementary Flow'!$D207="Not an Elementary Flow"),"Not an Elementary Flow",IF(AND('List of Flows'!$B199='Elementary Flow by source'!B$1,'Elementary Flow'!$D207="Unknown"),"Indeterminable",IF(AND('List of Flows'!$B199='Elementary Flow by source'!B$1,'Elementary Flow'!$D207="Missing Both"),"Indeterminable",IF(AND('List of Flows'!$B199='Elementary Flow by source'!B$1,'Elementary Flow'!$D207="Missing Input/Output"),"Indeterminable",IF(AND('List of Flows'!$B199='Elementary Flow by source'!B$1,'Elementary Flow'!$D207="Missing to/from"),"Indeterminable",0))))))</f>
        <v>0</v>
      </c>
      <c r="C202" t="str">
        <f>IF(AND('List of Flows'!$B199='Elementary Flow by source'!C$1,'Elementary Flow'!$D207="Elementary Flow"),"Elementary Flow",IF(AND('List of Flows'!$B199='Elementary Flow by source'!C$1,'Elementary Flow'!$D207="Not an Elementary Flow"),"Not an Elementary Flow",IF(AND('List of Flows'!$B199='Elementary Flow by source'!C$1,'Elementary Flow'!$D207="Unknown"),"Indeterminable",IF(AND('List of Flows'!$B199='Elementary Flow by source'!C$1,'Elementary Flow'!$D207="Missing Both"),"Indeterminable",IF(AND('List of Flows'!$B199='Elementary Flow by source'!C$1,'Elementary Flow'!$D207="Missing Input/Output"),"Indeterminable",IF(AND('List of Flows'!$B199='Elementary Flow by source'!C$1,'Elementary Flow'!$D207="Missing to/from"),"Indeterminable",0))))))</f>
        <v>Indeterminable</v>
      </c>
      <c r="D202">
        <f>IF(AND('List of Flows'!$B199='Elementary Flow by source'!D$1,'Elementary Flow'!$D207="Elementary Flow"),"Elementary Flow",IF(AND('List of Flows'!$B199='Elementary Flow by source'!D$1,'Elementary Flow'!$D207="Not an Elementary Flow"),"Not an Elementary Flow",IF(AND('List of Flows'!$B199='Elementary Flow by source'!D$1,'Elementary Flow'!$D207="Unknown"),"Indeterminable",IF(AND('List of Flows'!$B199='Elementary Flow by source'!D$1,'Elementary Flow'!$D207="Missing Both"),"Indeterminable",IF(AND('List of Flows'!$B199='Elementary Flow by source'!D$1,'Elementary Flow'!$D207="Missing Input/Output"),"Indeterminable",IF(AND('List of Flows'!$B199='Elementary Flow by source'!D$1,'Elementary Flow'!$D207="Missing to/from"),"Indeterminable",0))))))</f>
        <v>0</v>
      </c>
      <c r="E202">
        <f>IF(AND('List of Flows'!$B199='Elementary Flow by source'!E$1,'Elementary Flow'!$D207="Elementary Flow"),"Elementary Flow",IF(AND('List of Flows'!$B199='Elementary Flow by source'!E$1,'Elementary Flow'!$D207="Not an Elementary Flow"),"Not an Elementary Flow",IF(AND('List of Flows'!$B199='Elementary Flow by source'!E$1,'Elementary Flow'!$D207="Unknown"),"Indeterminable",IF(AND('List of Flows'!$B199='Elementary Flow by source'!E$1,'Elementary Flow'!$D207="Missing Both"),"Indeterminable",IF(AND('List of Flows'!$B199='Elementary Flow by source'!E$1,'Elementary Flow'!$D207="Missing Input/Output"),"Indeterminable",IF(AND('List of Flows'!$B199='Elementary Flow by source'!E$1,'Elementary Flow'!$D207="Missing to/from"),"Indeterminable",0))))))</f>
        <v>0</v>
      </c>
      <c r="F202">
        <f>IF(AND('List of Flows'!$B199='Elementary Flow by source'!F$1,'Elementary Flow'!$D207="Elementary Flow"),"Elementary Flow",IF(AND('List of Flows'!$B199='Elementary Flow by source'!F$1,'Elementary Flow'!$D207="Not an Elementary Flow"),"Not an Elementary Flow",IF(AND('List of Flows'!$B199='Elementary Flow by source'!F$1,'Elementary Flow'!$D207="Unknown"),"Indeterminable",IF(AND('List of Flows'!$B199='Elementary Flow by source'!F$1,'Elementary Flow'!$D207="Missing Both"),"Indeterminable",IF(AND('List of Flows'!$B199='Elementary Flow by source'!F$1,'Elementary Flow'!$D207="Missing Input/Output"),"Indeterminable",IF(AND('List of Flows'!$B199='Elementary Flow by source'!F$1,'Elementary Flow'!$D207="Missing to/from"),"Indeterminable",0))))))</f>
        <v>0</v>
      </c>
      <c r="G202">
        <f>IF(AND('List of Flows'!$B199='Elementary Flow by source'!G$1,'Elementary Flow'!$D207="Elementary Flow"),"Elementary Flow",IF(AND('List of Flows'!$B199='Elementary Flow by source'!G$1,'Elementary Flow'!$D207="Not an Elementary Flow"),"Not an Elementary Flow",IF(AND('List of Flows'!$B199='Elementary Flow by source'!G$1,'Elementary Flow'!$D207="Unknown"),"Indeterminable",IF(AND('List of Flows'!$B199='Elementary Flow by source'!G$1,'Elementary Flow'!$D207="Missing Both"),"Indeterminable",IF(AND('List of Flows'!$B199='Elementary Flow by source'!G$1,'Elementary Flow'!$D207="Missing Input/Output"),"Indeterminable",IF(AND('List of Flows'!$B199='Elementary Flow by source'!G$1,'Elementary Flow'!$D207="Missing to/from"),"Indeterminable",0))))))</f>
        <v>0</v>
      </c>
      <c r="H202">
        <f>IF(AND('List of Flows'!$B199='Elementary Flow by source'!H$1,'Elementary Flow'!$D207="Elementary Flow"),"Elementary Flow",IF(AND('List of Flows'!$B199='Elementary Flow by source'!H$1,'Elementary Flow'!$D207="Not an Elementary Flow"),"Not an Elementary Flow",IF(AND('List of Flows'!$B199='Elementary Flow by source'!H$1,'Elementary Flow'!$D207="Unknown"),"Indeterminable",IF(AND('List of Flows'!$B199='Elementary Flow by source'!H$1,'Elementary Flow'!$D207="Missing Both"),"Indeterminable",IF(AND('List of Flows'!$B199='Elementary Flow by source'!H$1,'Elementary Flow'!$D207="Missing Input/Output"),"Indeterminable",IF(AND('List of Flows'!$B199='Elementary Flow by source'!H$1,'Elementary Flow'!$D207="Missing to/from"),"Indeterminable",0))))))</f>
        <v>0</v>
      </c>
      <c r="I202">
        <f>IF(AND('List of Flows'!$B199='Elementary Flow by source'!I$1,'Elementary Flow'!$D207="Elementary Flow"),"Elementary Flow",IF(AND('List of Flows'!$B199='Elementary Flow by source'!I$1,'Elementary Flow'!$D207="Not an Elementary Flow"),"Not an Elementary Flow",IF(AND('List of Flows'!$B199='Elementary Flow by source'!I$1,'Elementary Flow'!$D207="Unknown"),"Indeterminable",IF(AND('List of Flows'!$B199='Elementary Flow by source'!I$1,'Elementary Flow'!$D207="Missing Both"),"Indeterminable",IF(AND('List of Flows'!$B199='Elementary Flow by source'!I$1,'Elementary Flow'!$D207="Missing Input/Output"),"Indeterminable",IF(AND('List of Flows'!$B199='Elementary Flow by source'!I$1,'Elementary Flow'!$D207="Missing to/from"),"Indeterminable",0))))))</f>
        <v>0</v>
      </c>
      <c r="J202">
        <f>IF(AND('List of Flows'!$B199='Elementary Flow by source'!J$1,'Elementary Flow'!$D207="Elementary Flow"),"Elementary Flow",IF(AND('List of Flows'!$B199='Elementary Flow by source'!J$1,'Elementary Flow'!$D207="Not an Elementary Flow"),"Not an Elementary Flow",IF(AND('List of Flows'!$B199='Elementary Flow by source'!J$1,'Elementary Flow'!$D207="Unknown"),"Indeterminable",IF(AND('List of Flows'!$B199='Elementary Flow by source'!J$1,'Elementary Flow'!$D207="Missing Both"),"Indeterminable",IF(AND('List of Flows'!$B199='Elementary Flow by source'!J$1,'Elementary Flow'!$D207="Missing Input/Output"),"Indeterminable",IF(AND('List of Flows'!$B199='Elementary Flow by source'!J$1,'Elementary Flow'!$D207="Missing to/from"),"Indeterminable",0))))))</f>
        <v>0</v>
      </c>
      <c r="K202">
        <f>IF(AND('List of Flows'!$B199='Elementary Flow by source'!K$1,'Elementary Flow'!$D207="Elementary Flow"),"Elementary Flow",IF(AND('List of Flows'!$B199='Elementary Flow by source'!K$1,'Elementary Flow'!$D207="Not an Elementary Flow"),"Not an Elementary Flow",IF(AND('List of Flows'!$B199='Elementary Flow by source'!K$1,'Elementary Flow'!$D207="Unknown"),"Indeterminable",IF(AND('List of Flows'!$B199='Elementary Flow by source'!K$1,'Elementary Flow'!$D207="Missing Both"),"Indeterminable",IF(AND('List of Flows'!$B199='Elementary Flow by source'!K$1,'Elementary Flow'!$D207="Missing Input/Output"),"Indeterminable",IF(AND('List of Flows'!$B199='Elementary Flow by source'!K$1,'Elementary Flow'!$D207="Missing to/from"),"Indeterminable",0))))))</f>
        <v>0</v>
      </c>
      <c r="L202">
        <f>IF(AND('List of Flows'!$B199='Elementary Flow by source'!L$1,'Elementary Flow'!$D207="Elementary Flow"),"Elementary Flow",IF(AND('List of Flows'!$B199='Elementary Flow by source'!L$1,'Elementary Flow'!$D207="Not an Elementary Flow"),"Not an Elementary Flow",IF(AND('List of Flows'!$B199='Elementary Flow by source'!L$1,'Elementary Flow'!$D207="Unknown"),"Indeterminable",IF(AND('List of Flows'!$B199='Elementary Flow by source'!L$1,'Elementary Flow'!$D207="Missing Both"),"Indeterminable",IF(AND('List of Flows'!$B199='Elementary Flow by source'!L$1,'Elementary Flow'!$D207="Missing Input/Output"),"Indeterminable",IF(AND('List of Flows'!$B199='Elementary Flow by source'!L$1,'Elementary Flow'!$D207="Missing to/from"),"Indeterminable",0))))))</f>
        <v>0</v>
      </c>
      <c r="M202">
        <f>IF(AND('List of Flows'!$B199='Elementary Flow by source'!M$1,'Elementary Flow'!$D207="Elementary Flow"),"Elementary Flow",IF(AND('List of Flows'!$B199='Elementary Flow by source'!M$1,'Elementary Flow'!$D207="Not an Elementary Flow"),"Not an Elementary Flow",IF(AND('List of Flows'!$B199='Elementary Flow by source'!M$1,'Elementary Flow'!$D207="Unknown"),"Indeterminable",IF(AND('List of Flows'!$B199='Elementary Flow by source'!M$1,'Elementary Flow'!$D207="Missing Both"),"Indeterminable",IF(AND('List of Flows'!$B199='Elementary Flow by source'!M$1,'Elementary Flow'!$D207="Missing Input/Output"),"Indeterminable",IF(AND('List of Flows'!$B199='Elementary Flow by source'!M$1,'Elementary Flow'!$D207="Missing to/from"),"Indeterminable",0))))))</f>
        <v>0</v>
      </c>
      <c r="N202">
        <f>IF(AND('List of Flows'!$B199='Elementary Flow by source'!N$1,'Elementary Flow'!$D207="Elementary Flow"),"Elementary Flow",IF(AND('List of Flows'!$B199='Elementary Flow by source'!N$1,'Elementary Flow'!$D207="Not an Elementary Flow"),"Not an Elementary Flow",IF(AND('List of Flows'!$B199='Elementary Flow by source'!N$1,'Elementary Flow'!$D207="Unknown"),"Indeterminable",IF(AND('List of Flows'!$B199='Elementary Flow by source'!N$1,'Elementary Flow'!$D207="Missing Both"),"Indeterminable",IF(AND('List of Flows'!$B199='Elementary Flow by source'!N$1,'Elementary Flow'!$D207="Missing Input/Output"),"Indeterminable",IF(AND('List of Flows'!$B199='Elementary Flow by source'!N$1,'Elementary Flow'!$D207="Missing to/from"),"Indeterminable",0))))))</f>
        <v>0</v>
      </c>
    </row>
    <row r="203" spans="2:14" x14ac:dyDescent="0.3">
      <c r="B203">
        <f>IF(AND('List of Flows'!$B200='Elementary Flow by source'!B$1,'Elementary Flow'!$D208="Elementary Flow"),"Elementary Flow",IF(AND('List of Flows'!$B200='Elementary Flow by source'!B$1,'Elementary Flow'!$D208="Not an Elementary Flow"),"Not an Elementary Flow",IF(AND('List of Flows'!$B200='Elementary Flow by source'!B$1,'Elementary Flow'!$D208="Unknown"),"Indeterminable",IF(AND('List of Flows'!$B200='Elementary Flow by source'!B$1,'Elementary Flow'!$D208="Missing Both"),"Indeterminable",IF(AND('List of Flows'!$B200='Elementary Flow by source'!B$1,'Elementary Flow'!$D208="Missing Input/Output"),"Indeterminable",IF(AND('List of Flows'!$B200='Elementary Flow by source'!B$1,'Elementary Flow'!$D208="Missing to/from"),"Indeterminable",0))))))</f>
        <v>0</v>
      </c>
      <c r="C203" t="str">
        <f>IF(AND('List of Flows'!$B200='Elementary Flow by source'!C$1,'Elementary Flow'!$D208="Elementary Flow"),"Elementary Flow",IF(AND('List of Flows'!$B200='Elementary Flow by source'!C$1,'Elementary Flow'!$D208="Not an Elementary Flow"),"Not an Elementary Flow",IF(AND('List of Flows'!$B200='Elementary Flow by source'!C$1,'Elementary Flow'!$D208="Unknown"),"Indeterminable",IF(AND('List of Flows'!$B200='Elementary Flow by source'!C$1,'Elementary Flow'!$D208="Missing Both"),"Indeterminable",IF(AND('List of Flows'!$B200='Elementary Flow by source'!C$1,'Elementary Flow'!$D208="Missing Input/Output"),"Indeterminable",IF(AND('List of Flows'!$B200='Elementary Flow by source'!C$1,'Elementary Flow'!$D208="Missing to/from"),"Indeterminable",0))))))</f>
        <v>Indeterminable</v>
      </c>
      <c r="D203">
        <f>IF(AND('List of Flows'!$B200='Elementary Flow by source'!D$1,'Elementary Flow'!$D208="Elementary Flow"),"Elementary Flow",IF(AND('List of Flows'!$B200='Elementary Flow by source'!D$1,'Elementary Flow'!$D208="Not an Elementary Flow"),"Not an Elementary Flow",IF(AND('List of Flows'!$B200='Elementary Flow by source'!D$1,'Elementary Flow'!$D208="Unknown"),"Indeterminable",IF(AND('List of Flows'!$B200='Elementary Flow by source'!D$1,'Elementary Flow'!$D208="Missing Both"),"Indeterminable",IF(AND('List of Flows'!$B200='Elementary Flow by source'!D$1,'Elementary Flow'!$D208="Missing Input/Output"),"Indeterminable",IF(AND('List of Flows'!$B200='Elementary Flow by source'!D$1,'Elementary Flow'!$D208="Missing to/from"),"Indeterminable",0))))))</f>
        <v>0</v>
      </c>
      <c r="E203">
        <f>IF(AND('List of Flows'!$B200='Elementary Flow by source'!E$1,'Elementary Flow'!$D208="Elementary Flow"),"Elementary Flow",IF(AND('List of Flows'!$B200='Elementary Flow by source'!E$1,'Elementary Flow'!$D208="Not an Elementary Flow"),"Not an Elementary Flow",IF(AND('List of Flows'!$B200='Elementary Flow by source'!E$1,'Elementary Flow'!$D208="Unknown"),"Indeterminable",IF(AND('List of Flows'!$B200='Elementary Flow by source'!E$1,'Elementary Flow'!$D208="Missing Both"),"Indeterminable",IF(AND('List of Flows'!$B200='Elementary Flow by source'!E$1,'Elementary Flow'!$D208="Missing Input/Output"),"Indeterminable",IF(AND('List of Flows'!$B200='Elementary Flow by source'!E$1,'Elementary Flow'!$D208="Missing to/from"),"Indeterminable",0))))))</f>
        <v>0</v>
      </c>
      <c r="F203">
        <f>IF(AND('List of Flows'!$B200='Elementary Flow by source'!F$1,'Elementary Flow'!$D208="Elementary Flow"),"Elementary Flow",IF(AND('List of Flows'!$B200='Elementary Flow by source'!F$1,'Elementary Flow'!$D208="Not an Elementary Flow"),"Not an Elementary Flow",IF(AND('List of Flows'!$B200='Elementary Flow by source'!F$1,'Elementary Flow'!$D208="Unknown"),"Indeterminable",IF(AND('List of Flows'!$B200='Elementary Flow by source'!F$1,'Elementary Flow'!$D208="Missing Both"),"Indeterminable",IF(AND('List of Flows'!$B200='Elementary Flow by source'!F$1,'Elementary Flow'!$D208="Missing Input/Output"),"Indeterminable",IF(AND('List of Flows'!$B200='Elementary Flow by source'!F$1,'Elementary Flow'!$D208="Missing to/from"),"Indeterminable",0))))))</f>
        <v>0</v>
      </c>
      <c r="G203">
        <f>IF(AND('List of Flows'!$B200='Elementary Flow by source'!G$1,'Elementary Flow'!$D208="Elementary Flow"),"Elementary Flow",IF(AND('List of Flows'!$B200='Elementary Flow by source'!G$1,'Elementary Flow'!$D208="Not an Elementary Flow"),"Not an Elementary Flow",IF(AND('List of Flows'!$B200='Elementary Flow by source'!G$1,'Elementary Flow'!$D208="Unknown"),"Indeterminable",IF(AND('List of Flows'!$B200='Elementary Flow by source'!G$1,'Elementary Flow'!$D208="Missing Both"),"Indeterminable",IF(AND('List of Flows'!$B200='Elementary Flow by source'!G$1,'Elementary Flow'!$D208="Missing Input/Output"),"Indeterminable",IF(AND('List of Flows'!$B200='Elementary Flow by source'!G$1,'Elementary Flow'!$D208="Missing to/from"),"Indeterminable",0))))))</f>
        <v>0</v>
      </c>
      <c r="H203">
        <f>IF(AND('List of Flows'!$B200='Elementary Flow by source'!H$1,'Elementary Flow'!$D208="Elementary Flow"),"Elementary Flow",IF(AND('List of Flows'!$B200='Elementary Flow by source'!H$1,'Elementary Flow'!$D208="Not an Elementary Flow"),"Not an Elementary Flow",IF(AND('List of Flows'!$B200='Elementary Flow by source'!H$1,'Elementary Flow'!$D208="Unknown"),"Indeterminable",IF(AND('List of Flows'!$B200='Elementary Flow by source'!H$1,'Elementary Flow'!$D208="Missing Both"),"Indeterminable",IF(AND('List of Flows'!$B200='Elementary Flow by source'!H$1,'Elementary Flow'!$D208="Missing Input/Output"),"Indeterminable",IF(AND('List of Flows'!$B200='Elementary Flow by source'!H$1,'Elementary Flow'!$D208="Missing to/from"),"Indeterminable",0))))))</f>
        <v>0</v>
      </c>
      <c r="I203">
        <f>IF(AND('List of Flows'!$B200='Elementary Flow by source'!I$1,'Elementary Flow'!$D208="Elementary Flow"),"Elementary Flow",IF(AND('List of Flows'!$B200='Elementary Flow by source'!I$1,'Elementary Flow'!$D208="Not an Elementary Flow"),"Not an Elementary Flow",IF(AND('List of Flows'!$B200='Elementary Flow by source'!I$1,'Elementary Flow'!$D208="Unknown"),"Indeterminable",IF(AND('List of Flows'!$B200='Elementary Flow by source'!I$1,'Elementary Flow'!$D208="Missing Both"),"Indeterminable",IF(AND('List of Flows'!$B200='Elementary Flow by source'!I$1,'Elementary Flow'!$D208="Missing Input/Output"),"Indeterminable",IF(AND('List of Flows'!$B200='Elementary Flow by source'!I$1,'Elementary Flow'!$D208="Missing to/from"),"Indeterminable",0))))))</f>
        <v>0</v>
      </c>
      <c r="J203">
        <f>IF(AND('List of Flows'!$B200='Elementary Flow by source'!J$1,'Elementary Flow'!$D208="Elementary Flow"),"Elementary Flow",IF(AND('List of Flows'!$B200='Elementary Flow by source'!J$1,'Elementary Flow'!$D208="Not an Elementary Flow"),"Not an Elementary Flow",IF(AND('List of Flows'!$B200='Elementary Flow by source'!J$1,'Elementary Flow'!$D208="Unknown"),"Indeterminable",IF(AND('List of Flows'!$B200='Elementary Flow by source'!J$1,'Elementary Flow'!$D208="Missing Both"),"Indeterminable",IF(AND('List of Flows'!$B200='Elementary Flow by source'!J$1,'Elementary Flow'!$D208="Missing Input/Output"),"Indeterminable",IF(AND('List of Flows'!$B200='Elementary Flow by source'!J$1,'Elementary Flow'!$D208="Missing to/from"),"Indeterminable",0))))))</f>
        <v>0</v>
      </c>
      <c r="K203">
        <f>IF(AND('List of Flows'!$B200='Elementary Flow by source'!K$1,'Elementary Flow'!$D208="Elementary Flow"),"Elementary Flow",IF(AND('List of Flows'!$B200='Elementary Flow by source'!K$1,'Elementary Flow'!$D208="Not an Elementary Flow"),"Not an Elementary Flow",IF(AND('List of Flows'!$B200='Elementary Flow by source'!K$1,'Elementary Flow'!$D208="Unknown"),"Indeterminable",IF(AND('List of Flows'!$B200='Elementary Flow by source'!K$1,'Elementary Flow'!$D208="Missing Both"),"Indeterminable",IF(AND('List of Flows'!$B200='Elementary Flow by source'!K$1,'Elementary Flow'!$D208="Missing Input/Output"),"Indeterminable",IF(AND('List of Flows'!$B200='Elementary Flow by source'!K$1,'Elementary Flow'!$D208="Missing to/from"),"Indeterminable",0))))))</f>
        <v>0</v>
      </c>
      <c r="L203">
        <f>IF(AND('List of Flows'!$B200='Elementary Flow by source'!L$1,'Elementary Flow'!$D208="Elementary Flow"),"Elementary Flow",IF(AND('List of Flows'!$B200='Elementary Flow by source'!L$1,'Elementary Flow'!$D208="Not an Elementary Flow"),"Not an Elementary Flow",IF(AND('List of Flows'!$B200='Elementary Flow by source'!L$1,'Elementary Flow'!$D208="Unknown"),"Indeterminable",IF(AND('List of Flows'!$B200='Elementary Flow by source'!L$1,'Elementary Flow'!$D208="Missing Both"),"Indeterminable",IF(AND('List of Flows'!$B200='Elementary Flow by source'!L$1,'Elementary Flow'!$D208="Missing Input/Output"),"Indeterminable",IF(AND('List of Flows'!$B200='Elementary Flow by source'!L$1,'Elementary Flow'!$D208="Missing to/from"),"Indeterminable",0))))))</f>
        <v>0</v>
      </c>
      <c r="M203">
        <f>IF(AND('List of Flows'!$B200='Elementary Flow by source'!M$1,'Elementary Flow'!$D208="Elementary Flow"),"Elementary Flow",IF(AND('List of Flows'!$B200='Elementary Flow by source'!M$1,'Elementary Flow'!$D208="Not an Elementary Flow"),"Not an Elementary Flow",IF(AND('List of Flows'!$B200='Elementary Flow by source'!M$1,'Elementary Flow'!$D208="Unknown"),"Indeterminable",IF(AND('List of Flows'!$B200='Elementary Flow by source'!M$1,'Elementary Flow'!$D208="Missing Both"),"Indeterminable",IF(AND('List of Flows'!$B200='Elementary Flow by source'!M$1,'Elementary Flow'!$D208="Missing Input/Output"),"Indeterminable",IF(AND('List of Flows'!$B200='Elementary Flow by source'!M$1,'Elementary Flow'!$D208="Missing to/from"),"Indeterminable",0))))))</f>
        <v>0</v>
      </c>
      <c r="N203">
        <f>IF(AND('List of Flows'!$B200='Elementary Flow by source'!N$1,'Elementary Flow'!$D208="Elementary Flow"),"Elementary Flow",IF(AND('List of Flows'!$B200='Elementary Flow by source'!N$1,'Elementary Flow'!$D208="Not an Elementary Flow"),"Not an Elementary Flow",IF(AND('List of Flows'!$B200='Elementary Flow by source'!N$1,'Elementary Flow'!$D208="Unknown"),"Indeterminable",IF(AND('List of Flows'!$B200='Elementary Flow by source'!N$1,'Elementary Flow'!$D208="Missing Both"),"Indeterminable",IF(AND('List of Flows'!$B200='Elementary Flow by source'!N$1,'Elementary Flow'!$D208="Missing Input/Output"),"Indeterminable",IF(AND('List of Flows'!$B200='Elementary Flow by source'!N$1,'Elementary Flow'!$D208="Missing to/from"),"Indeterminable",0))))))</f>
        <v>0</v>
      </c>
    </row>
    <row r="204" spans="2:14" x14ac:dyDescent="0.3">
      <c r="B204">
        <f>IF(AND('List of Flows'!$B201='Elementary Flow by source'!B$1,'Elementary Flow'!$D209="Elementary Flow"),"Elementary Flow",IF(AND('List of Flows'!$B201='Elementary Flow by source'!B$1,'Elementary Flow'!$D209="Not an Elementary Flow"),"Not an Elementary Flow",IF(AND('List of Flows'!$B201='Elementary Flow by source'!B$1,'Elementary Flow'!$D209="Unknown"),"Indeterminable",IF(AND('List of Flows'!$B201='Elementary Flow by source'!B$1,'Elementary Flow'!$D209="Missing Both"),"Indeterminable",IF(AND('List of Flows'!$B201='Elementary Flow by source'!B$1,'Elementary Flow'!$D209="Missing Input/Output"),"Indeterminable",IF(AND('List of Flows'!$B201='Elementary Flow by source'!B$1,'Elementary Flow'!$D209="Missing to/from"),"Indeterminable",0))))))</f>
        <v>0</v>
      </c>
      <c r="C204" t="str">
        <f>IF(AND('List of Flows'!$B201='Elementary Flow by source'!C$1,'Elementary Flow'!$D209="Elementary Flow"),"Elementary Flow",IF(AND('List of Flows'!$B201='Elementary Flow by source'!C$1,'Elementary Flow'!$D209="Not an Elementary Flow"),"Not an Elementary Flow",IF(AND('List of Flows'!$B201='Elementary Flow by source'!C$1,'Elementary Flow'!$D209="Unknown"),"Indeterminable",IF(AND('List of Flows'!$B201='Elementary Flow by source'!C$1,'Elementary Flow'!$D209="Missing Both"),"Indeterminable",IF(AND('List of Flows'!$B201='Elementary Flow by source'!C$1,'Elementary Flow'!$D209="Missing Input/Output"),"Indeterminable",IF(AND('List of Flows'!$B201='Elementary Flow by source'!C$1,'Elementary Flow'!$D209="Missing to/from"),"Indeterminable",0))))))</f>
        <v>Indeterminable</v>
      </c>
      <c r="D204">
        <f>IF(AND('List of Flows'!$B201='Elementary Flow by source'!D$1,'Elementary Flow'!$D209="Elementary Flow"),"Elementary Flow",IF(AND('List of Flows'!$B201='Elementary Flow by source'!D$1,'Elementary Flow'!$D209="Not an Elementary Flow"),"Not an Elementary Flow",IF(AND('List of Flows'!$B201='Elementary Flow by source'!D$1,'Elementary Flow'!$D209="Unknown"),"Indeterminable",IF(AND('List of Flows'!$B201='Elementary Flow by source'!D$1,'Elementary Flow'!$D209="Missing Both"),"Indeterminable",IF(AND('List of Flows'!$B201='Elementary Flow by source'!D$1,'Elementary Flow'!$D209="Missing Input/Output"),"Indeterminable",IF(AND('List of Flows'!$B201='Elementary Flow by source'!D$1,'Elementary Flow'!$D209="Missing to/from"),"Indeterminable",0))))))</f>
        <v>0</v>
      </c>
      <c r="E204">
        <f>IF(AND('List of Flows'!$B201='Elementary Flow by source'!E$1,'Elementary Flow'!$D209="Elementary Flow"),"Elementary Flow",IF(AND('List of Flows'!$B201='Elementary Flow by source'!E$1,'Elementary Flow'!$D209="Not an Elementary Flow"),"Not an Elementary Flow",IF(AND('List of Flows'!$B201='Elementary Flow by source'!E$1,'Elementary Flow'!$D209="Unknown"),"Indeterminable",IF(AND('List of Flows'!$B201='Elementary Flow by source'!E$1,'Elementary Flow'!$D209="Missing Both"),"Indeterminable",IF(AND('List of Flows'!$B201='Elementary Flow by source'!E$1,'Elementary Flow'!$D209="Missing Input/Output"),"Indeterminable",IF(AND('List of Flows'!$B201='Elementary Flow by source'!E$1,'Elementary Flow'!$D209="Missing to/from"),"Indeterminable",0))))))</f>
        <v>0</v>
      </c>
      <c r="F204">
        <f>IF(AND('List of Flows'!$B201='Elementary Flow by source'!F$1,'Elementary Flow'!$D209="Elementary Flow"),"Elementary Flow",IF(AND('List of Flows'!$B201='Elementary Flow by source'!F$1,'Elementary Flow'!$D209="Not an Elementary Flow"),"Not an Elementary Flow",IF(AND('List of Flows'!$B201='Elementary Flow by source'!F$1,'Elementary Flow'!$D209="Unknown"),"Indeterminable",IF(AND('List of Flows'!$B201='Elementary Flow by source'!F$1,'Elementary Flow'!$D209="Missing Both"),"Indeterminable",IF(AND('List of Flows'!$B201='Elementary Flow by source'!F$1,'Elementary Flow'!$D209="Missing Input/Output"),"Indeterminable",IF(AND('List of Flows'!$B201='Elementary Flow by source'!F$1,'Elementary Flow'!$D209="Missing to/from"),"Indeterminable",0))))))</f>
        <v>0</v>
      </c>
      <c r="G204">
        <f>IF(AND('List of Flows'!$B201='Elementary Flow by source'!G$1,'Elementary Flow'!$D209="Elementary Flow"),"Elementary Flow",IF(AND('List of Flows'!$B201='Elementary Flow by source'!G$1,'Elementary Flow'!$D209="Not an Elementary Flow"),"Not an Elementary Flow",IF(AND('List of Flows'!$B201='Elementary Flow by source'!G$1,'Elementary Flow'!$D209="Unknown"),"Indeterminable",IF(AND('List of Flows'!$B201='Elementary Flow by source'!G$1,'Elementary Flow'!$D209="Missing Both"),"Indeterminable",IF(AND('List of Flows'!$B201='Elementary Flow by source'!G$1,'Elementary Flow'!$D209="Missing Input/Output"),"Indeterminable",IF(AND('List of Flows'!$B201='Elementary Flow by source'!G$1,'Elementary Flow'!$D209="Missing to/from"),"Indeterminable",0))))))</f>
        <v>0</v>
      </c>
      <c r="H204">
        <f>IF(AND('List of Flows'!$B201='Elementary Flow by source'!H$1,'Elementary Flow'!$D209="Elementary Flow"),"Elementary Flow",IF(AND('List of Flows'!$B201='Elementary Flow by source'!H$1,'Elementary Flow'!$D209="Not an Elementary Flow"),"Not an Elementary Flow",IF(AND('List of Flows'!$B201='Elementary Flow by source'!H$1,'Elementary Flow'!$D209="Unknown"),"Indeterminable",IF(AND('List of Flows'!$B201='Elementary Flow by source'!H$1,'Elementary Flow'!$D209="Missing Both"),"Indeterminable",IF(AND('List of Flows'!$B201='Elementary Flow by source'!H$1,'Elementary Flow'!$D209="Missing Input/Output"),"Indeterminable",IF(AND('List of Flows'!$B201='Elementary Flow by source'!H$1,'Elementary Flow'!$D209="Missing to/from"),"Indeterminable",0))))))</f>
        <v>0</v>
      </c>
      <c r="I204">
        <f>IF(AND('List of Flows'!$B201='Elementary Flow by source'!I$1,'Elementary Flow'!$D209="Elementary Flow"),"Elementary Flow",IF(AND('List of Flows'!$B201='Elementary Flow by source'!I$1,'Elementary Flow'!$D209="Not an Elementary Flow"),"Not an Elementary Flow",IF(AND('List of Flows'!$B201='Elementary Flow by source'!I$1,'Elementary Flow'!$D209="Unknown"),"Indeterminable",IF(AND('List of Flows'!$B201='Elementary Flow by source'!I$1,'Elementary Flow'!$D209="Missing Both"),"Indeterminable",IF(AND('List of Flows'!$B201='Elementary Flow by source'!I$1,'Elementary Flow'!$D209="Missing Input/Output"),"Indeterminable",IF(AND('List of Flows'!$B201='Elementary Flow by source'!I$1,'Elementary Flow'!$D209="Missing to/from"),"Indeterminable",0))))))</f>
        <v>0</v>
      </c>
      <c r="J204">
        <f>IF(AND('List of Flows'!$B201='Elementary Flow by source'!J$1,'Elementary Flow'!$D209="Elementary Flow"),"Elementary Flow",IF(AND('List of Flows'!$B201='Elementary Flow by source'!J$1,'Elementary Flow'!$D209="Not an Elementary Flow"),"Not an Elementary Flow",IF(AND('List of Flows'!$B201='Elementary Flow by source'!J$1,'Elementary Flow'!$D209="Unknown"),"Indeterminable",IF(AND('List of Flows'!$B201='Elementary Flow by source'!J$1,'Elementary Flow'!$D209="Missing Both"),"Indeterminable",IF(AND('List of Flows'!$B201='Elementary Flow by source'!J$1,'Elementary Flow'!$D209="Missing Input/Output"),"Indeterminable",IF(AND('List of Flows'!$B201='Elementary Flow by source'!J$1,'Elementary Flow'!$D209="Missing to/from"),"Indeterminable",0))))))</f>
        <v>0</v>
      </c>
      <c r="K204">
        <f>IF(AND('List of Flows'!$B201='Elementary Flow by source'!K$1,'Elementary Flow'!$D209="Elementary Flow"),"Elementary Flow",IF(AND('List of Flows'!$B201='Elementary Flow by source'!K$1,'Elementary Flow'!$D209="Not an Elementary Flow"),"Not an Elementary Flow",IF(AND('List of Flows'!$B201='Elementary Flow by source'!K$1,'Elementary Flow'!$D209="Unknown"),"Indeterminable",IF(AND('List of Flows'!$B201='Elementary Flow by source'!K$1,'Elementary Flow'!$D209="Missing Both"),"Indeterminable",IF(AND('List of Flows'!$B201='Elementary Flow by source'!K$1,'Elementary Flow'!$D209="Missing Input/Output"),"Indeterminable",IF(AND('List of Flows'!$B201='Elementary Flow by source'!K$1,'Elementary Flow'!$D209="Missing to/from"),"Indeterminable",0))))))</f>
        <v>0</v>
      </c>
      <c r="L204">
        <f>IF(AND('List of Flows'!$B201='Elementary Flow by source'!L$1,'Elementary Flow'!$D209="Elementary Flow"),"Elementary Flow",IF(AND('List of Flows'!$B201='Elementary Flow by source'!L$1,'Elementary Flow'!$D209="Not an Elementary Flow"),"Not an Elementary Flow",IF(AND('List of Flows'!$B201='Elementary Flow by source'!L$1,'Elementary Flow'!$D209="Unknown"),"Indeterminable",IF(AND('List of Flows'!$B201='Elementary Flow by source'!L$1,'Elementary Flow'!$D209="Missing Both"),"Indeterminable",IF(AND('List of Flows'!$B201='Elementary Flow by source'!L$1,'Elementary Flow'!$D209="Missing Input/Output"),"Indeterminable",IF(AND('List of Flows'!$B201='Elementary Flow by source'!L$1,'Elementary Flow'!$D209="Missing to/from"),"Indeterminable",0))))))</f>
        <v>0</v>
      </c>
      <c r="M204">
        <f>IF(AND('List of Flows'!$B201='Elementary Flow by source'!M$1,'Elementary Flow'!$D209="Elementary Flow"),"Elementary Flow",IF(AND('List of Flows'!$B201='Elementary Flow by source'!M$1,'Elementary Flow'!$D209="Not an Elementary Flow"),"Not an Elementary Flow",IF(AND('List of Flows'!$B201='Elementary Flow by source'!M$1,'Elementary Flow'!$D209="Unknown"),"Indeterminable",IF(AND('List of Flows'!$B201='Elementary Flow by source'!M$1,'Elementary Flow'!$D209="Missing Both"),"Indeterminable",IF(AND('List of Flows'!$B201='Elementary Flow by source'!M$1,'Elementary Flow'!$D209="Missing Input/Output"),"Indeterminable",IF(AND('List of Flows'!$B201='Elementary Flow by source'!M$1,'Elementary Flow'!$D209="Missing to/from"),"Indeterminable",0))))))</f>
        <v>0</v>
      </c>
      <c r="N204">
        <f>IF(AND('List of Flows'!$B201='Elementary Flow by source'!N$1,'Elementary Flow'!$D209="Elementary Flow"),"Elementary Flow",IF(AND('List of Flows'!$B201='Elementary Flow by source'!N$1,'Elementary Flow'!$D209="Not an Elementary Flow"),"Not an Elementary Flow",IF(AND('List of Flows'!$B201='Elementary Flow by source'!N$1,'Elementary Flow'!$D209="Unknown"),"Indeterminable",IF(AND('List of Flows'!$B201='Elementary Flow by source'!N$1,'Elementary Flow'!$D209="Missing Both"),"Indeterminable",IF(AND('List of Flows'!$B201='Elementary Flow by source'!N$1,'Elementary Flow'!$D209="Missing Input/Output"),"Indeterminable",IF(AND('List of Flows'!$B201='Elementary Flow by source'!N$1,'Elementary Flow'!$D209="Missing to/from"),"Indeterminable",0))))))</f>
        <v>0</v>
      </c>
    </row>
    <row r="205" spans="2:14" x14ac:dyDescent="0.3">
      <c r="B205">
        <f>IF(AND('List of Flows'!$B202='Elementary Flow by source'!B$1,'Elementary Flow'!$D210="Elementary Flow"),"Elementary Flow",IF(AND('List of Flows'!$B202='Elementary Flow by source'!B$1,'Elementary Flow'!$D210="Not an Elementary Flow"),"Not an Elementary Flow",IF(AND('List of Flows'!$B202='Elementary Flow by source'!B$1,'Elementary Flow'!$D210="Unknown"),"Indeterminable",IF(AND('List of Flows'!$B202='Elementary Flow by source'!B$1,'Elementary Flow'!$D210="Missing Both"),"Indeterminable",IF(AND('List of Flows'!$B202='Elementary Flow by source'!B$1,'Elementary Flow'!$D210="Missing Input/Output"),"Indeterminable",IF(AND('List of Flows'!$B202='Elementary Flow by source'!B$1,'Elementary Flow'!$D210="Missing to/from"),"Indeterminable",0))))))</f>
        <v>0</v>
      </c>
      <c r="C205" t="str">
        <f>IF(AND('List of Flows'!$B202='Elementary Flow by source'!C$1,'Elementary Flow'!$D210="Elementary Flow"),"Elementary Flow",IF(AND('List of Flows'!$B202='Elementary Flow by source'!C$1,'Elementary Flow'!$D210="Not an Elementary Flow"),"Not an Elementary Flow",IF(AND('List of Flows'!$B202='Elementary Flow by source'!C$1,'Elementary Flow'!$D210="Unknown"),"Indeterminable",IF(AND('List of Flows'!$B202='Elementary Flow by source'!C$1,'Elementary Flow'!$D210="Missing Both"),"Indeterminable",IF(AND('List of Flows'!$B202='Elementary Flow by source'!C$1,'Elementary Flow'!$D210="Missing Input/Output"),"Indeterminable",IF(AND('List of Flows'!$B202='Elementary Flow by source'!C$1,'Elementary Flow'!$D210="Missing to/from"),"Indeterminable",0))))))</f>
        <v>Indeterminable</v>
      </c>
      <c r="D205">
        <f>IF(AND('List of Flows'!$B202='Elementary Flow by source'!D$1,'Elementary Flow'!$D210="Elementary Flow"),"Elementary Flow",IF(AND('List of Flows'!$B202='Elementary Flow by source'!D$1,'Elementary Flow'!$D210="Not an Elementary Flow"),"Not an Elementary Flow",IF(AND('List of Flows'!$B202='Elementary Flow by source'!D$1,'Elementary Flow'!$D210="Unknown"),"Indeterminable",IF(AND('List of Flows'!$B202='Elementary Flow by source'!D$1,'Elementary Flow'!$D210="Missing Both"),"Indeterminable",IF(AND('List of Flows'!$B202='Elementary Flow by source'!D$1,'Elementary Flow'!$D210="Missing Input/Output"),"Indeterminable",IF(AND('List of Flows'!$B202='Elementary Flow by source'!D$1,'Elementary Flow'!$D210="Missing to/from"),"Indeterminable",0))))))</f>
        <v>0</v>
      </c>
      <c r="E205">
        <f>IF(AND('List of Flows'!$B202='Elementary Flow by source'!E$1,'Elementary Flow'!$D210="Elementary Flow"),"Elementary Flow",IF(AND('List of Flows'!$B202='Elementary Flow by source'!E$1,'Elementary Flow'!$D210="Not an Elementary Flow"),"Not an Elementary Flow",IF(AND('List of Flows'!$B202='Elementary Flow by source'!E$1,'Elementary Flow'!$D210="Unknown"),"Indeterminable",IF(AND('List of Flows'!$B202='Elementary Flow by source'!E$1,'Elementary Flow'!$D210="Missing Both"),"Indeterminable",IF(AND('List of Flows'!$B202='Elementary Flow by source'!E$1,'Elementary Flow'!$D210="Missing Input/Output"),"Indeterminable",IF(AND('List of Flows'!$B202='Elementary Flow by source'!E$1,'Elementary Flow'!$D210="Missing to/from"),"Indeterminable",0))))))</f>
        <v>0</v>
      </c>
      <c r="F205">
        <f>IF(AND('List of Flows'!$B202='Elementary Flow by source'!F$1,'Elementary Flow'!$D210="Elementary Flow"),"Elementary Flow",IF(AND('List of Flows'!$B202='Elementary Flow by source'!F$1,'Elementary Flow'!$D210="Not an Elementary Flow"),"Not an Elementary Flow",IF(AND('List of Flows'!$B202='Elementary Flow by source'!F$1,'Elementary Flow'!$D210="Unknown"),"Indeterminable",IF(AND('List of Flows'!$B202='Elementary Flow by source'!F$1,'Elementary Flow'!$D210="Missing Both"),"Indeterminable",IF(AND('List of Flows'!$B202='Elementary Flow by source'!F$1,'Elementary Flow'!$D210="Missing Input/Output"),"Indeterminable",IF(AND('List of Flows'!$B202='Elementary Flow by source'!F$1,'Elementary Flow'!$D210="Missing to/from"),"Indeterminable",0))))))</f>
        <v>0</v>
      </c>
      <c r="G205">
        <f>IF(AND('List of Flows'!$B202='Elementary Flow by source'!G$1,'Elementary Flow'!$D210="Elementary Flow"),"Elementary Flow",IF(AND('List of Flows'!$B202='Elementary Flow by source'!G$1,'Elementary Flow'!$D210="Not an Elementary Flow"),"Not an Elementary Flow",IF(AND('List of Flows'!$B202='Elementary Flow by source'!G$1,'Elementary Flow'!$D210="Unknown"),"Indeterminable",IF(AND('List of Flows'!$B202='Elementary Flow by source'!G$1,'Elementary Flow'!$D210="Missing Both"),"Indeterminable",IF(AND('List of Flows'!$B202='Elementary Flow by source'!G$1,'Elementary Flow'!$D210="Missing Input/Output"),"Indeterminable",IF(AND('List of Flows'!$B202='Elementary Flow by source'!G$1,'Elementary Flow'!$D210="Missing to/from"),"Indeterminable",0))))))</f>
        <v>0</v>
      </c>
      <c r="H205">
        <f>IF(AND('List of Flows'!$B202='Elementary Flow by source'!H$1,'Elementary Flow'!$D210="Elementary Flow"),"Elementary Flow",IF(AND('List of Flows'!$B202='Elementary Flow by source'!H$1,'Elementary Flow'!$D210="Not an Elementary Flow"),"Not an Elementary Flow",IF(AND('List of Flows'!$B202='Elementary Flow by source'!H$1,'Elementary Flow'!$D210="Unknown"),"Indeterminable",IF(AND('List of Flows'!$B202='Elementary Flow by source'!H$1,'Elementary Flow'!$D210="Missing Both"),"Indeterminable",IF(AND('List of Flows'!$B202='Elementary Flow by source'!H$1,'Elementary Flow'!$D210="Missing Input/Output"),"Indeterminable",IF(AND('List of Flows'!$B202='Elementary Flow by source'!H$1,'Elementary Flow'!$D210="Missing to/from"),"Indeterminable",0))))))</f>
        <v>0</v>
      </c>
      <c r="I205">
        <f>IF(AND('List of Flows'!$B202='Elementary Flow by source'!I$1,'Elementary Flow'!$D210="Elementary Flow"),"Elementary Flow",IF(AND('List of Flows'!$B202='Elementary Flow by source'!I$1,'Elementary Flow'!$D210="Not an Elementary Flow"),"Not an Elementary Flow",IF(AND('List of Flows'!$B202='Elementary Flow by source'!I$1,'Elementary Flow'!$D210="Unknown"),"Indeterminable",IF(AND('List of Flows'!$B202='Elementary Flow by source'!I$1,'Elementary Flow'!$D210="Missing Both"),"Indeterminable",IF(AND('List of Flows'!$B202='Elementary Flow by source'!I$1,'Elementary Flow'!$D210="Missing Input/Output"),"Indeterminable",IF(AND('List of Flows'!$B202='Elementary Flow by source'!I$1,'Elementary Flow'!$D210="Missing to/from"),"Indeterminable",0))))))</f>
        <v>0</v>
      </c>
      <c r="J205">
        <f>IF(AND('List of Flows'!$B202='Elementary Flow by source'!J$1,'Elementary Flow'!$D210="Elementary Flow"),"Elementary Flow",IF(AND('List of Flows'!$B202='Elementary Flow by source'!J$1,'Elementary Flow'!$D210="Not an Elementary Flow"),"Not an Elementary Flow",IF(AND('List of Flows'!$B202='Elementary Flow by source'!J$1,'Elementary Flow'!$D210="Unknown"),"Indeterminable",IF(AND('List of Flows'!$B202='Elementary Flow by source'!J$1,'Elementary Flow'!$D210="Missing Both"),"Indeterminable",IF(AND('List of Flows'!$B202='Elementary Flow by source'!J$1,'Elementary Flow'!$D210="Missing Input/Output"),"Indeterminable",IF(AND('List of Flows'!$B202='Elementary Flow by source'!J$1,'Elementary Flow'!$D210="Missing to/from"),"Indeterminable",0))))))</f>
        <v>0</v>
      </c>
      <c r="K205">
        <f>IF(AND('List of Flows'!$B202='Elementary Flow by source'!K$1,'Elementary Flow'!$D210="Elementary Flow"),"Elementary Flow",IF(AND('List of Flows'!$B202='Elementary Flow by source'!K$1,'Elementary Flow'!$D210="Not an Elementary Flow"),"Not an Elementary Flow",IF(AND('List of Flows'!$B202='Elementary Flow by source'!K$1,'Elementary Flow'!$D210="Unknown"),"Indeterminable",IF(AND('List of Flows'!$B202='Elementary Flow by source'!K$1,'Elementary Flow'!$D210="Missing Both"),"Indeterminable",IF(AND('List of Flows'!$B202='Elementary Flow by source'!K$1,'Elementary Flow'!$D210="Missing Input/Output"),"Indeterminable",IF(AND('List of Flows'!$B202='Elementary Flow by source'!K$1,'Elementary Flow'!$D210="Missing to/from"),"Indeterminable",0))))))</f>
        <v>0</v>
      </c>
      <c r="L205">
        <f>IF(AND('List of Flows'!$B202='Elementary Flow by source'!L$1,'Elementary Flow'!$D210="Elementary Flow"),"Elementary Flow",IF(AND('List of Flows'!$B202='Elementary Flow by source'!L$1,'Elementary Flow'!$D210="Not an Elementary Flow"),"Not an Elementary Flow",IF(AND('List of Flows'!$B202='Elementary Flow by source'!L$1,'Elementary Flow'!$D210="Unknown"),"Indeterminable",IF(AND('List of Flows'!$B202='Elementary Flow by source'!L$1,'Elementary Flow'!$D210="Missing Both"),"Indeterminable",IF(AND('List of Flows'!$B202='Elementary Flow by source'!L$1,'Elementary Flow'!$D210="Missing Input/Output"),"Indeterminable",IF(AND('List of Flows'!$B202='Elementary Flow by source'!L$1,'Elementary Flow'!$D210="Missing to/from"),"Indeterminable",0))))))</f>
        <v>0</v>
      </c>
      <c r="M205">
        <f>IF(AND('List of Flows'!$B202='Elementary Flow by source'!M$1,'Elementary Flow'!$D210="Elementary Flow"),"Elementary Flow",IF(AND('List of Flows'!$B202='Elementary Flow by source'!M$1,'Elementary Flow'!$D210="Not an Elementary Flow"),"Not an Elementary Flow",IF(AND('List of Flows'!$B202='Elementary Flow by source'!M$1,'Elementary Flow'!$D210="Unknown"),"Indeterminable",IF(AND('List of Flows'!$B202='Elementary Flow by source'!M$1,'Elementary Flow'!$D210="Missing Both"),"Indeterminable",IF(AND('List of Flows'!$B202='Elementary Flow by source'!M$1,'Elementary Flow'!$D210="Missing Input/Output"),"Indeterminable",IF(AND('List of Flows'!$B202='Elementary Flow by source'!M$1,'Elementary Flow'!$D210="Missing to/from"),"Indeterminable",0))))))</f>
        <v>0</v>
      </c>
      <c r="N205">
        <f>IF(AND('List of Flows'!$B202='Elementary Flow by source'!N$1,'Elementary Flow'!$D210="Elementary Flow"),"Elementary Flow",IF(AND('List of Flows'!$B202='Elementary Flow by source'!N$1,'Elementary Flow'!$D210="Not an Elementary Flow"),"Not an Elementary Flow",IF(AND('List of Flows'!$B202='Elementary Flow by source'!N$1,'Elementary Flow'!$D210="Unknown"),"Indeterminable",IF(AND('List of Flows'!$B202='Elementary Flow by source'!N$1,'Elementary Flow'!$D210="Missing Both"),"Indeterminable",IF(AND('List of Flows'!$B202='Elementary Flow by source'!N$1,'Elementary Flow'!$D210="Missing Input/Output"),"Indeterminable",IF(AND('List of Flows'!$B202='Elementary Flow by source'!N$1,'Elementary Flow'!$D210="Missing to/from"),"Indeterminable",0))))))</f>
        <v>0</v>
      </c>
    </row>
    <row r="206" spans="2:14" x14ac:dyDescent="0.3">
      <c r="B206">
        <f>IF(AND('List of Flows'!$B203='Elementary Flow by source'!B$1,'Elementary Flow'!$D211="Elementary Flow"),"Elementary Flow",IF(AND('List of Flows'!$B203='Elementary Flow by source'!B$1,'Elementary Flow'!$D211="Not an Elementary Flow"),"Not an Elementary Flow",IF(AND('List of Flows'!$B203='Elementary Flow by source'!B$1,'Elementary Flow'!$D211="Unknown"),"Indeterminable",IF(AND('List of Flows'!$B203='Elementary Flow by source'!B$1,'Elementary Flow'!$D211="Missing Both"),"Indeterminable",IF(AND('List of Flows'!$B203='Elementary Flow by source'!B$1,'Elementary Flow'!$D211="Missing Input/Output"),"Indeterminable",IF(AND('List of Flows'!$B203='Elementary Flow by source'!B$1,'Elementary Flow'!$D211="Missing to/from"),"Indeterminable",0))))))</f>
        <v>0</v>
      </c>
      <c r="C206" t="str">
        <f>IF(AND('List of Flows'!$B203='Elementary Flow by source'!C$1,'Elementary Flow'!$D211="Elementary Flow"),"Elementary Flow",IF(AND('List of Flows'!$B203='Elementary Flow by source'!C$1,'Elementary Flow'!$D211="Not an Elementary Flow"),"Not an Elementary Flow",IF(AND('List of Flows'!$B203='Elementary Flow by source'!C$1,'Elementary Flow'!$D211="Unknown"),"Indeterminable",IF(AND('List of Flows'!$B203='Elementary Flow by source'!C$1,'Elementary Flow'!$D211="Missing Both"),"Indeterminable",IF(AND('List of Flows'!$B203='Elementary Flow by source'!C$1,'Elementary Flow'!$D211="Missing Input/Output"),"Indeterminable",IF(AND('List of Flows'!$B203='Elementary Flow by source'!C$1,'Elementary Flow'!$D211="Missing to/from"),"Indeterminable",0))))))</f>
        <v>Indeterminable</v>
      </c>
      <c r="D206">
        <f>IF(AND('List of Flows'!$B203='Elementary Flow by source'!D$1,'Elementary Flow'!$D211="Elementary Flow"),"Elementary Flow",IF(AND('List of Flows'!$B203='Elementary Flow by source'!D$1,'Elementary Flow'!$D211="Not an Elementary Flow"),"Not an Elementary Flow",IF(AND('List of Flows'!$B203='Elementary Flow by source'!D$1,'Elementary Flow'!$D211="Unknown"),"Indeterminable",IF(AND('List of Flows'!$B203='Elementary Flow by source'!D$1,'Elementary Flow'!$D211="Missing Both"),"Indeterminable",IF(AND('List of Flows'!$B203='Elementary Flow by source'!D$1,'Elementary Flow'!$D211="Missing Input/Output"),"Indeterminable",IF(AND('List of Flows'!$B203='Elementary Flow by source'!D$1,'Elementary Flow'!$D211="Missing to/from"),"Indeterminable",0))))))</f>
        <v>0</v>
      </c>
      <c r="E206">
        <f>IF(AND('List of Flows'!$B203='Elementary Flow by source'!E$1,'Elementary Flow'!$D211="Elementary Flow"),"Elementary Flow",IF(AND('List of Flows'!$B203='Elementary Flow by source'!E$1,'Elementary Flow'!$D211="Not an Elementary Flow"),"Not an Elementary Flow",IF(AND('List of Flows'!$B203='Elementary Flow by source'!E$1,'Elementary Flow'!$D211="Unknown"),"Indeterminable",IF(AND('List of Flows'!$B203='Elementary Flow by source'!E$1,'Elementary Flow'!$D211="Missing Both"),"Indeterminable",IF(AND('List of Flows'!$B203='Elementary Flow by source'!E$1,'Elementary Flow'!$D211="Missing Input/Output"),"Indeterminable",IF(AND('List of Flows'!$B203='Elementary Flow by source'!E$1,'Elementary Flow'!$D211="Missing to/from"),"Indeterminable",0))))))</f>
        <v>0</v>
      </c>
      <c r="F206">
        <f>IF(AND('List of Flows'!$B203='Elementary Flow by source'!F$1,'Elementary Flow'!$D211="Elementary Flow"),"Elementary Flow",IF(AND('List of Flows'!$B203='Elementary Flow by source'!F$1,'Elementary Flow'!$D211="Not an Elementary Flow"),"Not an Elementary Flow",IF(AND('List of Flows'!$B203='Elementary Flow by source'!F$1,'Elementary Flow'!$D211="Unknown"),"Indeterminable",IF(AND('List of Flows'!$B203='Elementary Flow by source'!F$1,'Elementary Flow'!$D211="Missing Both"),"Indeterminable",IF(AND('List of Flows'!$B203='Elementary Flow by source'!F$1,'Elementary Flow'!$D211="Missing Input/Output"),"Indeterminable",IF(AND('List of Flows'!$B203='Elementary Flow by source'!F$1,'Elementary Flow'!$D211="Missing to/from"),"Indeterminable",0))))))</f>
        <v>0</v>
      </c>
      <c r="G206">
        <f>IF(AND('List of Flows'!$B203='Elementary Flow by source'!G$1,'Elementary Flow'!$D211="Elementary Flow"),"Elementary Flow",IF(AND('List of Flows'!$B203='Elementary Flow by source'!G$1,'Elementary Flow'!$D211="Not an Elementary Flow"),"Not an Elementary Flow",IF(AND('List of Flows'!$B203='Elementary Flow by source'!G$1,'Elementary Flow'!$D211="Unknown"),"Indeterminable",IF(AND('List of Flows'!$B203='Elementary Flow by source'!G$1,'Elementary Flow'!$D211="Missing Both"),"Indeterminable",IF(AND('List of Flows'!$B203='Elementary Flow by source'!G$1,'Elementary Flow'!$D211="Missing Input/Output"),"Indeterminable",IF(AND('List of Flows'!$B203='Elementary Flow by source'!G$1,'Elementary Flow'!$D211="Missing to/from"),"Indeterminable",0))))))</f>
        <v>0</v>
      </c>
      <c r="H206">
        <f>IF(AND('List of Flows'!$B203='Elementary Flow by source'!H$1,'Elementary Flow'!$D211="Elementary Flow"),"Elementary Flow",IF(AND('List of Flows'!$B203='Elementary Flow by source'!H$1,'Elementary Flow'!$D211="Not an Elementary Flow"),"Not an Elementary Flow",IF(AND('List of Flows'!$B203='Elementary Flow by source'!H$1,'Elementary Flow'!$D211="Unknown"),"Indeterminable",IF(AND('List of Flows'!$B203='Elementary Flow by source'!H$1,'Elementary Flow'!$D211="Missing Both"),"Indeterminable",IF(AND('List of Flows'!$B203='Elementary Flow by source'!H$1,'Elementary Flow'!$D211="Missing Input/Output"),"Indeterminable",IF(AND('List of Flows'!$B203='Elementary Flow by source'!H$1,'Elementary Flow'!$D211="Missing to/from"),"Indeterminable",0))))))</f>
        <v>0</v>
      </c>
      <c r="I206">
        <f>IF(AND('List of Flows'!$B203='Elementary Flow by source'!I$1,'Elementary Flow'!$D211="Elementary Flow"),"Elementary Flow",IF(AND('List of Flows'!$B203='Elementary Flow by source'!I$1,'Elementary Flow'!$D211="Not an Elementary Flow"),"Not an Elementary Flow",IF(AND('List of Flows'!$B203='Elementary Flow by source'!I$1,'Elementary Flow'!$D211="Unknown"),"Indeterminable",IF(AND('List of Flows'!$B203='Elementary Flow by source'!I$1,'Elementary Flow'!$D211="Missing Both"),"Indeterminable",IF(AND('List of Flows'!$B203='Elementary Flow by source'!I$1,'Elementary Flow'!$D211="Missing Input/Output"),"Indeterminable",IF(AND('List of Flows'!$B203='Elementary Flow by source'!I$1,'Elementary Flow'!$D211="Missing to/from"),"Indeterminable",0))))))</f>
        <v>0</v>
      </c>
      <c r="J206">
        <f>IF(AND('List of Flows'!$B203='Elementary Flow by source'!J$1,'Elementary Flow'!$D211="Elementary Flow"),"Elementary Flow",IF(AND('List of Flows'!$B203='Elementary Flow by source'!J$1,'Elementary Flow'!$D211="Not an Elementary Flow"),"Not an Elementary Flow",IF(AND('List of Flows'!$B203='Elementary Flow by source'!J$1,'Elementary Flow'!$D211="Unknown"),"Indeterminable",IF(AND('List of Flows'!$B203='Elementary Flow by source'!J$1,'Elementary Flow'!$D211="Missing Both"),"Indeterminable",IF(AND('List of Flows'!$B203='Elementary Flow by source'!J$1,'Elementary Flow'!$D211="Missing Input/Output"),"Indeterminable",IF(AND('List of Flows'!$B203='Elementary Flow by source'!J$1,'Elementary Flow'!$D211="Missing to/from"),"Indeterminable",0))))))</f>
        <v>0</v>
      </c>
      <c r="K206">
        <f>IF(AND('List of Flows'!$B203='Elementary Flow by source'!K$1,'Elementary Flow'!$D211="Elementary Flow"),"Elementary Flow",IF(AND('List of Flows'!$B203='Elementary Flow by source'!K$1,'Elementary Flow'!$D211="Not an Elementary Flow"),"Not an Elementary Flow",IF(AND('List of Flows'!$B203='Elementary Flow by source'!K$1,'Elementary Flow'!$D211="Unknown"),"Indeterminable",IF(AND('List of Flows'!$B203='Elementary Flow by source'!K$1,'Elementary Flow'!$D211="Missing Both"),"Indeterminable",IF(AND('List of Flows'!$B203='Elementary Flow by source'!K$1,'Elementary Flow'!$D211="Missing Input/Output"),"Indeterminable",IF(AND('List of Flows'!$B203='Elementary Flow by source'!K$1,'Elementary Flow'!$D211="Missing to/from"),"Indeterminable",0))))))</f>
        <v>0</v>
      </c>
      <c r="L206">
        <f>IF(AND('List of Flows'!$B203='Elementary Flow by source'!L$1,'Elementary Flow'!$D211="Elementary Flow"),"Elementary Flow",IF(AND('List of Flows'!$B203='Elementary Flow by source'!L$1,'Elementary Flow'!$D211="Not an Elementary Flow"),"Not an Elementary Flow",IF(AND('List of Flows'!$B203='Elementary Flow by source'!L$1,'Elementary Flow'!$D211="Unknown"),"Indeterminable",IF(AND('List of Flows'!$B203='Elementary Flow by source'!L$1,'Elementary Flow'!$D211="Missing Both"),"Indeterminable",IF(AND('List of Flows'!$B203='Elementary Flow by source'!L$1,'Elementary Flow'!$D211="Missing Input/Output"),"Indeterminable",IF(AND('List of Flows'!$B203='Elementary Flow by source'!L$1,'Elementary Flow'!$D211="Missing to/from"),"Indeterminable",0))))))</f>
        <v>0</v>
      </c>
      <c r="M206">
        <f>IF(AND('List of Flows'!$B203='Elementary Flow by source'!M$1,'Elementary Flow'!$D211="Elementary Flow"),"Elementary Flow",IF(AND('List of Flows'!$B203='Elementary Flow by source'!M$1,'Elementary Flow'!$D211="Not an Elementary Flow"),"Not an Elementary Flow",IF(AND('List of Flows'!$B203='Elementary Flow by source'!M$1,'Elementary Flow'!$D211="Unknown"),"Indeterminable",IF(AND('List of Flows'!$B203='Elementary Flow by source'!M$1,'Elementary Flow'!$D211="Missing Both"),"Indeterminable",IF(AND('List of Flows'!$B203='Elementary Flow by source'!M$1,'Elementary Flow'!$D211="Missing Input/Output"),"Indeterminable",IF(AND('List of Flows'!$B203='Elementary Flow by source'!M$1,'Elementary Flow'!$D211="Missing to/from"),"Indeterminable",0))))))</f>
        <v>0</v>
      </c>
      <c r="N206">
        <f>IF(AND('List of Flows'!$B203='Elementary Flow by source'!N$1,'Elementary Flow'!$D211="Elementary Flow"),"Elementary Flow",IF(AND('List of Flows'!$B203='Elementary Flow by source'!N$1,'Elementary Flow'!$D211="Not an Elementary Flow"),"Not an Elementary Flow",IF(AND('List of Flows'!$B203='Elementary Flow by source'!N$1,'Elementary Flow'!$D211="Unknown"),"Indeterminable",IF(AND('List of Flows'!$B203='Elementary Flow by source'!N$1,'Elementary Flow'!$D211="Missing Both"),"Indeterminable",IF(AND('List of Flows'!$B203='Elementary Flow by source'!N$1,'Elementary Flow'!$D211="Missing Input/Output"),"Indeterminable",IF(AND('List of Flows'!$B203='Elementary Flow by source'!N$1,'Elementary Flow'!$D211="Missing to/from"),"Indeterminable",0))))))</f>
        <v>0</v>
      </c>
    </row>
    <row r="207" spans="2:14" x14ac:dyDescent="0.3">
      <c r="B207">
        <f>IF(AND('List of Flows'!$B204='Elementary Flow by source'!B$1,'Elementary Flow'!$D212="Elementary Flow"),"Elementary Flow",IF(AND('List of Flows'!$B204='Elementary Flow by source'!B$1,'Elementary Flow'!$D212="Not an Elementary Flow"),"Not an Elementary Flow",IF(AND('List of Flows'!$B204='Elementary Flow by source'!B$1,'Elementary Flow'!$D212="Unknown"),"Indeterminable",IF(AND('List of Flows'!$B204='Elementary Flow by source'!B$1,'Elementary Flow'!$D212="Missing Both"),"Indeterminable",IF(AND('List of Flows'!$B204='Elementary Flow by source'!B$1,'Elementary Flow'!$D212="Missing Input/Output"),"Indeterminable",IF(AND('List of Flows'!$B204='Elementary Flow by source'!B$1,'Elementary Flow'!$D212="Missing to/from"),"Indeterminable",0))))))</f>
        <v>0</v>
      </c>
      <c r="C207" t="str">
        <f>IF(AND('List of Flows'!$B204='Elementary Flow by source'!C$1,'Elementary Flow'!$D212="Elementary Flow"),"Elementary Flow",IF(AND('List of Flows'!$B204='Elementary Flow by source'!C$1,'Elementary Flow'!$D212="Not an Elementary Flow"),"Not an Elementary Flow",IF(AND('List of Flows'!$B204='Elementary Flow by source'!C$1,'Elementary Flow'!$D212="Unknown"),"Indeterminable",IF(AND('List of Flows'!$B204='Elementary Flow by source'!C$1,'Elementary Flow'!$D212="Missing Both"),"Indeterminable",IF(AND('List of Flows'!$B204='Elementary Flow by source'!C$1,'Elementary Flow'!$D212="Missing Input/Output"),"Indeterminable",IF(AND('List of Flows'!$B204='Elementary Flow by source'!C$1,'Elementary Flow'!$D212="Missing to/from"),"Indeterminable",0))))))</f>
        <v>Indeterminable</v>
      </c>
      <c r="D207">
        <f>IF(AND('List of Flows'!$B204='Elementary Flow by source'!D$1,'Elementary Flow'!$D212="Elementary Flow"),"Elementary Flow",IF(AND('List of Flows'!$B204='Elementary Flow by source'!D$1,'Elementary Flow'!$D212="Not an Elementary Flow"),"Not an Elementary Flow",IF(AND('List of Flows'!$B204='Elementary Flow by source'!D$1,'Elementary Flow'!$D212="Unknown"),"Indeterminable",IF(AND('List of Flows'!$B204='Elementary Flow by source'!D$1,'Elementary Flow'!$D212="Missing Both"),"Indeterminable",IF(AND('List of Flows'!$B204='Elementary Flow by source'!D$1,'Elementary Flow'!$D212="Missing Input/Output"),"Indeterminable",IF(AND('List of Flows'!$B204='Elementary Flow by source'!D$1,'Elementary Flow'!$D212="Missing to/from"),"Indeterminable",0))))))</f>
        <v>0</v>
      </c>
      <c r="E207">
        <f>IF(AND('List of Flows'!$B204='Elementary Flow by source'!E$1,'Elementary Flow'!$D212="Elementary Flow"),"Elementary Flow",IF(AND('List of Flows'!$B204='Elementary Flow by source'!E$1,'Elementary Flow'!$D212="Not an Elementary Flow"),"Not an Elementary Flow",IF(AND('List of Flows'!$B204='Elementary Flow by source'!E$1,'Elementary Flow'!$D212="Unknown"),"Indeterminable",IF(AND('List of Flows'!$B204='Elementary Flow by source'!E$1,'Elementary Flow'!$D212="Missing Both"),"Indeterminable",IF(AND('List of Flows'!$B204='Elementary Flow by source'!E$1,'Elementary Flow'!$D212="Missing Input/Output"),"Indeterminable",IF(AND('List of Flows'!$B204='Elementary Flow by source'!E$1,'Elementary Flow'!$D212="Missing to/from"),"Indeterminable",0))))))</f>
        <v>0</v>
      </c>
      <c r="F207">
        <f>IF(AND('List of Flows'!$B204='Elementary Flow by source'!F$1,'Elementary Flow'!$D212="Elementary Flow"),"Elementary Flow",IF(AND('List of Flows'!$B204='Elementary Flow by source'!F$1,'Elementary Flow'!$D212="Not an Elementary Flow"),"Not an Elementary Flow",IF(AND('List of Flows'!$B204='Elementary Flow by source'!F$1,'Elementary Flow'!$D212="Unknown"),"Indeterminable",IF(AND('List of Flows'!$B204='Elementary Flow by source'!F$1,'Elementary Flow'!$D212="Missing Both"),"Indeterminable",IF(AND('List of Flows'!$B204='Elementary Flow by source'!F$1,'Elementary Flow'!$D212="Missing Input/Output"),"Indeterminable",IF(AND('List of Flows'!$B204='Elementary Flow by source'!F$1,'Elementary Flow'!$D212="Missing to/from"),"Indeterminable",0))))))</f>
        <v>0</v>
      </c>
      <c r="G207">
        <f>IF(AND('List of Flows'!$B204='Elementary Flow by source'!G$1,'Elementary Flow'!$D212="Elementary Flow"),"Elementary Flow",IF(AND('List of Flows'!$B204='Elementary Flow by source'!G$1,'Elementary Flow'!$D212="Not an Elementary Flow"),"Not an Elementary Flow",IF(AND('List of Flows'!$B204='Elementary Flow by source'!G$1,'Elementary Flow'!$D212="Unknown"),"Indeterminable",IF(AND('List of Flows'!$B204='Elementary Flow by source'!G$1,'Elementary Flow'!$D212="Missing Both"),"Indeterminable",IF(AND('List of Flows'!$B204='Elementary Flow by source'!G$1,'Elementary Flow'!$D212="Missing Input/Output"),"Indeterminable",IF(AND('List of Flows'!$B204='Elementary Flow by source'!G$1,'Elementary Flow'!$D212="Missing to/from"),"Indeterminable",0))))))</f>
        <v>0</v>
      </c>
      <c r="H207">
        <f>IF(AND('List of Flows'!$B204='Elementary Flow by source'!H$1,'Elementary Flow'!$D212="Elementary Flow"),"Elementary Flow",IF(AND('List of Flows'!$B204='Elementary Flow by source'!H$1,'Elementary Flow'!$D212="Not an Elementary Flow"),"Not an Elementary Flow",IF(AND('List of Flows'!$B204='Elementary Flow by source'!H$1,'Elementary Flow'!$D212="Unknown"),"Indeterminable",IF(AND('List of Flows'!$B204='Elementary Flow by source'!H$1,'Elementary Flow'!$D212="Missing Both"),"Indeterminable",IF(AND('List of Flows'!$B204='Elementary Flow by source'!H$1,'Elementary Flow'!$D212="Missing Input/Output"),"Indeterminable",IF(AND('List of Flows'!$B204='Elementary Flow by source'!H$1,'Elementary Flow'!$D212="Missing to/from"),"Indeterminable",0))))))</f>
        <v>0</v>
      </c>
      <c r="I207">
        <f>IF(AND('List of Flows'!$B204='Elementary Flow by source'!I$1,'Elementary Flow'!$D212="Elementary Flow"),"Elementary Flow",IF(AND('List of Flows'!$B204='Elementary Flow by source'!I$1,'Elementary Flow'!$D212="Not an Elementary Flow"),"Not an Elementary Flow",IF(AND('List of Flows'!$B204='Elementary Flow by source'!I$1,'Elementary Flow'!$D212="Unknown"),"Indeterminable",IF(AND('List of Flows'!$B204='Elementary Flow by source'!I$1,'Elementary Flow'!$D212="Missing Both"),"Indeterminable",IF(AND('List of Flows'!$B204='Elementary Flow by source'!I$1,'Elementary Flow'!$D212="Missing Input/Output"),"Indeterminable",IF(AND('List of Flows'!$B204='Elementary Flow by source'!I$1,'Elementary Flow'!$D212="Missing to/from"),"Indeterminable",0))))))</f>
        <v>0</v>
      </c>
      <c r="J207">
        <f>IF(AND('List of Flows'!$B204='Elementary Flow by source'!J$1,'Elementary Flow'!$D212="Elementary Flow"),"Elementary Flow",IF(AND('List of Flows'!$B204='Elementary Flow by source'!J$1,'Elementary Flow'!$D212="Not an Elementary Flow"),"Not an Elementary Flow",IF(AND('List of Flows'!$B204='Elementary Flow by source'!J$1,'Elementary Flow'!$D212="Unknown"),"Indeterminable",IF(AND('List of Flows'!$B204='Elementary Flow by source'!J$1,'Elementary Flow'!$D212="Missing Both"),"Indeterminable",IF(AND('List of Flows'!$B204='Elementary Flow by source'!J$1,'Elementary Flow'!$D212="Missing Input/Output"),"Indeterminable",IF(AND('List of Flows'!$B204='Elementary Flow by source'!J$1,'Elementary Flow'!$D212="Missing to/from"),"Indeterminable",0))))))</f>
        <v>0</v>
      </c>
      <c r="K207">
        <f>IF(AND('List of Flows'!$B204='Elementary Flow by source'!K$1,'Elementary Flow'!$D212="Elementary Flow"),"Elementary Flow",IF(AND('List of Flows'!$B204='Elementary Flow by source'!K$1,'Elementary Flow'!$D212="Not an Elementary Flow"),"Not an Elementary Flow",IF(AND('List of Flows'!$B204='Elementary Flow by source'!K$1,'Elementary Flow'!$D212="Unknown"),"Indeterminable",IF(AND('List of Flows'!$B204='Elementary Flow by source'!K$1,'Elementary Flow'!$D212="Missing Both"),"Indeterminable",IF(AND('List of Flows'!$B204='Elementary Flow by source'!K$1,'Elementary Flow'!$D212="Missing Input/Output"),"Indeterminable",IF(AND('List of Flows'!$B204='Elementary Flow by source'!K$1,'Elementary Flow'!$D212="Missing to/from"),"Indeterminable",0))))))</f>
        <v>0</v>
      </c>
      <c r="L207">
        <f>IF(AND('List of Flows'!$B204='Elementary Flow by source'!L$1,'Elementary Flow'!$D212="Elementary Flow"),"Elementary Flow",IF(AND('List of Flows'!$B204='Elementary Flow by source'!L$1,'Elementary Flow'!$D212="Not an Elementary Flow"),"Not an Elementary Flow",IF(AND('List of Flows'!$B204='Elementary Flow by source'!L$1,'Elementary Flow'!$D212="Unknown"),"Indeterminable",IF(AND('List of Flows'!$B204='Elementary Flow by source'!L$1,'Elementary Flow'!$D212="Missing Both"),"Indeterminable",IF(AND('List of Flows'!$B204='Elementary Flow by source'!L$1,'Elementary Flow'!$D212="Missing Input/Output"),"Indeterminable",IF(AND('List of Flows'!$B204='Elementary Flow by source'!L$1,'Elementary Flow'!$D212="Missing to/from"),"Indeterminable",0))))))</f>
        <v>0</v>
      </c>
      <c r="M207">
        <f>IF(AND('List of Flows'!$B204='Elementary Flow by source'!M$1,'Elementary Flow'!$D212="Elementary Flow"),"Elementary Flow",IF(AND('List of Flows'!$B204='Elementary Flow by source'!M$1,'Elementary Flow'!$D212="Not an Elementary Flow"),"Not an Elementary Flow",IF(AND('List of Flows'!$B204='Elementary Flow by source'!M$1,'Elementary Flow'!$D212="Unknown"),"Indeterminable",IF(AND('List of Flows'!$B204='Elementary Flow by source'!M$1,'Elementary Flow'!$D212="Missing Both"),"Indeterminable",IF(AND('List of Flows'!$B204='Elementary Flow by source'!M$1,'Elementary Flow'!$D212="Missing Input/Output"),"Indeterminable",IF(AND('List of Flows'!$B204='Elementary Flow by source'!M$1,'Elementary Flow'!$D212="Missing to/from"),"Indeterminable",0))))))</f>
        <v>0</v>
      </c>
      <c r="N207">
        <f>IF(AND('List of Flows'!$B204='Elementary Flow by source'!N$1,'Elementary Flow'!$D212="Elementary Flow"),"Elementary Flow",IF(AND('List of Flows'!$B204='Elementary Flow by source'!N$1,'Elementary Flow'!$D212="Not an Elementary Flow"),"Not an Elementary Flow",IF(AND('List of Flows'!$B204='Elementary Flow by source'!N$1,'Elementary Flow'!$D212="Unknown"),"Indeterminable",IF(AND('List of Flows'!$B204='Elementary Flow by source'!N$1,'Elementary Flow'!$D212="Missing Both"),"Indeterminable",IF(AND('List of Flows'!$B204='Elementary Flow by source'!N$1,'Elementary Flow'!$D212="Missing Input/Output"),"Indeterminable",IF(AND('List of Flows'!$B204='Elementary Flow by source'!N$1,'Elementary Flow'!$D212="Missing to/from"),"Indeterminable",0))))))</f>
        <v>0</v>
      </c>
    </row>
    <row r="208" spans="2:14" x14ac:dyDescent="0.3">
      <c r="B208">
        <f>IF(AND('List of Flows'!$B205='Elementary Flow by source'!B$1,'Elementary Flow'!$D213="Elementary Flow"),"Elementary Flow",IF(AND('List of Flows'!$B205='Elementary Flow by source'!B$1,'Elementary Flow'!$D213="Not an Elementary Flow"),"Not an Elementary Flow",IF(AND('List of Flows'!$B205='Elementary Flow by source'!B$1,'Elementary Flow'!$D213="Unknown"),"Indeterminable",IF(AND('List of Flows'!$B205='Elementary Flow by source'!B$1,'Elementary Flow'!$D213="Missing Both"),"Indeterminable",IF(AND('List of Flows'!$B205='Elementary Flow by source'!B$1,'Elementary Flow'!$D213="Missing Input/Output"),"Indeterminable",IF(AND('List of Flows'!$B205='Elementary Flow by source'!B$1,'Elementary Flow'!$D213="Missing to/from"),"Indeterminable",0))))))</f>
        <v>0</v>
      </c>
      <c r="C208" t="str">
        <f>IF(AND('List of Flows'!$B205='Elementary Flow by source'!C$1,'Elementary Flow'!$D213="Elementary Flow"),"Elementary Flow",IF(AND('List of Flows'!$B205='Elementary Flow by source'!C$1,'Elementary Flow'!$D213="Not an Elementary Flow"),"Not an Elementary Flow",IF(AND('List of Flows'!$B205='Elementary Flow by source'!C$1,'Elementary Flow'!$D213="Unknown"),"Indeterminable",IF(AND('List of Flows'!$B205='Elementary Flow by source'!C$1,'Elementary Flow'!$D213="Missing Both"),"Indeterminable",IF(AND('List of Flows'!$B205='Elementary Flow by source'!C$1,'Elementary Flow'!$D213="Missing Input/Output"),"Indeterminable",IF(AND('List of Flows'!$B205='Elementary Flow by source'!C$1,'Elementary Flow'!$D213="Missing to/from"),"Indeterminable",0))))))</f>
        <v>Indeterminable</v>
      </c>
      <c r="D208">
        <f>IF(AND('List of Flows'!$B205='Elementary Flow by source'!D$1,'Elementary Flow'!$D213="Elementary Flow"),"Elementary Flow",IF(AND('List of Flows'!$B205='Elementary Flow by source'!D$1,'Elementary Flow'!$D213="Not an Elementary Flow"),"Not an Elementary Flow",IF(AND('List of Flows'!$B205='Elementary Flow by source'!D$1,'Elementary Flow'!$D213="Unknown"),"Indeterminable",IF(AND('List of Flows'!$B205='Elementary Flow by source'!D$1,'Elementary Flow'!$D213="Missing Both"),"Indeterminable",IF(AND('List of Flows'!$B205='Elementary Flow by source'!D$1,'Elementary Flow'!$D213="Missing Input/Output"),"Indeterminable",IF(AND('List of Flows'!$B205='Elementary Flow by source'!D$1,'Elementary Flow'!$D213="Missing to/from"),"Indeterminable",0))))))</f>
        <v>0</v>
      </c>
      <c r="E208">
        <f>IF(AND('List of Flows'!$B205='Elementary Flow by source'!E$1,'Elementary Flow'!$D213="Elementary Flow"),"Elementary Flow",IF(AND('List of Flows'!$B205='Elementary Flow by source'!E$1,'Elementary Flow'!$D213="Not an Elementary Flow"),"Not an Elementary Flow",IF(AND('List of Flows'!$B205='Elementary Flow by source'!E$1,'Elementary Flow'!$D213="Unknown"),"Indeterminable",IF(AND('List of Flows'!$B205='Elementary Flow by source'!E$1,'Elementary Flow'!$D213="Missing Both"),"Indeterminable",IF(AND('List of Flows'!$B205='Elementary Flow by source'!E$1,'Elementary Flow'!$D213="Missing Input/Output"),"Indeterminable",IF(AND('List of Flows'!$B205='Elementary Flow by source'!E$1,'Elementary Flow'!$D213="Missing to/from"),"Indeterminable",0))))))</f>
        <v>0</v>
      </c>
      <c r="F208">
        <f>IF(AND('List of Flows'!$B205='Elementary Flow by source'!F$1,'Elementary Flow'!$D213="Elementary Flow"),"Elementary Flow",IF(AND('List of Flows'!$B205='Elementary Flow by source'!F$1,'Elementary Flow'!$D213="Not an Elementary Flow"),"Not an Elementary Flow",IF(AND('List of Flows'!$B205='Elementary Flow by source'!F$1,'Elementary Flow'!$D213="Unknown"),"Indeterminable",IF(AND('List of Flows'!$B205='Elementary Flow by source'!F$1,'Elementary Flow'!$D213="Missing Both"),"Indeterminable",IF(AND('List of Flows'!$B205='Elementary Flow by source'!F$1,'Elementary Flow'!$D213="Missing Input/Output"),"Indeterminable",IF(AND('List of Flows'!$B205='Elementary Flow by source'!F$1,'Elementary Flow'!$D213="Missing to/from"),"Indeterminable",0))))))</f>
        <v>0</v>
      </c>
      <c r="G208">
        <f>IF(AND('List of Flows'!$B205='Elementary Flow by source'!G$1,'Elementary Flow'!$D213="Elementary Flow"),"Elementary Flow",IF(AND('List of Flows'!$B205='Elementary Flow by source'!G$1,'Elementary Flow'!$D213="Not an Elementary Flow"),"Not an Elementary Flow",IF(AND('List of Flows'!$B205='Elementary Flow by source'!G$1,'Elementary Flow'!$D213="Unknown"),"Indeterminable",IF(AND('List of Flows'!$B205='Elementary Flow by source'!G$1,'Elementary Flow'!$D213="Missing Both"),"Indeterminable",IF(AND('List of Flows'!$B205='Elementary Flow by source'!G$1,'Elementary Flow'!$D213="Missing Input/Output"),"Indeterminable",IF(AND('List of Flows'!$B205='Elementary Flow by source'!G$1,'Elementary Flow'!$D213="Missing to/from"),"Indeterminable",0))))))</f>
        <v>0</v>
      </c>
      <c r="H208">
        <f>IF(AND('List of Flows'!$B205='Elementary Flow by source'!H$1,'Elementary Flow'!$D213="Elementary Flow"),"Elementary Flow",IF(AND('List of Flows'!$B205='Elementary Flow by source'!H$1,'Elementary Flow'!$D213="Not an Elementary Flow"),"Not an Elementary Flow",IF(AND('List of Flows'!$B205='Elementary Flow by source'!H$1,'Elementary Flow'!$D213="Unknown"),"Indeterminable",IF(AND('List of Flows'!$B205='Elementary Flow by source'!H$1,'Elementary Flow'!$D213="Missing Both"),"Indeterminable",IF(AND('List of Flows'!$B205='Elementary Flow by source'!H$1,'Elementary Flow'!$D213="Missing Input/Output"),"Indeterminable",IF(AND('List of Flows'!$B205='Elementary Flow by source'!H$1,'Elementary Flow'!$D213="Missing to/from"),"Indeterminable",0))))))</f>
        <v>0</v>
      </c>
      <c r="I208">
        <f>IF(AND('List of Flows'!$B205='Elementary Flow by source'!I$1,'Elementary Flow'!$D213="Elementary Flow"),"Elementary Flow",IF(AND('List of Flows'!$B205='Elementary Flow by source'!I$1,'Elementary Flow'!$D213="Not an Elementary Flow"),"Not an Elementary Flow",IF(AND('List of Flows'!$B205='Elementary Flow by source'!I$1,'Elementary Flow'!$D213="Unknown"),"Indeterminable",IF(AND('List of Flows'!$B205='Elementary Flow by source'!I$1,'Elementary Flow'!$D213="Missing Both"),"Indeterminable",IF(AND('List of Flows'!$B205='Elementary Flow by source'!I$1,'Elementary Flow'!$D213="Missing Input/Output"),"Indeterminable",IF(AND('List of Flows'!$B205='Elementary Flow by source'!I$1,'Elementary Flow'!$D213="Missing to/from"),"Indeterminable",0))))))</f>
        <v>0</v>
      </c>
      <c r="J208">
        <f>IF(AND('List of Flows'!$B205='Elementary Flow by source'!J$1,'Elementary Flow'!$D213="Elementary Flow"),"Elementary Flow",IF(AND('List of Flows'!$B205='Elementary Flow by source'!J$1,'Elementary Flow'!$D213="Not an Elementary Flow"),"Not an Elementary Flow",IF(AND('List of Flows'!$B205='Elementary Flow by source'!J$1,'Elementary Flow'!$D213="Unknown"),"Indeterminable",IF(AND('List of Flows'!$B205='Elementary Flow by source'!J$1,'Elementary Flow'!$D213="Missing Both"),"Indeterminable",IF(AND('List of Flows'!$B205='Elementary Flow by source'!J$1,'Elementary Flow'!$D213="Missing Input/Output"),"Indeterminable",IF(AND('List of Flows'!$B205='Elementary Flow by source'!J$1,'Elementary Flow'!$D213="Missing to/from"),"Indeterminable",0))))))</f>
        <v>0</v>
      </c>
      <c r="K208">
        <f>IF(AND('List of Flows'!$B205='Elementary Flow by source'!K$1,'Elementary Flow'!$D213="Elementary Flow"),"Elementary Flow",IF(AND('List of Flows'!$B205='Elementary Flow by source'!K$1,'Elementary Flow'!$D213="Not an Elementary Flow"),"Not an Elementary Flow",IF(AND('List of Flows'!$B205='Elementary Flow by source'!K$1,'Elementary Flow'!$D213="Unknown"),"Indeterminable",IF(AND('List of Flows'!$B205='Elementary Flow by source'!K$1,'Elementary Flow'!$D213="Missing Both"),"Indeterminable",IF(AND('List of Flows'!$B205='Elementary Flow by source'!K$1,'Elementary Flow'!$D213="Missing Input/Output"),"Indeterminable",IF(AND('List of Flows'!$B205='Elementary Flow by source'!K$1,'Elementary Flow'!$D213="Missing to/from"),"Indeterminable",0))))))</f>
        <v>0</v>
      </c>
      <c r="L208">
        <f>IF(AND('List of Flows'!$B205='Elementary Flow by source'!L$1,'Elementary Flow'!$D213="Elementary Flow"),"Elementary Flow",IF(AND('List of Flows'!$B205='Elementary Flow by source'!L$1,'Elementary Flow'!$D213="Not an Elementary Flow"),"Not an Elementary Flow",IF(AND('List of Flows'!$B205='Elementary Flow by source'!L$1,'Elementary Flow'!$D213="Unknown"),"Indeterminable",IF(AND('List of Flows'!$B205='Elementary Flow by source'!L$1,'Elementary Flow'!$D213="Missing Both"),"Indeterminable",IF(AND('List of Flows'!$B205='Elementary Flow by source'!L$1,'Elementary Flow'!$D213="Missing Input/Output"),"Indeterminable",IF(AND('List of Flows'!$B205='Elementary Flow by source'!L$1,'Elementary Flow'!$D213="Missing to/from"),"Indeterminable",0))))))</f>
        <v>0</v>
      </c>
      <c r="M208">
        <f>IF(AND('List of Flows'!$B205='Elementary Flow by source'!M$1,'Elementary Flow'!$D213="Elementary Flow"),"Elementary Flow",IF(AND('List of Flows'!$B205='Elementary Flow by source'!M$1,'Elementary Flow'!$D213="Not an Elementary Flow"),"Not an Elementary Flow",IF(AND('List of Flows'!$B205='Elementary Flow by source'!M$1,'Elementary Flow'!$D213="Unknown"),"Indeterminable",IF(AND('List of Flows'!$B205='Elementary Flow by source'!M$1,'Elementary Flow'!$D213="Missing Both"),"Indeterminable",IF(AND('List of Flows'!$B205='Elementary Flow by source'!M$1,'Elementary Flow'!$D213="Missing Input/Output"),"Indeterminable",IF(AND('List of Flows'!$B205='Elementary Flow by source'!M$1,'Elementary Flow'!$D213="Missing to/from"),"Indeterminable",0))))))</f>
        <v>0</v>
      </c>
      <c r="N208">
        <f>IF(AND('List of Flows'!$B205='Elementary Flow by source'!N$1,'Elementary Flow'!$D213="Elementary Flow"),"Elementary Flow",IF(AND('List of Flows'!$B205='Elementary Flow by source'!N$1,'Elementary Flow'!$D213="Not an Elementary Flow"),"Not an Elementary Flow",IF(AND('List of Flows'!$B205='Elementary Flow by source'!N$1,'Elementary Flow'!$D213="Unknown"),"Indeterminable",IF(AND('List of Flows'!$B205='Elementary Flow by source'!N$1,'Elementary Flow'!$D213="Missing Both"),"Indeterminable",IF(AND('List of Flows'!$B205='Elementary Flow by source'!N$1,'Elementary Flow'!$D213="Missing Input/Output"),"Indeterminable",IF(AND('List of Flows'!$B205='Elementary Flow by source'!N$1,'Elementary Flow'!$D213="Missing to/from"),"Indeterminable",0))))))</f>
        <v>0</v>
      </c>
    </row>
    <row r="209" spans="2:14" x14ac:dyDescent="0.3">
      <c r="B209">
        <f>IF(AND('List of Flows'!$B206='Elementary Flow by source'!B$1,'Elementary Flow'!$D214="Elementary Flow"),"Elementary Flow",IF(AND('List of Flows'!$B206='Elementary Flow by source'!B$1,'Elementary Flow'!$D214="Not an Elementary Flow"),"Not an Elementary Flow",IF(AND('List of Flows'!$B206='Elementary Flow by source'!B$1,'Elementary Flow'!$D214="Unknown"),"Indeterminable",IF(AND('List of Flows'!$B206='Elementary Flow by source'!B$1,'Elementary Flow'!$D214="Missing Both"),"Indeterminable",IF(AND('List of Flows'!$B206='Elementary Flow by source'!B$1,'Elementary Flow'!$D214="Missing Input/Output"),"Indeterminable",IF(AND('List of Flows'!$B206='Elementary Flow by source'!B$1,'Elementary Flow'!$D214="Missing to/from"),"Indeterminable",0))))))</f>
        <v>0</v>
      </c>
      <c r="C209" t="str">
        <f>IF(AND('List of Flows'!$B206='Elementary Flow by source'!C$1,'Elementary Flow'!$D214="Elementary Flow"),"Elementary Flow",IF(AND('List of Flows'!$B206='Elementary Flow by source'!C$1,'Elementary Flow'!$D214="Not an Elementary Flow"),"Not an Elementary Flow",IF(AND('List of Flows'!$B206='Elementary Flow by source'!C$1,'Elementary Flow'!$D214="Unknown"),"Indeterminable",IF(AND('List of Flows'!$B206='Elementary Flow by source'!C$1,'Elementary Flow'!$D214="Missing Both"),"Indeterminable",IF(AND('List of Flows'!$B206='Elementary Flow by source'!C$1,'Elementary Flow'!$D214="Missing Input/Output"),"Indeterminable",IF(AND('List of Flows'!$B206='Elementary Flow by source'!C$1,'Elementary Flow'!$D214="Missing to/from"),"Indeterminable",0))))))</f>
        <v>Indeterminable</v>
      </c>
      <c r="D209">
        <f>IF(AND('List of Flows'!$B206='Elementary Flow by source'!D$1,'Elementary Flow'!$D214="Elementary Flow"),"Elementary Flow",IF(AND('List of Flows'!$B206='Elementary Flow by source'!D$1,'Elementary Flow'!$D214="Not an Elementary Flow"),"Not an Elementary Flow",IF(AND('List of Flows'!$B206='Elementary Flow by source'!D$1,'Elementary Flow'!$D214="Unknown"),"Indeterminable",IF(AND('List of Flows'!$B206='Elementary Flow by source'!D$1,'Elementary Flow'!$D214="Missing Both"),"Indeterminable",IF(AND('List of Flows'!$B206='Elementary Flow by source'!D$1,'Elementary Flow'!$D214="Missing Input/Output"),"Indeterminable",IF(AND('List of Flows'!$B206='Elementary Flow by source'!D$1,'Elementary Flow'!$D214="Missing to/from"),"Indeterminable",0))))))</f>
        <v>0</v>
      </c>
      <c r="E209">
        <f>IF(AND('List of Flows'!$B206='Elementary Flow by source'!E$1,'Elementary Flow'!$D214="Elementary Flow"),"Elementary Flow",IF(AND('List of Flows'!$B206='Elementary Flow by source'!E$1,'Elementary Flow'!$D214="Not an Elementary Flow"),"Not an Elementary Flow",IF(AND('List of Flows'!$B206='Elementary Flow by source'!E$1,'Elementary Flow'!$D214="Unknown"),"Indeterminable",IF(AND('List of Flows'!$B206='Elementary Flow by source'!E$1,'Elementary Flow'!$D214="Missing Both"),"Indeterminable",IF(AND('List of Flows'!$B206='Elementary Flow by source'!E$1,'Elementary Flow'!$D214="Missing Input/Output"),"Indeterminable",IF(AND('List of Flows'!$B206='Elementary Flow by source'!E$1,'Elementary Flow'!$D214="Missing to/from"),"Indeterminable",0))))))</f>
        <v>0</v>
      </c>
      <c r="F209">
        <f>IF(AND('List of Flows'!$B206='Elementary Flow by source'!F$1,'Elementary Flow'!$D214="Elementary Flow"),"Elementary Flow",IF(AND('List of Flows'!$B206='Elementary Flow by source'!F$1,'Elementary Flow'!$D214="Not an Elementary Flow"),"Not an Elementary Flow",IF(AND('List of Flows'!$B206='Elementary Flow by source'!F$1,'Elementary Flow'!$D214="Unknown"),"Indeterminable",IF(AND('List of Flows'!$B206='Elementary Flow by source'!F$1,'Elementary Flow'!$D214="Missing Both"),"Indeterminable",IF(AND('List of Flows'!$B206='Elementary Flow by source'!F$1,'Elementary Flow'!$D214="Missing Input/Output"),"Indeterminable",IF(AND('List of Flows'!$B206='Elementary Flow by source'!F$1,'Elementary Flow'!$D214="Missing to/from"),"Indeterminable",0))))))</f>
        <v>0</v>
      </c>
      <c r="G209">
        <f>IF(AND('List of Flows'!$B206='Elementary Flow by source'!G$1,'Elementary Flow'!$D214="Elementary Flow"),"Elementary Flow",IF(AND('List of Flows'!$B206='Elementary Flow by source'!G$1,'Elementary Flow'!$D214="Not an Elementary Flow"),"Not an Elementary Flow",IF(AND('List of Flows'!$B206='Elementary Flow by source'!G$1,'Elementary Flow'!$D214="Unknown"),"Indeterminable",IF(AND('List of Flows'!$B206='Elementary Flow by source'!G$1,'Elementary Flow'!$D214="Missing Both"),"Indeterminable",IF(AND('List of Flows'!$B206='Elementary Flow by source'!G$1,'Elementary Flow'!$D214="Missing Input/Output"),"Indeterminable",IF(AND('List of Flows'!$B206='Elementary Flow by source'!G$1,'Elementary Flow'!$D214="Missing to/from"),"Indeterminable",0))))))</f>
        <v>0</v>
      </c>
      <c r="H209">
        <f>IF(AND('List of Flows'!$B206='Elementary Flow by source'!H$1,'Elementary Flow'!$D214="Elementary Flow"),"Elementary Flow",IF(AND('List of Flows'!$B206='Elementary Flow by source'!H$1,'Elementary Flow'!$D214="Not an Elementary Flow"),"Not an Elementary Flow",IF(AND('List of Flows'!$B206='Elementary Flow by source'!H$1,'Elementary Flow'!$D214="Unknown"),"Indeterminable",IF(AND('List of Flows'!$B206='Elementary Flow by source'!H$1,'Elementary Flow'!$D214="Missing Both"),"Indeterminable",IF(AND('List of Flows'!$B206='Elementary Flow by source'!H$1,'Elementary Flow'!$D214="Missing Input/Output"),"Indeterminable",IF(AND('List of Flows'!$B206='Elementary Flow by source'!H$1,'Elementary Flow'!$D214="Missing to/from"),"Indeterminable",0))))))</f>
        <v>0</v>
      </c>
      <c r="I209">
        <f>IF(AND('List of Flows'!$B206='Elementary Flow by source'!I$1,'Elementary Flow'!$D214="Elementary Flow"),"Elementary Flow",IF(AND('List of Flows'!$B206='Elementary Flow by source'!I$1,'Elementary Flow'!$D214="Not an Elementary Flow"),"Not an Elementary Flow",IF(AND('List of Flows'!$B206='Elementary Flow by source'!I$1,'Elementary Flow'!$D214="Unknown"),"Indeterminable",IF(AND('List of Flows'!$B206='Elementary Flow by source'!I$1,'Elementary Flow'!$D214="Missing Both"),"Indeterminable",IF(AND('List of Flows'!$B206='Elementary Flow by source'!I$1,'Elementary Flow'!$D214="Missing Input/Output"),"Indeterminable",IF(AND('List of Flows'!$B206='Elementary Flow by source'!I$1,'Elementary Flow'!$D214="Missing to/from"),"Indeterminable",0))))))</f>
        <v>0</v>
      </c>
      <c r="J209">
        <f>IF(AND('List of Flows'!$B206='Elementary Flow by source'!J$1,'Elementary Flow'!$D214="Elementary Flow"),"Elementary Flow",IF(AND('List of Flows'!$B206='Elementary Flow by source'!J$1,'Elementary Flow'!$D214="Not an Elementary Flow"),"Not an Elementary Flow",IF(AND('List of Flows'!$B206='Elementary Flow by source'!J$1,'Elementary Flow'!$D214="Unknown"),"Indeterminable",IF(AND('List of Flows'!$B206='Elementary Flow by source'!J$1,'Elementary Flow'!$D214="Missing Both"),"Indeterminable",IF(AND('List of Flows'!$B206='Elementary Flow by source'!J$1,'Elementary Flow'!$D214="Missing Input/Output"),"Indeterminable",IF(AND('List of Flows'!$B206='Elementary Flow by source'!J$1,'Elementary Flow'!$D214="Missing to/from"),"Indeterminable",0))))))</f>
        <v>0</v>
      </c>
      <c r="K209">
        <f>IF(AND('List of Flows'!$B206='Elementary Flow by source'!K$1,'Elementary Flow'!$D214="Elementary Flow"),"Elementary Flow",IF(AND('List of Flows'!$B206='Elementary Flow by source'!K$1,'Elementary Flow'!$D214="Not an Elementary Flow"),"Not an Elementary Flow",IF(AND('List of Flows'!$B206='Elementary Flow by source'!K$1,'Elementary Flow'!$D214="Unknown"),"Indeterminable",IF(AND('List of Flows'!$B206='Elementary Flow by source'!K$1,'Elementary Flow'!$D214="Missing Both"),"Indeterminable",IF(AND('List of Flows'!$B206='Elementary Flow by source'!K$1,'Elementary Flow'!$D214="Missing Input/Output"),"Indeterminable",IF(AND('List of Flows'!$B206='Elementary Flow by source'!K$1,'Elementary Flow'!$D214="Missing to/from"),"Indeterminable",0))))))</f>
        <v>0</v>
      </c>
      <c r="L209">
        <f>IF(AND('List of Flows'!$B206='Elementary Flow by source'!L$1,'Elementary Flow'!$D214="Elementary Flow"),"Elementary Flow",IF(AND('List of Flows'!$B206='Elementary Flow by source'!L$1,'Elementary Flow'!$D214="Not an Elementary Flow"),"Not an Elementary Flow",IF(AND('List of Flows'!$B206='Elementary Flow by source'!L$1,'Elementary Flow'!$D214="Unknown"),"Indeterminable",IF(AND('List of Flows'!$B206='Elementary Flow by source'!L$1,'Elementary Flow'!$D214="Missing Both"),"Indeterminable",IF(AND('List of Flows'!$B206='Elementary Flow by source'!L$1,'Elementary Flow'!$D214="Missing Input/Output"),"Indeterminable",IF(AND('List of Flows'!$B206='Elementary Flow by source'!L$1,'Elementary Flow'!$D214="Missing to/from"),"Indeterminable",0))))))</f>
        <v>0</v>
      </c>
      <c r="M209">
        <f>IF(AND('List of Flows'!$B206='Elementary Flow by source'!M$1,'Elementary Flow'!$D214="Elementary Flow"),"Elementary Flow",IF(AND('List of Flows'!$B206='Elementary Flow by source'!M$1,'Elementary Flow'!$D214="Not an Elementary Flow"),"Not an Elementary Flow",IF(AND('List of Flows'!$B206='Elementary Flow by source'!M$1,'Elementary Flow'!$D214="Unknown"),"Indeterminable",IF(AND('List of Flows'!$B206='Elementary Flow by source'!M$1,'Elementary Flow'!$D214="Missing Both"),"Indeterminable",IF(AND('List of Flows'!$B206='Elementary Flow by source'!M$1,'Elementary Flow'!$D214="Missing Input/Output"),"Indeterminable",IF(AND('List of Flows'!$B206='Elementary Flow by source'!M$1,'Elementary Flow'!$D214="Missing to/from"),"Indeterminable",0))))))</f>
        <v>0</v>
      </c>
      <c r="N209">
        <f>IF(AND('List of Flows'!$B206='Elementary Flow by source'!N$1,'Elementary Flow'!$D214="Elementary Flow"),"Elementary Flow",IF(AND('List of Flows'!$B206='Elementary Flow by source'!N$1,'Elementary Flow'!$D214="Not an Elementary Flow"),"Not an Elementary Flow",IF(AND('List of Flows'!$B206='Elementary Flow by source'!N$1,'Elementary Flow'!$D214="Unknown"),"Indeterminable",IF(AND('List of Flows'!$B206='Elementary Flow by source'!N$1,'Elementary Flow'!$D214="Missing Both"),"Indeterminable",IF(AND('List of Flows'!$B206='Elementary Flow by source'!N$1,'Elementary Flow'!$D214="Missing Input/Output"),"Indeterminable",IF(AND('List of Flows'!$B206='Elementary Flow by source'!N$1,'Elementary Flow'!$D214="Missing to/from"),"Indeterminable",0))))))</f>
        <v>0</v>
      </c>
    </row>
    <row r="210" spans="2:14" x14ac:dyDescent="0.3">
      <c r="B210">
        <f>IF(AND('List of Flows'!$B207='Elementary Flow by source'!B$1,'Elementary Flow'!$D215="Elementary Flow"),"Elementary Flow",IF(AND('List of Flows'!$B207='Elementary Flow by source'!B$1,'Elementary Flow'!$D215="Not an Elementary Flow"),"Not an Elementary Flow",IF(AND('List of Flows'!$B207='Elementary Flow by source'!B$1,'Elementary Flow'!$D215="Unknown"),"Indeterminable",IF(AND('List of Flows'!$B207='Elementary Flow by source'!B$1,'Elementary Flow'!$D215="Missing Both"),"Indeterminable",IF(AND('List of Flows'!$B207='Elementary Flow by source'!B$1,'Elementary Flow'!$D215="Missing Input/Output"),"Indeterminable",IF(AND('List of Flows'!$B207='Elementary Flow by source'!B$1,'Elementary Flow'!$D215="Missing to/from"),"Indeterminable",0))))))</f>
        <v>0</v>
      </c>
      <c r="C210" t="str">
        <f>IF(AND('List of Flows'!$B207='Elementary Flow by source'!C$1,'Elementary Flow'!$D215="Elementary Flow"),"Elementary Flow",IF(AND('List of Flows'!$B207='Elementary Flow by source'!C$1,'Elementary Flow'!$D215="Not an Elementary Flow"),"Not an Elementary Flow",IF(AND('List of Flows'!$B207='Elementary Flow by source'!C$1,'Elementary Flow'!$D215="Unknown"),"Indeterminable",IF(AND('List of Flows'!$B207='Elementary Flow by source'!C$1,'Elementary Flow'!$D215="Missing Both"),"Indeterminable",IF(AND('List of Flows'!$B207='Elementary Flow by source'!C$1,'Elementary Flow'!$D215="Missing Input/Output"),"Indeterminable",IF(AND('List of Flows'!$B207='Elementary Flow by source'!C$1,'Elementary Flow'!$D215="Missing to/from"),"Indeterminable",0))))))</f>
        <v>Indeterminable</v>
      </c>
      <c r="D210">
        <f>IF(AND('List of Flows'!$B207='Elementary Flow by source'!D$1,'Elementary Flow'!$D215="Elementary Flow"),"Elementary Flow",IF(AND('List of Flows'!$B207='Elementary Flow by source'!D$1,'Elementary Flow'!$D215="Not an Elementary Flow"),"Not an Elementary Flow",IF(AND('List of Flows'!$B207='Elementary Flow by source'!D$1,'Elementary Flow'!$D215="Unknown"),"Indeterminable",IF(AND('List of Flows'!$B207='Elementary Flow by source'!D$1,'Elementary Flow'!$D215="Missing Both"),"Indeterminable",IF(AND('List of Flows'!$B207='Elementary Flow by source'!D$1,'Elementary Flow'!$D215="Missing Input/Output"),"Indeterminable",IF(AND('List of Flows'!$B207='Elementary Flow by source'!D$1,'Elementary Flow'!$D215="Missing to/from"),"Indeterminable",0))))))</f>
        <v>0</v>
      </c>
      <c r="E210">
        <f>IF(AND('List of Flows'!$B207='Elementary Flow by source'!E$1,'Elementary Flow'!$D215="Elementary Flow"),"Elementary Flow",IF(AND('List of Flows'!$B207='Elementary Flow by source'!E$1,'Elementary Flow'!$D215="Not an Elementary Flow"),"Not an Elementary Flow",IF(AND('List of Flows'!$B207='Elementary Flow by source'!E$1,'Elementary Flow'!$D215="Unknown"),"Indeterminable",IF(AND('List of Flows'!$B207='Elementary Flow by source'!E$1,'Elementary Flow'!$D215="Missing Both"),"Indeterminable",IF(AND('List of Flows'!$B207='Elementary Flow by source'!E$1,'Elementary Flow'!$D215="Missing Input/Output"),"Indeterminable",IF(AND('List of Flows'!$B207='Elementary Flow by source'!E$1,'Elementary Flow'!$D215="Missing to/from"),"Indeterminable",0))))))</f>
        <v>0</v>
      </c>
      <c r="F210">
        <f>IF(AND('List of Flows'!$B207='Elementary Flow by source'!F$1,'Elementary Flow'!$D215="Elementary Flow"),"Elementary Flow",IF(AND('List of Flows'!$B207='Elementary Flow by source'!F$1,'Elementary Flow'!$D215="Not an Elementary Flow"),"Not an Elementary Flow",IF(AND('List of Flows'!$B207='Elementary Flow by source'!F$1,'Elementary Flow'!$D215="Unknown"),"Indeterminable",IF(AND('List of Flows'!$B207='Elementary Flow by source'!F$1,'Elementary Flow'!$D215="Missing Both"),"Indeterminable",IF(AND('List of Flows'!$B207='Elementary Flow by source'!F$1,'Elementary Flow'!$D215="Missing Input/Output"),"Indeterminable",IF(AND('List of Flows'!$B207='Elementary Flow by source'!F$1,'Elementary Flow'!$D215="Missing to/from"),"Indeterminable",0))))))</f>
        <v>0</v>
      </c>
      <c r="G210">
        <f>IF(AND('List of Flows'!$B207='Elementary Flow by source'!G$1,'Elementary Flow'!$D215="Elementary Flow"),"Elementary Flow",IF(AND('List of Flows'!$B207='Elementary Flow by source'!G$1,'Elementary Flow'!$D215="Not an Elementary Flow"),"Not an Elementary Flow",IF(AND('List of Flows'!$B207='Elementary Flow by source'!G$1,'Elementary Flow'!$D215="Unknown"),"Indeterminable",IF(AND('List of Flows'!$B207='Elementary Flow by source'!G$1,'Elementary Flow'!$D215="Missing Both"),"Indeterminable",IF(AND('List of Flows'!$B207='Elementary Flow by source'!G$1,'Elementary Flow'!$D215="Missing Input/Output"),"Indeterminable",IF(AND('List of Flows'!$B207='Elementary Flow by source'!G$1,'Elementary Flow'!$D215="Missing to/from"),"Indeterminable",0))))))</f>
        <v>0</v>
      </c>
      <c r="H210">
        <f>IF(AND('List of Flows'!$B207='Elementary Flow by source'!H$1,'Elementary Flow'!$D215="Elementary Flow"),"Elementary Flow",IF(AND('List of Flows'!$B207='Elementary Flow by source'!H$1,'Elementary Flow'!$D215="Not an Elementary Flow"),"Not an Elementary Flow",IF(AND('List of Flows'!$B207='Elementary Flow by source'!H$1,'Elementary Flow'!$D215="Unknown"),"Indeterminable",IF(AND('List of Flows'!$B207='Elementary Flow by source'!H$1,'Elementary Flow'!$D215="Missing Both"),"Indeterminable",IF(AND('List of Flows'!$B207='Elementary Flow by source'!H$1,'Elementary Flow'!$D215="Missing Input/Output"),"Indeterminable",IF(AND('List of Flows'!$B207='Elementary Flow by source'!H$1,'Elementary Flow'!$D215="Missing to/from"),"Indeterminable",0))))))</f>
        <v>0</v>
      </c>
      <c r="I210">
        <f>IF(AND('List of Flows'!$B207='Elementary Flow by source'!I$1,'Elementary Flow'!$D215="Elementary Flow"),"Elementary Flow",IF(AND('List of Flows'!$B207='Elementary Flow by source'!I$1,'Elementary Flow'!$D215="Not an Elementary Flow"),"Not an Elementary Flow",IF(AND('List of Flows'!$B207='Elementary Flow by source'!I$1,'Elementary Flow'!$D215="Unknown"),"Indeterminable",IF(AND('List of Flows'!$B207='Elementary Flow by source'!I$1,'Elementary Flow'!$D215="Missing Both"),"Indeterminable",IF(AND('List of Flows'!$B207='Elementary Flow by source'!I$1,'Elementary Flow'!$D215="Missing Input/Output"),"Indeterminable",IF(AND('List of Flows'!$B207='Elementary Flow by source'!I$1,'Elementary Flow'!$D215="Missing to/from"),"Indeterminable",0))))))</f>
        <v>0</v>
      </c>
      <c r="J210">
        <f>IF(AND('List of Flows'!$B207='Elementary Flow by source'!J$1,'Elementary Flow'!$D215="Elementary Flow"),"Elementary Flow",IF(AND('List of Flows'!$B207='Elementary Flow by source'!J$1,'Elementary Flow'!$D215="Not an Elementary Flow"),"Not an Elementary Flow",IF(AND('List of Flows'!$B207='Elementary Flow by source'!J$1,'Elementary Flow'!$D215="Unknown"),"Indeterminable",IF(AND('List of Flows'!$B207='Elementary Flow by source'!J$1,'Elementary Flow'!$D215="Missing Both"),"Indeterminable",IF(AND('List of Flows'!$B207='Elementary Flow by source'!J$1,'Elementary Flow'!$D215="Missing Input/Output"),"Indeterminable",IF(AND('List of Flows'!$B207='Elementary Flow by source'!J$1,'Elementary Flow'!$D215="Missing to/from"),"Indeterminable",0))))))</f>
        <v>0</v>
      </c>
      <c r="K210">
        <f>IF(AND('List of Flows'!$B207='Elementary Flow by source'!K$1,'Elementary Flow'!$D215="Elementary Flow"),"Elementary Flow",IF(AND('List of Flows'!$B207='Elementary Flow by source'!K$1,'Elementary Flow'!$D215="Not an Elementary Flow"),"Not an Elementary Flow",IF(AND('List of Flows'!$B207='Elementary Flow by source'!K$1,'Elementary Flow'!$D215="Unknown"),"Indeterminable",IF(AND('List of Flows'!$B207='Elementary Flow by source'!K$1,'Elementary Flow'!$D215="Missing Both"),"Indeterminable",IF(AND('List of Flows'!$B207='Elementary Flow by source'!K$1,'Elementary Flow'!$D215="Missing Input/Output"),"Indeterminable",IF(AND('List of Flows'!$B207='Elementary Flow by source'!K$1,'Elementary Flow'!$D215="Missing to/from"),"Indeterminable",0))))))</f>
        <v>0</v>
      </c>
      <c r="L210">
        <f>IF(AND('List of Flows'!$B207='Elementary Flow by source'!L$1,'Elementary Flow'!$D215="Elementary Flow"),"Elementary Flow",IF(AND('List of Flows'!$B207='Elementary Flow by source'!L$1,'Elementary Flow'!$D215="Not an Elementary Flow"),"Not an Elementary Flow",IF(AND('List of Flows'!$B207='Elementary Flow by source'!L$1,'Elementary Flow'!$D215="Unknown"),"Indeterminable",IF(AND('List of Flows'!$B207='Elementary Flow by source'!L$1,'Elementary Flow'!$D215="Missing Both"),"Indeterminable",IF(AND('List of Flows'!$B207='Elementary Flow by source'!L$1,'Elementary Flow'!$D215="Missing Input/Output"),"Indeterminable",IF(AND('List of Flows'!$B207='Elementary Flow by source'!L$1,'Elementary Flow'!$D215="Missing to/from"),"Indeterminable",0))))))</f>
        <v>0</v>
      </c>
      <c r="M210">
        <f>IF(AND('List of Flows'!$B207='Elementary Flow by source'!M$1,'Elementary Flow'!$D215="Elementary Flow"),"Elementary Flow",IF(AND('List of Flows'!$B207='Elementary Flow by source'!M$1,'Elementary Flow'!$D215="Not an Elementary Flow"),"Not an Elementary Flow",IF(AND('List of Flows'!$B207='Elementary Flow by source'!M$1,'Elementary Flow'!$D215="Unknown"),"Indeterminable",IF(AND('List of Flows'!$B207='Elementary Flow by source'!M$1,'Elementary Flow'!$D215="Missing Both"),"Indeterminable",IF(AND('List of Flows'!$B207='Elementary Flow by source'!M$1,'Elementary Flow'!$D215="Missing Input/Output"),"Indeterminable",IF(AND('List of Flows'!$B207='Elementary Flow by source'!M$1,'Elementary Flow'!$D215="Missing to/from"),"Indeterminable",0))))))</f>
        <v>0</v>
      </c>
      <c r="N210">
        <f>IF(AND('List of Flows'!$B207='Elementary Flow by source'!N$1,'Elementary Flow'!$D215="Elementary Flow"),"Elementary Flow",IF(AND('List of Flows'!$B207='Elementary Flow by source'!N$1,'Elementary Flow'!$D215="Not an Elementary Flow"),"Not an Elementary Flow",IF(AND('List of Flows'!$B207='Elementary Flow by source'!N$1,'Elementary Flow'!$D215="Unknown"),"Indeterminable",IF(AND('List of Flows'!$B207='Elementary Flow by source'!N$1,'Elementary Flow'!$D215="Missing Both"),"Indeterminable",IF(AND('List of Flows'!$B207='Elementary Flow by source'!N$1,'Elementary Flow'!$D215="Missing Input/Output"),"Indeterminable",IF(AND('List of Flows'!$B207='Elementary Flow by source'!N$1,'Elementary Flow'!$D215="Missing to/from"),"Indeterminable",0))))))</f>
        <v>0</v>
      </c>
    </row>
    <row r="211" spans="2:14" x14ac:dyDescent="0.3">
      <c r="B211">
        <f>IF(AND('List of Flows'!$B208='Elementary Flow by source'!B$1,'Elementary Flow'!$D216="Elementary Flow"),"Elementary Flow",IF(AND('List of Flows'!$B208='Elementary Flow by source'!B$1,'Elementary Flow'!$D216="Not an Elementary Flow"),"Not an Elementary Flow",IF(AND('List of Flows'!$B208='Elementary Flow by source'!B$1,'Elementary Flow'!$D216="Unknown"),"Indeterminable",IF(AND('List of Flows'!$B208='Elementary Flow by source'!B$1,'Elementary Flow'!$D216="Missing Both"),"Indeterminable",IF(AND('List of Flows'!$B208='Elementary Flow by source'!B$1,'Elementary Flow'!$D216="Missing Input/Output"),"Indeterminable",IF(AND('List of Flows'!$B208='Elementary Flow by source'!B$1,'Elementary Flow'!$D216="Missing to/from"),"Indeterminable",0))))))</f>
        <v>0</v>
      </c>
      <c r="C211" t="str">
        <f>IF(AND('List of Flows'!$B208='Elementary Flow by source'!C$1,'Elementary Flow'!$D216="Elementary Flow"),"Elementary Flow",IF(AND('List of Flows'!$B208='Elementary Flow by source'!C$1,'Elementary Flow'!$D216="Not an Elementary Flow"),"Not an Elementary Flow",IF(AND('List of Flows'!$B208='Elementary Flow by source'!C$1,'Elementary Flow'!$D216="Unknown"),"Indeterminable",IF(AND('List of Flows'!$B208='Elementary Flow by source'!C$1,'Elementary Flow'!$D216="Missing Both"),"Indeterminable",IF(AND('List of Flows'!$B208='Elementary Flow by source'!C$1,'Elementary Flow'!$D216="Missing Input/Output"),"Indeterminable",IF(AND('List of Flows'!$B208='Elementary Flow by source'!C$1,'Elementary Flow'!$D216="Missing to/from"),"Indeterminable",0))))))</f>
        <v>Indeterminable</v>
      </c>
      <c r="D211">
        <f>IF(AND('List of Flows'!$B208='Elementary Flow by source'!D$1,'Elementary Flow'!$D216="Elementary Flow"),"Elementary Flow",IF(AND('List of Flows'!$B208='Elementary Flow by source'!D$1,'Elementary Flow'!$D216="Not an Elementary Flow"),"Not an Elementary Flow",IF(AND('List of Flows'!$B208='Elementary Flow by source'!D$1,'Elementary Flow'!$D216="Unknown"),"Indeterminable",IF(AND('List of Flows'!$B208='Elementary Flow by source'!D$1,'Elementary Flow'!$D216="Missing Both"),"Indeterminable",IF(AND('List of Flows'!$B208='Elementary Flow by source'!D$1,'Elementary Flow'!$D216="Missing Input/Output"),"Indeterminable",IF(AND('List of Flows'!$B208='Elementary Flow by source'!D$1,'Elementary Flow'!$D216="Missing to/from"),"Indeterminable",0))))))</f>
        <v>0</v>
      </c>
      <c r="E211">
        <f>IF(AND('List of Flows'!$B208='Elementary Flow by source'!E$1,'Elementary Flow'!$D216="Elementary Flow"),"Elementary Flow",IF(AND('List of Flows'!$B208='Elementary Flow by source'!E$1,'Elementary Flow'!$D216="Not an Elementary Flow"),"Not an Elementary Flow",IF(AND('List of Flows'!$B208='Elementary Flow by source'!E$1,'Elementary Flow'!$D216="Unknown"),"Indeterminable",IF(AND('List of Flows'!$B208='Elementary Flow by source'!E$1,'Elementary Flow'!$D216="Missing Both"),"Indeterminable",IF(AND('List of Flows'!$B208='Elementary Flow by source'!E$1,'Elementary Flow'!$D216="Missing Input/Output"),"Indeterminable",IF(AND('List of Flows'!$B208='Elementary Flow by source'!E$1,'Elementary Flow'!$D216="Missing to/from"),"Indeterminable",0))))))</f>
        <v>0</v>
      </c>
      <c r="F211">
        <f>IF(AND('List of Flows'!$B208='Elementary Flow by source'!F$1,'Elementary Flow'!$D216="Elementary Flow"),"Elementary Flow",IF(AND('List of Flows'!$B208='Elementary Flow by source'!F$1,'Elementary Flow'!$D216="Not an Elementary Flow"),"Not an Elementary Flow",IF(AND('List of Flows'!$B208='Elementary Flow by source'!F$1,'Elementary Flow'!$D216="Unknown"),"Indeterminable",IF(AND('List of Flows'!$B208='Elementary Flow by source'!F$1,'Elementary Flow'!$D216="Missing Both"),"Indeterminable",IF(AND('List of Flows'!$B208='Elementary Flow by source'!F$1,'Elementary Flow'!$D216="Missing Input/Output"),"Indeterminable",IF(AND('List of Flows'!$B208='Elementary Flow by source'!F$1,'Elementary Flow'!$D216="Missing to/from"),"Indeterminable",0))))))</f>
        <v>0</v>
      </c>
      <c r="G211">
        <f>IF(AND('List of Flows'!$B208='Elementary Flow by source'!G$1,'Elementary Flow'!$D216="Elementary Flow"),"Elementary Flow",IF(AND('List of Flows'!$B208='Elementary Flow by source'!G$1,'Elementary Flow'!$D216="Not an Elementary Flow"),"Not an Elementary Flow",IF(AND('List of Flows'!$B208='Elementary Flow by source'!G$1,'Elementary Flow'!$D216="Unknown"),"Indeterminable",IF(AND('List of Flows'!$B208='Elementary Flow by source'!G$1,'Elementary Flow'!$D216="Missing Both"),"Indeterminable",IF(AND('List of Flows'!$B208='Elementary Flow by source'!G$1,'Elementary Flow'!$D216="Missing Input/Output"),"Indeterminable",IF(AND('List of Flows'!$B208='Elementary Flow by source'!G$1,'Elementary Flow'!$D216="Missing to/from"),"Indeterminable",0))))))</f>
        <v>0</v>
      </c>
      <c r="H211">
        <f>IF(AND('List of Flows'!$B208='Elementary Flow by source'!H$1,'Elementary Flow'!$D216="Elementary Flow"),"Elementary Flow",IF(AND('List of Flows'!$B208='Elementary Flow by source'!H$1,'Elementary Flow'!$D216="Not an Elementary Flow"),"Not an Elementary Flow",IF(AND('List of Flows'!$B208='Elementary Flow by source'!H$1,'Elementary Flow'!$D216="Unknown"),"Indeterminable",IF(AND('List of Flows'!$B208='Elementary Flow by source'!H$1,'Elementary Flow'!$D216="Missing Both"),"Indeterminable",IF(AND('List of Flows'!$B208='Elementary Flow by source'!H$1,'Elementary Flow'!$D216="Missing Input/Output"),"Indeterminable",IF(AND('List of Flows'!$B208='Elementary Flow by source'!H$1,'Elementary Flow'!$D216="Missing to/from"),"Indeterminable",0))))))</f>
        <v>0</v>
      </c>
      <c r="I211">
        <f>IF(AND('List of Flows'!$B208='Elementary Flow by source'!I$1,'Elementary Flow'!$D216="Elementary Flow"),"Elementary Flow",IF(AND('List of Flows'!$B208='Elementary Flow by source'!I$1,'Elementary Flow'!$D216="Not an Elementary Flow"),"Not an Elementary Flow",IF(AND('List of Flows'!$B208='Elementary Flow by source'!I$1,'Elementary Flow'!$D216="Unknown"),"Indeterminable",IF(AND('List of Flows'!$B208='Elementary Flow by source'!I$1,'Elementary Flow'!$D216="Missing Both"),"Indeterminable",IF(AND('List of Flows'!$B208='Elementary Flow by source'!I$1,'Elementary Flow'!$D216="Missing Input/Output"),"Indeterminable",IF(AND('List of Flows'!$B208='Elementary Flow by source'!I$1,'Elementary Flow'!$D216="Missing to/from"),"Indeterminable",0))))))</f>
        <v>0</v>
      </c>
      <c r="J211">
        <f>IF(AND('List of Flows'!$B208='Elementary Flow by source'!J$1,'Elementary Flow'!$D216="Elementary Flow"),"Elementary Flow",IF(AND('List of Flows'!$B208='Elementary Flow by source'!J$1,'Elementary Flow'!$D216="Not an Elementary Flow"),"Not an Elementary Flow",IF(AND('List of Flows'!$B208='Elementary Flow by source'!J$1,'Elementary Flow'!$D216="Unknown"),"Indeterminable",IF(AND('List of Flows'!$B208='Elementary Flow by source'!J$1,'Elementary Flow'!$D216="Missing Both"),"Indeterminable",IF(AND('List of Flows'!$B208='Elementary Flow by source'!J$1,'Elementary Flow'!$D216="Missing Input/Output"),"Indeterminable",IF(AND('List of Flows'!$B208='Elementary Flow by source'!J$1,'Elementary Flow'!$D216="Missing to/from"),"Indeterminable",0))))))</f>
        <v>0</v>
      </c>
      <c r="K211">
        <f>IF(AND('List of Flows'!$B208='Elementary Flow by source'!K$1,'Elementary Flow'!$D216="Elementary Flow"),"Elementary Flow",IF(AND('List of Flows'!$B208='Elementary Flow by source'!K$1,'Elementary Flow'!$D216="Not an Elementary Flow"),"Not an Elementary Flow",IF(AND('List of Flows'!$B208='Elementary Flow by source'!K$1,'Elementary Flow'!$D216="Unknown"),"Indeterminable",IF(AND('List of Flows'!$B208='Elementary Flow by source'!K$1,'Elementary Flow'!$D216="Missing Both"),"Indeterminable",IF(AND('List of Flows'!$B208='Elementary Flow by source'!K$1,'Elementary Flow'!$D216="Missing Input/Output"),"Indeterminable",IF(AND('List of Flows'!$B208='Elementary Flow by source'!K$1,'Elementary Flow'!$D216="Missing to/from"),"Indeterminable",0))))))</f>
        <v>0</v>
      </c>
      <c r="L211">
        <f>IF(AND('List of Flows'!$B208='Elementary Flow by source'!L$1,'Elementary Flow'!$D216="Elementary Flow"),"Elementary Flow",IF(AND('List of Flows'!$B208='Elementary Flow by source'!L$1,'Elementary Flow'!$D216="Not an Elementary Flow"),"Not an Elementary Flow",IF(AND('List of Flows'!$B208='Elementary Flow by source'!L$1,'Elementary Flow'!$D216="Unknown"),"Indeterminable",IF(AND('List of Flows'!$B208='Elementary Flow by source'!L$1,'Elementary Flow'!$D216="Missing Both"),"Indeterminable",IF(AND('List of Flows'!$B208='Elementary Flow by source'!L$1,'Elementary Flow'!$D216="Missing Input/Output"),"Indeterminable",IF(AND('List of Flows'!$B208='Elementary Flow by source'!L$1,'Elementary Flow'!$D216="Missing to/from"),"Indeterminable",0))))))</f>
        <v>0</v>
      </c>
      <c r="M211">
        <f>IF(AND('List of Flows'!$B208='Elementary Flow by source'!M$1,'Elementary Flow'!$D216="Elementary Flow"),"Elementary Flow",IF(AND('List of Flows'!$B208='Elementary Flow by source'!M$1,'Elementary Flow'!$D216="Not an Elementary Flow"),"Not an Elementary Flow",IF(AND('List of Flows'!$B208='Elementary Flow by source'!M$1,'Elementary Flow'!$D216="Unknown"),"Indeterminable",IF(AND('List of Flows'!$B208='Elementary Flow by source'!M$1,'Elementary Flow'!$D216="Missing Both"),"Indeterminable",IF(AND('List of Flows'!$B208='Elementary Flow by source'!M$1,'Elementary Flow'!$D216="Missing Input/Output"),"Indeterminable",IF(AND('List of Flows'!$B208='Elementary Flow by source'!M$1,'Elementary Flow'!$D216="Missing to/from"),"Indeterminable",0))))))</f>
        <v>0</v>
      </c>
      <c r="N211">
        <f>IF(AND('List of Flows'!$B208='Elementary Flow by source'!N$1,'Elementary Flow'!$D216="Elementary Flow"),"Elementary Flow",IF(AND('List of Flows'!$B208='Elementary Flow by source'!N$1,'Elementary Flow'!$D216="Not an Elementary Flow"),"Not an Elementary Flow",IF(AND('List of Flows'!$B208='Elementary Flow by source'!N$1,'Elementary Flow'!$D216="Unknown"),"Indeterminable",IF(AND('List of Flows'!$B208='Elementary Flow by source'!N$1,'Elementary Flow'!$D216="Missing Both"),"Indeterminable",IF(AND('List of Flows'!$B208='Elementary Flow by source'!N$1,'Elementary Flow'!$D216="Missing Input/Output"),"Indeterminable",IF(AND('List of Flows'!$B208='Elementary Flow by source'!N$1,'Elementary Flow'!$D216="Missing to/from"),"Indeterminable",0))))))</f>
        <v>0</v>
      </c>
    </row>
    <row r="212" spans="2:14" x14ac:dyDescent="0.3">
      <c r="B212">
        <f>IF(AND('List of Flows'!$B209='Elementary Flow by source'!B$1,'Elementary Flow'!$D217="Elementary Flow"),"Elementary Flow",IF(AND('List of Flows'!$B209='Elementary Flow by source'!B$1,'Elementary Flow'!$D217="Not an Elementary Flow"),"Not an Elementary Flow",IF(AND('List of Flows'!$B209='Elementary Flow by source'!B$1,'Elementary Flow'!$D217="Unknown"),"Indeterminable",IF(AND('List of Flows'!$B209='Elementary Flow by source'!B$1,'Elementary Flow'!$D217="Missing Both"),"Indeterminable",IF(AND('List of Flows'!$B209='Elementary Flow by source'!B$1,'Elementary Flow'!$D217="Missing Input/Output"),"Indeterminable",IF(AND('List of Flows'!$B209='Elementary Flow by source'!B$1,'Elementary Flow'!$D217="Missing to/from"),"Indeterminable",0))))))</f>
        <v>0</v>
      </c>
      <c r="C212" t="str">
        <f>IF(AND('List of Flows'!$B209='Elementary Flow by source'!C$1,'Elementary Flow'!$D217="Elementary Flow"),"Elementary Flow",IF(AND('List of Flows'!$B209='Elementary Flow by source'!C$1,'Elementary Flow'!$D217="Not an Elementary Flow"),"Not an Elementary Flow",IF(AND('List of Flows'!$B209='Elementary Flow by source'!C$1,'Elementary Flow'!$D217="Unknown"),"Indeterminable",IF(AND('List of Flows'!$B209='Elementary Flow by source'!C$1,'Elementary Flow'!$D217="Missing Both"),"Indeterminable",IF(AND('List of Flows'!$B209='Elementary Flow by source'!C$1,'Elementary Flow'!$D217="Missing Input/Output"),"Indeterminable",IF(AND('List of Flows'!$B209='Elementary Flow by source'!C$1,'Elementary Flow'!$D217="Missing to/from"),"Indeterminable",0))))))</f>
        <v>Indeterminable</v>
      </c>
      <c r="D212">
        <f>IF(AND('List of Flows'!$B209='Elementary Flow by source'!D$1,'Elementary Flow'!$D217="Elementary Flow"),"Elementary Flow",IF(AND('List of Flows'!$B209='Elementary Flow by source'!D$1,'Elementary Flow'!$D217="Not an Elementary Flow"),"Not an Elementary Flow",IF(AND('List of Flows'!$B209='Elementary Flow by source'!D$1,'Elementary Flow'!$D217="Unknown"),"Indeterminable",IF(AND('List of Flows'!$B209='Elementary Flow by source'!D$1,'Elementary Flow'!$D217="Missing Both"),"Indeterminable",IF(AND('List of Flows'!$B209='Elementary Flow by source'!D$1,'Elementary Flow'!$D217="Missing Input/Output"),"Indeterminable",IF(AND('List of Flows'!$B209='Elementary Flow by source'!D$1,'Elementary Flow'!$D217="Missing to/from"),"Indeterminable",0))))))</f>
        <v>0</v>
      </c>
      <c r="E212">
        <f>IF(AND('List of Flows'!$B209='Elementary Flow by source'!E$1,'Elementary Flow'!$D217="Elementary Flow"),"Elementary Flow",IF(AND('List of Flows'!$B209='Elementary Flow by source'!E$1,'Elementary Flow'!$D217="Not an Elementary Flow"),"Not an Elementary Flow",IF(AND('List of Flows'!$B209='Elementary Flow by source'!E$1,'Elementary Flow'!$D217="Unknown"),"Indeterminable",IF(AND('List of Flows'!$B209='Elementary Flow by source'!E$1,'Elementary Flow'!$D217="Missing Both"),"Indeterminable",IF(AND('List of Flows'!$B209='Elementary Flow by source'!E$1,'Elementary Flow'!$D217="Missing Input/Output"),"Indeterminable",IF(AND('List of Flows'!$B209='Elementary Flow by source'!E$1,'Elementary Flow'!$D217="Missing to/from"),"Indeterminable",0))))))</f>
        <v>0</v>
      </c>
      <c r="F212">
        <f>IF(AND('List of Flows'!$B209='Elementary Flow by source'!F$1,'Elementary Flow'!$D217="Elementary Flow"),"Elementary Flow",IF(AND('List of Flows'!$B209='Elementary Flow by source'!F$1,'Elementary Flow'!$D217="Not an Elementary Flow"),"Not an Elementary Flow",IF(AND('List of Flows'!$B209='Elementary Flow by source'!F$1,'Elementary Flow'!$D217="Unknown"),"Indeterminable",IF(AND('List of Flows'!$B209='Elementary Flow by source'!F$1,'Elementary Flow'!$D217="Missing Both"),"Indeterminable",IF(AND('List of Flows'!$B209='Elementary Flow by source'!F$1,'Elementary Flow'!$D217="Missing Input/Output"),"Indeterminable",IF(AND('List of Flows'!$B209='Elementary Flow by source'!F$1,'Elementary Flow'!$D217="Missing to/from"),"Indeterminable",0))))))</f>
        <v>0</v>
      </c>
      <c r="G212">
        <f>IF(AND('List of Flows'!$B209='Elementary Flow by source'!G$1,'Elementary Flow'!$D217="Elementary Flow"),"Elementary Flow",IF(AND('List of Flows'!$B209='Elementary Flow by source'!G$1,'Elementary Flow'!$D217="Not an Elementary Flow"),"Not an Elementary Flow",IF(AND('List of Flows'!$B209='Elementary Flow by source'!G$1,'Elementary Flow'!$D217="Unknown"),"Indeterminable",IF(AND('List of Flows'!$B209='Elementary Flow by source'!G$1,'Elementary Flow'!$D217="Missing Both"),"Indeterminable",IF(AND('List of Flows'!$B209='Elementary Flow by source'!G$1,'Elementary Flow'!$D217="Missing Input/Output"),"Indeterminable",IF(AND('List of Flows'!$B209='Elementary Flow by source'!G$1,'Elementary Flow'!$D217="Missing to/from"),"Indeterminable",0))))))</f>
        <v>0</v>
      </c>
      <c r="H212">
        <f>IF(AND('List of Flows'!$B209='Elementary Flow by source'!H$1,'Elementary Flow'!$D217="Elementary Flow"),"Elementary Flow",IF(AND('List of Flows'!$B209='Elementary Flow by source'!H$1,'Elementary Flow'!$D217="Not an Elementary Flow"),"Not an Elementary Flow",IF(AND('List of Flows'!$B209='Elementary Flow by source'!H$1,'Elementary Flow'!$D217="Unknown"),"Indeterminable",IF(AND('List of Flows'!$B209='Elementary Flow by source'!H$1,'Elementary Flow'!$D217="Missing Both"),"Indeterminable",IF(AND('List of Flows'!$B209='Elementary Flow by source'!H$1,'Elementary Flow'!$D217="Missing Input/Output"),"Indeterminable",IF(AND('List of Flows'!$B209='Elementary Flow by source'!H$1,'Elementary Flow'!$D217="Missing to/from"),"Indeterminable",0))))))</f>
        <v>0</v>
      </c>
      <c r="I212">
        <f>IF(AND('List of Flows'!$B209='Elementary Flow by source'!I$1,'Elementary Flow'!$D217="Elementary Flow"),"Elementary Flow",IF(AND('List of Flows'!$B209='Elementary Flow by source'!I$1,'Elementary Flow'!$D217="Not an Elementary Flow"),"Not an Elementary Flow",IF(AND('List of Flows'!$B209='Elementary Flow by source'!I$1,'Elementary Flow'!$D217="Unknown"),"Indeterminable",IF(AND('List of Flows'!$B209='Elementary Flow by source'!I$1,'Elementary Flow'!$D217="Missing Both"),"Indeterminable",IF(AND('List of Flows'!$B209='Elementary Flow by source'!I$1,'Elementary Flow'!$D217="Missing Input/Output"),"Indeterminable",IF(AND('List of Flows'!$B209='Elementary Flow by source'!I$1,'Elementary Flow'!$D217="Missing to/from"),"Indeterminable",0))))))</f>
        <v>0</v>
      </c>
      <c r="J212">
        <f>IF(AND('List of Flows'!$B209='Elementary Flow by source'!J$1,'Elementary Flow'!$D217="Elementary Flow"),"Elementary Flow",IF(AND('List of Flows'!$B209='Elementary Flow by source'!J$1,'Elementary Flow'!$D217="Not an Elementary Flow"),"Not an Elementary Flow",IF(AND('List of Flows'!$B209='Elementary Flow by source'!J$1,'Elementary Flow'!$D217="Unknown"),"Indeterminable",IF(AND('List of Flows'!$B209='Elementary Flow by source'!J$1,'Elementary Flow'!$D217="Missing Both"),"Indeterminable",IF(AND('List of Flows'!$B209='Elementary Flow by source'!J$1,'Elementary Flow'!$D217="Missing Input/Output"),"Indeterminable",IF(AND('List of Flows'!$B209='Elementary Flow by source'!J$1,'Elementary Flow'!$D217="Missing to/from"),"Indeterminable",0))))))</f>
        <v>0</v>
      </c>
      <c r="K212">
        <f>IF(AND('List of Flows'!$B209='Elementary Flow by source'!K$1,'Elementary Flow'!$D217="Elementary Flow"),"Elementary Flow",IF(AND('List of Flows'!$B209='Elementary Flow by source'!K$1,'Elementary Flow'!$D217="Not an Elementary Flow"),"Not an Elementary Flow",IF(AND('List of Flows'!$B209='Elementary Flow by source'!K$1,'Elementary Flow'!$D217="Unknown"),"Indeterminable",IF(AND('List of Flows'!$B209='Elementary Flow by source'!K$1,'Elementary Flow'!$D217="Missing Both"),"Indeterminable",IF(AND('List of Flows'!$B209='Elementary Flow by source'!K$1,'Elementary Flow'!$D217="Missing Input/Output"),"Indeterminable",IF(AND('List of Flows'!$B209='Elementary Flow by source'!K$1,'Elementary Flow'!$D217="Missing to/from"),"Indeterminable",0))))))</f>
        <v>0</v>
      </c>
      <c r="L212">
        <f>IF(AND('List of Flows'!$B209='Elementary Flow by source'!L$1,'Elementary Flow'!$D217="Elementary Flow"),"Elementary Flow",IF(AND('List of Flows'!$B209='Elementary Flow by source'!L$1,'Elementary Flow'!$D217="Not an Elementary Flow"),"Not an Elementary Flow",IF(AND('List of Flows'!$B209='Elementary Flow by source'!L$1,'Elementary Flow'!$D217="Unknown"),"Indeterminable",IF(AND('List of Flows'!$B209='Elementary Flow by source'!L$1,'Elementary Flow'!$D217="Missing Both"),"Indeterminable",IF(AND('List of Flows'!$B209='Elementary Flow by source'!L$1,'Elementary Flow'!$D217="Missing Input/Output"),"Indeterminable",IF(AND('List of Flows'!$B209='Elementary Flow by source'!L$1,'Elementary Flow'!$D217="Missing to/from"),"Indeterminable",0))))))</f>
        <v>0</v>
      </c>
      <c r="M212">
        <f>IF(AND('List of Flows'!$B209='Elementary Flow by source'!M$1,'Elementary Flow'!$D217="Elementary Flow"),"Elementary Flow",IF(AND('List of Flows'!$B209='Elementary Flow by source'!M$1,'Elementary Flow'!$D217="Not an Elementary Flow"),"Not an Elementary Flow",IF(AND('List of Flows'!$B209='Elementary Flow by source'!M$1,'Elementary Flow'!$D217="Unknown"),"Indeterminable",IF(AND('List of Flows'!$B209='Elementary Flow by source'!M$1,'Elementary Flow'!$D217="Missing Both"),"Indeterminable",IF(AND('List of Flows'!$B209='Elementary Flow by source'!M$1,'Elementary Flow'!$D217="Missing Input/Output"),"Indeterminable",IF(AND('List of Flows'!$B209='Elementary Flow by source'!M$1,'Elementary Flow'!$D217="Missing to/from"),"Indeterminable",0))))))</f>
        <v>0</v>
      </c>
      <c r="N212">
        <f>IF(AND('List of Flows'!$B209='Elementary Flow by source'!N$1,'Elementary Flow'!$D217="Elementary Flow"),"Elementary Flow",IF(AND('List of Flows'!$B209='Elementary Flow by source'!N$1,'Elementary Flow'!$D217="Not an Elementary Flow"),"Not an Elementary Flow",IF(AND('List of Flows'!$B209='Elementary Flow by source'!N$1,'Elementary Flow'!$D217="Unknown"),"Indeterminable",IF(AND('List of Flows'!$B209='Elementary Flow by source'!N$1,'Elementary Flow'!$D217="Missing Both"),"Indeterminable",IF(AND('List of Flows'!$B209='Elementary Flow by source'!N$1,'Elementary Flow'!$D217="Missing Input/Output"),"Indeterminable",IF(AND('List of Flows'!$B209='Elementary Flow by source'!N$1,'Elementary Flow'!$D217="Missing to/from"),"Indeterminable",0))))))</f>
        <v>0</v>
      </c>
    </row>
    <row r="213" spans="2:14" x14ac:dyDescent="0.3">
      <c r="B213">
        <f>IF(AND('List of Flows'!$B210='Elementary Flow by source'!B$1,'Elementary Flow'!$D218="Elementary Flow"),"Elementary Flow",IF(AND('List of Flows'!$B210='Elementary Flow by source'!B$1,'Elementary Flow'!$D218="Not an Elementary Flow"),"Not an Elementary Flow",IF(AND('List of Flows'!$B210='Elementary Flow by source'!B$1,'Elementary Flow'!$D218="Unknown"),"Indeterminable",IF(AND('List of Flows'!$B210='Elementary Flow by source'!B$1,'Elementary Flow'!$D218="Missing Both"),"Indeterminable",IF(AND('List of Flows'!$B210='Elementary Flow by source'!B$1,'Elementary Flow'!$D218="Missing Input/Output"),"Indeterminable",IF(AND('List of Flows'!$B210='Elementary Flow by source'!B$1,'Elementary Flow'!$D218="Missing to/from"),"Indeterminable",0))))))</f>
        <v>0</v>
      </c>
      <c r="C213" t="str">
        <f>IF(AND('List of Flows'!$B210='Elementary Flow by source'!C$1,'Elementary Flow'!$D218="Elementary Flow"),"Elementary Flow",IF(AND('List of Flows'!$B210='Elementary Flow by source'!C$1,'Elementary Flow'!$D218="Not an Elementary Flow"),"Not an Elementary Flow",IF(AND('List of Flows'!$B210='Elementary Flow by source'!C$1,'Elementary Flow'!$D218="Unknown"),"Indeterminable",IF(AND('List of Flows'!$B210='Elementary Flow by source'!C$1,'Elementary Flow'!$D218="Missing Both"),"Indeterminable",IF(AND('List of Flows'!$B210='Elementary Flow by source'!C$1,'Elementary Flow'!$D218="Missing Input/Output"),"Indeterminable",IF(AND('List of Flows'!$B210='Elementary Flow by source'!C$1,'Elementary Flow'!$D218="Missing to/from"),"Indeterminable",0))))))</f>
        <v>Indeterminable</v>
      </c>
      <c r="D213">
        <f>IF(AND('List of Flows'!$B210='Elementary Flow by source'!D$1,'Elementary Flow'!$D218="Elementary Flow"),"Elementary Flow",IF(AND('List of Flows'!$B210='Elementary Flow by source'!D$1,'Elementary Flow'!$D218="Not an Elementary Flow"),"Not an Elementary Flow",IF(AND('List of Flows'!$B210='Elementary Flow by source'!D$1,'Elementary Flow'!$D218="Unknown"),"Indeterminable",IF(AND('List of Flows'!$B210='Elementary Flow by source'!D$1,'Elementary Flow'!$D218="Missing Both"),"Indeterminable",IF(AND('List of Flows'!$B210='Elementary Flow by source'!D$1,'Elementary Flow'!$D218="Missing Input/Output"),"Indeterminable",IF(AND('List of Flows'!$B210='Elementary Flow by source'!D$1,'Elementary Flow'!$D218="Missing to/from"),"Indeterminable",0))))))</f>
        <v>0</v>
      </c>
      <c r="E213">
        <f>IF(AND('List of Flows'!$B210='Elementary Flow by source'!E$1,'Elementary Flow'!$D218="Elementary Flow"),"Elementary Flow",IF(AND('List of Flows'!$B210='Elementary Flow by source'!E$1,'Elementary Flow'!$D218="Not an Elementary Flow"),"Not an Elementary Flow",IF(AND('List of Flows'!$B210='Elementary Flow by source'!E$1,'Elementary Flow'!$D218="Unknown"),"Indeterminable",IF(AND('List of Flows'!$B210='Elementary Flow by source'!E$1,'Elementary Flow'!$D218="Missing Both"),"Indeterminable",IF(AND('List of Flows'!$B210='Elementary Flow by source'!E$1,'Elementary Flow'!$D218="Missing Input/Output"),"Indeterminable",IF(AND('List of Flows'!$B210='Elementary Flow by source'!E$1,'Elementary Flow'!$D218="Missing to/from"),"Indeterminable",0))))))</f>
        <v>0</v>
      </c>
      <c r="F213">
        <f>IF(AND('List of Flows'!$B210='Elementary Flow by source'!F$1,'Elementary Flow'!$D218="Elementary Flow"),"Elementary Flow",IF(AND('List of Flows'!$B210='Elementary Flow by source'!F$1,'Elementary Flow'!$D218="Not an Elementary Flow"),"Not an Elementary Flow",IF(AND('List of Flows'!$B210='Elementary Flow by source'!F$1,'Elementary Flow'!$D218="Unknown"),"Indeterminable",IF(AND('List of Flows'!$B210='Elementary Flow by source'!F$1,'Elementary Flow'!$D218="Missing Both"),"Indeterminable",IF(AND('List of Flows'!$B210='Elementary Flow by source'!F$1,'Elementary Flow'!$D218="Missing Input/Output"),"Indeterminable",IF(AND('List of Flows'!$B210='Elementary Flow by source'!F$1,'Elementary Flow'!$D218="Missing to/from"),"Indeterminable",0))))))</f>
        <v>0</v>
      </c>
      <c r="G213">
        <f>IF(AND('List of Flows'!$B210='Elementary Flow by source'!G$1,'Elementary Flow'!$D218="Elementary Flow"),"Elementary Flow",IF(AND('List of Flows'!$B210='Elementary Flow by source'!G$1,'Elementary Flow'!$D218="Not an Elementary Flow"),"Not an Elementary Flow",IF(AND('List of Flows'!$B210='Elementary Flow by source'!G$1,'Elementary Flow'!$D218="Unknown"),"Indeterminable",IF(AND('List of Flows'!$B210='Elementary Flow by source'!G$1,'Elementary Flow'!$D218="Missing Both"),"Indeterminable",IF(AND('List of Flows'!$B210='Elementary Flow by source'!G$1,'Elementary Flow'!$D218="Missing Input/Output"),"Indeterminable",IF(AND('List of Flows'!$B210='Elementary Flow by source'!G$1,'Elementary Flow'!$D218="Missing to/from"),"Indeterminable",0))))))</f>
        <v>0</v>
      </c>
      <c r="H213">
        <f>IF(AND('List of Flows'!$B210='Elementary Flow by source'!H$1,'Elementary Flow'!$D218="Elementary Flow"),"Elementary Flow",IF(AND('List of Flows'!$B210='Elementary Flow by source'!H$1,'Elementary Flow'!$D218="Not an Elementary Flow"),"Not an Elementary Flow",IF(AND('List of Flows'!$B210='Elementary Flow by source'!H$1,'Elementary Flow'!$D218="Unknown"),"Indeterminable",IF(AND('List of Flows'!$B210='Elementary Flow by source'!H$1,'Elementary Flow'!$D218="Missing Both"),"Indeterminable",IF(AND('List of Flows'!$B210='Elementary Flow by source'!H$1,'Elementary Flow'!$D218="Missing Input/Output"),"Indeterminable",IF(AND('List of Flows'!$B210='Elementary Flow by source'!H$1,'Elementary Flow'!$D218="Missing to/from"),"Indeterminable",0))))))</f>
        <v>0</v>
      </c>
      <c r="I213">
        <f>IF(AND('List of Flows'!$B210='Elementary Flow by source'!I$1,'Elementary Flow'!$D218="Elementary Flow"),"Elementary Flow",IF(AND('List of Flows'!$B210='Elementary Flow by source'!I$1,'Elementary Flow'!$D218="Not an Elementary Flow"),"Not an Elementary Flow",IF(AND('List of Flows'!$B210='Elementary Flow by source'!I$1,'Elementary Flow'!$D218="Unknown"),"Indeterminable",IF(AND('List of Flows'!$B210='Elementary Flow by source'!I$1,'Elementary Flow'!$D218="Missing Both"),"Indeterminable",IF(AND('List of Flows'!$B210='Elementary Flow by source'!I$1,'Elementary Flow'!$D218="Missing Input/Output"),"Indeterminable",IF(AND('List of Flows'!$B210='Elementary Flow by source'!I$1,'Elementary Flow'!$D218="Missing to/from"),"Indeterminable",0))))))</f>
        <v>0</v>
      </c>
      <c r="J213">
        <f>IF(AND('List of Flows'!$B210='Elementary Flow by source'!J$1,'Elementary Flow'!$D218="Elementary Flow"),"Elementary Flow",IF(AND('List of Flows'!$B210='Elementary Flow by source'!J$1,'Elementary Flow'!$D218="Not an Elementary Flow"),"Not an Elementary Flow",IF(AND('List of Flows'!$B210='Elementary Flow by source'!J$1,'Elementary Flow'!$D218="Unknown"),"Indeterminable",IF(AND('List of Flows'!$B210='Elementary Flow by source'!J$1,'Elementary Flow'!$D218="Missing Both"),"Indeterminable",IF(AND('List of Flows'!$B210='Elementary Flow by source'!J$1,'Elementary Flow'!$D218="Missing Input/Output"),"Indeterminable",IF(AND('List of Flows'!$B210='Elementary Flow by source'!J$1,'Elementary Flow'!$D218="Missing to/from"),"Indeterminable",0))))))</f>
        <v>0</v>
      </c>
      <c r="K213">
        <f>IF(AND('List of Flows'!$B210='Elementary Flow by source'!K$1,'Elementary Flow'!$D218="Elementary Flow"),"Elementary Flow",IF(AND('List of Flows'!$B210='Elementary Flow by source'!K$1,'Elementary Flow'!$D218="Not an Elementary Flow"),"Not an Elementary Flow",IF(AND('List of Flows'!$B210='Elementary Flow by source'!K$1,'Elementary Flow'!$D218="Unknown"),"Indeterminable",IF(AND('List of Flows'!$B210='Elementary Flow by source'!K$1,'Elementary Flow'!$D218="Missing Both"),"Indeterminable",IF(AND('List of Flows'!$B210='Elementary Flow by source'!K$1,'Elementary Flow'!$D218="Missing Input/Output"),"Indeterminable",IF(AND('List of Flows'!$B210='Elementary Flow by source'!K$1,'Elementary Flow'!$D218="Missing to/from"),"Indeterminable",0))))))</f>
        <v>0</v>
      </c>
      <c r="L213">
        <f>IF(AND('List of Flows'!$B210='Elementary Flow by source'!L$1,'Elementary Flow'!$D218="Elementary Flow"),"Elementary Flow",IF(AND('List of Flows'!$B210='Elementary Flow by source'!L$1,'Elementary Flow'!$D218="Not an Elementary Flow"),"Not an Elementary Flow",IF(AND('List of Flows'!$B210='Elementary Flow by source'!L$1,'Elementary Flow'!$D218="Unknown"),"Indeterminable",IF(AND('List of Flows'!$B210='Elementary Flow by source'!L$1,'Elementary Flow'!$D218="Missing Both"),"Indeterminable",IF(AND('List of Flows'!$B210='Elementary Flow by source'!L$1,'Elementary Flow'!$D218="Missing Input/Output"),"Indeterminable",IF(AND('List of Flows'!$B210='Elementary Flow by source'!L$1,'Elementary Flow'!$D218="Missing to/from"),"Indeterminable",0))))))</f>
        <v>0</v>
      </c>
      <c r="M213">
        <f>IF(AND('List of Flows'!$B210='Elementary Flow by source'!M$1,'Elementary Flow'!$D218="Elementary Flow"),"Elementary Flow",IF(AND('List of Flows'!$B210='Elementary Flow by source'!M$1,'Elementary Flow'!$D218="Not an Elementary Flow"),"Not an Elementary Flow",IF(AND('List of Flows'!$B210='Elementary Flow by source'!M$1,'Elementary Flow'!$D218="Unknown"),"Indeterminable",IF(AND('List of Flows'!$B210='Elementary Flow by source'!M$1,'Elementary Flow'!$D218="Missing Both"),"Indeterminable",IF(AND('List of Flows'!$B210='Elementary Flow by source'!M$1,'Elementary Flow'!$D218="Missing Input/Output"),"Indeterminable",IF(AND('List of Flows'!$B210='Elementary Flow by source'!M$1,'Elementary Flow'!$D218="Missing to/from"),"Indeterminable",0))))))</f>
        <v>0</v>
      </c>
      <c r="N213">
        <f>IF(AND('List of Flows'!$B210='Elementary Flow by source'!N$1,'Elementary Flow'!$D218="Elementary Flow"),"Elementary Flow",IF(AND('List of Flows'!$B210='Elementary Flow by source'!N$1,'Elementary Flow'!$D218="Not an Elementary Flow"),"Not an Elementary Flow",IF(AND('List of Flows'!$B210='Elementary Flow by source'!N$1,'Elementary Flow'!$D218="Unknown"),"Indeterminable",IF(AND('List of Flows'!$B210='Elementary Flow by source'!N$1,'Elementary Flow'!$D218="Missing Both"),"Indeterminable",IF(AND('List of Flows'!$B210='Elementary Flow by source'!N$1,'Elementary Flow'!$D218="Missing Input/Output"),"Indeterminable",IF(AND('List of Flows'!$B210='Elementary Flow by source'!N$1,'Elementary Flow'!$D218="Missing to/from"),"Indeterminable",0))))))</f>
        <v>0</v>
      </c>
    </row>
    <row r="214" spans="2:14" x14ac:dyDescent="0.3">
      <c r="B214">
        <f>IF(AND('List of Flows'!$B211='Elementary Flow by source'!B$1,'Elementary Flow'!$D219="Elementary Flow"),"Elementary Flow",IF(AND('List of Flows'!$B211='Elementary Flow by source'!B$1,'Elementary Flow'!$D219="Not an Elementary Flow"),"Not an Elementary Flow",IF(AND('List of Flows'!$B211='Elementary Flow by source'!B$1,'Elementary Flow'!$D219="Unknown"),"Indeterminable",IF(AND('List of Flows'!$B211='Elementary Flow by source'!B$1,'Elementary Flow'!$D219="Missing Both"),"Indeterminable",IF(AND('List of Flows'!$B211='Elementary Flow by source'!B$1,'Elementary Flow'!$D219="Missing Input/Output"),"Indeterminable",IF(AND('List of Flows'!$B211='Elementary Flow by source'!B$1,'Elementary Flow'!$D219="Missing to/from"),"Indeterminable",0))))))</f>
        <v>0</v>
      </c>
      <c r="C214" t="str">
        <f>IF(AND('List of Flows'!$B211='Elementary Flow by source'!C$1,'Elementary Flow'!$D219="Elementary Flow"),"Elementary Flow",IF(AND('List of Flows'!$B211='Elementary Flow by source'!C$1,'Elementary Flow'!$D219="Not an Elementary Flow"),"Not an Elementary Flow",IF(AND('List of Flows'!$B211='Elementary Flow by source'!C$1,'Elementary Flow'!$D219="Unknown"),"Indeterminable",IF(AND('List of Flows'!$B211='Elementary Flow by source'!C$1,'Elementary Flow'!$D219="Missing Both"),"Indeterminable",IF(AND('List of Flows'!$B211='Elementary Flow by source'!C$1,'Elementary Flow'!$D219="Missing Input/Output"),"Indeterminable",IF(AND('List of Flows'!$B211='Elementary Flow by source'!C$1,'Elementary Flow'!$D219="Missing to/from"),"Indeterminable",0))))))</f>
        <v>Indeterminable</v>
      </c>
      <c r="D214">
        <f>IF(AND('List of Flows'!$B211='Elementary Flow by source'!D$1,'Elementary Flow'!$D219="Elementary Flow"),"Elementary Flow",IF(AND('List of Flows'!$B211='Elementary Flow by source'!D$1,'Elementary Flow'!$D219="Not an Elementary Flow"),"Not an Elementary Flow",IF(AND('List of Flows'!$B211='Elementary Flow by source'!D$1,'Elementary Flow'!$D219="Unknown"),"Indeterminable",IF(AND('List of Flows'!$B211='Elementary Flow by source'!D$1,'Elementary Flow'!$D219="Missing Both"),"Indeterminable",IF(AND('List of Flows'!$B211='Elementary Flow by source'!D$1,'Elementary Flow'!$D219="Missing Input/Output"),"Indeterminable",IF(AND('List of Flows'!$B211='Elementary Flow by source'!D$1,'Elementary Flow'!$D219="Missing to/from"),"Indeterminable",0))))))</f>
        <v>0</v>
      </c>
      <c r="E214">
        <f>IF(AND('List of Flows'!$B211='Elementary Flow by source'!E$1,'Elementary Flow'!$D219="Elementary Flow"),"Elementary Flow",IF(AND('List of Flows'!$B211='Elementary Flow by source'!E$1,'Elementary Flow'!$D219="Not an Elementary Flow"),"Not an Elementary Flow",IF(AND('List of Flows'!$B211='Elementary Flow by source'!E$1,'Elementary Flow'!$D219="Unknown"),"Indeterminable",IF(AND('List of Flows'!$B211='Elementary Flow by source'!E$1,'Elementary Flow'!$D219="Missing Both"),"Indeterminable",IF(AND('List of Flows'!$B211='Elementary Flow by source'!E$1,'Elementary Flow'!$D219="Missing Input/Output"),"Indeterminable",IF(AND('List of Flows'!$B211='Elementary Flow by source'!E$1,'Elementary Flow'!$D219="Missing to/from"),"Indeterminable",0))))))</f>
        <v>0</v>
      </c>
      <c r="F214">
        <f>IF(AND('List of Flows'!$B211='Elementary Flow by source'!F$1,'Elementary Flow'!$D219="Elementary Flow"),"Elementary Flow",IF(AND('List of Flows'!$B211='Elementary Flow by source'!F$1,'Elementary Flow'!$D219="Not an Elementary Flow"),"Not an Elementary Flow",IF(AND('List of Flows'!$B211='Elementary Flow by source'!F$1,'Elementary Flow'!$D219="Unknown"),"Indeterminable",IF(AND('List of Flows'!$B211='Elementary Flow by source'!F$1,'Elementary Flow'!$D219="Missing Both"),"Indeterminable",IF(AND('List of Flows'!$B211='Elementary Flow by source'!F$1,'Elementary Flow'!$D219="Missing Input/Output"),"Indeterminable",IF(AND('List of Flows'!$B211='Elementary Flow by source'!F$1,'Elementary Flow'!$D219="Missing to/from"),"Indeterminable",0))))))</f>
        <v>0</v>
      </c>
      <c r="G214">
        <f>IF(AND('List of Flows'!$B211='Elementary Flow by source'!G$1,'Elementary Flow'!$D219="Elementary Flow"),"Elementary Flow",IF(AND('List of Flows'!$B211='Elementary Flow by source'!G$1,'Elementary Flow'!$D219="Not an Elementary Flow"),"Not an Elementary Flow",IF(AND('List of Flows'!$B211='Elementary Flow by source'!G$1,'Elementary Flow'!$D219="Unknown"),"Indeterminable",IF(AND('List of Flows'!$B211='Elementary Flow by source'!G$1,'Elementary Flow'!$D219="Missing Both"),"Indeterminable",IF(AND('List of Flows'!$B211='Elementary Flow by source'!G$1,'Elementary Flow'!$D219="Missing Input/Output"),"Indeterminable",IF(AND('List of Flows'!$B211='Elementary Flow by source'!G$1,'Elementary Flow'!$D219="Missing to/from"),"Indeterminable",0))))))</f>
        <v>0</v>
      </c>
      <c r="H214">
        <f>IF(AND('List of Flows'!$B211='Elementary Flow by source'!H$1,'Elementary Flow'!$D219="Elementary Flow"),"Elementary Flow",IF(AND('List of Flows'!$B211='Elementary Flow by source'!H$1,'Elementary Flow'!$D219="Not an Elementary Flow"),"Not an Elementary Flow",IF(AND('List of Flows'!$B211='Elementary Flow by source'!H$1,'Elementary Flow'!$D219="Unknown"),"Indeterminable",IF(AND('List of Flows'!$B211='Elementary Flow by source'!H$1,'Elementary Flow'!$D219="Missing Both"),"Indeterminable",IF(AND('List of Flows'!$B211='Elementary Flow by source'!H$1,'Elementary Flow'!$D219="Missing Input/Output"),"Indeterminable",IF(AND('List of Flows'!$B211='Elementary Flow by source'!H$1,'Elementary Flow'!$D219="Missing to/from"),"Indeterminable",0))))))</f>
        <v>0</v>
      </c>
      <c r="I214">
        <f>IF(AND('List of Flows'!$B211='Elementary Flow by source'!I$1,'Elementary Flow'!$D219="Elementary Flow"),"Elementary Flow",IF(AND('List of Flows'!$B211='Elementary Flow by source'!I$1,'Elementary Flow'!$D219="Not an Elementary Flow"),"Not an Elementary Flow",IF(AND('List of Flows'!$B211='Elementary Flow by source'!I$1,'Elementary Flow'!$D219="Unknown"),"Indeterminable",IF(AND('List of Flows'!$B211='Elementary Flow by source'!I$1,'Elementary Flow'!$D219="Missing Both"),"Indeterminable",IF(AND('List of Flows'!$B211='Elementary Flow by source'!I$1,'Elementary Flow'!$D219="Missing Input/Output"),"Indeterminable",IF(AND('List of Flows'!$B211='Elementary Flow by source'!I$1,'Elementary Flow'!$D219="Missing to/from"),"Indeterminable",0))))))</f>
        <v>0</v>
      </c>
      <c r="J214">
        <f>IF(AND('List of Flows'!$B211='Elementary Flow by source'!J$1,'Elementary Flow'!$D219="Elementary Flow"),"Elementary Flow",IF(AND('List of Flows'!$B211='Elementary Flow by source'!J$1,'Elementary Flow'!$D219="Not an Elementary Flow"),"Not an Elementary Flow",IF(AND('List of Flows'!$B211='Elementary Flow by source'!J$1,'Elementary Flow'!$D219="Unknown"),"Indeterminable",IF(AND('List of Flows'!$B211='Elementary Flow by source'!J$1,'Elementary Flow'!$D219="Missing Both"),"Indeterminable",IF(AND('List of Flows'!$B211='Elementary Flow by source'!J$1,'Elementary Flow'!$D219="Missing Input/Output"),"Indeterminable",IF(AND('List of Flows'!$B211='Elementary Flow by source'!J$1,'Elementary Flow'!$D219="Missing to/from"),"Indeterminable",0))))))</f>
        <v>0</v>
      </c>
      <c r="K214">
        <f>IF(AND('List of Flows'!$B211='Elementary Flow by source'!K$1,'Elementary Flow'!$D219="Elementary Flow"),"Elementary Flow",IF(AND('List of Flows'!$B211='Elementary Flow by source'!K$1,'Elementary Flow'!$D219="Not an Elementary Flow"),"Not an Elementary Flow",IF(AND('List of Flows'!$B211='Elementary Flow by source'!K$1,'Elementary Flow'!$D219="Unknown"),"Indeterminable",IF(AND('List of Flows'!$B211='Elementary Flow by source'!K$1,'Elementary Flow'!$D219="Missing Both"),"Indeterminable",IF(AND('List of Flows'!$B211='Elementary Flow by source'!K$1,'Elementary Flow'!$D219="Missing Input/Output"),"Indeterminable",IF(AND('List of Flows'!$B211='Elementary Flow by source'!K$1,'Elementary Flow'!$D219="Missing to/from"),"Indeterminable",0))))))</f>
        <v>0</v>
      </c>
      <c r="L214">
        <f>IF(AND('List of Flows'!$B211='Elementary Flow by source'!L$1,'Elementary Flow'!$D219="Elementary Flow"),"Elementary Flow",IF(AND('List of Flows'!$B211='Elementary Flow by source'!L$1,'Elementary Flow'!$D219="Not an Elementary Flow"),"Not an Elementary Flow",IF(AND('List of Flows'!$B211='Elementary Flow by source'!L$1,'Elementary Flow'!$D219="Unknown"),"Indeterminable",IF(AND('List of Flows'!$B211='Elementary Flow by source'!L$1,'Elementary Flow'!$D219="Missing Both"),"Indeterminable",IF(AND('List of Flows'!$B211='Elementary Flow by source'!L$1,'Elementary Flow'!$D219="Missing Input/Output"),"Indeterminable",IF(AND('List of Flows'!$B211='Elementary Flow by source'!L$1,'Elementary Flow'!$D219="Missing to/from"),"Indeterminable",0))))))</f>
        <v>0</v>
      </c>
      <c r="M214">
        <f>IF(AND('List of Flows'!$B211='Elementary Flow by source'!M$1,'Elementary Flow'!$D219="Elementary Flow"),"Elementary Flow",IF(AND('List of Flows'!$B211='Elementary Flow by source'!M$1,'Elementary Flow'!$D219="Not an Elementary Flow"),"Not an Elementary Flow",IF(AND('List of Flows'!$B211='Elementary Flow by source'!M$1,'Elementary Flow'!$D219="Unknown"),"Indeterminable",IF(AND('List of Flows'!$B211='Elementary Flow by source'!M$1,'Elementary Flow'!$D219="Missing Both"),"Indeterminable",IF(AND('List of Flows'!$B211='Elementary Flow by source'!M$1,'Elementary Flow'!$D219="Missing Input/Output"),"Indeterminable",IF(AND('List of Flows'!$B211='Elementary Flow by source'!M$1,'Elementary Flow'!$D219="Missing to/from"),"Indeterminable",0))))))</f>
        <v>0</v>
      </c>
      <c r="N214">
        <f>IF(AND('List of Flows'!$B211='Elementary Flow by source'!N$1,'Elementary Flow'!$D219="Elementary Flow"),"Elementary Flow",IF(AND('List of Flows'!$B211='Elementary Flow by source'!N$1,'Elementary Flow'!$D219="Not an Elementary Flow"),"Not an Elementary Flow",IF(AND('List of Flows'!$B211='Elementary Flow by source'!N$1,'Elementary Flow'!$D219="Unknown"),"Indeterminable",IF(AND('List of Flows'!$B211='Elementary Flow by source'!N$1,'Elementary Flow'!$D219="Missing Both"),"Indeterminable",IF(AND('List of Flows'!$B211='Elementary Flow by source'!N$1,'Elementary Flow'!$D219="Missing Input/Output"),"Indeterminable",IF(AND('List of Flows'!$B211='Elementary Flow by source'!N$1,'Elementary Flow'!$D219="Missing to/from"),"Indeterminable",0))))))</f>
        <v>0</v>
      </c>
    </row>
    <row r="215" spans="2:14" x14ac:dyDescent="0.3">
      <c r="B215">
        <f>IF(AND('List of Flows'!$B212='Elementary Flow by source'!B$1,'Elementary Flow'!$D220="Elementary Flow"),"Elementary Flow",IF(AND('List of Flows'!$B212='Elementary Flow by source'!B$1,'Elementary Flow'!$D220="Not an Elementary Flow"),"Not an Elementary Flow",IF(AND('List of Flows'!$B212='Elementary Flow by source'!B$1,'Elementary Flow'!$D220="Unknown"),"Indeterminable",IF(AND('List of Flows'!$B212='Elementary Flow by source'!B$1,'Elementary Flow'!$D220="Missing Both"),"Indeterminable",IF(AND('List of Flows'!$B212='Elementary Flow by source'!B$1,'Elementary Flow'!$D220="Missing Input/Output"),"Indeterminable",IF(AND('List of Flows'!$B212='Elementary Flow by source'!B$1,'Elementary Flow'!$D220="Missing to/from"),"Indeterminable",0))))))</f>
        <v>0</v>
      </c>
      <c r="C215" t="str">
        <f>IF(AND('List of Flows'!$B212='Elementary Flow by source'!C$1,'Elementary Flow'!$D220="Elementary Flow"),"Elementary Flow",IF(AND('List of Flows'!$B212='Elementary Flow by source'!C$1,'Elementary Flow'!$D220="Not an Elementary Flow"),"Not an Elementary Flow",IF(AND('List of Flows'!$B212='Elementary Flow by source'!C$1,'Elementary Flow'!$D220="Unknown"),"Indeterminable",IF(AND('List of Flows'!$B212='Elementary Flow by source'!C$1,'Elementary Flow'!$D220="Missing Both"),"Indeterminable",IF(AND('List of Flows'!$B212='Elementary Flow by source'!C$1,'Elementary Flow'!$D220="Missing Input/Output"),"Indeterminable",IF(AND('List of Flows'!$B212='Elementary Flow by source'!C$1,'Elementary Flow'!$D220="Missing to/from"),"Indeterminable",0))))))</f>
        <v>Elementary Flow</v>
      </c>
      <c r="D215">
        <f>IF(AND('List of Flows'!$B212='Elementary Flow by source'!D$1,'Elementary Flow'!$D220="Elementary Flow"),"Elementary Flow",IF(AND('List of Flows'!$B212='Elementary Flow by source'!D$1,'Elementary Flow'!$D220="Not an Elementary Flow"),"Not an Elementary Flow",IF(AND('List of Flows'!$B212='Elementary Flow by source'!D$1,'Elementary Flow'!$D220="Unknown"),"Indeterminable",IF(AND('List of Flows'!$B212='Elementary Flow by source'!D$1,'Elementary Flow'!$D220="Missing Both"),"Indeterminable",IF(AND('List of Flows'!$B212='Elementary Flow by source'!D$1,'Elementary Flow'!$D220="Missing Input/Output"),"Indeterminable",IF(AND('List of Flows'!$B212='Elementary Flow by source'!D$1,'Elementary Flow'!$D220="Missing to/from"),"Indeterminable",0))))))</f>
        <v>0</v>
      </c>
      <c r="E215">
        <f>IF(AND('List of Flows'!$B212='Elementary Flow by source'!E$1,'Elementary Flow'!$D220="Elementary Flow"),"Elementary Flow",IF(AND('List of Flows'!$B212='Elementary Flow by source'!E$1,'Elementary Flow'!$D220="Not an Elementary Flow"),"Not an Elementary Flow",IF(AND('List of Flows'!$B212='Elementary Flow by source'!E$1,'Elementary Flow'!$D220="Unknown"),"Indeterminable",IF(AND('List of Flows'!$B212='Elementary Flow by source'!E$1,'Elementary Flow'!$D220="Missing Both"),"Indeterminable",IF(AND('List of Flows'!$B212='Elementary Flow by source'!E$1,'Elementary Flow'!$D220="Missing Input/Output"),"Indeterminable",IF(AND('List of Flows'!$B212='Elementary Flow by source'!E$1,'Elementary Flow'!$D220="Missing to/from"),"Indeterminable",0))))))</f>
        <v>0</v>
      </c>
      <c r="F215">
        <f>IF(AND('List of Flows'!$B212='Elementary Flow by source'!F$1,'Elementary Flow'!$D220="Elementary Flow"),"Elementary Flow",IF(AND('List of Flows'!$B212='Elementary Flow by source'!F$1,'Elementary Flow'!$D220="Not an Elementary Flow"),"Not an Elementary Flow",IF(AND('List of Flows'!$B212='Elementary Flow by source'!F$1,'Elementary Flow'!$D220="Unknown"),"Indeterminable",IF(AND('List of Flows'!$B212='Elementary Flow by source'!F$1,'Elementary Flow'!$D220="Missing Both"),"Indeterminable",IF(AND('List of Flows'!$B212='Elementary Flow by source'!F$1,'Elementary Flow'!$D220="Missing Input/Output"),"Indeterminable",IF(AND('List of Flows'!$B212='Elementary Flow by source'!F$1,'Elementary Flow'!$D220="Missing to/from"),"Indeterminable",0))))))</f>
        <v>0</v>
      </c>
      <c r="G215">
        <f>IF(AND('List of Flows'!$B212='Elementary Flow by source'!G$1,'Elementary Flow'!$D220="Elementary Flow"),"Elementary Flow",IF(AND('List of Flows'!$B212='Elementary Flow by source'!G$1,'Elementary Flow'!$D220="Not an Elementary Flow"),"Not an Elementary Flow",IF(AND('List of Flows'!$B212='Elementary Flow by source'!G$1,'Elementary Flow'!$D220="Unknown"),"Indeterminable",IF(AND('List of Flows'!$B212='Elementary Flow by source'!G$1,'Elementary Flow'!$D220="Missing Both"),"Indeterminable",IF(AND('List of Flows'!$B212='Elementary Flow by source'!G$1,'Elementary Flow'!$D220="Missing Input/Output"),"Indeterminable",IF(AND('List of Flows'!$B212='Elementary Flow by source'!G$1,'Elementary Flow'!$D220="Missing to/from"),"Indeterminable",0))))))</f>
        <v>0</v>
      </c>
      <c r="H215">
        <f>IF(AND('List of Flows'!$B212='Elementary Flow by source'!H$1,'Elementary Flow'!$D220="Elementary Flow"),"Elementary Flow",IF(AND('List of Flows'!$B212='Elementary Flow by source'!H$1,'Elementary Flow'!$D220="Not an Elementary Flow"),"Not an Elementary Flow",IF(AND('List of Flows'!$B212='Elementary Flow by source'!H$1,'Elementary Flow'!$D220="Unknown"),"Indeterminable",IF(AND('List of Flows'!$B212='Elementary Flow by source'!H$1,'Elementary Flow'!$D220="Missing Both"),"Indeterminable",IF(AND('List of Flows'!$B212='Elementary Flow by source'!H$1,'Elementary Flow'!$D220="Missing Input/Output"),"Indeterminable",IF(AND('List of Flows'!$B212='Elementary Flow by source'!H$1,'Elementary Flow'!$D220="Missing to/from"),"Indeterminable",0))))))</f>
        <v>0</v>
      </c>
      <c r="I215">
        <f>IF(AND('List of Flows'!$B212='Elementary Flow by source'!I$1,'Elementary Flow'!$D220="Elementary Flow"),"Elementary Flow",IF(AND('List of Flows'!$B212='Elementary Flow by source'!I$1,'Elementary Flow'!$D220="Not an Elementary Flow"),"Not an Elementary Flow",IF(AND('List of Flows'!$B212='Elementary Flow by source'!I$1,'Elementary Flow'!$D220="Unknown"),"Indeterminable",IF(AND('List of Flows'!$B212='Elementary Flow by source'!I$1,'Elementary Flow'!$D220="Missing Both"),"Indeterminable",IF(AND('List of Flows'!$B212='Elementary Flow by source'!I$1,'Elementary Flow'!$D220="Missing Input/Output"),"Indeterminable",IF(AND('List of Flows'!$B212='Elementary Flow by source'!I$1,'Elementary Flow'!$D220="Missing to/from"),"Indeterminable",0))))))</f>
        <v>0</v>
      </c>
      <c r="J215">
        <f>IF(AND('List of Flows'!$B212='Elementary Flow by source'!J$1,'Elementary Flow'!$D220="Elementary Flow"),"Elementary Flow",IF(AND('List of Flows'!$B212='Elementary Flow by source'!J$1,'Elementary Flow'!$D220="Not an Elementary Flow"),"Not an Elementary Flow",IF(AND('List of Flows'!$B212='Elementary Flow by source'!J$1,'Elementary Flow'!$D220="Unknown"),"Indeterminable",IF(AND('List of Flows'!$B212='Elementary Flow by source'!J$1,'Elementary Flow'!$D220="Missing Both"),"Indeterminable",IF(AND('List of Flows'!$B212='Elementary Flow by source'!J$1,'Elementary Flow'!$D220="Missing Input/Output"),"Indeterminable",IF(AND('List of Flows'!$B212='Elementary Flow by source'!J$1,'Elementary Flow'!$D220="Missing to/from"),"Indeterminable",0))))))</f>
        <v>0</v>
      </c>
      <c r="K215">
        <f>IF(AND('List of Flows'!$B212='Elementary Flow by source'!K$1,'Elementary Flow'!$D220="Elementary Flow"),"Elementary Flow",IF(AND('List of Flows'!$B212='Elementary Flow by source'!K$1,'Elementary Flow'!$D220="Not an Elementary Flow"),"Not an Elementary Flow",IF(AND('List of Flows'!$B212='Elementary Flow by source'!K$1,'Elementary Flow'!$D220="Unknown"),"Indeterminable",IF(AND('List of Flows'!$B212='Elementary Flow by source'!K$1,'Elementary Flow'!$D220="Missing Both"),"Indeterminable",IF(AND('List of Flows'!$B212='Elementary Flow by source'!K$1,'Elementary Flow'!$D220="Missing Input/Output"),"Indeterminable",IF(AND('List of Flows'!$B212='Elementary Flow by source'!K$1,'Elementary Flow'!$D220="Missing to/from"),"Indeterminable",0))))))</f>
        <v>0</v>
      </c>
      <c r="L215">
        <f>IF(AND('List of Flows'!$B212='Elementary Flow by source'!L$1,'Elementary Flow'!$D220="Elementary Flow"),"Elementary Flow",IF(AND('List of Flows'!$B212='Elementary Flow by source'!L$1,'Elementary Flow'!$D220="Not an Elementary Flow"),"Not an Elementary Flow",IF(AND('List of Flows'!$B212='Elementary Flow by source'!L$1,'Elementary Flow'!$D220="Unknown"),"Indeterminable",IF(AND('List of Flows'!$B212='Elementary Flow by source'!L$1,'Elementary Flow'!$D220="Missing Both"),"Indeterminable",IF(AND('List of Flows'!$B212='Elementary Flow by source'!L$1,'Elementary Flow'!$D220="Missing Input/Output"),"Indeterminable",IF(AND('List of Flows'!$B212='Elementary Flow by source'!L$1,'Elementary Flow'!$D220="Missing to/from"),"Indeterminable",0))))))</f>
        <v>0</v>
      </c>
      <c r="M215">
        <f>IF(AND('List of Flows'!$B212='Elementary Flow by source'!M$1,'Elementary Flow'!$D220="Elementary Flow"),"Elementary Flow",IF(AND('List of Flows'!$B212='Elementary Flow by source'!M$1,'Elementary Flow'!$D220="Not an Elementary Flow"),"Not an Elementary Flow",IF(AND('List of Flows'!$B212='Elementary Flow by source'!M$1,'Elementary Flow'!$D220="Unknown"),"Indeterminable",IF(AND('List of Flows'!$B212='Elementary Flow by source'!M$1,'Elementary Flow'!$D220="Missing Both"),"Indeterminable",IF(AND('List of Flows'!$B212='Elementary Flow by source'!M$1,'Elementary Flow'!$D220="Missing Input/Output"),"Indeterminable",IF(AND('List of Flows'!$B212='Elementary Flow by source'!M$1,'Elementary Flow'!$D220="Missing to/from"),"Indeterminable",0))))))</f>
        <v>0</v>
      </c>
      <c r="N215">
        <f>IF(AND('List of Flows'!$B212='Elementary Flow by source'!N$1,'Elementary Flow'!$D220="Elementary Flow"),"Elementary Flow",IF(AND('List of Flows'!$B212='Elementary Flow by source'!N$1,'Elementary Flow'!$D220="Not an Elementary Flow"),"Not an Elementary Flow",IF(AND('List of Flows'!$B212='Elementary Flow by source'!N$1,'Elementary Flow'!$D220="Unknown"),"Indeterminable",IF(AND('List of Flows'!$B212='Elementary Flow by source'!N$1,'Elementary Flow'!$D220="Missing Both"),"Indeterminable",IF(AND('List of Flows'!$B212='Elementary Flow by source'!N$1,'Elementary Flow'!$D220="Missing Input/Output"),"Indeterminable",IF(AND('List of Flows'!$B212='Elementary Flow by source'!N$1,'Elementary Flow'!$D220="Missing to/from"),"Indeterminable",0))))))</f>
        <v>0</v>
      </c>
    </row>
    <row r="216" spans="2:14" x14ac:dyDescent="0.3">
      <c r="B216">
        <f>IF(AND('List of Flows'!$B213='Elementary Flow by source'!B$1,'Elementary Flow'!$D221="Elementary Flow"),"Elementary Flow",IF(AND('List of Flows'!$B213='Elementary Flow by source'!B$1,'Elementary Flow'!$D221="Not an Elementary Flow"),"Not an Elementary Flow",IF(AND('List of Flows'!$B213='Elementary Flow by source'!B$1,'Elementary Flow'!$D221="Unknown"),"Indeterminable",IF(AND('List of Flows'!$B213='Elementary Flow by source'!B$1,'Elementary Flow'!$D221="Missing Both"),"Indeterminable",IF(AND('List of Flows'!$B213='Elementary Flow by source'!B$1,'Elementary Flow'!$D221="Missing Input/Output"),"Indeterminable",IF(AND('List of Flows'!$B213='Elementary Flow by source'!B$1,'Elementary Flow'!$D221="Missing to/from"),"Indeterminable",0))))))</f>
        <v>0</v>
      </c>
      <c r="C216" t="str">
        <f>IF(AND('List of Flows'!$B213='Elementary Flow by source'!C$1,'Elementary Flow'!$D221="Elementary Flow"),"Elementary Flow",IF(AND('List of Flows'!$B213='Elementary Flow by source'!C$1,'Elementary Flow'!$D221="Not an Elementary Flow"),"Not an Elementary Flow",IF(AND('List of Flows'!$B213='Elementary Flow by source'!C$1,'Elementary Flow'!$D221="Unknown"),"Indeterminable",IF(AND('List of Flows'!$B213='Elementary Flow by source'!C$1,'Elementary Flow'!$D221="Missing Both"),"Indeterminable",IF(AND('List of Flows'!$B213='Elementary Flow by source'!C$1,'Elementary Flow'!$D221="Missing Input/Output"),"Indeterminable",IF(AND('List of Flows'!$B213='Elementary Flow by source'!C$1,'Elementary Flow'!$D221="Missing to/from"),"Indeterminable",0))))))</f>
        <v>Indeterminable</v>
      </c>
      <c r="D216">
        <f>IF(AND('List of Flows'!$B213='Elementary Flow by source'!D$1,'Elementary Flow'!$D221="Elementary Flow"),"Elementary Flow",IF(AND('List of Flows'!$B213='Elementary Flow by source'!D$1,'Elementary Flow'!$D221="Not an Elementary Flow"),"Not an Elementary Flow",IF(AND('List of Flows'!$B213='Elementary Flow by source'!D$1,'Elementary Flow'!$D221="Unknown"),"Indeterminable",IF(AND('List of Flows'!$B213='Elementary Flow by source'!D$1,'Elementary Flow'!$D221="Missing Both"),"Indeterminable",IF(AND('List of Flows'!$B213='Elementary Flow by source'!D$1,'Elementary Flow'!$D221="Missing Input/Output"),"Indeterminable",IF(AND('List of Flows'!$B213='Elementary Flow by source'!D$1,'Elementary Flow'!$D221="Missing to/from"),"Indeterminable",0))))))</f>
        <v>0</v>
      </c>
      <c r="E216">
        <f>IF(AND('List of Flows'!$B213='Elementary Flow by source'!E$1,'Elementary Flow'!$D221="Elementary Flow"),"Elementary Flow",IF(AND('List of Flows'!$B213='Elementary Flow by source'!E$1,'Elementary Flow'!$D221="Not an Elementary Flow"),"Not an Elementary Flow",IF(AND('List of Flows'!$B213='Elementary Flow by source'!E$1,'Elementary Flow'!$D221="Unknown"),"Indeterminable",IF(AND('List of Flows'!$B213='Elementary Flow by source'!E$1,'Elementary Flow'!$D221="Missing Both"),"Indeterminable",IF(AND('List of Flows'!$B213='Elementary Flow by source'!E$1,'Elementary Flow'!$D221="Missing Input/Output"),"Indeterminable",IF(AND('List of Flows'!$B213='Elementary Flow by source'!E$1,'Elementary Flow'!$D221="Missing to/from"),"Indeterminable",0))))))</f>
        <v>0</v>
      </c>
      <c r="F216">
        <f>IF(AND('List of Flows'!$B213='Elementary Flow by source'!F$1,'Elementary Flow'!$D221="Elementary Flow"),"Elementary Flow",IF(AND('List of Flows'!$B213='Elementary Flow by source'!F$1,'Elementary Flow'!$D221="Not an Elementary Flow"),"Not an Elementary Flow",IF(AND('List of Flows'!$B213='Elementary Flow by source'!F$1,'Elementary Flow'!$D221="Unknown"),"Indeterminable",IF(AND('List of Flows'!$B213='Elementary Flow by source'!F$1,'Elementary Flow'!$D221="Missing Both"),"Indeterminable",IF(AND('List of Flows'!$B213='Elementary Flow by source'!F$1,'Elementary Flow'!$D221="Missing Input/Output"),"Indeterminable",IF(AND('List of Flows'!$B213='Elementary Flow by source'!F$1,'Elementary Flow'!$D221="Missing to/from"),"Indeterminable",0))))))</f>
        <v>0</v>
      </c>
      <c r="G216">
        <f>IF(AND('List of Flows'!$B213='Elementary Flow by source'!G$1,'Elementary Flow'!$D221="Elementary Flow"),"Elementary Flow",IF(AND('List of Flows'!$B213='Elementary Flow by source'!G$1,'Elementary Flow'!$D221="Not an Elementary Flow"),"Not an Elementary Flow",IF(AND('List of Flows'!$B213='Elementary Flow by source'!G$1,'Elementary Flow'!$D221="Unknown"),"Indeterminable",IF(AND('List of Flows'!$B213='Elementary Flow by source'!G$1,'Elementary Flow'!$D221="Missing Both"),"Indeterminable",IF(AND('List of Flows'!$B213='Elementary Flow by source'!G$1,'Elementary Flow'!$D221="Missing Input/Output"),"Indeterminable",IF(AND('List of Flows'!$B213='Elementary Flow by source'!G$1,'Elementary Flow'!$D221="Missing to/from"),"Indeterminable",0))))))</f>
        <v>0</v>
      </c>
      <c r="H216">
        <f>IF(AND('List of Flows'!$B213='Elementary Flow by source'!H$1,'Elementary Flow'!$D221="Elementary Flow"),"Elementary Flow",IF(AND('List of Flows'!$B213='Elementary Flow by source'!H$1,'Elementary Flow'!$D221="Not an Elementary Flow"),"Not an Elementary Flow",IF(AND('List of Flows'!$B213='Elementary Flow by source'!H$1,'Elementary Flow'!$D221="Unknown"),"Indeterminable",IF(AND('List of Flows'!$B213='Elementary Flow by source'!H$1,'Elementary Flow'!$D221="Missing Both"),"Indeterminable",IF(AND('List of Flows'!$B213='Elementary Flow by source'!H$1,'Elementary Flow'!$D221="Missing Input/Output"),"Indeterminable",IF(AND('List of Flows'!$B213='Elementary Flow by source'!H$1,'Elementary Flow'!$D221="Missing to/from"),"Indeterminable",0))))))</f>
        <v>0</v>
      </c>
      <c r="I216">
        <f>IF(AND('List of Flows'!$B213='Elementary Flow by source'!I$1,'Elementary Flow'!$D221="Elementary Flow"),"Elementary Flow",IF(AND('List of Flows'!$B213='Elementary Flow by source'!I$1,'Elementary Flow'!$D221="Not an Elementary Flow"),"Not an Elementary Flow",IF(AND('List of Flows'!$B213='Elementary Flow by source'!I$1,'Elementary Flow'!$D221="Unknown"),"Indeterminable",IF(AND('List of Flows'!$B213='Elementary Flow by source'!I$1,'Elementary Flow'!$D221="Missing Both"),"Indeterminable",IF(AND('List of Flows'!$B213='Elementary Flow by source'!I$1,'Elementary Flow'!$D221="Missing Input/Output"),"Indeterminable",IF(AND('List of Flows'!$B213='Elementary Flow by source'!I$1,'Elementary Flow'!$D221="Missing to/from"),"Indeterminable",0))))))</f>
        <v>0</v>
      </c>
      <c r="J216">
        <f>IF(AND('List of Flows'!$B213='Elementary Flow by source'!J$1,'Elementary Flow'!$D221="Elementary Flow"),"Elementary Flow",IF(AND('List of Flows'!$B213='Elementary Flow by source'!J$1,'Elementary Flow'!$D221="Not an Elementary Flow"),"Not an Elementary Flow",IF(AND('List of Flows'!$B213='Elementary Flow by source'!J$1,'Elementary Flow'!$D221="Unknown"),"Indeterminable",IF(AND('List of Flows'!$B213='Elementary Flow by source'!J$1,'Elementary Flow'!$D221="Missing Both"),"Indeterminable",IF(AND('List of Flows'!$B213='Elementary Flow by source'!J$1,'Elementary Flow'!$D221="Missing Input/Output"),"Indeterminable",IF(AND('List of Flows'!$B213='Elementary Flow by source'!J$1,'Elementary Flow'!$D221="Missing to/from"),"Indeterminable",0))))))</f>
        <v>0</v>
      </c>
      <c r="K216">
        <f>IF(AND('List of Flows'!$B213='Elementary Flow by source'!K$1,'Elementary Flow'!$D221="Elementary Flow"),"Elementary Flow",IF(AND('List of Flows'!$B213='Elementary Flow by source'!K$1,'Elementary Flow'!$D221="Not an Elementary Flow"),"Not an Elementary Flow",IF(AND('List of Flows'!$B213='Elementary Flow by source'!K$1,'Elementary Flow'!$D221="Unknown"),"Indeterminable",IF(AND('List of Flows'!$B213='Elementary Flow by source'!K$1,'Elementary Flow'!$D221="Missing Both"),"Indeterminable",IF(AND('List of Flows'!$B213='Elementary Flow by source'!K$1,'Elementary Flow'!$D221="Missing Input/Output"),"Indeterminable",IF(AND('List of Flows'!$B213='Elementary Flow by source'!K$1,'Elementary Flow'!$D221="Missing to/from"),"Indeterminable",0))))))</f>
        <v>0</v>
      </c>
      <c r="L216">
        <f>IF(AND('List of Flows'!$B213='Elementary Flow by source'!L$1,'Elementary Flow'!$D221="Elementary Flow"),"Elementary Flow",IF(AND('List of Flows'!$B213='Elementary Flow by source'!L$1,'Elementary Flow'!$D221="Not an Elementary Flow"),"Not an Elementary Flow",IF(AND('List of Flows'!$B213='Elementary Flow by source'!L$1,'Elementary Flow'!$D221="Unknown"),"Indeterminable",IF(AND('List of Flows'!$B213='Elementary Flow by source'!L$1,'Elementary Flow'!$D221="Missing Both"),"Indeterminable",IF(AND('List of Flows'!$B213='Elementary Flow by source'!L$1,'Elementary Flow'!$D221="Missing Input/Output"),"Indeterminable",IF(AND('List of Flows'!$B213='Elementary Flow by source'!L$1,'Elementary Flow'!$D221="Missing to/from"),"Indeterminable",0))))))</f>
        <v>0</v>
      </c>
      <c r="M216">
        <f>IF(AND('List of Flows'!$B213='Elementary Flow by source'!M$1,'Elementary Flow'!$D221="Elementary Flow"),"Elementary Flow",IF(AND('List of Flows'!$B213='Elementary Flow by source'!M$1,'Elementary Flow'!$D221="Not an Elementary Flow"),"Not an Elementary Flow",IF(AND('List of Flows'!$B213='Elementary Flow by source'!M$1,'Elementary Flow'!$D221="Unknown"),"Indeterminable",IF(AND('List of Flows'!$B213='Elementary Flow by source'!M$1,'Elementary Flow'!$D221="Missing Both"),"Indeterminable",IF(AND('List of Flows'!$B213='Elementary Flow by source'!M$1,'Elementary Flow'!$D221="Missing Input/Output"),"Indeterminable",IF(AND('List of Flows'!$B213='Elementary Flow by source'!M$1,'Elementary Flow'!$D221="Missing to/from"),"Indeterminable",0))))))</f>
        <v>0</v>
      </c>
      <c r="N216">
        <f>IF(AND('List of Flows'!$B213='Elementary Flow by source'!N$1,'Elementary Flow'!$D221="Elementary Flow"),"Elementary Flow",IF(AND('List of Flows'!$B213='Elementary Flow by source'!N$1,'Elementary Flow'!$D221="Not an Elementary Flow"),"Not an Elementary Flow",IF(AND('List of Flows'!$B213='Elementary Flow by source'!N$1,'Elementary Flow'!$D221="Unknown"),"Indeterminable",IF(AND('List of Flows'!$B213='Elementary Flow by source'!N$1,'Elementary Flow'!$D221="Missing Both"),"Indeterminable",IF(AND('List of Flows'!$B213='Elementary Flow by source'!N$1,'Elementary Flow'!$D221="Missing Input/Output"),"Indeterminable",IF(AND('List of Flows'!$B213='Elementary Flow by source'!N$1,'Elementary Flow'!$D221="Missing to/from"),"Indeterminable",0))))))</f>
        <v>0</v>
      </c>
    </row>
    <row r="217" spans="2:14" x14ac:dyDescent="0.3">
      <c r="B217">
        <f>IF(AND('List of Flows'!$B214='Elementary Flow by source'!B$1,'Elementary Flow'!$D222="Elementary Flow"),"Elementary Flow",IF(AND('List of Flows'!$B214='Elementary Flow by source'!B$1,'Elementary Flow'!$D222="Not an Elementary Flow"),"Not an Elementary Flow",IF(AND('List of Flows'!$B214='Elementary Flow by source'!B$1,'Elementary Flow'!$D222="Unknown"),"Indeterminable",IF(AND('List of Flows'!$B214='Elementary Flow by source'!B$1,'Elementary Flow'!$D222="Missing Both"),"Indeterminable",IF(AND('List of Flows'!$B214='Elementary Flow by source'!B$1,'Elementary Flow'!$D222="Missing Input/Output"),"Indeterminable",IF(AND('List of Flows'!$B214='Elementary Flow by source'!B$1,'Elementary Flow'!$D222="Missing to/from"),"Indeterminable",0))))))</f>
        <v>0</v>
      </c>
      <c r="C217" t="str">
        <f>IF(AND('List of Flows'!$B214='Elementary Flow by source'!C$1,'Elementary Flow'!$D222="Elementary Flow"),"Elementary Flow",IF(AND('List of Flows'!$B214='Elementary Flow by source'!C$1,'Elementary Flow'!$D222="Not an Elementary Flow"),"Not an Elementary Flow",IF(AND('List of Flows'!$B214='Elementary Flow by source'!C$1,'Elementary Flow'!$D222="Unknown"),"Indeterminable",IF(AND('List of Flows'!$B214='Elementary Flow by source'!C$1,'Elementary Flow'!$D222="Missing Both"),"Indeterminable",IF(AND('List of Flows'!$B214='Elementary Flow by source'!C$1,'Elementary Flow'!$D222="Missing Input/Output"),"Indeterminable",IF(AND('List of Flows'!$B214='Elementary Flow by source'!C$1,'Elementary Flow'!$D222="Missing to/from"),"Indeterminable",0))))))</f>
        <v>Indeterminable</v>
      </c>
      <c r="D217">
        <f>IF(AND('List of Flows'!$B214='Elementary Flow by source'!D$1,'Elementary Flow'!$D222="Elementary Flow"),"Elementary Flow",IF(AND('List of Flows'!$B214='Elementary Flow by source'!D$1,'Elementary Flow'!$D222="Not an Elementary Flow"),"Not an Elementary Flow",IF(AND('List of Flows'!$B214='Elementary Flow by source'!D$1,'Elementary Flow'!$D222="Unknown"),"Indeterminable",IF(AND('List of Flows'!$B214='Elementary Flow by source'!D$1,'Elementary Flow'!$D222="Missing Both"),"Indeterminable",IF(AND('List of Flows'!$B214='Elementary Flow by source'!D$1,'Elementary Flow'!$D222="Missing Input/Output"),"Indeterminable",IF(AND('List of Flows'!$B214='Elementary Flow by source'!D$1,'Elementary Flow'!$D222="Missing to/from"),"Indeterminable",0))))))</f>
        <v>0</v>
      </c>
      <c r="E217">
        <f>IF(AND('List of Flows'!$B214='Elementary Flow by source'!E$1,'Elementary Flow'!$D222="Elementary Flow"),"Elementary Flow",IF(AND('List of Flows'!$B214='Elementary Flow by source'!E$1,'Elementary Flow'!$D222="Not an Elementary Flow"),"Not an Elementary Flow",IF(AND('List of Flows'!$B214='Elementary Flow by source'!E$1,'Elementary Flow'!$D222="Unknown"),"Indeterminable",IF(AND('List of Flows'!$B214='Elementary Flow by source'!E$1,'Elementary Flow'!$D222="Missing Both"),"Indeterminable",IF(AND('List of Flows'!$B214='Elementary Flow by source'!E$1,'Elementary Flow'!$D222="Missing Input/Output"),"Indeterminable",IF(AND('List of Flows'!$B214='Elementary Flow by source'!E$1,'Elementary Flow'!$D222="Missing to/from"),"Indeterminable",0))))))</f>
        <v>0</v>
      </c>
      <c r="F217">
        <f>IF(AND('List of Flows'!$B214='Elementary Flow by source'!F$1,'Elementary Flow'!$D222="Elementary Flow"),"Elementary Flow",IF(AND('List of Flows'!$B214='Elementary Flow by source'!F$1,'Elementary Flow'!$D222="Not an Elementary Flow"),"Not an Elementary Flow",IF(AND('List of Flows'!$B214='Elementary Flow by source'!F$1,'Elementary Flow'!$D222="Unknown"),"Indeterminable",IF(AND('List of Flows'!$B214='Elementary Flow by source'!F$1,'Elementary Flow'!$D222="Missing Both"),"Indeterminable",IF(AND('List of Flows'!$B214='Elementary Flow by source'!F$1,'Elementary Flow'!$D222="Missing Input/Output"),"Indeterminable",IF(AND('List of Flows'!$B214='Elementary Flow by source'!F$1,'Elementary Flow'!$D222="Missing to/from"),"Indeterminable",0))))))</f>
        <v>0</v>
      </c>
      <c r="G217">
        <f>IF(AND('List of Flows'!$B214='Elementary Flow by source'!G$1,'Elementary Flow'!$D222="Elementary Flow"),"Elementary Flow",IF(AND('List of Flows'!$B214='Elementary Flow by source'!G$1,'Elementary Flow'!$D222="Not an Elementary Flow"),"Not an Elementary Flow",IF(AND('List of Flows'!$B214='Elementary Flow by source'!G$1,'Elementary Flow'!$D222="Unknown"),"Indeterminable",IF(AND('List of Flows'!$B214='Elementary Flow by source'!G$1,'Elementary Flow'!$D222="Missing Both"),"Indeterminable",IF(AND('List of Flows'!$B214='Elementary Flow by source'!G$1,'Elementary Flow'!$D222="Missing Input/Output"),"Indeterminable",IF(AND('List of Flows'!$B214='Elementary Flow by source'!G$1,'Elementary Flow'!$D222="Missing to/from"),"Indeterminable",0))))))</f>
        <v>0</v>
      </c>
      <c r="H217">
        <f>IF(AND('List of Flows'!$B214='Elementary Flow by source'!H$1,'Elementary Flow'!$D222="Elementary Flow"),"Elementary Flow",IF(AND('List of Flows'!$B214='Elementary Flow by source'!H$1,'Elementary Flow'!$D222="Not an Elementary Flow"),"Not an Elementary Flow",IF(AND('List of Flows'!$B214='Elementary Flow by source'!H$1,'Elementary Flow'!$D222="Unknown"),"Indeterminable",IF(AND('List of Flows'!$B214='Elementary Flow by source'!H$1,'Elementary Flow'!$D222="Missing Both"),"Indeterminable",IF(AND('List of Flows'!$B214='Elementary Flow by source'!H$1,'Elementary Flow'!$D222="Missing Input/Output"),"Indeterminable",IF(AND('List of Flows'!$B214='Elementary Flow by source'!H$1,'Elementary Flow'!$D222="Missing to/from"),"Indeterminable",0))))))</f>
        <v>0</v>
      </c>
      <c r="I217">
        <f>IF(AND('List of Flows'!$B214='Elementary Flow by source'!I$1,'Elementary Flow'!$D222="Elementary Flow"),"Elementary Flow",IF(AND('List of Flows'!$B214='Elementary Flow by source'!I$1,'Elementary Flow'!$D222="Not an Elementary Flow"),"Not an Elementary Flow",IF(AND('List of Flows'!$B214='Elementary Flow by source'!I$1,'Elementary Flow'!$D222="Unknown"),"Indeterminable",IF(AND('List of Flows'!$B214='Elementary Flow by source'!I$1,'Elementary Flow'!$D222="Missing Both"),"Indeterminable",IF(AND('List of Flows'!$B214='Elementary Flow by source'!I$1,'Elementary Flow'!$D222="Missing Input/Output"),"Indeterminable",IF(AND('List of Flows'!$B214='Elementary Flow by source'!I$1,'Elementary Flow'!$D222="Missing to/from"),"Indeterminable",0))))))</f>
        <v>0</v>
      </c>
      <c r="J217">
        <f>IF(AND('List of Flows'!$B214='Elementary Flow by source'!J$1,'Elementary Flow'!$D222="Elementary Flow"),"Elementary Flow",IF(AND('List of Flows'!$B214='Elementary Flow by source'!J$1,'Elementary Flow'!$D222="Not an Elementary Flow"),"Not an Elementary Flow",IF(AND('List of Flows'!$B214='Elementary Flow by source'!J$1,'Elementary Flow'!$D222="Unknown"),"Indeterminable",IF(AND('List of Flows'!$B214='Elementary Flow by source'!J$1,'Elementary Flow'!$D222="Missing Both"),"Indeterminable",IF(AND('List of Flows'!$B214='Elementary Flow by source'!J$1,'Elementary Flow'!$D222="Missing Input/Output"),"Indeterminable",IF(AND('List of Flows'!$B214='Elementary Flow by source'!J$1,'Elementary Flow'!$D222="Missing to/from"),"Indeterminable",0))))))</f>
        <v>0</v>
      </c>
      <c r="K217">
        <f>IF(AND('List of Flows'!$B214='Elementary Flow by source'!K$1,'Elementary Flow'!$D222="Elementary Flow"),"Elementary Flow",IF(AND('List of Flows'!$B214='Elementary Flow by source'!K$1,'Elementary Flow'!$D222="Not an Elementary Flow"),"Not an Elementary Flow",IF(AND('List of Flows'!$B214='Elementary Flow by source'!K$1,'Elementary Flow'!$D222="Unknown"),"Indeterminable",IF(AND('List of Flows'!$B214='Elementary Flow by source'!K$1,'Elementary Flow'!$D222="Missing Both"),"Indeterminable",IF(AND('List of Flows'!$B214='Elementary Flow by source'!K$1,'Elementary Flow'!$D222="Missing Input/Output"),"Indeterminable",IF(AND('List of Flows'!$B214='Elementary Flow by source'!K$1,'Elementary Flow'!$D222="Missing to/from"),"Indeterminable",0))))))</f>
        <v>0</v>
      </c>
      <c r="L217">
        <f>IF(AND('List of Flows'!$B214='Elementary Flow by source'!L$1,'Elementary Flow'!$D222="Elementary Flow"),"Elementary Flow",IF(AND('List of Flows'!$B214='Elementary Flow by source'!L$1,'Elementary Flow'!$D222="Not an Elementary Flow"),"Not an Elementary Flow",IF(AND('List of Flows'!$B214='Elementary Flow by source'!L$1,'Elementary Flow'!$D222="Unknown"),"Indeterminable",IF(AND('List of Flows'!$B214='Elementary Flow by source'!L$1,'Elementary Flow'!$D222="Missing Both"),"Indeterminable",IF(AND('List of Flows'!$B214='Elementary Flow by source'!L$1,'Elementary Flow'!$D222="Missing Input/Output"),"Indeterminable",IF(AND('List of Flows'!$B214='Elementary Flow by source'!L$1,'Elementary Flow'!$D222="Missing to/from"),"Indeterminable",0))))))</f>
        <v>0</v>
      </c>
      <c r="M217">
        <f>IF(AND('List of Flows'!$B214='Elementary Flow by source'!M$1,'Elementary Flow'!$D222="Elementary Flow"),"Elementary Flow",IF(AND('List of Flows'!$B214='Elementary Flow by source'!M$1,'Elementary Flow'!$D222="Not an Elementary Flow"),"Not an Elementary Flow",IF(AND('List of Flows'!$B214='Elementary Flow by source'!M$1,'Elementary Flow'!$D222="Unknown"),"Indeterminable",IF(AND('List of Flows'!$B214='Elementary Flow by source'!M$1,'Elementary Flow'!$D222="Missing Both"),"Indeterminable",IF(AND('List of Flows'!$B214='Elementary Flow by source'!M$1,'Elementary Flow'!$D222="Missing Input/Output"),"Indeterminable",IF(AND('List of Flows'!$B214='Elementary Flow by source'!M$1,'Elementary Flow'!$D222="Missing to/from"),"Indeterminable",0))))))</f>
        <v>0</v>
      </c>
      <c r="N217">
        <f>IF(AND('List of Flows'!$B214='Elementary Flow by source'!N$1,'Elementary Flow'!$D222="Elementary Flow"),"Elementary Flow",IF(AND('List of Flows'!$B214='Elementary Flow by source'!N$1,'Elementary Flow'!$D222="Not an Elementary Flow"),"Not an Elementary Flow",IF(AND('List of Flows'!$B214='Elementary Flow by source'!N$1,'Elementary Flow'!$D222="Unknown"),"Indeterminable",IF(AND('List of Flows'!$B214='Elementary Flow by source'!N$1,'Elementary Flow'!$D222="Missing Both"),"Indeterminable",IF(AND('List of Flows'!$B214='Elementary Flow by source'!N$1,'Elementary Flow'!$D222="Missing Input/Output"),"Indeterminable",IF(AND('List of Flows'!$B214='Elementary Flow by source'!N$1,'Elementary Flow'!$D222="Missing to/from"),"Indeterminable",0))))))</f>
        <v>0</v>
      </c>
    </row>
    <row r="218" spans="2:14" x14ac:dyDescent="0.3">
      <c r="B218">
        <f>IF(AND('List of Flows'!$B215='Elementary Flow by source'!B$1,'Elementary Flow'!$D223="Elementary Flow"),"Elementary Flow",IF(AND('List of Flows'!$B215='Elementary Flow by source'!B$1,'Elementary Flow'!$D223="Not an Elementary Flow"),"Not an Elementary Flow",IF(AND('List of Flows'!$B215='Elementary Flow by source'!B$1,'Elementary Flow'!$D223="Unknown"),"Indeterminable",IF(AND('List of Flows'!$B215='Elementary Flow by source'!B$1,'Elementary Flow'!$D223="Missing Both"),"Indeterminable",IF(AND('List of Flows'!$B215='Elementary Flow by source'!B$1,'Elementary Flow'!$D223="Missing Input/Output"),"Indeterminable",IF(AND('List of Flows'!$B215='Elementary Flow by source'!B$1,'Elementary Flow'!$D223="Missing to/from"),"Indeterminable",0))))))</f>
        <v>0</v>
      </c>
      <c r="C218">
        <f>IF(AND('List of Flows'!$B215='Elementary Flow by source'!C$1,'Elementary Flow'!$D223="Elementary Flow"),"Elementary Flow",IF(AND('List of Flows'!$B215='Elementary Flow by source'!C$1,'Elementary Flow'!$D223="Not an Elementary Flow"),"Not an Elementary Flow",IF(AND('List of Flows'!$B215='Elementary Flow by source'!C$1,'Elementary Flow'!$D223="Unknown"),"Indeterminable",IF(AND('List of Flows'!$B215='Elementary Flow by source'!C$1,'Elementary Flow'!$D223="Missing Both"),"Indeterminable",IF(AND('List of Flows'!$B215='Elementary Flow by source'!C$1,'Elementary Flow'!$D223="Missing Input/Output"),"Indeterminable",IF(AND('List of Flows'!$B215='Elementary Flow by source'!C$1,'Elementary Flow'!$D223="Missing to/from"),"Indeterminable",0))))))</f>
        <v>0</v>
      </c>
      <c r="D218" t="str">
        <f>IF(AND('List of Flows'!$B215='Elementary Flow by source'!D$1,'Elementary Flow'!$D223="Elementary Flow"),"Elementary Flow",IF(AND('List of Flows'!$B215='Elementary Flow by source'!D$1,'Elementary Flow'!$D223="Not an Elementary Flow"),"Not an Elementary Flow",IF(AND('List of Flows'!$B215='Elementary Flow by source'!D$1,'Elementary Flow'!$D223="Unknown"),"Indeterminable",IF(AND('List of Flows'!$B215='Elementary Flow by source'!D$1,'Elementary Flow'!$D223="Missing Both"),"Indeterminable",IF(AND('List of Flows'!$B215='Elementary Flow by source'!D$1,'Elementary Flow'!$D223="Missing Input/Output"),"Indeterminable",IF(AND('List of Flows'!$B215='Elementary Flow by source'!D$1,'Elementary Flow'!$D223="Missing to/from"),"Indeterminable",0))))))</f>
        <v>Indeterminable</v>
      </c>
      <c r="E218">
        <f>IF(AND('List of Flows'!$B215='Elementary Flow by source'!E$1,'Elementary Flow'!$D223="Elementary Flow"),"Elementary Flow",IF(AND('List of Flows'!$B215='Elementary Flow by source'!E$1,'Elementary Flow'!$D223="Not an Elementary Flow"),"Not an Elementary Flow",IF(AND('List of Flows'!$B215='Elementary Flow by source'!E$1,'Elementary Flow'!$D223="Unknown"),"Indeterminable",IF(AND('List of Flows'!$B215='Elementary Flow by source'!E$1,'Elementary Flow'!$D223="Missing Both"),"Indeterminable",IF(AND('List of Flows'!$B215='Elementary Flow by source'!E$1,'Elementary Flow'!$D223="Missing Input/Output"),"Indeterminable",IF(AND('List of Flows'!$B215='Elementary Flow by source'!E$1,'Elementary Flow'!$D223="Missing to/from"),"Indeterminable",0))))))</f>
        <v>0</v>
      </c>
      <c r="F218">
        <f>IF(AND('List of Flows'!$B215='Elementary Flow by source'!F$1,'Elementary Flow'!$D223="Elementary Flow"),"Elementary Flow",IF(AND('List of Flows'!$B215='Elementary Flow by source'!F$1,'Elementary Flow'!$D223="Not an Elementary Flow"),"Not an Elementary Flow",IF(AND('List of Flows'!$B215='Elementary Flow by source'!F$1,'Elementary Flow'!$D223="Unknown"),"Indeterminable",IF(AND('List of Flows'!$B215='Elementary Flow by source'!F$1,'Elementary Flow'!$D223="Missing Both"),"Indeterminable",IF(AND('List of Flows'!$B215='Elementary Flow by source'!F$1,'Elementary Flow'!$D223="Missing Input/Output"),"Indeterminable",IF(AND('List of Flows'!$B215='Elementary Flow by source'!F$1,'Elementary Flow'!$D223="Missing to/from"),"Indeterminable",0))))))</f>
        <v>0</v>
      </c>
      <c r="G218">
        <f>IF(AND('List of Flows'!$B215='Elementary Flow by source'!G$1,'Elementary Flow'!$D223="Elementary Flow"),"Elementary Flow",IF(AND('List of Flows'!$B215='Elementary Flow by source'!G$1,'Elementary Flow'!$D223="Not an Elementary Flow"),"Not an Elementary Flow",IF(AND('List of Flows'!$B215='Elementary Flow by source'!G$1,'Elementary Flow'!$D223="Unknown"),"Indeterminable",IF(AND('List of Flows'!$B215='Elementary Flow by source'!G$1,'Elementary Flow'!$D223="Missing Both"),"Indeterminable",IF(AND('List of Flows'!$B215='Elementary Flow by source'!G$1,'Elementary Flow'!$D223="Missing Input/Output"),"Indeterminable",IF(AND('List of Flows'!$B215='Elementary Flow by source'!G$1,'Elementary Flow'!$D223="Missing to/from"),"Indeterminable",0))))))</f>
        <v>0</v>
      </c>
      <c r="H218">
        <f>IF(AND('List of Flows'!$B215='Elementary Flow by source'!H$1,'Elementary Flow'!$D223="Elementary Flow"),"Elementary Flow",IF(AND('List of Flows'!$B215='Elementary Flow by source'!H$1,'Elementary Flow'!$D223="Not an Elementary Flow"),"Not an Elementary Flow",IF(AND('List of Flows'!$B215='Elementary Flow by source'!H$1,'Elementary Flow'!$D223="Unknown"),"Indeterminable",IF(AND('List of Flows'!$B215='Elementary Flow by source'!H$1,'Elementary Flow'!$D223="Missing Both"),"Indeterminable",IF(AND('List of Flows'!$B215='Elementary Flow by source'!H$1,'Elementary Flow'!$D223="Missing Input/Output"),"Indeterminable",IF(AND('List of Flows'!$B215='Elementary Flow by source'!H$1,'Elementary Flow'!$D223="Missing to/from"),"Indeterminable",0))))))</f>
        <v>0</v>
      </c>
      <c r="I218">
        <f>IF(AND('List of Flows'!$B215='Elementary Flow by source'!I$1,'Elementary Flow'!$D223="Elementary Flow"),"Elementary Flow",IF(AND('List of Flows'!$B215='Elementary Flow by source'!I$1,'Elementary Flow'!$D223="Not an Elementary Flow"),"Not an Elementary Flow",IF(AND('List of Flows'!$B215='Elementary Flow by source'!I$1,'Elementary Flow'!$D223="Unknown"),"Indeterminable",IF(AND('List of Flows'!$B215='Elementary Flow by source'!I$1,'Elementary Flow'!$D223="Missing Both"),"Indeterminable",IF(AND('List of Flows'!$B215='Elementary Flow by source'!I$1,'Elementary Flow'!$D223="Missing Input/Output"),"Indeterminable",IF(AND('List of Flows'!$B215='Elementary Flow by source'!I$1,'Elementary Flow'!$D223="Missing to/from"),"Indeterminable",0))))))</f>
        <v>0</v>
      </c>
      <c r="J218">
        <f>IF(AND('List of Flows'!$B215='Elementary Flow by source'!J$1,'Elementary Flow'!$D223="Elementary Flow"),"Elementary Flow",IF(AND('List of Flows'!$B215='Elementary Flow by source'!J$1,'Elementary Flow'!$D223="Not an Elementary Flow"),"Not an Elementary Flow",IF(AND('List of Flows'!$B215='Elementary Flow by source'!J$1,'Elementary Flow'!$D223="Unknown"),"Indeterminable",IF(AND('List of Flows'!$B215='Elementary Flow by source'!J$1,'Elementary Flow'!$D223="Missing Both"),"Indeterminable",IF(AND('List of Flows'!$B215='Elementary Flow by source'!J$1,'Elementary Flow'!$D223="Missing Input/Output"),"Indeterminable",IF(AND('List of Flows'!$B215='Elementary Flow by source'!J$1,'Elementary Flow'!$D223="Missing to/from"),"Indeterminable",0))))))</f>
        <v>0</v>
      </c>
      <c r="K218">
        <f>IF(AND('List of Flows'!$B215='Elementary Flow by source'!K$1,'Elementary Flow'!$D223="Elementary Flow"),"Elementary Flow",IF(AND('List of Flows'!$B215='Elementary Flow by source'!K$1,'Elementary Flow'!$D223="Not an Elementary Flow"),"Not an Elementary Flow",IF(AND('List of Flows'!$B215='Elementary Flow by source'!K$1,'Elementary Flow'!$D223="Unknown"),"Indeterminable",IF(AND('List of Flows'!$B215='Elementary Flow by source'!K$1,'Elementary Flow'!$D223="Missing Both"),"Indeterminable",IF(AND('List of Flows'!$B215='Elementary Flow by source'!K$1,'Elementary Flow'!$D223="Missing Input/Output"),"Indeterminable",IF(AND('List of Flows'!$B215='Elementary Flow by source'!K$1,'Elementary Flow'!$D223="Missing to/from"),"Indeterminable",0))))))</f>
        <v>0</v>
      </c>
      <c r="L218">
        <f>IF(AND('List of Flows'!$B215='Elementary Flow by source'!L$1,'Elementary Flow'!$D223="Elementary Flow"),"Elementary Flow",IF(AND('List of Flows'!$B215='Elementary Flow by source'!L$1,'Elementary Flow'!$D223="Not an Elementary Flow"),"Not an Elementary Flow",IF(AND('List of Flows'!$B215='Elementary Flow by source'!L$1,'Elementary Flow'!$D223="Unknown"),"Indeterminable",IF(AND('List of Flows'!$B215='Elementary Flow by source'!L$1,'Elementary Flow'!$D223="Missing Both"),"Indeterminable",IF(AND('List of Flows'!$B215='Elementary Flow by source'!L$1,'Elementary Flow'!$D223="Missing Input/Output"),"Indeterminable",IF(AND('List of Flows'!$B215='Elementary Flow by source'!L$1,'Elementary Flow'!$D223="Missing to/from"),"Indeterminable",0))))))</f>
        <v>0</v>
      </c>
      <c r="M218">
        <f>IF(AND('List of Flows'!$B215='Elementary Flow by source'!M$1,'Elementary Flow'!$D223="Elementary Flow"),"Elementary Flow",IF(AND('List of Flows'!$B215='Elementary Flow by source'!M$1,'Elementary Flow'!$D223="Not an Elementary Flow"),"Not an Elementary Flow",IF(AND('List of Flows'!$B215='Elementary Flow by source'!M$1,'Elementary Flow'!$D223="Unknown"),"Indeterminable",IF(AND('List of Flows'!$B215='Elementary Flow by source'!M$1,'Elementary Flow'!$D223="Missing Both"),"Indeterminable",IF(AND('List of Flows'!$B215='Elementary Flow by source'!M$1,'Elementary Flow'!$D223="Missing Input/Output"),"Indeterminable",IF(AND('List of Flows'!$B215='Elementary Flow by source'!M$1,'Elementary Flow'!$D223="Missing to/from"),"Indeterminable",0))))))</f>
        <v>0</v>
      </c>
      <c r="N218">
        <f>IF(AND('List of Flows'!$B215='Elementary Flow by source'!N$1,'Elementary Flow'!$D223="Elementary Flow"),"Elementary Flow",IF(AND('List of Flows'!$B215='Elementary Flow by source'!N$1,'Elementary Flow'!$D223="Not an Elementary Flow"),"Not an Elementary Flow",IF(AND('List of Flows'!$B215='Elementary Flow by source'!N$1,'Elementary Flow'!$D223="Unknown"),"Indeterminable",IF(AND('List of Flows'!$B215='Elementary Flow by source'!N$1,'Elementary Flow'!$D223="Missing Both"),"Indeterminable",IF(AND('List of Flows'!$B215='Elementary Flow by source'!N$1,'Elementary Flow'!$D223="Missing Input/Output"),"Indeterminable",IF(AND('List of Flows'!$B215='Elementary Flow by source'!N$1,'Elementary Flow'!$D223="Missing to/from"),"Indeterminable",0))))))</f>
        <v>0</v>
      </c>
    </row>
    <row r="219" spans="2:14" x14ac:dyDescent="0.3">
      <c r="B219">
        <f>IF(AND('List of Flows'!$B216='Elementary Flow by source'!B$1,'Elementary Flow'!$D224="Elementary Flow"),"Elementary Flow",IF(AND('List of Flows'!$B216='Elementary Flow by source'!B$1,'Elementary Flow'!$D224="Not an Elementary Flow"),"Not an Elementary Flow",IF(AND('List of Flows'!$B216='Elementary Flow by source'!B$1,'Elementary Flow'!$D224="Unknown"),"Indeterminable",IF(AND('List of Flows'!$B216='Elementary Flow by source'!B$1,'Elementary Flow'!$D224="Missing Both"),"Indeterminable",IF(AND('List of Flows'!$B216='Elementary Flow by source'!B$1,'Elementary Flow'!$D224="Missing Input/Output"),"Indeterminable",IF(AND('List of Flows'!$B216='Elementary Flow by source'!B$1,'Elementary Flow'!$D224="Missing to/from"),"Indeterminable",0))))))</f>
        <v>0</v>
      </c>
      <c r="C219">
        <f>IF(AND('List of Flows'!$B216='Elementary Flow by source'!C$1,'Elementary Flow'!$D224="Elementary Flow"),"Elementary Flow",IF(AND('List of Flows'!$B216='Elementary Flow by source'!C$1,'Elementary Flow'!$D224="Not an Elementary Flow"),"Not an Elementary Flow",IF(AND('List of Flows'!$B216='Elementary Flow by source'!C$1,'Elementary Flow'!$D224="Unknown"),"Indeterminable",IF(AND('List of Flows'!$B216='Elementary Flow by source'!C$1,'Elementary Flow'!$D224="Missing Both"),"Indeterminable",IF(AND('List of Flows'!$B216='Elementary Flow by source'!C$1,'Elementary Flow'!$D224="Missing Input/Output"),"Indeterminable",IF(AND('List of Flows'!$B216='Elementary Flow by source'!C$1,'Elementary Flow'!$D224="Missing to/from"),"Indeterminable",0))))))</f>
        <v>0</v>
      </c>
      <c r="D219" t="str">
        <f>IF(AND('List of Flows'!$B216='Elementary Flow by source'!D$1,'Elementary Flow'!$D224="Elementary Flow"),"Elementary Flow",IF(AND('List of Flows'!$B216='Elementary Flow by source'!D$1,'Elementary Flow'!$D224="Not an Elementary Flow"),"Not an Elementary Flow",IF(AND('List of Flows'!$B216='Elementary Flow by source'!D$1,'Elementary Flow'!$D224="Unknown"),"Indeterminable",IF(AND('List of Flows'!$B216='Elementary Flow by source'!D$1,'Elementary Flow'!$D224="Missing Both"),"Indeterminable",IF(AND('List of Flows'!$B216='Elementary Flow by source'!D$1,'Elementary Flow'!$D224="Missing Input/Output"),"Indeterminable",IF(AND('List of Flows'!$B216='Elementary Flow by source'!D$1,'Elementary Flow'!$D224="Missing to/from"),"Indeterminable",0))))))</f>
        <v>Indeterminable</v>
      </c>
      <c r="E219">
        <f>IF(AND('List of Flows'!$B216='Elementary Flow by source'!E$1,'Elementary Flow'!$D224="Elementary Flow"),"Elementary Flow",IF(AND('List of Flows'!$B216='Elementary Flow by source'!E$1,'Elementary Flow'!$D224="Not an Elementary Flow"),"Not an Elementary Flow",IF(AND('List of Flows'!$B216='Elementary Flow by source'!E$1,'Elementary Flow'!$D224="Unknown"),"Indeterminable",IF(AND('List of Flows'!$B216='Elementary Flow by source'!E$1,'Elementary Flow'!$D224="Missing Both"),"Indeterminable",IF(AND('List of Flows'!$B216='Elementary Flow by source'!E$1,'Elementary Flow'!$D224="Missing Input/Output"),"Indeterminable",IF(AND('List of Flows'!$B216='Elementary Flow by source'!E$1,'Elementary Flow'!$D224="Missing to/from"),"Indeterminable",0))))))</f>
        <v>0</v>
      </c>
      <c r="F219">
        <f>IF(AND('List of Flows'!$B216='Elementary Flow by source'!F$1,'Elementary Flow'!$D224="Elementary Flow"),"Elementary Flow",IF(AND('List of Flows'!$B216='Elementary Flow by source'!F$1,'Elementary Flow'!$D224="Not an Elementary Flow"),"Not an Elementary Flow",IF(AND('List of Flows'!$B216='Elementary Flow by source'!F$1,'Elementary Flow'!$D224="Unknown"),"Indeterminable",IF(AND('List of Flows'!$B216='Elementary Flow by source'!F$1,'Elementary Flow'!$D224="Missing Both"),"Indeterminable",IF(AND('List of Flows'!$B216='Elementary Flow by source'!F$1,'Elementary Flow'!$D224="Missing Input/Output"),"Indeterminable",IF(AND('List of Flows'!$B216='Elementary Flow by source'!F$1,'Elementary Flow'!$D224="Missing to/from"),"Indeterminable",0))))))</f>
        <v>0</v>
      </c>
      <c r="G219">
        <f>IF(AND('List of Flows'!$B216='Elementary Flow by source'!G$1,'Elementary Flow'!$D224="Elementary Flow"),"Elementary Flow",IF(AND('List of Flows'!$B216='Elementary Flow by source'!G$1,'Elementary Flow'!$D224="Not an Elementary Flow"),"Not an Elementary Flow",IF(AND('List of Flows'!$B216='Elementary Flow by source'!G$1,'Elementary Flow'!$D224="Unknown"),"Indeterminable",IF(AND('List of Flows'!$B216='Elementary Flow by source'!G$1,'Elementary Flow'!$D224="Missing Both"),"Indeterminable",IF(AND('List of Flows'!$B216='Elementary Flow by source'!G$1,'Elementary Flow'!$D224="Missing Input/Output"),"Indeterminable",IF(AND('List of Flows'!$B216='Elementary Flow by source'!G$1,'Elementary Flow'!$D224="Missing to/from"),"Indeterminable",0))))))</f>
        <v>0</v>
      </c>
      <c r="H219">
        <f>IF(AND('List of Flows'!$B216='Elementary Flow by source'!H$1,'Elementary Flow'!$D224="Elementary Flow"),"Elementary Flow",IF(AND('List of Flows'!$B216='Elementary Flow by source'!H$1,'Elementary Flow'!$D224="Not an Elementary Flow"),"Not an Elementary Flow",IF(AND('List of Flows'!$B216='Elementary Flow by source'!H$1,'Elementary Flow'!$D224="Unknown"),"Indeterminable",IF(AND('List of Flows'!$B216='Elementary Flow by source'!H$1,'Elementary Flow'!$D224="Missing Both"),"Indeterminable",IF(AND('List of Flows'!$B216='Elementary Flow by source'!H$1,'Elementary Flow'!$D224="Missing Input/Output"),"Indeterminable",IF(AND('List of Flows'!$B216='Elementary Flow by source'!H$1,'Elementary Flow'!$D224="Missing to/from"),"Indeterminable",0))))))</f>
        <v>0</v>
      </c>
      <c r="I219">
        <f>IF(AND('List of Flows'!$B216='Elementary Flow by source'!I$1,'Elementary Flow'!$D224="Elementary Flow"),"Elementary Flow",IF(AND('List of Flows'!$B216='Elementary Flow by source'!I$1,'Elementary Flow'!$D224="Not an Elementary Flow"),"Not an Elementary Flow",IF(AND('List of Flows'!$B216='Elementary Flow by source'!I$1,'Elementary Flow'!$D224="Unknown"),"Indeterminable",IF(AND('List of Flows'!$B216='Elementary Flow by source'!I$1,'Elementary Flow'!$D224="Missing Both"),"Indeterminable",IF(AND('List of Flows'!$B216='Elementary Flow by source'!I$1,'Elementary Flow'!$D224="Missing Input/Output"),"Indeterminable",IF(AND('List of Flows'!$B216='Elementary Flow by source'!I$1,'Elementary Flow'!$D224="Missing to/from"),"Indeterminable",0))))))</f>
        <v>0</v>
      </c>
      <c r="J219">
        <f>IF(AND('List of Flows'!$B216='Elementary Flow by source'!J$1,'Elementary Flow'!$D224="Elementary Flow"),"Elementary Flow",IF(AND('List of Flows'!$B216='Elementary Flow by source'!J$1,'Elementary Flow'!$D224="Not an Elementary Flow"),"Not an Elementary Flow",IF(AND('List of Flows'!$B216='Elementary Flow by source'!J$1,'Elementary Flow'!$D224="Unknown"),"Indeterminable",IF(AND('List of Flows'!$B216='Elementary Flow by source'!J$1,'Elementary Flow'!$D224="Missing Both"),"Indeterminable",IF(AND('List of Flows'!$B216='Elementary Flow by source'!J$1,'Elementary Flow'!$D224="Missing Input/Output"),"Indeterminable",IF(AND('List of Flows'!$B216='Elementary Flow by source'!J$1,'Elementary Flow'!$D224="Missing to/from"),"Indeterminable",0))))))</f>
        <v>0</v>
      </c>
      <c r="K219">
        <f>IF(AND('List of Flows'!$B216='Elementary Flow by source'!K$1,'Elementary Flow'!$D224="Elementary Flow"),"Elementary Flow",IF(AND('List of Flows'!$B216='Elementary Flow by source'!K$1,'Elementary Flow'!$D224="Not an Elementary Flow"),"Not an Elementary Flow",IF(AND('List of Flows'!$B216='Elementary Flow by source'!K$1,'Elementary Flow'!$D224="Unknown"),"Indeterminable",IF(AND('List of Flows'!$B216='Elementary Flow by source'!K$1,'Elementary Flow'!$D224="Missing Both"),"Indeterminable",IF(AND('List of Flows'!$B216='Elementary Flow by source'!K$1,'Elementary Flow'!$D224="Missing Input/Output"),"Indeterminable",IF(AND('List of Flows'!$B216='Elementary Flow by source'!K$1,'Elementary Flow'!$D224="Missing to/from"),"Indeterminable",0))))))</f>
        <v>0</v>
      </c>
      <c r="L219">
        <f>IF(AND('List of Flows'!$B216='Elementary Flow by source'!L$1,'Elementary Flow'!$D224="Elementary Flow"),"Elementary Flow",IF(AND('List of Flows'!$B216='Elementary Flow by source'!L$1,'Elementary Flow'!$D224="Not an Elementary Flow"),"Not an Elementary Flow",IF(AND('List of Flows'!$B216='Elementary Flow by source'!L$1,'Elementary Flow'!$D224="Unknown"),"Indeterminable",IF(AND('List of Flows'!$B216='Elementary Flow by source'!L$1,'Elementary Flow'!$D224="Missing Both"),"Indeterminable",IF(AND('List of Flows'!$B216='Elementary Flow by source'!L$1,'Elementary Flow'!$D224="Missing Input/Output"),"Indeterminable",IF(AND('List of Flows'!$B216='Elementary Flow by source'!L$1,'Elementary Flow'!$D224="Missing to/from"),"Indeterminable",0))))))</f>
        <v>0</v>
      </c>
      <c r="M219">
        <f>IF(AND('List of Flows'!$B216='Elementary Flow by source'!M$1,'Elementary Flow'!$D224="Elementary Flow"),"Elementary Flow",IF(AND('List of Flows'!$B216='Elementary Flow by source'!M$1,'Elementary Flow'!$D224="Not an Elementary Flow"),"Not an Elementary Flow",IF(AND('List of Flows'!$B216='Elementary Flow by source'!M$1,'Elementary Flow'!$D224="Unknown"),"Indeterminable",IF(AND('List of Flows'!$B216='Elementary Flow by source'!M$1,'Elementary Flow'!$D224="Missing Both"),"Indeterminable",IF(AND('List of Flows'!$B216='Elementary Flow by source'!M$1,'Elementary Flow'!$D224="Missing Input/Output"),"Indeterminable",IF(AND('List of Flows'!$B216='Elementary Flow by source'!M$1,'Elementary Flow'!$D224="Missing to/from"),"Indeterminable",0))))))</f>
        <v>0</v>
      </c>
      <c r="N219">
        <f>IF(AND('List of Flows'!$B216='Elementary Flow by source'!N$1,'Elementary Flow'!$D224="Elementary Flow"),"Elementary Flow",IF(AND('List of Flows'!$B216='Elementary Flow by source'!N$1,'Elementary Flow'!$D224="Not an Elementary Flow"),"Not an Elementary Flow",IF(AND('List of Flows'!$B216='Elementary Flow by source'!N$1,'Elementary Flow'!$D224="Unknown"),"Indeterminable",IF(AND('List of Flows'!$B216='Elementary Flow by source'!N$1,'Elementary Flow'!$D224="Missing Both"),"Indeterminable",IF(AND('List of Flows'!$B216='Elementary Flow by source'!N$1,'Elementary Flow'!$D224="Missing Input/Output"),"Indeterminable",IF(AND('List of Flows'!$B216='Elementary Flow by source'!N$1,'Elementary Flow'!$D224="Missing to/from"),"Indeterminable",0))))))</f>
        <v>0</v>
      </c>
    </row>
    <row r="220" spans="2:14" x14ac:dyDescent="0.3">
      <c r="B220">
        <f>IF(AND('List of Flows'!$B217='Elementary Flow by source'!B$1,'Elementary Flow'!$D225="Elementary Flow"),"Elementary Flow",IF(AND('List of Flows'!$B217='Elementary Flow by source'!B$1,'Elementary Flow'!$D225="Not an Elementary Flow"),"Not an Elementary Flow",IF(AND('List of Flows'!$B217='Elementary Flow by source'!B$1,'Elementary Flow'!$D225="Unknown"),"Indeterminable",IF(AND('List of Flows'!$B217='Elementary Flow by source'!B$1,'Elementary Flow'!$D225="Missing Both"),"Indeterminable",IF(AND('List of Flows'!$B217='Elementary Flow by source'!B$1,'Elementary Flow'!$D225="Missing Input/Output"),"Indeterminable",IF(AND('List of Flows'!$B217='Elementary Flow by source'!B$1,'Elementary Flow'!$D225="Missing to/from"),"Indeterminable",0))))))</f>
        <v>0</v>
      </c>
      <c r="C220">
        <f>IF(AND('List of Flows'!$B217='Elementary Flow by source'!C$1,'Elementary Flow'!$D225="Elementary Flow"),"Elementary Flow",IF(AND('List of Flows'!$B217='Elementary Flow by source'!C$1,'Elementary Flow'!$D225="Not an Elementary Flow"),"Not an Elementary Flow",IF(AND('List of Flows'!$B217='Elementary Flow by source'!C$1,'Elementary Flow'!$D225="Unknown"),"Indeterminable",IF(AND('List of Flows'!$B217='Elementary Flow by source'!C$1,'Elementary Flow'!$D225="Missing Both"),"Indeterminable",IF(AND('List of Flows'!$B217='Elementary Flow by source'!C$1,'Elementary Flow'!$D225="Missing Input/Output"),"Indeterminable",IF(AND('List of Flows'!$B217='Elementary Flow by source'!C$1,'Elementary Flow'!$D225="Missing to/from"),"Indeterminable",0))))))</f>
        <v>0</v>
      </c>
      <c r="D220" t="str">
        <f>IF(AND('List of Flows'!$B217='Elementary Flow by source'!D$1,'Elementary Flow'!$D225="Elementary Flow"),"Elementary Flow",IF(AND('List of Flows'!$B217='Elementary Flow by source'!D$1,'Elementary Flow'!$D225="Not an Elementary Flow"),"Not an Elementary Flow",IF(AND('List of Flows'!$B217='Elementary Flow by source'!D$1,'Elementary Flow'!$D225="Unknown"),"Indeterminable",IF(AND('List of Flows'!$B217='Elementary Flow by source'!D$1,'Elementary Flow'!$D225="Missing Both"),"Indeterminable",IF(AND('List of Flows'!$B217='Elementary Flow by source'!D$1,'Elementary Flow'!$D225="Missing Input/Output"),"Indeterminable",IF(AND('List of Flows'!$B217='Elementary Flow by source'!D$1,'Elementary Flow'!$D225="Missing to/from"),"Indeterminable",0))))))</f>
        <v>Indeterminable</v>
      </c>
      <c r="E220">
        <f>IF(AND('List of Flows'!$B217='Elementary Flow by source'!E$1,'Elementary Flow'!$D225="Elementary Flow"),"Elementary Flow",IF(AND('List of Flows'!$B217='Elementary Flow by source'!E$1,'Elementary Flow'!$D225="Not an Elementary Flow"),"Not an Elementary Flow",IF(AND('List of Flows'!$B217='Elementary Flow by source'!E$1,'Elementary Flow'!$D225="Unknown"),"Indeterminable",IF(AND('List of Flows'!$B217='Elementary Flow by source'!E$1,'Elementary Flow'!$D225="Missing Both"),"Indeterminable",IF(AND('List of Flows'!$B217='Elementary Flow by source'!E$1,'Elementary Flow'!$D225="Missing Input/Output"),"Indeterminable",IF(AND('List of Flows'!$B217='Elementary Flow by source'!E$1,'Elementary Flow'!$D225="Missing to/from"),"Indeterminable",0))))))</f>
        <v>0</v>
      </c>
      <c r="F220">
        <f>IF(AND('List of Flows'!$B217='Elementary Flow by source'!F$1,'Elementary Flow'!$D225="Elementary Flow"),"Elementary Flow",IF(AND('List of Flows'!$B217='Elementary Flow by source'!F$1,'Elementary Flow'!$D225="Not an Elementary Flow"),"Not an Elementary Flow",IF(AND('List of Flows'!$B217='Elementary Flow by source'!F$1,'Elementary Flow'!$D225="Unknown"),"Indeterminable",IF(AND('List of Flows'!$B217='Elementary Flow by source'!F$1,'Elementary Flow'!$D225="Missing Both"),"Indeterminable",IF(AND('List of Flows'!$B217='Elementary Flow by source'!F$1,'Elementary Flow'!$D225="Missing Input/Output"),"Indeterminable",IF(AND('List of Flows'!$B217='Elementary Flow by source'!F$1,'Elementary Flow'!$D225="Missing to/from"),"Indeterminable",0))))))</f>
        <v>0</v>
      </c>
      <c r="G220">
        <f>IF(AND('List of Flows'!$B217='Elementary Flow by source'!G$1,'Elementary Flow'!$D225="Elementary Flow"),"Elementary Flow",IF(AND('List of Flows'!$B217='Elementary Flow by source'!G$1,'Elementary Flow'!$D225="Not an Elementary Flow"),"Not an Elementary Flow",IF(AND('List of Flows'!$B217='Elementary Flow by source'!G$1,'Elementary Flow'!$D225="Unknown"),"Indeterminable",IF(AND('List of Flows'!$B217='Elementary Flow by source'!G$1,'Elementary Flow'!$D225="Missing Both"),"Indeterminable",IF(AND('List of Flows'!$B217='Elementary Flow by source'!G$1,'Elementary Flow'!$D225="Missing Input/Output"),"Indeterminable",IF(AND('List of Flows'!$B217='Elementary Flow by source'!G$1,'Elementary Flow'!$D225="Missing to/from"),"Indeterminable",0))))))</f>
        <v>0</v>
      </c>
      <c r="H220">
        <f>IF(AND('List of Flows'!$B217='Elementary Flow by source'!H$1,'Elementary Flow'!$D225="Elementary Flow"),"Elementary Flow",IF(AND('List of Flows'!$B217='Elementary Flow by source'!H$1,'Elementary Flow'!$D225="Not an Elementary Flow"),"Not an Elementary Flow",IF(AND('List of Flows'!$B217='Elementary Flow by source'!H$1,'Elementary Flow'!$D225="Unknown"),"Indeterminable",IF(AND('List of Flows'!$B217='Elementary Flow by source'!H$1,'Elementary Flow'!$D225="Missing Both"),"Indeterminable",IF(AND('List of Flows'!$B217='Elementary Flow by source'!H$1,'Elementary Flow'!$D225="Missing Input/Output"),"Indeterminable",IF(AND('List of Flows'!$B217='Elementary Flow by source'!H$1,'Elementary Flow'!$D225="Missing to/from"),"Indeterminable",0))))))</f>
        <v>0</v>
      </c>
      <c r="I220">
        <f>IF(AND('List of Flows'!$B217='Elementary Flow by source'!I$1,'Elementary Flow'!$D225="Elementary Flow"),"Elementary Flow",IF(AND('List of Flows'!$B217='Elementary Flow by source'!I$1,'Elementary Flow'!$D225="Not an Elementary Flow"),"Not an Elementary Flow",IF(AND('List of Flows'!$B217='Elementary Flow by source'!I$1,'Elementary Flow'!$D225="Unknown"),"Indeterminable",IF(AND('List of Flows'!$B217='Elementary Flow by source'!I$1,'Elementary Flow'!$D225="Missing Both"),"Indeterminable",IF(AND('List of Flows'!$B217='Elementary Flow by source'!I$1,'Elementary Flow'!$D225="Missing Input/Output"),"Indeterminable",IF(AND('List of Flows'!$B217='Elementary Flow by source'!I$1,'Elementary Flow'!$D225="Missing to/from"),"Indeterminable",0))))))</f>
        <v>0</v>
      </c>
      <c r="J220">
        <f>IF(AND('List of Flows'!$B217='Elementary Flow by source'!J$1,'Elementary Flow'!$D225="Elementary Flow"),"Elementary Flow",IF(AND('List of Flows'!$B217='Elementary Flow by source'!J$1,'Elementary Flow'!$D225="Not an Elementary Flow"),"Not an Elementary Flow",IF(AND('List of Flows'!$B217='Elementary Flow by source'!J$1,'Elementary Flow'!$D225="Unknown"),"Indeterminable",IF(AND('List of Flows'!$B217='Elementary Flow by source'!J$1,'Elementary Flow'!$D225="Missing Both"),"Indeterminable",IF(AND('List of Flows'!$B217='Elementary Flow by source'!J$1,'Elementary Flow'!$D225="Missing Input/Output"),"Indeterminable",IF(AND('List of Flows'!$B217='Elementary Flow by source'!J$1,'Elementary Flow'!$D225="Missing to/from"),"Indeterminable",0))))))</f>
        <v>0</v>
      </c>
      <c r="K220">
        <f>IF(AND('List of Flows'!$B217='Elementary Flow by source'!K$1,'Elementary Flow'!$D225="Elementary Flow"),"Elementary Flow",IF(AND('List of Flows'!$B217='Elementary Flow by source'!K$1,'Elementary Flow'!$D225="Not an Elementary Flow"),"Not an Elementary Flow",IF(AND('List of Flows'!$B217='Elementary Flow by source'!K$1,'Elementary Flow'!$D225="Unknown"),"Indeterminable",IF(AND('List of Flows'!$B217='Elementary Flow by source'!K$1,'Elementary Flow'!$D225="Missing Both"),"Indeterminable",IF(AND('List of Flows'!$B217='Elementary Flow by source'!K$1,'Elementary Flow'!$D225="Missing Input/Output"),"Indeterminable",IF(AND('List of Flows'!$B217='Elementary Flow by source'!K$1,'Elementary Flow'!$D225="Missing to/from"),"Indeterminable",0))))))</f>
        <v>0</v>
      </c>
      <c r="L220">
        <f>IF(AND('List of Flows'!$B217='Elementary Flow by source'!L$1,'Elementary Flow'!$D225="Elementary Flow"),"Elementary Flow",IF(AND('List of Flows'!$B217='Elementary Flow by source'!L$1,'Elementary Flow'!$D225="Not an Elementary Flow"),"Not an Elementary Flow",IF(AND('List of Flows'!$B217='Elementary Flow by source'!L$1,'Elementary Flow'!$D225="Unknown"),"Indeterminable",IF(AND('List of Flows'!$B217='Elementary Flow by source'!L$1,'Elementary Flow'!$D225="Missing Both"),"Indeterminable",IF(AND('List of Flows'!$B217='Elementary Flow by source'!L$1,'Elementary Flow'!$D225="Missing Input/Output"),"Indeterminable",IF(AND('List of Flows'!$B217='Elementary Flow by source'!L$1,'Elementary Flow'!$D225="Missing to/from"),"Indeterminable",0))))))</f>
        <v>0</v>
      </c>
      <c r="M220">
        <f>IF(AND('List of Flows'!$B217='Elementary Flow by source'!M$1,'Elementary Flow'!$D225="Elementary Flow"),"Elementary Flow",IF(AND('List of Flows'!$B217='Elementary Flow by source'!M$1,'Elementary Flow'!$D225="Not an Elementary Flow"),"Not an Elementary Flow",IF(AND('List of Flows'!$B217='Elementary Flow by source'!M$1,'Elementary Flow'!$D225="Unknown"),"Indeterminable",IF(AND('List of Flows'!$B217='Elementary Flow by source'!M$1,'Elementary Flow'!$D225="Missing Both"),"Indeterminable",IF(AND('List of Flows'!$B217='Elementary Flow by source'!M$1,'Elementary Flow'!$D225="Missing Input/Output"),"Indeterminable",IF(AND('List of Flows'!$B217='Elementary Flow by source'!M$1,'Elementary Flow'!$D225="Missing to/from"),"Indeterminable",0))))))</f>
        <v>0</v>
      </c>
      <c r="N220">
        <f>IF(AND('List of Flows'!$B217='Elementary Flow by source'!N$1,'Elementary Flow'!$D225="Elementary Flow"),"Elementary Flow",IF(AND('List of Flows'!$B217='Elementary Flow by source'!N$1,'Elementary Flow'!$D225="Not an Elementary Flow"),"Not an Elementary Flow",IF(AND('List of Flows'!$B217='Elementary Flow by source'!N$1,'Elementary Flow'!$D225="Unknown"),"Indeterminable",IF(AND('List of Flows'!$B217='Elementary Flow by source'!N$1,'Elementary Flow'!$D225="Missing Both"),"Indeterminable",IF(AND('List of Flows'!$B217='Elementary Flow by source'!N$1,'Elementary Flow'!$D225="Missing Input/Output"),"Indeterminable",IF(AND('List of Flows'!$B217='Elementary Flow by source'!N$1,'Elementary Flow'!$D225="Missing to/from"),"Indeterminable",0))))))</f>
        <v>0</v>
      </c>
    </row>
    <row r="221" spans="2:14" x14ac:dyDescent="0.3">
      <c r="B221">
        <f>IF(AND('List of Flows'!$B218='Elementary Flow by source'!B$1,'Elementary Flow'!$D226="Elementary Flow"),"Elementary Flow",IF(AND('List of Flows'!$B218='Elementary Flow by source'!B$1,'Elementary Flow'!$D226="Not an Elementary Flow"),"Not an Elementary Flow",IF(AND('List of Flows'!$B218='Elementary Flow by source'!B$1,'Elementary Flow'!$D226="Unknown"),"Indeterminable",IF(AND('List of Flows'!$B218='Elementary Flow by source'!B$1,'Elementary Flow'!$D226="Missing Both"),"Indeterminable",IF(AND('List of Flows'!$B218='Elementary Flow by source'!B$1,'Elementary Flow'!$D226="Missing Input/Output"),"Indeterminable",IF(AND('List of Flows'!$B218='Elementary Flow by source'!B$1,'Elementary Flow'!$D226="Missing to/from"),"Indeterminable",0))))))</f>
        <v>0</v>
      </c>
      <c r="C221">
        <f>IF(AND('List of Flows'!$B218='Elementary Flow by source'!C$1,'Elementary Flow'!$D226="Elementary Flow"),"Elementary Flow",IF(AND('List of Flows'!$B218='Elementary Flow by source'!C$1,'Elementary Flow'!$D226="Not an Elementary Flow"),"Not an Elementary Flow",IF(AND('List of Flows'!$B218='Elementary Flow by source'!C$1,'Elementary Flow'!$D226="Unknown"),"Indeterminable",IF(AND('List of Flows'!$B218='Elementary Flow by source'!C$1,'Elementary Flow'!$D226="Missing Both"),"Indeterminable",IF(AND('List of Flows'!$B218='Elementary Flow by source'!C$1,'Elementary Flow'!$D226="Missing Input/Output"),"Indeterminable",IF(AND('List of Flows'!$B218='Elementary Flow by source'!C$1,'Elementary Flow'!$D226="Missing to/from"),"Indeterminable",0))))))</f>
        <v>0</v>
      </c>
      <c r="D221" t="str">
        <f>IF(AND('List of Flows'!$B218='Elementary Flow by source'!D$1,'Elementary Flow'!$D226="Elementary Flow"),"Elementary Flow",IF(AND('List of Flows'!$B218='Elementary Flow by source'!D$1,'Elementary Flow'!$D226="Not an Elementary Flow"),"Not an Elementary Flow",IF(AND('List of Flows'!$B218='Elementary Flow by source'!D$1,'Elementary Flow'!$D226="Unknown"),"Indeterminable",IF(AND('List of Flows'!$B218='Elementary Flow by source'!D$1,'Elementary Flow'!$D226="Missing Both"),"Indeterminable",IF(AND('List of Flows'!$B218='Elementary Flow by source'!D$1,'Elementary Flow'!$D226="Missing Input/Output"),"Indeterminable",IF(AND('List of Flows'!$B218='Elementary Flow by source'!D$1,'Elementary Flow'!$D226="Missing to/from"),"Indeterminable",0))))))</f>
        <v>Indeterminable</v>
      </c>
      <c r="E221">
        <f>IF(AND('List of Flows'!$B218='Elementary Flow by source'!E$1,'Elementary Flow'!$D226="Elementary Flow"),"Elementary Flow",IF(AND('List of Flows'!$B218='Elementary Flow by source'!E$1,'Elementary Flow'!$D226="Not an Elementary Flow"),"Not an Elementary Flow",IF(AND('List of Flows'!$B218='Elementary Flow by source'!E$1,'Elementary Flow'!$D226="Unknown"),"Indeterminable",IF(AND('List of Flows'!$B218='Elementary Flow by source'!E$1,'Elementary Flow'!$D226="Missing Both"),"Indeterminable",IF(AND('List of Flows'!$B218='Elementary Flow by source'!E$1,'Elementary Flow'!$D226="Missing Input/Output"),"Indeterminable",IF(AND('List of Flows'!$B218='Elementary Flow by source'!E$1,'Elementary Flow'!$D226="Missing to/from"),"Indeterminable",0))))))</f>
        <v>0</v>
      </c>
      <c r="F221">
        <f>IF(AND('List of Flows'!$B218='Elementary Flow by source'!F$1,'Elementary Flow'!$D226="Elementary Flow"),"Elementary Flow",IF(AND('List of Flows'!$B218='Elementary Flow by source'!F$1,'Elementary Flow'!$D226="Not an Elementary Flow"),"Not an Elementary Flow",IF(AND('List of Flows'!$B218='Elementary Flow by source'!F$1,'Elementary Flow'!$D226="Unknown"),"Indeterminable",IF(AND('List of Flows'!$B218='Elementary Flow by source'!F$1,'Elementary Flow'!$D226="Missing Both"),"Indeterminable",IF(AND('List of Flows'!$B218='Elementary Flow by source'!F$1,'Elementary Flow'!$D226="Missing Input/Output"),"Indeterminable",IF(AND('List of Flows'!$B218='Elementary Flow by source'!F$1,'Elementary Flow'!$D226="Missing to/from"),"Indeterminable",0))))))</f>
        <v>0</v>
      </c>
      <c r="G221">
        <f>IF(AND('List of Flows'!$B218='Elementary Flow by source'!G$1,'Elementary Flow'!$D226="Elementary Flow"),"Elementary Flow",IF(AND('List of Flows'!$B218='Elementary Flow by source'!G$1,'Elementary Flow'!$D226="Not an Elementary Flow"),"Not an Elementary Flow",IF(AND('List of Flows'!$B218='Elementary Flow by source'!G$1,'Elementary Flow'!$D226="Unknown"),"Indeterminable",IF(AND('List of Flows'!$B218='Elementary Flow by source'!G$1,'Elementary Flow'!$D226="Missing Both"),"Indeterminable",IF(AND('List of Flows'!$B218='Elementary Flow by source'!G$1,'Elementary Flow'!$D226="Missing Input/Output"),"Indeterminable",IF(AND('List of Flows'!$B218='Elementary Flow by source'!G$1,'Elementary Flow'!$D226="Missing to/from"),"Indeterminable",0))))))</f>
        <v>0</v>
      </c>
      <c r="H221">
        <f>IF(AND('List of Flows'!$B218='Elementary Flow by source'!H$1,'Elementary Flow'!$D226="Elementary Flow"),"Elementary Flow",IF(AND('List of Flows'!$B218='Elementary Flow by source'!H$1,'Elementary Flow'!$D226="Not an Elementary Flow"),"Not an Elementary Flow",IF(AND('List of Flows'!$B218='Elementary Flow by source'!H$1,'Elementary Flow'!$D226="Unknown"),"Indeterminable",IF(AND('List of Flows'!$B218='Elementary Flow by source'!H$1,'Elementary Flow'!$D226="Missing Both"),"Indeterminable",IF(AND('List of Flows'!$B218='Elementary Flow by source'!H$1,'Elementary Flow'!$D226="Missing Input/Output"),"Indeterminable",IF(AND('List of Flows'!$B218='Elementary Flow by source'!H$1,'Elementary Flow'!$D226="Missing to/from"),"Indeterminable",0))))))</f>
        <v>0</v>
      </c>
      <c r="I221">
        <f>IF(AND('List of Flows'!$B218='Elementary Flow by source'!I$1,'Elementary Flow'!$D226="Elementary Flow"),"Elementary Flow",IF(AND('List of Flows'!$B218='Elementary Flow by source'!I$1,'Elementary Flow'!$D226="Not an Elementary Flow"),"Not an Elementary Flow",IF(AND('List of Flows'!$B218='Elementary Flow by source'!I$1,'Elementary Flow'!$D226="Unknown"),"Indeterminable",IF(AND('List of Flows'!$B218='Elementary Flow by source'!I$1,'Elementary Flow'!$D226="Missing Both"),"Indeterminable",IF(AND('List of Flows'!$B218='Elementary Flow by source'!I$1,'Elementary Flow'!$D226="Missing Input/Output"),"Indeterminable",IF(AND('List of Flows'!$B218='Elementary Flow by source'!I$1,'Elementary Flow'!$D226="Missing to/from"),"Indeterminable",0))))))</f>
        <v>0</v>
      </c>
      <c r="J221">
        <f>IF(AND('List of Flows'!$B218='Elementary Flow by source'!J$1,'Elementary Flow'!$D226="Elementary Flow"),"Elementary Flow",IF(AND('List of Flows'!$B218='Elementary Flow by source'!J$1,'Elementary Flow'!$D226="Not an Elementary Flow"),"Not an Elementary Flow",IF(AND('List of Flows'!$B218='Elementary Flow by source'!J$1,'Elementary Flow'!$D226="Unknown"),"Indeterminable",IF(AND('List of Flows'!$B218='Elementary Flow by source'!J$1,'Elementary Flow'!$D226="Missing Both"),"Indeterminable",IF(AND('List of Flows'!$B218='Elementary Flow by source'!J$1,'Elementary Flow'!$D226="Missing Input/Output"),"Indeterminable",IF(AND('List of Flows'!$B218='Elementary Flow by source'!J$1,'Elementary Flow'!$D226="Missing to/from"),"Indeterminable",0))))))</f>
        <v>0</v>
      </c>
      <c r="K221">
        <f>IF(AND('List of Flows'!$B218='Elementary Flow by source'!K$1,'Elementary Flow'!$D226="Elementary Flow"),"Elementary Flow",IF(AND('List of Flows'!$B218='Elementary Flow by source'!K$1,'Elementary Flow'!$D226="Not an Elementary Flow"),"Not an Elementary Flow",IF(AND('List of Flows'!$B218='Elementary Flow by source'!K$1,'Elementary Flow'!$D226="Unknown"),"Indeterminable",IF(AND('List of Flows'!$B218='Elementary Flow by source'!K$1,'Elementary Flow'!$D226="Missing Both"),"Indeterminable",IF(AND('List of Flows'!$B218='Elementary Flow by source'!K$1,'Elementary Flow'!$D226="Missing Input/Output"),"Indeterminable",IF(AND('List of Flows'!$B218='Elementary Flow by source'!K$1,'Elementary Flow'!$D226="Missing to/from"),"Indeterminable",0))))))</f>
        <v>0</v>
      </c>
      <c r="L221">
        <f>IF(AND('List of Flows'!$B218='Elementary Flow by source'!L$1,'Elementary Flow'!$D226="Elementary Flow"),"Elementary Flow",IF(AND('List of Flows'!$B218='Elementary Flow by source'!L$1,'Elementary Flow'!$D226="Not an Elementary Flow"),"Not an Elementary Flow",IF(AND('List of Flows'!$B218='Elementary Flow by source'!L$1,'Elementary Flow'!$D226="Unknown"),"Indeterminable",IF(AND('List of Flows'!$B218='Elementary Flow by source'!L$1,'Elementary Flow'!$D226="Missing Both"),"Indeterminable",IF(AND('List of Flows'!$B218='Elementary Flow by source'!L$1,'Elementary Flow'!$D226="Missing Input/Output"),"Indeterminable",IF(AND('List of Flows'!$B218='Elementary Flow by source'!L$1,'Elementary Flow'!$D226="Missing to/from"),"Indeterminable",0))))))</f>
        <v>0</v>
      </c>
      <c r="M221">
        <f>IF(AND('List of Flows'!$B218='Elementary Flow by source'!M$1,'Elementary Flow'!$D226="Elementary Flow"),"Elementary Flow",IF(AND('List of Flows'!$B218='Elementary Flow by source'!M$1,'Elementary Flow'!$D226="Not an Elementary Flow"),"Not an Elementary Flow",IF(AND('List of Flows'!$B218='Elementary Flow by source'!M$1,'Elementary Flow'!$D226="Unknown"),"Indeterminable",IF(AND('List of Flows'!$B218='Elementary Flow by source'!M$1,'Elementary Flow'!$D226="Missing Both"),"Indeterminable",IF(AND('List of Flows'!$B218='Elementary Flow by source'!M$1,'Elementary Flow'!$D226="Missing Input/Output"),"Indeterminable",IF(AND('List of Flows'!$B218='Elementary Flow by source'!M$1,'Elementary Flow'!$D226="Missing to/from"),"Indeterminable",0))))))</f>
        <v>0</v>
      </c>
      <c r="N221">
        <f>IF(AND('List of Flows'!$B218='Elementary Flow by source'!N$1,'Elementary Flow'!$D226="Elementary Flow"),"Elementary Flow",IF(AND('List of Flows'!$B218='Elementary Flow by source'!N$1,'Elementary Flow'!$D226="Not an Elementary Flow"),"Not an Elementary Flow",IF(AND('List of Flows'!$B218='Elementary Flow by source'!N$1,'Elementary Flow'!$D226="Unknown"),"Indeterminable",IF(AND('List of Flows'!$B218='Elementary Flow by source'!N$1,'Elementary Flow'!$D226="Missing Both"),"Indeterminable",IF(AND('List of Flows'!$B218='Elementary Flow by source'!N$1,'Elementary Flow'!$D226="Missing Input/Output"),"Indeterminable",IF(AND('List of Flows'!$B218='Elementary Flow by source'!N$1,'Elementary Flow'!$D226="Missing to/from"),"Indeterminable",0))))))</f>
        <v>0</v>
      </c>
    </row>
    <row r="222" spans="2:14" x14ac:dyDescent="0.3">
      <c r="B222">
        <f>IF(AND('List of Flows'!$B219='Elementary Flow by source'!B$1,'Elementary Flow'!$D227="Elementary Flow"),"Elementary Flow",IF(AND('List of Flows'!$B219='Elementary Flow by source'!B$1,'Elementary Flow'!$D227="Not an Elementary Flow"),"Not an Elementary Flow",IF(AND('List of Flows'!$B219='Elementary Flow by source'!B$1,'Elementary Flow'!$D227="Unknown"),"Indeterminable",IF(AND('List of Flows'!$B219='Elementary Flow by source'!B$1,'Elementary Flow'!$D227="Missing Both"),"Indeterminable",IF(AND('List of Flows'!$B219='Elementary Flow by source'!B$1,'Elementary Flow'!$D227="Missing Input/Output"),"Indeterminable",IF(AND('List of Flows'!$B219='Elementary Flow by source'!B$1,'Elementary Flow'!$D227="Missing to/from"),"Indeterminable",0))))))</f>
        <v>0</v>
      </c>
      <c r="C222">
        <f>IF(AND('List of Flows'!$B219='Elementary Flow by source'!C$1,'Elementary Flow'!$D227="Elementary Flow"),"Elementary Flow",IF(AND('List of Flows'!$B219='Elementary Flow by source'!C$1,'Elementary Flow'!$D227="Not an Elementary Flow"),"Not an Elementary Flow",IF(AND('List of Flows'!$B219='Elementary Flow by source'!C$1,'Elementary Flow'!$D227="Unknown"),"Indeterminable",IF(AND('List of Flows'!$B219='Elementary Flow by source'!C$1,'Elementary Flow'!$D227="Missing Both"),"Indeterminable",IF(AND('List of Flows'!$B219='Elementary Flow by source'!C$1,'Elementary Flow'!$D227="Missing Input/Output"),"Indeterminable",IF(AND('List of Flows'!$B219='Elementary Flow by source'!C$1,'Elementary Flow'!$D227="Missing to/from"),"Indeterminable",0))))))</f>
        <v>0</v>
      </c>
      <c r="D222">
        <f>IF(AND('List of Flows'!$B219='Elementary Flow by source'!D$1,'Elementary Flow'!$D227="Elementary Flow"),"Elementary Flow",IF(AND('List of Flows'!$B219='Elementary Flow by source'!D$1,'Elementary Flow'!$D227="Not an Elementary Flow"),"Not an Elementary Flow",IF(AND('List of Flows'!$B219='Elementary Flow by source'!D$1,'Elementary Flow'!$D227="Unknown"),"Indeterminable",IF(AND('List of Flows'!$B219='Elementary Flow by source'!D$1,'Elementary Flow'!$D227="Missing Both"),"Indeterminable",IF(AND('List of Flows'!$B219='Elementary Flow by source'!D$1,'Elementary Flow'!$D227="Missing Input/Output"),"Indeterminable",IF(AND('List of Flows'!$B219='Elementary Flow by source'!D$1,'Elementary Flow'!$D227="Missing to/from"),"Indeterminable",0))))))</f>
        <v>0</v>
      </c>
      <c r="E222">
        <f>IF(AND('List of Flows'!$B219='Elementary Flow by source'!E$1,'Elementary Flow'!$D227="Elementary Flow"),"Elementary Flow",IF(AND('List of Flows'!$B219='Elementary Flow by source'!E$1,'Elementary Flow'!$D227="Not an Elementary Flow"),"Not an Elementary Flow",IF(AND('List of Flows'!$B219='Elementary Flow by source'!E$1,'Elementary Flow'!$D227="Unknown"),"Indeterminable",IF(AND('List of Flows'!$B219='Elementary Flow by source'!E$1,'Elementary Flow'!$D227="Missing Both"),"Indeterminable",IF(AND('List of Flows'!$B219='Elementary Flow by source'!E$1,'Elementary Flow'!$D227="Missing Input/Output"),"Indeterminable",IF(AND('List of Flows'!$B219='Elementary Flow by source'!E$1,'Elementary Flow'!$D227="Missing to/from"),"Indeterminable",0))))))</f>
        <v>0</v>
      </c>
      <c r="F222">
        <f>IF(AND('List of Flows'!$B219='Elementary Flow by source'!F$1,'Elementary Flow'!$D227="Elementary Flow"),"Elementary Flow",IF(AND('List of Flows'!$B219='Elementary Flow by source'!F$1,'Elementary Flow'!$D227="Not an Elementary Flow"),"Not an Elementary Flow",IF(AND('List of Flows'!$B219='Elementary Flow by source'!F$1,'Elementary Flow'!$D227="Unknown"),"Indeterminable",IF(AND('List of Flows'!$B219='Elementary Flow by source'!F$1,'Elementary Flow'!$D227="Missing Both"),"Indeterminable",IF(AND('List of Flows'!$B219='Elementary Flow by source'!F$1,'Elementary Flow'!$D227="Missing Input/Output"),"Indeterminable",IF(AND('List of Flows'!$B219='Elementary Flow by source'!F$1,'Elementary Flow'!$D227="Missing to/from"),"Indeterminable",0))))))</f>
        <v>0</v>
      </c>
      <c r="G222">
        <f>IF(AND('List of Flows'!$B219='Elementary Flow by source'!G$1,'Elementary Flow'!$D227="Elementary Flow"),"Elementary Flow",IF(AND('List of Flows'!$B219='Elementary Flow by source'!G$1,'Elementary Flow'!$D227="Not an Elementary Flow"),"Not an Elementary Flow",IF(AND('List of Flows'!$B219='Elementary Flow by source'!G$1,'Elementary Flow'!$D227="Unknown"),"Indeterminable",IF(AND('List of Flows'!$B219='Elementary Flow by source'!G$1,'Elementary Flow'!$D227="Missing Both"),"Indeterminable",IF(AND('List of Flows'!$B219='Elementary Flow by source'!G$1,'Elementary Flow'!$D227="Missing Input/Output"),"Indeterminable",IF(AND('List of Flows'!$B219='Elementary Flow by source'!G$1,'Elementary Flow'!$D227="Missing to/from"),"Indeterminable",0))))))</f>
        <v>0</v>
      </c>
      <c r="H222">
        <f>IF(AND('List of Flows'!$B219='Elementary Flow by source'!H$1,'Elementary Flow'!$D227="Elementary Flow"),"Elementary Flow",IF(AND('List of Flows'!$B219='Elementary Flow by source'!H$1,'Elementary Flow'!$D227="Not an Elementary Flow"),"Not an Elementary Flow",IF(AND('List of Flows'!$B219='Elementary Flow by source'!H$1,'Elementary Flow'!$D227="Unknown"),"Indeterminable",IF(AND('List of Flows'!$B219='Elementary Flow by source'!H$1,'Elementary Flow'!$D227="Missing Both"),"Indeterminable",IF(AND('List of Flows'!$B219='Elementary Flow by source'!H$1,'Elementary Flow'!$D227="Missing Input/Output"),"Indeterminable",IF(AND('List of Flows'!$B219='Elementary Flow by source'!H$1,'Elementary Flow'!$D227="Missing to/from"),"Indeterminable",0))))))</f>
        <v>0</v>
      </c>
      <c r="I222">
        <f>IF(AND('List of Flows'!$B219='Elementary Flow by source'!I$1,'Elementary Flow'!$D227="Elementary Flow"),"Elementary Flow",IF(AND('List of Flows'!$B219='Elementary Flow by source'!I$1,'Elementary Flow'!$D227="Not an Elementary Flow"),"Not an Elementary Flow",IF(AND('List of Flows'!$B219='Elementary Flow by source'!I$1,'Elementary Flow'!$D227="Unknown"),"Indeterminable",IF(AND('List of Flows'!$B219='Elementary Flow by source'!I$1,'Elementary Flow'!$D227="Missing Both"),"Indeterminable",IF(AND('List of Flows'!$B219='Elementary Flow by source'!I$1,'Elementary Flow'!$D227="Missing Input/Output"),"Indeterminable",IF(AND('List of Flows'!$B219='Elementary Flow by source'!I$1,'Elementary Flow'!$D227="Missing to/from"),"Indeterminable",0))))))</f>
        <v>0</v>
      </c>
      <c r="J222">
        <f>IF(AND('List of Flows'!$B219='Elementary Flow by source'!J$1,'Elementary Flow'!$D227="Elementary Flow"),"Elementary Flow",IF(AND('List of Flows'!$B219='Elementary Flow by source'!J$1,'Elementary Flow'!$D227="Not an Elementary Flow"),"Not an Elementary Flow",IF(AND('List of Flows'!$B219='Elementary Flow by source'!J$1,'Elementary Flow'!$D227="Unknown"),"Indeterminable",IF(AND('List of Flows'!$B219='Elementary Flow by source'!J$1,'Elementary Flow'!$D227="Missing Both"),"Indeterminable",IF(AND('List of Flows'!$B219='Elementary Flow by source'!J$1,'Elementary Flow'!$D227="Missing Input/Output"),"Indeterminable",IF(AND('List of Flows'!$B219='Elementary Flow by source'!J$1,'Elementary Flow'!$D227="Missing to/from"),"Indeterminable",0))))))</f>
        <v>0</v>
      </c>
      <c r="K222">
        <f>IF(AND('List of Flows'!$B219='Elementary Flow by source'!K$1,'Elementary Flow'!$D227="Elementary Flow"),"Elementary Flow",IF(AND('List of Flows'!$B219='Elementary Flow by source'!K$1,'Elementary Flow'!$D227="Not an Elementary Flow"),"Not an Elementary Flow",IF(AND('List of Flows'!$B219='Elementary Flow by source'!K$1,'Elementary Flow'!$D227="Unknown"),"Indeterminable",IF(AND('List of Flows'!$B219='Elementary Flow by source'!K$1,'Elementary Flow'!$D227="Missing Both"),"Indeterminable",IF(AND('List of Flows'!$B219='Elementary Flow by source'!K$1,'Elementary Flow'!$D227="Missing Input/Output"),"Indeterminable",IF(AND('List of Flows'!$B219='Elementary Flow by source'!K$1,'Elementary Flow'!$D227="Missing to/from"),"Indeterminable",0))))))</f>
        <v>0</v>
      </c>
      <c r="L222">
        <f>IF(AND('List of Flows'!$B219='Elementary Flow by source'!L$1,'Elementary Flow'!$D227="Elementary Flow"),"Elementary Flow",IF(AND('List of Flows'!$B219='Elementary Flow by source'!L$1,'Elementary Flow'!$D227="Not an Elementary Flow"),"Not an Elementary Flow",IF(AND('List of Flows'!$B219='Elementary Flow by source'!L$1,'Elementary Flow'!$D227="Unknown"),"Indeterminable",IF(AND('List of Flows'!$B219='Elementary Flow by source'!L$1,'Elementary Flow'!$D227="Missing Both"),"Indeterminable",IF(AND('List of Flows'!$B219='Elementary Flow by source'!L$1,'Elementary Flow'!$D227="Missing Input/Output"),"Indeterminable",IF(AND('List of Flows'!$B219='Elementary Flow by source'!L$1,'Elementary Flow'!$D227="Missing to/from"),"Indeterminable",0))))))</f>
        <v>0</v>
      </c>
      <c r="M222" t="str">
        <f>IF(AND('List of Flows'!$B219='Elementary Flow by source'!M$1,'Elementary Flow'!$D227="Elementary Flow"),"Elementary Flow",IF(AND('List of Flows'!$B219='Elementary Flow by source'!M$1,'Elementary Flow'!$D227="Not an Elementary Flow"),"Not an Elementary Flow",IF(AND('List of Flows'!$B219='Elementary Flow by source'!M$1,'Elementary Flow'!$D227="Unknown"),"Indeterminable",IF(AND('List of Flows'!$B219='Elementary Flow by source'!M$1,'Elementary Flow'!$D227="Missing Both"),"Indeterminable",IF(AND('List of Flows'!$B219='Elementary Flow by source'!M$1,'Elementary Flow'!$D227="Missing Input/Output"),"Indeterminable",IF(AND('List of Flows'!$B219='Elementary Flow by source'!M$1,'Elementary Flow'!$D227="Missing to/from"),"Indeterminable",0))))))</f>
        <v>Elementary Flow</v>
      </c>
      <c r="N222">
        <f>IF(AND('List of Flows'!$B219='Elementary Flow by source'!N$1,'Elementary Flow'!$D227="Elementary Flow"),"Elementary Flow",IF(AND('List of Flows'!$B219='Elementary Flow by source'!N$1,'Elementary Flow'!$D227="Not an Elementary Flow"),"Not an Elementary Flow",IF(AND('List of Flows'!$B219='Elementary Flow by source'!N$1,'Elementary Flow'!$D227="Unknown"),"Indeterminable",IF(AND('List of Flows'!$B219='Elementary Flow by source'!N$1,'Elementary Flow'!$D227="Missing Both"),"Indeterminable",IF(AND('List of Flows'!$B219='Elementary Flow by source'!N$1,'Elementary Flow'!$D227="Missing Input/Output"),"Indeterminable",IF(AND('List of Flows'!$B219='Elementary Flow by source'!N$1,'Elementary Flow'!$D227="Missing to/from"),"Indeterminable",0))))))</f>
        <v>0</v>
      </c>
    </row>
    <row r="223" spans="2:14" x14ac:dyDescent="0.3">
      <c r="B223">
        <f>IF(AND('List of Flows'!$B220='Elementary Flow by source'!B$1,'Elementary Flow'!$D228="Elementary Flow"),"Elementary Flow",IF(AND('List of Flows'!$B220='Elementary Flow by source'!B$1,'Elementary Flow'!$D228="Not an Elementary Flow"),"Not an Elementary Flow",IF(AND('List of Flows'!$B220='Elementary Flow by source'!B$1,'Elementary Flow'!$D228="Unknown"),"Indeterminable",IF(AND('List of Flows'!$B220='Elementary Flow by source'!B$1,'Elementary Flow'!$D228="Missing Both"),"Indeterminable",IF(AND('List of Flows'!$B220='Elementary Flow by source'!B$1,'Elementary Flow'!$D228="Missing Input/Output"),"Indeterminable",IF(AND('List of Flows'!$B220='Elementary Flow by source'!B$1,'Elementary Flow'!$D228="Missing to/from"),"Indeterminable",0))))))</f>
        <v>0</v>
      </c>
      <c r="C223">
        <f>IF(AND('List of Flows'!$B220='Elementary Flow by source'!C$1,'Elementary Flow'!$D228="Elementary Flow"),"Elementary Flow",IF(AND('List of Flows'!$B220='Elementary Flow by source'!C$1,'Elementary Flow'!$D228="Not an Elementary Flow"),"Not an Elementary Flow",IF(AND('List of Flows'!$B220='Elementary Flow by source'!C$1,'Elementary Flow'!$D228="Unknown"),"Indeterminable",IF(AND('List of Flows'!$B220='Elementary Flow by source'!C$1,'Elementary Flow'!$D228="Missing Both"),"Indeterminable",IF(AND('List of Flows'!$B220='Elementary Flow by source'!C$1,'Elementary Flow'!$D228="Missing Input/Output"),"Indeterminable",IF(AND('List of Flows'!$B220='Elementary Flow by source'!C$1,'Elementary Flow'!$D228="Missing to/from"),"Indeterminable",0))))))</f>
        <v>0</v>
      </c>
      <c r="D223">
        <f>IF(AND('List of Flows'!$B220='Elementary Flow by source'!D$1,'Elementary Flow'!$D228="Elementary Flow"),"Elementary Flow",IF(AND('List of Flows'!$B220='Elementary Flow by source'!D$1,'Elementary Flow'!$D228="Not an Elementary Flow"),"Not an Elementary Flow",IF(AND('List of Flows'!$B220='Elementary Flow by source'!D$1,'Elementary Flow'!$D228="Unknown"),"Indeterminable",IF(AND('List of Flows'!$B220='Elementary Flow by source'!D$1,'Elementary Flow'!$D228="Missing Both"),"Indeterminable",IF(AND('List of Flows'!$B220='Elementary Flow by source'!D$1,'Elementary Flow'!$D228="Missing Input/Output"),"Indeterminable",IF(AND('List of Flows'!$B220='Elementary Flow by source'!D$1,'Elementary Flow'!$D228="Missing to/from"),"Indeterminable",0))))))</f>
        <v>0</v>
      </c>
      <c r="E223">
        <f>IF(AND('List of Flows'!$B220='Elementary Flow by source'!E$1,'Elementary Flow'!$D228="Elementary Flow"),"Elementary Flow",IF(AND('List of Flows'!$B220='Elementary Flow by source'!E$1,'Elementary Flow'!$D228="Not an Elementary Flow"),"Not an Elementary Flow",IF(AND('List of Flows'!$B220='Elementary Flow by source'!E$1,'Elementary Flow'!$D228="Unknown"),"Indeterminable",IF(AND('List of Flows'!$B220='Elementary Flow by source'!E$1,'Elementary Flow'!$D228="Missing Both"),"Indeterminable",IF(AND('List of Flows'!$B220='Elementary Flow by source'!E$1,'Elementary Flow'!$D228="Missing Input/Output"),"Indeterminable",IF(AND('List of Flows'!$B220='Elementary Flow by source'!E$1,'Elementary Flow'!$D228="Missing to/from"),"Indeterminable",0))))))</f>
        <v>0</v>
      </c>
      <c r="F223">
        <f>IF(AND('List of Flows'!$B220='Elementary Flow by source'!F$1,'Elementary Flow'!$D228="Elementary Flow"),"Elementary Flow",IF(AND('List of Flows'!$B220='Elementary Flow by source'!F$1,'Elementary Flow'!$D228="Not an Elementary Flow"),"Not an Elementary Flow",IF(AND('List of Flows'!$B220='Elementary Flow by source'!F$1,'Elementary Flow'!$D228="Unknown"),"Indeterminable",IF(AND('List of Flows'!$B220='Elementary Flow by source'!F$1,'Elementary Flow'!$D228="Missing Both"),"Indeterminable",IF(AND('List of Flows'!$B220='Elementary Flow by source'!F$1,'Elementary Flow'!$D228="Missing Input/Output"),"Indeterminable",IF(AND('List of Flows'!$B220='Elementary Flow by source'!F$1,'Elementary Flow'!$D228="Missing to/from"),"Indeterminable",0))))))</f>
        <v>0</v>
      </c>
      <c r="G223">
        <f>IF(AND('List of Flows'!$B220='Elementary Flow by source'!G$1,'Elementary Flow'!$D228="Elementary Flow"),"Elementary Flow",IF(AND('List of Flows'!$B220='Elementary Flow by source'!G$1,'Elementary Flow'!$D228="Not an Elementary Flow"),"Not an Elementary Flow",IF(AND('List of Flows'!$B220='Elementary Flow by source'!G$1,'Elementary Flow'!$D228="Unknown"),"Indeterminable",IF(AND('List of Flows'!$B220='Elementary Flow by source'!G$1,'Elementary Flow'!$D228="Missing Both"),"Indeterminable",IF(AND('List of Flows'!$B220='Elementary Flow by source'!G$1,'Elementary Flow'!$D228="Missing Input/Output"),"Indeterminable",IF(AND('List of Flows'!$B220='Elementary Flow by source'!G$1,'Elementary Flow'!$D228="Missing to/from"),"Indeterminable",0))))))</f>
        <v>0</v>
      </c>
      <c r="H223">
        <f>IF(AND('List of Flows'!$B220='Elementary Flow by source'!H$1,'Elementary Flow'!$D228="Elementary Flow"),"Elementary Flow",IF(AND('List of Flows'!$B220='Elementary Flow by source'!H$1,'Elementary Flow'!$D228="Not an Elementary Flow"),"Not an Elementary Flow",IF(AND('List of Flows'!$B220='Elementary Flow by source'!H$1,'Elementary Flow'!$D228="Unknown"),"Indeterminable",IF(AND('List of Flows'!$B220='Elementary Flow by source'!H$1,'Elementary Flow'!$D228="Missing Both"),"Indeterminable",IF(AND('List of Flows'!$B220='Elementary Flow by source'!H$1,'Elementary Flow'!$D228="Missing Input/Output"),"Indeterminable",IF(AND('List of Flows'!$B220='Elementary Flow by source'!H$1,'Elementary Flow'!$D228="Missing to/from"),"Indeterminable",0))))))</f>
        <v>0</v>
      </c>
      <c r="I223">
        <f>IF(AND('List of Flows'!$B220='Elementary Flow by source'!I$1,'Elementary Flow'!$D228="Elementary Flow"),"Elementary Flow",IF(AND('List of Flows'!$B220='Elementary Flow by source'!I$1,'Elementary Flow'!$D228="Not an Elementary Flow"),"Not an Elementary Flow",IF(AND('List of Flows'!$B220='Elementary Flow by source'!I$1,'Elementary Flow'!$D228="Unknown"),"Indeterminable",IF(AND('List of Flows'!$B220='Elementary Flow by source'!I$1,'Elementary Flow'!$D228="Missing Both"),"Indeterminable",IF(AND('List of Flows'!$B220='Elementary Flow by source'!I$1,'Elementary Flow'!$D228="Missing Input/Output"),"Indeterminable",IF(AND('List of Flows'!$B220='Elementary Flow by source'!I$1,'Elementary Flow'!$D228="Missing to/from"),"Indeterminable",0))))))</f>
        <v>0</v>
      </c>
      <c r="J223">
        <f>IF(AND('List of Flows'!$B220='Elementary Flow by source'!J$1,'Elementary Flow'!$D228="Elementary Flow"),"Elementary Flow",IF(AND('List of Flows'!$B220='Elementary Flow by source'!J$1,'Elementary Flow'!$D228="Not an Elementary Flow"),"Not an Elementary Flow",IF(AND('List of Flows'!$B220='Elementary Flow by source'!J$1,'Elementary Flow'!$D228="Unknown"),"Indeterminable",IF(AND('List of Flows'!$B220='Elementary Flow by source'!J$1,'Elementary Flow'!$D228="Missing Both"),"Indeterminable",IF(AND('List of Flows'!$B220='Elementary Flow by source'!J$1,'Elementary Flow'!$D228="Missing Input/Output"),"Indeterminable",IF(AND('List of Flows'!$B220='Elementary Flow by source'!J$1,'Elementary Flow'!$D228="Missing to/from"),"Indeterminable",0))))))</f>
        <v>0</v>
      </c>
      <c r="K223">
        <f>IF(AND('List of Flows'!$B220='Elementary Flow by source'!K$1,'Elementary Flow'!$D228="Elementary Flow"),"Elementary Flow",IF(AND('List of Flows'!$B220='Elementary Flow by source'!K$1,'Elementary Flow'!$D228="Not an Elementary Flow"),"Not an Elementary Flow",IF(AND('List of Flows'!$B220='Elementary Flow by source'!K$1,'Elementary Flow'!$D228="Unknown"),"Indeterminable",IF(AND('List of Flows'!$B220='Elementary Flow by source'!K$1,'Elementary Flow'!$D228="Missing Both"),"Indeterminable",IF(AND('List of Flows'!$B220='Elementary Flow by source'!K$1,'Elementary Flow'!$D228="Missing Input/Output"),"Indeterminable",IF(AND('List of Flows'!$B220='Elementary Flow by source'!K$1,'Elementary Flow'!$D228="Missing to/from"),"Indeterminable",0))))))</f>
        <v>0</v>
      </c>
      <c r="L223">
        <f>IF(AND('List of Flows'!$B220='Elementary Flow by source'!L$1,'Elementary Flow'!$D228="Elementary Flow"),"Elementary Flow",IF(AND('List of Flows'!$B220='Elementary Flow by source'!L$1,'Elementary Flow'!$D228="Not an Elementary Flow"),"Not an Elementary Flow",IF(AND('List of Flows'!$B220='Elementary Flow by source'!L$1,'Elementary Flow'!$D228="Unknown"),"Indeterminable",IF(AND('List of Flows'!$B220='Elementary Flow by source'!L$1,'Elementary Flow'!$D228="Missing Both"),"Indeterminable",IF(AND('List of Flows'!$B220='Elementary Flow by source'!L$1,'Elementary Flow'!$D228="Missing Input/Output"),"Indeterminable",IF(AND('List of Flows'!$B220='Elementary Flow by source'!L$1,'Elementary Flow'!$D228="Missing to/from"),"Indeterminable",0))))))</f>
        <v>0</v>
      </c>
      <c r="M223" t="str">
        <f>IF(AND('List of Flows'!$B220='Elementary Flow by source'!M$1,'Elementary Flow'!$D228="Elementary Flow"),"Elementary Flow",IF(AND('List of Flows'!$B220='Elementary Flow by source'!M$1,'Elementary Flow'!$D228="Not an Elementary Flow"),"Not an Elementary Flow",IF(AND('List of Flows'!$B220='Elementary Flow by source'!M$1,'Elementary Flow'!$D228="Unknown"),"Indeterminable",IF(AND('List of Flows'!$B220='Elementary Flow by source'!M$1,'Elementary Flow'!$D228="Missing Both"),"Indeterminable",IF(AND('List of Flows'!$B220='Elementary Flow by source'!M$1,'Elementary Flow'!$D228="Missing Input/Output"),"Indeterminable",IF(AND('List of Flows'!$B220='Elementary Flow by source'!M$1,'Elementary Flow'!$D228="Missing to/from"),"Indeterminable",0))))))</f>
        <v>Elementary Flow</v>
      </c>
      <c r="N223">
        <f>IF(AND('List of Flows'!$B220='Elementary Flow by source'!N$1,'Elementary Flow'!$D228="Elementary Flow"),"Elementary Flow",IF(AND('List of Flows'!$B220='Elementary Flow by source'!N$1,'Elementary Flow'!$D228="Not an Elementary Flow"),"Not an Elementary Flow",IF(AND('List of Flows'!$B220='Elementary Flow by source'!N$1,'Elementary Flow'!$D228="Unknown"),"Indeterminable",IF(AND('List of Flows'!$B220='Elementary Flow by source'!N$1,'Elementary Flow'!$D228="Missing Both"),"Indeterminable",IF(AND('List of Flows'!$B220='Elementary Flow by source'!N$1,'Elementary Flow'!$D228="Missing Input/Output"),"Indeterminable",IF(AND('List of Flows'!$B220='Elementary Flow by source'!N$1,'Elementary Flow'!$D228="Missing to/from"),"Indeterminable",0))))))</f>
        <v>0</v>
      </c>
    </row>
    <row r="224" spans="2:14" x14ac:dyDescent="0.3">
      <c r="B224">
        <f>IF(AND('List of Flows'!$B221='Elementary Flow by source'!B$1,'Elementary Flow'!$D229="Elementary Flow"),"Elementary Flow",IF(AND('List of Flows'!$B221='Elementary Flow by source'!B$1,'Elementary Flow'!$D229="Not an Elementary Flow"),"Not an Elementary Flow",IF(AND('List of Flows'!$B221='Elementary Flow by source'!B$1,'Elementary Flow'!$D229="Unknown"),"Indeterminable",IF(AND('List of Flows'!$B221='Elementary Flow by source'!B$1,'Elementary Flow'!$D229="Missing Both"),"Indeterminable",IF(AND('List of Flows'!$B221='Elementary Flow by source'!B$1,'Elementary Flow'!$D229="Missing Input/Output"),"Indeterminable",IF(AND('List of Flows'!$B221='Elementary Flow by source'!B$1,'Elementary Flow'!$D229="Missing to/from"),"Indeterminable",0))))))</f>
        <v>0</v>
      </c>
      <c r="C224">
        <f>IF(AND('List of Flows'!$B221='Elementary Flow by source'!C$1,'Elementary Flow'!$D229="Elementary Flow"),"Elementary Flow",IF(AND('List of Flows'!$B221='Elementary Flow by source'!C$1,'Elementary Flow'!$D229="Not an Elementary Flow"),"Not an Elementary Flow",IF(AND('List of Flows'!$B221='Elementary Flow by source'!C$1,'Elementary Flow'!$D229="Unknown"),"Indeterminable",IF(AND('List of Flows'!$B221='Elementary Flow by source'!C$1,'Elementary Flow'!$D229="Missing Both"),"Indeterminable",IF(AND('List of Flows'!$B221='Elementary Flow by source'!C$1,'Elementary Flow'!$D229="Missing Input/Output"),"Indeterminable",IF(AND('List of Flows'!$B221='Elementary Flow by source'!C$1,'Elementary Flow'!$D229="Missing to/from"),"Indeterminable",0))))))</f>
        <v>0</v>
      </c>
      <c r="D224">
        <f>IF(AND('List of Flows'!$B221='Elementary Flow by source'!D$1,'Elementary Flow'!$D229="Elementary Flow"),"Elementary Flow",IF(AND('List of Flows'!$B221='Elementary Flow by source'!D$1,'Elementary Flow'!$D229="Not an Elementary Flow"),"Not an Elementary Flow",IF(AND('List of Flows'!$B221='Elementary Flow by source'!D$1,'Elementary Flow'!$D229="Unknown"),"Indeterminable",IF(AND('List of Flows'!$B221='Elementary Flow by source'!D$1,'Elementary Flow'!$D229="Missing Both"),"Indeterminable",IF(AND('List of Flows'!$B221='Elementary Flow by source'!D$1,'Elementary Flow'!$D229="Missing Input/Output"),"Indeterminable",IF(AND('List of Flows'!$B221='Elementary Flow by source'!D$1,'Elementary Flow'!$D229="Missing to/from"),"Indeterminable",0))))))</f>
        <v>0</v>
      </c>
      <c r="E224">
        <f>IF(AND('List of Flows'!$B221='Elementary Flow by source'!E$1,'Elementary Flow'!$D229="Elementary Flow"),"Elementary Flow",IF(AND('List of Flows'!$B221='Elementary Flow by source'!E$1,'Elementary Flow'!$D229="Not an Elementary Flow"),"Not an Elementary Flow",IF(AND('List of Flows'!$B221='Elementary Flow by source'!E$1,'Elementary Flow'!$D229="Unknown"),"Indeterminable",IF(AND('List of Flows'!$B221='Elementary Flow by source'!E$1,'Elementary Flow'!$D229="Missing Both"),"Indeterminable",IF(AND('List of Flows'!$B221='Elementary Flow by source'!E$1,'Elementary Flow'!$D229="Missing Input/Output"),"Indeterminable",IF(AND('List of Flows'!$B221='Elementary Flow by source'!E$1,'Elementary Flow'!$D229="Missing to/from"),"Indeterminable",0))))))</f>
        <v>0</v>
      </c>
      <c r="F224">
        <f>IF(AND('List of Flows'!$B221='Elementary Flow by source'!F$1,'Elementary Flow'!$D229="Elementary Flow"),"Elementary Flow",IF(AND('List of Flows'!$B221='Elementary Flow by source'!F$1,'Elementary Flow'!$D229="Not an Elementary Flow"),"Not an Elementary Flow",IF(AND('List of Flows'!$B221='Elementary Flow by source'!F$1,'Elementary Flow'!$D229="Unknown"),"Indeterminable",IF(AND('List of Flows'!$B221='Elementary Flow by source'!F$1,'Elementary Flow'!$D229="Missing Both"),"Indeterminable",IF(AND('List of Flows'!$B221='Elementary Flow by source'!F$1,'Elementary Flow'!$D229="Missing Input/Output"),"Indeterminable",IF(AND('List of Flows'!$B221='Elementary Flow by source'!F$1,'Elementary Flow'!$D229="Missing to/from"),"Indeterminable",0))))))</f>
        <v>0</v>
      </c>
      <c r="G224">
        <f>IF(AND('List of Flows'!$B221='Elementary Flow by source'!G$1,'Elementary Flow'!$D229="Elementary Flow"),"Elementary Flow",IF(AND('List of Flows'!$B221='Elementary Flow by source'!G$1,'Elementary Flow'!$D229="Not an Elementary Flow"),"Not an Elementary Flow",IF(AND('List of Flows'!$B221='Elementary Flow by source'!G$1,'Elementary Flow'!$D229="Unknown"),"Indeterminable",IF(AND('List of Flows'!$B221='Elementary Flow by source'!G$1,'Elementary Flow'!$D229="Missing Both"),"Indeterminable",IF(AND('List of Flows'!$B221='Elementary Flow by source'!G$1,'Elementary Flow'!$D229="Missing Input/Output"),"Indeterminable",IF(AND('List of Flows'!$B221='Elementary Flow by source'!G$1,'Elementary Flow'!$D229="Missing to/from"),"Indeterminable",0))))))</f>
        <v>0</v>
      </c>
      <c r="H224">
        <f>IF(AND('List of Flows'!$B221='Elementary Flow by source'!H$1,'Elementary Flow'!$D229="Elementary Flow"),"Elementary Flow",IF(AND('List of Flows'!$B221='Elementary Flow by source'!H$1,'Elementary Flow'!$D229="Not an Elementary Flow"),"Not an Elementary Flow",IF(AND('List of Flows'!$B221='Elementary Flow by source'!H$1,'Elementary Flow'!$D229="Unknown"),"Indeterminable",IF(AND('List of Flows'!$B221='Elementary Flow by source'!H$1,'Elementary Flow'!$D229="Missing Both"),"Indeterminable",IF(AND('List of Flows'!$B221='Elementary Flow by source'!H$1,'Elementary Flow'!$D229="Missing Input/Output"),"Indeterminable",IF(AND('List of Flows'!$B221='Elementary Flow by source'!H$1,'Elementary Flow'!$D229="Missing to/from"),"Indeterminable",0))))))</f>
        <v>0</v>
      </c>
      <c r="I224">
        <f>IF(AND('List of Flows'!$B221='Elementary Flow by source'!I$1,'Elementary Flow'!$D229="Elementary Flow"),"Elementary Flow",IF(AND('List of Flows'!$B221='Elementary Flow by source'!I$1,'Elementary Flow'!$D229="Not an Elementary Flow"),"Not an Elementary Flow",IF(AND('List of Flows'!$B221='Elementary Flow by source'!I$1,'Elementary Flow'!$D229="Unknown"),"Indeterminable",IF(AND('List of Flows'!$B221='Elementary Flow by source'!I$1,'Elementary Flow'!$D229="Missing Both"),"Indeterminable",IF(AND('List of Flows'!$B221='Elementary Flow by source'!I$1,'Elementary Flow'!$D229="Missing Input/Output"),"Indeterminable",IF(AND('List of Flows'!$B221='Elementary Flow by source'!I$1,'Elementary Flow'!$D229="Missing to/from"),"Indeterminable",0))))))</f>
        <v>0</v>
      </c>
      <c r="J224">
        <f>IF(AND('List of Flows'!$B221='Elementary Flow by source'!J$1,'Elementary Flow'!$D229="Elementary Flow"),"Elementary Flow",IF(AND('List of Flows'!$B221='Elementary Flow by source'!J$1,'Elementary Flow'!$D229="Not an Elementary Flow"),"Not an Elementary Flow",IF(AND('List of Flows'!$B221='Elementary Flow by source'!J$1,'Elementary Flow'!$D229="Unknown"),"Indeterminable",IF(AND('List of Flows'!$B221='Elementary Flow by source'!J$1,'Elementary Flow'!$D229="Missing Both"),"Indeterminable",IF(AND('List of Flows'!$B221='Elementary Flow by source'!J$1,'Elementary Flow'!$D229="Missing Input/Output"),"Indeterminable",IF(AND('List of Flows'!$B221='Elementary Flow by source'!J$1,'Elementary Flow'!$D229="Missing to/from"),"Indeterminable",0))))))</f>
        <v>0</v>
      </c>
      <c r="K224">
        <f>IF(AND('List of Flows'!$B221='Elementary Flow by source'!K$1,'Elementary Flow'!$D229="Elementary Flow"),"Elementary Flow",IF(AND('List of Flows'!$B221='Elementary Flow by source'!K$1,'Elementary Flow'!$D229="Not an Elementary Flow"),"Not an Elementary Flow",IF(AND('List of Flows'!$B221='Elementary Flow by source'!K$1,'Elementary Flow'!$D229="Unknown"),"Indeterminable",IF(AND('List of Flows'!$B221='Elementary Flow by source'!K$1,'Elementary Flow'!$D229="Missing Both"),"Indeterminable",IF(AND('List of Flows'!$B221='Elementary Flow by source'!K$1,'Elementary Flow'!$D229="Missing Input/Output"),"Indeterminable",IF(AND('List of Flows'!$B221='Elementary Flow by source'!K$1,'Elementary Flow'!$D229="Missing to/from"),"Indeterminable",0))))))</f>
        <v>0</v>
      </c>
      <c r="L224">
        <f>IF(AND('List of Flows'!$B221='Elementary Flow by source'!L$1,'Elementary Flow'!$D229="Elementary Flow"),"Elementary Flow",IF(AND('List of Flows'!$B221='Elementary Flow by source'!L$1,'Elementary Flow'!$D229="Not an Elementary Flow"),"Not an Elementary Flow",IF(AND('List of Flows'!$B221='Elementary Flow by source'!L$1,'Elementary Flow'!$D229="Unknown"),"Indeterminable",IF(AND('List of Flows'!$B221='Elementary Flow by source'!L$1,'Elementary Flow'!$D229="Missing Both"),"Indeterminable",IF(AND('List of Flows'!$B221='Elementary Flow by source'!L$1,'Elementary Flow'!$D229="Missing Input/Output"),"Indeterminable",IF(AND('List of Flows'!$B221='Elementary Flow by source'!L$1,'Elementary Flow'!$D229="Missing to/from"),"Indeterminable",0))))))</f>
        <v>0</v>
      </c>
      <c r="M224" t="str">
        <f>IF(AND('List of Flows'!$B221='Elementary Flow by source'!M$1,'Elementary Flow'!$D229="Elementary Flow"),"Elementary Flow",IF(AND('List of Flows'!$B221='Elementary Flow by source'!M$1,'Elementary Flow'!$D229="Not an Elementary Flow"),"Not an Elementary Flow",IF(AND('List of Flows'!$B221='Elementary Flow by source'!M$1,'Elementary Flow'!$D229="Unknown"),"Indeterminable",IF(AND('List of Flows'!$B221='Elementary Flow by source'!M$1,'Elementary Flow'!$D229="Missing Both"),"Indeterminable",IF(AND('List of Flows'!$B221='Elementary Flow by source'!M$1,'Elementary Flow'!$D229="Missing Input/Output"),"Indeterminable",IF(AND('List of Flows'!$B221='Elementary Flow by source'!M$1,'Elementary Flow'!$D229="Missing to/from"),"Indeterminable",0))))))</f>
        <v>Elementary Flow</v>
      </c>
      <c r="N224">
        <f>IF(AND('List of Flows'!$B221='Elementary Flow by source'!N$1,'Elementary Flow'!$D229="Elementary Flow"),"Elementary Flow",IF(AND('List of Flows'!$B221='Elementary Flow by source'!N$1,'Elementary Flow'!$D229="Not an Elementary Flow"),"Not an Elementary Flow",IF(AND('List of Flows'!$B221='Elementary Flow by source'!N$1,'Elementary Flow'!$D229="Unknown"),"Indeterminable",IF(AND('List of Flows'!$B221='Elementary Flow by source'!N$1,'Elementary Flow'!$D229="Missing Both"),"Indeterminable",IF(AND('List of Flows'!$B221='Elementary Flow by source'!N$1,'Elementary Flow'!$D229="Missing Input/Output"),"Indeterminable",IF(AND('List of Flows'!$B221='Elementary Flow by source'!N$1,'Elementary Flow'!$D229="Missing to/from"),"Indeterminable",0))))))</f>
        <v>0</v>
      </c>
    </row>
    <row r="225" spans="2:14" x14ac:dyDescent="0.3">
      <c r="B225">
        <f>IF(AND('List of Flows'!$B222='Elementary Flow by source'!B$1,'Elementary Flow'!$D230="Elementary Flow"),"Elementary Flow",IF(AND('List of Flows'!$B222='Elementary Flow by source'!B$1,'Elementary Flow'!$D230="Not an Elementary Flow"),"Not an Elementary Flow",IF(AND('List of Flows'!$B222='Elementary Flow by source'!B$1,'Elementary Flow'!$D230="Unknown"),"Indeterminable",IF(AND('List of Flows'!$B222='Elementary Flow by source'!B$1,'Elementary Flow'!$D230="Missing Both"),"Indeterminable",IF(AND('List of Flows'!$B222='Elementary Flow by source'!B$1,'Elementary Flow'!$D230="Missing Input/Output"),"Indeterminable",IF(AND('List of Flows'!$B222='Elementary Flow by source'!B$1,'Elementary Flow'!$D230="Missing to/from"),"Indeterminable",0))))))</f>
        <v>0</v>
      </c>
      <c r="C225">
        <f>IF(AND('List of Flows'!$B222='Elementary Flow by source'!C$1,'Elementary Flow'!$D230="Elementary Flow"),"Elementary Flow",IF(AND('List of Flows'!$B222='Elementary Flow by source'!C$1,'Elementary Flow'!$D230="Not an Elementary Flow"),"Not an Elementary Flow",IF(AND('List of Flows'!$B222='Elementary Flow by source'!C$1,'Elementary Flow'!$D230="Unknown"),"Indeterminable",IF(AND('List of Flows'!$B222='Elementary Flow by source'!C$1,'Elementary Flow'!$D230="Missing Both"),"Indeterminable",IF(AND('List of Flows'!$B222='Elementary Flow by source'!C$1,'Elementary Flow'!$D230="Missing Input/Output"),"Indeterminable",IF(AND('List of Flows'!$B222='Elementary Flow by source'!C$1,'Elementary Flow'!$D230="Missing to/from"),"Indeterminable",0))))))</f>
        <v>0</v>
      </c>
      <c r="D225">
        <f>IF(AND('List of Flows'!$B222='Elementary Flow by source'!D$1,'Elementary Flow'!$D230="Elementary Flow"),"Elementary Flow",IF(AND('List of Flows'!$B222='Elementary Flow by source'!D$1,'Elementary Flow'!$D230="Not an Elementary Flow"),"Not an Elementary Flow",IF(AND('List of Flows'!$B222='Elementary Flow by source'!D$1,'Elementary Flow'!$D230="Unknown"),"Indeterminable",IF(AND('List of Flows'!$B222='Elementary Flow by source'!D$1,'Elementary Flow'!$D230="Missing Both"),"Indeterminable",IF(AND('List of Flows'!$B222='Elementary Flow by source'!D$1,'Elementary Flow'!$D230="Missing Input/Output"),"Indeterminable",IF(AND('List of Flows'!$B222='Elementary Flow by source'!D$1,'Elementary Flow'!$D230="Missing to/from"),"Indeterminable",0))))))</f>
        <v>0</v>
      </c>
      <c r="E225">
        <f>IF(AND('List of Flows'!$B222='Elementary Flow by source'!E$1,'Elementary Flow'!$D230="Elementary Flow"),"Elementary Flow",IF(AND('List of Flows'!$B222='Elementary Flow by source'!E$1,'Elementary Flow'!$D230="Not an Elementary Flow"),"Not an Elementary Flow",IF(AND('List of Flows'!$B222='Elementary Flow by source'!E$1,'Elementary Flow'!$D230="Unknown"),"Indeterminable",IF(AND('List of Flows'!$B222='Elementary Flow by source'!E$1,'Elementary Flow'!$D230="Missing Both"),"Indeterminable",IF(AND('List of Flows'!$B222='Elementary Flow by source'!E$1,'Elementary Flow'!$D230="Missing Input/Output"),"Indeterminable",IF(AND('List of Flows'!$B222='Elementary Flow by source'!E$1,'Elementary Flow'!$D230="Missing to/from"),"Indeterminable",0))))))</f>
        <v>0</v>
      </c>
      <c r="F225">
        <f>IF(AND('List of Flows'!$B222='Elementary Flow by source'!F$1,'Elementary Flow'!$D230="Elementary Flow"),"Elementary Flow",IF(AND('List of Flows'!$B222='Elementary Flow by source'!F$1,'Elementary Flow'!$D230="Not an Elementary Flow"),"Not an Elementary Flow",IF(AND('List of Flows'!$B222='Elementary Flow by source'!F$1,'Elementary Flow'!$D230="Unknown"),"Indeterminable",IF(AND('List of Flows'!$B222='Elementary Flow by source'!F$1,'Elementary Flow'!$D230="Missing Both"),"Indeterminable",IF(AND('List of Flows'!$B222='Elementary Flow by source'!F$1,'Elementary Flow'!$D230="Missing Input/Output"),"Indeterminable",IF(AND('List of Flows'!$B222='Elementary Flow by source'!F$1,'Elementary Flow'!$D230="Missing to/from"),"Indeterminable",0))))))</f>
        <v>0</v>
      </c>
      <c r="G225">
        <f>IF(AND('List of Flows'!$B222='Elementary Flow by source'!G$1,'Elementary Flow'!$D230="Elementary Flow"),"Elementary Flow",IF(AND('List of Flows'!$B222='Elementary Flow by source'!G$1,'Elementary Flow'!$D230="Not an Elementary Flow"),"Not an Elementary Flow",IF(AND('List of Flows'!$B222='Elementary Flow by source'!G$1,'Elementary Flow'!$D230="Unknown"),"Indeterminable",IF(AND('List of Flows'!$B222='Elementary Flow by source'!G$1,'Elementary Flow'!$D230="Missing Both"),"Indeterminable",IF(AND('List of Flows'!$B222='Elementary Flow by source'!G$1,'Elementary Flow'!$D230="Missing Input/Output"),"Indeterminable",IF(AND('List of Flows'!$B222='Elementary Flow by source'!G$1,'Elementary Flow'!$D230="Missing to/from"),"Indeterminable",0))))))</f>
        <v>0</v>
      </c>
      <c r="H225">
        <f>IF(AND('List of Flows'!$B222='Elementary Flow by source'!H$1,'Elementary Flow'!$D230="Elementary Flow"),"Elementary Flow",IF(AND('List of Flows'!$B222='Elementary Flow by source'!H$1,'Elementary Flow'!$D230="Not an Elementary Flow"),"Not an Elementary Flow",IF(AND('List of Flows'!$B222='Elementary Flow by source'!H$1,'Elementary Flow'!$D230="Unknown"),"Indeterminable",IF(AND('List of Flows'!$B222='Elementary Flow by source'!H$1,'Elementary Flow'!$D230="Missing Both"),"Indeterminable",IF(AND('List of Flows'!$B222='Elementary Flow by source'!H$1,'Elementary Flow'!$D230="Missing Input/Output"),"Indeterminable",IF(AND('List of Flows'!$B222='Elementary Flow by source'!H$1,'Elementary Flow'!$D230="Missing to/from"),"Indeterminable",0))))))</f>
        <v>0</v>
      </c>
      <c r="I225">
        <f>IF(AND('List of Flows'!$B222='Elementary Flow by source'!I$1,'Elementary Flow'!$D230="Elementary Flow"),"Elementary Flow",IF(AND('List of Flows'!$B222='Elementary Flow by source'!I$1,'Elementary Flow'!$D230="Not an Elementary Flow"),"Not an Elementary Flow",IF(AND('List of Flows'!$B222='Elementary Flow by source'!I$1,'Elementary Flow'!$D230="Unknown"),"Indeterminable",IF(AND('List of Flows'!$B222='Elementary Flow by source'!I$1,'Elementary Flow'!$D230="Missing Both"),"Indeterminable",IF(AND('List of Flows'!$B222='Elementary Flow by source'!I$1,'Elementary Flow'!$D230="Missing Input/Output"),"Indeterminable",IF(AND('List of Flows'!$B222='Elementary Flow by source'!I$1,'Elementary Flow'!$D230="Missing to/from"),"Indeterminable",0))))))</f>
        <v>0</v>
      </c>
      <c r="J225">
        <f>IF(AND('List of Flows'!$B222='Elementary Flow by source'!J$1,'Elementary Flow'!$D230="Elementary Flow"),"Elementary Flow",IF(AND('List of Flows'!$B222='Elementary Flow by source'!J$1,'Elementary Flow'!$D230="Not an Elementary Flow"),"Not an Elementary Flow",IF(AND('List of Flows'!$B222='Elementary Flow by source'!J$1,'Elementary Flow'!$D230="Unknown"),"Indeterminable",IF(AND('List of Flows'!$B222='Elementary Flow by source'!J$1,'Elementary Flow'!$D230="Missing Both"),"Indeterminable",IF(AND('List of Flows'!$B222='Elementary Flow by source'!J$1,'Elementary Flow'!$D230="Missing Input/Output"),"Indeterminable",IF(AND('List of Flows'!$B222='Elementary Flow by source'!J$1,'Elementary Flow'!$D230="Missing to/from"),"Indeterminable",0))))))</f>
        <v>0</v>
      </c>
      <c r="K225">
        <f>IF(AND('List of Flows'!$B222='Elementary Flow by source'!K$1,'Elementary Flow'!$D230="Elementary Flow"),"Elementary Flow",IF(AND('List of Flows'!$B222='Elementary Flow by source'!K$1,'Elementary Flow'!$D230="Not an Elementary Flow"),"Not an Elementary Flow",IF(AND('List of Flows'!$B222='Elementary Flow by source'!K$1,'Elementary Flow'!$D230="Unknown"),"Indeterminable",IF(AND('List of Flows'!$B222='Elementary Flow by source'!K$1,'Elementary Flow'!$D230="Missing Both"),"Indeterminable",IF(AND('List of Flows'!$B222='Elementary Flow by source'!K$1,'Elementary Flow'!$D230="Missing Input/Output"),"Indeterminable",IF(AND('List of Flows'!$B222='Elementary Flow by source'!K$1,'Elementary Flow'!$D230="Missing to/from"),"Indeterminable",0))))))</f>
        <v>0</v>
      </c>
      <c r="L225">
        <f>IF(AND('List of Flows'!$B222='Elementary Flow by source'!L$1,'Elementary Flow'!$D230="Elementary Flow"),"Elementary Flow",IF(AND('List of Flows'!$B222='Elementary Flow by source'!L$1,'Elementary Flow'!$D230="Not an Elementary Flow"),"Not an Elementary Flow",IF(AND('List of Flows'!$B222='Elementary Flow by source'!L$1,'Elementary Flow'!$D230="Unknown"),"Indeterminable",IF(AND('List of Flows'!$B222='Elementary Flow by source'!L$1,'Elementary Flow'!$D230="Missing Both"),"Indeterminable",IF(AND('List of Flows'!$B222='Elementary Flow by source'!L$1,'Elementary Flow'!$D230="Missing Input/Output"),"Indeterminable",IF(AND('List of Flows'!$B222='Elementary Flow by source'!L$1,'Elementary Flow'!$D230="Missing to/from"),"Indeterminable",0))))))</f>
        <v>0</v>
      </c>
      <c r="M225" t="str">
        <f>IF(AND('List of Flows'!$B222='Elementary Flow by source'!M$1,'Elementary Flow'!$D230="Elementary Flow"),"Elementary Flow",IF(AND('List of Flows'!$B222='Elementary Flow by source'!M$1,'Elementary Flow'!$D230="Not an Elementary Flow"),"Not an Elementary Flow",IF(AND('List of Flows'!$B222='Elementary Flow by source'!M$1,'Elementary Flow'!$D230="Unknown"),"Indeterminable",IF(AND('List of Flows'!$B222='Elementary Flow by source'!M$1,'Elementary Flow'!$D230="Missing Both"),"Indeterminable",IF(AND('List of Flows'!$B222='Elementary Flow by source'!M$1,'Elementary Flow'!$D230="Missing Input/Output"),"Indeterminable",IF(AND('List of Flows'!$B222='Elementary Flow by source'!M$1,'Elementary Flow'!$D230="Missing to/from"),"Indeterminable",0))))))</f>
        <v>Elementary Flow</v>
      </c>
      <c r="N225">
        <f>IF(AND('List of Flows'!$B222='Elementary Flow by source'!N$1,'Elementary Flow'!$D230="Elementary Flow"),"Elementary Flow",IF(AND('List of Flows'!$B222='Elementary Flow by source'!N$1,'Elementary Flow'!$D230="Not an Elementary Flow"),"Not an Elementary Flow",IF(AND('List of Flows'!$B222='Elementary Flow by source'!N$1,'Elementary Flow'!$D230="Unknown"),"Indeterminable",IF(AND('List of Flows'!$B222='Elementary Flow by source'!N$1,'Elementary Flow'!$D230="Missing Both"),"Indeterminable",IF(AND('List of Flows'!$B222='Elementary Flow by source'!N$1,'Elementary Flow'!$D230="Missing Input/Output"),"Indeterminable",IF(AND('List of Flows'!$B222='Elementary Flow by source'!N$1,'Elementary Flow'!$D230="Missing to/from"),"Indeterminable",0))))))</f>
        <v>0</v>
      </c>
    </row>
    <row r="226" spans="2:14" x14ac:dyDescent="0.3">
      <c r="B226">
        <f>IF(AND('List of Flows'!$B223='Elementary Flow by source'!B$1,'Elementary Flow'!$D231="Elementary Flow"),"Elementary Flow",IF(AND('List of Flows'!$B223='Elementary Flow by source'!B$1,'Elementary Flow'!$D231="Not an Elementary Flow"),"Not an Elementary Flow",IF(AND('List of Flows'!$B223='Elementary Flow by source'!B$1,'Elementary Flow'!$D231="Unknown"),"Indeterminable",IF(AND('List of Flows'!$B223='Elementary Flow by source'!B$1,'Elementary Flow'!$D231="Missing Both"),"Indeterminable",IF(AND('List of Flows'!$B223='Elementary Flow by source'!B$1,'Elementary Flow'!$D231="Missing Input/Output"),"Indeterminable",IF(AND('List of Flows'!$B223='Elementary Flow by source'!B$1,'Elementary Flow'!$D231="Missing to/from"),"Indeterminable",0))))))</f>
        <v>0</v>
      </c>
      <c r="C226">
        <f>IF(AND('List of Flows'!$B223='Elementary Flow by source'!C$1,'Elementary Flow'!$D231="Elementary Flow"),"Elementary Flow",IF(AND('List of Flows'!$B223='Elementary Flow by source'!C$1,'Elementary Flow'!$D231="Not an Elementary Flow"),"Not an Elementary Flow",IF(AND('List of Flows'!$B223='Elementary Flow by source'!C$1,'Elementary Flow'!$D231="Unknown"),"Indeterminable",IF(AND('List of Flows'!$B223='Elementary Flow by source'!C$1,'Elementary Flow'!$D231="Missing Both"),"Indeterminable",IF(AND('List of Flows'!$B223='Elementary Flow by source'!C$1,'Elementary Flow'!$D231="Missing Input/Output"),"Indeterminable",IF(AND('List of Flows'!$B223='Elementary Flow by source'!C$1,'Elementary Flow'!$D231="Missing to/from"),"Indeterminable",0))))))</f>
        <v>0</v>
      </c>
      <c r="D226">
        <f>IF(AND('List of Flows'!$B223='Elementary Flow by source'!D$1,'Elementary Flow'!$D231="Elementary Flow"),"Elementary Flow",IF(AND('List of Flows'!$B223='Elementary Flow by source'!D$1,'Elementary Flow'!$D231="Not an Elementary Flow"),"Not an Elementary Flow",IF(AND('List of Flows'!$B223='Elementary Flow by source'!D$1,'Elementary Flow'!$D231="Unknown"),"Indeterminable",IF(AND('List of Flows'!$B223='Elementary Flow by source'!D$1,'Elementary Flow'!$D231="Missing Both"),"Indeterminable",IF(AND('List of Flows'!$B223='Elementary Flow by source'!D$1,'Elementary Flow'!$D231="Missing Input/Output"),"Indeterminable",IF(AND('List of Flows'!$B223='Elementary Flow by source'!D$1,'Elementary Flow'!$D231="Missing to/from"),"Indeterminable",0))))))</f>
        <v>0</v>
      </c>
      <c r="E226">
        <f>IF(AND('List of Flows'!$B223='Elementary Flow by source'!E$1,'Elementary Flow'!$D231="Elementary Flow"),"Elementary Flow",IF(AND('List of Flows'!$B223='Elementary Flow by source'!E$1,'Elementary Flow'!$D231="Not an Elementary Flow"),"Not an Elementary Flow",IF(AND('List of Flows'!$B223='Elementary Flow by source'!E$1,'Elementary Flow'!$D231="Unknown"),"Indeterminable",IF(AND('List of Flows'!$B223='Elementary Flow by source'!E$1,'Elementary Flow'!$D231="Missing Both"),"Indeterminable",IF(AND('List of Flows'!$B223='Elementary Flow by source'!E$1,'Elementary Flow'!$D231="Missing Input/Output"),"Indeterminable",IF(AND('List of Flows'!$B223='Elementary Flow by source'!E$1,'Elementary Flow'!$D231="Missing to/from"),"Indeterminable",0))))))</f>
        <v>0</v>
      </c>
      <c r="F226">
        <f>IF(AND('List of Flows'!$B223='Elementary Flow by source'!F$1,'Elementary Flow'!$D231="Elementary Flow"),"Elementary Flow",IF(AND('List of Flows'!$B223='Elementary Flow by source'!F$1,'Elementary Flow'!$D231="Not an Elementary Flow"),"Not an Elementary Flow",IF(AND('List of Flows'!$B223='Elementary Flow by source'!F$1,'Elementary Flow'!$D231="Unknown"),"Indeterminable",IF(AND('List of Flows'!$B223='Elementary Flow by source'!F$1,'Elementary Flow'!$D231="Missing Both"),"Indeterminable",IF(AND('List of Flows'!$B223='Elementary Flow by source'!F$1,'Elementary Flow'!$D231="Missing Input/Output"),"Indeterminable",IF(AND('List of Flows'!$B223='Elementary Flow by source'!F$1,'Elementary Flow'!$D231="Missing to/from"),"Indeterminable",0))))))</f>
        <v>0</v>
      </c>
      <c r="G226">
        <f>IF(AND('List of Flows'!$B223='Elementary Flow by source'!G$1,'Elementary Flow'!$D231="Elementary Flow"),"Elementary Flow",IF(AND('List of Flows'!$B223='Elementary Flow by source'!G$1,'Elementary Flow'!$D231="Not an Elementary Flow"),"Not an Elementary Flow",IF(AND('List of Flows'!$B223='Elementary Flow by source'!G$1,'Elementary Flow'!$D231="Unknown"),"Indeterminable",IF(AND('List of Flows'!$B223='Elementary Flow by source'!G$1,'Elementary Flow'!$D231="Missing Both"),"Indeterminable",IF(AND('List of Flows'!$B223='Elementary Flow by source'!G$1,'Elementary Flow'!$D231="Missing Input/Output"),"Indeterminable",IF(AND('List of Flows'!$B223='Elementary Flow by source'!G$1,'Elementary Flow'!$D231="Missing to/from"),"Indeterminable",0))))))</f>
        <v>0</v>
      </c>
      <c r="H226">
        <f>IF(AND('List of Flows'!$B223='Elementary Flow by source'!H$1,'Elementary Flow'!$D231="Elementary Flow"),"Elementary Flow",IF(AND('List of Flows'!$B223='Elementary Flow by source'!H$1,'Elementary Flow'!$D231="Not an Elementary Flow"),"Not an Elementary Flow",IF(AND('List of Flows'!$B223='Elementary Flow by source'!H$1,'Elementary Flow'!$D231="Unknown"),"Indeterminable",IF(AND('List of Flows'!$B223='Elementary Flow by source'!H$1,'Elementary Flow'!$D231="Missing Both"),"Indeterminable",IF(AND('List of Flows'!$B223='Elementary Flow by source'!H$1,'Elementary Flow'!$D231="Missing Input/Output"),"Indeterminable",IF(AND('List of Flows'!$B223='Elementary Flow by source'!H$1,'Elementary Flow'!$D231="Missing to/from"),"Indeterminable",0))))))</f>
        <v>0</v>
      </c>
      <c r="I226">
        <f>IF(AND('List of Flows'!$B223='Elementary Flow by source'!I$1,'Elementary Flow'!$D231="Elementary Flow"),"Elementary Flow",IF(AND('List of Flows'!$B223='Elementary Flow by source'!I$1,'Elementary Flow'!$D231="Not an Elementary Flow"),"Not an Elementary Flow",IF(AND('List of Flows'!$B223='Elementary Flow by source'!I$1,'Elementary Flow'!$D231="Unknown"),"Indeterminable",IF(AND('List of Flows'!$B223='Elementary Flow by source'!I$1,'Elementary Flow'!$D231="Missing Both"),"Indeterminable",IF(AND('List of Flows'!$B223='Elementary Flow by source'!I$1,'Elementary Flow'!$D231="Missing Input/Output"),"Indeterminable",IF(AND('List of Flows'!$B223='Elementary Flow by source'!I$1,'Elementary Flow'!$D231="Missing to/from"),"Indeterminable",0))))))</f>
        <v>0</v>
      </c>
      <c r="J226">
        <f>IF(AND('List of Flows'!$B223='Elementary Flow by source'!J$1,'Elementary Flow'!$D231="Elementary Flow"),"Elementary Flow",IF(AND('List of Flows'!$B223='Elementary Flow by source'!J$1,'Elementary Flow'!$D231="Not an Elementary Flow"),"Not an Elementary Flow",IF(AND('List of Flows'!$B223='Elementary Flow by source'!J$1,'Elementary Flow'!$D231="Unknown"),"Indeterminable",IF(AND('List of Flows'!$B223='Elementary Flow by source'!J$1,'Elementary Flow'!$D231="Missing Both"),"Indeterminable",IF(AND('List of Flows'!$B223='Elementary Flow by source'!J$1,'Elementary Flow'!$D231="Missing Input/Output"),"Indeterminable",IF(AND('List of Flows'!$B223='Elementary Flow by source'!J$1,'Elementary Flow'!$D231="Missing to/from"),"Indeterminable",0))))))</f>
        <v>0</v>
      </c>
      <c r="K226">
        <f>IF(AND('List of Flows'!$B223='Elementary Flow by source'!K$1,'Elementary Flow'!$D231="Elementary Flow"),"Elementary Flow",IF(AND('List of Flows'!$B223='Elementary Flow by source'!K$1,'Elementary Flow'!$D231="Not an Elementary Flow"),"Not an Elementary Flow",IF(AND('List of Flows'!$B223='Elementary Flow by source'!K$1,'Elementary Flow'!$D231="Unknown"),"Indeterminable",IF(AND('List of Flows'!$B223='Elementary Flow by source'!K$1,'Elementary Flow'!$D231="Missing Both"),"Indeterminable",IF(AND('List of Flows'!$B223='Elementary Flow by source'!K$1,'Elementary Flow'!$D231="Missing Input/Output"),"Indeterminable",IF(AND('List of Flows'!$B223='Elementary Flow by source'!K$1,'Elementary Flow'!$D231="Missing to/from"),"Indeterminable",0))))))</f>
        <v>0</v>
      </c>
      <c r="L226">
        <f>IF(AND('List of Flows'!$B223='Elementary Flow by source'!L$1,'Elementary Flow'!$D231="Elementary Flow"),"Elementary Flow",IF(AND('List of Flows'!$B223='Elementary Flow by source'!L$1,'Elementary Flow'!$D231="Not an Elementary Flow"),"Not an Elementary Flow",IF(AND('List of Flows'!$B223='Elementary Flow by source'!L$1,'Elementary Flow'!$D231="Unknown"),"Indeterminable",IF(AND('List of Flows'!$B223='Elementary Flow by source'!L$1,'Elementary Flow'!$D231="Missing Both"),"Indeterminable",IF(AND('List of Flows'!$B223='Elementary Flow by source'!L$1,'Elementary Flow'!$D231="Missing Input/Output"),"Indeterminable",IF(AND('List of Flows'!$B223='Elementary Flow by source'!L$1,'Elementary Flow'!$D231="Missing to/from"),"Indeterminable",0))))))</f>
        <v>0</v>
      </c>
      <c r="M226" t="str">
        <f>IF(AND('List of Flows'!$B223='Elementary Flow by source'!M$1,'Elementary Flow'!$D231="Elementary Flow"),"Elementary Flow",IF(AND('List of Flows'!$B223='Elementary Flow by source'!M$1,'Elementary Flow'!$D231="Not an Elementary Flow"),"Not an Elementary Flow",IF(AND('List of Flows'!$B223='Elementary Flow by source'!M$1,'Elementary Flow'!$D231="Unknown"),"Indeterminable",IF(AND('List of Flows'!$B223='Elementary Flow by source'!M$1,'Elementary Flow'!$D231="Missing Both"),"Indeterminable",IF(AND('List of Flows'!$B223='Elementary Flow by source'!M$1,'Elementary Flow'!$D231="Missing Input/Output"),"Indeterminable",IF(AND('List of Flows'!$B223='Elementary Flow by source'!M$1,'Elementary Flow'!$D231="Missing to/from"),"Indeterminable",0))))))</f>
        <v>Elementary Flow</v>
      </c>
      <c r="N226">
        <f>IF(AND('List of Flows'!$B223='Elementary Flow by source'!N$1,'Elementary Flow'!$D231="Elementary Flow"),"Elementary Flow",IF(AND('List of Flows'!$B223='Elementary Flow by source'!N$1,'Elementary Flow'!$D231="Not an Elementary Flow"),"Not an Elementary Flow",IF(AND('List of Flows'!$B223='Elementary Flow by source'!N$1,'Elementary Flow'!$D231="Unknown"),"Indeterminable",IF(AND('List of Flows'!$B223='Elementary Flow by source'!N$1,'Elementary Flow'!$D231="Missing Both"),"Indeterminable",IF(AND('List of Flows'!$B223='Elementary Flow by source'!N$1,'Elementary Flow'!$D231="Missing Input/Output"),"Indeterminable",IF(AND('List of Flows'!$B223='Elementary Flow by source'!N$1,'Elementary Flow'!$D231="Missing to/from"),"Indeterminable",0))))))</f>
        <v>0</v>
      </c>
    </row>
    <row r="227" spans="2:14" x14ac:dyDescent="0.3">
      <c r="B227">
        <f>IF(AND('List of Flows'!$B224='Elementary Flow by source'!B$1,'Elementary Flow'!$D232="Elementary Flow"),"Elementary Flow",IF(AND('List of Flows'!$B224='Elementary Flow by source'!B$1,'Elementary Flow'!$D232="Not an Elementary Flow"),"Not an Elementary Flow",IF(AND('List of Flows'!$B224='Elementary Flow by source'!B$1,'Elementary Flow'!$D232="Unknown"),"Indeterminable",IF(AND('List of Flows'!$B224='Elementary Flow by source'!B$1,'Elementary Flow'!$D232="Missing Both"),"Indeterminable",IF(AND('List of Flows'!$B224='Elementary Flow by source'!B$1,'Elementary Flow'!$D232="Missing Input/Output"),"Indeterminable",IF(AND('List of Flows'!$B224='Elementary Flow by source'!B$1,'Elementary Flow'!$D232="Missing to/from"),"Indeterminable",0))))))</f>
        <v>0</v>
      </c>
      <c r="C227">
        <f>IF(AND('List of Flows'!$B224='Elementary Flow by source'!C$1,'Elementary Flow'!$D232="Elementary Flow"),"Elementary Flow",IF(AND('List of Flows'!$B224='Elementary Flow by source'!C$1,'Elementary Flow'!$D232="Not an Elementary Flow"),"Not an Elementary Flow",IF(AND('List of Flows'!$B224='Elementary Flow by source'!C$1,'Elementary Flow'!$D232="Unknown"),"Indeterminable",IF(AND('List of Flows'!$B224='Elementary Flow by source'!C$1,'Elementary Flow'!$D232="Missing Both"),"Indeterminable",IF(AND('List of Flows'!$B224='Elementary Flow by source'!C$1,'Elementary Flow'!$D232="Missing Input/Output"),"Indeterminable",IF(AND('List of Flows'!$B224='Elementary Flow by source'!C$1,'Elementary Flow'!$D232="Missing to/from"),"Indeterminable",0))))))</f>
        <v>0</v>
      </c>
      <c r="D227">
        <f>IF(AND('List of Flows'!$B224='Elementary Flow by source'!D$1,'Elementary Flow'!$D232="Elementary Flow"),"Elementary Flow",IF(AND('List of Flows'!$B224='Elementary Flow by source'!D$1,'Elementary Flow'!$D232="Not an Elementary Flow"),"Not an Elementary Flow",IF(AND('List of Flows'!$B224='Elementary Flow by source'!D$1,'Elementary Flow'!$D232="Unknown"),"Indeterminable",IF(AND('List of Flows'!$B224='Elementary Flow by source'!D$1,'Elementary Flow'!$D232="Missing Both"),"Indeterminable",IF(AND('List of Flows'!$B224='Elementary Flow by source'!D$1,'Elementary Flow'!$D232="Missing Input/Output"),"Indeterminable",IF(AND('List of Flows'!$B224='Elementary Flow by source'!D$1,'Elementary Flow'!$D232="Missing to/from"),"Indeterminable",0))))))</f>
        <v>0</v>
      </c>
      <c r="E227">
        <f>IF(AND('List of Flows'!$B224='Elementary Flow by source'!E$1,'Elementary Flow'!$D232="Elementary Flow"),"Elementary Flow",IF(AND('List of Flows'!$B224='Elementary Flow by source'!E$1,'Elementary Flow'!$D232="Not an Elementary Flow"),"Not an Elementary Flow",IF(AND('List of Flows'!$B224='Elementary Flow by source'!E$1,'Elementary Flow'!$D232="Unknown"),"Indeterminable",IF(AND('List of Flows'!$B224='Elementary Flow by source'!E$1,'Elementary Flow'!$D232="Missing Both"),"Indeterminable",IF(AND('List of Flows'!$B224='Elementary Flow by source'!E$1,'Elementary Flow'!$D232="Missing Input/Output"),"Indeterminable",IF(AND('List of Flows'!$B224='Elementary Flow by source'!E$1,'Elementary Flow'!$D232="Missing to/from"),"Indeterminable",0))))))</f>
        <v>0</v>
      </c>
      <c r="F227">
        <f>IF(AND('List of Flows'!$B224='Elementary Flow by source'!F$1,'Elementary Flow'!$D232="Elementary Flow"),"Elementary Flow",IF(AND('List of Flows'!$B224='Elementary Flow by source'!F$1,'Elementary Flow'!$D232="Not an Elementary Flow"),"Not an Elementary Flow",IF(AND('List of Flows'!$B224='Elementary Flow by source'!F$1,'Elementary Flow'!$D232="Unknown"),"Indeterminable",IF(AND('List of Flows'!$B224='Elementary Flow by source'!F$1,'Elementary Flow'!$D232="Missing Both"),"Indeterminable",IF(AND('List of Flows'!$B224='Elementary Flow by source'!F$1,'Elementary Flow'!$D232="Missing Input/Output"),"Indeterminable",IF(AND('List of Flows'!$B224='Elementary Flow by source'!F$1,'Elementary Flow'!$D232="Missing to/from"),"Indeterminable",0))))))</f>
        <v>0</v>
      </c>
      <c r="G227">
        <f>IF(AND('List of Flows'!$B224='Elementary Flow by source'!G$1,'Elementary Flow'!$D232="Elementary Flow"),"Elementary Flow",IF(AND('List of Flows'!$B224='Elementary Flow by source'!G$1,'Elementary Flow'!$D232="Not an Elementary Flow"),"Not an Elementary Flow",IF(AND('List of Flows'!$B224='Elementary Flow by source'!G$1,'Elementary Flow'!$D232="Unknown"),"Indeterminable",IF(AND('List of Flows'!$B224='Elementary Flow by source'!G$1,'Elementary Flow'!$D232="Missing Both"),"Indeterminable",IF(AND('List of Flows'!$B224='Elementary Flow by source'!G$1,'Elementary Flow'!$D232="Missing Input/Output"),"Indeterminable",IF(AND('List of Flows'!$B224='Elementary Flow by source'!G$1,'Elementary Flow'!$D232="Missing to/from"),"Indeterminable",0))))))</f>
        <v>0</v>
      </c>
      <c r="H227">
        <f>IF(AND('List of Flows'!$B224='Elementary Flow by source'!H$1,'Elementary Flow'!$D232="Elementary Flow"),"Elementary Flow",IF(AND('List of Flows'!$B224='Elementary Flow by source'!H$1,'Elementary Flow'!$D232="Not an Elementary Flow"),"Not an Elementary Flow",IF(AND('List of Flows'!$B224='Elementary Flow by source'!H$1,'Elementary Flow'!$D232="Unknown"),"Indeterminable",IF(AND('List of Flows'!$B224='Elementary Flow by source'!H$1,'Elementary Flow'!$D232="Missing Both"),"Indeterminable",IF(AND('List of Flows'!$B224='Elementary Flow by source'!H$1,'Elementary Flow'!$D232="Missing Input/Output"),"Indeterminable",IF(AND('List of Flows'!$B224='Elementary Flow by source'!H$1,'Elementary Flow'!$D232="Missing to/from"),"Indeterminable",0))))))</f>
        <v>0</v>
      </c>
      <c r="I227">
        <f>IF(AND('List of Flows'!$B224='Elementary Flow by source'!I$1,'Elementary Flow'!$D232="Elementary Flow"),"Elementary Flow",IF(AND('List of Flows'!$B224='Elementary Flow by source'!I$1,'Elementary Flow'!$D232="Not an Elementary Flow"),"Not an Elementary Flow",IF(AND('List of Flows'!$B224='Elementary Flow by source'!I$1,'Elementary Flow'!$D232="Unknown"),"Indeterminable",IF(AND('List of Flows'!$B224='Elementary Flow by source'!I$1,'Elementary Flow'!$D232="Missing Both"),"Indeterminable",IF(AND('List of Flows'!$B224='Elementary Flow by source'!I$1,'Elementary Flow'!$D232="Missing Input/Output"),"Indeterminable",IF(AND('List of Flows'!$B224='Elementary Flow by source'!I$1,'Elementary Flow'!$D232="Missing to/from"),"Indeterminable",0))))))</f>
        <v>0</v>
      </c>
      <c r="J227">
        <f>IF(AND('List of Flows'!$B224='Elementary Flow by source'!J$1,'Elementary Flow'!$D232="Elementary Flow"),"Elementary Flow",IF(AND('List of Flows'!$B224='Elementary Flow by source'!J$1,'Elementary Flow'!$D232="Not an Elementary Flow"),"Not an Elementary Flow",IF(AND('List of Flows'!$B224='Elementary Flow by source'!J$1,'Elementary Flow'!$D232="Unknown"),"Indeterminable",IF(AND('List of Flows'!$B224='Elementary Flow by source'!J$1,'Elementary Flow'!$D232="Missing Both"),"Indeterminable",IF(AND('List of Flows'!$B224='Elementary Flow by source'!J$1,'Elementary Flow'!$D232="Missing Input/Output"),"Indeterminable",IF(AND('List of Flows'!$B224='Elementary Flow by source'!J$1,'Elementary Flow'!$D232="Missing to/from"),"Indeterminable",0))))))</f>
        <v>0</v>
      </c>
      <c r="K227">
        <f>IF(AND('List of Flows'!$B224='Elementary Flow by source'!K$1,'Elementary Flow'!$D232="Elementary Flow"),"Elementary Flow",IF(AND('List of Flows'!$B224='Elementary Flow by source'!K$1,'Elementary Flow'!$D232="Not an Elementary Flow"),"Not an Elementary Flow",IF(AND('List of Flows'!$B224='Elementary Flow by source'!K$1,'Elementary Flow'!$D232="Unknown"),"Indeterminable",IF(AND('List of Flows'!$B224='Elementary Flow by source'!K$1,'Elementary Flow'!$D232="Missing Both"),"Indeterminable",IF(AND('List of Flows'!$B224='Elementary Flow by source'!K$1,'Elementary Flow'!$D232="Missing Input/Output"),"Indeterminable",IF(AND('List of Flows'!$B224='Elementary Flow by source'!K$1,'Elementary Flow'!$D232="Missing to/from"),"Indeterminable",0))))))</f>
        <v>0</v>
      </c>
      <c r="L227">
        <f>IF(AND('List of Flows'!$B224='Elementary Flow by source'!L$1,'Elementary Flow'!$D232="Elementary Flow"),"Elementary Flow",IF(AND('List of Flows'!$B224='Elementary Flow by source'!L$1,'Elementary Flow'!$D232="Not an Elementary Flow"),"Not an Elementary Flow",IF(AND('List of Flows'!$B224='Elementary Flow by source'!L$1,'Elementary Flow'!$D232="Unknown"),"Indeterminable",IF(AND('List of Flows'!$B224='Elementary Flow by source'!L$1,'Elementary Flow'!$D232="Missing Both"),"Indeterminable",IF(AND('List of Flows'!$B224='Elementary Flow by source'!L$1,'Elementary Flow'!$D232="Missing Input/Output"),"Indeterminable",IF(AND('List of Flows'!$B224='Elementary Flow by source'!L$1,'Elementary Flow'!$D232="Missing to/from"),"Indeterminable",0))))))</f>
        <v>0</v>
      </c>
      <c r="M227" t="str">
        <f>IF(AND('List of Flows'!$B224='Elementary Flow by source'!M$1,'Elementary Flow'!$D232="Elementary Flow"),"Elementary Flow",IF(AND('List of Flows'!$B224='Elementary Flow by source'!M$1,'Elementary Flow'!$D232="Not an Elementary Flow"),"Not an Elementary Flow",IF(AND('List of Flows'!$B224='Elementary Flow by source'!M$1,'Elementary Flow'!$D232="Unknown"),"Indeterminable",IF(AND('List of Flows'!$B224='Elementary Flow by source'!M$1,'Elementary Flow'!$D232="Missing Both"),"Indeterminable",IF(AND('List of Flows'!$B224='Elementary Flow by source'!M$1,'Elementary Flow'!$D232="Missing Input/Output"),"Indeterminable",IF(AND('List of Flows'!$B224='Elementary Flow by source'!M$1,'Elementary Flow'!$D232="Missing to/from"),"Indeterminable",0))))))</f>
        <v>Elementary Flow</v>
      </c>
      <c r="N227">
        <f>IF(AND('List of Flows'!$B224='Elementary Flow by source'!N$1,'Elementary Flow'!$D232="Elementary Flow"),"Elementary Flow",IF(AND('List of Flows'!$B224='Elementary Flow by source'!N$1,'Elementary Flow'!$D232="Not an Elementary Flow"),"Not an Elementary Flow",IF(AND('List of Flows'!$B224='Elementary Flow by source'!N$1,'Elementary Flow'!$D232="Unknown"),"Indeterminable",IF(AND('List of Flows'!$B224='Elementary Flow by source'!N$1,'Elementary Flow'!$D232="Missing Both"),"Indeterminable",IF(AND('List of Flows'!$B224='Elementary Flow by source'!N$1,'Elementary Flow'!$D232="Missing Input/Output"),"Indeterminable",IF(AND('List of Flows'!$B224='Elementary Flow by source'!N$1,'Elementary Flow'!$D232="Missing to/from"),"Indeterminable",0))))))</f>
        <v>0</v>
      </c>
    </row>
    <row r="228" spans="2:14" x14ac:dyDescent="0.3">
      <c r="B228">
        <f>IF(AND('List of Flows'!$B225='Elementary Flow by source'!B$1,'Elementary Flow'!$D233="Elementary Flow"),"Elementary Flow",IF(AND('List of Flows'!$B225='Elementary Flow by source'!B$1,'Elementary Flow'!$D233="Not an Elementary Flow"),"Not an Elementary Flow",IF(AND('List of Flows'!$B225='Elementary Flow by source'!B$1,'Elementary Flow'!$D233="Unknown"),"Indeterminable",IF(AND('List of Flows'!$B225='Elementary Flow by source'!B$1,'Elementary Flow'!$D233="Missing Both"),"Indeterminable",IF(AND('List of Flows'!$B225='Elementary Flow by source'!B$1,'Elementary Flow'!$D233="Missing Input/Output"),"Indeterminable",IF(AND('List of Flows'!$B225='Elementary Flow by source'!B$1,'Elementary Flow'!$D233="Missing to/from"),"Indeterminable",0))))))</f>
        <v>0</v>
      </c>
      <c r="C228">
        <f>IF(AND('List of Flows'!$B225='Elementary Flow by source'!C$1,'Elementary Flow'!$D233="Elementary Flow"),"Elementary Flow",IF(AND('List of Flows'!$B225='Elementary Flow by source'!C$1,'Elementary Flow'!$D233="Not an Elementary Flow"),"Not an Elementary Flow",IF(AND('List of Flows'!$B225='Elementary Flow by source'!C$1,'Elementary Flow'!$D233="Unknown"),"Indeterminable",IF(AND('List of Flows'!$B225='Elementary Flow by source'!C$1,'Elementary Flow'!$D233="Missing Both"),"Indeterminable",IF(AND('List of Flows'!$B225='Elementary Flow by source'!C$1,'Elementary Flow'!$D233="Missing Input/Output"),"Indeterminable",IF(AND('List of Flows'!$B225='Elementary Flow by source'!C$1,'Elementary Flow'!$D233="Missing to/from"),"Indeterminable",0))))))</f>
        <v>0</v>
      </c>
      <c r="D228">
        <f>IF(AND('List of Flows'!$B225='Elementary Flow by source'!D$1,'Elementary Flow'!$D233="Elementary Flow"),"Elementary Flow",IF(AND('List of Flows'!$B225='Elementary Flow by source'!D$1,'Elementary Flow'!$D233="Not an Elementary Flow"),"Not an Elementary Flow",IF(AND('List of Flows'!$B225='Elementary Flow by source'!D$1,'Elementary Flow'!$D233="Unknown"),"Indeterminable",IF(AND('List of Flows'!$B225='Elementary Flow by source'!D$1,'Elementary Flow'!$D233="Missing Both"),"Indeterminable",IF(AND('List of Flows'!$B225='Elementary Flow by source'!D$1,'Elementary Flow'!$D233="Missing Input/Output"),"Indeterminable",IF(AND('List of Flows'!$B225='Elementary Flow by source'!D$1,'Elementary Flow'!$D233="Missing to/from"),"Indeterminable",0))))))</f>
        <v>0</v>
      </c>
      <c r="E228">
        <f>IF(AND('List of Flows'!$B225='Elementary Flow by source'!E$1,'Elementary Flow'!$D233="Elementary Flow"),"Elementary Flow",IF(AND('List of Flows'!$B225='Elementary Flow by source'!E$1,'Elementary Flow'!$D233="Not an Elementary Flow"),"Not an Elementary Flow",IF(AND('List of Flows'!$B225='Elementary Flow by source'!E$1,'Elementary Flow'!$D233="Unknown"),"Indeterminable",IF(AND('List of Flows'!$B225='Elementary Flow by source'!E$1,'Elementary Flow'!$D233="Missing Both"),"Indeterminable",IF(AND('List of Flows'!$B225='Elementary Flow by source'!E$1,'Elementary Flow'!$D233="Missing Input/Output"),"Indeterminable",IF(AND('List of Flows'!$B225='Elementary Flow by source'!E$1,'Elementary Flow'!$D233="Missing to/from"),"Indeterminable",0))))))</f>
        <v>0</v>
      </c>
      <c r="F228">
        <f>IF(AND('List of Flows'!$B225='Elementary Flow by source'!F$1,'Elementary Flow'!$D233="Elementary Flow"),"Elementary Flow",IF(AND('List of Flows'!$B225='Elementary Flow by source'!F$1,'Elementary Flow'!$D233="Not an Elementary Flow"),"Not an Elementary Flow",IF(AND('List of Flows'!$B225='Elementary Flow by source'!F$1,'Elementary Flow'!$D233="Unknown"),"Indeterminable",IF(AND('List of Flows'!$B225='Elementary Flow by source'!F$1,'Elementary Flow'!$D233="Missing Both"),"Indeterminable",IF(AND('List of Flows'!$B225='Elementary Flow by source'!F$1,'Elementary Flow'!$D233="Missing Input/Output"),"Indeterminable",IF(AND('List of Flows'!$B225='Elementary Flow by source'!F$1,'Elementary Flow'!$D233="Missing to/from"),"Indeterminable",0))))))</f>
        <v>0</v>
      </c>
      <c r="G228">
        <f>IF(AND('List of Flows'!$B225='Elementary Flow by source'!G$1,'Elementary Flow'!$D233="Elementary Flow"),"Elementary Flow",IF(AND('List of Flows'!$B225='Elementary Flow by source'!G$1,'Elementary Flow'!$D233="Not an Elementary Flow"),"Not an Elementary Flow",IF(AND('List of Flows'!$B225='Elementary Flow by source'!G$1,'Elementary Flow'!$D233="Unknown"),"Indeterminable",IF(AND('List of Flows'!$B225='Elementary Flow by source'!G$1,'Elementary Flow'!$D233="Missing Both"),"Indeterminable",IF(AND('List of Flows'!$B225='Elementary Flow by source'!G$1,'Elementary Flow'!$D233="Missing Input/Output"),"Indeterminable",IF(AND('List of Flows'!$B225='Elementary Flow by source'!G$1,'Elementary Flow'!$D233="Missing to/from"),"Indeterminable",0))))))</f>
        <v>0</v>
      </c>
      <c r="H228">
        <f>IF(AND('List of Flows'!$B225='Elementary Flow by source'!H$1,'Elementary Flow'!$D233="Elementary Flow"),"Elementary Flow",IF(AND('List of Flows'!$B225='Elementary Flow by source'!H$1,'Elementary Flow'!$D233="Not an Elementary Flow"),"Not an Elementary Flow",IF(AND('List of Flows'!$B225='Elementary Flow by source'!H$1,'Elementary Flow'!$D233="Unknown"),"Indeterminable",IF(AND('List of Flows'!$B225='Elementary Flow by source'!H$1,'Elementary Flow'!$D233="Missing Both"),"Indeterminable",IF(AND('List of Flows'!$B225='Elementary Flow by source'!H$1,'Elementary Flow'!$D233="Missing Input/Output"),"Indeterminable",IF(AND('List of Flows'!$B225='Elementary Flow by source'!H$1,'Elementary Flow'!$D233="Missing to/from"),"Indeterminable",0))))))</f>
        <v>0</v>
      </c>
      <c r="I228">
        <f>IF(AND('List of Flows'!$B225='Elementary Flow by source'!I$1,'Elementary Flow'!$D233="Elementary Flow"),"Elementary Flow",IF(AND('List of Flows'!$B225='Elementary Flow by source'!I$1,'Elementary Flow'!$D233="Not an Elementary Flow"),"Not an Elementary Flow",IF(AND('List of Flows'!$B225='Elementary Flow by source'!I$1,'Elementary Flow'!$D233="Unknown"),"Indeterminable",IF(AND('List of Flows'!$B225='Elementary Flow by source'!I$1,'Elementary Flow'!$D233="Missing Both"),"Indeterminable",IF(AND('List of Flows'!$B225='Elementary Flow by source'!I$1,'Elementary Flow'!$D233="Missing Input/Output"),"Indeterminable",IF(AND('List of Flows'!$B225='Elementary Flow by source'!I$1,'Elementary Flow'!$D233="Missing to/from"),"Indeterminable",0))))))</f>
        <v>0</v>
      </c>
      <c r="J228">
        <f>IF(AND('List of Flows'!$B225='Elementary Flow by source'!J$1,'Elementary Flow'!$D233="Elementary Flow"),"Elementary Flow",IF(AND('List of Flows'!$B225='Elementary Flow by source'!J$1,'Elementary Flow'!$D233="Not an Elementary Flow"),"Not an Elementary Flow",IF(AND('List of Flows'!$B225='Elementary Flow by source'!J$1,'Elementary Flow'!$D233="Unknown"),"Indeterminable",IF(AND('List of Flows'!$B225='Elementary Flow by source'!J$1,'Elementary Flow'!$D233="Missing Both"),"Indeterminable",IF(AND('List of Flows'!$B225='Elementary Flow by source'!J$1,'Elementary Flow'!$D233="Missing Input/Output"),"Indeterminable",IF(AND('List of Flows'!$B225='Elementary Flow by source'!J$1,'Elementary Flow'!$D233="Missing to/from"),"Indeterminable",0))))))</f>
        <v>0</v>
      </c>
      <c r="K228">
        <f>IF(AND('List of Flows'!$B225='Elementary Flow by source'!K$1,'Elementary Flow'!$D233="Elementary Flow"),"Elementary Flow",IF(AND('List of Flows'!$B225='Elementary Flow by source'!K$1,'Elementary Flow'!$D233="Not an Elementary Flow"),"Not an Elementary Flow",IF(AND('List of Flows'!$B225='Elementary Flow by source'!K$1,'Elementary Flow'!$D233="Unknown"),"Indeterminable",IF(AND('List of Flows'!$B225='Elementary Flow by source'!K$1,'Elementary Flow'!$D233="Missing Both"),"Indeterminable",IF(AND('List of Flows'!$B225='Elementary Flow by source'!K$1,'Elementary Flow'!$D233="Missing Input/Output"),"Indeterminable",IF(AND('List of Flows'!$B225='Elementary Flow by source'!K$1,'Elementary Flow'!$D233="Missing to/from"),"Indeterminable",0))))))</f>
        <v>0</v>
      </c>
      <c r="L228">
        <f>IF(AND('List of Flows'!$B225='Elementary Flow by source'!L$1,'Elementary Flow'!$D233="Elementary Flow"),"Elementary Flow",IF(AND('List of Flows'!$B225='Elementary Flow by source'!L$1,'Elementary Flow'!$D233="Not an Elementary Flow"),"Not an Elementary Flow",IF(AND('List of Flows'!$B225='Elementary Flow by source'!L$1,'Elementary Flow'!$D233="Unknown"),"Indeterminable",IF(AND('List of Flows'!$B225='Elementary Flow by source'!L$1,'Elementary Flow'!$D233="Missing Both"),"Indeterminable",IF(AND('List of Flows'!$B225='Elementary Flow by source'!L$1,'Elementary Flow'!$D233="Missing Input/Output"),"Indeterminable",IF(AND('List of Flows'!$B225='Elementary Flow by source'!L$1,'Elementary Flow'!$D233="Missing to/from"),"Indeterminable",0))))))</f>
        <v>0</v>
      </c>
      <c r="M228" t="str">
        <f>IF(AND('List of Flows'!$B225='Elementary Flow by source'!M$1,'Elementary Flow'!$D233="Elementary Flow"),"Elementary Flow",IF(AND('List of Flows'!$B225='Elementary Flow by source'!M$1,'Elementary Flow'!$D233="Not an Elementary Flow"),"Not an Elementary Flow",IF(AND('List of Flows'!$B225='Elementary Flow by source'!M$1,'Elementary Flow'!$D233="Unknown"),"Indeterminable",IF(AND('List of Flows'!$B225='Elementary Flow by source'!M$1,'Elementary Flow'!$D233="Missing Both"),"Indeterminable",IF(AND('List of Flows'!$B225='Elementary Flow by source'!M$1,'Elementary Flow'!$D233="Missing Input/Output"),"Indeterminable",IF(AND('List of Flows'!$B225='Elementary Flow by source'!M$1,'Elementary Flow'!$D233="Missing to/from"),"Indeterminable",0))))))</f>
        <v>Elementary Flow</v>
      </c>
      <c r="N228">
        <f>IF(AND('List of Flows'!$B225='Elementary Flow by source'!N$1,'Elementary Flow'!$D233="Elementary Flow"),"Elementary Flow",IF(AND('List of Flows'!$B225='Elementary Flow by source'!N$1,'Elementary Flow'!$D233="Not an Elementary Flow"),"Not an Elementary Flow",IF(AND('List of Flows'!$B225='Elementary Flow by source'!N$1,'Elementary Flow'!$D233="Unknown"),"Indeterminable",IF(AND('List of Flows'!$B225='Elementary Flow by source'!N$1,'Elementary Flow'!$D233="Missing Both"),"Indeterminable",IF(AND('List of Flows'!$B225='Elementary Flow by source'!N$1,'Elementary Flow'!$D233="Missing Input/Output"),"Indeterminable",IF(AND('List of Flows'!$B225='Elementary Flow by source'!N$1,'Elementary Flow'!$D233="Missing to/from"),"Indeterminable",0))))))</f>
        <v>0</v>
      </c>
    </row>
    <row r="229" spans="2:14" x14ac:dyDescent="0.3">
      <c r="B229">
        <f>IF(AND('List of Flows'!$B226='Elementary Flow by source'!B$1,'Elementary Flow'!$D234="Elementary Flow"),"Elementary Flow",IF(AND('List of Flows'!$B226='Elementary Flow by source'!B$1,'Elementary Flow'!$D234="Not an Elementary Flow"),"Not an Elementary Flow",IF(AND('List of Flows'!$B226='Elementary Flow by source'!B$1,'Elementary Flow'!$D234="Unknown"),"Indeterminable",IF(AND('List of Flows'!$B226='Elementary Flow by source'!B$1,'Elementary Flow'!$D234="Missing Both"),"Indeterminable",IF(AND('List of Flows'!$B226='Elementary Flow by source'!B$1,'Elementary Flow'!$D234="Missing Input/Output"),"Indeterminable",IF(AND('List of Flows'!$B226='Elementary Flow by source'!B$1,'Elementary Flow'!$D234="Missing to/from"),"Indeterminable",0))))))</f>
        <v>0</v>
      </c>
      <c r="C229">
        <f>IF(AND('List of Flows'!$B226='Elementary Flow by source'!C$1,'Elementary Flow'!$D234="Elementary Flow"),"Elementary Flow",IF(AND('List of Flows'!$B226='Elementary Flow by source'!C$1,'Elementary Flow'!$D234="Not an Elementary Flow"),"Not an Elementary Flow",IF(AND('List of Flows'!$B226='Elementary Flow by source'!C$1,'Elementary Flow'!$D234="Unknown"),"Indeterminable",IF(AND('List of Flows'!$B226='Elementary Flow by source'!C$1,'Elementary Flow'!$D234="Missing Both"),"Indeterminable",IF(AND('List of Flows'!$B226='Elementary Flow by source'!C$1,'Elementary Flow'!$D234="Missing Input/Output"),"Indeterminable",IF(AND('List of Flows'!$B226='Elementary Flow by source'!C$1,'Elementary Flow'!$D234="Missing to/from"),"Indeterminable",0))))))</f>
        <v>0</v>
      </c>
      <c r="D229">
        <f>IF(AND('List of Flows'!$B226='Elementary Flow by source'!D$1,'Elementary Flow'!$D234="Elementary Flow"),"Elementary Flow",IF(AND('List of Flows'!$B226='Elementary Flow by source'!D$1,'Elementary Flow'!$D234="Not an Elementary Flow"),"Not an Elementary Flow",IF(AND('List of Flows'!$B226='Elementary Flow by source'!D$1,'Elementary Flow'!$D234="Unknown"),"Indeterminable",IF(AND('List of Flows'!$B226='Elementary Flow by source'!D$1,'Elementary Flow'!$D234="Missing Both"),"Indeterminable",IF(AND('List of Flows'!$B226='Elementary Flow by source'!D$1,'Elementary Flow'!$D234="Missing Input/Output"),"Indeterminable",IF(AND('List of Flows'!$B226='Elementary Flow by source'!D$1,'Elementary Flow'!$D234="Missing to/from"),"Indeterminable",0))))))</f>
        <v>0</v>
      </c>
      <c r="E229">
        <f>IF(AND('List of Flows'!$B226='Elementary Flow by source'!E$1,'Elementary Flow'!$D234="Elementary Flow"),"Elementary Flow",IF(AND('List of Flows'!$B226='Elementary Flow by source'!E$1,'Elementary Flow'!$D234="Not an Elementary Flow"),"Not an Elementary Flow",IF(AND('List of Flows'!$B226='Elementary Flow by source'!E$1,'Elementary Flow'!$D234="Unknown"),"Indeterminable",IF(AND('List of Flows'!$B226='Elementary Flow by source'!E$1,'Elementary Flow'!$D234="Missing Both"),"Indeterminable",IF(AND('List of Flows'!$B226='Elementary Flow by source'!E$1,'Elementary Flow'!$D234="Missing Input/Output"),"Indeterminable",IF(AND('List of Flows'!$B226='Elementary Flow by source'!E$1,'Elementary Flow'!$D234="Missing to/from"),"Indeterminable",0))))))</f>
        <v>0</v>
      </c>
      <c r="F229">
        <f>IF(AND('List of Flows'!$B226='Elementary Flow by source'!F$1,'Elementary Flow'!$D234="Elementary Flow"),"Elementary Flow",IF(AND('List of Flows'!$B226='Elementary Flow by source'!F$1,'Elementary Flow'!$D234="Not an Elementary Flow"),"Not an Elementary Flow",IF(AND('List of Flows'!$B226='Elementary Flow by source'!F$1,'Elementary Flow'!$D234="Unknown"),"Indeterminable",IF(AND('List of Flows'!$B226='Elementary Flow by source'!F$1,'Elementary Flow'!$D234="Missing Both"),"Indeterminable",IF(AND('List of Flows'!$B226='Elementary Flow by source'!F$1,'Elementary Flow'!$D234="Missing Input/Output"),"Indeterminable",IF(AND('List of Flows'!$B226='Elementary Flow by source'!F$1,'Elementary Flow'!$D234="Missing to/from"),"Indeterminable",0))))))</f>
        <v>0</v>
      </c>
      <c r="G229">
        <f>IF(AND('List of Flows'!$B226='Elementary Flow by source'!G$1,'Elementary Flow'!$D234="Elementary Flow"),"Elementary Flow",IF(AND('List of Flows'!$B226='Elementary Flow by source'!G$1,'Elementary Flow'!$D234="Not an Elementary Flow"),"Not an Elementary Flow",IF(AND('List of Flows'!$B226='Elementary Flow by source'!G$1,'Elementary Flow'!$D234="Unknown"),"Indeterminable",IF(AND('List of Flows'!$B226='Elementary Flow by source'!G$1,'Elementary Flow'!$D234="Missing Both"),"Indeterminable",IF(AND('List of Flows'!$B226='Elementary Flow by source'!G$1,'Elementary Flow'!$D234="Missing Input/Output"),"Indeterminable",IF(AND('List of Flows'!$B226='Elementary Flow by source'!G$1,'Elementary Flow'!$D234="Missing to/from"),"Indeterminable",0))))))</f>
        <v>0</v>
      </c>
      <c r="H229">
        <f>IF(AND('List of Flows'!$B226='Elementary Flow by source'!H$1,'Elementary Flow'!$D234="Elementary Flow"),"Elementary Flow",IF(AND('List of Flows'!$B226='Elementary Flow by source'!H$1,'Elementary Flow'!$D234="Not an Elementary Flow"),"Not an Elementary Flow",IF(AND('List of Flows'!$B226='Elementary Flow by source'!H$1,'Elementary Flow'!$D234="Unknown"),"Indeterminable",IF(AND('List of Flows'!$B226='Elementary Flow by source'!H$1,'Elementary Flow'!$D234="Missing Both"),"Indeterminable",IF(AND('List of Flows'!$B226='Elementary Flow by source'!H$1,'Elementary Flow'!$D234="Missing Input/Output"),"Indeterminable",IF(AND('List of Flows'!$B226='Elementary Flow by source'!H$1,'Elementary Flow'!$D234="Missing to/from"),"Indeterminable",0))))))</f>
        <v>0</v>
      </c>
      <c r="I229">
        <f>IF(AND('List of Flows'!$B226='Elementary Flow by source'!I$1,'Elementary Flow'!$D234="Elementary Flow"),"Elementary Flow",IF(AND('List of Flows'!$B226='Elementary Flow by source'!I$1,'Elementary Flow'!$D234="Not an Elementary Flow"),"Not an Elementary Flow",IF(AND('List of Flows'!$B226='Elementary Flow by source'!I$1,'Elementary Flow'!$D234="Unknown"),"Indeterminable",IF(AND('List of Flows'!$B226='Elementary Flow by source'!I$1,'Elementary Flow'!$D234="Missing Both"),"Indeterminable",IF(AND('List of Flows'!$B226='Elementary Flow by source'!I$1,'Elementary Flow'!$D234="Missing Input/Output"),"Indeterminable",IF(AND('List of Flows'!$B226='Elementary Flow by source'!I$1,'Elementary Flow'!$D234="Missing to/from"),"Indeterminable",0))))))</f>
        <v>0</v>
      </c>
      <c r="J229">
        <f>IF(AND('List of Flows'!$B226='Elementary Flow by source'!J$1,'Elementary Flow'!$D234="Elementary Flow"),"Elementary Flow",IF(AND('List of Flows'!$B226='Elementary Flow by source'!J$1,'Elementary Flow'!$D234="Not an Elementary Flow"),"Not an Elementary Flow",IF(AND('List of Flows'!$B226='Elementary Flow by source'!J$1,'Elementary Flow'!$D234="Unknown"),"Indeterminable",IF(AND('List of Flows'!$B226='Elementary Flow by source'!J$1,'Elementary Flow'!$D234="Missing Both"),"Indeterminable",IF(AND('List of Flows'!$B226='Elementary Flow by source'!J$1,'Elementary Flow'!$D234="Missing Input/Output"),"Indeterminable",IF(AND('List of Flows'!$B226='Elementary Flow by source'!J$1,'Elementary Flow'!$D234="Missing to/from"),"Indeterminable",0))))))</f>
        <v>0</v>
      </c>
      <c r="K229">
        <f>IF(AND('List of Flows'!$B226='Elementary Flow by source'!K$1,'Elementary Flow'!$D234="Elementary Flow"),"Elementary Flow",IF(AND('List of Flows'!$B226='Elementary Flow by source'!K$1,'Elementary Flow'!$D234="Not an Elementary Flow"),"Not an Elementary Flow",IF(AND('List of Flows'!$B226='Elementary Flow by source'!K$1,'Elementary Flow'!$D234="Unknown"),"Indeterminable",IF(AND('List of Flows'!$B226='Elementary Flow by source'!K$1,'Elementary Flow'!$D234="Missing Both"),"Indeterminable",IF(AND('List of Flows'!$B226='Elementary Flow by source'!K$1,'Elementary Flow'!$D234="Missing Input/Output"),"Indeterminable",IF(AND('List of Flows'!$B226='Elementary Flow by source'!K$1,'Elementary Flow'!$D234="Missing to/from"),"Indeterminable",0))))))</f>
        <v>0</v>
      </c>
      <c r="L229">
        <f>IF(AND('List of Flows'!$B226='Elementary Flow by source'!L$1,'Elementary Flow'!$D234="Elementary Flow"),"Elementary Flow",IF(AND('List of Flows'!$B226='Elementary Flow by source'!L$1,'Elementary Flow'!$D234="Not an Elementary Flow"),"Not an Elementary Flow",IF(AND('List of Flows'!$B226='Elementary Flow by source'!L$1,'Elementary Flow'!$D234="Unknown"),"Indeterminable",IF(AND('List of Flows'!$B226='Elementary Flow by source'!L$1,'Elementary Flow'!$D234="Missing Both"),"Indeterminable",IF(AND('List of Flows'!$B226='Elementary Flow by source'!L$1,'Elementary Flow'!$D234="Missing Input/Output"),"Indeterminable",IF(AND('List of Flows'!$B226='Elementary Flow by source'!L$1,'Elementary Flow'!$D234="Missing to/from"),"Indeterminable",0))))))</f>
        <v>0</v>
      </c>
      <c r="M229" t="str">
        <f>IF(AND('List of Flows'!$B226='Elementary Flow by source'!M$1,'Elementary Flow'!$D234="Elementary Flow"),"Elementary Flow",IF(AND('List of Flows'!$B226='Elementary Flow by source'!M$1,'Elementary Flow'!$D234="Not an Elementary Flow"),"Not an Elementary Flow",IF(AND('List of Flows'!$B226='Elementary Flow by source'!M$1,'Elementary Flow'!$D234="Unknown"),"Indeterminable",IF(AND('List of Flows'!$B226='Elementary Flow by source'!M$1,'Elementary Flow'!$D234="Missing Both"),"Indeterminable",IF(AND('List of Flows'!$B226='Elementary Flow by source'!M$1,'Elementary Flow'!$D234="Missing Input/Output"),"Indeterminable",IF(AND('List of Flows'!$B226='Elementary Flow by source'!M$1,'Elementary Flow'!$D234="Missing to/from"),"Indeterminable",0))))))</f>
        <v>Elementary Flow</v>
      </c>
      <c r="N229">
        <f>IF(AND('List of Flows'!$B226='Elementary Flow by source'!N$1,'Elementary Flow'!$D234="Elementary Flow"),"Elementary Flow",IF(AND('List of Flows'!$B226='Elementary Flow by source'!N$1,'Elementary Flow'!$D234="Not an Elementary Flow"),"Not an Elementary Flow",IF(AND('List of Flows'!$B226='Elementary Flow by source'!N$1,'Elementary Flow'!$D234="Unknown"),"Indeterminable",IF(AND('List of Flows'!$B226='Elementary Flow by source'!N$1,'Elementary Flow'!$D234="Missing Both"),"Indeterminable",IF(AND('List of Flows'!$B226='Elementary Flow by source'!N$1,'Elementary Flow'!$D234="Missing Input/Output"),"Indeterminable",IF(AND('List of Flows'!$B226='Elementary Flow by source'!N$1,'Elementary Flow'!$D234="Missing to/from"),"Indeterminable",0))))))</f>
        <v>0</v>
      </c>
    </row>
    <row r="230" spans="2:14" x14ac:dyDescent="0.3">
      <c r="B230">
        <f>IF(AND('List of Flows'!$B227='Elementary Flow by source'!B$1,'Elementary Flow'!$D235="Elementary Flow"),"Elementary Flow",IF(AND('List of Flows'!$B227='Elementary Flow by source'!B$1,'Elementary Flow'!$D235="Not an Elementary Flow"),"Not an Elementary Flow",IF(AND('List of Flows'!$B227='Elementary Flow by source'!B$1,'Elementary Flow'!$D235="Unknown"),"Indeterminable",IF(AND('List of Flows'!$B227='Elementary Flow by source'!B$1,'Elementary Flow'!$D235="Missing Both"),"Indeterminable",IF(AND('List of Flows'!$B227='Elementary Flow by source'!B$1,'Elementary Flow'!$D235="Missing Input/Output"),"Indeterminable",IF(AND('List of Flows'!$B227='Elementary Flow by source'!B$1,'Elementary Flow'!$D235="Missing to/from"),"Indeterminable",0))))))</f>
        <v>0</v>
      </c>
      <c r="C230">
        <f>IF(AND('List of Flows'!$B227='Elementary Flow by source'!C$1,'Elementary Flow'!$D235="Elementary Flow"),"Elementary Flow",IF(AND('List of Flows'!$B227='Elementary Flow by source'!C$1,'Elementary Flow'!$D235="Not an Elementary Flow"),"Not an Elementary Flow",IF(AND('List of Flows'!$B227='Elementary Flow by source'!C$1,'Elementary Flow'!$D235="Unknown"),"Indeterminable",IF(AND('List of Flows'!$B227='Elementary Flow by source'!C$1,'Elementary Flow'!$D235="Missing Both"),"Indeterminable",IF(AND('List of Flows'!$B227='Elementary Flow by source'!C$1,'Elementary Flow'!$D235="Missing Input/Output"),"Indeterminable",IF(AND('List of Flows'!$B227='Elementary Flow by source'!C$1,'Elementary Flow'!$D235="Missing to/from"),"Indeterminable",0))))))</f>
        <v>0</v>
      </c>
      <c r="D230">
        <f>IF(AND('List of Flows'!$B227='Elementary Flow by source'!D$1,'Elementary Flow'!$D235="Elementary Flow"),"Elementary Flow",IF(AND('List of Flows'!$B227='Elementary Flow by source'!D$1,'Elementary Flow'!$D235="Not an Elementary Flow"),"Not an Elementary Flow",IF(AND('List of Flows'!$B227='Elementary Flow by source'!D$1,'Elementary Flow'!$D235="Unknown"),"Indeterminable",IF(AND('List of Flows'!$B227='Elementary Flow by source'!D$1,'Elementary Flow'!$D235="Missing Both"),"Indeterminable",IF(AND('List of Flows'!$B227='Elementary Flow by source'!D$1,'Elementary Flow'!$D235="Missing Input/Output"),"Indeterminable",IF(AND('List of Flows'!$B227='Elementary Flow by source'!D$1,'Elementary Flow'!$D235="Missing to/from"),"Indeterminable",0))))))</f>
        <v>0</v>
      </c>
      <c r="E230" t="str">
        <f>IF(AND('List of Flows'!$B227='Elementary Flow by source'!E$1,'Elementary Flow'!$D235="Elementary Flow"),"Elementary Flow",IF(AND('List of Flows'!$B227='Elementary Flow by source'!E$1,'Elementary Flow'!$D235="Not an Elementary Flow"),"Not an Elementary Flow",IF(AND('List of Flows'!$B227='Elementary Flow by source'!E$1,'Elementary Flow'!$D235="Unknown"),"Indeterminable",IF(AND('List of Flows'!$B227='Elementary Flow by source'!E$1,'Elementary Flow'!$D235="Missing Both"),"Indeterminable",IF(AND('List of Flows'!$B227='Elementary Flow by source'!E$1,'Elementary Flow'!$D235="Missing Input/Output"),"Indeterminable",IF(AND('List of Flows'!$B227='Elementary Flow by source'!E$1,'Elementary Flow'!$D235="Missing to/from"),"Indeterminable",0))))))</f>
        <v>Not an Elementary Flow</v>
      </c>
      <c r="F230">
        <f>IF(AND('List of Flows'!$B227='Elementary Flow by source'!F$1,'Elementary Flow'!$D235="Elementary Flow"),"Elementary Flow",IF(AND('List of Flows'!$B227='Elementary Flow by source'!F$1,'Elementary Flow'!$D235="Not an Elementary Flow"),"Not an Elementary Flow",IF(AND('List of Flows'!$B227='Elementary Flow by source'!F$1,'Elementary Flow'!$D235="Unknown"),"Indeterminable",IF(AND('List of Flows'!$B227='Elementary Flow by source'!F$1,'Elementary Flow'!$D235="Missing Both"),"Indeterminable",IF(AND('List of Flows'!$B227='Elementary Flow by source'!F$1,'Elementary Flow'!$D235="Missing Input/Output"),"Indeterminable",IF(AND('List of Flows'!$B227='Elementary Flow by source'!F$1,'Elementary Flow'!$D235="Missing to/from"),"Indeterminable",0))))))</f>
        <v>0</v>
      </c>
      <c r="G230">
        <f>IF(AND('List of Flows'!$B227='Elementary Flow by source'!G$1,'Elementary Flow'!$D235="Elementary Flow"),"Elementary Flow",IF(AND('List of Flows'!$B227='Elementary Flow by source'!G$1,'Elementary Flow'!$D235="Not an Elementary Flow"),"Not an Elementary Flow",IF(AND('List of Flows'!$B227='Elementary Flow by source'!G$1,'Elementary Flow'!$D235="Unknown"),"Indeterminable",IF(AND('List of Flows'!$B227='Elementary Flow by source'!G$1,'Elementary Flow'!$D235="Missing Both"),"Indeterminable",IF(AND('List of Flows'!$B227='Elementary Flow by source'!G$1,'Elementary Flow'!$D235="Missing Input/Output"),"Indeterminable",IF(AND('List of Flows'!$B227='Elementary Flow by source'!G$1,'Elementary Flow'!$D235="Missing to/from"),"Indeterminable",0))))))</f>
        <v>0</v>
      </c>
      <c r="H230">
        <f>IF(AND('List of Flows'!$B227='Elementary Flow by source'!H$1,'Elementary Flow'!$D235="Elementary Flow"),"Elementary Flow",IF(AND('List of Flows'!$B227='Elementary Flow by source'!H$1,'Elementary Flow'!$D235="Not an Elementary Flow"),"Not an Elementary Flow",IF(AND('List of Flows'!$B227='Elementary Flow by source'!H$1,'Elementary Flow'!$D235="Unknown"),"Indeterminable",IF(AND('List of Flows'!$B227='Elementary Flow by source'!H$1,'Elementary Flow'!$D235="Missing Both"),"Indeterminable",IF(AND('List of Flows'!$B227='Elementary Flow by source'!H$1,'Elementary Flow'!$D235="Missing Input/Output"),"Indeterminable",IF(AND('List of Flows'!$B227='Elementary Flow by source'!H$1,'Elementary Flow'!$D235="Missing to/from"),"Indeterminable",0))))))</f>
        <v>0</v>
      </c>
      <c r="I230">
        <f>IF(AND('List of Flows'!$B227='Elementary Flow by source'!I$1,'Elementary Flow'!$D235="Elementary Flow"),"Elementary Flow",IF(AND('List of Flows'!$B227='Elementary Flow by source'!I$1,'Elementary Flow'!$D235="Not an Elementary Flow"),"Not an Elementary Flow",IF(AND('List of Flows'!$B227='Elementary Flow by source'!I$1,'Elementary Flow'!$D235="Unknown"),"Indeterminable",IF(AND('List of Flows'!$B227='Elementary Flow by source'!I$1,'Elementary Flow'!$D235="Missing Both"),"Indeterminable",IF(AND('List of Flows'!$B227='Elementary Flow by source'!I$1,'Elementary Flow'!$D235="Missing Input/Output"),"Indeterminable",IF(AND('List of Flows'!$B227='Elementary Flow by source'!I$1,'Elementary Flow'!$D235="Missing to/from"),"Indeterminable",0))))))</f>
        <v>0</v>
      </c>
      <c r="J230">
        <f>IF(AND('List of Flows'!$B227='Elementary Flow by source'!J$1,'Elementary Flow'!$D235="Elementary Flow"),"Elementary Flow",IF(AND('List of Flows'!$B227='Elementary Flow by source'!J$1,'Elementary Flow'!$D235="Not an Elementary Flow"),"Not an Elementary Flow",IF(AND('List of Flows'!$B227='Elementary Flow by source'!J$1,'Elementary Flow'!$D235="Unknown"),"Indeterminable",IF(AND('List of Flows'!$B227='Elementary Flow by source'!J$1,'Elementary Flow'!$D235="Missing Both"),"Indeterminable",IF(AND('List of Flows'!$B227='Elementary Flow by source'!J$1,'Elementary Flow'!$D235="Missing Input/Output"),"Indeterminable",IF(AND('List of Flows'!$B227='Elementary Flow by source'!J$1,'Elementary Flow'!$D235="Missing to/from"),"Indeterminable",0))))))</f>
        <v>0</v>
      </c>
      <c r="K230">
        <f>IF(AND('List of Flows'!$B227='Elementary Flow by source'!K$1,'Elementary Flow'!$D235="Elementary Flow"),"Elementary Flow",IF(AND('List of Flows'!$B227='Elementary Flow by source'!K$1,'Elementary Flow'!$D235="Not an Elementary Flow"),"Not an Elementary Flow",IF(AND('List of Flows'!$B227='Elementary Flow by source'!K$1,'Elementary Flow'!$D235="Unknown"),"Indeterminable",IF(AND('List of Flows'!$B227='Elementary Flow by source'!K$1,'Elementary Flow'!$D235="Missing Both"),"Indeterminable",IF(AND('List of Flows'!$B227='Elementary Flow by source'!K$1,'Elementary Flow'!$D235="Missing Input/Output"),"Indeterminable",IF(AND('List of Flows'!$B227='Elementary Flow by source'!K$1,'Elementary Flow'!$D235="Missing to/from"),"Indeterminable",0))))))</f>
        <v>0</v>
      </c>
      <c r="L230">
        <f>IF(AND('List of Flows'!$B227='Elementary Flow by source'!L$1,'Elementary Flow'!$D235="Elementary Flow"),"Elementary Flow",IF(AND('List of Flows'!$B227='Elementary Flow by source'!L$1,'Elementary Flow'!$D235="Not an Elementary Flow"),"Not an Elementary Flow",IF(AND('List of Flows'!$B227='Elementary Flow by source'!L$1,'Elementary Flow'!$D235="Unknown"),"Indeterminable",IF(AND('List of Flows'!$B227='Elementary Flow by source'!L$1,'Elementary Flow'!$D235="Missing Both"),"Indeterminable",IF(AND('List of Flows'!$B227='Elementary Flow by source'!L$1,'Elementary Flow'!$D235="Missing Input/Output"),"Indeterminable",IF(AND('List of Flows'!$B227='Elementary Flow by source'!L$1,'Elementary Flow'!$D235="Missing to/from"),"Indeterminable",0))))))</f>
        <v>0</v>
      </c>
      <c r="M230">
        <f>IF(AND('List of Flows'!$B227='Elementary Flow by source'!M$1,'Elementary Flow'!$D235="Elementary Flow"),"Elementary Flow",IF(AND('List of Flows'!$B227='Elementary Flow by source'!M$1,'Elementary Flow'!$D235="Not an Elementary Flow"),"Not an Elementary Flow",IF(AND('List of Flows'!$B227='Elementary Flow by source'!M$1,'Elementary Flow'!$D235="Unknown"),"Indeterminable",IF(AND('List of Flows'!$B227='Elementary Flow by source'!M$1,'Elementary Flow'!$D235="Missing Both"),"Indeterminable",IF(AND('List of Flows'!$B227='Elementary Flow by source'!M$1,'Elementary Flow'!$D235="Missing Input/Output"),"Indeterminable",IF(AND('List of Flows'!$B227='Elementary Flow by source'!M$1,'Elementary Flow'!$D235="Missing to/from"),"Indeterminable",0))))))</f>
        <v>0</v>
      </c>
      <c r="N230">
        <f>IF(AND('List of Flows'!$B227='Elementary Flow by source'!N$1,'Elementary Flow'!$D235="Elementary Flow"),"Elementary Flow",IF(AND('List of Flows'!$B227='Elementary Flow by source'!N$1,'Elementary Flow'!$D235="Not an Elementary Flow"),"Not an Elementary Flow",IF(AND('List of Flows'!$B227='Elementary Flow by source'!N$1,'Elementary Flow'!$D235="Unknown"),"Indeterminable",IF(AND('List of Flows'!$B227='Elementary Flow by source'!N$1,'Elementary Flow'!$D235="Missing Both"),"Indeterminable",IF(AND('List of Flows'!$B227='Elementary Flow by source'!N$1,'Elementary Flow'!$D235="Missing Input/Output"),"Indeterminable",IF(AND('List of Flows'!$B227='Elementary Flow by source'!N$1,'Elementary Flow'!$D235="Missing to/from"),"Indeterminable",0))))))</f>
        <v>0</v>
      </c>
    </row>
    <row r="231" spans="2:14" x14ac:dyDescent="0.3">
      <c r="B231" t="str">
        <f>IF(AND('List of Flows'!$B228='Elementary Flow by source'!B$1,'Elementary Flow'!$D236="Elementary Flow"),"Elementary Flow",IF(AND('List of Flows'!$B228='Elementary Flow by source'!B$1,'Elementary Flow'!$D236="Not an Elementary Flow"),"Not an Elementary Flow",IF(AND('List of Flows'!$B228='Elementary Flow by source'!B$1,'Elementary Flow'!$D236="Unknown"),"Indeterminable",IF(AND('List of Flows'!$B228='Elementary Flow by source'!B$1,'Elementary Flow'!$D236="Missing Both"),"Indeterminable",IF(AND('List of Flows'!$B228='Elementary Flow by source'!B$1,'Elementary Flow'!$D236="Missing Input/Output"),"Indeterminable",IF(AND('List of Flows'!$B228='Elementary Flow by source'!B$1,'Elementary Flow'!$D236="Missing to/from"),"Indeterminable",0))))))</f>
        <v>Indeterminable</v>
      </c>
      <c r="C231">
        <f>IF(AND('List of Flows'!$B228='Elementary Flow by source'!C$1,'Elementary Flow'!$D236="Elementary Flow"),"Elementary Flow",IF(AND('List of Flows'!$B228='Elementary Flow by source'!C$1,'Elementary Flow'!$D236="Not an Elementary Flow"),"Not an Elementary Flow",IF(AND('List of Flows'!$B228='Elementary Flow by source'!C$1,'Elementary Flow'!$D236="Unknown"),"Indeterminable",IF(AND('List of Flows'!$B228='Elementary Flow by source'!C$1,'Elementary Flow'!$D236="Missing Both"),"Indeterminable",IF(AND('List of Flows'!$B228='Elementary Flow by source'!C$1,'Elementary Flow'!$D236="Missing Input/Output"),"Indeterminable",IF(AND('List of Flows'!$B228='Elementary Flow by source'!C$1,'Elementary Flow'!$D236="Missing to/from"),"Indeterminable",0))))))</f>
        <v>0</v>
      </c>
      <c r="D231">
        <f>IF(AND('List of Flows'!$B228='Elementary Flow by source'!D$1,'Elementary Flow'!$D236="Elementary Flow"),"Elementary Flow",IF(AND('List of Flows'!$B228='Elementary Flow by source'!D$1,'Elementary Flow'!$D236="Not an Elementary Flow"),"Not an Elementary Flow",IF(AND('List of Flows'!$B228='Elementary Flow by source'!D$1,'Elementary Flow'!$D236="Unknown"),"Indeterminable",IF(AND('List of Flows'!$B228='Elementary Flow by source'!D$1,'Elementary Flow'!$D236="Missing Both"),"Indeterminable",IF(AND('List of Flows'!$B228='Elementary Flow by source'!D$1,'Elementary Flow'!$D236="Missing Input/Output"),"Indeterminable",IF(AND('List of Flows'!$B228='Elementary Flow by source'!D$1,'Elementary Flow'!$D236="Missing to/from"),"Indeterminable",0))))))</f>
        <v>0</v>
      </c>
      <c r="E231">
        <f>IF(AND('List of Flows'!$B228='Elementary Flow by source'!E$1,'Elementary Flow'!$D236="Elementary Flow"),"Elementary Flow",IF(AND('List of Flows'!$B228='Elementary Flow by source'!E$1,'Elementary Flow'!$D236="Not an Elementary Flow"),"Not an Elementary Flow",IF(AND('List of Flows'!$B228='Elementary Flow by source'!E$1,'Elementary Flow'!$D236="Unknown"),"Indeterminable",IF(AND('List of Flows'!$B228='Elementary Flow by source'!E$1,'Elementary Flow'!$D236="Missing Both"),"Indeterminable",IF(AND('List of Flows'!$B228='Elementary Flow by source'!E$1,'Elementary Flow'!$D236="Missing Input/Output"),"Indeterminable",IF(AND('List of Flows'!$B228='Elementary Flow by source'!E$1,'Elementary Flow'!$D236="Missing to/from"),"Indeterminable",0))))))</f>
        <v>0</v>
      </c>
      <c r="F231">
        <f>IF(AND('List of Flows'!$B228='Elementary Flow by source'!F$1,'Elementary Flow'!$D236="Elementary Flow"),"Elementary Flow",IF(AND('List of Flows'!$B228='Elementary Flow by source'!F$1,'Elementary Flow'!$D236="Not an Elementary Flow"),"Not an Elementary Flow",IF(AND('List of Flows'!$B228='Elementary Flow by source'!F$1,'Elementary Flow'!$D236="Unknown"),"Indeterminable",IF(AND('List of Flows'!$B228='Elementary Flow by source'!F$1,'Elementary Flow'!$D236="Missing Both"),"Indeterminable",IF(AND('List of Flows'!$B228='Elementary Flow by source'!F$1,'Elementary Flow'!$D236="Missing Input/Output"),"Indeterminable",IF(AND('List of Flows'!$B228='Elementary Flow by source'!F$1,'Elementary Flow'!$D236="Missing to/from"),"Indeterminable",0))))))</f>
        <v>0</v>
      </c>
      <c r="G231">
        <f>IF(AND('List of Flows'!$B228='Elementary Flow by source'!G$1,'Elementary Flow'!$D236="Elementary Flow"),"Elementary Flow",IF(AND('List of Flows'!$B228='Elementary Flow by source'!G$1,'Elementary Flow'!$D236="Not an Elementary Flow"),"Not an Elementary Flow",IF(AND('List of Flows'!$B228='Elementary Flow by source'!G$1,'Elementary Flow'!$D236="Unknown"),"Indeterminable",IF(AND('List of Flows'!$B228='Elementary Flow by source'!G$1,'Elementary Flow'!$D236="Missing Both"),"Indeterminable",IF(AND('List of Flows'!$B228='Elementary Flow by source'!G$1,'Elementary Flow'!$D236="Missing Input/Output"),"Indeterminable",IF(AND('List of Flows'!$B228='Elementary Flow by source'!G$1,'Elementary Flow'!$D236="Missing to/from"),"Indeterminable",0))))))</f>
        <v>0</v>
      </c>
      <c r="H231">
        <f>IF(AND('List of Flows'!$B228='Elementary Flow by source'!H$1,'Elementary Flow'!$D236="Elementary Flow"),"Elementary Flow",IF(AND('List of Flows'!$B228='Elementary Flow by source'!H$1,'Elementary Flow'!$D236="Not an Elementary Flow"),"Not an Elementary Flow",IF(AND('List of Flows'!$B228='Elementary Flow by source'!H$1,'Elementary Flow'!$D236="Unknown"),"Indeterminable",IF(AND('List of Flows'!$B228='Elementary Flow by source'!H$1,'Elementary Flow'!$D236="Missing Both"),"Indeterminable",IF(AND('List of Flows'!$B228='Elementary Flow by source'!H$1,'Elementary Flow'!$D236="Missing Input/Output"),"Indeterminable",IF(AND('List of Flows'!$B228='Elementary Flow by source'!H$1,'Elementary Flow'!$D236="Missing to/from"),"Indeterminable",0))))))</f>
        <v>0</v>
      </c>
      <c r="I231">
        <f>IF(AND('List of Flows'!$B228='Elementary Flow by source'!I$1,'Elementary Flow'!$D236="Elementary Flow"),"Elementary Flow",IF(AND('List of Flows'!$B228='Elementary Flow by source'!I$1,'Elementary Flow'!$D236="Not an Elementary Flow"),"Not an Elementary Flow",IF(AND('List of Flows'!$B228='Elementary Flow by source'!I$1,'Elementary Flow'!$D236="Unknown"),"Indeterminable",IF(AND('List of Flows'!$B228='Elementary Flow by source'!I$1,'Elementary Flow'!$D236="Missing Both"),"Indeterminable",IF(AND('List of Flows'!$B228='Elementary Flow by source'!I$1,'Elementary Flow'!$D236="Missing Input/Output"),"Indeterminable",IF(AND('List of Flows'!$B228='Elementary Flow by source'!I$1,'Elementary Flow'!$D236="Missing to/from"),"Indeterminable",0))))))</f>
        <v>0</v>
      </c>
      <c r="J231">
        <f>IF(AND('List of Flows'!$B228='Elementary Flow by source'!J$1,'Elementary Flow'!$D236="Elementary Flow"),"Elementary Flow",IF(AND('List of Flows'!$B228='Elementary Flow by source'!J$1,'Elementary Flow'!$D236="Not an Elementary Flow"),"Not an Elementary Flow",IF(AND('List of Flows'!$B228='Elementary Flow by source'!J$1,'Elementary Flow'!$D236="Unknown"),"Indeterminable",IF(AND('List of Flows'!$B228='Elementary Flow by source'!J$1,'Elementary Flow'!$D236="Missing Both"),"Indeterminable",IF(AND('List of Flows'!$B228='Elementary Flow by source'!J$1,'Elementary Flow'!$D236="Missing Input/Output"),"Indeterminable",IF(AND('List of Flows'!$B228='Elementary Flow by source'!J$1,'Elementary Flow'!$D236="Missing to/from"),"Indeterminable",0))))))</f>
        <v>0</v>
      </c>
      <c r="K231">
        <f>IF(AND('List of Flows'!$B228='Elementary Flow by source'!K$1,'Elementary Flow'!$D236="Elementary Flow"),"Elementary Flow",IF(AND('List of Flows'!$B228='Elementary Flow by source'!K$1,'Elementary Flow'!$D236="Not an Elementary Flow"),"Not an Elementary Flow",IF(AND('List of Flows'!$B228='Elementary Flow by source'!K$1,'Elementary Flow'!$D236="Unknown"),"Indeterminable",IF(AND('List of Flows'!$B228='Elementary Flow by source'!K$1,'Elementary Flow'!$D236="Missing Both"),"Indeterminable",IF(AND('List of Flows'!$B228='Elementary Flow by source'!K$1,'Elementary Flow'!$D236="Missing Input/Output"),"Indeterminable",IF(AND('List of Flows'!$B228='Elementary Flow by source'!K$1,'Elementary Flow'!$D236="Missing to/from"),"Indeterminable",0))))))</f>
        <v>0</v>
      </c>
      <c r="L231">
        <f>IF(AND('List of Flows'!$B228='Elementary Flow by source'!L$1,'Elementary Flow'!$D236="Elementary Flow"),"Elementary Flow",IF(AND('List of Flows'!$B228='Elementary Flow by source'!L$1,'Elementary Flow'!$D236="Not an Elementary Flow"),"Not an Elementary Flow",IF(AND('List of Flows'!$B228='Elementary Flow by source'!L$1,'Elementary Flow'!$D236="Unknown"),"Indeterminable",IF(AND('List of Flows'!$B228='Elementary Flow by source'!L$1,'Elementary Flow'!$D236="Missing Both"),"Indeterminable",IF(AND('List of Flows'!$B228='Elementary Flow by source'!L$1,'Elementary Flow'!$D236="Missing Input/Output"),"Indeterminable",IF(AND('List of Flows'!$B228='Elementary Flow by source'!L$1,'Elementary Flow'!$D236="Missing to/from"),"Indeterminable",0))))))</f>
        <v>0</v>
      </c>
      <c r="M231">
        <f>IF(AND('List of Flows'!$B228='Elementary Flow by source'!M$1,'Elementary Flow'!$D236="Elementary Flow"),"Elementary Flow",IF(AND('List of Flows'!$B228='Elementary Flow by source'!M$1,'Elementary Flow'!$D236="Not an Elementary Flow"),"Not an Elementary Flow",IF(AND('List of Flows'!$B228='Elementary Flow by source'!M$1,'Elementary Flow'!$D236="Unknown"),"Indeterminable",IF(AND('List of Flows'!$B228='Elementary Flow by source'!M$1,'Elementary Flow'!$D236="Missing Both"),"Indeterminable",IF(AND('List of Flows'!$B228='Elementary Flow by source'!M$1,'Elementary Flow'!$D236="Missing Input/Output"),"Indeterminable",IF(AND('List of Flows'!$B228='Elementary Flow by source'!M$1,'Elementary Flow'!$D236="Missing to/from"),"Indeterminable",0))))))</f>
        <v>0</v>
      </c>
      <c r="N231">
        <f>IF(AND('List of Flows'!$B228='Elementary Flow by source'!N$1,'Elementary Flow'!$D236="Elementary Flow"),"Elementary Flow",IF(AND('List of Flows'!$B228='Elementary Flow by source'!N$1,'Elementary Flow'!$D236="Not an Elementary Flow"),"Not an Elementary Flow",IF(AND('List of Flows'!$B228='Elementary Flow by source'!N$1,'Elementary Flow'!$D236="Unknown"),"Indeterminable",IF(AND('List of Flows'!$B228='Elementary Flow by source'!N$1,'Elementary Flow'!$D236="Missing Both"),"Indeterminable",IF(AND('List of Flows'!$B228='Elementary Flow by source'!N$1,'Elementary Flow'!$D236="Missing Input/Output"),"Indeterminable",IF(AND('List of Flows'!$B228='Elementary Flow by source'!N$1,'Elementary Flow'!$D236="Missing to/from"),"Indeterminable",0))))))</f>
        <v>0</v>
      </c>
    </row>
    <row r="232" spans="2:14" x14ac:dyDescent="0.3">
      <c r="B232" t="str">
        <f>IF(AND('List of Flows'!$B229='Elementary Flow by source'!B$1,'Elementary Flow'!$D237="Elementary Flow"),"Elementary Flow",IF(AND('List of Flows'!$B229='Elementary Flow by source'!B$1,'Elementary Flow'!$D237="Not an Elementary Flow"),"Not an Elementary Flow",IF(AND('List of Flows'!$B229='Elementary Flow by source'!B$1,'Elementary Flow'!$D237="Unknown"),"Indeterminable",IF(AND('List of Flows'!$B229='Elementary Flow by source'!B$1,'Elementary Flow'!$D237="Missing Both"),"Indeterminable",IF(AND('List of Flows'!$B229='Elementary Flow by source'!B$1,'Elementary Flow'!$D237="Missing Input/Output"),"Indeterminable",IF(AND('List of Flows'!$B229='Elementary Flow by source'!B$1,'Elementary Flow'!$D237="Missing to/from"),"Indeterminable",0))))))</f>
        <v>Indeterminable</v>
      </c>
      <c r="C232">
        <f>IF(AND('List of Flows'!$B229='Elementary Flow by source'!C$1,'Elementary Flow'!$D237="Elementary Flow"),"Elementary Flow",IF(AND('List of Flows'!$B229='Elementary Flow by source'!C$1,'Elementary Flow'!$D237="Not an Elementary Flow"),"Not an Elementary Flow",IF(AND('List of Flows'!$B229='Elementary Flow by source'!C$1,'Elementary Flow'!$D237="Unknown"),"Indeterminable",IF(AND('List of Flows'!$B229='Elementary Flow by source'!C$1,'Elementary Flow'!$D237="Missing Both"),"Indeterminable",IF(AND('List of Flows'!$B229='Elementary Flow by source'!C$1,'Elementary Flow'!$D237="Missing Input/Output"),"Indeterminable",IF(AND('List of Flows'!$B229='Elementary Flow by source'!C$1,'Elementary Flow'!$D237="Missing to/from"),"Indeterminable",0))))))</f>
        <v>0</v>
      </c>
      <c r="D232">
        <f>IF(AND('List of Flows'!$B229='Elementary Flow by source'!D$1,'Elementary Flow'!$D237="Elementary Flow"),"Elementary Flow",IF(AND('List of Flows'!$B229='Elementary Flow by source'!D$1,'Elementary Flow'!$D237="Not an Elementary Flow"),"Not an Elementary Flow",IF(AND('List of Flows'!$B229='Elementary Flow by source'!D$1,'Elementary Flow'!$D237="Unknown"),"Indeterminable",IF(AND('List of Flows'!$B229='Elementary Flow by source'!D$1,'Elementary Flow'!$D237="Missing Both"),"Indeterminable",IF(AND('List of Flows'!$B229='Elementary Flow by source'!D$1,'Elementary Flow'!$D237="Missing Input/Output"),"Indeterminable",IF(AND('List of Flows'!$B229='Elementary Flow by source'!D$1,'Elementary Flow'!$D237="Missing to/from"),"Indeterminable",0))))))</f>
        <v>0</v>
      </c>
      <c r="E232">
        <f>IF(AND('List of Flows'!$B229='Elementary Flow by source'!E$1,'Elementary Flow'!$D237="Elementary Flow"),"Elementary Flow",IF(AND('List of Flows'!$B229='Elementary Flow by source'!E$1,'Elementary Flow'!$D237="Not an Elementary Flow"),"Not an Elementary Flow",IF(AND('List of Flows'!$B229='Elementary Flow by source'!E$1,'Elementary Flow'!$D237="Unknown"),"Indeterminable",IF(AND('List of Flows'!$B229='Elementary Flow by source'!E$1,'Elementary Flow'!$D237="Missing Both"),"Indeterminable",IF(AND('List of Flows'!$B229='Elementary Flow by source'!E$1,'Elementary Flow'!$D237="Missing Input/Output"),"Indeterminable",IF(AND('List of Flows'!$B229='Elementary Flow by source'!E$1,'Elementary Flow'!$D237="Missing to/from"),"Indeterminable",0))))))</f>
        <v>0</v>
      </c>
      <c r="F232">
        <f>IF(AND('List of Flows'!$B229='Elementary Flow by source'!F$1,'Elementary Flow'!$D237="Elementary Flow"),"Elementary Flow",IF(AND('List of Flows'!$B229='Elementary Flow by source'!F$1,'Elementary Flow'!$D237="Not an Elementary Flow"),"Not an Elementary Flow",IF(AND('List of Flows'!$B229='Elementary Flow by source'!F$1,'Elementary Flow'!$D237="Unknown"),"Indeterminable",IF(AND('List of Flows'!$B229='Elementary Flow by source'!F$1,'Elementary Flow'!$D237="Missing Both"),"Indeterminable",IF(AND('List of Flows'!$B229='Elementary Flow by source'!F$1,'Elementary Flow'!$D237="Missing Input/Output"),"Indeterminable",IF(AND('List of Flows'!$B229='Elementary Flow by source'!F$1,'Elementary Flow'!$D237="Missing to/from"),"Indeterminable",0))))))</f>
        <v>0</v>
      </c>
      <c r="G232">
        <f>IF(AND('List of Flows'!$B229='Elementary Flow by source'!G$1,'Elementary Flow'!$D237="Elementary Flow"),"Elementary Flow",IF(AND('List of Flows'!$B229='Elementary Flow by source'!G$1,'Elementary Flow'!$D237="Not an Elementary Flow"),"Not an Elementary Flow",IF(AND('List of Flows'!$B229='Elementary Flow by source'!G$1,'Elementary Flow'!$D237="Unknown"),"Indeterminable",IF(AND('List of Flows'!$B229='Elementary Flow by source'!G$1,'Elementary Flow'!$D237="Missing Both"),"Indeterminable",IF(AND('List of Flows'!$B229='Elementary Flow by source'!G$1,'Elementary Flow'!$D237="Missing Input/Output"),"Indeterminable",IF(AND('List of Flows'!$B229='Elementary Flow by source'!G$1,'Elementary Flow'!$D237="Missing to/from"),"Indeterminable",0))))))</f>
        <v>0</v>
      </c>
      <c r="H232">
        <f>IF(AND('List of Flows'!$B229='Elementary Flow by source'!H$1,'Elementary Flow'!$D237="Elementary Flow"),"Elementary Flow",IF(AND('List of Flows'!$B229='Elementary Flow by source'!H$1,'Elementary Flow'!$D237="Not an Elementary Flow"),"Not an Elementary Flow",IF(AND('List of Flows'!$B229='Elementary Flow by source'!H$1,'Elementary Flow'!$D237="Unknown"),"Indeterminable",IF(AND('List of Flows'!$B229='Elementary Flow by source'!H$1,'Elementary Flow'!$D237="Missing Both"),"Indeterminable",IF(AND('List of Flows'!$B229='Elementary Flow by source'!H$1,'Elementary Flow'!$D237="Missing Input/Output"),"Indeterminable",IF(AND('List of Flows'!$B229='Elementary Flow by source'!H$1,'Elementary Flow'!$D237="Missing to/from"),"Indeterminable",0))))))</f>
        <v>0</v>
      </c>
      <c r="I232">
        <f>IF(AND('List of Flows'!$B229='Elementary Flow by source'!I$1,'Elementary Flow'!$D237="Elementary Flow"),"Elementary Flow",IF(AND('List of Flows'!$B229='Elementary Flow by source'!I$1,'Elementary Flow'!$D237="Not an Elementary Flow"),"Not an Elementary Flow",IF(AND('List of Flows'!$B229='Elementary Flow by source'!I$1,'Elementary Flow'!$D237="Unknown"),"Indeterminable",IF(AND('List of Flows'!$B229='Elementary Flow by source'!I$1,'Elementary Flow'!$D237="Missing Both"),"Indeterminable",IF(AND('List of Flows'!$B229='Elementary Flow by source'!I$1,'Elementary Flow'!$D237="Missing Input/Output"),"Indeterminable",IF(AND('List of Flows'!$B229='Elementary Flow by source'!I$1,'Elementary Flow'!$D237="Missing to/from"),"Indeterminable",0))))))</f>
        <v>0</v>
      </c>
      <c r="J232">
        <f>IF(AND('List of Flows'!$B229='Elementary Flow by source'!J$1,'Elementary Flow'!$D237="Elementary Flow"),"Elementary Flow",IF(AND('List of Flows'!$B229='Elementary Flow by source'!J$1,'Elementary Flow'!$D237="Not an Elementary Flow"),"Not an Elementary Flow",IF(AND('List of Flows'!$B229='Elementary Flow by source'!J$1,'Elementary Flow'!$D237="Unknown"),"Indeterminable",IF(AND('List of Flows'!$B229='Elementary Flow by source'!J$1,'Elementary Flow'!$D237="Missing Both"),"Indeterminable",IF(AND('List of Flows'!$B229='Elementary Flow by source'!J$1,'Elementary Flow'!$D237="Missing Input/Output"),"Indeterminable",IF(AND('List of Flows'!$B229='Elementary Flow by source'!J$1,'Elementary Flow'!$D237="Missing to/from"),"Indeterminable",0))))))</f>
        <v>0</v>
      </c>
      <c r="K232">
        <f>IF(AND('List of Flows'!$B229='Elementary Flow by source'!K$1,'Elementary Flow'!$D237="Elementary Flow"),"Elementary Flow",IF(AND('List of Flows'!$B229='Elementary Flow by source'!K$1,'Elementary Flow'!$D237="Not an Elementary Flow"),"Not an Elementary Flow",IF(AND('List of Flows'!$B229='Elementary Flow by source'!K$1,'Elementary Flow'!$D237="Unknown"),"Indeterminable",IF(AND('List of Flows'!$B229='Elementary Flow by source'!K$1,'Elementary Flow'!$D237="Missing Both"),"Indeterminable",IF(AND('List of Flows'!$B229='Elementary Flow by source'!K$1,'Elementary Flow'!$D237="Missing Input/Output"),"Indeterminable",IF(AND('List of Flows'!$B229='Elementary Flow by source'!K$1,'Elementary Flow'!$D237="Missing to/from"),"Indeterminable",0))))))</f>
        <v>0</v>
      </c>
      <c r="L232">
        <f>IF(AND('List of Flows'!$B229='Elementary Flow by source'!L$1,'Elementary Flow'!$D237="Elementary Flow"),"Elementary Flow",IF(AND('List of Flows'!$B229='Elementary Flow by source'!L$1,'Elementary Flow'!$D237="Not an Elementary Flow"),"Not an Elementary Flow",IF(AND('List of Flows'!$B229='Elementary Flow by source'!L$1,'Elementary Flow'!$D237="Unknown"),"Indeterminable",IF(AND('List of Flows'!$B229='Elementary Flow by source'!L$1,'Elementary Flow'!$D237="Missing Both"),"Indeterminable",IF(AND('List of Flows'!$B229='Elementary Flow by source'!L$1,'Elementary Flow'!$D237="Missing Input/Output"),"Indeterminable",IF(AND('List of Flows'!$B229='Elementary Flow by source'!L$1,'Elementary Flow'!$D237="Missing to/from"),"Indeterminable",0))))))</f>
        <v>0</v>
      </c>
      <c r="M232">
        <f>IF(AND('List of Flows'!$B229='Elementary Flow by source'!M$1,'Elementary Flow'!$D237="Elementary Flow"),"Elementary Flow",IF(AND('List of Flows'!$B229='Elementary Flow by source'!M$1,'Elementary Flow'!$D237="Not an Elementary Flow"),"Not an Elementary Flow",IF(AND('List of Flows'!$B229='Elementary Flow by source'!M$1,'Elementary Flow'!$D237="Unknown"),"Indeterminable",IF(AND('List of Flows'!$B229='Elementary Flow by source'!M$1,'Elementary Flow'!$D237="Missing Both"),"Indeterminable",IF(AND('List of Flows'!$B229='Elementary Flow by source'!M$1,'Elementary Flow'!$D237="Missing Input/Output"),"Indeterminable",IF(AND('List of Flows'!$B229='Elementary Flow by source'!M$1,'Elementary Flow'!$D237="Missing to/from"),"Indeterminable",0))))))</f>
        <v>0</v>
      </c>
      <c r="N232">
        <f>IF(AND('List of Flows'!$B229='Elementary Flow by source'!N$1,'Elementary Flow'!$D237="Elementary Flow"),"Elementary Flow",IF(AND('List of Flows'!$B229='Elementary Flow by source'!N$1,'Elementary Flow'!$D237="Not an Elementary Flow"),"Not an Elementary Flow",IF(AND('List of Flows'!$B229='Elementary Flow by source'!N$1,'Elementary Flow'!$D237="Unknown"),"Indeterminable",IF(AND('List of Flows'!$B229='Elementary Flow by source'!N$1,'Elementary Flow'!$D237="Missing Both"),"Indeterminable",IF(AND('List of Flows'!$B229='Elementary Flow by source'!N$1,'Elementary Flow'!$D237="Missing Input/Output"),"Indeterminable",IF(AND('List of Flows'!$B229='Elementary Flow by source'!N$1,'Elementary Flow'!$D237="Missing to/from"),"Indeterminable",0))))))</f>
        <v>0</v>
      </c>
    </row>
    <row r="233" spans="2:14" x14ac:dyDescent="0.3">
      <c r="B233" t="str">
        <f>IF(AND('List of Flows'!$B230='Elementary Flow by source'!B$1,'Elementary Flow'!$D238="Elementary Flow"),"Elementary Flow",IF(AND('List of Flows'!$B230='Elementary Flow by source'!B$1,'Elementary Flow'!$D238="Not an Elementary Flow"),"Not an Elementary Flow",IF(AND('List of Flows'!$B230='Elementary Flow by source'!B$1,'Elementary Flow'!$D238="Unknown"),"Indeterminable",IF(AND('List of Flows'!$B230='Elementary Flow by source'!B$1,'Elementary Flow'!$D238="Missing Both"),"Indeterminable",IF(AND('List of Flows'!$B230='Elementary Flow by source'!B$1,'Elementary Flow'!$D238="Missing Input/Output"),"Indeterminable",IF(AND('List of Flows'!$B230='Elementary Flow by source'!B$1,'Elementary Flow'!$D238="Missing to/from"),"Indeterminable",0))))))</f>
        <v>Indeterminable</v>
      </c>
      <c r="C233">
        <f>IF(AND('List of Flows'!$B230='Elementary Flow by source'!C$1,'Elementary Flow'!$D238="Elementary Flow"),"Elementary Flow",IF(AND('List of Flows'!$B230='Elementary Flow by source'!C$1,'Elementary Flow'!$D238="Not an Elementary Flow"),"Not an Elementary Flow",IF(AND('List of Flows'!$B230='Elementary Flow by source'!C$1,'Elementary Flow'!$D238="Unknown"),"Indeterminable",IF(AND('List of Flows'!$B230='Elementary Flow by source'!C$1,'Elementary Flow'!$D238="Missing Both"),"Indeterminable",IF(AND('List of Flows'!$B230='Elementary Flow by source'!C$1,'Elementary Flow'!$D238="Missing Input/Output"),"Indeterminable",IF(AND('List of Flows'!$B230='Elementary Flow by source'!C$1,'Elementary Flow'!$D238="Missing to/from"),"Indeterminable",0))))))</f>
        <v>0</v>
      </c>
      <c r="D233">
        <f>IF(AND('List of Flows'!$B230='Elementary Flow by source'!D$1,'Elementary Flow'!$D238="Elementary Flow"),"Elementary Flow",IF(AND('List of Flows'!$B230='Elementary Flow by source'!D$1,'Elementary Flow'!$D238="Not an Elementary Flow"),"Not an Elementary Flow",IF(AND('List of Flows'!$B230='Elementary Flow by source'!D$1,'Elementary Flow'!$D238="Unknown"),"Indeterminable",IF(AND('List of Flows'!$B230='Elementary Flow by source'!D$1,'Elementary Flow'!$D238="Missing Both"),"Indeterminable",IF(AND('List of Flows'!$B230='Elementary Flow by source'!D$1,'Elementary Flow'!$D238="Missing Input/Output"),"Indeterminable",IF(AND('List of Flows'!$B230='Elementary Flow by source'!D$1,'Elementary Flow'!$D238="Missing to/from"),"Indeterminable",0))))))</f>
        <v>0</v>
      </c>
      <c r="E233">
        <f>IF(AND('List of Flows'!$B230='Elementary Flow by source'!E$1,'Elementary Flow'!$D238="Elementary Flow"),"Elementary Flow",IF(AND('List of Flows'!$B230='Elementary Flow by source'!E$1,'Elementary Flow'!$D238="Not an Elementary Flow"),"Not an Elementary Flow",IF(AND('List of Flows'!$B230='Elementary Flow by source'!E$1,'Elementary Flow'!$D238="Unknown"),"Indeterminable",IF(AND('List of Flows'!$B230='Elementary Flow by source'!E$1,'Elementary Flow'!$D238="Missing Both"),"Indeterminable",IF(AND('List of Flows'!$B230='Elementary Flow by source'!E$1,'Elementary Flow'!$D238="Missing Input/Output"),"Indeterminable",IF(AND('List of Flows'!$B230='Elementary Flow by source'!E$1,'Elementary Flow'!$D238="Missing to/from"),"Indeterminable",0))))))</f>
        <v>0</v>
      </c>
      <c r="F233">
        <f>IF(AND('List of Flows'!$B230='Elementary Flow by source'!F$1,'Elementary Flow'!$D238="Elementary Flow"),"Elementary Flow",IF(AND('List of Flows'!$B230='Elementary Flow by source'!F$1,'Elementary Flow'!$D238="Not an Elementary Flow"),"Not an Elementary Flow",IF(AND('List of Flows'!$B230='Elementary Flow by source'!F$1,'Elementary Flow'!$D238="Unknown"),"Indeterminable",IF(AND('List of Flows'!$B230='Elementary Flow by source'!F$1,'Elementary Flow'!$D238="Missing Both"),"Indeterminable",IF(AND('List of Flows'!$B230='Elementary Flow by source'!F$1,'Elementary Flow'!$D238="Missing Input/Output"),"Indeterminable",IF(AND('List of Flows'!$B230='Elementary Flow by source'!F$1,'Elementary Flow'!$D238="Missing to/from"),"Indeterminable",0))))))</f>
        <v>0</v>
      </c>
      <c r="G233">
        <f>IF(AND('List of Flows'!$B230='Elementary Flow by source'!G$1,'Elementary Flow'!$D238="Elementary Flow"),"Elementary Flow",IF(AND('List of Flows'!$B230='Elementary Flow by source'!G$1,'Elementary Flow'!$D238="Not an Elementary Flow"),"Not an Elementary Flow",IF(AND('List of Flows'!$B230='Elementary Flow by source'!G$1,'Elementary Flow'!$D238="Unknown"),"Indeterminable",IF(AND('List of Flows'!$B230='Elementary Flow by source'!G$1,'Elementary Flow'!$D238="Missing Both"),"Indeterminable",IF(AND('List of Flows'!$B230='Elementary Flow by source'!G$1,'Elementary Flow'!$D238="Missing Input/Output"),"Indeterminable",IF(AND('List of Flows'!$B230='Elementary Flow by source'!G$1,'Elementary Flow'!$D238="Missing to/from"),"Indeterminable",0))))))</f>
        <v>0</v>
      </c>
      <c r="H233">
        <f>IF(AND('List of Flows'!$B230='Elementary Flow by source'!H$1,'Elementary Flow'!$D238="Elementary Flow"),"Elementary Flow",IF(AND('List of Flows'!$B230='Elementary Flow by source'!H$1,'Elementary Flow'!$D238="Not an Elementary Flow"),"Not an Elementary Flow",IF(AND('List of Flows'!$B230='Elementary Flow by source'!H$1,'Elementary Flow'!$D238="Unknown"),"Indeterminable",IF(AND('List of Flows'!$B230='Elementary Flow by source'!H$1,'Elementary Flow'!$D238="Missing Both"),"Indeterminable",IF(AND('List of Flows'!$B230='Elementary Flow by source'!H$1,'Elementary Flow'!$D238="Missing Input/Output"),"Indeterminable",IF(AND('List of Flows'!$B230='Elementary Flow by source'!H$1,'Elementary Flow'!$D238="Missing to/from"),"Indeterminable",0))))))</f>
        <v>0</v>
      </c>
      <c r="I233">
        <f>IF(AND('List of Flows'!$B230='Elementary Flow by source'!I$1,'Elementary Flow'!$D238="Elementary Flow"),"Elementary Flow",IF(AND('List of Flows'!$B230='Elementary Flow by source'!I$1,'Elementary Flow'!$D238="Not an Elementary Flow"),"Not an Elementary Flow",IF(AND('List of Flows'!$B230='Elementary Flow by source'!I$1,'Elementary Flow'!$D238="Unknown"),"Indeterminable",IF(AND('List of Flows'!$B230='Elementary Flow by source'!I$1,'Elementary Flow'!$D238="Missing Both"),"Indeterminable",IF(AND('List of Flows'!$B230='Elementary Flow by source'!I$1,'Elementary Flow'!$D238="Missing Input/Output"),"Indeterminable",IF(AND('List of Flows'!$B230='Elementary Flow by source'!I$1,'Elementary Flow'!$D238="Missing to/from"),"Indeterminable",0))))))</f>
        <v>0</v>
      </c>
      <c r="J233">
        <f>IF(AND('List of Flows'!$B230='Elementary Flow by source'!J$1,'Elementary Flow'!$D238="Elementary Flow"),"Elementary Flow",IF(AND('List of Flows'!$B230='Elementary Flow by source'!J$1,'Elementary Flow'!$D238="Not an Elementary Flow"),"Not an Elementary Flow",IF(AND('List of Flows'!$B230='Elementary Flow by source'!J$1,'Elementary Flow'!$D238="Unknown"),"Indeterminable",IF(AND('List of Flows'!$B230='Elementary Flow by source'!J$1,'Elementary Flow'!$D238="Missing Both"),"Indeterminable",IF(AND('List of Flows'!$B230='Elementary Flow by source'!J$1,'Elementary Flow'!$D238="Missing Input/Output"),"Indeterminable",IF(AND('List of Flows'!$B230='Elementary Flow by source'!J$1,'Elementary Flow'!$D238="Missing to/from"),"Indeterminable",0))))))</f>
        <v>0</v>
      </c>
      <c r="K233">
        <f>IF(AND('List of Flows'!$B230='Elementary Flow by source'!K$1,'Elementary Flow'!$D238="Elementary Flow"),"Elementary Flow",IF(AND('List of Flows'!$B230='Elementary Flow by source'!K$1,'Elementary Flow'!$D238="Not an Elementary Flow"),"Not an Elementary Flow",IF(AND('List of Flows'!$B230='Elementary Flow by source'!K$1,'Elementary Flow'!$D238="Unknown"),"Indeterminable",IF(AND('List of Flows'!$B230='Elementary Flow by source'!K$1,'Elementary Flow'!$D238="Missing Both"),"Indeterminable",IF(AND('List of Flows'!$B230='Elementary Flow by source'!K$1,'Elementary Flow'!$D238="Missing Input/Output"),"Indeterminable",IF(AND('List of Flows'!$B230='Elementary Flow by source'!K$1,'Elementary Flow'!$D238="Missing to/from"),"Indeterminable",0))))))</f>
        <v>0</v>
      </c>
      <c r="L233">
        <f>IF(AND('List of Flows'!$B230='Elementary Flow by source'!L$1,'Elementary Flow'!$D238="Elementary Flow"),"Elementary Flow",IF(AND('List of Flows'!$B230='Elementary Flow by source'!L$1,'Elementary Flow'!$D238="Not an Elementary Flow"),"Not an Elementary Flow",IF(AND('List of Flows'!$B230='Elementary Flow by source'!L$1,'Elementary Flow'!$D238="Unknown"),"Indeterminable",IF(AND('List of Flows'!$B230='Elementary Flow by source'!L$1,'Elementary Flow'!$D238="Missing Both"),"Indeterminable",IF(AND('List of Flows'!$B230='Elementary Flow by source'!L$1,'Elementary Flow'!$D238="Missing Input/Output"),"Indeterminable",IF(AND('List of Flows'!$B230='Elementary Flow by source'!L$1,'Elementary Flow'!$D238="Missing to/from"),"Indeterminable",0))))))</f>
        <v>0</v>
      </c>
      <c r="M233">
        <f>IF(AND('List of Flows'!$B230='Elementary Flow by source'!M$1,'Elementary Flow'!$D238="Elementary Flow"),"Elementary Flow",IF(AND('List of Flows'!$B230='Elementary Flow by source'!M$1,'Elementary Flow'!$D238="Not an Elementary Flow"),"Not an Elementary Flow",IF(AND('List of Flows'!$B230='Elementary Flow by source'!M$1,'Elementary Flow'!$D238="Unknown"),"Indeterminable",IF(AND('List of Flows'!$B230='Elementary Flow by source'!M$1,'Elementary Flow'!$D238="Missing Both"),"Indeterminable",IF(AND('List of Flows'!$B230='Elementary Flow by source'!M$1,'Elementary Flow'!$D238="Missing Input/Output"),"Indeterminable",IF(AND('List of Flows'!$B230='Elementary Flow by source'!M$1,'Elementary Flow'!$D238="Missing to/from"),"Indeterminable",0))))))</f>
        <v>0</v>
      </c>
      <c r="N233">
        <f>IF(AND('List of Flows'!$B230='Elementary Flow by source'!N$1,'Elementary Flow'!$D238="Elementary Flow"),"Elementary Flow",IF(AND('List of Flows'!$B230='Elementary Flow by source'!N$1,'Elementary Flow'!$D238="Not an Elementary Flow"),"Not an Elementary Flow",IF(AND('List of Flows'!$B230='Elementary Flow by source'!N$1,'Elementary Flow'!$D238="Unknown"),"Indeterminable",IF(AND('List of Flows'!$B230='Elementary Flow by source'!N$1,'Elementary Flow'!$D238="Missing Both"),"Indeterminable",IF(AND('List of Flows'!$B230='Elementary Flow by source'!N$1,'Elementary Flow'!$D238="Missing Input/Output"),"Indeterminable",IF(AND('List of Flows'!$B230='Elementary Flow by source'!N$1,'Elementary Flow'!$D238="Missing to/from"),"Indeterminable",0))))))</f>
        <v>0</v>
      </c>
    </row>
    <row r="234" spans="2:14" x14ac:dyDescent="0.3">
      <c r="B234" t="str">
        <f>IF(AND('List of Flows'!$B231='Elementary Flow by source'!B$1,'Elementary Flow'!$D239="Elementary Flow"),"Elementary Flow",IF(AND('List of Flows'!$B231='Elementary Flow by source'!B$1,'Elementary Flow'!$D239="Not an Elementary Flow"),"Not an Elementary Flow",IF(AND('List of Flows'!$B231='Elementary Flow by source'!B$1,'Elementary Flow'!$D239="Unknown"),"Indeterminable",IF(AND('List of Flows'!$B231='Elementary Flow by source'!B$1,'Elementary Flow'!$D239="Missing Both"),"Indeterminable",IF(AND('List of Flows'!$B231='Elementary Flow by source'!B$1,'Elementary Flow'!$D239="Missing Input/Output"),"Indeterminable",IF(AND('List of Flows'!$B231='Elementary Flow by source'!B$1,'Elementary Flow'!$D239="Missing to/from"),"Indeterminable",0))))))</f>
        <v>Elementary Flow</v>
      </c>
      <c r="C234">
        <f>IF(AND('List of Flows'!$B231='Elementary Flow by source'!C$1,'Elementary Flow'!$D239="Elementary Flow"),"Elementary Flow",IF(AND('List of Flows'!$B231='Elementary Flow by source'!C$1,'Elementary Flow'!$D239="Not an Elementary Flow"),"Not an Elementary Flow",IF(AND('List of Flows'!$B231='Elementary Flow by source'!C$1,'Elementary Flow'!$D239="Unknown"),"Indeterminable",IF(AND('List of Flows'!$B231='Elementary Flow by source'!C$1,'Elementary Flow'!$D239="Missing Both"),"Indeterminable",IF(AND('List of Flows'!$B231='Elementary Flow by source'!C$1,'Elementary Flow'!$D239="Missing Input/Output"),"Indeterminable",IF(AND('List of Flows'!$B231='Elementary Flow by source'!C$1,'Elementary Flow'!$D239="Missing to/from"),"Indeterminable",0))))))</f>
        <v>0</v>
      </c>
      <c r="D234">
        <f>IF(AND('List of Flows'!$B231='Elementary Flow by source'!D$1,'Elementary Flow'!$D239="Elementary Flow"),"Elementary Flow",IF(AND('List of Flows'!$B231='Elementary Flow by source'!D$1,'Elementary Flow'!$D239="Not an Elementary Flow"),"Not an Elementary Flow",IF(AND('List of Flows'!$B231='Elementary Flow by source'!D$1,'Elementary Flow'!$D239="Unknown"),"Indeterminable",IF(AND('List of Flows'!$B231='Elementary Flow by source'!D$1,'Elementary Flow'!$D239="Missing Both"),"Indeterminable",IF(AND('List of Flows'!$B231='Elementary Flow by source'!D$1,'Elementary Flow'!$D239="Missing Input/Output"),"Indeterminable",IF(AND('List of Flows'!$B231='Elementary Flow by source'!D$1,'Elementary Flow'!$D239="Missing to/from"),"Indeterminable",0))))))</f>
        <v>0</v>
      </c>
      <c r="E234">
        <f>IF(AND('List of Flows'!$B231='Elementary Flow by source'!E$1,'Elementary Flow'!$D239="Elementary Flow"),"Elementary Flow",IF(AND('List of Flows'!$B231='Elementary Flow by source'!E$1,'Elementary Flow'!$D239="Not an Elementary Flow"),"Not an Elementary Flow",IF(AND('List of Flows'!$B231='Elementary Flow by source'!E$1,'Elementary Flow'!$D239="Unknown"),"Indeterminable",IF(AND('List of Flows'!$B231='Elementary Flow by source'!E$1,'Elementary Flow'!$D239="Missing Both"),"Indeterminable",IF(AND('List of Flows'!$B231='Elementary Flow by source'!E$1,'Elementary Flow'!$D239="Missing Input/Output"),"Indeterminable",IF(AND('List of Flows'!$B231='Elementary Flow by source'!E$1,'Elementary Flow'!$D239="Missing to/from"),"Indeterminable",0))))))</f>
        <v>0</v>
      </c>
      <c r="F234">
        <f>IF(AND('List of Flows'!$B231='Elementary Flow by source'!F$1,'Elementary Flow'!$D239="Elementary Flow"),"Elementary Flow",IF(AND('List of Flows'!$B231='Elementary Flow by source'!F$1,'Elementary Flow'!$D239="Not an Elementary Flow"),"Not an Elementary Flow",IF(AND('List of Flows'!$B231='Elementary Flow by source'!F$1,'Elementary Flow'!$D239="Unknown"),"Indeterminable",IF(AND('List of Flows'!$B231='Elementary Flow by source'!F$1,'Elementary Flow'!$D239="Missing Both"),"Indeterminable",IF(AND('List of Flows'!$B231='Elementary Flow by source'!F$1,'Elementary Flow'!$D239="Missing Input/Output"),"Indeterminable",IF(AND('List of Flows'!$B231='Elementary Flow by source'!F$1,'Elementary Flow'!$D239="Missing to/from"),"Indeterminable",0))))))</f>
        <v>0</v>
      </c>
      <c r="G234">
        <f>IF(AND('List of Flows'!$B231='Elementary Flow by source'!G$1,'Elementary Flow'!$D239="Elementary Flow"),"Elementary Flow",IF(AND('List of Flows'!$B231='Elementary Flow by source'!G$1,'Elementary Flow'!$D239="Not an Elementary Flow"),"Not an Elementary Flow",IF(AND('List of Flows'!$B231='Elementary Flow by source'!G$1,'Elementary Flow'!$D239="Unknown"),"Indeterminable",IF(AND('List of Flows'!$B231='Elementary Flow by source'!G$1,'Elementary Flow'!$D239="Missing Both"),"Indeterminable",IF(AND('List of Flows'!$B231='Elementary Flow by source'!G$1,'Elementary Flow'!$D239="Missing Input/Output"),"Indeterminable",IF(AND('List of Flows'!$B231='Elementary Flow by source'!G$1,'Elementary Flow'!$D239="Missing to/from"),"Indeterminable",0))))))</f>
        <v>0</v>
      </c>
      <c r="H234">
        <f>IF(AND('List of Flows'!$B231='Elementary Flow by source'!H$1,'Elementary Flow'!$D239="Elementary Flow"),"Elementary Flow",IF(AND('List of Flows'!$B231='Elementary Flow by source'!H$1,'Elementary Flow'!$D239="Not an Elementary Flow"),"Not an Elementary Flow",IF(AND('List of Flows'!$B231='Elementary Flow by source'!H$1,'Elementary Flow'!$D239="Unknown"),"Indeterminable",IF(AND('List of Flows'!$B231='Elementary Flow by source'!H$1,'Elementary Flow'!$D239="Missing Both"),"Indeterminable",IF(AND('List of Flows'!$B231='Elementary Flow by source'!H$1,'Elementary Flow'!$D239="Missing Input/Output"),"Indeterminable",IF(AND('List of Flows'!$B231='Elementary Flow by source'!H$1,'Elementary Flow'!$D239="Missing to/from"),"Indeterminable",0))))))</f>
        <v>0</v>
      </c>
      <c r="I234">
        <f>IF(AND('List of Flows'!$B231='Elementary Flow by source'!I$1,'Elementary Flow'!$D239="Elementary Flow"),"Elementary Flow",IF(AND('List of Flows'!$B231='Elementary Flow by source'!I$1,'Elementary Flow'!$D239="Not an Elementary Flow"),"Not an Elementary Flow",IF(AND('List of Flows'!$B231='Elementary Flow by source'!I$1,'Elementary Flow'!$D239="Unknown"),"Indeterminable",IF(AND('List of Flows'!$B231='Elementary Flow by source'!I$1,'Elementary Flow'!$D239="Missing Both"),"Indeterminable",IF(AND('List of Flows'!$B231='Elementary Flow by source'!I$1,'Elementary Flow'!$D239="Missing Input/Output"),"Indeterminable",IF(AND('List of Flows'!$B231='Elementary Flow by source'!I$1,'Elementary Flow'!$D239="Missing to/from"),"Indeterminable",0))))))</f>
        <v>0</v>
      </c>
      <c r="J234">
        <f>IF(AND('List of Flows'!$B231='Elementary Flow by source'!J$1,'Elementary Flow'!$D239="Elementary Flow"),"Elementary Flow",IF(AND('List of Flows'!$B231='Elementary Flow by source'!J$1,'Elementary Flow'!$D239="Not an Elementary Flow"),"Not an Elementary Flow",IF(AND('List of Flows'!$B231='Elementary Flow by source'!J$1,'Elementary Flow'!$D239="Unknown"),"Indeterminable",IF(AND('List of Flows'!$B231='Elementary Flow by source'!J$1,'Elementary Flow'!$D239="Missing Both"),"Indeterminable",IF(AND('List of Flows'!$B231='Elementary Flow by source'!J$1,'Elementary Flow'!$D239="Missing Input/Output"),"Indeterminable",IF(AND('List of Flows'!$B231='Elementary Flow by source'!J$1,'Elementary Flow'!$D239="Missing to/from"),"Indeterminable",0))))))</f>
        <v>0</v>
      </c>
      <c r="K234">
        <f>IF(AND('List of Flows'!$B231='Elementary Flow by source'!K$1,'Elementary Flow'!$D239="Elementary Flow"),"Elementary Flow",IF(AND('List of Flows'!$B231='Elementary Flow by source'!K$1,'Elementary Flow'!$D239="Not an Elementary Flow"),"Not an Elementary Flow",IF(AND('List of Flows'!$B231='Elementary Flow by source'!K$1,'Elementary Flow'!$D239="Unknown"),"Indeterminable",IF(AND('List of Flows'!$B231='Elementary Flow by source'!K$1,'Elementary Flow'!$D239="Missing Both"),"Indeterminable",IF(AND('List of Flows'!$B231='Elementary Flow by source'!K$1,'Elementary Flow'!$D239="Missing Input/Output"),"Indeterminable",IF(AND('List of Flows'!$B231='Elementary Flow by source'!K$1,'Elementary Flow'!$D239="Missing to/from"),"Indeterminable",0))))))</f>
        <v>0</v>
      </c>
      <c r="L234">
        <f>IF(AND('List of Flows'!$B231='Elementary Flow by source'!L$1,'Elementary Flow'!$D239="Elementary Flow"),"Elementary Flow",IF(AND('List of Flows'!$B231='Elementary Flow by source'!L$1,'Elementary Flow'!$D239="Not an Elementary Flow"),"Not an Elementary Flow",IF(AND('List of Flows'!$B231='Elementary Flow by source'!L$1,'Elementary Flow'!$D239="Unknown"),"Indeterminable",IF(AND('List of Flows'!$B231='Elementary Flow by source'!L$1,'Elementary Flow'!$D239="Missing Both"),"Indeterminable",IF(AND('List of Flows'!$B231='Elementary Flow by source'!L$1,'Elementary Flow'!$D239="Missing Input/Output"),"Indeterminable",IF(AND('List of Flows'!$B231='Elementary Flow by source'!L$1,'Elementary Flow'!$D239="Missing to/from"),"Indeterminable",0))))))</f>
        <v>0</v>
      </c>
      <c r="M234">
        <f>IF(AND('List of Flows'!$B231='Elementary Flow by source'!M$1,'Elementary Flow'!$D239="Elementary Flow"),"Elementary Flow",IF(AND('List of Flows'!$B231='Elementary Flow by source'!M$1,'Elementary Flow'!$D239="Not an Elementary Flow"),"Not an Elementary Flow",IF(AND('List of Flows'!$B231='Elementary Flow by source'!M$1,'Elementary Flow'!$D239="Unknown"),"Indeterminable",IF(AND('List of Flows'!$B231='Elementary Flow by source'!M$1,'Elementary Flow'!$D239="Missing Both"),"Indeterminable",IF(AND('List of Flows'!$B231='Elementary Flow by source'!M$1,'Elementary Flow'!$D239="Missing Input/Output"),"Indeterminable",IF(AND('List of Flows'!$B231='Elementary Flow by source'!M$1,'Elementary Flow'!$D239="Missing to/from"),"Indeterminable",0))))))</f>
        <v>0</v>
      </c>
      <c r="N234">
        <f>IF(AND('List of Flows'!$B231='Elementary Flow by source'!N$1,'Elementary Flow'!$D239="Elementary Flow"),"Elementary Flow",IF(AND('List of Flows'!$B231='Elementary Flow by source'!N$1,'Elementary Flow'!$D239="Not an Elementary Flow"),"Not an Elementary Flow",IF(AND('List of Flows'!$B231='Elementary Flow by source'!N$1,'Elementary Flow'!$D239="Unknown"),"Indeterminable",IF(AND('List of Flows'!$B231='Elementary Flow by source'!N$1,'Elementary Flow'!$D239="Missing Both"),"Indeterminable",IF(AND('List of Flows'!$B231='Elementary Flow by source'!N$1,'Elementary Flow'!$D239="Missing Input/Output"),"Indeterminable",IF(AND('List of Flows'!$B231='Elementary Flow by source'!N$1,'Elementary Flow'!$D239="Missing to/from"),"Indeterminable",0))))))</f>
        <v>0</v>
      </c>
    </row>
    <row r="235" spans="2:14" x14ac:dyDescent="0.3">
      <c r="B235" t="str">
        <f>IF(AND('List of Flows'!$B232='Elementary Flow by source'!B$1,'Elementary Flow'!$D240="Elementary Flow"),"Elementary Flow",IF(AND('List of Flows'!$B232='Elementary Flow by source'!B$1,'Elementary Flow'!$D240="Not an Elementary Flow"),"Not an Elementary Flow",IF(AND('List of Flows'!$B232='Elementary Flow by source'!B$1,'Elementary Flow'!$D240="Unknown"),"Indeterminable",IF(AND('List of Flows'!$B232='Elementary Flow by source'!B$1,'Elementary Flow'!$D240="Missing Both"),"Indeterminable",IF(AND('List of Flows'!$B232='Elementary Flow by source'!B$1,'Elementary Flow'!$D240="Missing Input/Output"),"Indeterminable",IF(AND('List of Flows'!$B232='Elementary Flow by source'!B$1,'Elementary Flow'!$D240="Missing to/from"),"Indeterminable",0))))))</f>
        <v>Indeterminable</v>
      </c>
      <c r="C235">
        <f>IF(AND('List of Flows'!$B232='Elementary Flow by source'!C$1,'Elementary Flow'!$D240="Elementary Flow"),"Elementary Flow",IF(AND('List of Flows'!$B232='Elementary Flow by source'!C$1,'Elementary Flow'!$D240="Not an Elementary Flow"),"Not an Elementary Flow",IF(AND('List of Flows'!$B232='Elementary Flow by source'!C$1,'Elementary Flow'!$D240="Unknown"),"Indeterminable",IF(AND('List of Flows'!$B232='Elementary Flow by source'!C$1,'Elementary Flow'!$D240="Missing Both"),"Indeterminable",IF(AND('List of Flows'!$B232='Elementary Flow by source'!C$1,'Elementary Flow'!$D240="Missing Input/Output"),"Indeterminable",IF(AND('List of Flows'!$B232='Elementary Flow by source'!C$1,'Elementary Flow'!$D240="Missing to/from"),"Indeterminable",0))))))</f>
        <v>0</v>
      </c>
      <c r="D235">
        <f>IF(AND('List of Flows'!$B232='Elementary Flow by source'!D$1,'Elementary Flow'!$D240="Elementary Flow"),"Elementary Flow",IF(AND('List of Flows'!$B232='Elementary Flow by source'!D$1,'Elementary Flow'!$D240="Not an Elementary Flow"),"Not an Elementary Flow",IF(AND('List of Flows'!$B232='Elementary Flow by source'!D$1,'Elementary Flow'!$D240="Unknown"),"Indeterminable",IF(AND('List of Flows'!$B232='Elementary Flow by source'!D$1,'Elementary Flow'!$D240="Missing Both"),"Indeterminable",IF(AND('List of Flows'!$B232='Elementary Flow by source'!D$1,'Elementary Flow'!$D240="Missing Input/Output"),"Indeterminable",IF(AND('List of Flows'!$B232='Elementary Flow by source'!D$1,'Elementary Flow'!$D240="Missing to/from"),"Indeterminable",0))))))</f>
        <v>0</v>
      </c>
      <c r="E235">
        <f>IF(AND('List of Flows'!$B232='Elementary Flow by source'!E$1,'Elementary Flow'!$D240="Elementary Flow"),"Elementary Flow",IF(AND('List of Flows'!$B232='Elementary Flow by source'!E$1,'Elementary Flow'!$D240="Not an Elementary Flow"),"Not an Elementary Flow",IF(AND('List of Flows'!$B232='Elementary Flow by source'!E$1,'Elementary Flow'!$D240="Unknown"),"Indeterminable",IF(AND('List of Flows'!$B232='Elementary Flow by source'!E$1,'Elementary Flow'!$D240="Missing Both"),"Indeterminable",IF(AND('List of Flows'!$B232='Elementary Flow by source'!E$1,'Elementary Flow'!$D240="Missing Input/Output"),"Indeterminable",IF(AND('List of Flows'!$B232='Elementary Flow by source'!E$1,'Elementary Flow'!$D240="Missing to/from"),"Indeterminable",0))))))</f>
        <v>0</v>
      </c>
      <c r="F235">
        <f>IF(AND('List of Flows'!$B232='Elementary Flow by source'!F$1,'Elementary Flow'!$D240="Elementary Flow"),"Elementary Flow",IF(AND('List of Flows'!$B232='Elementary Flow by source'!F$1,'Elementary Flow'!$D240="Not an Elementary Flow"),"Not an Elementary Flow",IF(AND('List of Flows'!$B232='Elementary Flow by source'!F$1,'Elementary Flow'!$D240="Unknown"),"Indeterminable",IF(AND('List of Flows'!$B232='Elementary Flow by source'!F$1,'Elementary Flow'!$D240="Missing Both"),"Indeterminable",IF(AND('List of Flows'!$B232='Elementary Flow by source'!F$1,'Elementary Flow'!$D240="Missing Input/Output"),"Indeterminable",IF(AND('List of Flows'!$B232='Elementary Flow by source'!F$1,'Elementary Flow'!$D240="Missing to/from"),"Indeterminable",0))))))</f>
        <v>0</v>
      </c>
      <c r="G235">
        <f>IF(AND('List of Flows'!$B232='Elementary Flow by source'!G$1,'Elementary Flow'!$D240="Elementary Flow"),"Elementary Flow",IF(AND('List of Flows'!$B232='Elementary Flow by source'!G$1,'Elementary Flow'!$D240="Not an Elementary Flow"),"Not an Elementary Flow",IF(AND('List of Flows'!$B232='Elementary Flow by source'!G$1,'Elementary Flow'!$D240="Unknown"),"Indeterminable",IF(AND('List of Flows'!$B232='Elementary Flow by source'!G$1,'Elementary Flow'!$D240="Missing Both"),"Indeterminable",IF(AND('List of Flows'!$B232='Elementary Flow by source'!G$1,'Elementary Flow'!$D240="Missing Input/Output"),"Indeterminable",IF(AND('List of Flows'!$B232='Elementary Flow by source'!G$1,'Elementary Flow'!$D240="Missing to/from"),"Indeterminable",0))))))</f>
        <v>0</v>
      </c>
      <c r="H235">
        <f>IF(AND('List of Flows'!$B232='Elementary Flow by source'!H$1,'Elementary Flow'!$D240="Elementary Flow"),"Elementary Flow",IF(AND('List of Flows'!$B232='Elementary Flow by source'!H$1,'Elementary Flow'!$D240="Not an Elementary Flow"),"Not an Elementary Flow",IF(AND('List of Flows'!$B232='Elementary Flow by source'!H$1,'Elementary Flow'!$D240="Unknown"),"Indeterminable",IF(AND('List of Flows'!$B232='Elementary Flow by source'!H$1,'Elementary Flow'!$D240="Missing Both"),"Indeterminable",IF(AND('List of Flows'!$B232='Elementary Flow by source'!H$1,'Elementary Flow'!$D240="Missing Input/Output"),"Indeterminable",IF(AND('List of Flows'!$B232='Elementary Flow by source'!H$1,'Elementary Flow'!$D240="Missing to/from"),"Indeterminable",0))))))</f>
        <v>0</v>
      </c>
      <c r="I235">
        <f>IF(AND('List of Flows'!$B232='Elementary Flow by source'!I$1,'Elementary Flow'!$D240="Elementary Flow"),"Elementary Flow",IF(AND('List of Flows'!$B232='Elementary Flow by source'!I$1,'Elementary Flow'!$D240="Not an Elementary Flow"),"Not an Elementary Flow",IF(AND('List of Flows'!$B232='Elementary Flow by source'!I$1,'Elementary Flow'!$D240="Unknown"),"Indeterminable",IF(AND('List of Flows'!$B232='Elementary Flow by source'!I$1,'Elementary Flow'!$D240="Missing Both"),"Indeterminable",IF(AND('List of Flows'!$B232='Elementary Flow by source'!I$1,'Elementary Flow'!$D240="Missing Input/Output"),"Indeterminable",IF(AND('List of Flows'!$B232='Elementary Flow by source'!I$1,'Elementary Flow'!$D240="Missing to/from"),"Indeterminable",0))))))</f>
        <v>0</v>
      </c>
      <c r="J235">
        <f>IF(AND('List of Flows'!$B232='Elementary Flow by source'!J$1,'Elementary Flow'!$D240="Elementary Flow"),"Elementary Flow",IF(AND('List of Flows'!$B232='Elementary Flow by source'!J$1,'Elementary Flow'!$D240="Not an Elementary Flow"),"Not an Elementary Flow",IF(AND('List of Flows'!$B232='Elementary Flow by source'!J$1,'Elementary Flow'!$D240="Unknown"),"Indeterminable",IF(AND('List of Flows'!$B232='Elementary Flow by source'!J$1,'Elementary Flow'!$D240="Missing Both"),"Indeterminable",IF(AND('List of Flows'!$B232='Elementary Flow by source'!J$1,'Elementary Flow'!$D240="Missing Input/Output"),"Indeterminable",IF(AND('List of Flows'!$B232='Elementary Flow by source'!J$1,'Elementary Flow'!$D240="Missing to/from"),"Indeterminable",0))))))</f>
        <v>0</v>
      </c>
      <c r="K235">
        <f>IF(AND('List of Flows'!$B232='Elementary Flow by source'!K$1,'Elementary Flow'!$D240="Elementary Flow"),"Elementary Flow",IF(AND('List of Flows'!$B232='Elementary Flow by source'!K$1,'Elementary Flow'!$D240="Not an Elementary Flow"),"Not an Elementary Flow",IF(AND('List of Flows'!$B232='Elementary Flow by source'!K$1,'Elementary Flow'!$D240="Unknown"),"Indeterminable",IF(AND('List of Flows'!$B232='Elementary Flow by source'!K$1,'Elementary Flow'!$D240="Missing Both"),"Indeterminable",IF(AND('List of Flows'!$B232='Elementary Flow by source'!K$1,'Elementary Flow'!$D240="Missing Input/Output"),"Indeterminable",IF(AND('List of Flows'!$B232='Elementary Flow by source'!K$1,'Elementary Flow'!$D240="Missing to/from"),"Indeterminable",0))))))</f>
        <v>0</v>
      </c>
      <c r="L235">
        <f>IF(AND('List of Flows'!$B232='Elementary Flow by source'!L$1,'Elementary Flow'!$D240="Elementary Flow"),"Elementary Flow",IF(AND('List of Flows'!$B232='Elementary Flow by source'!L$1,'Elementary Flow'!$D240="Not an Elementary Flow"),"Not an Elementary Flow",IF(AND('List of Flows'!$B232='Elementary Flow by source'!L$1,'Elementary Flow'!$D240="Unknown"),"Indeterminable",IF(AND('List of Flows'!$B232='Elementary Flow by source'!L$1,'Elementary Flow'!$D240="Missing Both"),"Indeterminable",IF(AND('List of Flows'!$B232='Elementary Flow by source'!L$1,'Elementary Flow'!$D240="Missing Input/Output"),"Indeterminable",IF(AND('List of Flows'!$B232='Elementary Flow by source'!L$1,'Elementary Flow'!$D240="Missing to/from"),"Indeterminable",0))))))</f>
        <v>0</v>
      </c>
      <c r="M235">
        <f>IF(AND('List of Flows'!$B232='Elementary Flow by source'!M$1,'Elementary Flow'!$D240="Elementary Flow"),"Elementary Flow",IF(AND('List of Flows'!$B232='Elementary Flow by source'!M$1,'Elementary Flow'!$D240="Not an Elementary Flow"),"Not an Elementary Flow",IF(AND('List of Flows'!$B232='Elementary Flow by source'!M$1,'Elementary Flow'!$D240="Unknown"),"Indeterminable",IF(AND('List of Flows'!$B232='Elementary Flow by source'!M$1,'Elementary Flow'!$D240="Missing Both"),"Indeterminable",IF(AND('List of Flows'!$B232='Elementary Flow by source'!M$1,'Elementary Flow'!$D240="Missing Input/Output"),"Indeterminable",IF(AND('List of Flows'!$B232='Elementary Flow by source'!M$1,'Elementary Flow'!$D240="Missing to/from"),"Indeterminable",0))))))</f>
        <v>0</v>
      </c>
      <c r="N235">
        <f>IF(AND('List of Flows'!$B232='Elementary Flow by source'!N$1,'Elementary Flow'!$D240="Elementary Flow"),"Elementary Flow",IF(AND('List of Flows'!$B232='Elementary Flow by source'!N$1,'Elementary Flow'!$D240="Not an Elementary Flow"),"Not an Elementary Flow",IF(AND('List of Flows'!$B232='Elementary Flow by source'!N$1,'Elementary Flow'!$D240="Unknown"),"Indeterminable",IF(AND('List of Flows'!$B232='Elementary Flow by source'!N$1,'Elementary Flow'!$D240="Missing Both"),"Indeterminable",IF(AND('List of Flows'!$B232='Elementary Flow by source'!N$1,'Elementary Flow'!$D240="Missing Input/Output"),"Indeterminable",IF(AND('List of Flows'!$B232='Elementary Flow by source'!N$1,'Elementary Flow'!$D240="Missing to/from"),"Indeterminable",0))))))</f>
        <v>0</v>
      </c>
    </row>
    <row r="236" spans="2:14" x14ac:dyDescent="0.3">
      <c r="B236" t="str">
        <f>IF(AND('List of Flows'!$B233='Elementary Flow by source'!B$1,'Elementary Flow'!$D241="Elementary Flow"),"Elementary Flow",IF(AND('List of Flows'!$B233='Elementary Flow by source'!B$1,'Elementary Flow'!$D241="Not an Elementary Flow"),"Not an Elementary Flow",IF(AND('List of Flows'!$B233='Elementary Flow by source'!B$1,'Elementary Flow'!$D241="Unknown"),"Indeterminable",IF(AND('List of Flows'!$B233='Elementary Flow by source'!B$1,'Elementary Flow'!$D241="Missing Both"),"Indeterminable",IF(AND('List of Flows'!$B233='Elementary Flow by source'!B$1,'Elementary Flow'!$D241="Missing Input/Output"),"Indeterminable",IF(AND('List of Flows'!$B233='Elementary Flow by source'!B$1,'Elementary Flow'!$D241="Missing to/from"),"Indeterminable",0))))))</f>
        <v>Elementary Flow</v>
      </c>
      <c r="C236">
        <f>IF(AND('List of Flows'!$B233='Elementary Flow by source'!C$1,'Elementary Flow'!$D241="Elementary Flow"),"Elementary Flow",IF(AND('List of Flows'!$B233='Elementary Flow by source'!C$1,'Elementary Flow'!$D241="Not an Elementary Flow"),"Not an Elementary Flow",IF(AND('List of Flows'!$B233='Elementary Flow by source'!C$1,'Elementary Flow'!$D241="Unknown"),"Indeterminable",IF(AND('List of Flows'!$B233='Elementary Flow by source'!C$1,'Elementary Flow'!$D241="Missing Both"),"Indeterminable",IF(AND('List of Flows'!$B233='Elementary Flow by source'!C$1,'Elementary Flow'!$D241="Missing Input/Output"),"Indeterminable",IF(AND('List of Flows'!$B233='Elementary Flow by source'!C$1,'Elementary Flow'!$D241="Missing to/from"),"Indeterminable",0))))))</f>
        <v>0</v>
      </c>
      <c r="D236">
        <f>IF(AND('List of Flows'!$B233='Elementary Flow by source'!D$1,'Elementary Flow'!$D241="Elementary Flow"),"Elementary Flow",IF(AND('List of Flows'!$B233='Elementary Flow by source'!D$1,'Elementary Flow'!$D241="Not an Elementary Flow"),"Not an Elementary Flow",IF(AND('List of Flows'!$B233='Elementary Flow by source'!D$1,'Elementary Flow'!$D241="Unknown"),"Indeterminable",IF(AND('List of Flows'!$B233='Elementary Flow by source'!D$1,'Elementary Flow'!$D241="Missing Both"),"Indeterminable",IF(AND('List of Flows'!$B233='Elementary Flow by source'!D$1,'Elementary Flow'!$D241="Missing Input/Output"),"Indeterminable",IF(AND('List of Flows'!$B233='Elementary Flow by source'!D$1,'Elementary Flow'!$D241="Missing to/from"),"Indeterminable",0))))))</f>
        <v>0</v>
      </c>
      <c r="E236">
        <f>IF(AND('List of Flows'!$B233='Elementary Flow by source'!E$1,'Elementary Flow'!$D241="Elementary Flow"),"Elementary Flow",IF(AND('List of Flows'!$B233='Elementary Flow by source'!E$1,'Elementary Flow'!$D241="Not an Elementary Flow"),"Not an Elementary Flow",IF(AND('List of Flows'!$B233='Elementary Flow by source'!E$1,'Elementary Flow'!$D241="Unknown"),"Indeterminable",IF(AND('List of Flows'!$B233='Elementary Flow by source'!E$1,'Elementary Flow'!$D241="Missing Both"),"Indeterminable",IF(AND('List of Flows'!$B233='Elementary Flow by source'!E$1,'Elementary Flow'!$D241="Missing Input/Output"),"Indeterminable",IF(AND('List of Flows'!$B233='Elementary Flow by source'!E$1,'Elementary Flow'!$D241="Missing to/from"),"Indeterminable",0))))))</f>
        <v>0</v>
      </c>
      <c r="F236">
        <f>IF(AND('List of Flows'!$B233='Elementary Flow by source'!F$1,'Elementary Flow'!$D241="Elementary Flow"),"Elementary Flow",IF(AND('List of Flows'!$B233='Elementary Flow by source'!F$1,'Elementary Flow'!$D241="Not an Elementary Flow"),"Not an Elementary Flow",IF(AND('List of Flows'!$B233='Elementary Flow by source'!F$1,'Elementary Flow'!$D241="Unknown"),"Indeterminable",IF(AND('List of Flows'!$B233='Elementary Flow by source'!F$1,'Elementary Flow'!$D241="Missing Both"),"Indeterminable",IF(AND('List of Flows'!$B233='Elementary Flow by source'!F$1,'Elementary Flow'!$D241="Missing Input/Output"),"Indeterminable",IF(AND('List of Flows'!$B233='Elementary Flow by source'!F$1,'Elementary Flow'!$D241="Missing to/from"),"Indeterminable",0))))))</f>
        <v>0</v>
      </c>
      <c r="G236">
        <f>IF(AND('List of Flows'!$B233='Elementary Flow by source'!G$1,'Elementary Flow'!$D241="Elementary Flow"),"Elementary Flow",IF(AND('List of Flows'!$B233='Elementary Flow by source'!G$1,'Elementary Flow'!$D241="Not an Elementary Flow"),"Not an Elementary Flow",IF(AND('List of Flows'!$B233='Elementary Flow by source'!G$1,'Elementary Flow'!$D241="Unknown"),"Indeterminable",IF(AND('List of Flows'!$B233='Elementary Flow by source'!G$1,'Elementary Flow'!$D241="Missing Both"),"Indeterminable",IF(AND('List of Flows'!$B233='Elementary Flow by source'!G$1,'Elementary Flow'!$D241="Missing Input/Output"),"Indeterminable",IF(AND('List of Flows'!$B233='Elementary Flow by source'!G$1,'Elementary Flow'!$D241="Missing to/from"),"Indeterminable",0))))))</f>
        <v>0</v>
      </c>
      <c r="H236">
        <f>IF(AND('List of Flows'!$B233='Elementary Flow by source'!H$1,'Elementary Flow'!$D241="Elementary Flow"),"Elementary Flow",IF(AND('List of Flows'!$B233='Elementary Flow by source'!H$1,'Elementary Flow'!$D241="Not an Elementary Flow"),"Not an Elementary Flow",IF(AND('List of Flows'!$B233='Elementary Flow by source'!H$1,'Elementary Flow'!$D241="Unknown"),"Indeterminable",IF(AND('List of Flows'!$B233='Elementary Flow by source'!H$1,'Elementary Flow'!$D241="Missing Both"),"Indeterminable",IF(AND('List of Flows'!$B233='Elementary Flow by source'!H$1,'Elementary Flow'!$D241="Missing Input/Output"),"Indeterminable",IF(AND('List of Flows'!$B233='Elementary Flow by source'!H$1,'Elementary Flow'!$D241="Missing to/from"),"Indeterminable",0))))))</f>
        <v>0</v>
      </c>
      <c r="I236">
        <f>IF(AND('List of Flows'!$B233='Elementary Flow by source'!I$1,'Elementary Flow'!$D241="Elementary Flow"),"Elementary Flow",IF(AND('List of Flows'!$B233='Elementary Flow by source'!I$1,'Elementary Flow'!$D241="Not an Elementary Flow"),"Not an Elementary Flow",IF(AND('List of Flows'!$B233='Elementary Flow by source'!I$1,'Elementary Flow'!$D241="Unknown"),"Indeterminable",IF(AND('List of Flows'!$B233='Elementary Flow by source'!I$1,'Elementary Flow'!$D241="Missing Both"),"Indeterminable",IF(AND('List of Flows'!$B233='Elementary Flow by source'!I$1,'Elementary Flow'!$D241="Missing Input/Output"),"Indeterminable",IF(AND('List of Flows'!$B233='Elementary Flow by source'!I$1,'Elementary Flow'!$D241="Missing to/from"),"Indeterminable",0))))))</f>
        <v>0</v>
      </c>
      <c r="J236">
        <f>IF(AND('List of Flows'!$B233='Elementary Flow by source'!J$1,'Elementary Flow'!$D241="Elementary Flow"),"Elementary Flow",IF(AND('List of Flows'!$B233='Elementary Flow by source'!J$1,'Elementary Flow'!$D241="Not an Elementary Flow"),"Not an Elementary Flow",IF(AND('List of Flows'!$B233='Elementary Flow by source'!J$1,'Elementary Flow'!$D241="Unknown"),"Indeterminable",IF(AND('List of Flows'!$B233='Elementary Flow by source'!J$1,'Elementary Flow'!$D241="Missing Both"),"Indeterminable",IF(AND('List of Flows'!$B233='Elementary Flow by source'!J$1,'Elementary Flow'!$D241="Missing Input/Output"),"Indeterminable",IF(AND('List of Flows'!$B233='Elementary Flow by source'!J$1,'Elementary Flow'!$D241="Missing to/from"),"Indeterminable",0))))))</f>
        <v>0</v>
      </c>
      <c r="K236">
        <f>IF(AND('List of Flows'!$B233='Elementary Flow by source'!K$1,'Elementary Flow'!$D241="Elementary Flow"),"Elementary Flow",IF(AND('List of Flows'!$B233='Elementary Flow by source'!K$1,'Elementary Flow'!$D241="Not an Elementary Flow"),"Not an Elementary Flow",IF(AND('List of Flows'!$B233='Elementary Flow by source'!K$1,'Elementary Flow'!$D241="Unknown"),"Indeterminable",IF(AND('List of Flows'!$B233='Elementary Flow by source'!K$1,'Elementary Flow'!$D241="Missing Both"),"Indeterminable",IF(AND('List of Flows'!$B233='Elementary Flow by source'!K$1,'Elementary Flow'!$D241="Missing Input/Output"),"Indeterminable",IF(AND('List of Flows'!$B233='Elementary Flow by source'!K$1,'Elementary Flow'!$D241="Missing to/from"),"Indeterminable",0))))))</f>
        <v>0</v>
      </c>
      <c r="L236">
        <f>IF(AND('List of Flows'!$B233='Elementary Flow by source'!L$1,'Elementary Flow'!$D241="Elementary Flow"),"Elementary Flow",IF(AND('List of Flows'!$B233='Elementary Flow by source'!L$1,'Elementary Flow'!$D241="Not an Elementary Flow"),"Not an Elementary Flow",IF(AND('List of Flows'!$B233='Elementary Flow by source'!L$1,'Elementary Flow'!$D241="Unknown"),"Indeterminable",IF(AND('List of Flows'!$B233='Elementary Flow by source'!L$1,'Elementary Flow'!$D241="Missing Both"),"Indeterminable",IF(AND('List of Flows'!$B233='Elementary Flow by source'!L$1,'Elementary Flow'!$D241="Missing Input/Output"),"Indeterminable",IF(AND('List of Flows'!$B233='Elementary Flow by source'!L$1,'Elementary Flow'!$D241="Missing to/from"),"Indeterminable",0))))))</f>
        <v>0</v>
      </c>
      <c r="M236">
        <f>IF(AND('List of Flows'!$B233='Elementary Flow by source'!M$1,'Elementary Flow'!$D241="Elementary Flow"),"Elementary Flow",IF(AND('List of Flows'!$B233='Elementary Flow by source'!M$1,'Elementary Flow'!$D241="Not an Elementary Flow"),"Not an Elementary Flow",IF(AND('List of Flows'!$B233='Elementary Flow by source'!M$1,'Elementary Flow'!$D241="Unknown"),"Indeterminable",IF(AND('List of Flows'!$B233='Elementary Flow by source'!M$1,'Elementary Flow'!$D241="Missing Both"),"Indeterminable",IF(AND('List of Flows'!$B233='Elementary Flow by source'!M$1,'Elementary Flow'!$D241="Missing Input/Output"),"Indeterminable",IF(AND('List of Flows'!$B233='Elementary Flow by source'!M$1,'Elementary Flow'!$D241="Missing to/from"),"Indeterminable",0))))))</f>
        <v>0</v>
      </c>
      <c r="N236">
        <f>IF(AND('List of Flows'!$B233='Elementary Flow by source'!N$1,'Elementary Flow'!$D241="Elementary Flow"),"Elementary Flow",IF(AND('List of Flows'!$B233='Elementary Flow by source'!N$1,'Elementary Flow'!$D241="Not an Elementary Flow"),"Not an Elementary Flow",IF(AND('List of Flows'!$B233='Elementary Flow by source'!N$1,'Elementary Flow'!$D241="Unknown"),"Indeterminable",IF(AND('List of Flows'!$B233='Elementary Flow by source'!N$1,'Elementary Flow'!$D241="Missing Both"),"Indeterminable",IF(AND('List of Flows'!$B233='Elementary Flow by source'!N$1,'Elementary Flow'!$D241="Missing Input/Output"),"Indeterminable",IF(AND('List of Flows'!$B233='Elementary Flow by source'!N$1,'Elementary Flow'!$D241="Missing to/from"),"Indeterminable",0))))))</f>
        <v>0</v>
      </c>
    </row>
    <row r="237" spans="2:14" x14ac:dyDescent="0.3">
      <c r="B237" t="str">
        <f>IF(AND('List of Flows'!$B234='Elementary Flow by source'!B$1,'Elementary Flow'!$D242="Elementary Flow"),"Elementary Flow",IF(AND('List of Flows'!$B234='Elementary Flow by source'!B$1,'Elementary Flow'!$D242="Not an Elementary Flow"),"Not an Elementary Flow",IF(AND('List of Flows'!$B234='Elementary Flow by source'!B$1,'Elementary Flow'!$D242="Unknown"),"Indeterminable",IF(AND('List of Flows'!$B234='Elementary Flow by source'!B$1,'Elementary Flow'!$D242="Missing Both"),"Indeterminable",IF(AND('List of Flows'!$B234='Elementary Flow by source'!B$1,'Elementary Flow'!$D242="Missing Input/Output"),"Indeterminable",IF(AND('List of Flows'!$B234='Elementary Flow by source'!B$1,'Elementary Flow'!$D242="Missing to/from"),"Indeterminable",0))))))</f>
        <v>Elementary Flow</v>
      </c>
      <c r="C237">
        <f>IF(AND('List of Flows'!$B234='Elementary Flow by source'!C$1,'Elementary Flow'!$D242="Elementary Flow"),"Elementary Flow",IF(AND('List of Flows'!$B234='Elementary Flow by source'!C$1,'Elementary Flow'!$D242="Not an Elementary Flow"),"Not an Elementary Flow",IF(AND('List of Flows'!$B234='Elementary Flow by source'!C$1,'Elementary Flow'!$D242="Unknown"),"Indeterminable",IF(AND('List of Flows'!$B234='Elementary Flow by source'!C$1,'Elementary Flow'!$D242="Missing Both"),"Indeterminable",IF(AND('List of Flows'!$B234='Elementary Flow by source'!C$1,'Elementary Flow'!$D242="Missing Input/Output"),"Indeterminable",IF(AND('List of Flows'!$B234='Elementary Flow by source'!C$1,'Elementary Flow'!$D242="Missing to/from"),"Indeterminable",0))))))</f>
        <v>0</v>
      </c>
      <c r="D237">
        <f>IF(AND('List of Flows'!$B234='Elementary Flow by source'!D$1,'Elementary Flow'!$D242="Elementary Flow"),"Elementary Flow",IF(AND('List of Flows'!$B234='Elementary Flow by source'!D$1,'Elementary Flow'!$D242="Not an Elementary Flow"),"Not an Elementary Flow",IF(AND('List of Flows'!$B234='Elementary Flow by source'!D$1,'Elementary Flow'!$D242="Unknown"),"Indeterminable",IF(AND('List of Flows'!$B234='Elementary Flow by source'!D$1,'Elementary Flow'!$D242="Missing Both"),"Indeterminable",IF(AND('List of Flows'!$B234='Elementary Flow by source'!D$1,'Elementary Flow'!$D242="Missing Input/Output"),"Indeterminable",IF(AND('List of Flows'!$B234='Elementary Flow by source'!D$1,'Elementary Flow'!$D242="Missing to/from"),"Indeterminable",0))))))</f>
        <v>0</v>
      </c>
      <c r="E237">
        <f>IF(AND('List of Flows'!$B234='Elementary Flow by source'!E$1,'Elementary Flow'!$D242="Elementary Flow"),"Elementary Flow",IF(AND('List of Flows'!$B234='Elementary Flow by source'!E$1,'Elementary Flow'!$D242="Not an Elementary Flow"),"Not an Elementary Flow",IF(AND('List of Flows'!$B234='Elementary Flow by source'!E$1,'Elementary Flow'!$D242="Unknown"),"Indeterminable",IF(AND('List of Flows'!$B234='Elementary Flow by source'!E$1,'Elementary Flow'!$D242="Missing Both"),"Indeterminable",IF(AND('List of Flows'!$B234='Elementary Flow by source'!E$1,'Elementary Flow'!$D242="Missing Input/Output"),"Indeterminable",IF(AND('List of Flows'!$B234='Elementary Flow by source'!E$1,'Elementary Flow'!$D242="Missing to/from"),"Indeterminable",0))))))</f>
        <v>0</v>
      </c>
      <c r="F237">
        <f>IF(AND('List of Flows'!$B234='Elementary Flow by source'!F$1,'Elementary Flow'!$D242="Elementary Flow"),"Elementary Flow",IF(AND('List of Flows'!$B234='Elementary Flow by source'!F$1,'Elementary Flow'!$D242="Not an Elementary Flow"),"Not an Elementary Flow",IF(AND('List of Flows'!$B234='Elementary Flow by source'!F$1,'Elementary Flow'!$D242="Unknown"),"Indeterminable",IF(AND('List of Flows'!$B234='Elementary Flow by source'!F$1,'Elementary Flow'!$D242="Missing Both"),"Indeterminable",IF(AND('List of Flows'!$B234='Elementary Flow by source'!F$1,'Elementary Flow'!$D242="Missing Input/Output"),"Indeterminable",IF(AND('List of Flows'!$B234='Elementary Flow by source'!F$1,'Elementary Flow'!$D242="Missing to/from"),"Indeterminable",0))))))</f>
        <v>0</v>
      </c>
      <c r="G237">
        <f>IF(AND('List of Flows'!$B234='Elementary Flow by source'!G$1,'Elementary Flow'!$D242="Elementary Flow"),"Elementary Flow",IF(AND('List of Flows'!$B234='Elementary Flow by source'!G$1,'Elementary Flow'!$D242="Not an Elementary Flow"),"Not an Elementary Flow",IF(AND('List of Flows'!$B234='Elementary Flow by source'!G$1,'Elementary Flow'!$D242="Unknown"),"Indeterminable",IF(AND('List of Flows'!$B234='Elementary Flow by source'!G$1,'Elementary Flow'!$D242="Missing Both"),"Indeterminable",IF(AND('List of Flows'!$B234='Elementary Flow by source'!G$1,'Elementary Flow'!$D242="Missing Input/Output"),"Indeterminable",IF(AND('List of Flows'!$B234='Elementary Flow by source'!G$1,'Elementary Flow'!$D242="Missing to/from"),"Indeterminable",0))))))</f>
        <v>0</v>
      </c>
      <c r="H237">
        <f>IF(AND('List of Flows'!$B234='Elementary Flow by source'!H$1,'Elementary Flow'!$D242="Elementary Flow"),"Elementary Flow",IF(AND('List of Flows'!$B234='Elementary Flow by source'!H$1,'Elementary Flow'!$D242="Not an Elementary Flow"),"Not an Elementary Flow",IF(AND('List of Flows'!$B234='Elementary Flow by source'!H$1,'Elementary Flow'!$D242="Unknown"),"Indeterminable",IF(AND('List of Flows'!$B234='Elementary Flow by source'!H$1,'Elementary Flow'!$D242="Missing Both"),"Indeterminable",IF(AND('List of Flows'!$B234='Elementary Flow by source'!H$1,'Elementary Flow'!$D242="Missing Input/Output"),"Indeterminable",IF(AND('List of Flows'!$B234='Elementary Flow by source'!H$1,'Elementary Flow'!$D242="Missing to/from"),"Indeterminable",0))))))</f>
        <v>0</v>
      </c>
      <c r="I237">
        <f>IF(AND('List of Flows'!$B234='Elementary Flow by source'!I$1,'Elementary Flow'!$D242="Elementary Flow"),"Elementary Flow",IF(AND('List of Flows'!$B234='Elementary Flow by source'!I$1,'Elementary Flow'!$D242="Not an Elementary Flow"),"Not an Elementary Flow",IF(AND('List of Flows'!$B234='Elementary Flow by source'!I$1,'Elementary Flow'!$D242="Unknown"),"Indeterminable",IF(AND('List of Flows'!$B234='Elementary Flow by source'!I$1,'Elementary Flow'!$D242="Missing Both"),"Indeterminable",IF(AND('List of Flows'!$B234='Elementary Flow by source'!I$1,'Elementary Flow'!$D242="Missing Input/Output"),"Indeterminable",IF(AND('List of Flows'!$B234='Elementary Flow by source'!I$1,'Elementary Flow'!$D242="Missing to/from"),"Indeterminable",0))))))</f>
        <v>0</v>
      </c>
      <c r="J237">
        <f>IF(AND('List of Flows'!$B234='Elementary Flow by source'!J$1,'Elementary Flow'!$D242="Elementary Flow"),"Elementary Flow",IF(AND('List of Flows'!$B234='Elementary Flow by source'!J$1,'Elementary Flow'!$D242="Not an Elementary Flow"),"Not an Elementary Flow",IF(AND('List of Flows'!$B234='Elementary Flow by source'!J$1,'Elementary Flow'!$D242="Unknown"),"Indeterminable",IF(AND('List of Flows'!$B234='Elementary Flow by source'!J$1,'Elementary Flow'!$D242="Missing Both"),"Indeterminable",IF(AND('List of Flows'!$B234='Elementary Flow by source'!J$1,'Elementary Flow'!$D242="Missing Input/Output"),"Indeterminable",IF(AND('List of Flows'!$B234='Elementary Flow by source'!J$1,'Elementary Flow'!$D242="Missing to/from"),"Indeterminable",0))))))</f>
        <v>0</v>
      </c>
      <c r="K237">
        <f>IF(AND('List of Flows'!$B234='Elementary Flow by source'!K$1,'Elementary Flow'!$D242="Elementary Flow"),"Elementary Flow",IF(AND('List of Flows'!$B234='Elementary Flow by source'!K$1,'Elementary Flow'!$D242="Not an Elementary Flow"),"Not an Elementary Flow",IF(AND('List of Flows'!$B234='Elementary Flow by source'!K$1,'Elementary Flow'!$D242="Unknown"),"Indeterminable",IF(AND('List of Flows'!$B234='Elementary Flow by source'!K$1,'Elementary Flow'!$D242="Missing Both"),"Indeterminable",IF(AND('List of Flows'!$B234='Elementary Flow by source'!K$1,'Elementary Flow'!$D242="Missing Input/Output"),"Indeterminable",IF(AND('List of Flows'!$B234='Elementary Flow by source'!K$1,'Elementary Flow'!$D242="Missing to/from"),"Indeterminable",0))))))</f>
        <v>0</v>
      </c>
      <c r="L237">
        <f>IF(AND('List of Flows'!$B234='Elementary Flow by source'!L$1,'Elementary Flow'!$D242="Elementary Flow"),"Elementary Flow",IF(AND('List of Flows'!$B234='Elementary Flow by source'!L$1,'Elementary Flow'!$D242="Not an Elementary Flow"),"Not an Elementary Flow",IF(AND('List of Flows'!$B234='Elementary Flow by source'!L$1,'Elementary Flow'!$D242="Unknown"),"Indeterminable",IF(AND('List of Flows'!$B234='Elementary Flow by source'!L$1,'Elementary Flow'!$D242="Missing Both"),"Indeterminable",IF(AND('List of Flows'!$B234='Elementary Flow by source'!L$1,'Elementary Flow'!$D242="Missing Input/Output"),"Indeterminable",IF(AND('List of Flows'!$B234='Elementary Flow by source'!L$1,'Elementary Flow'!$D242="Missing to/from"),"Indeterminable",0))))))</f>
        <v>0</v>
      </c>
      <c r="M237">
        <f>IF(AND('List of Flows'!$B234='Elementary Flow by source'!M$1,'Elementary Flow'!$D242="Elementary Flow"),"Elementary Flow",IF(AND('List of Flows'!$B234='Elementary Flow by source'!M$1,'Elementary Flow'!$D242="Not an Elementary Flow"),"Not an Elementary Flow",IF(AND('List of Flows'!$B234='Elementary Flow by source'!M$1,'Elementary Flow'!$D242="Unknown"),"Indeterminable",IF(AND('List of Flows'!$B234='Elementary Flow by source'!M$1,'Elementary Flow'!$D242="Missing Both"),"Indeterminable",IF(AND('List of Flows'!$B234='Elementary Flow by source'!M$1,'Elementary Flow'!$D242="Missing Input/Output"),"Indeterminable",IF(AND('List of Flows'!$B234='Elementary Flow by source'!M$1,'Elementary Flow'!$D242="Missing to/from"),"Indeterminable",0))))))</f>
        <v>0</v>
      </c>
      <c r="N237">
        <f>IF(AND('List of Flows'!$B234='Elementary Flow by source'!N$1,'Elementary Flow'!$D242="Elementary Flow"),"Elementary Flow",IF(AND('List of Flows'!$B234='Elementary Flow by source'!N$1,'Elementary Flow'!$D242="Not an Elementary Flow"),"Not an Elementary Flow",IF(AND('List of Flows'!$B234='Elementary Flow by source'!N$1,'Elementary Flow'!$D242="Unknown"),"Indeterminable",IF(AND('List of Flows'!$B234='Elementary Flow by source'!N$1,'Elementary Flow'!$D242="Missing Both"),"Indeterminable",IF(AND('List of Flows'!$B234='Elementary Flow by source'!N$1,'Elementary Flow'!$D242="Missing Input/Output"),"Indeterminable",IF(AND('List of Flows'!$B234='Elementary Flow by source'!N$1,'Elementary Flow'!$D242="Missing to/from"),"Indeterminable",0))))))</f>
        <v>0</v>
      </c>
    </row>
    <row r="238" spans="2:14" x14ac:dyDescent="0.3">
      <c r="B238" t="str">
        <f>IF(AND('List of Flows'!$B235='Elementary Flow by source'!B$1,'Elementary Flow'!$D243="Elementary Flow"),"Elementary Flow",IF(AND('List of Flows'!$B235='Elementary Flow by source'!B$1,'Elementary Flow'!$D243="Not an Elementary Flow"),"Not an Elementary Flow",IF(AND('List of Flows'!$B235='Elementary Flow by source'!B$1,'Elementary Flow'!$D243="Unknown"),"Indeterminable",IF(AND('List of Flows'!$B235='Elementary Flow by source'!B$1,'Elementary Flow'!$D243="Missing Both"),"Indeterminable",IF(AND('List of Flows'!$B235='Elementary Flow by source'!B$1,'Elementary Flow'!$D243="Missing Input/Output"),"Indeterminable",IF(AND('List of Flows'!$B235='Elementary Flow by source'!B$1,'Elementary Flow'!$D243="Missing to/from"),"Indeterminable",0))))))</f>
        <v>Elementary Flow</v>
      </c>
      <c r="C238">
        <f>IF(AND('List of Flows'!$B235='Elementary Flow by source'!C$1,'Elementary Flow'!$D243="Elementary Flow"),"Elementary Flow",IF(AND('List of Flows'!$B235='Elementary Flow by source'!C$1,'Elementary Flow'!$D243="Not an Elementary Flow"),"Not an Elementary Flow",IF(AND('List of Flows'!$B235='Elementary Flow by source'!C$1,'Elementary Flow'!$D243="Unknown"),"Indeterminable",IF(AND('List of Flows'!$B235='Elementary Flow by source'!C$1,'Elementary Flow'!$D243="Missing Both"),"Indeterminable",IF(AND('List of Flows'!$B235='Elementary Flow by source'!C$1,'Elementary Flow'!$D243="Missing Input/Output"),"Indeterminable",IF(AND('List of Flows'!$B235='Elementary Flow by source'!C$1,'Elementary Flow'!$D243="Missing to/from"),"Indeterminable",0))))))</f>
        <v>0</v>
      </c>
      <c r="D238">
        <f>IF(AND('List of Flows'!$B235='Elementary Flow by source'!D$1,'Elementary Flow'!$D243="Elementary Flow"),"Elementary Flow",IF(AND('List of Flows'!$B235='Elementary Flow by source'!D$1,'Elementary Flow'!$D243="Not an Elementary Flow"),"Not an Elementary Flow",IF(AND('List of Flows'!$B235='Elementary Flow by source'!D$1,'Elementary Flow'!$D243="Unknown"),"Indeterminable",IF(AND('List of Flows'!$B235='Elementary Flow by source'!D$1,'Elementary Flow'!$D243="Missing Both"),"Indeterminable",IF(AND('List of Flows'!$B235='Elementary Flow by source'!D$1,'Elementary Flow'!$D243="Missing Input/Output"),"Indeterminable",IF(AND('List of Flows'!$B235='Elementary Flow by source'!D$1,'Elementary Flow'!$D243="Missing to/from"),"Indeterminable",0))))))</f>
        <v>0</v>
      </c>
      <c r="E238">
        <f>IF(AND('List of Flows'!$B235='Elementary Flow by source'!E$1,'Elementary Flow'!$D243="Elementary Flow"),"Elementary Flow",IF(AND('List of Flows'!$B235='Elementary Flow by source'!E$1,'Elementary Flow'!$D243="Not an Elementary Flow"),"Not an Elementary Flow",IF(AND('List of Flows'!$B235='Elementary Flow by source'!E$1,'Elementary Flow'!$D243="Unknown"),"Indeterminable",IF(AND('List of Flows'!$B235='Elementary Flow by source'!E$1,'Elementary Flow'!$D243="Missing Both"),"Indeterminable",IF(AND('List of Flows'!$B235='Elementary Flow by source'!E$1,'Elementary Flow'!$D243="Missing Input/Output"),"Indeterminable",IF(AND('List of Flows'!$B235='Elementary Flow by source'!E$1,'Elementary Flow'!$D243="Missing to/from"),"Indeterminable",0))))))</f>
        <v>0</v>
      </c>
      <c r="F238">
        <f>IF(AND('List of Flows'!$B235='Elementary Flow by source'!F$1,'Elementary Flow'!$D243="Elementary Flow"),"Elementary Flow",IF(AND('List of Flows'!$B235='Elementary Flow by source'!F$1,'Elementary Flow'!$D243="Not an Elementary Flow"),"Not an Elementary Flow",IF(AND('List of Flows'!$B235='Elementary Flow by source'!F$1,'Elementary Flow'!$D243="Unknown"),"Indeterminable",IF(AND('List of Flows'!$B235='Elementary Flow by source'!F$1,'Elementary Flow'!$D243="Missing Both"),"Indeterminable",IF(AND('List of Flows'!$B235='Elementary Flow by source'!F$1,'Elementary Flow'!$D243="Missing Input/Output"),"Indeterminable",IF(AND('List of Flows'!$B235='Elementary Flow by source'!F$1,'Elementary Flow'!$D243="Missing to/from"),"Indeterminable",0))))))</f>
        <v>0</v>
      </c>
      <c r="G238">
        <f>IF(AND('List of Flows'!$B235='Elementary Flow by source'!G$1,'Elementary Flow'!$D243="Elementary Flow"),"Elementary Flow",IF(AND('List of Flows'!$B235='Elementary Flow by source'!G$1,'Elementary Flow'!$D243="Not an Elementary Flow"),"Not an Elementary Flow",IF(AND('List of Flows'!$B235='Elementary Flow by source'!G$1,'Elementary Flow'!$D243="Unknown"),"Indeterminable",IF(AND('List of Flows'!$B235='Elementary Flow by source'!G$1,'Elementary Flow'!$D243="Missing Both"),"Indeterminable",IF(AND('List of Flows'!$B235='Elementary Flow by source'!G$1,'Elementary Flow'!$D243="Missing Input/Output"),"Indeterminable",IF(AND('List of Flows'!$B235='Elementary Flow by source'!G$1,'Elementary Flow'!$D243="Missing to/from"),"Indeterminable",0))))))</f>
        <v>0</v>
      </c>
      <c r="H238">
        <f>IF(AND('List of Flows'!$B235='Elementary Flow by source'!H$1,'Elementary Flow'!$D243="Elementary Flow"),"Elementary Flow",IF(AND('List of Flows'!$B235='Elementary Flow by source'!H$1,'Elementary Flow'!$D243="Not an Elementary Flow"),"Not an Elementary Flow",IF(AND('List of Flows'!$B235='Elementary Flow by source'!H$1,'Elementary Flow'!$D243="Unknown"),"Indeterminable",IF(AND('List of Flows'!$B235='Elementary Flow by source'!H$1,'Elementary Flow'!$D243="Missing Both"),"Indeterminable",IF(AND('List of Flows'!$B235='Elementary Flow by source'!H$1,'Elementary Flow'!$D243="Missing Input/Output"),"Indeterminable",IF(AND('List of Flows'!$B235='Elementary Flow by source'!H$1,'Elementary Flow'!$D243="Missing to/from"),"Indeterminable",0))))))</f>
        <v>0</v>
      </c>
      <c r="I238">
        <f>IF(AND('List of Flows'!$B235='Elementary Flow by source'!I$1,'Elementary Flow'!$D243="Elementary Flow"),"Elementary Flow",IF(AND('List of Flows'!$B235='Elementary Flow by source'!I$1,'Elementary Flow'!$D243="Not an Elementary Flow"),"Not an Elementary Flow",IF(AND('List of Flows'!$B235='Elementary Flow by source'!I$1,'Elementary Flow'!$D243="Unknown"),"Indeterminable",IF(AND('List of Flows'!$B235='Elementary Flow by source'!I$1,'Elementary Flow'!$D243="Missing Both"),"Indeterminable",IF(AND('List of Flows'!$B235='Elementary Flow by source'!I$1,'Elementary Flow'!$D243="Missing Input/Output"),"Indeterminable",IF(AND('List of Flows'!$B235='Elementary Flow by source'!I$1,'Elementary Flow'!$D243="Missing to/from"),"Indeterminable",0))))))</f>
        <v>0</v>
      </c>
      <c r="J238">
        <f>IF(AND('List of Flows'!$B235='Elementary Flow by source'!J$1,'Elementary Flow'!$D243="Elementary Flow"),"Elementary Flow",IF(AND('List of Flows'!$B235='Elementary Flow by source'!J$1,'Elementary Flow'!$D243="Not an Elementary Flow"),"Not an Elementary Flow",IF(AND('List of Flows'!$B235='Elementary Flow by source'!J$1,'Elementary Flow'!$D243="Unknown"),"Indeterminable",IF(AND('List of Flows'!$B235='Elementary Flow by source'!J$1,'Elementary Flow'!$D243="Missing Both"),"Indeterminable",IF(AND('List of Flows'!$B235='Elementary Flow by source'!J$1,'Elementary Flow'!$D243="Missing Input/Output"),"Indeterminable",IF(AND('List of Flows'!$B235='Elementary Flow by source'!J$1,'Elementary Flow'!$D243="Missing to/from"),"Indeterminable",0))))))</f>
        <v>0</v>
      </c>
      <c r="K238">
        <f>IF(AND('List of Flows'!$B235='Elementary Flow by source'!K$1,'Elementary Flow'!$D243="Elementary Flow"),"Elementary Flow",IF(AND('List of Flows'!$B235='Elementary Flow by source'!K$1,'Elementary Flow'!$D243="Not an Elementary Flow"),"Not an Elementary Flow",IF(AND('List of Flows'!$B235='Elementary Flow by source'!K$1,'Elementary Flow'!$D243="Unknown"),"Indeterminable",IF(AND('List of Flows'!$B235='Elementary Flow by source'!K$1,'Elementary Flow'!$D243="Missing Both"),"Indeterminable",IF(AND('List of Flows'!$B235='Elementary Flow by source'!K$1,'Elementary Flow'!$D243="Missing Input/Output"),"Indeterminable",IF(AND('List of Flows'!$B235='Elementary Flow by source'!K$1,'Elementary Flow'!$D243="Missing to/from"),"Indeterminable",0))))))</f>
        <v>0</v>
      </c>
      <c r="L238">
        <f>IF(AND('List of Flows'!$B235='Elementary Flow by source'!L$1,'Elementary Flow'!$D243="Elementary Flow"),"Elementary Flow",IF(AND('List of Flows'!$B235='Elementary Flow by source'!L$1,'Elementary Flow'!$D243="Not an Elementary Flow"),"Not an Elementary Flow",IF(AND('List of Flows'!$B235='Elementary Flow by source'!L$1,'Elementary Flow'!$D243="Unknown"),"Indeterminable",IF(AND('List of Flows'!$B235='Elementary Flow by source'!L$1,'Elementary Flow'!$D243="Missing Both"),"Indeterminable",IF(AND('List of Flows'!$B235='Elementary Flow by source'!L$1,'Elementary Flow'!$D243="Missing Input/Output"),"Indeterminable",IF(AND('List of Flows'!$B235='Elementary Flow by source'!L$1,'Elementary Flow'!$D243="Missing to/from"),"Indeterminable",0))))))</f>
        <v>0</v>
      </c>
      <c r="M238">
        <f>IF(AND('List of Flows'!$B235='Elementary Flow by source'!M$1,'Elementary Flow'!$D243="Elementary Flow"),"Elementary Flow",IF(AND('List of Flows'!$B235='Elementary Flow by source'!M$1,'Elementary Flow'!$D243="Not an Elementary Flow"),"Not an Elementary Flow",IF(AND('List of Flows'!$B235='Elementary Flow by source'!M$1,'Elementary Flow'!$D243="Unknown"),"Indeterminable",IF(AND('List of Flows'!$B235='Elementary Flow by source'!M$1,'Elementary Flow'!$D243="Missing Both"),"Indeterminable",IF(AND('List of Flows'!$B235='Elementary Flow by source'!M$1,'Elementary Flow'!$D243="Missing Input/Output"),"Indeterminable",IF(AND('List of Flows'!$B235='Elementary Flow by source'!M$1,'Elementary Flow'!$D243="Missing to/from"),"Indeterminable",0))))))</f>
        <v>0</v>
      </c>
      <c r="N238">
        <f>IF(AND('List of Flows'!$B235='Elementary Flow by source'!N$1,'Elementary Flow'!$D243="Elementary Flow"),"Elementary Flow",IF(AND('List of Flows'!$B235='Elementary Flow by source'!N$1,'Elementary Flow'!$D243="Not an Elementary Flow"),"Not an Elementary Flow",IF(AND('List of Flows'!$B235='Elementary Flow by source'!N$1,'Elementary Flow'!$D243="Unknown"),"Indeterminable",IF(AND('List of Flows'!$B235='Elementary Flow by source'!N$1,'Elementary Flow'!$D243="Missing Both"),"Indeterminable",IF(AND('List of Flows'!$B235='Elementary Flow by source'!N$1,'Elementary Flow'!$D243="Missing Input/Output"),"Indeterminable",IF(AND('List of Flows'!$B235='Elementary Flow by source'!N$1,'Elementary Flow'!$D243="Missing to/from"),"Indeterminable",0))))))</f>
        <v>0</v>
      </c>
    </row>
    <row r="239" spans="2:14" x14ac:dyDescent="0.3">
      <c r="B239" t="str">
        <f>IF(AND('List of Flows'!$B236='Elementary Flow by source'!B$1,'Elementary Flow'!$D244="Elementary Flow"),"Elementary Flow",IF(AND('List of Flows'!$B236='Elementary Flow by source'!B$1,'Elementary Flow'!$D244="Not an Elementary Flow"),"Not an Elementary Flow",IF(AND('List of Flows'!$B236='Elementary Flow by source'!B$1,'Elementary Flow'!$D244="Unknown"),"Indeterminable",IF(AND('List of Flows'!$B236='Elementary Flow by source'!B$1,'Elementary Flow'!$D244="Missing Both"),"Indeterminable",IF(AND('List of Flows'!$B236='Elementary Flow by source'!B$1,'Elementary Flow'!$D244="Missing Input/Output"),"Indeterminable",IF(AND('List of Flows'!$B236='Elementary Flow by source'!B$1,'Elementary Flow'!$D244="Missing to/from"),"Indeterminable",0))))))</f>
        <v>Indeterminable</v>
      </c>
      <c r="C239">
        <f>IF(AND('List of Flows'!$B236='Elementary Flow by source'!C$1,'Elementary Flow'!$D244="Elementary Flow"),"Elementary Flow",IF(AND('List of Flows'!$B236='Elementary Flow by source'!C$1,'Elementary Flow'!$D244="Not an Elementary Flow"),"Not an Elementary Flow",IF(AND('List of Flows'!$B236='Elementary Flow by source'!C$1,'Elementary Flow'!$D244="Unknown"),"Indeterminable",IF(AND('List of Flows'!$B236='Elementary Flow by source'!C$1,'Elementary Flow'!$D244="Missing Both"),"Indeterminable",IF(AND('List of Flows'!$B236='Elementary Flow by source'!C$1,'Elementary Flow'!$D244="Missing Input/Output"),"Indeterminable",IF(AND('List of Flows'!$B236='Elementary Flow by source'!C$1,'Elementary Flow'!$D244="Missing to/from"),"Indeterminable",0))))))</f>
        <v>0</v>
      </c>
      <c r="D239">
        <f>IF(AND('List of Flows'!$B236='Elementary Flow by source'!D$1,'Elementary Flow'!$D244="Elementary Flow"),"Elementary Flow",IF(AND('List of Flows'!$B236='Elementary Flow by source'!D$1,'Elementary Flow'!$D244="Not an Elementary Flow"),"Not an Elementary Flow",IF(AND('List of Flows'!$B236='Elementary Flow by source'!D$1,'Elementary Flow'!$D244="Unknown"),"Indeterminable",IF(AND('List of Flows'!$B236='Elementary Flow by source'!D$1,'Elementary Flow'!$D244="Missing Both"),"Indeterminable",IF(AND('List of Flows'!$B236='Elementary Flow by source'!D$1,'Elementary Flow'!$D244="Missing Input/Output"),"Indeterminable",IF(AND('List of Flows'!$B236='Elementary Flow by source'!D$1,'Elementary Flow'!$D244="Missing to/from"),"Indeterminable",0))))))</f>
        <v>0</v>
      </c>
      <c r="E239">
        <f>IF(AND('List of Flows'!$B236='Elementary Flow by source'!E$1,'Elementary Flow'!$D244="Elementary Flow"),"Elementary Flow",IF(AND('List of Flows'!$B236='Elementary Flow by source'!E$1,'Elementary Flow'!$D244="Not an Elementary Flow"),"Not an Elementary Flow",IF(AND('List of Flows'!$B236='Elementary Flow by source'!E$1,'Elementary Flow'!$D244="Unknown"),"Indeterminable",IF(AND('List of Flows'!$B236='Elementary Flow by source'!E$1,'Elementary Flow'!$D244="Missing Both"),"Indeterminable",IF(AND('List of Flows'!$B236='Elementary Flow by source'!E$1,'Elementary Flow'!$D244="Missing Input/Output"),"Indeterminable",IF(AND('List of Flows'!$B236='Elementary Flow by source'!E$1,'Elementary Flow'!$D244="Missing to/from"),"Indeterminable",0))))))</f>
        <v>0</v>
      </c>
      <c r="F239">
        <f>IF(AND('List of Flows'!$B236='Elementary Flow by source'!F$1,'Elementary Flow'!$D244="Elementary Flow"),"Elementary Flow",IF(AND('List of Flows'!$B236='Elementary Flow by source'!F$1,'Elementary Flow'!$D244="Not an Elementary Flow"),"Not an Elementary Flow",IF(AND('List of Flows'!$B236='Elementary Flow by source'!F$1,'Elementary Flow'!$D244="Unknown"),"Indeterminable",IF(AND('List of Flows'!$B236='Elementary Flow by source'!F$1,'Elementary Flow'!$D244="Missing Both"),"Indeterminable",IF(AND('List of Flows'!$B236='Elementary Flow by source'!F$1,'Elementary Flow'!$D244="Missing Input/Output"),"Indeterminable",IF(AND('List of Flows'!$B236='Elementary Flow by source'!F$1,'Elementary Flow'!$D244="Missing to/from"),"Indeterminable",0))))))</f>
        <v>0</v>
      </c>
      <c r="G239">
        <f>IF(AND('List of Flows'!$B236='Elementary Flow by source'!G$1,'Elementary Flow'!$D244="Elementary Flow"),"Elementary Flow",IF(AND('List of Flows'!$B236='Elementary Flow by source'!G$1,'Elementary Flow'!$D244="Not an Elementary Flow"),"Not an Elementary Flow",IF(AND('List of Flows'!$B236='Elementary Flow by source'!G$1,'Elementary Flow'!$D244="Unknown"),"Indeterminable",IF(AND('List of Flows'!$B236='Elementary Flow by source'!G$1,'Elementary Flow'!$D244="Missing Both"),"Indeterminable",IF(AND('List of Flows'!$B236='Elementary Flow by source'!G$1,'Elementary Flow'!$D244="Missing Input/Output"),"Indeterminable",IF(AND('List of Flows'!$B236='Elementary Flow by source'!G$1,'Elementary Flow'!$D244="Missing to/from"),"Indeterminable",0))))))</f>
        <v>0</v>
      </c>
      <c r="H239">
        <f>IF(AND('List of Flows'!$B236='Elementary Flow by source'!H$1,'Elementary Flow'!$D244="Elementary Flow"),"Elementary Flow",IF(AND('List of Flows'!$B236='Elementary Flow by source'!H$1,'Elementary Flow'!$D244="Not an Elementary Flow"),"Not an Elementary Flow",IF(AND('List of Flows'!$B236='Elementary Flow by source'!H$1,'Elementary Flow'!$D244="Unknown"),"Indeterminable",IF(AND('List of Flows'!$B236='Elementary Flow by source'!H$1,'Elementary Flow'!$D244="Missing Both"),"Indeterminable",IF(AND('List of Flows'!$B236='Elementary Flow by source'!H$1,'Elementary Flow'!$D244="Missing Input/Output"),"Indeterminable",IF(AND('List of Flows'!$B236='Elementary Flow by source'!H$1,'Elementary Flow'!$D244="Missing to/from"),"Indeterminable",0))))))</f>
        <v>0</v>
      </c>
      <c r="I239">
        <f>IF(AND('List of Flows'!$B236='Elementary Flow by source'!I$1,'Elementary Flow'!$D244="Elementary Flow"),"Elementary Flow",IF(AND('List of Flows'!$B236='Elementary Flow by source'!I$1,'Elementary Flow'!$D244="Not an Elementary Flow"),"Not an Elementary Flow",IF(AND('List of Flows'!$B236='Elementary Flow by source'!I$1,'Elementary Flow'!$D244="Unknown"),"Indeterminable",IF(AND('List of Flows'!$B236='Elementary Flow by source'!I$1,'Elementary Flow'!$D244="Missing Both"),"Indeterminable",IF(AND('List of Flows'!$B236='Elementary Flow by source'!I$1,'Elementary Flow'!$D244="Missing Input/Output"),"Indeterminable",IF(AND('List of Flows'!$B236='Elementary Flow by source'!I$1,'Elementary Flow'!$D244="Missing to/from"),"Indeterminable",0))))))</f>
        <v>0</v>
      </c>
      <c r="J239">
        <f>IF(AND('List of Flows'!$B236='Elementary Flow by source'!J$1,'Elementary Flow'!$D244="Elementary Flow"),"Elementary Flow",IF(AND('List of Flows'!$B236='Elementary Flow by source'!J$1,'Elementary Flow'!$D244="Not an Elementary Flow"),"Not an Elementary Flow",IF(AND('List of Flows'!$B236='Elementary Flow by source'!J$1,'Elementary Flow'!$D244="Unknown"),"Indeterminable",IF(AND('List of Flows'!$B236='Elementary Flow by source'!J$1,'Elementary Flow'!$D244="Missing Both"),"Indeterminable",IF(AND('List of Flows'!$B236='Elementary Flow by source'!J$1,'Elementary Flow'!$D244="Missing Input/Output"),"Indeterminable",IF(AND('List of Flows'!$B236='Elementary Flow by source'!J$1,'Elementary Flow'!$D244="Missing to/from"),"Indeterminable",0))))))</f>
        <v>0</v>
      </c>
      <c r="K239">
        <f>IF(AND('List of Flows'!$B236='Elementary Flow by source'!K$1,'Elementary Flow'!$D244="Elementary Flow"),"Elementary Flow",IF(AND('List of Flows'!$B236='Elementary Flow by source'!K$1,'Elementary Flow'!$D244="Not an Elementary Flow"),"Not an Elementary Flow",IF(AND('List of Flows'!$B236='Elementary Flow by source'!K$1,'Elementary Flow'!$D244="Unknown"),"Indeterminable",IF(AND('List of Flows'!$B236='Elementary Flow by source'!K$1,'Elementary Flow'!$D244="Missing Both"),"Indeterminable",IF(AND('List of Flows'!$B236='Elementary Flow by source'!K$1,'Elementary Flow'!$D244="Missing Input/Output"),"Indeterminable",IF(AND('List of Flows'!$B236='Elementary Flow by source'!K$1,'Elementary Flow'!$D244="Missing to/from"),"Indeterminable",0))))))</f>
        <v>0</v>
      </c>
      <c r="L239">
        <f>IF(AND('List of Flows'!$B236='Elementary Flow by source'!L$1,'Elementary Flow'!$D244="Elementary Flow"),"Elementary Flow",IF(AND('List of Flows'!$B236='Elementary Flow by source'!L$1,'Elementary Flow'!$D244="Not an Elementary Flow"),"Not an Elementary Flow",IF(AND('List of Flows'!$B236='Elementary Flow by source'!L$1,'Elementary Flow'!$D244="Unknown"),"Indeterminable",IF(AND('List of Flows'!$B236='Elementary Flow by source'!L$1,'Elementary Flow'!$D244="Missing Both"),"Indeterminable",IF(AND('List of Flows'!$B236='Elementary Flow by source'!L$1,'Elementary Flow'!$D244="Missing Input/Output"),"Indeterminable",IF(AND('List of Flows'!$B236='Elementary Flow by source'!L$1,'Elementary Flow'!$D244="Missing to/from"),"Indeterminable",0))))))</f>
        <v>0</v>
      </c>
      <c r="M239">
        <f>IF(AND('List of Flows'!$B236='Elementary Flow by source'!M$1,'Elementary Flow'!$D244="Elementary Flow"),"Elementary Flow",IF(AND('List of Flows'!$B236='Elementary Flow by source'!M$1,'Elementary Flow'!$D244="Not an Elementary Flow"),"Not an Elementary Flow",IF(AND('List of Flows'!$B236='Elementary Flow by source'!M$1,'Elementary Flow'!$D244="Unknown"),"Indeterminable",IF(AND('List of Flows'!$B236='Elementary Flow by source'!M$1,'Elementary Flow'!$D244="Missing Both"),"Indeterminable",IF(AND('List of Flows'!$B236='Elementary Flow by source'!M$1,'Elementary Flow'!$D244="Missing Input/Output"),"Indeterminable",IF(AND('List of Flows'!$B236='Elementary Flow by source'!M$1,'Elementary Flow'!$D244="Missing to/from"),"Indeterminable",0))))))</f>
        <v>0</v>
      </c>
      <c r="N239">
        <f>IF(AND('List of Flows'!$B236='Elementary Flow by source'!N$1,'Elementary Flow'!$D244="Elementary Flow"),"Elementary Flow",IF(AND('List of Flows'!$B236='Elementary Flow by source'!N$1,'Elementary Flow'!$D244="Not an Elementary Flow"),"Not an Elementary Flow",IF(AND('List of Flows'!$B236='Elementary Flow by source'!N$1,'Elementary Flow'!$D244="Unknown"),"Indeterminable",IF(AND('List of Flows'!$B236='Elementary Flow by source'!N$1,'Elementary Flow'!$D244="Missing Both"),"Indeterminable",IF(AND('List of Flows'!$B236='Elementary Flow by source'!N$1,'Elementary Flow'!$D244="Missing Input/Output"),"Indeterminable",IF(AND('List of Flows'!$B236='Elementary Flow by source'!N$1,'Elementary Flow'!$D244="Missing to/from"),"Indeterminable",0))))))</f>
        <v>0</v>
      </c>
    </row>
    <row r="240" spans="2:14" x14ac:dyDescent="0.3">
      <c r="B240" t="str">
        <f>IF(AND('List of Flows'!$B237='Elementary Flow by source'!B$1,'Elementary Flow'!$D245="Elementary Flow"),"Elementary Flow",IF(AND('List of Flows'!$B237='Elementary Flow by source'!B$1,'Elementary Flow'!$D245="Not an Elementary Flow"),"Not an Elementary Flow",IF(AND('List of Flows'!$B237='Elementary Flow by source'!B$1,'Elementary Flow'!$D245="Unknown"),"Indeterminable",IF(AND('List of Flows'!$B237='Elementary Flow by source'!B$1,'Elementary Flow'!$D245="Missing Both"),"Indeterminable",IF(AND('List of Flows'!$B237='Elementary Flow by source'!B$1,'Elementary Flow'!$D245="Missing Input/Output"),"Indeterminable",IF(AND('List of Flows'!$B237='Elementary Flow by source'!B$1,'Elementary Flow'!$D245="Missing to/from"),"Indeterminable",0))))))</f>
        <v>Indeterminable</v>
      </c>
      <c r="C240">
        <f>IF(AND('List of Flows'!$B237='Elementary Flow by source'!C$1,'Elementary Flow'!$D245="Elementary Flow"),"Elementary Flow",IF(AND('List of Flows'!$B237='Elementary Flow by source'!C$1,'Elementary Flow'!$D245="Not an Elementary Flow"),"Not an Elementary Flow",IF(AND('List of Flows'!$B237='Elementary Flow by source'!C$1,'Elementary Flow'!$D245="Unknown"),"Indeterminable",IF(AND('List of Flows'!$B237='Elementary Flow by source'!C$1,'Elementary Flow'!$D245="Missing Both"),"Indeterminable",IF(AND('List of Flows'!$B237='Elementary Flow by source'!C$1,'Elementary Flow'!$D245="Missing Input/Output"),"Indeterminable",IF(AND('List of Flows'!$B237='Elementary Flow by source'!C$1,'Elementary Flow'!$D245="Missing to/from"),"Indeterminable",0))))))</f>
        <v>0</v>
      </c>
      <c r="D240">
        <f>IF(AND('List of Flows'!$B237='Elementary Flow by source'!D$1,'Elementary Flow'!$D245="Elementary Flow"),"Elementary Flow",IF(AND('List of Flows'!$B237='Elementary Flow by source'!D$1,'Elementary Flow'!$D245="Not an Elementary Flow"),"Not an Elementary Flow",IF(AND('List of Flows'!$B237='Elementary Flow by source'!D$1,'Elementary Flow'!$D245="Unknown"),"Indeterminable",IF(AND('List of Flows'!$B237='Elementary Flow by source'!D$1,'Elementary Flow'!$D245="Missing Both"),"Indeterminable",IF(AND('List of Flows'!$B237='Elementary Flow by source'!D$1,'Elementary Flow'!$D245="Missing Input/Output"),"Indeterminable",IF(AND('List of Flows'!$B237='Elementary Flow by source'!D$1,'Elementary Flow'!$D245="Missing to/from"),"Indeterminable",0))))))</f>
        <v>0</v>
      </c>
      <c r="E240">
        <f>IF(AND('List of Flows'!$B237='Elementary Flow by source'!E$1,'Elementary Flow'!$D245="Elementary Flow"),"Elementary Flow",IF(AND('List of Flows'!$B237='Elementary Flow by source'!E$1,'Elementary Flow'!$D245="Not an Elementary Flow"),"Not an Elementary Flow",IF(AND('List of Flows'!$B237='Elementary Flow by source'!E$1,'Elementary Flow'!$D245="Unknown"),"Indeterminable",IF(AND('List of Flows'!$B237='Elementary Flow by source'!E$1,'Elementary Flow'!$D245="Missing Both"),"Indeterminable",IF(AND('List of Flows'!$B237='Elementary Flow by source'!E$1,'Elementary Flow'!$D245="Missing Input/Output"),"Indeterminable",IF(AND('List of Flows'!$B237='Elementary Flow by source'!E$1,'Elementary Flow'!$D245="Missing to/from"),"Indeterminable",0))))))</f>
        <v>0</v>
      </c>
      <c r="F240">
        <f>IF(AND('List of Flows'!$B237='Elementary Flow by source'!F$1,'Elementary Flow'!$D245="Elementary Flow"),"Elementary Flow",IF(AND('List of Flows'!$B237='Elementary Flow by source'!F$1,'Elementary Flow'!$D245="Not an Elementary Flow"),"Not an Elementary Flow",IF(AND('List of Flows'!$B237='Elementary Flow by source'!F$1,'Elementary Flow'!$D245="Unknown"),"Indeterminable",IF(AND('List of Flows'!$B237='Elementary Flow by source'!F$1,'Elementary Flow'!$D245="Missing Both"),"Indeterminable",IF(AND('List of Flows'!$B237='Elementary Flow by source'!F$1,'Elementary Flow'!$D245="Missing Input/Output"),"Indeterminable",IF(AND('List of Flows'!$B237='Elementary Flow by source'!F$1,'Elementary Flow'!$D245="Missing to/from"),"Indeterminable",0))))))</f>
        <v>0</v>
      </c>
      <c r="G240">
        <f>IF(AND('List of Flows'!$B237='Elementary Flow by source'!G$1,'Elementary Flow'!$D245="Elementary Flow"),"Elementary Flow",IF(AND('List of Flows'!$B237='Elementary Flow by source'!G$1,'Elementary Flow'!$D245="Not an Elementary Flow"),"Not an Elementary Flow",IF(AND('List of Flows'!$B237='Elementary Flow by source'!G$1,'Elementary Flow'!$D245="Unknown"),"Indeterminable",IF(AND('List of Flows'!$B237='Elementary Flow by source'!G$1,'Elementary Flow'!$D245="Missing Both"),"Indeterminable",IF(AND('List of Flows'!$B237='Elementary Flow by source'!G$1,'Elementary Flow'!$D245="Missing Input/Output"),"Indeterminable",IF(AND('List of Flows'!$B237='Elementary Flow by source'!G$1,'Elementary Flow'!$D245="Missing to/from"),"Indeterminable",0))))))</f>
        <v>0</v>
      </c>
      <c r="H240">
        <f>IF(AND('List of Flows'!$B237='Elementary Flow by source'!H$1,'Elementary Flow'!$D245="Elementary Flow"),"Elementary Flow",IF(AND('List of Flows'!$B237='Elementary Flow by source'!H$1,'Elementary Flow'!$D245="Not an Elementary Flow"),"Not an Elementary Flow",IF(AND('List of Flows'!$B237='Elementary Flow by source'!H$1,'Elementary Flow'!$D245="Unknown"),"Indeterminable",IF(AND('List of Flows'!$B237='Elementary Flow by source'!H$1,'Elementary Flow'!$D245="Missing Both"),"Indeterminable",IF(AND('List of Flows'!$B237='Elementary Flow by source'!H$1,'Elementary Flow'!$D245="Missing Input/Output"),"Indeterminable",IF(AND('List of Flows'!$B237='Elementary Flow by source'!H$1,'Elementary Flow'!$D245="Missing to/from"),"Indeterminable",0))))))</f>
        <v>0</v>
      </c>
      <c r="I240">
        <f>IF(AND('List of Flows'!$B237='Elementary Flow by source'!I$1,'Elementary Flow'!$D245="Elementary Flow"),"Elementary Flow",IF(AND('List of Flows'!$B237='Elementary Flow by source'!I$1,'Elementary Flow'!$D245="Not an Elementary Flow"),"Not an Elementary Flow",IF(AND('List of Flows'!$B237='Elementary Flow by source'!I$1,'Elementary Flow'!$D245="Unknown"),"Indeterminable",IF(AND('List of Flows'!$B237='Elementary Flow by source'!I$1,'Elementary Flow'!$D245="Missing Both"),"Indeterminable",IF(AND('List of Flows'!$B237='Elementary Flow by source'!I$1,'Elementary Flow'!$D245="Missing Input/Output"),"Indeterminable",IF(AND('List of Flows'!$B237='Elementary Flow by source'!I$1,'Elementary Flow'!$D245="Missing to/from"),"Indeterminable",0))))))</f>
        <v>0</v>
      </c>
      <c r="J240">
        <f>IF(AND('List of Flows'!$B237='Elementary Flow by source'!J$1,'Elementary Flow'!$D245="Elementary Flow"),"Elementary Flow",IF(AND('List of Flows'!$B237='Elementary Flow by source'!J$1,'Elementary Flow'!$D245="Not an Elementary Flow"),"Not an Elementary Flow",IF(AND('List of Flows'!$B237='Elementary Flow by source'!J$1,'Elementary Flow'!$D245="Unknown"),"Indeterminable",IF(AND('List of Flows'!$B237='Elementary Flow by source'!J$1,'Elementary Flow'!$D245="Missing Both"),"Indeterminable",IF(AND('List of Flows'!$B237='Elementary Flow by source'!J$1,'Elementary Flow'!$D245="Missing Input/Output"),"Indeterminable",IF(AND('List of Flows'!$B237='Elementary Flow by source'!J$1,'Elementary Flow'!$D245="Missing to/from"),"Indeterminable",0))))))</f>
        <v>0</v>
      </c>
      <c r="K240">
        <f>IF(AND('List of Flows'!$B237='Elementary Flow by source'!K$1,'Elementary Flow'!$D245="Elementary Flow"),"Elementary Flow",IF(AND('List of Flows'!$B237='Elementary Flow by source'!K$1,'Elementary Flow'!$D245="Not an Elementary Flow"),"Not an Elementary Flow",IF(AND('List of Flows'!$B237='Elementary Flow by source'!K$1,'Elementary Flow'!$D245="Unknown"),"Indeterminable",IF(AND('List of Flows'!$B237='Elementary Flow by source'!K$1,'Elementary Flow'!$D245="Missing Both"),"Indeterminable",IF(AND('List of Flows'!$B237='Elementary Flow by source'!K$1,'Elementary Flow'!$D245="Missing Input/Output"),"Indeterminable",IF(AND('List of Flows'!$B237='Elementary Flow by source'!K$1,'Elementary Flow'!$D245="Missing to/from"),"Indeterminable",0))))))</f>
        <v>0</v>
      </c>
      <c r="L240">
        <f>IF(AND('List of Flows'!$B237='Elementary Flow by source'!L$1,'Elementary Flow'!$D245="Elementary Flow"),"Elementary Flow",IF(AND('List of Flows'!$B237='Elementary Flow by source'!L$1,'Elementary Flow'!$D245="Not an Elementary Flow"),"Not an Elementary Flow",IF(AND('List of Flows'!$B237='Elementary Flow by source'!L$1,'Elementary Flow'!$D245="Unknown"),"Indeterminable",IF(AND('List of Flows'!$B237='Elementary Flow by source'!L$1,'Elementary Flow'!$D245="Missing Both"),"Indeterminable",IF(AND('List of Flows'!$B237='Elementary Flow by source'!L$1,'Elementary Flow'!$D245="Missing Input/Output"),"Indeterminable",IF(AND('List of Flows'!$B237='Elementary Flow by source'!L$1,'Elementary Flow'!$D245="Missing to/from"),"Indeterminable",0))))))</f>
        <v>0</v>
      </c>
      <c r="M240">
        <f>IF(AND('List of Flows'!$B237='Elementary Flow by source'!M$1,'Elementary Flow'!$D245="Elementary Flow"),"Elementary Flow",IF(AND('List of Flows'!$B237='Elementary Flow by source'!M$1,'Elementary Flow'!$D245="Not an Elementary Flow"),"Not an Elementary Flow",IF(AND('List of Flows'!$B237='Elementary Flow by source'!M$1,'Elementary Flow'!$D245="Unknown"),"Indeterminable",IF(AND('List of Flows'!$B237='Elementary Flow by source'!M$1,'Elementary Flow'!$D245="Missing Both"),"Indeterminable",IF(AND('List of Flows'!$B237='Elementary Flow by source'!M$1,'Elementary Flow'!$D245="Missing Input/Output"),"Indeterminable",IF(AND('List of Flows'!$B237='Elementary Flow by source'!M$1,'Elementary Flow'!$D245="Missing to/from"),"Indeterminable",0))))))</f>
        <v>0</v>
      </c>
      <c r="N240">
        <f>IF(AND('List of Flows'!$B237='Elementary Flow by source'!N$1,'Elementary Flow'!$D245="Elementary Flow"),"Elementary Flow",IF(AND('List of Flows'!$B237='Elementary Flow by source'!N$1,'Elementary Flow'!$D245="Not an Elementary Flow"),"Not an Elementary Flow",IF(AND('List of Flows'!$B237='Elementary Flow by source'!N$1,'Elementary Flow'!$D245="Unknown"),"Indeterminable",IF(AND('List of Flows'!$B237='Elementary Flow by source'!N$1,'Elementary Flow'!$D245="Missing Both"),"Indeterminable",IF(AND('List of Flows'!$B237='Elementary Flow by source'!N$1,'Elementary Flow'!$D245="Missing Input/Output"),"Indeterminable",IF(AND('List of Flows'!$B237='Elementary Flow by source'!N$1,'Elementary Flow'!$D245="Missing to/from"),"Indeterminable",0))))))</f>
        <v>0</v>
      </c>
    </row>
    <row r="241" spans="2:14" x14ac:dyDescent="0.3">
      <c r="B241" t="str">
        <f>IF(AND('List of Flows'!$B238='Elementary Flow by source'!B$1,'Elementary Flow'!$D246="Elementary Flow"),"Elementary Flow",IF(AND('List of Flows'!$B238='Elementary Flow by source'!B$1,'Elementary Flow'!$D246="Not an Elementary Flow"),"Not an Elementary Flow",IF(AND('List of Flows'!$B238='Elementary Flow by source'!B$1,'Elementary Flow'!$D246="Unknown"),"Indeterminable",IF(AND('List of Flows'!$B238='Elementary Flow by source'!B$1,'Elementary Flow'!$D246="Missing Both"),"Indeterminable",IF(AND('List of Flows'!$B238='Elementary Flow by source'!B$1,'Elementary Flow'!$D246="Missing Input/Output"),"Indeterminable",IF(AND('List of Flows'!$B238='Elementary Flow by source'!B$1,'Elementary Flow'!$D246="Missing to/from"),"Indeterminable",0))))))</f>
        <v>Indeterminable</v>
      </c>
      <c r="C241">
        <f>IF(AND('List of Flows'!$B238='Elementary Flow by source'!C$1,'Elementary Flow'!$D246="Elementary Flow"),"Elementary Flow",IF(AND('List of Flows'!$B238='Elementary Flow by source'!C$1,'Elementary Flow'!$D246="Not an Elementary Flow"),"Not an Elementary Flow",IF(AND('List of Flows'!$B238='Elementary Flow by source'!C$1,'Elementary Flow'!$D246="Unknown"),"Indeterminable",IF(AND('List of Flows'!$B238='Elementary Flow by source'!C$1,'Elementary Flow'!$D246="Missing Both"),"Indeterminable",IF(AND('List of Flows'!$B238='Elementary Flow by source'!C$1,'Elementary Flow'!$D246="Missing Input/Output"),"Indeterminable",IF(AND('List of Flows'!$B238='Elementary Flow by source'!C$1,'Elementary Flow'!$D246="Missing to/from"),"Indeterminable",0))))))</f>
        <v>0</v>
      </c>
      <c r="D241">
        <f>IF(AND('List of Flows'!$B238='Elementary Flow by source'!D$1,'Elementary Flow'!$D246="Elementary Flow"),"Elementary Flow",IF(AND('List of Flows'!$B238='Elementary Flow by source'!D$1,'Elementary Flow'!$D246="Not an Elementary Flow"),"Not an Elementary Flow",IF(AND('List of Flows'!$B238='Elementary Flow by source'!D$1,'Elementary Flow'!$D246="Unknown"),"Indeterminable",IF(AND('List of Flows'!$B238='Elementary Flow by source'!D$1,'Elementary Flow'!$D246="Missing Both"),"Indeterminable",IF(AND('List of Flows'!$B238='Elementary Flow by source'!D$1,'Elementary Flow'!$D246="Missing Input/Output"),"Indeterminable",IF(AND('List of Flows'!$B238='Elementary Flow by source'!D$1,'Elementary Flow'!$D246="Missing to/from"),"Indeterminable",0))))))</f>
        <v>0</v>
      </c>
      <c r="E241">
        <f>IF(AND('List of Flows'!$B238='Elementary Flow by source'!E$1,'Elementary Flow'!$D246="Elementary Flow"),"Elementary Flow",IF(AND('List of Flows'!$B238='Elementary Flow by source'!E$1,'Elementary Flow'!$D246="Not an Elementary Flow"),"Not an Elementary Flow",IF(AND('List of Flows'!$B238='Elementary Flow by source'!E$1,'Elementary Flow'!$D246="Unknown"),"Indeterminable",IF(AND('List of Flows'!$B238='Elementary Flow by source'!E$1,'Elementary Flow'!$D246="Missing Both"),"Indeterminable",IF(AND('List of Flows'!$B238='Elementary Flow by source'!E$1,'Elementary Flow'!$D246="Missing Input/Output"),"Indeterminable",IF(AND('List of Flows'!$B238='Elementary Flow by source'!E$1,'Elementary Flow'!$D246="Missing to/from"),"Indeterminable",0))))))</f>
        <v>0</v>
      </c>
      <c r="F241">
        <f>IF(AND('List of Flows'!$B238='Elementary Flow by source'!F$1,'Elementary Flow'!$D246="Elementary Flow"),"Elementary Flow",IF(AND('List of Flows'!$B238='Elementary Flow by source'!F$1,'Elementary Flow'!$D246="Not an Elementary Flow"),"Not an Elementary Flow",IF(AND('List of Flows'!$B238='Elementary Flow by source'!F$1,'Elementary Flow'!$D246="Unknown"),"Indeterminable",IF(AND('List of Flows'!$B238='Elementary Flow by source'!F$1,'Elementary Flow'!$D246="Missing Both"),"Indeterminable",IF(AND('List of Flows'!$B238='Elementary Flow by source'!F$1,'Elementary Flow'!$D246="Missing Input/Output"),"Indeterminable",IF(AND('List of Flows'!$B238='Elementary Flow by source'!F$1,'Elementary Flow'!$D246="Missing to/from"),"Indeterminable",0))))))</f>
        <v>0</v>
      </c>
      <c r="G241">
        <f>IF(AND('List of Flows'!$B238='Elementary Flow by source'!G$1,'Elementary Flow'!$D246="Elementary Flow"),"Elementary Flow",IF(AND('List of Flows'!$B238='Elementary Flow by source'!G$1,'Elementary Flow'!$D246="Not an Elementary Flow"),"Not an Elementary Flow",IF(AND('List of Flows'!$B238='Elementary Flow by source'!G$1,'Elementary Flow'!$D246="Unknown"),"Indeterminable",IF(AND('List of Flows'!$B238='Elementary Flow by source'!G$1,'Elementary Flow'!$D246="Missing Both"),"Indeterminable",IF(AND('List of Flows'!$B238='Elementary Flow by source'!G$1,'Elementary Flow'!$D246="Missing Input/Output"),"Indeterminable",IF(AND('List of Flows'!$B238='Elementary Flow by source'!G$1,'Elementary Flow'!$D246="Missing to/from"),"Indeterminable",0))))))</f>
        <v>0</v>
      </c>
      <c r="H241">
        <f>IF(AND('List of Flows'!$B238='Elementary Flow by source'!H$1,'Elementary Flow'!$D246="Elementary Flow"),"Elementary Flow",IF(AND('List of Flows'!$B238='Elementary Flow by source'!H$1,'Elementary Flow'!$D246="Not an Elementary Flow"),"Not an Elementary Flow",IF(AND('List of Flows'!$B238='Elementary Flow by source'!H$1,'Elementary Flow'!$D246="Unknown"),"Indeterminable",IF(AND('List of Flows'!$B238='Elementary Flow by source'!H$1,'Elementary Flow'!$D246="Missing Both"),"Indeterminable",IF(AND('List of Flows'!$B238='Elementary Flow by source'!H$1,'Elementary Flow'!$D246="Missing Input/Output"),"Indeterminable",IF(AND('List of Flows'!$B238='Elementary Flow by source'!H$1,'Elementary Flow'!$D246="Missing to/from"),"Indeterminable",0))))))</f>
        <v>0</v>
      </c>
      <c r="I241">
        <f>IF(AND('List of Flows'!$B238='Elementary Flow by source'!I$1,'Elementary Flow'!$D246="Elementary Flow"),"Elementary Flow",IF(AND('List of Flows'!$B238='Elementary Flow by source'!I$1,'Elementary Flow'!$D246="Not an Elementary Flow"),"Not an Elementary Flow",IF(AND('List of Flows'!$B238='Elementary Flow by source'!I$1,'Elementary Flow'!$D246="Unknown"),"Indeterminable",IF(AND('List of Flows'!$B238='Elementary Flow by source'!I$1,'Elementary Flow'!$D246="Missing Both"),"Indeterminable",IF(AND('List of Flows'!$B238='Elementary Flow by source'!I$1,'Elementary Flow'!$D246="Missing Input/Output"),"Indeterminable",IF(AND('List of Flows'!$B238='Elementary Flow by source'!I$1,'Elementary Flow'!$D246="Missing to/from"),"Indeterminable",0))))))</f>
        <v>0</v>
      </c>
      <c r="J241">
        <f>IF(AND('List of Flows'!$B238='Elementary Flow by source'!J$1,'Elementary Flow'!$D246="Elementary Flow"),"Elementary Flow",IF(AND('List of Flows'!$B238='Elementary Flow by source'!J$1,'Elementary Flow'!$D246="Not an Elementary Flow"),"Not an Elementary Flow",IF(AND('List of Flows'!$B238='Elementary Flow by source'!J$1,'Elementary Flow'!$D246="Unknown"),"Indeterminable",IF(AND('List of Flows'!$B238='Elementary Flow by source'!J$1,'Elementary Flow'!$D246="Missing Both"),"Indeterminable",IF(AND('List of Flows'!$B238='Elementary Flow by source'!J$1,'Elementary Flow'!$D246="Missing Input/Output"),"Indeterminable",IF(AND('List of Flows'!$B238='Elementary Flow by source'!J$1,'Elementary Flow'!$D246="Missing to/from"),"Indeterminable",0))))))</f>
        <v>0</v>
      </c>
      <c r="K241">
        <f>IF(AND('List of Flows'!$B238='Elementary Flow by source'!K$1,'Elementary Flow'!$D246="Elementary Flow"),"Elementary Flow",IF(AND('List of Flows'!$B238='Elementary Flow by source'!K$1,'Elementary Flow'!$D246="Not an Elementary Flow"),"Not an Elementary Flow",IF(AND('List of Flows'!$B238='Elementary Flow by source'!K$1,'Elementary Flow'!$D246="Unknown"),"Indeterminable",IF(AND('List of Flows'!$B238='Elementary Flow by source'!K$1,'Elementary Flow'!$D246="Missing Both"),"Indeterminable",IF(AND('List of Flows'!$B238='Elementary Flow by source'!K$1,'Elementary Flow'!$D246="Missing Input/Output"),"Indeterminable",IF(AND('List of Flows'!$B238='Elementary Flow by source'!K$1,'Elementary Flow'!$D246="Missing to/from"),"Indeterminable",0))))))</f>
        <v>0</v>
      </c>
      <c r="L241">
        <f>IF(AND('List of Flows'!$B238='Elementary Flow by source'!L$1,'Elementary Flow'!$D246="Elementary Flow"),"Elementary Flow",IF(AND('List of Flows'!$B238='Elementary Flow by source'!L$1,'Elementary Flow'!$D246="Not an Elementary Flow"),"Not an Elementary Flow",IF(AND('List of Flows'!$B238='Elementary Flow by source'!L$1,'Elementary Flow'!$D246="Unknown"),"Indeterminable",IF(AND('List of Flows'!$B238='Elementary Flow by source'!L$1,'Elementary Flow'!$D246="Missing Both"),"Indeterminable",IF(AND('List of Flows'!$B238='Elementary Flow by source'!L$1,'Elementary Flow'!$D246="Missing Input/Output"),"Indeterminable",IF(AND('List of Flows'!$B238='Elementary Flow by source'!L$1,'Elementary Flow'!$D246="Missing to/from"),"Indeterminable",0))))))</f>
        <v>0</v>
      </c>
      <c r="M241">
        <f>IF(AND('List of Flows'!$B238='Elementary Flow by source'!M$1,'Elementary Flow'!$D246="Elementary Flow"),"Elementary Flow",IF(AND('List of Flows'!$B238='Elementary Flow by source'!M$1,'Elementary Flow'!$D246="Not an Elementary Flow"),"Not an Elementary Flow",IF(AND('List of Flows'!$B238='Elementary Flow by source'!M$1,'Elementary Flow'!$D246="Unknown"),"Indeterminable",IF(AND('List of Flows'!$B238='Elementary Flow by source'!M$1,'Elementary Flow'!$D246="Missing Both"),"Indeterminable",IF(AND('List of Flows'!$B238='Elementary Flow by source'!M$1,'Elementary Flow'!$D246="Missing Input/Output"),"Indeterminable",IF(AND('List of Flows'!$B238='Elementary Flow by source'!M$1,'Elementary Flow'!$D246="Missing to/from"),"Indeterminable",0))))))</f>
        <v>0</v>
      </c>
      <c r="N241">
        <f>IF(AND('List of Flows'!$B238='Elementary Flow by source'!N$1,'Elementary Flow'!$D246="Elementary Flow"),"Elementary Flow",IF(AND('List of Flows'!$B238='Elementary Flow by source'!N$1,'Elementary Flow'!$D246="Not an Elementary Flow"),"Not an Elementary Flow",IF(AND('List of Flows'!$B238='Elementary Flow by source'!N$1,'Elementary Flow'!$D246="Unknown"),"Indeterminable",IF(AND('List of Flows'!$B238='Elementary Flow by source'!N$1,'Elementary Flow'!$D246="Missing Both"),"Indeterminable",IF(AND('List of Flows'!$B238='Elementary Flow by source'!N$1,'Elementary Flow'!$D246="Missing Input/Output"),"Indeterminable",IF(AND('List of Flows'!$B238='Elementary Flow by source'!N$1,'Elementary Flow'!$D246="Missing to/from"),"Indeterminable",0))))))</f>
        <v>0</v>
      </c>
    </row>
    <row r="242" spans="2:14" x14ac:dyDescent="0.3">
      <c r="B242" t="str">
        <f>IF(AND('List of Flows'!$B239='Elementary Flow by source'!B$1,'Elementary Flow'!$D247="Elementary Flow"),"Elementary Flow",IF(AND('List of Flows'!$B239='Elementary Flow by source'!B$1,'Elementary Flow'!$D247="Not an Elementary Flow"),"Not an Elementary Flow",IF(AND('List of Flows'!$B239='Elementary Flow by source'!B$1,'Elementary Flow'!$D247="Unknown"),"Indeterminable",IF(AND('List of Flows'!$B239='Elementary Flow by source'!B$1,'Elementary Flow'!$D247="Missing Both"),"Indeterminable",IF(AND('List of Flows'!$B239='Elementary Flow by source'!B$1,'Elementary Flow'!$D247="Missing Input/Output"),"Indeterminable",IF(AND('List of Flows'!$B239='Elementary Flow by source'!B$1,'Elementary Flow'!$D247="Missing to/from"),"Indeterminable",0))))))</f>
        <v>Indeterminable</v>
      </c>
      <c r="C242">
        <f>IF(AND('List of Flows'!$B239='Elementary Flow by source'!C$1,'Elementary Flow'!$D247="Elementary Flow"),"Elementary Flow",IF(AND('List of Flows'!$B239='Elementary Flow by source'!C$1,'Elementary Flow'!$D247="Not an Elementary Flow"),"Not an Elementary Flow",IF(AND('List of Flows'!$B239='Elementary Flow by source'!C$1,'Elementary Flow'!$D247="Unknown"),"Indeterminable",IF(AND('List of Flows'!$B239='Elementary Flow by source'!C$1,'Elementary Flow'!$D247="Missing Both"),"Indeterminable",IF(AND('List of Flows'!$B239='Elementary Flow by source'!C$1,'Elementary Flow'!$D247="Missing Input/Output"),"Indeterminable",IF(AND('List of Flows'!$B239='Elementary Flow by source'!C$1,'Elementary Flow'!$D247="Missing to/from"),"Indeterminable",0))))))</f>
        <v>0</v>
      </c>
      <c r="D242">
        <f>IF(AND('List of Flows'!$B239='Elementary Flow by source'!D$1,'Elementary Flow'!$D247="Elementary Flow"),"Elementary Flow",IF(AND('List of Flows'!$B239='Elementary Flow by source'!D$1,'Elementary Flow'!$D247="Not an Elementary Flow"),"Not an Elementary Flow",IF(AND('List of Flows'!$B239='Elementary Flow by source'!D$1,'Elementary Flow'!$D247="Unknown"),"Indeterminable",IF(AND('List of Flows'!$B239='Elementary Flow by source'!D$1,'Elementary Flow'!$D247="Missing Both"),"Indeterminable",IF(AND('List of Flows'!$B239='Elementary Flow by source'!D$1,'Elementary Flow'!$D247="Missing Input/Output"),"Indeterminable",IF(AND('List of Flows'!$B239='Elementary Flow by source'!D$1,'Elementary Flow'!$D247="Missing to/from"),"Indeterminable",0))))))</f>
        <v>0</v>
      </c>
      <c r="E242">
        <f>IF(AND('List of Flows'!$B239='Elementary Flow by source'!E$1,'Elementary Flow'!$D247="Elementary Flow"),"Elementary Flow",IF(AND('List of Flows'!$B239='Elementary Flow by source'!E$1,'Elementary Flow'!$D247="Not an Elementary Flow"),"Not an Elementary Flow",IF(AND('List of Flows'!$B239='Elementary Flow by source'!E$1,'Elementary Flow'!$D247="Unknown"),"Indeterminable",IF(AND('List of Flows'!$B239='Elementary Flow by source'!E$1,'Elementary Flow'!$D247="Missing Both"),"Indeterminable",IF(AND('List of Flows'!$B239='Elementary Flow by source'!E$1,'Elementary Flow'!$D247="Missing Input/Output"),"Indeterminable",IF(AND('List of Flows'!$B239='Elementary Flow by source'!E$1,'Elementary Flow'!$D247="Missing to/from"),"Indeterminable",0))))))</f>
        <v>0</v>
      </c>
      <c r="F242">
        <f>IF(AND('List of Flows'!$B239='Elementary Flow by source'!F$1,'Elementary Flow'!$D247="Elementary Flow"),"Elementary Flow",IF(AND('List of Flows'!$B239='Elementary Flow by source'!F$1,'Elementary Flow'!$D247="Not an Elementary Flow"),"Not an Elementary Flow",IF(AND('List of Flows'!$B239='Elementary Flow by source'!F$1,'Elementary Flow'!$D247="Unknown"),"Indeterminable",IF(AND('List of Flows'!$B239='Elementary Flow by source'!F$1,'Elementary Flow'!$D247="Missing Both"),"Indeterminable",IF(AND('List of Flows'!$B239='Elementary Flow by source'!F$1,'Elementary Flow'!$D247="Missing Input/Output"),"Indeterminable",IF(AND('List of Flows'!$B239='Elementary Flow by source'!F$1,'Elementary Flow'!$D247="Missing to/from"),"Indeterminable",0))))))</f>
        <v>0</v>
      </c>
      <c r="G242">
        <f>IF(AND('List of Flows'!$B239='Elementary Flow by source'!G$1,'Elementary Flow'!$D247="Elementary Flow"),"Elementary Flow",IF(AND('List of Flows'!$B239='Elementary Flow by source'!G$1,'Elementary Flow'!$D247="Not an Elementary Flow"),"Not an Elementary Flow",IF(AND('List of Flows'!$B239='Elementary Flow by source'!G$1,'Elementary Flow'!$D247="Unknown"),"Indeterminable",IF(AND('List of Flows'!$B239='Elementary Flow by source'!G$1,'Elementary Flow'!$D247="Missing Both"),"Indeterminable",IF(AND('List of Flows'!$B239='Elementary Flow by source'!G$1,'Elementary Flow'!$D247="Missing Input/Output"),"Indeterminable",IF(AND('List of Flows'!$B239='Elementary Flow by source'!G$1,'Elementary Flow'!$D247="Missing to/from"),"Indeterminable",0))))))</f>
        <v>0</v>
      </c>
      <c r="H242">
        <f>IF(AND('List of Flows'!$B239='Elementary Flow by source'!H$1,'Elementary Flow'!$D247="Elementary Flow"),"Elementary Flow",IF(AND('List of Flows'!$B239='Elementary Flow by source'!H$1,'Elementary Flow'!$D247="Not an Elementary Flow"),"Not an Elementary Flow",IF(AND('List of Flows'!$B239='Elementary Flow by source'!H$1,'Elementary Flow'!$D247="Unknown"),"Indeterminable",IF(AND('List of Flows'!$B239='Elementary Flow by source'!H$1,'Elementary Flow'!$D247="Missing Both"),"Indeterminable",IF(AND('List of Flows'!$B239='Elementary Flow by source'!H$1,'Elementary Flow'!$D247="Missing Input/Output"),"Indeterminable",IF(AND('List of Flows'!$B239='Elementary Flow by source'!H$1,'Elementary Flow'!$D247="Missing to/from"),"Indeterminable",0))))))</f>
        <v>0</v>
      </c>
      <c r="I242">
        <f>IF(AND('List of Flows'!$B239='Elementary Flow by source'!I$1,'Elementary Flow'!$D247="Elementary Flow"),"Elementary Flow",IF(AND('List of Flows'!$B239='Elementary Flow by source'!I$1,'Elementary Flow'!$D247="Not an Elementary Flow"),"Not an Elementary Flow",IF(AND('List of Flows'!$B239='Elementary Flow by source'!I$1,'Elementary Flow'!$D247="Unknown"),"Indeterminable",IF(AND('List of Flows'!$B239='Elementary Flow by source'!I$1,'Elementary Flow'!$D247="Missing Both"),"Indeterminable",IF(AND('List of Flows'!$B239='Elementary Flow by source'!I$1,'Elementary Flow'!$D247="Missing Input/Output"),"Indeterminable",IF(AND('List of Flows'!$B239='Elementary Flow by source'!I$1,'Elementary Flow'!$D247="Missing to/from"),"Indeterminable",0))))))</f>
        <v>0</v>
      </c>
      <c r="J242">
        <f>IF(AND('List of Flows'!$B239='Elementary Flow by source'!J$1,'Elementary Flow'!$D247="Elementary Flow"),"Elementary Flow",IF(AND('List of Flows'!$B239='Elementary Flow by source'!J$1,'Elementary Flow'!$D247="Not an Elementary Flow"),"Not an Elementary Flow",IF(AND('List of Flows'!$B239='Elementary Flow by source'!J$1,'Elementary Flow'!$D247="Unknown"),"Indeterminable",IF(AND('List of Flows'!$B239='Elementary Flow by source'!J$1,'Elementary Flow'!$D247="Missing Both"),"Indeterminable",IF(AND('List of Flows'!$B239='Elementary Flow by source'!J$1,'Elementary Flow'!$D247="Missing Input/Output"),"Indeterminable",IF(AND('List of Flows'!$B239='Elementary Flow by source'!J$1,'Elementary Flow'!$D247="Missing to/from"),"Indeterminable",0))))))</f>
        <v>0</v>
      </c>
      <c r="K242">
        <f>IF(AND('List of Flows'!$B239='Elementary Flow by source'!K$1,'Elementary Flow'!$D247="Elementary Flow"),"Elementary Flow",IF(AND('List of Flows'!$B239='Elementary Flow by source'!K$1,'Elementary Flow'!$D247="Not an Elementary Flow"),"Not an Elementary Flow",IF(AND('List of Flows'!$B239='Elementary Flow by source'!K$1,'Elementary Flow'!$D247="Unknown"),"Indeterminable",IF(AND('List of Flows'!$B239='Elementary Flow by source'!K$1,'Elementary Flow'!$D247="Missing Both"),"Indeterminable",IF(AND('List of Flows'!$B239='Elementary Flow by source'!K$1,'Elementary Flow'!$D247="Missing Input/Output"),"Indeterminable",IF(AND('List of Flows'!$B239='Elementary Flow by source'!K$1,'Elementary Flow'!$D247="Missing to/from"),"Indeterminable",0))))))</f>
        <v>0</v>
      </c>
      <c r="L242">
        <f>IF(AND('List of Flows'!$B239='Elementary Flow by source'!L$1,'Elementary Flow'!$D247="Elementary Flow"),"Elementary Flow",IF(AND('List of Flows'!$B239='Elementary Flow by source'!L$1,'Elementary Flow'!$D247="Not an Elementary Flow"),"Not an Elementary Flow",IF(AND('List of Flows'!$B239='Elementary Flow by source'!L$1,'Elementary Flow'!$D247="Unknown"),"Indeterminable",IF(AND('List of Flows'!$B239='Elementary Flow by source'!L$1,'Elementary Flow'!$D247="Missing Both"),"Indeterminable",IF(AND('List of Flows'!$B239='Elementary Flow by source'!L$1,'Elementary Flow'!$D247="Missing Input/Output"),"Indeterminable",IF(AND('List of Flows'!$B239='Elementary Flow by source'!L$1,'Elementary Flow'!$D247="Missing to/from"),"Indeterminable",0))))))</f>
        <v>0</v>
      </c>
      <c r="M242">
        <f>IF(AND('List of Flows'!$B239='Elementary Flow by source'!M$1,'Elementary Flow'!$D247="Elementary Flow"),"Elementary Flow",IF(AND('List of Flows'!$B239='Elementary Flow by source'!M$1,'Elementary Flow'!$D247="Not an Elementary Flow"),"Not an Elementary Flow",IF(AND('List of Flows'!$B239='Elementary Flow by source'!M$1,'Elementary Flow'!$D247="Unknown"),"Indeterminable",IF(AND('List of Flows'!$B239='Elementary Flow by source'!M$1,'Elementary Flow'!$D247="Missing Both"),"Indeterminable",IF(AND('List of Flows'!$B239='Elementary Flow by source'!M$1,'Elementary Flow'!$D247="Missing Input/Output"),"Indeterminable",IF(AND('List of Flows'!$B239='Elementary Flow by source'!M$1,'Elementary Flow'!$D247="Missing to/from"),"Indeterminable",0))))))</f>
        <v>0</v>
      </c>
      <c r="N242">
        <f>IF(AND('List of Flows'!$B239='Elementary Flow by source'!N$1,'Elementary Flow'!$D247="Elementary Flow"),"Elementary Flow",IF(AND('List of Flows'!$B239='Elementary Flow by source'!N$1,'Elementary Flow'!$D247="Not an Elementary Flow"),"Not an Elementary Flow",IF(AND('List of Flows'!$B239='Elementary Flow by source'!N$1,'Elementary Flow'!$D247="Unknown"),"Indeterminable",IF(AND('List of Flows'!$B239='Elementary Flow by source'!N$1,'Elementary Flow'!$D247="Missing Both"),"Indeterminable",IF(AND('List of Flows'!$B239='Elementary Flow by source'!N$1,'Elementary Flow'!$D247="Missing Input/Output"),"Indeterminable",IF(AND('List of Flows'!$B239='Elementary Flow by source'!N$1,'Elementary Flow'!$D247="Missing to/from"),"Indeterminable",0))))))</f>
        <v>0</v>
      </c>
    </row>
    <row r="243" spans="2:14" x14ac:dyDescent="0.3">
      <c r="B243" t="str">
        <f>IF(AND('List of Flows'!$B240='Elementary Flow by source'!B$1,'Elementary Flow'!$D248="Elementary Flow"),"Elementary Flow",IF(AND('List of Flows'!$B240='Elementary Flow by source'!B$1,'Elementary Flow'!$D248="Not an Elementary Flow"),"Not an Elementary Flow",IF(AND('List of Flows'!$B240='Elementary Flow by source'!B$1,'Elementary Flow'!$D248="Unknown"),"Indeterminable",IF(AND('List of Flows'!$B240='Elementary Flow by source'!B$1,'Elementary Flow'!$D248="Missing Both"),"Indeterminable",IF(AND('List of Flows'!$B240='Elementary Flow by source'!B$1,'Elementary Flow'!$D248="Missing Input/Output"),"Indeterminable",IF(AND('List of Flows'!$B240='Elementary Flow by source'!B$1,'Elementary Flow'!$D248="Missing to/from"),"Indeterminable",0))))))</f>
        <v>Indeterminable</v>
      </c>
      <c r="C243">
        <f>IF(AND('List of Flows'!$B240='Elementary Flow by source'!C$1,'Elementary Flow'!$D248="Elementary Flow"),"Elementary Flow",IF(AND('List of Flows'!$B240='Elementary Flow by source'!C$1,'Elementary Flow'!$D248="Not an Elementary Flow"),"Not an Elementary Flow",IF(AND('List of Flows'!$B240='Elementary Flow by source'!C$1,'Elementary Flow'!$D248="Unknown"),"Indeterminable",IF(AND('List of Flows'!$B240='Elementary Flow by source'!C$1,'Elementary Flow'!$D248="Missing Both"),"Indeterminable",IF(AND('List of Flows'!$B240='Elementary Flow by source'!C$1,'Elementary Flow'!$D248="Missing Input/Output"),"Indeterminable",IF(AND('List of Flows'!$B240='Elementary Flow by source'!C$1,'Elementary Flow'!$D248="Missing to/from"),"Indeterminable",0))))))</f>
        <v>0</v>
      </c>
      <c r="D243">
        <f>IF(AND('List of Flows'!$B240='Elementary Flow by source'!D$1,'Elementary Flow'!$D248="Elementary Flow"),"Elementary Flow",IF(AND('List of Flows'!$B240='Elementary Flow by source'!D$1,'Elementary Flow'!$D248="Not an Elementary Flow"),"Not an Elementary Flow",IF(AND('List of Flows'!$B240='Elementary Flow by source'!D$1,'Elementary Flow'!$D248="Unknown"),"Indeterminable",IF(AND('List of Flows'!$B240='Elementary Flow by source'!D$1,'Elementary Flow'!$D248="Missing Both"),"Indeterminable",IF(AND('List of Flows'!$B240='Elementary Flow by source'!D$1,'Elementary Flow'!$D248="Missing Input/Output"),"Indeterminable",IF(AND('List of Flows'!$B240='Elementary Flow by source'!D$1,'Elementary Flow'!$D248="Missing to/from"),"Indeterminable",0))))))</f>
        <v>0</v>
      </c>
      <c r="E243">
        <f>IF(AND('List of Flows'!$B240='Elementary Flow by source'!E$1,'Elementary Flow'!$D248="Elementary Flow"),"Elementary Flow",IF(AND('List of Flows'!$B240='Elementary Flow by source'!E$1,'Elementary Flow'!$D248="Not an Elementary Flow"),"Not an Elementary Flow",IF(AND('List of Flows'!$B240='Elementary Flow by source'!E$1,'Elementary Flow'!$D248="Unknown"),"Indeterminable",IF(AND('List of Flows'!$B240='Elementary Flow by source'!E$1,'Elementary Flow'!$D248="Missing Both"),"Indeterminable",IF(AND('List of Flows'!$B240='Elementary Flow by source'!E$1,'Elementary Flow'!$D248="Missing Input/Output"),"Indeterminable",IF(AND('List of Flows'!$B240='Elementary Flow by source'!E$1,'Elementary Flow'!$D248="Missing to/from"),"Indeterminable",0))))))</f>
        <v>0</v>
      </c>
      <c r="F243">
        <f>IF(AND('List of Flows'!$B240='Elementary Flow by source'!F$1,'Elementary Flow'!$D248="Elementary Flow"),"Elementary Flow",IF(AND('List of Flows'!$B240='Elementary Flow by source'!F$1,'Elementary Flow'!$D248="Not an Elementary Flow"),"Not an Elementary Flow",IF(AND('List of Flows'!$B240='Elementary Flow by source'!F$1,'Elementary Flow'!$D248="Unknown"),"Indeterminable",IF(AND('List of Flows'!$B240='Elementary Flow by source'!F$1,'Elementary Flow'!$D248="Missing Both"),"Indeterminable",IF(AND('List of Flows'!$B240='Elementary Flow by source'!F$1,'Elementary Flow'!$D248="Missing Input/Output"),"Indeterminable",IF(AND('List of Flows'!$B240='Elementary Flow by source'!F$1,'Elementary Flow'!$D248="Missing to/from"),"Indeterminable",0))))))</f>
        <v>0</v>
      </c>
      <c r="G243">
        <f>IF(AND('List of Flows'!$B240='Elementary Flow by source'!G$1,'Elementary Flow'!$D248="Elementary Flow"),"Elementary Flow",IF(AND('List of Flows'!$B240='Elementary Flow by source'!G$1,'Elementary Flow'!$D248="Not an Elementary Flow"),"Not an Elementary Flow",IF(AND('List of Flows'!$B240='Elementary Flow by source'!G$1,'Elementary Flow'!$D248="Unknown"),"Indeterminable",IF(AND('List of Flows'!$B240='Elementary Flow by source'!G$1,'Elementary Flow'!$D248="Missing Both"),"Indeterminable",IF(AND('List of Flows'!$B240='Elementary Flow by source'!G$1,'Elementary Flow'!$D248="Missing Input/Output"),"Indeterminable",IF(AND('List of Flows'!$B240='Elementary Flow by source'!G$1,'Elementary Flow'!$D248="Missing to/from"),"Indeterminable",0))))))</f>
        <v>0</v>
      </c>
      <c r="H243">
        <f>IF(AND('List of Flows'!$B240='Elementary Flow by source'!H$1,'Elementary Flow'!$D248="Elementary Flow"),"Elementary Flow",IF(AND('List of Flows'!$B240='Elementary Flow by source'!H$1,'Elementary Flow'!$D248="Not an Elementary Flow"),"Not an Elementary Flow",IF(AND('List of Flows'!$B240='Elementary Flow by source'!H$1,'Elementary Flow'!$D248="Unknown"),"Indeterminable",IF(AND('List of Flows'!$B240='Elementary Flow by source'!H$1,'Elementary Flow'!$D248="Missing Both"),"Indeterminable",IF(AND('List of Flows'!$B240='Elementary Flow by source'!H$1,'Elementary Flow'!$D248="Missing Input/Output"),"Indeterminable",IF(AND('List of Flows'!$B240='Elementary Flow by source'!H$1,'Elementary Flow'!$D248="Missing to/from"),"Indeterminable",0))))))</f>
        <v>0</v>
      </c>
      <c r="I243">
        <f>IF(AND('List of Flows'!$B240='Elementary Flow by source'!I$1,'Elementary Flow'!$D248="Elementary Flow"),"Elementary Flow",IF(AND('List of Flows'!$B240='Elementary Flow by source'!I$1,'Elementary Flow'!$D248="Not an Elementary Flow"),"Not an Elementary Flow",IF(AND('List of Flows'!$B240='Elementary Flow by source'!I$1,'Elementary Flow'!$D248="Unknown"),"Indeterminable",IF(AND('List of Flows'!$B240='Elementary Flow by source'!I$1,'Elementary Flow'!$D248="Missing Both"),"Indeterminable",IF(AND('List of Flows'!$B240='Elementary Flow by source'!I$1,'Elementary Flow'!$D248="Missing Input/Output"),"Indeterminable",IF(AND('List of Flows'!$B240='Elementary Flow by source'!I$1,'Elementary Flow'!$D248="Missing to/from"),"Indeterminable",0))))))</f>
        <v>0</v>
      </c>
      <c r="J243">
        <f>IF(AND('List of Flows'!$B240='Elementary Flow by source'!J$1,'Elementary Flow'!$D248="Elementary Flow"),"Elementary Flow",IF(AND('List of Flows'!$B240='Elementary Flow by source'!J$1,'Elementary Flow'!$D248="Not an Elementary Flow"),"Not an Elementary Flow",IF(AND('List of Flows'!$B240='Elementary Flow by source'!J$1,'Elementary Flow'!$D248="Unknown"),"Indeterminable",IF(AND('List of Flows'!$B240='Elementary Flow by source'!J$1,'Elementary Flow'!$D248="Missing Both"),"Indeterminable",IF(AND('List of Flows'!$B240='Elementary Flow by source'!J$1,'Elementary Flow'!$D248="Missing Input/Output"),"Indeterminable",IF(AND('List of Flows'!$B240='Elementary Flow by source'!J$1,'Elementary Flow'!$D248="Missing to/from"),"Indeterminable",0))))))</f>
        <v>0</v>
      </c>
      <c r="K243">
        <f>IF(AND('List of Flows'!$B240='Elementary Flow by source'!K$1,'Elementary Flow'!$D248="Elementary Flow"),"Elementary Flow",IF(AND('List of Flows'!$B240='Elementary Flow by source'!K$1,'Elementary Flow'!$D248="Not an Elementary Flow"),"Not an Elementary Flow",IF(AND('List of Flows'!$B240='Elementary Flow by source'!K$1,'Elementary Flow'!$D248="Unknown"),"Indeterminable",IF(AND('List of Flows'!$B240='Elementary Flow by source'!K$1,'Elementary Flow'!$D248="Missing Both"),"Indeterminable",IF(AND('List of Flows'!$B240='Elementary Flow by source'!K$1,'Elementary Flow'!$D248="Missing Input/Output"),"Indeterminable",IF(AND('List of Flows'!$B240='Elementary Flow by source'!K$1,'Elementary Flow'!$D248="Missing to/from"),"Indeterminable",0))))))</f>
        <v>0</v>
      </c>
      <c r="L243">
        <f>IF(AND('List of Flows'!$B240='Elementary Flow by source'!L$1,'Elementary Flow'!$D248="Elementary Flow"),"Elementary Flow",IF(AND('List of Flows'!$B240='Elementary Flow by source'!L$1,'Elementary Flow'!$D248="Not an Elementary Flow"),"Not an Elementary Flow",IF(AND('List of Flows'!$B240='Elementary Flow by source'!L$1,'Elementary Flow'!$D248="Unknown"),"Indeterminable",IF(AND('List of Flows'!$B240='Elementary Flow by source'!L$1,'Elementary Flow'!$D248="Missing Both"),"Indeterminable",IF(AND('List of Flows'!$B240='Elementary Flow by source'!L$1,'Elementary Flow'!$D248="Missing Input/Output"),"Indeterminable",IF(AND('List of Flows'!$B240='Elementary Flow by source'!L$1,'Elementary Flow'!$D248="Missing to/from"),"Indeterminable",0))))))</f>
        <v>0</v>
      </c>
      <c r="M243">
        <f>IF(AND('List of Flows'!$B240='Elementary Flow by source'!M$1,'Elementary Flow'!$D248="Elementary Flow"),"Elementary Flow",IF(AND('List of Flows'!$B240='Elementary Flow by source'!M$1,'Elementary Flow'!$D248="Not an Elementary Flow"),"Not an Elementary Flow",IF(AND('List of Flows'!$B240='Elementary Flow by source'!M$1,'Elementary Flow'!$D248="Unknown"),"Indeterminable",IF(AND('List of Flows'!$B240='Elementary Flow by source'!M$1,'Elementary Flow'!$D248="Missing Both"),"Indeterminable",IF(AND('List of Flows'!$B240='Elementary Flow by source'!M$1,'Elementary Flow'!$D248="Missing Input/Output"),"Indeterminable",IF(AND('List of Flows'!$B240='Elementary Flow by source'!M$1,'Elementary Flow'!$D248="Missing to/from"),"Indeterminable",0))))))</f>
        <v>0</v>
      </c>
      <c r="N243">
        <f>IF(AND('List of Flows'!$B240='Elementary Flow by source'!N$1,'Elementary Flow'!$D248="Elementary Flow"),"Elementary Flow",IF(AND('List of Flows'!$B240='Elementary Flow by source'!N$1,'Elementary Flow'!$D248="Not an Elementary Flow"),"Not an Elementary Flow",IF(AND('List of Flows'!$B240='Elementary Flow by source'!N$1,'Elementary Flow'!$D248="Unknown"),"Indeterminable",IF(AND('List of Flows'!$B240='Elementary Flow by source'!N$1,'Elementary Flow'!$D248="Missing Both"),"Indeterminable",IF(AND('List of Flows'!$B240='Elementary Flow by source'!N$1,'Elementary Flow'!$D248="Missing Input/Output"),"Indeterminable",IF(AND('List of Flows'!$B240='Elementary Flow by source'!N$1,'Elementary Flow'!$D248="Missing to/from"),"Indeterminable",0))))))</f>
        <v>0</v>
      </c>
    </row>
    <row r="244" spans="2:14" x14ac:dyDescent="0.3">
      <c r="B244" t="str">
        <f>IF(AND('List of Flows'!$B241='Elementary Flow by source'!B$1,'Elementary Flow'!$D249="Elementary Flow"),"Elementary Flow",IF(AND('List of Flows'!$B241='Elementary Flow by source'!B$1,'Elementary Flow'!$D249="Not an Elementary Flow"),"Not an Elementary Flow",IF(AND('List of Flows'!$B241='Elementary Flow by source'!B$1,'Elementary Flow'!$D249="Unknown"),"Indeterminable",IF(AND('List of Flows'!$B241='Elementary Flow by source'!B$1,'Elementary Flow'!$D249="Missing Both"),"Indeterminable",IF(AND('List of Flows'!$B241='Elementary Flow by source'!B$1,'Elementary Flow'!$D249="Missing Input/Output"),"Indeterminable",IF(AND('List of Flows'!$B241='Elementary Flow by source'!B$1,'Elementary Flow'!$D249="Missing to/from"),"Indeterminable",0))))))</f>
        <v>Indeterminable</v>
      </c>
      <c r="C244">
        <f>IF(AND('List of Flows'!$B241='Elementary Flow by source'!C$1,'Elementary Flow'!$D249="Elementary Flow"),"Elementary Flow",IF(AND('List of Flows'!$B241='Elementary Flow by source'!C$1,'Elementary Flow'!$D249="Not an Elementary Flow"),"Not an Elementary Flow",IF(AND('List of Flows'!$B241='Elementary Flow by source'!C$1,'Elementary Flow'!$D249="Unknown"),"Indeterminable",IF(AND('List of Flows'!$B241='Elementary Flow by source'!C$1,'Elementary Flow'!$D249="Missing Both"),"Indeterminable",IF(AND('List of Flows'!$B241='Elementary Flow by source'!C$1,'Elementary Flow'!$D249="Missing Input/Output"),"Indeterminable",IF(AND('List of Flows'!$B241='Elementary Flow by source'!C$1,'Elementary Flow'!$D249="Missing to/from"),"Indeterminable",0))))))</f>
        <v>0</v>
      </c>
      <c r="D244">
        <f>IF(AND('List of Flows'!$B241='Elementary Flow by source'!D$1,'Elementary Flow'!$D249="Elementary Flow"),"Elementary Flow",IF(AND('List of Flows'!$B241='Elementary Flow by source'!D$1,'Elementary Flow'!$D249="Not an Elementary Flow"),"Not an Elementary Flow",IF(AND('List of Flows'!$B241='Elementary Flow by source'!D$1,'Elementary Flow'!$D249="Unknown"),"Indeterminable",IF(AND('List of Flows'!$B241='Elementary Flow by source'!D$1,'Elementary Flow'!$D249="Missing Both"),"Indeterminable",IF(AND('List of Flows'!$B241='Elementary Flow by source'!D$1,'Elementary Flow'!$D249="Missing Input/Output"),"Indeterminable",IF(AND('List of Flows'!$B241='Elementary Flow by source'!D$1,'Elementary Flow'!$D249="Missing to/from"),"Indeterminable",0))))))</f>
        <v>0</v>
      </c>
      <c r="E244">
        <f>IF(AND('List of Flows'!$B241='Elementary Flow by source'!E$1,'Elementary Flow'!$D249="Elementary Flow"),"Elementary Flow",IF(AND('List of Flows'!$B241='Elementary Flow by source'!E$1,'Elementary Flow'!$D249="Not an Elementary Flow"),"Not an Elementary Flow",IF(AND('List of Flows'!$B241='Elementary Flow by source'!E$1,'Elementary Flow'!$D249="Unknown"),"Indeterminable",IF(AND('List of Flows'!$B241='Elementary Flow by source'!E$1,'Elementary Flow'!$D249="Missing Both"),"Indeterminable",IF(AND('List of Flows'!$B241='Elementary Flow by source'!E$1,'Elementary Flow'!$D249="Missing Input/Output"),"Indeterminable",IF(AND('List of Flows'!$B241='Elementary Flow by source'!E$1,'Elementary Flow'!$D249="Missing to/from"),"Indeterminable",0))))))</f>
        <v>0</v>
      </c>
      <c r="F244">
        <f>IF(AND('List of Flows'!$B241='Elementary Flow by source'!F$1,'Elementary Flow'!$D249="Elementary Flow"),"Elementary Flow",IF(AND('List of Flows'!$B241='Elementary Flow by source'!F$1,'Elementary Flow'!$D249="Not an Elementary Flow"),"Not an Elementary Flow",IF(AND('List of Flows'!$B241='Elementary Flow by source'!F$1,'Elementary Flow'!$D249="Unknown"),"Indeterminable",IF(AND('List of Flows'!$B241='Elementary Flow by source'!F$1,'Elementary Flow'!$D249="Missing Both"),"Indeterminable",IF(AND('List of Flows'!$B241='Elementary Flow by source'!F$1,'Elementary Flow'!$D249="Missing Input/Output"),"Indeterminable",IF(AND('List of Flows'!$B241='Elementary Flow by source'!F$1,'Elementary Flow'!$D249="Missing to/from"),"Indeterminable",0))))))</f>
        <v>0</v>
      </c>
      <c r="G244">
        <f>IF(AND('List of Flows'!$B241='Elementary Flow by source'!G$1,'Elementary Flow'!$D249="Elementary Flow"),"Elementary Flow",IF(AND('List of Flows'!$B241='Elementary Flow by source'!G$1,'Elementary Flow'!$D249="Not an Elementary Flow"),"Not an Elementary Flow",IF(AND('List of Flows'!$B241='Elementary Flow by source'!G$1,'Elementary Flow'!$D249="Unknown"),"Indeterminable",IF(AND('List of Flows'!$B241='Elementary Flow by source'!G$1,'Elementary Flow'!$D249="Missing Both"),"Indeterminable",IF(AND('List of Flows'!$B241='Elementary Flow by source'!G$1,'Elementary Flow'!$D249="Missing Input/Output"),"Indeterminable",IF(AND('List of Flows'!$B241='Elementary Flow by source'!G$1,'Elementary Flow'!$D249="Missing to/from"),"Indeterminable",0))))))</f>
        <v>0</v>
      </c>
      <c r="H244">
        <f>IF(AND('List of Flows'!$B241='Elementary Flow by source'!H$1,'Elementary Flow'!$D249="Elementary Flow"),"Elementary Flow",IF(AND('List of Flows'!$B241='Elementary Flow by source'!H$1,'Elementary Flow'!$D249="Not an Elementary Flow"),"Not an Elementary Flow",IF(AND('List of Flows'!$B241='Elementary Flow by source'!H$1,'Elementary Flow'!$D249="Unknown"),"Indeterminable",IF(AND('List of Flows'!$B241='Elementary Flow by source'!H$1,'Elementary Flow'!$D249="Missing Both"),"Indeterminable",IF(AND('List of Flows'!$B241='Elementary Flow by source'!H$1,'Elementary Flow'!$D249="Missing Input/Output"),"Indeterminable",IF(AND('List of Flows'!$B241='Elementary Flow by source'!H$1,'Elementary Flow'!$D249="Missing to/from"),"Indeterminable",0))))))</f>
        <v>0</v>
      </c>
      <c r="I244">
        <f>IF(AND('List of Flows'!$B241='Elementary Flow by source'!I$1,'Elementary Flow'!$D249="Elementary Flow"),"Elementary Flow",IF(AND('List of Flows'!$B241='Elementary Flow by source'!I$1,'Elementary Flow'!$D249="Not an Elementary Flow"),"Not an Elementary Flow",IF(AND('List of Flows'!$B241='Elementary Flow by source'!I$1,'Elementary Flow'!$D249="Unknown"),"Indeterminable",IF(AND('List of Flows'!$B241='Elementary Flow by source'!I$1,'Elementary Flow'!$D249="Missing Both"),"Indeterminable",IF(AND('List of Flows'!$B241='Elementary Flow by source'!I$1,'Elementary Flow'!$D249="Missing Input/Output"),"Indeterminable",IF(AND('List of Flows'!$B241='Elementary Flow by source'!I$1,'Elementary Flow'!$D249="Missing to/from"),"Indeterminable",0))))))</f>
        <v>0</v>
      </c>
      <c r="J244">
        <f>IF(AND('List of Flows'!$B241='Elementary Flow by source'!J$1,'Elementary Flow'!$D249="Elementary Flow"),"Elementary Flow",IF(AND('List of Flows'!$B241='Elementary Flow by source'!J$1,'Elementary Flow'!$D249="Not an Elementary Flow"),"Not an Elementary Flow",IF(AND('List of Flows'!$B241='Elementary Flow by source'!J$1,'Elementary Flow'!$D249="Unknown"),"Indeterminable",IF(AND('List of Flows'!$B241='Elementary Flow by source'!J$1,'Elementary Flow'!$D249="Missing Both"),"Indeterminable",IF(AND('List of Flows'!$B241='Elementary Flow by source'!J$1,'Elementary Flow'!$D249="Missing Input/Output"),"Indeterminable",IF(AND('List of Flows'!$B241='Elementary Flow by source'!J$1,'Elementary Flow'!$D249="Missing to/from"),"Indeterminable",0))))))</f>
        <v>0</v>
      </c>
      <c r="K244">
        <f>IF(AND('List of Flows'!$B241='Elementary Flow by source'!K$1,'Elementary Flow'!$D249="Elementary Flow"),"Elementary Flow",IF(AND('List of Flows'!$B241='Elementary Flow by source'!K$1,'Elementary Flow'!$D249="Not an Elementary Flow"),"Not an Elementary Flow",IF(AND('List of Flows'!$B241='Elementary Flow by source'!K$1,'Elementary Flow'!$D249="Unknown"),"Indeterminable",IF(AND('List of Flows'!$B241='Elementary Flow by source'!K$1,'Elementary Flow'!$D249="Missing Both"),"Indeterminable",IF(AND('List of Flows'!$B241='Elementary Flow by source'!K$1,'Elementary Flow'!$D249="Missing Input/Output"),"Indeterminable",IF(AND('List of Flows'!$B241='Elementary Flow by source'!K$1,'Elementary Flow'!$D249="Missing to/from"),"Indeterminable",0))))))</f>
        <v>0</v>
      </c>
      <c r="L244">
        <f>IF(AND('List of Flows'!$B241='Elementary Flow by source'!L$1,'Elementary Flow'!$D249="Elementary Flow"),"Elementary Flow",IF(AND('List of Flows'!$B241='Elementary Flow by source'!L$1,'Elementary Flow'!$D249="Not an Elementary Flow"),"Not an Elementary Flow",IF(AND('List of Flows'!$B241='Elementary Flow by source'!L$1,'Elementary Flow'!$D249="Unknown"),"Indeterminable",IF(AND('List of Flows'!$B241='Elementary Flow by source'!L$1,'Elementary Flow'!$D249="Missing Both"),"Indeterminable",IF(AND('List of Flows'!$B241='Elementary Flow by source'!L$1,'Elementary Flow'!$D249="Missing Input/Output"),"Indeterminable",IF(AND('List of Flows'!$B241='Elementary Flow by source'!L$1,'Elementary Flow'!$D249="Missing to/from"),"Indeterminable",0))))))</f>
        <v>0</v>
      </c>
      <c r="M244">
        <f>IF(AND('List of Flows'!$B241='Elementary Flow by source'!M$1,'Elementary Flow'!$D249="Elementary Flow"),"Elementary Flow",IF(AND('List of Flows'!$B241='Elementary Flow by source'!M$1,'Elementary Flow'!$D249="Not an Elementary Flow"),"Not an Elementary Flow",IF(AND('List of Flows'!$B241='Elementary Flow by source'!M$1,'Elementary Flow'!$D249="Unknown"),"Indeterminable",IF(AND('List of Flows'!$B241='Elementary Flow by source'!M$1,'Elementary Flow'!$D249="Missing Both"),"Indeterminable",IF(AND('List of Flows'!$B241='Elementary Flow by source'!M$1,'Elementary Flow'!$D249="Missing Input/Output"),"Indeterminable",IF(AND('List of Flows'!$B241='Elementary Flow by source'!M$1,'Elementary Flow'!$D249="Missing to/from"),"Indeterminable",0))))))</f>
        <v>0</v>
      </c>
      <c r="N244">
        <f>IF(AND('List of Flows'!$B241='Elementary Flow by source'!N$1,'Elementary Flow'!$D249="Elementary Flow"),"Elementary Flow",IF(AND('List of Flows'!$B241='Elementary Flow by source'!N$1,'Elementary Flow'!$D249="Not an Elementary Flow"),"Not an Elementary Flow",IF(AND('List of Flows'!$B241='Elementary Flow by source'!N$1,'Elementary Flow'!$D249="Unknown"),"Indeterminable",IF(AND('List of Flows'!$B241='Elementary Flow by source'!N$1,'Elementary Flow'!$D249="Missing Both"),"Indeterminable",IF(AND('List of Flows'!$B241='Elementary Flow by source'!N$1,'Elementary Flow'!$D249="Missing Input/Output"),"Indeterminable",IF(AND('List of Flows'!$B241='Elementary Flow by source'!N$1,'Elementary Flow'!$D249="Missing to/from"),"Indeterminable",0))))))</f>
        <v>0</v>
      </c>
    </row>
    <row r="245" spans="2:14" x14ac:dyDescent="0.3">
      <c r="B245" t="str">
        <f>IF(AND('List of Flows'!$B242='Elementary Flow by source'!B$1,'Elementary Flow'!$D250="Elementary Flow"),"Elementary Flow",IF(AND('List of Flows'!$B242='Elementary Flow by source'!B$1,'Elementary Flow'!$D250="Not an Elementary Flow"),"Not an Elementary Flow",IF(AND('List of Flows'!$B242='Elementary Flow by source'!B$1,'Elementary Flow'!$D250="Unknown"),"Indeterminable",IF(AND('List of Flows'!$B242='Elementary Flow by source'!B$1,'Elementary Flow'!$D250="Missing Both"),"Indeterminable",IF(AND('List of Flows'!$B242='Elementary Flow by source'!B$1,'Elementary Flow'!$D250="Missing Input/Output"),"Indeterminable",IF(AND('List of Flows'!$B242='Elementary Flow by source'!B$1,'Elementary Flow'!$D250="Missing to/from"),"Indeterminable",0))))))</f>
        <v>Indeterminable</v>
      </c>
      <c r="C245">
        <f>IF(AND('List of Flows'!$B242='Elementary Flow by source'!C$1,'Elementary Flow'!$D250="Elementary Flow"),"Elementary Flow",IF(AND('List of Flows'!$B242='Elementary Flow by source'!C$1,'Elementary Flow'!$D250="Not an Elementary Flow"),"Not an Elementary Flow",IF(AND('List of Flows'!$B242='Elementary Flow by source'!C$1,'Elementary Flow'!$D250="Unknown"),"Indeterminable",IF(AND('List of Flows'!$B242='Elementary Flow by source'!C$1,'Elementary Flow'!$D250="Missing Both"),"Indeterminable",IF(AND('List of Flows'!$B242='Elementary Flow by source'!C$1,'Elementary Flow'!$D250="Missing Input/Output"),"Indeterminable",IF(AND('List of Flows'!$B242='Elementary Flow by source'!C$1,'Elementary Flow'!$D250="Missing to/from"),"Indeterminable",0))))))</f>
        <v>0</v>
      </c>
      <c r="D245">
        <f>IF(AND('List of Flows'!$B242='Elementary Flow by source'!D$1,'Elementary Flow'!$D250="Elementary Flow"),"Elementary Flow",IF(AND('List of Flows'!$B242='Elementary Flow by source'!D$1,'Elementary Flow'!$D250="Not an Elementary Flow"),"Not an Elementary Flow",IF(AND('List of Flows'!$B242='Elementary Flow by source'!D$1,'Elementary Flow'!$D250="Unknown"),"Indeterminable",IF(AND('List of Flows'!$B242='Elementary Flow by source'!D$1,'Elementary Flow'!$D250="Missing Both"),"Indeterminable",IF(AND('List of Flows'!$B242='Elementary Flow by source'!D$1,'Elementary Flow'!$D250="Missing Input/Output"),"Indeterminable",IF(AND('List of Flows'!$B242='Elementary Flow by source'!D$1,'Elementary Flow'!$D250="Missing to/from"),"Indeterminable",0))))))</f>
        <v>0</v>
      </c>
      <c r="E245">
        <f>IF(AND('List of Flows'!$B242='Elementary Flow by source'!E$1,'Elementary Flow'!$D250="Elementary Flow"),"Elementary Flow",IF(AND('List of Flows'!$B242='Elementary Flow by source'!E$1,'Elementary Flow'!$D250="Not an Elementary Flow"),"Not an Elementary Flow",IF(AND('List of Flows'!$B242='Elementary Flow by source'!E$1,'Elementary Flow'!$D250="Unknown"),"Indeterminable",IF(AND('List of Flows'!$B242='Elementary Flow by source'!E$1,'Elementary Flow'!$D250="Missing Both"),"Indeterminable",IF(AND('List of Flows'!$B242='Elementary Flow by source'!E$1,'Elementary Flow'!$D250="Missing Input/Output"),"Indeterminable",IF(AND('List of Flows'!$B242='Elementary Flow by source'!E$1,'Elementary Flow'!$D250="Missing to/from"),"Indeterminable",0))))))</f>
        <v>0</v>
      </c>
      <c r="F245">
        <f>IF(AND('List of Flows'!$B242='Elementary Flow by source'!F$1,'Elementary Flow'!$D250="Elementary Flow"),"Elementary Flow",IF(AND('List of Flows'!$B242='Elementary Flow by source'!F$1,'Elementary Flow'!$D250="Not an Elementary Flow"),"Not an Elementary Flow",IF(AND('List of Flows'!$B242='Elementary Flow by source'!F$1,'Elementary Flow'!$D250="Unknown"),"Indeterminable",IF(AND('List of Flows'!$B242='Elementary Flow by source'!F$1,'Elementary Flow'!$D250="Missing Both"),"Indeterminable",IF(AND('List of Flows'!$B242='Elementary Flow by source'!F$1,'Elementary Flow'!$D250="Missing Input/Output"),"Indeterminable",IF(AND('List of Flows'!$B242='Elementary Flow by source'!F$1,'Elementary Flow'!$D250="Missing to/from"),"Indeterminable",0))))))</f>
        <v>0</v>
      </c>
      <c r="G245">
        <f>IF(AND('List of Flows'!$B242='Elementary Flow by source'!G$1,'Elementary Flow'!$D250="Elementary Flow"),"Elementary Flow",IF(AND('List of Flows'!$B242='Elementary Flow by source'!G$1,'Elementary Flow'!$D250="Not an Elementary Flow"),"Not an Elementary Flow",IF(AND('List of Flows'!$B242='Elementary Flow by source'!G$1,'Elementary Flow'!$D250="Unknown"),"Indeterminable",IF(AND('List of Flows'!$B242='Elementary Flow by source'!G$1,'Elementary Flow'!$D250="Missing Both"),"Indeterminable",IF(AND('List of Flows'!$B242='Elementary Flow by source'!G$1,'Elementary Flow'!$D250="Missing Input/Output"),"Indeterminable",IF(AND('List of Flows'!$B242='Elementary Flow by source'!G$1,'Elementary Flow'!$D250="Missing to/from"),"Indeterminable",0))))))</f>
        <v>0</v>
      </c>
      <c r="H245">
        <f>IF(AND('List of Flows'!$B242='Elementary Flow by source'!H$1,'Elementary Flow'!$D250="Elementary Flow"),"Elementary Flow",IF(AND('List of Flows'!$B242='Elementary Flow by source'!H$1,'Elementary Flow'!$D250="Not an Elementary Flow"),"Not an Elementary Flow",IF(AND('List of Flows'!$B242='Elementary Flow by source'!H$1,'Elementary Flow'!$D250="Unknown"),"Indeterminable",IF(AND('List of Flows'!$B242='Elementary Flow by source'!H$1,'Elementary Flow'!$D250="Missing Both"),"Indeterminable",IF(AND('List of Flows'!$B242='Elementary Flow by source'!H$1,'Elementary Flow'!$D250="Missing Input/Output"),"Indeterminable",IF(AND('List of Flows'!$B242='Elementary Flow by source'!H$1,'Elementary Flow'!$D250="Missing to/from"),"Indeterminable",0))))))</f>
        <v>0</v>
      </c>
      <c r="I245">
        <f>IF(AND('List of Flows'!$B242='Elementary Flow by source'!I$1,'Elementary Flow'!$D250="Elementary Flow"),"Elementary Flow",IF(AND('List of Flows'!$B242='Elementary Flow by source'!I$1,'Elementary Flow'!$D250="Not an Elementary Flow"),"Not an Elementary Flow",IF(AND('List of Flows'!$B242='Elementary Flow by source'!I$1,'Elementary Flow'!$D250="Unknown"),"Indeterminable",IF(AND('List of Flows'!$B242='Elementary Flow by source'!I$1,'Elementary Flow'!$D250="Missing Both"),"Indeterminable",IF(AND('List of Flows'!$B242='Elementary Flow by source'!I$1,'Elementary Flow'!$D250="Missing Input/Output"),"Indeterminable",IF(AND('List of Flows'!$B242='Elementary Flow by source'!I$1,'Elementary Flow'!$D250="Missing to/from"),"Indeterminable",0))))))</f>
        <v>0</v>
      </c>
      <c r="J245">
        <f>IF(AND('List of Flows'!$B242='Elementary Flow by source'!J$1,'Elementary Flow'!$D250="Elementary Flow"),"Elementary Flow",IF(AND('List of Flows'!$B242='Elementary Flow by source'!J$1,'Elementary Flow'!$D250="Not an Elementary Flow"),"Not an Elementary Flow",IF(AND('List of Flows'!$B242='Elementary Flow by source'!J$1,'Elementary Flow'!$D250="Unknown"),"Indeterminable",IF(AND('List of Flows'!$B242='Elementary Flow by source'!J$1,'Elementary Flow'!$D250="Missing Both"),"Indeterminable",IF(AND('List of Flows'!$B242='Elementary Flow by source'!J$1,'Elementary Flow'!$D250="Missing Input/Output"),"Indeterminable",IF(AND('List of Flows'!$B242='Elementary Flow by source'!J$1,'Elementary Flow'!$D250="Missing to/from"),"Indeterminable",0))))))</f>
        <v>0</v>
      </c>
      <c r="K245">
        <f>IF(AND('List of Flows'!$B242='Elementary Flow by source'!K$1,'Elementary Flow'!$D250="Elementary Flow"),"Elementary Flow",IF(AND('List of Flows'!$B242='Elementary Flow by source'!K$1,'Elementary Flow'!$D250="Not an Elementary Flow"),"Not an Elementary Flow",IF(AND('List of Flows'!$B242='Elementary Flow by source'!K$1,'Elementary Flow'!$D250="Unknown"),"Indeterminable",IF(AND('List of Flows'!$B242='Elementary Flow by source'!K$1,'Elementary Flow'!$D250="Missing Both"),"Indeterminable",IF(AND('List of Flows'!$B242='Elementary Flow by source'!K$1,'Elementary Flow'!$D250="Missing Input/Output"),"Indeterminable",IF(AND('List of Flows'!$B242='Elementary Flow by source'!K$1,'Elementary Flow'!$D250="Missing to/from"),"Indeterminable",0))))))</f>
        <v>0</v>
      </c>
      <c r="L245">
        <f>IF(AND('List of Flows'!$B242='Elementary Flow by source'!L$1,'Elementary Flow'!$D250="Elementary Flow"),"Elementary Flow",IF(AND('List of Flows'!$B242='Elementary Flow by source'!L$1,'Elementary Flow'!$D250="Not an Elementary Flow"),"Not an Elementary Flow",IF(AND('List of Flows'!$B242='Elementary Flow by source'!L$1,'Elementary Flow'!$D250="Unknown"),"Indeterminable",IF(AND('List of Flows'!$B242='Elementary Flow by source'!L$1,'Elementary Flow'!$D250="Missing Both"),"Indeterminable",IF(AND('List of Flows'!$B242='Elementary Flow by source'!L$1,'Elementary Flow'!$D250="Missing Input/Output"),"Indeterminable",IF(AND('List of Flows'!$B242='Elementary Flow by source'!L$1,'Elementary Flow'!$D250="Missing to/from"),"Indeterminable",0))))))</f>
        <v>0</v>
      </c>
      <c r="M245">
        <f>IF(AND('List of Flows'!$B242='Elementary Flow by source'!M$1,'Elementary Flow'!$D250="Elementary Flow"),"Elementary Flow",IF(AND('List of Flows'!$B242='Elementary Flow by source'!M$1,'Elementary Flow'!$D250="Not an Elementary Flow"),"Not an Elementary Flow",IF(AND('List of Flows'!$B242='Elementary Flow by source'!M$1,'Elementary Flow'!$D250="Unknown"),"Indeterminable",IF(AND('List of Flows'!$B242='Elementary Flow by source'!M$1,'Elementary Flow'!$D250="Missing Both"),"Indeterminable",IF(AND('List of Flows'!$B242='Elementary Flow by source'!M$1,'Elementary Flow'!$D250="Missing Input/Output"),"Indeterminable",IF(AND('List of Flows'!$B242='Elementary Flow by source'!M$1,'Elementary Flow'!$D250="Missing to/from"),"Indeterminable",0))))))</f>
        <v>0</v>
      </c>
      <c r="N245">
        <f>IF(AND('List of Flows'!$B242='Elementary Flow by source'!N$1,'Elementary Flow'!$D250="Elementary Flow"),"Elementary Flow",IF(AND('List of Flows'!$B242='Elementary Flow by source'!N$1,'Elementary Flow'!$D250="Not an Elementary Flow"),"Not an Elementary Flow",IF(AND('List of Flows'!$B242='Elementary Flow by source'!N$1,'Elementary Flow'!$D250="Unknown"),"Indeterminable",IF(AND('List of Flows'!$B242='Elementary Flow by source'!N$1,'Elementary Flow'!$D250="Missing Both"),"Indeterminable",IF(AND('List of Flows'!$B242='Elementary Flow by source'!N$1,'Elementary Flow'!$D250="Missing Input/Output"),"Indeterminable",IF(AND('List of Flows'!$B242='Elementary Flow by source'!N$1,'Elementary Flow'!$D250="Missing to/from"),"Indeterminable",0))))))</f>
        <v>0</v>
      </c>
    </row>
    <row r="246" spans="2:14" x14ac:dyDescent="0.3">
      <c r="B246" t="str">
        <f>IF(AND('List of Flows'!$B243='Elementary Flow by source'!B$1,'Elementary Flow'!$D251="Elementary Flow"),"Elementary Flow",IF(AND('List of Flows'!$B243='Elementary Flow by source'!B$1,'Elementary Flow'!$D251="Not an Elementary Flow"),"Not an Elementary Flow",IF(AND('List of Flows'!$B243='Elementary Flow by source'!B$1,'Elementary Flow'!$D251="Unknown"),"Indeterminable",IF(AND('List of Flows'!$B243='Elementary Flow by source'!B$1,'Elementary Flow'!$D251="Missing Both"),"Indeterminable",IF(AND('List of Flows'!$B243='Elementary Flow by source'!B$1,'Elementary Flow'!$D251="Missing Input/Output"),"Indeterminable",IF(AND('List of Flows'!$B243='Elementary Flow by source'!B$1,'Elementary Flow'!$D251="Missing to/from"),"Indeterminable",0))))))</f>
        <v>Indeterminable</v>
      </c>
      <c r="C246">
        <f>IF(AND('List of Flows'!$B243='Elementary Flow by source'!C$1,'Elementary Flow'!$D251="Elementary Flow"),"Elementary Flow",IF(AND('List of Flows'!$B243='Elementary Flow by source'!C$1,'Elementary Flow'!$D251="Not an Elementary Flow"),"Not an Elementary Flow",IF(AND('List of Flows'!$B243='Elementary Flow by source'!C$1,'Elementary Flow'!$D251="Unknown"),"Indeterminable",IF(AND('List of Flows'!$B243='Elementary Flow by source'!C$1,'Elementary Flow'!$D251="Missing Both"),"Indeterminable",IF(AND('List of Flows'!$B243='Elementary Flow by source'!C$1,'Elementary Flow'!$D251="Missing Input/Output"),"Indeterminable",IF(AND('List of Flows'!$B243='Elementary Flow by source'!C$1,'Elementary Flow'!$D251="Missing to/from"),"Indeterminable",0))))))</f>
        <v>0</v>
      </c>
      <c r="D246">
        <f>IF(AND('List of Flows'!$B243='Elementary Flow by source'!D$1,'Elementary Flow'!$D251="Elementary Flow"),"Elementary Flow",IF(AND('List of Flows'!$B243='Elementary Flow by source'!D$1,'Elementary Flow'!$D251="Not an Elementary Flow"),"Not an Elementary Flow",IF(AND('List of Flows'!$B243='Elementary Flow by source'!D$1,'Elementary Flow'!$D251="Unknown"),"Indeterminable",IF(AND('List of Flows'!$B243='Elementary Flow by source'!D$1,'Elementary Flow'!$D251="Missing Both"),"Indeterminable",IF(AND('List of Flows'!$B243='Elementary Flow by source'!D$1,'Elementary Flow'!$D251="Missing Input/Output"),"Indeterminable",IF(AND('List of Flows'!$B243='Elementary Flow by source'!D$1,'Elementary Flow'!$D251="Missing to/from"),"Indeterminable",0))))))</f>
        <v>0</v>
      </c>
      <c r="E246">
        <f>IF(AND('List of Flows'!$B243='Elementary Flow by source'!E$1,'Elementary Flow'!$D251="Elementary Flow"),"Elementary Flow",IF(AND('List of Flows'!$B243='Elementary Flow by source'!E$1,'Elementary Flow'!$D251="Not an Elementary Flow"),"Not an Elementary Flow",IF(AND('List of Flows'!$B243='Elementary Flow by source'!E$1,'Elementary Flow'!$D251="Unknown"),"Indeterminable",IF(AND('List of Flows'!$B243='Elementary Flow by source'!E$1,'Elementary Flow'!$D251="Missing Both"),"Indeterminable",IF(AND('List of Flows'!$B243='Elementary Flow by source'!E$1,'Elementary Flow'!$D251="Missing Input/Output"),"Indeterminable",IF(AND('List of Flows'!$B243='Elementary Flow by source'!E$1,'Elementary Flow'!$D251="Missing to/from"),"Indeterminable",0))))))</f>
        <v>0</v>
      </c>
      <c r="F246">
        <f>IF(AND('List of Flows'!$B243='Elementary Flow by source'!F$1,'Elementary Flow'!$D251="Elementary Flow"),"Elementary Flow",IF(AND('List of Flows'!$B243='Elementary Flow by source'!F$1,'Elementary Flow'!$D251="Not an Elementary Flow"),"Not an Elementary Flow",IF(AND('List of Flows'!$B243='Elementary Flow by source'!F$1,'Elementary Flow'!$D251="Unknown"),"Indeterminable",IF(AND('List of Flows'!$B243='Elementary Flow by source'!F$1,'Elementary Flow'!$D251="Missing Both"),"Indeterminable",IF(AND('List of Flows'!$B243='Elementary Flow by source'!F$1,'Elementary Flow'!$D251="Missing Input/Output"),"Indeterminable",IF(AND('List of Flows'!$B243='Elementary Flow by source'!F$1,'Elementary Flow'!$D251="Missing to/from"),"Indeterminable",0))))))</f>
        <v>0</v>
      </c>
      <c r="G246">
        <f>IF(AND('List of Flows'!$B243='Elementary Flow by source'!G$1,'Elementary Flow'!$D251="Elementary Flow"),"Elementary Flow",IF(AND('List of Flows'!$B243='Elementary Flow by source'!G$1,'Elementary Flow'!$D251="Not an Elementary Flow"),"Not an Elementary Flow",IF(AND('List of Flows'!$B243='Elementary Flow by source'!G$1,'Elementary Flow'!$D251="Unknown"),"Indeterminable",IF(AND('List of Flows'!$B243='Elementary Flow by source'!G$1,'Elementary Flow'!$D251="Missing Both"),"Indeterminable",IF(AND('List of Flows'!$B243='Elementary Flow by source'!G$1,'Elementary Flow'!$D251="Missing Input/Output"),"Indeterminable",IF(AND('List of Flows'!$B243='Elementary Flow by source'!G$1,'Elementary Flow'!$D251="Missing to/from"),"Indeterminable",0))))))</f>
        <v>0</v>
      </c>
      <c r="H246">
        <f>IF(AND('List of Flows'!$B243='Elementary Flow by source'!H$1,'Elementary Flow'!$D251="Elementary Flow"),"Elementary Flow",IF(AND('List of Flows'!$B243='Elementary Flow by source'!H$1,'Elementary Flow'!$D251="Not an Elementary Flow"),"Not an Elementary Flow",IF(AND('List of Flows'!$B243='Elementary Flow by source'!H$1,'Elementary Flow'!$D251="Unknown"),"Indeterminable",IF(AND('List of Flows'!$B243='Elementary Flow by source'!H$1,'Elementary Flow'!$D251="Missing Both"),"Indeterminable",IF(AND('List of Flows'!$B243='Elementary Flow by source'!H$1,'Elementary Flow'!$D251="Missing Input/Output"),"Indeterminable",IF(AND('List of Flows'!$B243='Elementary Flow by source'!H$1,'Elementary Flow'!$D251="Missing to/from"),"Indeterminable",0))))))</f>
        <v>0</v>
      </c>
      <c r="I246">
        <f>IF(AND('List of Flows'!$B243='Elementary Flow by source'!I$1,'Elementary Flow'!$D251="Elementary Flow"),"Elementary Flow",IF(AND('List of Flows'!$B243='Elementary Flow by source'!I$1,'Elementary Flow'!$D251="Not an Elementary Flow"),"Not an Elementary Flow",IF(AND('List of Flows'!$B243='Elementary Flow by source'!I$1,'Elementary Flow'!$D251="Unknown"),"Indeterminable",IF(AND('List of Flows'!$B243='Elementary Flow by source'!I$1,'Elementary Flow'!$D251="Missing Both"),"Indeterminable",IF(AND('List of Flows'!$B243='Elementary Flow by source'!I$1,'Elementary Flow'!$D251="Missing Input/Output"),"Indeterminable",IF(AND('List of Flows'!$B243='Elementary Flow by source'!I$1,'Elementary Flow'!$D251="Missing to/from"),"Indeterminable",0))))))</f>
        <v>0</v>
      </c>
      <c r="J246">
        <f>IF(AND('List of Flows'!$B243='Elementary Flow by source'!J$1,'Elementary Flow'!$D251="Elementary Flow"),"Elementary Flow",IF(AND('List of Flows'!$B243='Elementary Flow by source'!J$1,'Elementary Flow'!$D251="Not an Elementary Flow"),"Not an Elementary Flow",IF(AND('List of Flows'!$B243='Elementary Flow by source'!J$1,'Elementary Flow'!$D251="Unknown"),"Indeterminable",IF(AND('List of Flows'!$B243='Elementary Flow by source'!J$1,'Elementary Flow'!$D251="Missing Both"),"Indeterminable",IF(AND('List of Flows'!$B243='Elementary Flow by source'!J$1,'Elementary Flow'!$D251="Missing Input/Output"),"Indeterminable",IF(AND('List of Flows'!$B243='Elementary Flow by source'!J$1,'Elementary Flow'!$D251="Missing to/from"),"Indeterminable",0))))))</f>
        <v>0</v>
      </c>
      <c r="K246">
        <f>IF(AND('List of Flows'!$B243='Elementary Flow by source'!K$1,'Elementary Flow'!$D251="Elementary Flow"),"Elementary Flow",IF(AND('List of Flows'!$B243='Elementary Flow by source'!K$1,'Elementary Flow'!$D251="Not an Elementary Flow"),"Not an Elementary Flow",IF(AND('List of Flows'!$B243='Elementary Flow by source'!K$1,'Elementary Flow'!$D251="Unknown"),"Indeterminable",IF(AND('List of Flows'!$B243='Elementary Flow by source'!K$1,'Elementary Flow'!$D251="Missing Both"),"Indeterminable",IF(AND('List of Flows'!$B243='Elementary Flow by source'!K$1,'Elementary Flow'!$D251="Missing Input/Output"),"Indeterminable",IF(AND('List of Flows'!$B243='Elementary Flow by source'!K$1,'Elementary Flow'!$D251="Missing to/from"),"Indeterminable",0))))))</f>
        <v>0</v>
      </c>
      <c r="L246">
        <f>IF(AND('List of Flows'!$B243='Elementary Flow by source'!L$1,'Elementary Flow'!$D251="Elementary Flow"),"Elementary Flow",IF(AND('List of Flows'!$B243='Elementary Flow by source'!L$1,'Elementary Flow'!$D251="Not an Elementary Flow"),"Not an Elementary Flow",IF(AND('List of Flows'!$B243='Elementary Flow by source'!L$1,'Elementary Flow'!$D251="Unknown"),"Indeterminable",IF(AND('List of Flows'!$B243='Elementary Flow by source'!L$1,'Elementary Flow'!$D251="Missing Both"),"Indeterminable",IF(AND('List of Flows'!$B243='Elementary Flow by source'!L$1,'Elementary Flow'!$D251="Missing Input/Output"),"Indeterminable",IF(AND('List of Flows'!$B243='Elementary Flow by source'!L$1,'Elementary Flow'!$D251="Missing to/from"),"Indeterminable",0))))))</f>
        <v>0</v>
      </c>
      <c r="M246">
        <f>IF(AND('List of Flows'!$B243='Elementary Flow by source'!M$1,'Elementary Flow'!$D251="Elementary Flow"),"Elementary Flow",IF(AND('List of Flows'!$B243='Elementary Flow by source'!M$1,'Elementary Flow'!$D251="Not an Elementary Flow"),"Not an Elementary Flow",IF(AND('List of Flows'!$B243='Elementary Flow by source'!M$1,'Elementary Flow'!$D251="Unknown"),"Indeterminable",IF(AND('List of Flows'!$B243='Elementary Flow by source'!M$1,'Elementary Flow'!$D251="Missing Both"),"Indeterminable",IF(AND('List of Flows'!$B243='Elementary Flow by source'!M$1,'Elementary Flow'!$D251="Missing Input/Output"),"Indeterminable",IF(AND('List of Flows'!$B243='Elementary Flow by source'!M$1,'Elementary Flow'!$D251="Missing to/from"),"Indeterminable",0))))))</f>
        <v>0</v>
      </c>
      <c r="N246">
        <f>IF(AND('List of Flows'!$B243='Elementary Flow by source'!N$1,'Elementary Flow'!$D251="Elementary Flow"),"Elementary Flow",IF(AND('List of Flows'!$B243='Elementary Flow by source'!N$1,'Elementary Flow'!$D251="Not an Elementary Flow"),"Not an Elementary Flow",IF(AND('List of Flows'!$B243='Elementary Flow by source'!N$1,'Elementary Flow'!$D251="Unknown"),"Indeterminable",IF(AND('List of Flows'!$B243='Elementary Flow by source'!N$1,'Elementary Flow'!$D251="Missing Both"),"Indeterminable",IF(AND('List of Flows'!$B243='Elementary Flow by source'!N$1,'Elementary Flow'!$D251="Missing Input/Output"),"Indeterminable",IF(AND('List of Flows'!$B243='Elementary Flow by source'!N$1,'Elementary Flow'!$D251="Missing to/from"),"Indeterminable",0))))))</f>
        <v>0</v>
      </c>
    </row>
    <row r="247" spans="2:14" x14ac:dyDescent="0.3">
      <c r="B247" t="str">
        <f>IF(AND('List of Flows'!$B244='Elementary Flow by source'!B$1,'Elementary Flow'!$D252="Elementary Flow"),"Elementary Flow",IF(AND('List of Flows'!$B244='Elementary Flow by source'!B$1,'Elementary Flow'!$D252="Not an Elementary Flow"),"Not an Elementary Flow",IF(AND('List of Flows'!$B244='Elementary Flow by source'!B$1,'Elementary Flow'!$D252="Unknown"),"Indeterminable",IF(AND('List of Flows'!$B244='Elementary Flow by source'!B$1,'Elementary Flow'!$D252="Missing Both"),"Indeterminable",IF(AND('List of Flows'!$B244='Elementary Flow by source'!B$1,'Elementary Flow'!$D252="Missing Input/Output"),"Indeterminable",IF(AND('List of Flows'!$B244='Elementary Flow by source'!B$1,'Elementary Flow'!$D252="Missing to/from"),"Indeterminable",0))))))</f>
        <v>Indeterminable</v>
      </c>
      <c r="C247">
        <f>IF(AND('List of Flows'!$B244='Elementary Flow by source'!C$1,'Elementary Flow'!$D252="Elementary Flow"),"Elementary Flow",IF(AND('List of Flows'!$B244='Elementary Flow by source'!C$1,'Elementary Flow'!$D252="Not an Elementary Flow"),"Not an Elementary Flow",IF(AND('List of Flows'!$B244='Elementary Flow by source'!C$1,'Elementary Flow'!$D252="Unknown"),"Indeterminable",IF(AND('List of Flows'!$B244='Elementary Flow by source'!C$1,'Elementary Flow'!$D252="Missing Both"),"Indeterminable",IF(AND('List of Flows'!$B244='Elementary Flow by source'!C$1,'Elementary Flow'!$D252="Missing Input/Output"),"Indeterminable",IF(AND('List of Flows'!$B244='Elementary Flow by source'!C$1,'Elementary Flow'!$D252="Missing to/from"),"Indeterminable",0))))))</f>
        <v>0</v>
      </c>
      <c r="D247">
        <f>IF(AND('List of Flows'!$B244='Elementary Flow by source'!D$1,'Elementary Flow'!$D252="Elementary Flow"),"Elementary Flow",IF(AND('List of Flows'!$B244='Elementary Flow by source'!D$1,'Elementary Flow'!$D252="Not an Elementary Flow"),"Not an Elementary Flow",IF(AND('List of Flows'!$B244='Elementary Flow by source'!D$1,'Elementary Flow'!$D252="Unknown"),"Indeterminable",IF(AND('List of Flows'!$B244='Elementary Flow by source'!D$1,'Elementary Flow'!$D252="Missing Both"),"Indeterminable",IF(AND('List of Flows'!$B244='Elementary Flow by source'!D$1,'Elementary Flow'!$D252="Missing Input/Output"),"Indeterminable",IF(AND('List of Flows'!$B244='Elementary Flow by source'!D$1,'Elementary Flow'!$D252="Missing to/from"),"Indeterminable",0))))))</f>
        <v>0</v>
      </c>
      <c r="E247">
        <f>IF(AND('List of Flows'!$B244='Elementary Flow by source'!E$1,'Elementary Flow'!$D252="Elementary Flow"),"Elementary Flow",IF(AND('List of Flows'!$B244='Elementary Flow by source'!E$1,'Elementary Flow'!$D252="Not an Elementary Flow"),"Not an Elementary Flow",IF(AND('List of Flows'!$B244='Elementary Flow by source'!E$1,'Elementary Flow'!$D252="Unknown"),"Indeterminable",IF(AND('List of Flows'!$B244='Elementary Flow by source'!E$1,'Elementary Flow'!$D252="Missing Both"),"Indeterminable",IF(AND('List of Flows'!$B244='Elementary Flow by source'!E$1,'Elementary Flow'!$D252="Missing Input/Output"),"Indeterminable",IF(AND('List of Flows'!$B244='Elementary Flow by source'!E$1,'Elementary Flow'!$D252="Missing to/from"),"Indeterminable",0))))))</f>
        <v>0</v>
      </c>
      <c r="F247">
        <f>IF(AND('List of Flows'!$B244='Elementary Flow by source'!F$1,'Elementary Flow'!$D252="Elementary Flow"),"Elementary Flow",IF(AND('List of Flows'!$B244='Elementary Flow by source'!F$1,'Elementary Flow'!$D252="Not an Elementary Flow"),"Not an Elementary Flow",IF(AND('List of Flows'!$B244='Elementary Flow by source'!F$1,'Elementary Flow'!$D252="Unknown"),"Indeterminable",IF(AND('List of Flows'!$B244='Elementary Flow by source'!F$1,'Elementary Flow'!$D252="Missing Both"),"Indeterminable",IF(AND('List of Flows'!$B244='Elementary Flow by source'!F$1,'Elementary Flow'!$D252="Missing Input/Output"),"Indeterminable",IF(AND('List of Flows'!$B244='Elementary Flow by source'!F$1,'Elementary Flow'!$D252="Missing to/from"),"Indeterminable",0))))))</f>
        <v>0</v>
      </c>
      <c r="G247">
        <f>IF(AND('List of Flows'!$B244='Elementary Flow by source'!G$1,'Elementary Flow'!$D252="Elementary Flow"),"Elementary Flow",IF(AND('List of Flows'!$B244='Elementary Flow by source'!G$1,'Elementary Flow'!$D252="Not an Elementary Flow"),"Not an Elementary Flow",IF(AND('List of Flows'!$B244='Elementary Flow by source'!G$1,'Elementary Flow'!$D252="Unknown"),"Indeterminable",IF(AND('List of Flows'!$B244='Elementary Flow by source'!G$1,'Elementary Flow'!$D252="Missing Both"),"Indeterminable",IF(AND('List of Flows'!$B244='Elementary Flow by source'!G$1,'Elementary Flow'!$D252="Missing Input/Output"),"Indeterminable",IF(AND('List of Flows'!$B244='Elementary Flow by source'!G$1,'Elementary Flow'!$D252="Missing to/from"),"Indeterminable",0))))))</f>
        <v>0</v>
      </c>
      <c r="H247">
        <f>IF(AND('List of Flows'!$B244='Elementary Flow by source'!H$1,'Elementary Flow'!$D252="Elementary Flow"),"Elementary Flow",IF(AND('List of Flows'!$B244='Elementary Flow by source'!H$1,'Elementary Flow'!$D252="Not an Elementary Flow"),"Not an Elementary Flow",IF(AND('List of Flows'!$B244='Elementary Flow by source'!H$1,'Elementary Flow'!$D252="Unknown"),"Indeterminable",IF(AND('List of Flows'!$B244='Elementary Flow by source'!H$1,'Elementary Flow'!$D252="Missing Both"),"Indeterminable",IF(AND('List of Flows'!$B244='Elementary Flow by source'!H$1,'Elementary Flow'!$D252="Missing Input/Output"),"Indeterminable",IF(AND('List of Flows'!$B244='Elementary Flow by source'!H$1,'Elementary Flow'!$D252="Missing to/from"),"Indeterminable",0))))))</f>
        <v>0</v>
      </c>
      <c r="I247">
        <f>IF(AND('List of Flows'!$B244='Elementary Flow by source'!I$1,'Elementary Flow'!$D252="Elementary Flow"),"Elementary Flow",IF(AND('List of Flows'!$B244='Elementary Flow by source'!I$1,'Elementary Flow'!$D252="Not an Elementary Flow"),"Not an Elementary Flow",IF(AND('List of Flows'!$B244='Elementary Flow by source'!I$1,'Elementary Flow'!$D252="Unknown"),"Indeterminable",IF(AND('List of Flows'!$B244='Elementary Flow by source'!I$1,'Elementary Flow'!$D252="Missing Both"),"Indeterminable",IF(AND('List of Flows'!$B244='Elementary Flow by source'!I$1,'Elementary Flow'!$D252="Missing Input/Output"),"Indeterminable",IF(AND('List of Flows'!$B244='Elementary Flow by source'!I$1,'Elementary Flow'!$D252="Missing to/from"),"Indeterminable",0))))))</f>
        <v>0</v>
      </c>
      <c r="J247">
        <f>IF(AND('List of Flows'!$B244='Elementary Flow by source'!J$1,'Elementary Flow'!$D252="Elementary Flow"),"Elementary Flow",IF(AND('List of Flows'!$B244='Elementary Flow by source'!J$1,'Elementary Flow'!$D252="Not an Elementary Flow"),"Not an Elementary Flow",IF(AND('List of Flows'!$B244='Elementary Flow by source'!J$1,'Elementary Flow'!$D252="Unknown"),"Indeterminable",IF(AND('List of Flows'!$B244='Elementary Flow by source'!J$1,'Elementary Flow'!$D252="Missing Both"),"Indeterminable",IF(AND('List of Flows'!$B244='Elementary Flow by source'!J$1,'Elementary Flow'!$D252="Missing Input/Output"),"Indeterminable",IF(AND('List of Flows'!$B244='Elementary Flow by source'!J$1,'Elementary Flow'!$D252="Missing to/from"),"Indeterminable",0))))))</f>
        <v>0</v>
      </c>
      <c r="K247">
        <f>IF(AND('List of Flows'!$B244='Elementary Flow by source'!K$1,'Elementary Flow'!$D252="Elementary Flow"),"Elementary Flow",IF(AND('List of Flows'!$B244='Elementary Flow by source'!K$1,'Elementary Flow'!$D252="Not an Elementary Flow"),"Not an Elementary Flow",IF(AND('List of Flows'!$B244='Elementary Flow by source'!K$1,'Elementary Flow'!$D252="Unknown"),"Indeterminable",IF(AND('List of Flows'!$B244='Elementary Flow by source'!K$1,'Elementary Flow'!$D252="Missing Both"),"Indeterminable",IF(AND('List of Flows'!$B244='Elementary Flow by source'!K$1,'Elementary Flow'!$D252="Missing Input/Output"),"Indeterminable",IF(AND('List of Flows'!$B244='Elementary Flow by source'!K$1,'Elementary Flow'!$D252="Missing to/from"),"Indeterminable",0))))))</f>
        <v>0</v>
      </c>
      <c r="L247">
        <f>IF(AND('List of Flows'!$B244='Elementary Flow by source'!L$1,'Elementary Flow'!$D252="Elementary Flow"),"Elementary Flow",IF(AND('List of Flows'!$B244='Elementary Flow by source'!L$1,'Elementary Flow'!$D252="Not an Elementary Flow"),"Not an Elementary Flow",IF(AND('List of Flows'!$B244='Elementary Flow by source'!L$1,'Elementary Flow'!$D252="Unknown"),"Indeterminable",IF(AND('List of Flows'!$B244='Elementary Flow by source'!L$1,'Elementary Flow'!$D252="Missing Both"),"Indeterminable",IF(AND('List of Flows'!$B244='Elementary Flow by source'!L$1,'Elementary Flow'!$D252="Missing Input/Output"),"Indeterminable",IF(AND('List of Flows'!$B244='Elementary Flow by source'!L$1,'Elementary Flow'!$D252="Missing to/from"),"Indeterminable",0))))))</f>
        <v>0</v>
      </c>
      <c r="M247">
        <f>IF(AND('List of Flows'!$B244='Elementary Flow by source'!M$1,'Elementary Flow'!$D252="Elementary Flow"),"Elementary Flow",IF(AND('List of Flows'!$B244='Elementary Flow by source'!M$1,'Elementary Flow'!$D252="Not an Elementary Flow"),"Not an Elementary Flow",IF(AND('List of Flows'!$B244='Elementary Flow by source'!M$1,'Elementary Flow'!$D252="Unknown"),"Indeterminable",IF(AND('List of Flows'!$B244='Elementary Flow by source'!M$1,'Elementary Flow'!$D252="Missing Both"),"Indeterminable",IF(AND('List of Flows'!$B244='Elementary Flow by source'!M$1,'Elementary Flow'!$D252="Missing Input/Output"),"Indeterminable",IF(AND('List of Flows'!$B244='Elementary Flow by source'!M$1,'Elementary Flow'!$D252="Missing to/from"),"Indeterminable",0))))))</f>
        <v>0</v>
      </c>
      <c r="N247">
        <f>IF(AND('List of Flows'!$B244='Elementary Flow by source'!N$1,'Elementary Flow'!$D252="Elementary Flow"),"Elementary Flow",IF(AND('List of Flows'!$B244='Elementary Flow by source'!N$1,'Elementary Flow'!$D252="Not an Elementary Flow"),"Not an Elementary Flow",IF(AND('List of Flows'!$B244='Elementary Flow by source'!N$1,'Elementary Flow'!$D252="Unknown"),"Indeterminable",IF(AND('List of Flows'!$B244='Elementary Flow by source'!N$1,'Elementary Flow'!$D252="Missing Both"),"Indeterminable",IF(AND('List of Flows'!$B244='Elementary Flow by source'!N$1,'Elementary Flow'!$D252="Missing Input/Output"),"Indeterminable",IF(AND('List of Flows'!$B244='Elementary Flow by source'!N$1,'Elementary Flow'!$D252="Missing to/from"),"Indeterminable",0))))))</f>
        <v>0</v>
      </c>
    </row>
    <row r="248" spans="2:14" x14ac:dyDescent="0.3">
      <c r="B248" t="str">
        <f>IF(AND('List of Flows'!$B245='Elementary Flow by source'!B$1,'Elementary Flow'!$D253="Elementary Flow"),"Elementary Flow",IF(AND('List of Flows'!$B245='Elementary Flow by source'!B$1,'Elementary Flow'!$D253="Not an Elementary Flow"),"Not an Elementary Flow",IF(AND('List of Flows'!$B245='Elementary Flow by source'!B$1,'Elementary Flow'!$D253="Unknown"),"Indeterminable",IF(AND('List of Flows'!$B245='Elementary Flow by source'!B$1,'Elementary Flow'!$D253="Missing Both"),"Indeterminable",IF(AND('List of Flows'!$B245='Elementary Flow by source'!B$1,'Elementary Flow'!$D253="Missing Input/Output"),"Indeterminable",IF(AND('List of Flows'!$B245='Elementary Flow by source'!B$1,'Elementary Flow'!$D253="Missing to/from"),"Indeterminable",0))))))</f>
        <v>Indeterminable</v>
      </c>
      <c r="C248">
        <f>IF(AND('List of Flows'!$B245='Elementary Flow by source'!C$1,'Elementary Flow'!$D253="Elementary Flow"),"Elementary Flow",IF(AND('List of Flows'!$B245='Elementary Flow by source'!C$1,'Elementary Flow'!$D253="Not an Elementary Flow"),"Not an Elementary Flow",IF(AND('List of Flows'!$B245='Elementary Flow by source'!C$1,'Elementary Flow'!$D253="Unknown"),"Indeterminable",IF(AND('List of Flows'!$B245='Elementary Flow by source'!C$1,'Elementary Flow'!$D253="Missing Both"),"Indeterminable",IF(AND('List of Flows'!$B245='Elementary Flow by source'!C$1,'Elementary Flow'!$D253="Missing Input/Output"),"Indeterminable",IF(AND('List of Flows'!$B245='Elementary Flow by source'!C$1,'Elementary Flow'!$D253="Missing to/from"),"Indeterminable",0))))))</f>
        <v>0</v>
      </c>
      <c r="D248">
        <f>IF(AND('List of Flows'!$B245='Elementary Flow by source'!D$1,'Elementary Flow'!$D253="Elementary Flow"),"Elementary Flow",IF(AND('List of Flows'!$B245='Elementary Flow by source'!D$1,'Elementary Flow'!$D253="Not an Elementary Flow"),"Not an Elementary Flow",IF(AND('List of Flows'!$B245='Elementary Flow by source'!D$1,'Elementary Flow'!$D253="Unknown"),"Indeterminable",IF(AND('List of Flows'!$B245='Elementary Flow by source'!D$1,'Elementary Flow'!$D253="Missing Both"),"Indeterminable",IF(AND('List of Flows'!$B245='Elementary Flow by source'!D$1,'Elementary Flow'!$D253="Missing Input/Output"),"Indeterminable",IF(AND('List of Flows'!$B245='Elementary Flow by source'!D$1,'Elementary Flow'!$D253="Missing to/from"),"Indeterminable",0))))))</f>
        <v>0</v>
      </c>
      <c r="E248">
        <f>IF(AND('List of Flows'!$B245='Elementary Flow by source'!E$1,'Elementary Flow'!$D253="Elementary Flow"),"Elementary Flow",IF(AND('List of Flows'!$B245='Elementary Flow by source'!E$1,'Elementary Flow'!$D253="Not an Elementary Flow"),"Not an Elementary Flow",IF(AND('List of Flows'!$B245='Elementary Flow by source'!E$1,'Elementary Flow'!$D253="Unknown"),"Indeterminable",IF(AND('List of Flows'!$B245='Elementary Flow by source'!E$1,'Elementary Flow'!$D253="Missing Both"),"Indeterminable",IF(AND('List of Flows'!$B245='Elementary Flow by source'!E$1,'Elementary Flow'!$D253="Missing Input/Output"),"Indeterminable",IF(AND('List of Flows'!$B245='Elementary Flow by source'!E$1,'Elementary Flow'!$D253="Missing to/from"),"Indeterminable",0))))))</f>
        <v>0</v>
      </c>
      <c r="F248">
        <f>IF(AND('List of Flows'!$B245='Elementary Flow by source'!F$1,'Elementary Flow'!$D253="Elementary Flow"),"Elementary Flow",IF(AND('List of Flows'!$B245='Elementary Flow by source'!F$1,'Elementary Flow'!$D253="Not an Elementary Flow"),"Not an Elementary Flow",IF(AND('List of Flows'!$B245='Elementary Flow by source'!F$1,'Elementary Flow'!$D253="Unknown"),"Indeterminable",IF(AND('List of Flows'!$B245='Elementary Flow by source'!F$1,'Elementary Flow'!$D253="Missing Both"),"Indeterminable",IF(AND('List of Flows'!$B245='Elementary Flow by source'!F$1,'Elementary Flow'!$D253="Missing Input/Output"),"Indeterminable",IF(AND('List of Flows'!$B245='Elementary Flow by source'!F$1,'Elementary Flow'!$D253="Missing to/from"),"Indeterminable",0))))))</f>
        <v>0</v>
      </c>
      <c r="G248">
        <f>IF(AND('List of Flows'!$B245='Elementary Flow by source'!G$1,'Elementary Flow'!$D253="Elementary Flow"),"Elementary Flow",IF(AND('List of Flows'!$B245='Elementary Flow by source'!G$1,'Elementary Flow'!$D253="Not an Elementary Flow"),"Not an Elementary Flow",IF(AND('List of Flows'!$B245='Elementary Flow by source'!G$1,'Elementary Flow'!$D253="Unknown"),"Indeterminable",IF(AND('List of Flows'!$B245='Elementary Flow by source'!G$1,'Elementary Flow'!$D253="Missing Both"),"Indeterminable",IF(AND('List of Flows'!$B245='Elementary Flow by source'!G$1,'Elementary Flow'!$D253="Missing Input/Output"),"Indeterminable",IF(AND('List of Flows'!$B245='Elementary Flow by source'!G$1,'Elementary Flow'!$D253="Missing to/from"),"Indeterminable",0))))))</f>
        <v>0</v>
      </c>
      <c r="H248">
        <f>IF(AND('List of Flows'!$B245='Elementary Flow by source'!H$1,'Elementary Flow'!$D253="Elementary Flow"),"Elementary Flow",IF(AND('List of Flows'!$B245='Elementary Flow by source'!H$1,'Elementary Flow'!$D253="Not an Elementary Flow"),"Not an Elementary Flow",IF(AND('List of Flows'!$B245='Elementary Flow by source'!H$1,'Elementary Flow'!$D253="Unknown"),"Indeterminable",IF(AND('List of Flows'!$B245='Elementary Flow by source'!H$1,'Elementary Flow'!$D253="Missing Both"),"Indeterminable",IF(AND('List of Flows'!$B245='Elementary Flow by source'!H$1,'Elementary Flow'!$D253="Missing Input/Output"),"Indeterminable",IF(AND('List of Flows'!$B245='Elementary Flow by source'!H$1,'Elementary Flow'!$D253="Missing to/from"),"Indeterminable",0))))))</f>
        <v>0</v>
      </c>
      <c r="I248">
        <f>IF(AND('List of Flows'!$B245='Elementary Flow by source'!I$1,'Elementary Flow'!$D253="Elementary Flow"),"Elementary Flow",IF(AND('List of Flows'!$B245='Elementary Flow by source'!I$1,'Elementary Flow'!$D253="Not an Elementary Flow"),"Not an Elementary Flow",IF(AND('List of Flows'!$B245='Elementary Flow by source'!I$1,'Elementary Flow'!$D253="Unknown"),"Indeterminable",IF(AND('List of Flows'!$B245='Elementary Flow by source'!I$1,'Elementary Flow'!$D253="Missing Both"),"Indeterminable",IF(AND('List of Flows'!$B245='Elementary Flow by source'!I$1,'Elementary Flow'!$D253="Missing Input/Output"),"Indeterminable",IF(AND('List of Flows'!$B245='Elementary Flow by source'!I$1,'Elementary Flow'!$D253="Missing to/from"),"Indeterminable",0))))))</f>
        <v>0</v>
      </c>
      <c r="J248">
        <f>IF(AND('List of Flows'!$B245='Elementary Flow by source'!J$1,'Elementary Flow'!$D253="Elementary Flow"),"Elementary Flow",IF(AND('List of Flows'!$B245='Elementary Flow by source'!J$1,'Elementary Flow'!$D253="Not an Elementary Flow"),"Not an Elementary Flow",IF(AND('List of Flows'!$B245='Elementary Flow by source'!J$1,'Elementary Flow'!$D253="Unknown"),"Indeterminable",IF(AND('List of Flows'!$B245='Elementary Flow by source'!J$1,'Elementary Flow'!$D253="Missing Both"),"Indeterminable",IF(AND('List of Flows'!$B245='Elementary Flow by source'!J$1,'Elementary Flow'!$D253="Missing Input/Output"),"Indeterminable",IF(AND('List of Flows'!$B245='Elementary Flow by source'!J$1,'Elementary Flow'!$D253="Missing to/from"),"Indeterminable",0))))))</f>
        <v>0</v>
      </c>
      <c r="K248">
        <f>IF(AND('List of Flows'!$B245='Elementary Flow by source'!K$1,'Elementary Flow'!$D253="Elementary Flow"),"Elementary Flow",IF(AND('List of Flows'!$B245='Elementary Flow by source'!K$1,'Elementary Flow'!$D253="Not an Elementary Flow"),"Not an Elementary Flow",IF(AND('List of Flows'!$B245='Elementary Flow by source'!K$1,'Elementary Flow'!$D253="Unknown"),"Indeterminable",IF(AND('List of Flows'!$B245='Elementary Flow by source'!K$1,'Elementary Flow'!$D253="Missing Both"),"Indeterminable",IF(AND('List of Flows'!$B245='Elementary Flow by source'!K$1,'Elementary Flow'!$D253="Missing Input/Output"),"Indeterminable",IF(AND('List of Flows'!$B245='Elementary Flow by source'!K$1,'Elementary Flow'!$D253="Missing to/from"),"Indeterminable",0))))))</f>
        <v>0</v>
      </c>
      <c r="L248">
        <f>IF(AND('List of Flows'!$B245='Elementary Flow by source'!L$1,'Elementary Flow'!$D253="Elementary Flow"),"Elementary Flow",IF(AND('List of Flows'!$B245='Elementary Flow by source'!L$1,'Elementary Flow'!$D253="Not an Elementary Flow"),"Not an Elementary Flow",IF(AND('List of Flows'!$B245='Elementary Flow by source'!L$1,'Elementary Flow'!$D253="Unknown"),"Indeterminable",IF(AND('List of Flows'!$B245='Elementary Flow by source'!L$1,'Elementary Flow'!$D253="Missing Both"),"Indeterminable",IF(AND('List of Flows'!$B245='Elementary Flow by source'!L$1,'Elementary Flow'!$D253="Missing Input/Output"),"Indeterminable",IF(AND('List of Flows'!$B245='Elementary Flow by source'!L$1,'Elementary Flow'!$D253="Missing to/from"),"Indeterminable",0))))))</f>
        <v>0</v>
      </c>
      <c r="M248">
        <f>IF(AND('List of Flows'!$B245='Elementary Flow by source'!M$1,'Elementary Flow'!$D253="Elementary Flow"),"Elementary Flow",IF(AND('List of Flows'!$B245='Elementary Flow by source'!M$1,'Elementary Flow'!$D253="Not an Elementary Flow"),"Not an Elementary Flow",IF(AND('List of Flows'!$B245='Elementary Flow by source'!M$1,'Elementary Flow'!$D253="Unknown"),"Indeterminable",IF(AND('List of Flows'!$B245='Elementary Flow by source'!M$1,'Elementary Flow'!$D253="Missing Both"),"Indeterminable",IF(AND('List of Flows'!$B245='Elementary Flow by source'!M$1,'Elementary Flow'!$D253="Missing Input/Output"),"Indeterminable",IF(AND('List of Flows'!$B245='Elementary Flow by source'!M$1,'Elementary Flow'!$D253="Missing to/from"),"Indeterminable",0))))))</f>
        <v>0</v>
      </c>
      <c r="N248">
        <f>IF(AND('List of Flows'!$B245='Elementary Flow by source'!N$1,'Elementary Flow'!$D253="Elementary Flow"),"Elementary Flow",IF(AND('List of Flows'!$B245='Elementary Flow by source'!N$1,'Elementary Flow'!$D253="Not an Elementary Flow"),"Not an Elementary Flow",IF(AND('List of Flows'!$B245='Elementary Flow by source'!N$1,'Elementary Flow'!$D253="Unknown"),"Indeterminable",IF(AND('List of Flows'!$B245='Elementary Flow by source'!N$1,'Elementary Flow'!$D253="Missing Both"),"Indeterminable",IF(AND('List of Flows'!$B245='Elementary Flow by source'!N$1,'Elementary Flow'!$D253="Missing Input/Output"),"Indeterminable",IF(AND('List of Flows'!$B245='Elementary Flow by source'!N$1,'Elementary Flow'!$D253="Missing to/from"),"Indeterminable",0))))))</f>
        <v>0</v>
      </c>
    </row>
    <row r="249" spans="2:14" x14ac:dyDescent="0.3">
      <c r="B249" t="str">
        <f>IF(AND('List of Flows'!$B246='Elementary Flow by source'!B$1,'Elementary Flow'!$D254="Elementary Flow"),"Elementary Flow",IF(AND('List of Flows'!$B246='Elementary Flow by source'!B$1,'Elementary Flow'!$D254="Not an Elementary Flow"),"Not an Elementary Flow",IF(AND('List of Flows'!$B246='Elementary Flow by source'!B$1,'Elementary Flow'!$D254="Unknown"),"Indeterminable",IF(AND('List of Flows'!$B246='Elementary Flow by source'!B$1,'Elementary Flow'!$D254="Missing Both"),"Indeterminable",IF(AND('List of Flows'!$B246='Elementary Flow by source'!B$1,'Elementary Flow'!$D254="Missing Input/Output"),"Indeterminable",IF(AND('List of Flows'!$B246='Elementary Flow by source'!B$1,'Elementary Flow'!$D254="Missing to/from"),"Indeterminable",0))))))</f>
        <v>Indeterminable</v>
      </c>
      <c r="C249">
        <f>IF(AND('List of Flows'!$B246='Elementary Flow by source'!C$1,'Elementary Flow'!$D254="Elementary Flow"),"Elementary Flow",IF(AND('List of Flows'!$B246='Elementary Flow by source'!C$1,'Elementary Flow'!$D254="Not an Elementary Flow"),"Not an Elementary Flow",IF(AND('List of Flows'!$B246='Elementary Flow by source'!C$1,'Elementary Flow'!$D254="Unknown"),"Indeterminable",IF(AND('List of Flows'!$B246='Elementary Flow by source'!C$1,'Elementary Flow'!$D254="Missing Both"),"Indeterminable",IF(AND('List of Flows'!$B246='Elementary Flow by source'!C$1,'Elementary Flow'!$D254="Missing Input/Output"),"Indeterminable",IF(AND('List of Flows'!$B246='Elementary Flow by source'!C$1,'Elementary Flow'!$D254="Missing to/from"),"Indeterminable",0))))))</f>
        <v>0</v>
      </c>
      <c r="D249">
        <f>IF(AND('List of Flows'!$B246='Elementary Flow by source'!D$1,'Elementary Flow'!$D254="Elementary Flow"),"Elementary Flow",IF(AND('List of Flows'!$B246='Elementary Flow by source'!D$1,'Elementary Flow'!$D254="Not an Elementary Flow"),"Not an Elementary Flow",IF(AND('List of Flows'!$B246='Elementary Flow by source'!D$1,'Elementary Flow'!$D254="Unknown"),"Indeterminable",IF(AND('List of Flows'!$B246='Elementary Flow by source'!D$1,'Elementary Flow'!$D254="Missing Both"),"Indeterminable",IF(AND('List of Flows'!$B246='Elementary Flow by source'!D$1,'Elementary Flow'!$D254="Missing Input/Output"),"Indeterminable",IF(AND('List of Flows'!$B246='Elementary Flow by source'!D$1,'Elementary Flow'!$D254="Missing to/from"),"Indeterminable",0))))))</f>
        <v>0</v>
      </c>
      <c r="E249">
        <f>IF(AND('List of Flows'!$B246='Elementary Flow by source'!E$1,'Elementary Flow'!$D254="Elementary Flow"),"Elementary Flow",IF(AND('List of Flows'!$B246='Elementary Flow by source'!E$1,'Elementary Flow'!$D254="Not an Elementary Flow"),"Not an Elementary Flow",IF(AND('List of Flows'!$B246='Elementary Flow by source'!E$1,'Elementary Flow'!$D254="Unknown"),"Indeterminable",IF(AND('List of Flows'!$B246='Elementary Flow by source'!E$1,'Elementary Flow'!$D254="Missing Both"),"Indeterminable",IF(AND('List of Flows'!$B246='Elementary Flow by source'!E$1,'Elementary Flow'!$D254="Missing Input/Output"),"Indeterminable",IF(AND('List of Flows'!$B246='Elementary Flow by source'!E$1,'Elementary Flow'!$D254="Missing to/from"),"Indeterminable",0))))))</f>
        <v>0</v>
      </c>
      <c r="F249">
        <f>IF(AND('List of Flows'!$B246='Elementary Flow by source'!F$1,'Elementary Flow'!$D254="Elementary Flow"),"Elementary Flow",IF(AND('List of Flows'!$B246='Elementary Flow by source'!F$1,'Elementary Flow'!$D254="Not an Elementary Flow"),"Not an Elementary Flow",IF(AND('List of Flows'!$B246='Elementary Flow by source'!F$1,'Elementary Flow'!$D254="Unknown"),"Indeterminable",IF(AND('List of Flows'!$B246='Elementary Flow by source'!F$1,'Elementary Flow'!$D254="Missing Both"),"Indeterminable",IF(AND('List of Flows'!$B246='Elementary Flow by source'!F$1,'Elementary Flow'!$D254="Missing Input/Output"),"Indeterminable",IF(AND('List of Flows'!$B246='Elementary Flow by source'!F$1,'Elementary Flow'!$D254="Missing to/from"),"Indeterminable",0))))))</f>
        <v>0</v>
      </c>
      <c r="G249">
        <f>IF(AND('List of Flows'!$B246='Elementary Flow by source'!G$1,'Elementary Flow'!$D254="Elementary Flow"),"Elementary Flow",IF(AND('List of Flows'!$B246='Elementary Flow by source'!G$1,'Elementary Flow'!$D254="Not an Elementary Flow"),"Not an Elementary Flow",IF(AND('List of Flows'!$B246='Elementary Flow by source'!G$1,'Elementary Flow'!$D254="Unknown"),"Indeterminable",IF(AND('List of Flows'!$B246='Elementary Flow by source'!G$1,'Elementary Flow'!$D254="Missing Both"),"Indeterminable",IF(AND('List of Flows'!$B246='Elementary Flow by source'!G$1,'Elementary Flow'!$D254="Missing Input/Output"),"Indeterminable",IF(AND('List of Flows'!$B246='Elementary Flow by source'!G$1,'Elementary Flow'!$D254="Missing to/from"),"Indeterminable",0))))))</f>
        <v>0</v>
      </c>
      <c r="H249">
        <f>IF(AND('List of Flows'!$B246='Elementary Flow by source'!H$1,'Elementary Flow'!$D254="Elementary Flow"),"Elementary Flow",IF(AND('List of Flows'!$B246='Elementary Flow by source'!H$1,'Elementary Flow'!$D254="Not an Elementary Flow"),"Not an Elementary Flow",IF(AND('List of Flows'!$B246='Elementary Flow by source'!H$1,'Elementary Flow'!$D254="Unknown"),"Indeterminable",IF(AND('List of Flows'!$B246='Elementary Flow by source'!H$1,'Elementary Flow'!$D254="Missing Both"),"Indeterminable",IF(AND('List of Flows'!$B246='Elementary Flow by source'!H$1,'Elementary Flow'!$D254="Missing Input/Output"),"Indeterminable",IF(AND('List of Flows'!$B246='Elementary Flow by source'!H$1,'Elementary Flow'!$D254="Missing to/from"),"Indeterminable",0))))))</f>
        <v>0</v>
      </c>
      <c r="I249">
        <f>IF(AND('List of Flows'!$B246='Elementary Flow by source'!I$1,'Elementary Flow'!$D254="Elementary Flow"),"Elementary Flow",IF(AND('List of Flows'!$B246='Elementary Flow by source'!I$1,'Elementary Flow'!$D254="Not an Elementary Flow"),"Not an Elementary Flow",IF(AND('List of Flows'!$B246='Elementary Flow by source'!I$1,'Elementary Flow'!$D254="Unknown"),"Indeterminable",IF(AND('List of Flows'!$B246='Elementary Flow by source'!I$1,'Elementary Flow'!$D254="Missing Both"),"Indeterminable",IF(AND('List of Flows'!$B246='Elementary Flow by source'!I$1,'Elementary Flow'!$D254="Missing Input/Output"),"Indeterminable",IF(AND('List of Flows'!$B246='Elementary Flow by source'!I$1,'Elementary Flow'!$D254="Missing to/from"),"Indeterminable",0))))))</f>
        <v>0</v>
      </c>
      <c r="J249">
        <f>IF(AND('List of Flows'!$B246='Elementary Flow by source'!J$1,'Elementary Flow'!$D254="Elementary Flow"),"Elementary Flow",IF(AND('List of Flows'!$B246='Elementary Flow by source'!J$1,'Elementary Flow'!$D254="Not an Elementary Flow"),"Not an Elementary Flow",IF(AND('List of Flows'!$B246='Elementary Flow by source'!J$1,'Elementary Flow'!$D254="Unknown"),"Indeterminable",IF(AND('List of Flows'!$B246='Elementary Flow by source'!J$1,'Elementary Flow'!$D254="Missing Both"),"Indeterminable",IF(AND('List of Flows'!$B246='Elementary Flow by source'!J$1,'Elementary Flow'!$D254="Missing Input/Output"),"Indeterminable",IF(AND('List of Flows'!$B246='Elementary Flow by source'!J$1,'Elementary Flow'!$D254="Missing to/from"),"Indeterminable",0))))))</f>
        <v>0</v>
      </c>
      <c r="K249">
        <f>IF(AND('List of Flows'!$B246='Elementary Flow by source'!K$1,'Elementary Flow'!$D254="Elementary Flow"),"Elementary Flow",IF(AND('List of Flows'!$B246='Elementary Flow by source'!K$1,'Elementary Flow'!$D254="Not an Elementary Flow"),"Not an Elementary Flow",IF(AND('List of Flows'!$B246='Elementary Flow by source'!K$1,'Elementary Flow'!$D254="Unknown"),"Indeterminable",IF(AND('List of Flows'!$B246='Elementary Flow by source'!K$1,'Elementary Flow'!$D254="Missing Both"),"Indeterminable",IF(AND('List of Flows'!$B246='Elementary Flow by source'!K$1,'Elementary Flow'!$D254="Missing Input/Output"),"Indeterminable",IF(AND('List of Flows'!$B246='Elementary Flow by source'!K$1,'Elementary Flow'!$D254="Missing to/from"),"Indeterminable",0))))))</f>
        <v>0</v>
      </c>
      <c r="L249">
        <f>IF(AND('List of Flows'!$B246='Elementary Flow by source'!L$1,'Elementary Flow'!$D254="Elementary Flow"),"Elementary Flow",IF(AND('List of Flows'!$B246='Elementary Flow by source'!L$1,'Elementary Flow'!$D254="Not an Elementary Flow"),"Not an Elementary Flow",IF(AND('List of Flows'!$B246='Elementary Flow by source'!L$1,'Elementary Flow'!$D254="Unknown"),"Indeterminable",IF(AND('List of Flows'!$B246='Elementary Flow by source'!L$1,'Elementary Flow'!$D254="Missing Both"),"Indeterminable",IF(AND('List of Flows'!$B246='Elementary Flow by source'!L$1,'Elementary Flow'!$D254="Missing Input/Output"),"Indeterminable",IF(AND('List of Flows'!$B246='Elementary Flow by source'!L$1,'Elementary Flow'!$D254="Missing to/from"),"Indeterminable",0))))))</f>
        <v>0</v>
      </c>
      <c r="M249">
        <f>IF(AND('List of Flows'!$B246='Elementary Flow by source'!M$1,'Elementary Flow'!$D254="Elementary Flow"),"Elementary Flow",IF(AND('List of Flows'!$B246='Elementary Flow by source'!M$1,'Elementary Flow'!$D254="Not an Elementary Flow"),"Not an Elementary Flow",IF(AND('List of Flows'!$B246='Elementary Flow by source'!M$1,'Elementary Flow'!$D254="Unknown"),"Indeterminable",IF(AND('List of Flows'!$B246='Elementary Flow by source'!M$1,'Elementary Flow'!$D254="Missing Both"),"Indeterminable",IF(AND('List of Flows'!$B246='Elementary Flow by source'!M$1,'Elementary Flow'!$D254="Missing Input/Output"),"Indeterminable",IF(AND('List of Flows'!$B246='Elementary Flow by source'!M$1,'Elementary Flow'!$D254="Missing to/from"),"Indeterminable",0))))))</f>
        <v>0</v>
      </c>
      <c r="N249">
        <f>IF(AND('List of Flows'!$B246='Elementary Flow by source'!N$1,'Elementary Flow'!$D254="Elementary Flow"),"Elementary Flow",IF(AND('List of Flows'!$B246='Elementary Flow by source'!N$1,'Elementary Flow'!$D254="Not an Elementary Flow"),"Not an Elementary Flow",IF(AND('List of Flows'!$B246='Elementary Flow by source'!N$1,'Elementary Flow'!$D254="Unknown"),"Indeterminable",IF(AND('List of Flows'!$B246='Elementary Flow by source'!N$1,'Elementary Flow'!$D254="Missing Both"),"Indeterminable",IF(AND('List of Flows'!$B246='Elementary Flow by source'!N$1,'Elementary Flow'!$D254="Missing Input/Output"),"Indeterminable",IF(AND('List of Flows'!$B246='Elementary Flow by source'!N$1,'Elementary Flow'!$D254="Missing to/from"),"Indeterminable",0))))))</f>
        <v>0</v>
      </c>
    </row>
    <row r="250" spans="2:14" x14ac:dyDescent="0.3">
      <c r="B250" t="str">
        <f>IF(AND('List of Flows'!$B247='Elementary Flow by source'!B$1,'Elementary Flow'!$D255="Elementary Flow"),"Elementary Flow",IF(AND('List of Flows'!$B247='Elementary Flow by source'!B$1,'Elementary Flow'!$D255="Not an Elementary Flow"),"Not an Elementary Flow",IF(AND('List of Flows'!$B247='Elementary Flow by source'!B$1,'Elementary Flow'!$D255="Unknown"),"Indeterminable",IF(AND('List of Flows'!$B247='Elementary Flow by source'!B$1,'Elementary Flow'!$D255="Missing Both"),"Indeterminable",IF(AND('List of Flows'!$B247='Elementary Flow by source'!B$1,'Elementary Flow'!$D255="Missing Input/Output"),"Indeterminable",IF(AND('List of Flows'!$B247='Elementary Flow by source'!B$1,'Elementary Flow'!$D255="Missing to/from"),"Indeterminable",0))))))</f>
        <v>Indeterminable</v>
      </c>
      <c r="C250">
        <f>IF(AND('List of Flows'!$B247='Elementary Flow by source'!C$1,'Elementary Flow'!$D255="Elementary Flow"),"Elementary Flow",IF(AND('List of Flows'!$B247='Elementary Flow by source'!C$1,'Elementary Flow'!$D255="Not an Elementary Flow"),"Not an Elementary Flow",IF(AND('List of Flows'!$B247='Elementary Flow by source'!C$1,'Elementary Flow'!$D255="Unknown"),"Indeterminable",IF(AND('List of Flows'!$B247='Elementary Flow by source'!C$1,'Elementary Flow'!$D255="Missing Both"),"Indeterminable",IF(AND('List of Flows'!$B247='Elementary Flow by source'!C$1,'Elementary Flow'!$D255="Missing Input/Output"),"Indeterminable",IF(AND('List of Flows'!$B247='Elementary Flow by source'!C$1,'Elementary Flow'!$D255="Missing to/from"),"Indeterminable",0))))))</f>
        <v>0</v>
      </c>
      <c r="D250">
        <f>IF(AND('List of Flows'!$B247='Elementary Flow by source'!D$1,'Elementary Flow'!$D255="Elementary Flow"),"Elementary Flow",IF(AND('List of Flows'!$B247='Elementary Flow by source'!D$1,'Elementary Flow'!$D255="Not an Elementary Flow"),"Not an Elementary Flow",IF(AND('List of Flows'!$B247='Elementary Flow by source'!D$1,'Elementary Flow'!$D255="Unknown"),"Indeterminable",IF(AND('List of Flows'!$B247='Elementary Flow by source'!D$1,'Elementary Flow'!$D255="Missing Both"),"Indeterminable",IF(AND('List of Flows'!$B247='Elementary Flow by source'!D$1,'Elementary Flow'!$D255="Missing Input/Output"),"Indeterminable",IF(AND('List of Flows'!$B247='Elementary Flow by source'!D$1,'Elementary Flow'!$D255="Missing to/from"),"Indeterminable",0))))))</f>
        <v>0</v>
      </c>
      <c r="E250">
        <f>IF(AND('List of Flows'!$B247='Elementary Flow by source'!E$1,'Elementary Flow'!$D255="Elementary Flow"),"Elementary Flow",IF(AND('List of Flows'!$B247='Elementary Flow by source'!E$1,'Elementary Flow'!$D255="Not an Elementary Flow"),"Not an Elementary Flow",IF(AND('List of Flows'!$B247='Elementary Flow by source'!E$1,'Elementary Flow'!$D255="Unknown"),"Indeterminable",IF(AND('List of Flows'!$B247='Elementary Flow by source'!E$1,'Elementary Flow'!$D255="Missing Both"),"Indeterminable",IF(AND('List of Flows'!$B247='Elementary Flow by source'!E$1,'Elementary Flow'!$D255="Missing Input/Output"),"Indeterminable",IF(AND('List of Flows'!$B247='Elementary Flow by source'!E$1,'Elementary Flow'!$D255="Missing to/from"),"Indeterminable",0))))))</f>
        <v>0</v>
      </c>
      <c r="F250">
        <f>IF(AND('List of Flows'!$B247='Elementary Flow by source'!F$1,'Elementary Flow'!$D255="Elementary Flow"),"Elementary Flow",IF(AND('List of Flows'!$B247='Elementary Flow by source'!F$1,'Elementary Flow'!$D255="Not an Elementary Flow"),"Not an Elementary Flow",IF(AND('List of Flows'!$B247='Elementary Flow by source'!F$1,'Elementary Flow'!$D255="Unknown"),"Indeterminable",IF(AND('List of Flows'!$B247='Elementary Flow by source'!F$1,'Elementary Flow'!$D255="Missing Both"),"Indeterminable",IF(AND('List of Flows'!$B247='Elementary Flow by source'!F$1,'Elementary Flow'!$D255="Missing Input/Output"),"Indeterminable",IF(AND('List of Flows'!$B247='Elementary Flow by source'!F$1,'Elementary Flow'!$D255="Missing to/from"),"Indeterminable",0))))))</f>
        <v>0</v>
      </c>
      <c r="G250">
        <f>IF(AND('List of Flows'!$B247='Elementary Flow by source'!G$1,'Elementary Flow'!$D255="Elementary Flow"),"Elementary Flow",IF(AND('List of Flows'!$B247='Elementary Flow by source'!G$1,'Elementary Flow'!$D255="Not an Elementary Flow"),"Not an Elementary Flow",IF(AND('List of Flows'!$B247='Elementary Flow by source'!G$1,'Elementary Flow'!$D255="Unknown"),"Indeterminable",IF(AND('List of Flows'!$B247='Elementary Flow by source'!G$1,'Elementary Flow'!$D255="Missing Both"),"Indeterminable",IF(AND('List of Flows'!$B247='Elementary Flow by source'!G$1,'Elementary Flow'!$D255="Missing Input/Output"),"Indeterminable",IF(AND('List of Flows'!$B247='Elementary Flow by source'!G$1,'Elementary Flow'!$D255="Missing to/from"),"Indeterminable",0))))))</f>
        <v>0</v>
      </c>
      <c r="H250">
        <f>IF(AND('List of Flows'!$B247='Elementary Flow by source'!H$1,'Elementary Flow'!$D255="Elementary Flow"),"Elementary Flow",IF(AND('List of Flows'!$B247='Elementary Flow by source'!H$1,'Elementary Flow'!$D255="Not an Elementary Flow"),"Not an Elementary Flow",IF(AND('List of Flows'!$B247='Elementary Flow by source'!H$1,'Elementary Flow'!$D255="Unknown"),"Indeterminable",IF(AND('List of Flows'!$B247='Elementary Flow by source'!H$1,'Elementary Flow'!$D255="Missing Both"),"Indeterminable",IF(AND('List of Flows'!$B247='Elementary Flow by source'!H$1,'Elementary Flow'!$D255="Missing Input/Output"),"Indeterminable",IF(AND('List of Flows'!$B247='Elementary Flow by source'!H$1,'Elementary Flow'!$D255="Missing to/from"),"Indeterminable",0))))))</f>
        <v>0</v>
      </c>
      <c r="I250">
        <f>IF(AND('List of Flows'!$B247='Elementary Flow by source'!I$1,'Elementary Flow'!$D255="Elementary Flow"),"Elementary Flow",IF(AND('List of Flows'!$B247='Elementary Flow by source'!I$1,'Elementary Flow'!$D255="Not an Elementary Flow"),"Not an Elementary Flow",IF(AND('List of Flows'!$B247='Elementary Flow by source'!I$1,'Elementary Flow'!$D255="Unknown"),"Indeterminable",IF(AND('List of Flows'!$B247='Elementary Flow by source'!I$1,'Elementary Flow'!$D255="Missing Both"),"Indeterminable",IF(AND('List of Flows'!$B247='Elementary Flow by source'!I$1,'Elementary Flow'!$D255="Missing Input/Output"),"Indeterminable",IF(AND('List of Flows'!$B247='Elementary Flow by source'!I$1,'Elementary Flow'!$D255="Missing to/from"),"Indeterminable",0))))))</f>
        <v>0</v>
      </c>
      <c r="J250">
        <f>IF(AND('List of Flows'!$B247='Elementary Flow by source'!J$1,'Elementary Flow'!$D255="Elementary Flow"),"Elementary Flow",IF(AND('List of Flows'!$B247='Elementary Flow by source'!J$1,'Elementary Flow'!$D255="Not an Elementary Flow"),"Not an Elementary Flow",IF(AND('List of Flows'!$B247='Elementary Flow by source'!J$1,'Elementary Flow'!$D255="Unknown"),"Indeterminable",IF(AND('List of Flows'!$B247='Elementary Flow by source'!J$1,'Elementary Flow'!$D255="Missing Both"),"Indeterminable",IF(AND('List of Flows'!$B247='Elementary Flow by source'!J$1,'Elementary Flow'!$D255="Missing Input/Output"),"Indeterminable",IF(AND('List of Flows'!$B247='Elementary Flow by source'!J$1,'Elementary Flow'!$D255="Missing to/from"),"Indeterminable",0))))))</f>
        <v>0</v>
      </c>
      <c r="K250">
        <f>IF(AND('List of Flows'!$B247='Elementary Flow by source'!K$1,'Elementary Flow'!$D255="Elementary Flow"),"Elementary Flow",IF(AND('List of Flows'!$B247='Elementary Flow by source'!K$1,'Elementary Flow'!$D255="Not an Elementary Flow"),"Not an Elementary Flow",IF(AND('List of Flows'!$B247='Elementary Flow by source'!K$1,'Elementary Flow'!$D255="Unknown"),"Indeterminable",IF(AND('List of Flows'!$B247='Elementary Flow by source'!K$1,'Elementary Flow'!$D255="Missing Both"),"Indeterminable",IF(AND('List of Flows'!$B247='Elementary Flow by source'!K$1,'Elementary Flow'!$D255="Missing Input/Output"),"Indeterminable",IF(AND('List of Flows'!$B247='Elementary Flow by source'!K$1,'Elementary Flow'!$D255="Missing to/from"),"Indeterminable",0))))))</f>
        <v>0</v>
      </c>
      <c r="L250">
        <f>IF(AND('List of Flows'!$B247='Elementary Flow by source'!L$1,'Elementary Flow'!$D255="Elementary Flow"),"Elementary Flow",IF(AND('List of Flows'!$B247='Elementary Flow by source'!L$1,'Elementary Flow'!$D255="Not an Elementary Flow"),"Not an Elementary Flow",IF(AND('List of Flows'!$B247='Elementary Flow by source'!L$1,'Elementary Flow'!$D255="Unknown"),"Indeterminable",IF(AND('List of Flows'!$B247='Elementary Flow by source'!L$1,'Elementary Flow'!$D255="Missing Both"),"Indeterminable",IF(AND('List of Flows'!$B247='Elementary Flow by source'!L$1,'Elementary Flow'!$D255="Missing Input/Output"),"Indeterminable",IF(AND('List of Flows'!$B247='Elementary Flow by source'!L$1,'Elementary Flow'!$D255="Missing to/from"),"Indeterminable",0))))))</f>
        <v>0</v>
      </c>
      <c r="M250">
        <f>IF(AND('List of Flows'!$B247='Elementary Flow by source'!M$1,'Elementary Flow'!$D255="Elementary Flow"),"Elementary Flow",IF(AND('List of Flows'!$B247='Elementary Flow by source'!M$1,'Elementary Flow'!$D255="Not an Elementary Flow"),"Not an Elementary Flow",IF(AND('List of Flows'!$B247='Elementary Flow by source'!M$1,'Elementary Flow'!$D255="Unknown"),"Indeterminable",IF(AND('List of Flows'!$B247='Elementary Flow by source'!M$1,'Elementary Flow'!$D255="Missing Both"),"Indeterminable",IF(AND('List of Flows'!$B247='Elementary Flow by source'!M$1,'Elementary Flow'!$D255="Missing Input/Output"),"Indeterminable",IF(AND('List of Flows'!$B247='Elementary Flow by source'!M$1,'Elementary Flow'!$D255="Missing to/from"),"Indeterminable",0))))))</f>
        <v>0</v>
      </c>
      <c r="N250">
        <f>IF(AND('List of Flows'!$B247='Elementary Flow by source'!N$1,'Elementary Flow'!$D255="Elementary Flow"),"Elementary Flow",IF(AND('List of Flows'!$B247='Elementary Flow by source'!N$1,'Elementary Flow'!$D255="Not an Elementary Flow"),"Not an Elementary Flow",IF(AND('List of Flows'!$B247='Elementary Flow by source'!N$1,'Elementary Flow'!$D255="Unknown"),"Indeterminable",IF(AND('List of Flows'!$B247='Elementary Flow by source'!N$1,'Elementary Flow'!$D255="Missing Both"),"Indeterminable",IF(AND('List of Flows'!$B247='Elementary Flow by source'!N$1,'Elementary Flow'!$D255="Missing Input/Output"),"Indeterminable",IF(AND('List of Flows'!$B247='Elementary Flow by source'!N$1,'Elementary Flow'!$D255="Missing to/from"),"Indeterminable",0))))))</f>
        <v>0</v>
      </c>
    </row>
    <row r="251" spans="2:14" x14ac:dyDescent="0.3">
      <c r="B251" t="str">
        <f>IF(AND('List of Flows'!$B248='Elementary Flow by source'!B$1,'Elementary Flow'!$D256="Elementary Flow"),"Elementary Flow",IF(AND('List of Flows'!$B248='Elementary Flow by source'!B$1,'Elementary Flow'!$D256="Not an Elementary Flow"),"Not an Elementary Flow",IF(AND('List of Flows'!$B248='Elementary Flow by source'!B$1,'Elementary Flow'!$D256="Unknown"),"Indeterminable",IF(AND('List of Flows'!$B248='Elementary Flow by source'!B$1,'Elementary Flow'!$D256="Missing Both"),"Indeterminable",IF(AND('List of Flows'!$B248='Elementary Flow by source'!B$1,'Elementary Flow'!$D256="Missing Input/Output"),"Indeterminable",IF(AND('List of Flows'!$B248='Elementary Flow by source'!B$1,'Elementary Flow'!$D256="Missing to/from"),"Indeterminable",0))))))</f>
        <v>Elementary Flow</v>
      </c>
      <c r="C251">
        <f>IF(AND('List of Flows'!$B248='Elementary Flow by source'!C$1,'Elementary Flow'!$D256="Elementary Flow"),"Elementary Flow",IF(AND('List of Flows'!$B248='Elementary Flow by source'!C$1,'Elementary Flow'!$D256="Not an Elementary Flow"),"Not an Elementary Flow",IF(AND('List of Flows'!$B248='Elementary Flow by source'!C$1,'Elementary Flow'!$D256="Unknown"),"Indeterminable",IF(AND('List of Flows'!$B248='Elementary Flow by source'!C$1,'Elementary Flow'!$D256="Missing Both"),"Indeterminable",IF(AND('List of Flows'!$B248='Elementary Flow by source'!C$1,'Elementary Flow'!$D256="Missing Input/Output"),"Indeterminable",IF(AND('List of Flows'!$B248='Elementary Flow by source'!C$1,'Elementary Flow'!$D256="Missing to/from"),"Indeterminable",0))))))</f>
        <v>0</v>
      </c>
      <c r="D251">
        <f>IF(AND('List of Flows'!$B248='Elementary Flow by source'!D$1,'Elementary Flow'!$D256="Elementary Flow"),"Elementary Flow",IF(AND('List of Flows'!$B248='Elementary Flow by source'!D$1,'Elementary Flow'!$D256="Not an Elementary Flow"),"Not an Elementary Flow",IF(AND('List of Flows'!$B248='Elementary Flow by source'!D$1,'Elementary Flow'!$D256="Unknown"),"Indeterminable",IF(AND('List of Flows'!$B248='Elementary Flow by source'!D$1,'Elementary Flow'!$D256="Missing Both"),"Indeterminable",IF(AND('List of Flows'!$B248='Elementary Flow by source'!D$1,'Elementary Flow'!$D256="Missing Input/Output"),"Indeterminable",IF(AND('List of Flows'!$B248='Elementary Flow by source'!D$1,'Elementary Flow'!$D256="Missing to/from"),"Indeterminable",0))))))</f>
        <v>0</v>
      </c>
      <c r="E251">
        <f>IF(AND('List of Flows'!$B248='Elementary Flow by source'!E$1,'Elementary Flow'!$D256="Elementary Flow"),"Elementary Flow",IF(AND('List of Flows'!$B248='Elementary Flow by source'!E$1,'Elementary Flow'!$D256="Not an Elementary Flow"),"Not an Elementary Flow",IF(AND('List of Flows'!$B248='Elementary Flow by source'!E$1,'Elementary Flow'!$D256="Unknown"),"Indeterminable",IF(AND('List of Flows'!$B248='Elementary Flow by source'!E$1,'Elementary Flow'!$D256="Missing Both"),"Indeterminable",IF(AND('List of Flows'!$B248='Elementary Flow by source'!E$1,'Elementary Flow'!$D256="Missing Input/Output"),"Indeterminable",IF(AND('List of Flows'!$B248='Elementary Flow by source'!E$1,'Elementary Flow'!$D256="Missing to/from"),"Indeterminable",0))))))</f>
        <v>0</v>
      </c>
      <c r="F251">
        <f>IF(AND('List of Flows'!$B248='Elementary Flow by source'!F$1,'Elementary Flow'!$D256="Elementary Flow"),"Elementary Flow",IF(AND('List of Flows'!$B248='Elementary Flow by source'!F$1,'Elementary Flow'!$D256="Not an Elementary Flow"),"Not an Elementary Flow",IF(AND('List of Flows'!$B248='Elementary Flow by source'!F$1,'Elementary Flow'!$D256="Unknown"),"Indeterminable",IF(AND('List of Flows'!$B248='Elementary Flow by source'!F$1,'Elementary Flow'!$D256="Missing Both"),"Indeterminable",IF(AND('List of Flows'!$B248='Elementary Flow by source'!F$1,'Elementary Flow'!$D256="Missing Input/Output"),"Indeterminable",IF(AND('List of Flows'!$B248='Elementary Flow by source'!F$1,'Elementary Flow'!$D256="Missing to/from"),"Indeterminable",0))))))</f>
        <v>0</v>
      </c>
      <c r="G251">
        <f>IF(AND('List of Flows'!$B248='Elementary Flow by source'!G$1,'Elementary Flow'!$D256="Elementary Flow"),"Elementary Flow",IF(AND('List of Flows'!$B248='Elementary Flow by source'!G$1,'Elementary Flow'!$D256="Not an Elementary Flow"),"Not an Elementary Flow",IF(AND('List of Flows'!$B248='Elementary Flow by source'!G$1,'Elementary Flow'!$D256="Unknown"),"Indeterminable",IF(AND('List of Flows'!$B248='Elementary Flow by source'!G$1,'Elementary Flow'!$D256="Missing Both"),"Indeterminable",IF(AND('List of Flows'!$B248='Elementary Flow by source'!G$1,'Elementary Flow'!$D256="Missing Input/Output"),"Indeterminable",IF(AND('List of Flows'!$B248='Elementary Flow by source'!G$1,'Elementary Flow'!$D256="Missing to/from"),"Indeterminable",0))))))</f>
        <v>0</v>
      </c>
      <c r="H251">
        <f>IF(AND('List of Flows'!$B248='Elementary Flow by source'!H$1,'Elementary Flow'!$D256="Elementary Flow"),"Elementary Flow",IF(AND('List of Flows'!$B248='Elementary Flow by source'!H$1,'Elementary Flow'!$D256="Not an Elementary Flow"),"Not an Elementary Flow",IF(AND('List of Flows'!$B248='Elementary Flow by source'!H$1,'Elementary Flow'!$D256="Unknown"),"Indeterminable",IF(AND('List of Flows'!$B248='Elementary Flow by source'!H$1,'Elementary Flow'!$D256="Missing Both"),"Indeterminable",IF(AND('List of Flows'!$B248='Elementary Flow by source'!H$1,'Elementary Flow'!$D256="Missing Input/Output"),"Indeterminable",IF(AND('List of Flows'!$B248='Elementary Flow by source'!H$1,'Elementary Flow'!$D256="Missing to/from"),"Indeterminable",0))))))</f>
        <v>0</v>
      </c>
      <c r="I251">
        <f>IF(AND('List of Flows'!$B248='Elementary Flow by source'!I$1,'Elementary Flow'!$D256="Elementary Flow"),"Elementary Flow",IF(AND('List of Flows'!$B248='Elementary Flow by source'!I$1,'Elementary Flow'!$D256="Not an Elementary Flow"),"Not an Elementary Flow",IF(AND('List of Flows'!$B248='Elementary Flow by source'!I$1,'Elementary Flow'!$D256="Unknown"),"Indeterminable",IF(AND('List of Flows'!$B248='Elementary Flow by source'!I$1,'Elementary Flow'!$D256="Missing Both"),"Indeterminable",IF(AND('List of Flows'!$B248='Elementary Flow by source'!I$1,'Elementary Flow'!$D256="Missing Input/Output"),"Indeterminable",IF(AND('List of Flows'!$B248='Elementary Flow by source'!I$1,'Elementary Flow'!$D256="Missing to/from"),"Indeterminable",0))))))</f>
        <v>0</v>
      </c>
      <c r="J251">
        <f>IF(AND('List of Flows'!$B248='Elementary Flow by source'!J$1,'Elementary Flow'!$D256="Elementary Flow"),"Elementary Flow",IF(AND('List of Flows'!$B248='Elementary Flow by source'!J$1,'Elementary Flow'!$D256="Not an Elementary Flow"),"Not an Elementary Flow",IF(AND('List of Flows'!$B248='Elementary Flow by source'!J$1,'Elementary Flow'!$D256="Unknown"),"Indeterminable",IF(AND('List of Flows'!$B248='Elementary Flow by source'!J$1,'Elementary Flow'!$D256="Missing Both"),"Indeterminable",IF(AND('List of Flows'!$B248='Elementary Flow by source'!J$1,'Elementary Flow'!$D256="Missing Input/Output"),"Indeterminable",IF(AND('List of Flows'!$B248='Elementary Flow by source'!J$1,'Elementary Flow'!$D256="Missing to/from"),"Indeterminable",0))))))</f>
        <v>0</v>
      </c>
      <c r="K251">
        <f>IF(AND('List of Flows'!$B248='Elementary Flow by source'!K$1,'Elementary Flow'!$D256="Elementary Flow"),"Elementary Flow",IF(AND('List of Flows'!$B248='Elementary Flow by source'!K$1,'Elementary Flow'!$D256="Not an Elementary Flow"),"Not an Elementary Flow",IF(AND('List of Flows'!$B248='Elementary Flow by source'!K$1,'Elementary Flow'!$D256="Unknown"),"Indeterminable",IF(AND('List of Flows'!$B248='Elementary Flow by source'!K$1,'Elementary Flow'!$D256="Missing Both"),"Indeterminable",IF(AND('List of Flows'!$B248='Elementary Flow by source'!K$1,'Elementary Flow'!$D256="Missing Input/Output"),"Indeterminable",IF(AND('List of Flows'!$B248='Elementary Flow by source'!K$1,'Elementary Flow'!$D256="Missing to/from"),"Indeterminable",0))))))</f>
        <v>0</v>
      </c>
      <c r="L251">
        <f>IF(AND('List of Flows'!$B248='Elementary Flow by source'!L$1,'Elementary Flow'!$D256="Elementary Flow"),"Elementary Flow",IF(AND('List of Flows'!$B248='Elementary Flow by source'!L$1,'Elementary Flow'!$D256="Not an Elementary Flow"),"Not an Elementary Flow",IF(AND('List of Flows'!$B248='Elementary Flow by source'!L$1,'Elementary Flow'!$D256="Unknown"),"Indeterminable",IF(AND('List of Flows'!$B248='Elementary Flow by source'!L$1,'Elementary Flow'!$D256="Missing Both"),"Indeterminable",IF(AND('List of Flows'!$B248='Elementary Flow by source'!L$1,'Elementary Flow'!$D256="Missing Input/Output"),"Indeterminable",IF(AND('List of Flows'!$B248='Elementary Flow by source'!L$1,'Elementary Flow'!$D256="Missing to/from"),"Indeterminable",0))))))</f>
        <v>0</v>
      </c>
      <c r="M251">
        <f>IF(AND('List of Flows'!$B248='Elementary Flow by source'!M$1,'Elementary Flow'!$D256="Elementary Flow"),"Elementary Flow",IF(AND('List of Flows'!$B248='Elementary Flow by source'!M$1,'Elementary Flow'!$D256="Not an Elementary Flow"),"Not an Elementary Flow",IF(AND('List of Flows'!$B248='Elementary Flow by source'!M$1,'Elementary Flow'!$D256="Unknown"),"Indeterminable",IF(AND('List of Flows'!$B248='Elementary Flow by source'!M$1,'Elementary Flow'!$D256="Missing Both"),"Indeterminable",IF(AND('List of Flows'!$B248='Elementary Flow by source'!M$1,'Elementary Flow'!$D256="Missing Input/Output"),"Indeterminable",IF(AND('List of Flows'!$B248='Elementary Flow by source'!M$1,'Elementary Flow'!$D256="Missing to/from"),"Indeterminable",0))))))</f>
        <v>0</v>
      </c>
      <c r="N251">
        <f>IF(AND('List of Flows'!$B248='Elementary Flow by source'!N$1,'Elementary Flow'!$D256="Elementary Flow"),"Elementary Flow",IF(AND('List of Flows'!$B248='Elementary Flow by source'!N$1,'Elementary Flow'!$D256="Not an Elementary Flow"),"Not an Elementary Flow",IF(AND('List of Flows'!$B248='Elementary Flow by source'!N$1,'Elementary Flow'!$D256="Unknown"),"Indeterminable",IF(AND('List of Flows'!$B248='Elementary Flow by source'!N$1,'Elementary Flow'!$D256="Missing Both"),"Indeterminable",IF(AND('List of Flows'!$B248='Elementary Flow by source'!N$1,'Elementary Flow'!$D256="Missing Input/Output"),"Indeterminable",IF(AND('List of Flows'!$B248='Elementary Flow by source'!N$1,'Elementary Flow'!$D256="Missing to/from"),"Indeterminable",0))))))</f>
        <v>0</v>
      </c>
    </row>
    <row r="252" spans="2:14" x14ac:dyDescent="0.3">
      <c r="B252" t="str">
        <f>IF(AND('List of Flows'!$B249='Elementary Flow by source'!B$1,'Elementary Flow'!$D257="Elementary Flow"),"Elementary Flow",IF(AND('List of Flows'!$B249='Elementary Flow by source'!B$1,'Elementary Flow'!$D257="Not an Elementary Flow"),"Not an Elementary Flow",IF(AND('List of Flows'!$B249='Elementary Flow by source'!B$1,'Elementary Flow'!$D257="Unknown"),"Indeterminable",IF(AND('List of Flows'!$B249='Elementary Flow by source'!B$1,'Elementary Flow'!$D257="Missing Both"),"Indeterminable",IF(AND('List of Flows'!$B249='Elementary Flow by source'!B$1,'Elementary Flow'!$D257="Missing Input/Output"),"Indeterminable",IF(AND('List of Flows'!$B249='Elementary Flow by source'!B$1,'Elementary Flow'!$D257="Missing to/from"),"Indeterminable",0))))))</f>
        <v>Indeterminable</v>
      </c>
      <c r="C252">
        <f>IF(AND('List of Flows'!$B249='Elementary Flow by source'!C$1,'Elementary Flow'!$D257="Elementary Flow"),"Elementary Flow",IF(AND('List of Flows'!$B249='Elementary Flow by source'!C$1,'Elementary Flow'!$D257="Not an Elementary Flow"),"Not an Elementary Flow",IF(AND('List of Flows'!$B249='Elementary Flow by source'!C$1,'Elementary Flow'!$D257="Unknown"),"Indeterminable",IF(AND('List of Flows'!$B249='Elementary Flow by source'!C$1,'Elementary Flow'!$D257="Missing Both"),"Indeterminable",IF(AND('List of Flows'!$B249='Elementary Flow by source'!C$1,'Elementary Flow'!$D257="Missing Input/Output"),"Indeterminable",IF(AND('List of Flows'!$B249='Elementary Flow by source'!C$1,'Elementary Flow'!$D257="Missing to/from"),"Indeterminable",0))))))</f>
        <v>0</v>
      </c>
      <c r="D252">
        <f>IF(AND('List of Flows'!$B249='Elementary Flow by source'!D$1,'Elementary Flow'!$D257="Elementary Flow"),"Elementary Flow",IF(AND('List of Flows'!$B249='Elementary Flow by source'!D$1,'Elementary Flow'!$D257="Not an Elementary Flow"),"Not an Elementary Flow",IF(AND('List of Flows'!$B249='Elementary Flow by source'!D$1,'Elementary Flow'!$D257="Unknown"),"Indeterminable",IF(AND('List of Flows'!$B249='Elementary Flow by source'!D$1,'Elementary Flow'!$D257="Missing Both"),"Indeterminable",IF(AND('List of Flows'!$B249='Elementary Flow by source'!D$1,'Elementary Flow'!$D257="Missing Input/Output"),"Indeterminable",IF(AND('List of Flows'!$B249='Elementary Flow by source'!D$1,'Elementary Flow'!$D257="Missing to/from"),"Indeterminable",0))))))</f>
        <v>0</v>
      </c>
      <c r="E252">
        <f>IF(AND('List of Flows'!$B249='Elementary Flow by source'!E$1,'Elementary Flow'!$D257="Elementary Flow"),"Elementary Flow",IF(AND('List of Flows'!$B249='Elementary Flow by source'!E$1,'Elementary Flow'!$D257="Not an Elementary Flow"),"Not an Elementary Flow",IF(AND('List of Flows'!$B249='Elementary Flow by source'!E$1,'Elementary Flow'!$D257="Unknown"),"Indeterminable",IF(AND('List of Flows'!$B249='Elementary Flow by source'!E$1,'Elementary Flow'!$D257="Missing Both"),"Indeterminable",IF(AND('List of Flows'!$B249='Elementary Flow by source'!E$1,'Elementary Flow'!$D257="Missing Input/Output"),"Indeterminable",IF(AND('List of Flows'!$B249='Elementary Flow by source'!E$1,'Elementary Flow'!$D257="Missing to/from"),"Indeterminable",0))))))</f>
        <v>0</v>
      </c>
      <c r="F252">
        <f>IF(AND('List of Flows'!$B249='Elementary Flow by source'!F$1,'Elementary Flow'!$D257="Elementary Flow"),"Elementary Flow",IF(AND('List of Flows'!$B249='Elementary Flow by source'!F$1,'Elementary Flow'!$D257="Not an Elementary Flow"),"Not an Elementary Flow",IF(AND('List of Flows'!$B249='Elementary Flow by source'!F$1,'Elementary Flow'!$D257="Unknown"),"Indeterminable",IF(AND('List of Flows'!$B249='Elementary Flow by source'!F$1,'Elementary Flow'!$D257="Missing Both"),"Indeterminable",IF(AND('List of Flows'!$B249='Elementary Flow by source'!F$1,'Elementary Flow'!$D257="Missing Input/Output"),"Indeterminable",IF(AND('List of Flows'!$B249='Elementary Flow by source'!F$1,'Elementary Flow'!$D257="Missing to/from"),"Indeterminable",0))))))</f>
        <v>0</v>
      </c>
      <c r="G252">
        <f>IF(AND('List of Flows'!$B249='Elementary Flow by source'!G$1,'Elementary Flow'!$D257="Elementary Flow"),"Elementary Flow",IF(AND('List of Flows'!$B249='Elementary Flow by source'!G$1,'Elementary Flow'!$D257="Not an Elementary Flow"),"Not an Elementary Flow",IF(AND('List of Flows'!$B249='Elementary Flow by source'!G$1,'Elementary Flow'!$D257="Unknown"),"Indeterminable",IF(AND('List of Flows'!$B249='Elementary Flow by source'!G$1,'Elementary Flow'!$D257="Missing Both"),"Indeterminable",IF(AND('List of Flows'!$B249='Elementary Flow by source'!G$1,'Elementary Flow'!$D257="Missing Input/Output"),"Indeterminable",IF(AND('List of Flows'!$B249='Elementary Flow by source'!G$1,'Elementary Flow'!$D257="Missing to/from"),"Indeterminable",0))))))</f>
        <v>0</v>
      </c>
      <c r="H252">
        <f>IF(AND('List of Flows'!$B249='Elementary Flow by source'!H$1,'Elementary Flow'!$D257="Elementary Flow"),"Elementary Flow",IF(AND('List of Flows'!$B249='Elementary Flow by source'!H$1,'Elementary Flow'!$D257="Not an Elementary Flow"),"Not an Elementary Flow",IF(AND('List of Flows'!$B249='Elementary Flow by source'!H$1,'Elementary Flow'!$D257="Unknown"),"Indeterminable",IF(AND('List of Flows'!$B249='Elementary Flow by source'!H$1,'Elementary Flow'!$D257="Missing Both"),"Indeterminable",IF(AND('List of Flows'!$B249='Elementary Flow by source'!H$1,'Elementary Flow'!$D257="Missing Input/Output"),"Indeterminable",IF(AND('List of Flows'!$B249='Elementary Flow by source'!H$1,'Elementary Flow'!$D257="Missing to/from"),"Indeterminable",0))))))</f>
        <v>0</v>
      </c>
      <c r="I252">
        <f>IF(AND('List of Flows'!$B249='Elementary Flow by source'!I$1,'Elementary Flow'!$D257="Elementary Flow"),"Elementary Flow",IF(AND('List of Flows'!$B249='Elementary Flow by source'!I$1,'Elementary Flow'!$D257="Not an Elementary Flow"),"Not an Elementary Flow",IF(AND('List of Flows'!$B249='Elementary Flow by source'!I$1,'Elementary Flow'!$D257="Unknown"),"Indeterminable",IF(AND('List of Flows'!$B249='Elementary Flow by source'!I$1,'Elementary Flow'!$D257="Missing Both"),"Indeterminable",IF(AND('List of Flows'!$B249='Elementary Flow by source'!I$1,'Elementary Flow'!$D257="Missing Input/Output"),"Indeterminable",IF(AND('List of Flows'!$B249='Elementary Flow by source'!I$1,'Elementary Flow'!$D257="Missing to/from"),"Indeterminable",0))))))</f>
        <v>0</v>
      </c>
      <c r="J252">
        <f>IF(AND('List of Flows'!$B249='Elementary Flow by source'!J$1,'Elementary Flow'!$D257="Elementary Flow"),"Elementary Flow",IF(AND('List of Flows'!$B249='Elementary Flow by source'!J$1,'Elementary Flow'!$D257="Not an Elementary Flow"),"Not an Elementary Flow",IF(AND('List of Flows'!$B249='Elementary Flow by source'!J$1,'Elementary Flow'!$D257="Unknown"),"Indeterminable",IF(AND('List of Flows'!$B249='Elementary Flow by source'!J$1,'Elementary Flow'!$D257="Missing Both"),"Indeterminable",IF(AND('List of Flows'!$B249='Elementary Flow by source'!J$1,'Elementary Flow'!$D257="Missing Input/Output"),"Indeterminable",IF(AND('List of Flows'!$B249='Elementary Flow by source'!J$1,'Elementary Flow'!$D257="Missing to/from"),"Indeterminable",0))))))</f>
        <v>0</v>
      </c>
      <c r="K252">
        <f>IF(AND('List of Flows'!$B249='Elementary Flow by source'!K$1,'Elementary Flow'!$D257="Elementary Flow"),"Elementary Flow",IF(AND('List of Flows'!$B249='Elementary Flow by source'!K$1,'Elementary Flow'!$D257="Not an Elementary Flow"),"Not an Elementary Flow",IF(AND('List of Flows'!$B249='Elementary Flow by source'!K$1,'Elementary Flow'!$D257="Unknown"),"Indeterminable",IF(AND('List of Flows'!$B249='Elementary Flow by source'!K$1,'Elementary Flow'!$D257="Missing Both"),"Indeterminable",IF(AND('List of Flows'!$B249='Elementary Flow by source'!K$1,'Elementary Flow'!$D257="Missing Input/Output"),"Indeterminable",IF(AND('List of Flows'!$B249='Elementary Flow by source'!K$1,'Elementary Flow'!$D257="Missing to/from"),"Indeterminable",0))))))</f>
        <v>0</v>
      </c>
      <c r="L252">
        <f>IF(AND('List of Flows'!$B249='Elementary Flow by source'!L$1,'Elementary Flow'!$D257="Elementary Flow"),"Elementary Flow",IF(AND('List of Flows'!$B249='Elementary Flow by source'!L$1,'Elementary Flow'!$D257="Not an Elementary Flow"),"Not an Elementary Flow",IF(AND('List of Flows'!$B249='Elementary Flow by source'!L$1,'Elementary Flow'!$D257="Unknown"),"Indeterminable",IF(AND('List of Flows'!$B249='Elementary Flow by source'!L$1,'Elementary Flow'!$D257="Missing Both"),"Indeterminable",IF(AND('List of Flows'!$B249='Elementary Flow by source'!L$1,'Elementary Flow'!$D257="Missing Input/Output"),"Indeterminable",IF(AND('List of Flows'!$B249='Elementary Flow by source'!L$1,'Elementary Flow'!$D257="Missing to/from"),"Indeterminable",0))))))</f>
        <v>0</v>
      </c>
      <c r="M252">
        <f>IF(AND('List of Flows'!$B249='Elementary Flow by source'!M$1,'Elementary Flow'!$D257="Elementary Flow"),"Elementary Flow",IF(AND('List of Flows'!$B249='Elementary Flow by source'!M$1,'Elementary Flow'!$D257="Not an Elementary Flow"),"Not an Elementary Flow",IF(AND('List of Flows'!$B249='Elementary Flow by source'!M$1,'Elementary Flow'!$D257="Unknown"),"Indeterminable",IF(AND('List of Flows'!$B249='Elementary Flow by source'!M$1,'Elementary Flow'!$D257="Missing Both"),"Indeterminable",IF(AND('List of Flows'!$B249='Elementary Flow by source'!M$1,'Elementary Flow'!$D257="Missing Input/Output"),"Indeterminable",IF(AND('List of Flows'!$B249='Elementary Flow by source'!M$1,'Elementary Flow'!$D257="Missing to/from"),"Indeterminable",0))))))</f>
        <v>0</v>
      </c>
      <c r="N252">
        <f>IF(AND('List of Flows'!$B249='Elementary Flow by source'!N$1,'Elementary Flow'!$D257="Elementary Flow"),"Elementary Flow",IF(AND('List of Flows'!$B249='Elementary Flow by source'!N$1,'Elementary Flow'!$D257="Not an Elementary Flow"),"Not an Elementary Flow",IF(AND('List of Flows'!$B249='Elementary Flow by source'!N$1,'Elementary Flow'!$D257="Unknown"),"Indeterminable",IF(AND('List of Flows'!$B249='Elementary Flow by source'!N$1,'Elementary Flow'!$D257="Missing Both"),"Indeterminable",IF(AND('List of Flows'!$B249='Elementary Flow by source'!N$1,'Elementary Flow'!$D257="Missing Input/Output"),"Indeterminable",IF(AND('List of Flows'!$B249='Elementary Flow by source'!N$1,'Elementary Flow'!$D257="Missing to/from"),"Indeterminable",0))))))</f>
        <v>0</v>
      </c>
    </row>
    <row r="253" spans="2:14" x14ac:dyDescent="0.3">
      <c r="B253" t="str">
        <f>IF(AND('List of Flows'!$B250='Elementary Flow by source'!B$1,'Elementary Flow'!$D258="Elementary Flow"),"Elementary Flow",IF(AND('List of Flows'!$B250='Elementary Flow by source'!B$1,'Elementary Flow'!$D258="Not an Elementary Flow"),"Not an Elementary Flow",IF(AND('List of Flows'!$B250='Elementary Flow by source'!B$1,'Elementary Flow'!$D258="Unknown"),"Indeterminable",IF(AND('List of Flows'!$B250='Elementary Flow by source'!B$1,'Elementary Flow'!$D258="Missing Both"),"Indeterminable",IF(AND('List of Flows'!$B250='Elementary Flow by source'!B$1,'Elementary Flow'!$D258="Missing Input/Output"),"Indeterminable",IF(AND('List of Flows'!$B250='Elementary Flow by source'!B$1,'Elementary Flow'!$D258="Missing to/from"),"Indeterminable",0))))))</f>
        <v>Indeterminable</v>
      </c>
      <c r="C253">
        <f>IF(AND('List of Flows'!$B250='Elementary Flow by source'!C$1,'Elementary Flow'!$D258="Elementary Flow"),"Elementary Flow",IF(AND('List of Flows'!$B250='Elementary Flow by source'!C$1,'Elementary Flow'!$D258="Not an Elementary Flow"),"Not an Elementary Flow",IF(AND('List of Flows'!$B250='Elementary Flow by source'!C$1,'Elementary Flow'!$D258="Unknown"),"Indeterminable",IF(AND('List of Flows'!$B250='Elementary Flow by source'!C$1,'Elementary Flow'!$D258="Missing Both"),"Indeterminable",IF(AND('List of Flows'!$B250='Elementary Flow by source'!C$1,'Elementary Flow'!$D258="Missing Input/Output"),"Indeterminable",IF(AND('List of Flows'!$B250='Elementary Flow by source'!C$1,'Elementary Flow'!$D258="Missing to/from"),"Indeterminable",0))))))</f>
        <v>0</v>
      </c>
      <c r="D253">
        <f>IF(AND('List of Flows'!$B250='Elementary Flow by source'!D$1,'Elementary Flow'!$D258="Elementary Flow"),"Elementary Flow",IF(AND('List of Flows'!$B250='Elementary Flow by source'!D$1,'Elementary Flow'!$D258="Not an Elementary Flow"),"Not an Elementary Flow",IF(AND('List of Flows'!$B250='Elementary Flow by source'!D$1,'Elementary Flow'!$D258="Unknown"),"Indeterminable",IF(AND('List of Flows'!$B250='Elementary Flow by source'!D$1,'Elementary Flow'!$D258="Missing Both"),"Indeterminable",IF(AND('List of Flows'!$B250='Elementary Flow by source'!D$1,'Elementary Flow'!$D258="Missing Input/Output"),"Indeterminable",IF(AND('List of Flows'!$B250='Elementary Flow by source'!D$1,'Elementary Flow'!$D258="Missing to/from"),"Indeterminable",0))))))</f>
        <v>0</v>
      </c>
      <c r="E253">
        <f>IF(AND('List of Flows'!$B250='Elementary Flow by source'!E$1,'Elementary Flow'!$D258="Elementary Flow"),"Elementary Flow",IF(AND('List of Flows'!$B250='Elementary Flow by source'!E$1,'Elementary Flow'!$D258="Not an Elementary Flow"),"Not an Elementary Flow",IF(AND('List of Flows'!$B250='Elementary Flow by source'!E$1,'Elementary Flow'!$D258="Unknown"),"Indeterminable",IF(AND('List of Flows'!$B250='Elementary Flow by source'!E$1,'Elementary Flow'!$D258="Missing Both"),"Indeterminable",IF(AND('List of Flows'!$B250='Elementary Flow by source'!E$1,'Elementary Flow'!$D258="Missing Input/Output"),"Indeterminable",IF(AND('List of Flows'!$B250='Elementary Flow by source'!E$1,'Elementary Flow'!$D258="Missing to/from"),"Indeterminable",0))))))</f>
        <v>0</v>
      </c>
      <c r="F253">
        <f>IF(AND('List of Flows'!$B250='Elementary Flow by source'!F$1,'Elementary Flow'!$D258="Elementary Flow"),"Elementary Flow",IF(AND('List of Flows'!$B250='Elementary Flow by source'!F$1,'Elementary Flow'!$D258="Not an Elementary Flow"),"Not an Elementary Flow",IF(AND('List of Flows'!$B250='Elementary Flow by source'!F$1,'Elementary Flow'!$D258="Unknown"),"Indeterminable",IF(AND('List of Flows'!$B250='Elementary Flow by source'!F$1,'Elementary Flow'!$D258="Missing Both"),"Indeterminable",IF(AND('List of Flows'!$B250='Elementary Flow by source'!F$1,'Elementary Flow'!$D258="Missing Input/Output"),"Indeterminable",IF(AND('List of Flows'!$B250='Elementary Flow by source'!F$1,'Elementary Flow'!$D258="Missing to/from"),"Indeterminable",0))))))</f>
        <v>0</v>
      </c>
      <c r="G253">
        <f>IF(AND('List of Flows'!$B250='Elementary Flow by source'!G$1,'Elementary Flow'!$D258="Elementary Flow"),"Elementary Flow",IF(AND('List of Flows'!$B250='Elementary Flow by source'!G$1,'Elementary Flow'!$D258="Not an Elementary Flow"),"Not an Elementary Flow",IF(AND('List of Flows'!$B250='Elementary Flow by source'!G$1,'Elementary Flow'!$D258="Unknown"),"Indeterminable",IF(AND('List of Flows'!$B250='Elementary Flow by source'!G$1,'Elementary Flow'!$D258="Missing Both"),"Indeterminable",IF(AND('List of Flows'!$B250='Elementary Flow by source'!G$1,'Elementary Flow'!$D258="Missing Input/Output"),"Indeterminable",IF(AND('List of Flows'!$B250='Elementary Flow by source'!G$1,'Elementary Flow'!$D258="Missing to/from"),"Indeterminable",0))))))</f>
        <v>0</v>
      </c>
      <c r="H253">
        <f>IF(AND('List of Flows'!$B250='Elementary Flow by source'!H$1,'Elementary Flow'!$D258="Elementary Flow"),"Elementary Flow",IF(AND('List of Flows'!$B250='Elementary Flow by source'!H$1,'Elementary Flow'!$D258="Not an Elementary Flow"),"Not an Elementary Flow",IF(AND('List of Flows'!$B250='Elementary Flow by source'!H$1,'Elementary Flow'!$D258="Unknown"),"Indeterminable",IF(AND('List of Flows'!$B250='Elementary Flow by source'!H$1,'Elementary Flow'!$D258="Missing Both"),"Indeterminable",IF(AND('List of Flows'!$B250='Elementary Flow by source'!H$1,'Elementary Flow'!$D258="Missing Input/Output"),"Indeterminable",IF(AND('List of Flows'!$B250='Elementary Flow by source'!H$1,'Elementary Flow'!$D258="Missing to/from"),"Indeterminable",0))))))</f>
        <v>0</v>
      </c>
      <c r="I253">
        <f>IF(AND('List of Flows'!$B250='Elementary Flow by source'!I$1,'Elementary Flow'!$D258="Elementary Flow"),"Elementary Flow",IF(AND('List of Flows'!$B250='Elementary Flow by source'!I$1,'Elementary Flow'!$D258="Not an Elementary Flow"),"Not an Elementary Flow",IF(AND('List of Flows'!$B250='Elementary Flow by source'!I$1,'Elementary Flow'!$D258="Unknown"),"Indeterminable",IF(AND('List of Flows'!$B250='Elementary Flow by source'!I$1,'Elementary Flow'!$D258="Missing Both"),"Indeterminable",IF(AND('List of Flows'!$B250='Elementary Flow by source'!I$1,'Elementary Flow'!$D258="Missing Input/Output"),"Indeterminable",IF(AND('List of Flows'!$B250='Elementary Flow by source'!I$1,'Elementary Flow'!$D258="Missing to/from"),"Indeterminable",0))))))</f>
        <v>0</v>
      </c>
      <c r="J253">
        <f>IF(AND('List of Flows'!$B250='Elementary Flow by source'!J$1,'Elementary Flow'!$D258="Elementary Flow"),"Elementary Flow",IF(AND('List of Flows'!$B250='Elementary Flow by source'!J$1,'Elementary Flow'!$D258="Not an Elementary Flow"),"Not an Elementary Flow",IF(AND('List of Flows'!$B250='Elementary Flow by source'!J$1,'Elementary Flow'!$D258="Unknown"),"Indeterminable",IF(AND('List of Flows'!$B250='Elementary Flow by source'!J$1,'Elementary Flow'!$D258="Missing Both"),"Indeterminable",IF(AND('List of Flows'!$B250='Elementary Flow by source'!J$1,'Elementary Flow'!$D258="Missing Input/Output"),"Indeterminable",IF(AND('List of Flows'!$B250='Elementary Flow by source'!J$1,'Elementary Flow'!$D258="Missing to/from"),"Indeterminable",0))))))</f>
        <v>0</v>
      </c>
      <c r="K253">
        <f>IF(AND('List of Flows'!$B250='Elementary Flow by source'!K$1,'Elementary Flow'!$D258="Elementary Flow"),"Elementary Flow",IF(AND('List of Flows'!$B250='Elementary Flow by source'!K$1,'Elementary Flow'!$D258="Not an Elementary Flow"),"Not an Elementary Flow",IF(AND('List of Flows'!$B250='Elementary Flow by source'!K$1,'Elementary Flow'!$D258="Unknown"),"Indeterminable",IF(AND('List of Flows'!$B250='Elementary Flow by source'!K$1,'Elementary Flow'!$D258="Missing Both"),"Indeterminable",IF(AND('List of Flows'!$B250='Elementary Flow by source'!K$1,'Elementary Flow'!$D258="Missing Input/Output"),"Indeterminable",IF(AND('List of Flows'!$B250='Elementary Flow by source'!K$1,'Elementary Flow'!$D258="Missing to/from"),"Indeterminable",0))))))</f>
        <v>0</v>
      </c>
      <c r="L253">
        <f>IF(AND('List of Flows'!$B250='Elementary Flow by source'!L$1,'Elementary Flow'!$D258="Elementary Flow"),"Elementary Flow",IF(AND('List of Flows'!$B250='Elementary Flow by source'!L$1,'Elementary Flow'!$D258="Not an Elementary Flow"),"Not an Elementary Flow",IF(AND('List of Flows'!$B250='Elementary Flow by source'!L$1,'Elementary Flow'!$D258="Unknown"),"Indeterminable",IF(AND('List of Flows'!$B250='Elementary Flow by source'!L$1,'Elementary Flow'!$D258="Missing Both"),"Indeterminable",IF(AND('List of Flows'!$B250='Elementary Flow by source'!L$1,'Elementary Flow'!$D258="Missing Input/Output"),"Indeterminable",IF(AND('List of Flows'!$B250='Elementary Flow by source'!L$1,'Elementary Flow'!$D258="Missing to/from"),"Indeterminable",0))))))</f>
        <v>0</v>
      </c>
      <c r="M253">
        <f>IF(AND('List of Flows'!$B250='Elementary Flow by source'!M$1,'Elementary Flow'!$D258="Elementary Flow"),"Elementary Flow",IF(AND('List of Flows'!$B250='Elementary Flow by source'!M$1,'Elementary Flow'!$D258="Not an Elementary Flow"),"Not an Elementary Flow",IF(AND('List of Flows'!$B250='Elementary Flow by source'!M$1,'Elementary Flow'!$D258="Unknown"),"Indeterminable",IF(AND('List of Flows'!$B250='Elementary Flow by source'!M$1,'Elementary Flow'!$D258="Missing Both"),"Indeterminable",IF(AND('List of Flows'!$B250='Elementary Flow by source'!M$1,'Elementary Flow'!$D258="Missing Input/Output"),"Indeterminable",IF(AND('List of Flows'!$B250='Elementary Flow by source'!M$1,'Elementary Flow'!$D258="Missing to/from"),"Indeterminable",0))))))</f>
        <v>0</v>
      </c>
      <c r="N253">
        <f>IF(AND('List of Flows'!$B250='Elementary Flow by source'!N$1,'Elementary Flow'!$D258="Elementary Flow"),"Elementary Flow",IF(AND('List of Flows'!$B250='Elementary Flow by source'!N$1,'Elementary Flow'!$D258="Not an Elementary Flow"),"Not an Elementary Flow",IF(AND('List of Flows'!$B250='Elementary Flow by source'!N$1,'Elementary Flow'!$D258="Unknown"),"Indeterminable",IF(AND('List of Flows'!$B250='Elementary Flow by source'!N$1,'Elementary Flow'!$D258="Missing Both"),"Indeterminable",IF(AND('List of Flows'!$B250='Elementary Flow by source'!N$1,'Elementary Flow'!$D258="Missing Input/Output"),"Indeterminable",IF(AND('List of Flows'!$B250='Elementary Flow by source'!N$1,'Elementary Flow'!$D258="Missing to/from"),"Indeterminable",0))))))</f>
        <v>0</v>
      </c>
    </row>
    <row r="254" spans="2:14" x14ac:dyDescent="0.3">
      <c r="B254" t="str">
        <f>IF(AND('List of Flows'!$B251='Elementary Flow by source'!B$1,'Elementary Flow'!$D259="Elementary Flow"),"Elementary Flow",IF(AND('List of Flows'!$B251='Elementary Flow by source'!B$1,'Elementary Flow'!$D259="Not an Elementary Flow"),"Not an Elementary Flow",IF(AND('List of Flows'!$B251='Elementary Flow by source'!B$1,'Elementary Flow'!$D259="Unknown"),"Indeterminable",IF(AND('List of Flows'!$B251='Elementary Flow by source'!B$1,'Elementary Flow'!$D259="Missing Both"),"Indeterminable",IF(AND('List of Flows'!$B251='Elementary Flow by source'!B$1,'Elementary Flow'!$D259="Missing Input/Output"),"Indeterminable",IF(AND('List of Flows'!$B251='Elementary Flow by source'!B$1,'Elementary Flow'!$D259="Missing to/from"),"Indeterminable",0))))))</f>
        <v>Indeterminable</v>
      </c>
      <c r="C254">
        <f>IF(AND('List of Flows'!$B251='Elementary Flow by source'!C$1,'Elementary Flow'!$D259="Elementary Flow"),"Elementary Flow",IF(AND('List of Flows'!$B251='Elementary Flow by source'!C$1,'Elementary Flow'!$D259="Not an Elementary Flow"),"Not an Elementary Flow",IF(AND('List of Flows'!$B251='Elementary Flow by source'!C$1,'Elementary Flow'!$D259="Unknown"),"Indeterminable",IF(AND('List of Flows'!$B251='Elementary Flow by source'!C$1,'Elementary Flow'!$D259="Missing Both"),"Indeterminable",IF(AND('List of Flows'!$B251='Elementary Flow by source'!C$1,'Elementary Flow'!$D259="Missing Input/Output"),"Indeterminable",IF(AND('List of Flows'!$B251='Elementary Flow by source'!C$1,'Elementary Flow'!$D259="Missing to/from"),"Indeterminable",0))))))</f>
        <v>0</v>
      </c>
      <c r="D254">
        <f>IF(AND('List of Flows'!$B251='Elementary Flow by source'!D$1,'Elementary Flow'!$D259="Elementary Flow"),"Elementary Flow",IF(AND('List of Flows'!$B251='Elementary Flow by source'!D$1,'Elementary Flow'!$D259="Not an Elementary Flow"),"Not an Elementary Flow",IF(AND('List of Flows'!$B251='Elementary Flow by source'!D$1,'Elementary Flow'!$D259="Unknown"),"Indeterminable",IF(AND('List of Flows'!$B251='Elementary Flow by source'!D$1,'Elementary Flow'!$D259="Missing Both"),"Indeterminable",IF(AND('List of Flows'!$B251='Elementary Flow by source'!D$1,'Elementary Flow'!$D259="Missing Input/Output"),"Indeterminable",IF(AND('List of Flows'!$B251='Elementary Flow by source'!D$1,'Elementary Flow'!$D259="Missing to/from"),"Indeterminable",0))))))</f>
        <v>0</v>
      </c>
      <c r="E254">
        <f>IF(AND('List of Flows'!$B251='Elementary Flow by source'!E$1,'Elementary Flow'!$D259="Elementary Flow"),"Elementary Flow",IF(AND('List of Flows'!$B251='Elementary Flow by source'!E$1,'Elementary Flow'!$D259="Not an Elementary Flow"),"Not an Elementary Flow",IF(AND('List of Flows'!$B251='Elementary Flow by source'!E$1,'Elementary Flow'!$D259="Unknown"),"Indeterminable",IF(AND('List of Flows'!$B251='Elementary Flow by source'!E$1,'Elementary Flow'!$D259="Missing Both"),"Indeterminable",IF(AND('List of Flows'!$B251='Elementary Flow by source'!E$1,'Elementary Flow'!$D259="Missing Input/Output"),"Indeterminable",IF(AND('List of Flows'!$B251='Elementary Flow by source'!E$1,'Elementary Flow'!$D259="Missing to/from"),"Indeterminable",0))))))</f>
        <v>0</v>
      </c>
      <c r="F254">
        <f>IF(AND('List of Flows'!$B251='Elementary Flow by source'!F$1,'Elementary Flow'!$D259="Elementary Flow"),"Elementary Flow",IF(AND('List of Flows'!$B251='Elementary Flow by source'!F$1,'Elementary Flow'!$D259="Not an Elementary Flow"),"Not an Elementary Flow",IF(AND('List of Flows'!$B251='Elementary Flow by source'!F$1,'Elementary Flow'!$D259="Unknown"),"Indeterminable",IF(AND('List of Flows'!$B251='Elementary Flow by source'!F$1,'Elementary Flow'!$D259="Missing Both"),"Indeterminable",IF(AND('List of Flows'!$B251='Elementary Flow by source'!F$1,'Elementary Flow'!$D259="Missing Input/Output"),"Indeterminable",IF(AND('List of Flows'!$B251='Elementary Flow by source'!F$1,'Elementary Flow'!$D259="Missing to/from"),"Indeterminable",0))))))</f>
        <v>0</v>
      </c>
      <c r="G254">
        <f>IF(AND('List of Flows'!$B251='Elementary Flow by source'!G$1,'Elementary Flow'!$D259="Elementary Flow"),"Elementary Flow",IF(AND('List of Flows'!$B251='Elementary Flow by source'!G$1,'Elementary Flow'!$D259="Not an Elementary Flow"),"Not an Elementary Flow",IF(AND('List of Flows'!$B251='Elementary Flow by source'!G$1,'Elementary Flow'!$D259="Unknown"),"Indeterminable",IF(AND('List of Flows'!$B251='Elementary Flow by source'!G$1,'Elementary Flow'!$D259="Missing Both"),"Indeterminable",IF(AND('List of Flows'!$B251='Elementary Flow by source'!G$1,'Elementary Flow'!$D259="Missing Input/Output"),"Indeterminable",IF(AND('List of Flows'!$B251='Elementary Flow by source'!G$1,'Elementary Flow'!$D259="Missing to/from"),"Indeterminable",0))))))</f>
        <v>0</v>
      </c>
      <c r="H254">
        <f>IF(AND('List of Flows'!$B251='Elementary Flow by source'!H$1,'Elementary Flow'!$D259="Elementary Flow"),"Elementary Flow",IF(AND('List of Flows'!$B251='Elementary Flow by source'!H$1,'Elementary Flow'!$D259="Not an Elementary Flow"),"Not an Elementary Flow",IF(AND('List of Flows'!$B251='Elementary Flow by source'!H$1,'Elementary Flow'!$D259="Unknown"),"Indeterminable",IF(AND('List of Flows'!$B251='Elementary Flow by source'!H$1,'Elementary Flow'!$D259="Missing Both"),"Indeterminable",IF(AND('List of Flows'!$B251='Elementary Flow by source'!H$1,'Elementary Flow'!$D259="Missing Input/Output"),"Indeterminable",IF(AND('List of Flows'!$B251='Elementary Flow by source'!H$1,'Elementary Flow'!$D259="Missing to/from"),"Indeterminable",0))))))</f>
        <v>0</v>
      </c>
      <c r="I254">
        <f>IF(AND('List of Flows'!$B251='Elementary Flow by source'!I$1,'Elementary Flow'!$D259="Elementary Flow"),"Elementary Flow",IF(AND('List of Flows'!$B251='Elementary Flow by source'!I$1,'Elementary Flow'!$D259="Not an Elementary Flow"),"Not an Elementary Flow",IF(AND('List of Flows'!$B251='Elementary Flow by source'!I$1,'Elementary Flow'!$D259="Unknown"),"Indeterminable",IF(AND('List of Flows'!$B251='Elementary Flow by source'!I$1,'Elementary Flow'!$D259="Missing Both"),"Indeterminable",IF(AND('List of Flows'!$B251='Elementary Flow by source'!I$1,'Elementary Flow'!$D259="Missing Input/Output"),"Indeterminable",IF(AND('List of Flows'!$B251='Elementary Flow by source'!I$1,'Elementary Flow'!$D259="Missing to/from"),"Indeterminable",0))))))</f>
        <v>0</v>
      </c>
      <c r="J254">
        <f>IF(AND('List of Flows'!$B251='Elementary Flow by source'!J$1,'Elementary Flow'!$D259="Elementary Flow"),"Elementary Flow",IF(AND('List of Flows'!$B251='Elementary Flow by source'!J$1,'Elementary Flow'!$D259="Not an Elementary Flow"),"Not an Elementary Flow",IF(AND('List of Flows'!$B251='Elementary Flow by source'!J$1,'Elementary Flow'!$D259="Unknown"),"Indeterminable",IF(AND('List of Flows'!$B251='Elementary Flow by source'!J$1,'Elementary Flow'!$D259="Missing Both"),"Indeterminable",IF(AND('List of Flows'!$B251='Elementary Flow by source'!J$1,'Elementary Flow'!$D259="Missing Input/Output"),"Indeterminable",IF(AND('List of Flows'!$B251='Elementary Flow by source'!J$1,'Elementary Flow'!$D259="Missing to/from"),"Indeterminable",0))))))</f>
        <v>0</v>
      </c>
      <c r="K254">
        <f>IF(AND('List of Flows'!$B251='Elementary Flow by source'!K$1,'Elementary Flow'!$D259="Elementary Flow"),"Elementary Flow",IF(AND('List of Flows'!$B251='Elementary Flow by source'!K$1,'Elementary Flow'!$D259="Not an Elementary Flow"),"Not an Elementary Flow",IF(AND('List of Flows'!$B251='Elementary Flow by source'!K$1,'Elementary Flow'!$D259="Unknown"),"Indeterminable",IF(AND('List of Flows'!$B251='Elementary Flow by source'!K$1,'Elementary Flow'!$D259="Missing Both"),"Indeterminable",IF(AND('List of Flows'!$B251='Elementary Flow by source'!K$1,'Elementary Flow'!$D259="Missing Input/Output"),"Indeterminable",IF(AND('List of Flows'!$B251='Elementary Flow by source'!K$1,'Elementary Flow'!$D259="Missing to/from"),"Indeterminable",0))))))</f>
        <v>0</v>
      </c>
      <c r="L254">
        <f>IF(AND('List of Flows'!$B251='Elementary Flow by source'!L$1,'Elementary Flow'!$D259="Elementary Flow"),"Elementary Flow",IF(AND('List of Flows'!$B251='Elementary Flow by source'!L$1,'Elementary Flow'!$D259="Not an Elementary Flow"),"Not an Elementary Flow",IF(AND('List of Flows'!$B251='Elementary Flow by source'!L$1,'Elementary Flow'!$D259="Unknown"),"Indeterminable",IF(AND('List of Flows'!$B251='Elementary Flow by source'!L$1,'Elementary Flow'!$D259="Missing Both"),"Indeterminable",IF(AND('List of Flows'!$B251='Elementary Flow by source'!L$1,'Elementary Flow'!$D259="Missing Input/Output"),"Indeterminable",IF(AND('List of Flows'!$B251='Elementary Flow by source'!L$1,'Elementary Flow'!$D259="Missing to/from"),"Indeterminable",0))))))</f>
        <v>0</v>
      </c>
      <c r="M254">
        <f>IF(AND('List of Flows'!$B251='Elementary Flow by source'!M$1,'Elementary Flow'!$D259="Elementary Flow"),"Elementary Flow",IF(AND('List of Flows'!$B251='Elementary Flow by source'!M$1,'Elementary Flow'!$D259="Not an Elementary Flow"),"Not an Elementary Flow",IF(AND('List of Flows'!$B251='Elementary Flow by source'!M$1,'Elementary Flow'!$D259="Unknown"),"Indeterminable",IF(AND('List of Flows'!$B251='Elementary Flow by source'!M$1,'Elementary Flow'!$D259="Missing Both"),"Indeterminable",IF(AND('List of Flows'!$B251='Elementary Flow by source'!M$1,'Elementary Flow'!$D259="Missing Input/Output"),"Indeterminable",IF(AND('List of Flows'!$B251='Elementary Flow by source'!M$1,'Elementary Flow'!$D259="Missing to/from"),"Indeterminable",0))))))</f>
        <v>0</v>
      </c>
      <c r="N254">
        <f>IF(AND('List of Flows'!$B251='Elementary Flow by source'!N$1,'Elementary Flow'!$D259="Elementary Flow"),"Elementary Flow",IF(AND('List of Flows'!$B251='Elementary Flow by source'!N$1,'Elementary Flow'!$D259="Not an Elementary Flow"),"Not an Elementary Flow",IF(AND('List of Flows'!$B251='Elementary Flow by source'!N$1,'Elementary Flow'!$D259="Unknown"),"Indeterminable",IF(AND('List of Flows'!$B251='Elementary Flow by source'!N$1,'Elementary Flow'!$D259="Missing Both"),"Indeterminable",IF(AND('List of Flows'!$B251='Elementary Flow by source'!N$1,'Elementary Flow'!$D259="Missing Input/Output"),"Indeterminable",IF(AND('List of Flows'!$B251='Elementary Flow by source'!N$1,'Elementary Flow'!$D259="Missing to/from"),"Indeterminable",0))))))</f>
        <v>0</v>
      </c>
    </row>
    <row r="255" spans="2:14" x14ac:dyDescent="0.3">
      <c r="B255" t="str">
        <f>IF(AND('List of Flows'!$B252='Elementary Flow by source'!B$1,'Elementary Flow'!$D260="Elementary Flow"),"Elementary Flow",IF(AND('List of Flows'!$B252='Elementary Flow by source'!B$1,'Elementary Flow'!$D260="Not an Elementary Flow"),"Not an Elementary Flow",IF(AND('List of Flows'!$B252='Elementary Flow by source'!B$1,'Elementary Flow'!$D260="Unknown"),"Indeterminable",IF(AND('List of Flows'!$B252='Elementary Flow by source'!B$1,'Elementary Flow'!$D260="Missing Both"),"Indeterminable",IF(AND('List of Flows'!$B252='Elementary Flow by source'!B$1,'Elementary Flow'!$D260="Missing Input/Output"),"Indeterminable",IF(AND('List of Flows'!$B252='Elementary Flow by source'!B$1,'Elementary Flow'!$D260="Missing to/from"),"Indeterminable",0))))))</f>
        <v>Indeterminable</v>
      </c>
      <c r="C255">
        <f>IF(AND('List of Flows'!$B252='Elementary Flow by source'!C$1,'Elementary Flow'!$D260="Elementary Flow"),"Elementary Flow",IF(AND('List of Flows'!$B252='Elementary Flow by source'!C$1,'Elementary Flow'!$D260="Not an Elementary Flow"),"Not an Elementary Flow",IF(AND('List of Flows'!$B252='Elementary Flow by source'!C$1,'Elementary Flow'!$D260="Unknown"),"Indeterminable",IF(AND('List of Flows'!$B252='Elementary Flow by source'!C$1,'Elementary Flow'!$D260="Missing Both"),"Indeterminable",IF(AND('List of Flows'!$B252='Elementary Flow by source'!C$1,'Elementary Flow'!$D260="Missing Input/Output"),"Indeterminable",IF(AND('List of Flows'!$B252='Elementary Flow by source'!C$1,'Elementary Flow'!$D260="Missing to/from"),"Indeterminable",0))))))</f>
        <v>0</v>
      </c>
      <c r="D255">
        <f>IF(AND('List of Flows'!$B252='Elementary Flow by source'!D$1,'Elementary Flow'!$D260="Elementary Flow"),"Elementary Flow",IF(AND('List of Flows'!$B252='Elementary Flow by source'!D$1,'Elementary Flow'!$D260="Not an Elementary Flow"),"Not an Elementary Flow",IF(AND('List of Flows'!$B252='Elementary Flow by source'!D$1,'Elementary Flow'!$D260="Unknown"),"Indeterminable",IF(AND('List of Flows'!$B252='Elementary Flow by source'!D$1,'Elementary Flow'!$D260="Missing Both"),"Indeterminable",IF(AND('List of Flows'!$B252='Elementary Flow by source'!D$1,'Elementary Flow'!$D260="Missing Input/Output"),"Indeterminable",IF(AND('List of Flows'!$B252='Elementary Flow by source'!D$1,'Elementary Flow'!$D260="Missing to/from"),"Indeterminable",0))))))</f>
        <v>0</v>
      </c>
      <c r="E255">
        <f>IF(AND('List of Flows'!$B252='Elementary Flow by source'!E$1,'Elementary Flow'!$D260="Elementary Flow"),"Elementary Flow",IF(AND('List of Flows'!$B252='Elementary Flow by source'!E$1,'Elementary Flow'!$D260="Not an Elementary Flow"),"Not an Elementary Flow",IF(AND('List of Flows'!$B252='Elementary Flow by source'!E$1,'Elementary Flow'!$D260="Unknown"),"Indeterminable",IF(AND('List of Flows'!$B252='Elementary Flow by source'!E$1,'Elementary Flow'!$D260="Missing Both"),"Indeterminable",IF(AND('List of Flows'!$B252='Elementary Flow by source'!E$1,'Elementary Flow'!$D260="Missing Input/Output"),"Indeterminable",IF(AND('List of Flows'!$B252='Elementary Flow by source'!E$1,'Elementary Flow'!$D260="Missing to/from"),"Indeterminable",0))))))</f>
        <v>0</v>
      </c>
      <c r="F255">
        <f>IF(AND('List of Flows'!$B252='Elementary Flow by source'!F$1,'Elementary Flow'!$D260="Elementary Flow"),"Elementary Flow",IF(AND('List of Flows'!$B252='Elementary Flow by source'!F$1,'Elementary Flow'!$D260="Not an Elementary Flow"),"Not an Elementary Flow",IF(AND('List of Flows'!$B252='Elementary Flow by source'!F$1,'Elementary Flow'!$D260="Unknown"),"Indeterminable",IF(AND('List of Flows'!$B252='Elementary Flow by source'!F$1,'Elementary Flow'!$D260="Missing Both"),"Indeterminable",IF(AND('List of Flows'!$B252='Elementary Flow by source'!F$1,'Elementary Flow'!$D260="Missing Input/Output"),"Indeterminable",IF(AND('List of Flows'!$B252='Elementary Flow by source'!F$1,'Elementary Flow'!$D260="Missing to/from"),"Indeterminable",0))))))</f>
        <v>0</v>
      </c>
      <c r="G255">
        <f>IF(AND('List of Flows'!$B252='Elementary Flow by source'!G$1,'Elementary Flow'!$D260="Elementary Flow"),"Elementary Flow",IF(AND('List of Flows'!$B252='Elementary Flow by source'!G$1,'Elementary Flow'!$D260="Not an Elementary Flow"),"Not an Elementary Flow",IF(AND('List of Flows'!$B252='Elementary Flow by source'!G$1,'Elementary Flow'!$D260="Unknown"),"Indeterminable",IF(AND('List of Flows'!$B252='Elementary Flow by source'!G$1,'Elementary Flow'!$D260="Missing Both"),"Indeterminable",IF(AND('List of Flows'!$B252='Elementary Flow by source'!G$1,'Elementary Flow'!$D260="Missing Input/Output"),"Indeterminable",IF(AND('List of Flows'!$B252='Elementary Flow by source'!G$1,'Elementary Flow'!$D260="Missing to/from"),"Indeterminable",0))))))</f>
        <v>0</v>
      </c>
      <c r="H255">
        <f>IF(AND('List of Flows'!$B252='Elementary Flow by source'!H$1,'Elementary Flow'!$D260="Elementary Flow"),"Elementary Flow",IF(AND('List of Flows'!$B252='Elementary Flow by source'!H$1,'Elementary Flow'!$D260="Not an Elementary Flow"),"Not an Elementary Flow",IF(AND('List of Flows'!$B252='Elementary Flow by source'!H$1,'Elementary Flow'!$D260="Unknown"),"Indeterminable",IF(AND('List of Flows'!$B252='Elementary Flow by source'!H$1,'Elementary Flow'!$D260="Missing Both"),"Indeterminable",IF(AND('List of Flows'!$B252='Elementary Flow by source'!H$1,'Elementary Flow'!$D260="Missing Input/Output"),"Indeterminable",IF(AND('List of Flows'!$B252='Elementary Flow by source'!H$1,'Elementary Flow'!$D260="Missing to/from"),"Indeterminable",0))))))</f>
        <v>0</v>
      </c>
      <c r="I255">
        <f>IF(AND('List of Flows'!$B252='Elementary Flow by source'!I$1,'Elementary Flow'!$D260="Elementary Flow"),"Elementary Flow",IF(AND('List of Flows'!$B252='Elementary Flow by source'!I$1,'Elementary Flow'!$D260="Not an Elementary Flow"),"Not an Elementary Flow",IF(AND('List of Flows'!$B252='Elementary Flow by source'!I$1,'Elementary Flow'!$D260="Unknown"),"Indeterminable",IF(AND('List of Flows'!$B252='Elementary Flow by source'!I$1,'Elementary Flow'!$D260="Missing Both"),"Indeterminable",IF(AND('List of Flows'!$B252='Elementary Flow by source'!I$1,'Elementary Flow'!$D260="Missing Input/Output"),"Indeterminable",IF(AND('List of Flows'!$B252='Elementary Flow by source'!I$1,'Elementary Flow'!$D260="Missing to/from"),"Indeterminable",0))))))</f>
        <v>0</v>
      </c>
      <c r="J255">
        <f>IF(AND('List of Flows'!$B252='Elementary Flow by source'!J$1,'Elementary Flow'!$D260="Elementary Flow"),"Elementary Flow",IF(AND('List of Flows'!$B252='Elementary Flow by source'!J$1,'Elementary Flow'!$D260="Not an Elementary Flow"),"Not an Elementary Flow",IF(AND('List of Flows'!$B252='Elementary Flow by source'!J$1,'Elementary Flow'!$D260="Unknown"),"Indeterminable",IF(AND('List of Flows'!$B252='Elementary Flow by source'!J$1,'Elementary Flow'!$D260="Missing Both"),"Indeterminable",IF(AND('List of Flows'!$B252='Elementary Flow by source'!J$1,'Elementary Flow'!$D260="Missing Input/Output"),"Indeterminable",IF(AND('List of Flows'!$B252='Elementary Flow by source'!J$1,'Elementary Flow'!$D260="Missing to/from"),"Indeterminable",0))))))</f>
        <v>0</v>
      </c>
      <c r="K255">
        <f>IF(AND('List of Flows'!$B252='Elementary Flow by source'!K$1,'Elementary Flow'!$D260="Elementary Flow"),"Elementary Flow",IF(AND('List of Flows'!$B252='Elementary Flow by source'!K$1,'Elementary Flow'!$D260="Not an Elementary Flow"),"Not an Elementary Flow",IF(AND('List of Flows'!$B252='Elementary Flow by source'!K$1,'Elementary Flow'!$D260="Unknown"),"Indeterminable",IF(AND('List of Flows'!$B252='Elementary Flow by source'!K$1,'Elementary Flow'!$D260="Missing Both"),"Indeterminable",IF(AND('List of Flows'!$B252='Elementary Flow by source'!K$1,'Elementary Flow'!$D260="Missing Input/Output"),"Indeterminable",IF(AND('List of Flows'!$B252='Elementary Flow by source'!K$1,'Elementary Flow'!$D260="Missing to/from"),"Indeterminable",0))))))</f>
        <v>0</v>
      </c>
      <c r="L255">
        <f>IF(AND('List of Flows'!$B252='Elementary Flow by source'!L$1,'Elementary Flow'!$D260="Elementary Flow"),"Elementary Flow",IF(AND('List of Flows'!$B252='Elementary Flow by source'!L$1,'Elementary Flow'!$D260="Not an Elementary Flow"),"Not an Elementary Flow",IF(AND('List of Flows'!$B252='Elementary Flow by source'!L$1,'Elementary Flow'!$D260="Unknown"),"Indeterminable",IF(AND('List of Flows'!$B252='Elementary Flow by source'!L$1,'Elementary Flow'!$D260="Missing Both"),"Indeterminable",IF(AND('List of Flows'!$B252='Elementary Flow by source'!L$1,'Elementary Flow'!$D260="Missing Input/Output"),"Indeterminable",IF(AND('List of Flows'!$B252='Elementary Flow by source'!L$1,'Elementary Flow'!$D260="Missing to/from"),"Indeterminable",0))))))</f>
        <v>0</v>
      </c>
      <c r="M255">
        <f>IF(AND('List of Flows'!$B252='Elementary Flow by source'!M$1,'Elementary Flow'!$D260="Elementary Flow"),"Elementary Flow",IF(AND('List of Flows'!$B252='Elementary Flow by source'!M$1,'Elementary Flow'!$D260="Not an Elementary Flow"),"Not an Elementary Flow",IF(AND('List of Flows'!$B252='Elementary Flow by source'!M$1,'Elementary Flow'!$D260="Unknown"),"Indeterminable",IF(AND('List of Flows'!$B252='Elementary Flow by source'!M$1,'Elementary Flow'!$D260="Missing Both"),"Indeterminable",IF(AND('List of Flows'!$B252='Elementary Flow by source'!M$1,'Elementary Flow'!$D260="Missing Input/Output"),"Indeterminable",IF(AND('List of Flows'!$B252='Elementary Flow by source'!M$1,'Elementary Flow'!$D260="Missing to/from"),"Indeterminable",0))))))</f>
        <v>0</v>
      </c>
      <c r="N255">
        <f>IF(AND('List of Flows'!$B252='Elementary Flow by source'!N$1,'Elementary Flow'!$D260="Elementary Flow"),"Elementary Flow",IF(AND('List of Flows'!$B252='Elementary Flow by source'!N$1,'Elementary Flow'!$D260="Not an Elementary Flow"),"Not an Elementary Flow",IF(AND('List of Flows'!$B252='Elementary Flow by source'!N$1,'Elementary Flow'!$D260="Unknown"),"Indeterminable",IF(AND('List of Flows'!$B252='Elementary Flow by source'!N$1,'Elementary Flow'!$D260="Missing Both"),"Indeterminable",IF(AND('List of Flows'!$B252='Elementary Flow by source'!N$1,'Elementary Flow'!$D260="Missing Input/Output"),"Indeterminable",IF(AND('List of Flows'!$B252='Elementary Flow by source'!N$1,'Elementary Flow'!$D260="Missing to/from"),"Indeterminable",0))))))</f>
        <v>0</v>
      </c>
    </row>
    <row r="256" spans="2:14" x14ac:dyDescent="0.3">
      <c r="B256" t="str">
        <f>IF(AND('List of Flows'!$B253='Elementary Flow by source'!B$1,'Elementary Flow'!$D261="Elementary Flow"),"Elementary Flow",IF(AND('List of Flows'!$B253='Elementary Flow by source'!B$1,'Elementary Flow'!$D261="Not an Elementary Flow"),"Not an Elementary Flow",IF(AND('List of Flows'!$B253='Elementary Flow by source'!B$1,'Elementary Flow'!$D261="Unknown"),"Indeterminable",IF(AND('List of Flows'!$B253='Elementary Flow by source'!B$1,'Elementary Flow'!$D261="Missing Both"),"Indeterminable",IF(AND('List of Flows'!$B253='Elementary Flow by source'!B$1,'Elementary Flow'!$D261="Missing Input/Output"),"Indeterminable",IF(AND('List of Flows'!$B253='Elementary Flow by source'!B$1,'Elementary Flow'!$D261="Missing to/from"),"Indeterminable",0))))))</f>
        <v>Indeterminable</v>
      </c>
      <c r="C256">
        <f>IF(AND('List of Flows'!$B253='Elementary Flow by source'!C$1,'Elementary Flow'!$D261="Elementary Flow"),"Elementary Flow",IF(AND('List of Flows'!$B253='Elementary Flow by source'!C$1,'Elementary Flow'!$D261="Not an Elementary Flow"),"Not an Elementary Flow",IF(AND('List of Flows'!$B253='Elementary Flow by source'!C$1,'Elementary Flow'!$D261="Unknown"),"Indeterminable",IF(AND('List of Flows'!$B253='Elementary Flow by source'!C$1,'Elementary Flow'!$D261="Missing Both"),"Indeterminable",IF(AND('List of Flows'!$B253='Elementary Flow by source'!C$1,'Elementary Flow'!$D261="Missing Input/Output"),"Indeterminable",IF(AND('List of Flows'!$B253='Elementary Flow by source'!C$1,'Elementary Flow'!$D261="Missing to/from"),"Indeterminable",0))))))</f>
        <v>0</v>
      </c>
      <c r="D256">
        <f>IF(AND('List of Flows'!$B253='Elementary Flow by source'!D$1,'Elementary Flow'!$D261="Elementary Flow"),"Elementary Flow",IF(AND('List of Flows'!$B253='Elementary Flow by source'!D$1,'Elementary Flow'!$D261="Not an Elementary Flow"),"Not an Elementary Flow",IF(AND('List of Flows'!$B253='Elementary Flow by source'!D$1,'Elementary Flow'!$D261="Unknown"),"Indeterminable",IF(AND('List of Flows'!$B253='Elementary Flow by source'!D$1,'Elementary Flow'!$D261="Missing Both"),"Indeterminable",IF(AND('List of Flows'!$B253='Elementary Flow by source'!D$1,'Elementary Flow'!$D261="Missing Input/Output"),"Indeterminable",IF(AND('List of Flows'!$B253='Elementary Flow by source'!D$1,'Elementary Flow'!$D261="Missing to/from"),"Indeterminable",0))))))</f>
        <v>0</v>
      </c>
      <c r="E256">
        <f>IF(AND('List of Flows'!$B253='Elementary Flow by source'!E$1,'Elementary Flow'!$D261="Elementary Flow"),"Elementary Flow",IF(AND('List of Flows'!$B253='Elementary Flow by source'!E$1,'Elementary Flow'!$D261="Not an Elementary Flow"),"Not an Elementary Flow",IF(AND('List of Flows'!$B253='Elementary Flow by source'!E$1,'Elementary Flow'!$D261="Unknown"),"Indeterminable",IF(AND('List of Flows'!$B253='Elementary Flow by source'!E$1,'Elementary Flow'!$D261="Missing Both"),"Indeterminable",IF(AND('List of Flows'!$B253='Elementary Flow by source'!E$1,'Elementary Flow'!$D261="Missing Input/Output"),"Indeterminable",IF(AND('List of Flows'!$B253='Elementary Flow by source'!E$1,'Elementary Flow'!$D261="Missing to/from"),"Indeterminable",0))))))</f>
        <v>0</v>
      </c>
      <c r="F256">
        <f>IF(AND('List of Flows'!$B253='Elementary Flow by source'!F$1,'Elementary Flow'!$D261="Elementary Flow"),"Elementary Flow",IF(AND('List of Flows'!$B253='Elementary Flow by source'!F$1,'Elementary Flow'!$D261="Not an Elementary Flow"),"Not an Elementary Flow",IF(AND('List of Flows'!$B253='Elementary Flow by source'!F$1,'Elementary Flow'!$D261="Unknown"),"Indeterminable",IF(AND('List of Flows'!$B253='Elementary Flow by source'!F$1,'Elementary Flow'!$D261="Missing Both"),"Indeterminable",IF(AND('List of Flows'!$B253='Elementary Flow by source'!F$1,'Elementary Flow'!$D261="Missing Input/Output"),"Indeterminable",IF(AND('List of Flows'!$B253='Elementary Flow by source'!F$1,'Elementary Flow'!$D261="Missing to/from"),"Indeterminable",0))))))</f>
        <v>0</v>
      </c>
      <c r="G256">
        <f>IF(AND('List of Flows'!$B253='Elementary Flow by source'!G$1,'Elementary Flow'!$D261="Elementary Flow"),"Elementary Flow",IF(AND('List of Flows'!$B253='Elementary Flow by source'!G$1,'Elementary Flow'!$D261="Not an Elementary Flow"),"Not an Elementary Flow",IF(AND('List of Flows'!$B253='Elementary Flow by source'!G$1,'Elementary Flow'!$D261="Unknown"),"Indeterminable",IF(AND('List of Flows'!$B253='Elementary Flow by source'!G$1,'Elementary Flow'!$D261="Missing Both"),"Indeterminable",IF(AND('List of Flows'!$B253='Elementary Flow by source'!G$1,'Elementary Flow'!$D261="Missing Input/Output"),"Indeterminable",IF(AND('List of Flows'!$B253='Elementary Flow by source'!G$1,'Elementary Flow'!$D261="Missing to/from"),"Indeterminable",0))))))</f>
        <v>0</v>
      </c>
      <c r="H256">
        <f>IF(AND('List of Flows'!$B253='Elementary Flow by source'!H$1,'Elementary Flow'!$D261="Elementary Flow"),"Elementary Flow",IF(AND('List of Flows'!$B253='Elementary Flow by source'!H$1,'Elementary Flow'!$D261="Not an Elementary Flow"),"Not an Elementary Flow",IF(AND('List of Flows'!$B253='Elementary Flow by source'!H$1,'Elementary Flow'!$D261="Unknown"),"Indeterminable",IF(AND('List of Flows'!$B253='Elementary Flow by source'!H$1,'Elementary Flow'!$D261="Missing Both"),"Indeterminable",IF(AND('List of Flows'!$B253='Elementary Flow by source'!H$1,'Elementary Flow'!$D261="Missing Input/Output"),"Indeterminable",IF(AND('List of Flows'!$B253='Elementary Flow by source'!H$1,'Elementary Flow'!$D261="Missing to/from"),"Indeterminable",0))))))</f>
        <v>0</v>
      </c>
      <c r="I256">
        <f>IF(AND('List of Flows'!$B253='Elementary Flow by source'!I$1,'Elementary Flow'!$D261="Elementary Flow"),"Elementary Flow",IF(AND('List of Flows'!$B253='Elementary Flow by source'!I$1,'Elementary Flow'!$D261="Not an Elementary Flow"),"Not an Elementary Flow",IF(AND('List of Flows'!$B253='Elementary Flow by source'!I$1,'Elementary Flow'!$D261="Unknown"),"Indeterminable",IF(AND('List of Flows'!$B253='Elementary Flow by source'!I$1,'Elementary Flow'!$D261="Missing Both"),"Indeterminable",IF(AND('List of Flows'!$B253='Elementary Flow by source'!I$1,'Elementary Flow'!$D261="Missing Input/Output"),"Indeterminable",IF(AND('List of Flows'!$B253='Elementary Flow by source'!I$1,'Elementary Flow'!$D261="Missing to/from"),"Indeterminable",0))))))</f>
        <v>0</v>
      </c>
      <c r="J256">
        <f>IF(AND('List of Flows'!$B253='Elementary Flow by source'!J$1,'Elementary Flow'!$D261="Elementary Flow"),"Elementary Flow",IF(AND('List of Flows'!$B253='Elementary Flow by source'!J$1,'Elementary Flow'!$D261="Not an Elementary Flow"),"Not an Elementary Flow",IF(AND('List of Flows'!$B253='Elementary Flow by source'!J$1,'Elementary Flow'!$D261="Unknown"),"Indeterminable",IF(AND('List of Flows'!$B253='Elementary Flow by source'!J$1,'Elementary Flow'!$D261="Missing Both"),"Indeterminable",IF(AND('List of Flows'!$B253='Elementary Flow by source'!J$1,'Elementary Flow'!$D261="Missing Input/Output"),"Indeterminable",IF(AND('List of Flows'!$B253='Elementary Flow by source'!J$1,'Elementary Flow'!$D261="Missing to/from"),"Indeterminable",0))))))</f>
        <v>0</v>
      </c>
      <c r="K256">
        <f>IF(AND('List of Flows'!$B253='Elementary Flow by source'!K$1,'Elementary Flow'!$D261="Elementary Flow"),"Elementary Flow",IF(AND('List of Flows'!$B253='Elementary Flow by source'!K$1,'Elementary Flow'!$D261="Not an Elementary Flow"),"Not an Elementary Flow",IF(AND('List of Flows'!$B253='Elementary Flow by source'!K$1,'Elementary Flow'!$D261="Unknown"),"Indeterminable",IF(AND('List of Flows'!$B253='Elementary Flow by source'!K$1,'Elementary Flow'!$D261="Missing Both"),"Indeterminable",IF(AND('List of Flows'!$B253='Elementary Flow by source'!K$1,'Elementary Flow'!$D261="Missing Input/Output"),"Indeterminable",IF(AND('List of Flows'!$B253='Elementary Flow by source'!K$1,'Elementary Flow'!$D261="Missing to/from"),"Indeterminable",0))))))</f>
        <v>0</v>
      </c>
      <c r="L256">
        <f>IF(AND('List of Flows'!$B253='Elementary Flow by source'!L$1,'Elementary Flow'!$D261="Elementary Flow"),"Elementary Flow",IF(AND('List of Flows'!$B253='Elementary Flow by source'!L$1,'Elementary Flow'!$D261="Not an Elementary Flow"),"Not an Elementary Flow",IF(AND('List of Flows'!$B253='Elementary Flow by source'!L$1,'Elementary Flow'!$D261="Unknown"),"Indeterminable",IF(AND('List of Flows'!$B253='Elementary Flow by source'!L$1,'Elementary Flow'!$D261="Missing Both"),"Indeterminable",IF(AND('List of Flows'!$B253='Elementary Flow by source'!L$1,'Elementary Flow'!$D261="Missing Input/Output"),"Indeterminable",IF(AND('List of Flows'!$B253='Elementary Flow by source'!L$1,'Elementary Flow'!$D261="Missing to/from"),"Indeterminable",0))))))</f>
        <v>0</v>
      </c>
      <c r="M256">
        <f>IF(AND('List of Flows'!$B253='Elementary Flow by source'!M$1,'Elementary Flow'!$D261="Elementary Flow"),"Elementary Flow",IF(AND('List of Flows'!$B253='Elementary Flow by source'!M$1,'Elementary Flow'!$D261="Not an Elementary Flow"),"Not an Elementary Flow",IF(AND('List of Flows'!$B253='Elementary Flow by source'!M$1,'Elementary Flow'!$D261="Unknown"),"Indeterminable",IF(AND('List of Flows'!$B253='Elementary Flow by source'!M$1,'Elementary Flow'!$D261="Missing Both"),"Indeterminable",IF(AND('List of Flows'!$B253='Elementary Flow by source'!M$1,'Elementary Flow'!$D261="Missing Input/Output"),"Indeterminable",IF(AND('List of Flows'!$B253='Elementary Flow by source'!M$1,'Elementary Flow'!$D261="Missing to/from"),"Indeterminable",0))))))</f>
        <v>0</v>
      </c>
      <c r="N256">
        <f>IF(AND('List of Flows'!$B253='Elementary Flow by source'!N$1,'Elementary Flow'!$D261="Elementary Flow"),"Elementary Flow",IF(AND('List of Flows'!$B253='Elementary Flow by source'!N$1,'Elementary Flow'!$D261="Not an Elementary Flow"),"Not an Elementary Flow",IF(AND('List of Flows'!$B253='Elementary Flow by source'!N$1,'Elementary Flow'!$D261="Unknown"),"Indeterminable",IF(AND('List of Flows'!$B253='Elementary Flow by source'!N$1,'Elementary Flow'!$D261="Missing Both"),"Indeterminable",IF(AND('List of Flows'!$B253='Elementary Flow by source'!N$1,'Elementary Flow'!$D261="Missing Input/Output"),"Indeterminable",IF(AND('List of Flows'!$B253='Elementary Flow by source'!N$1,'Elementary Flow'!$D261="Missing to/from"),"Indeterminable",0))))))</f>
        <v>0</v>
      </c>
    </row>
    <row r="257" spans="2:14" x14ac:dyDescent="0.3">
      <c r="B257" t="str">
        <f>IF(AND('List of Flows'!$B254='Elementary Flow by source'!B$1,'Elementary Flow'!$D262="Elementary Flow"),"Elementary Flow",IF(AND('List of Flows'!$B254='Elementary Flow by source'!B$1,'Elementary Flow'!$D262="Not an Elementary Flow"),"Not an Elementary Flow",IF(AND('List of Flows'!$B254='Elementary Flow by source'!B$1,'Elementary Flow'!$D262="Unknown"),"Indeterminable",IF(AND('List of Flows'!$B254='Elementary Flow by source'!B$1,'Elementary Flow'!$D262="Missing Both"),"Indeterminable",IF(AND('List of Flows'!$B254='Elementary Flow by source'!B$1,'Elementary Flow'!$D262="Missing Input/Output"),"Indeterminable",IF(AND('List of Flows'!$B254='Elementary Flow by source'!B$1,'Elementary Flow'!$D262="Missing to/from"),"Indeterminable",0))))))</f>
        <v>Indeterminable</v>
      </c>
      <c r="C257">
        <f>IF(AND('List of Flows'!$B254='Elementary Flow by source'!C$1,'Elementary Flow'!$D262="Elementary Flow"),"Elementary Flow",IF(AND('List of Flows'!$B254='Elementary Flow by source'!C$1,'Elementary Flow'!$D262="Not an Elementary Flow"),"Not an Elementary Flow",IF(AND('List of Flows'!$B254='Elementary Flow by source'!C$1,'Elementary Flow'!$D262="Unknown"),"Indeterminable",IF(AND('List of Flows'!$B254='Elementary Flow by source'!C$1,'Elementary Flow'!$D262="Missing Both"),"Indeterminable",IF(AND('List of Flows'!$B254='Elementary Flow by source'!C$1,'Elementary Flow'!$D262="Missing Input/Output"),"Indeterminable",IF(AND('List of Flows'!$B254='Elementary Flow by source'!C$1,'Elementary Flow'!$D262="Missing to/from"),"Indeterminable",0))))))</f>
        <v>0</v>
      </c>
      <c r="D257">
        <f>IF(AND('List of Flows'!$B254='Elementary Flow by source'!D$1,'Elementary Flow'!$D262="Elementary Flow"),"Elementary Flow",IF(AND('List of Flows'!$B254='Elementary Flow by source'!D$1,'Elementary Flow'!$D262="Not an Elementary Flow"),"Not an Elementary Flow",IF(AND('List of Flows'!$B254='Elementary Flow by source'!D$1,'Elementary Flow'!$D262="Unknown"),"Indeterminable",IF(AND('List of Flows'!$B254='Elementary Flow by source'!D$1,'Elementary Flow'!$D262="Missing Both"),"Indeterminable",IF(AND('List of Flows'!$B254='Elementary Flow by source'!D$1,'Elementary Flow'!$D262="Missing Input/Output"),"Indeterminable",IF(AND('List of Flows'!$B254='Elementary Flow by source'!D$1,'Elementary Flow'!$D262="Missing to/from"),"Indeterminable",0))))))</f>
        <v>0</v>
      </c>
      <c r="E257">
        <f>IF(AND('List of Flows'!$B254='Elementary Flow by source'!E$1,'Elementary Flow'!$D262="Elementary Flow"),"Elementary Flow",IF(AND('List of Flows'!$B254='Elementary Flow by source'!E$1,'Elementary Flow'!$D262="Not an Elementary Flow"),"Not an Elementary Flow",IF(AND('List of Flows'!$B254='Elementary Flow by source'!E$1,'Elementary Flow'!$D262="Unknown"),"Indeterminable",IF(AND('List of Flows'!$B254='Elementary Flow by source'!E$1,'Elementary Flow'!$D262="Missing Both"),"Indeterminable",IF(AND('List of Flows'!$B254='Elementary Flow by source'!E$1,'Elementary Flow'!$D262="Missing Input/Output"),"Indeterminable",IF(AND('List of Flows'!$B254='Elementary Flow by source'!E$1,'Elementary Flow'!$D262="Missing to/from"),"Indeterminable",0))))))</f>
        <v>0</v>
      </c>
      <c r="F257">
        <f>IF(AND('List of Flows'!$B254='Elementary Flow by source'!F$1,'Elementary Flow'!$D262="Elementary Flow"),"Elementary Flow",IF(AND('List of Flows'!$B254='Elementary Flow by source'!F$1,'Elementary Flow'!$D262="Not an Elementary Flow"),"Not an Elementary Flow",IF(AND('List of Flows'!$B254='Elementary Flow by source'!F$1,'Elementary Flow'!$D262="Unknown"),"Indeterminable",IF(AND('List of Flows'!$B254='Elementary Flow by source'!F$1,'Elementary Flow'!$D262="Missing Both"),"Indeterminable",IF(AND('List of Flows'!$B254='Elementary Flow by source'!F$1,'Elementary Flow'!$D262="Missing Input/Output"),"Indeterminable",IF(AND('List of Flows'!$B254='Elementary Flow by source'!F$1,'Elementary Flow'!$D262="Missing to/from"),"Indeterminable",0))))))</f>
        <v>0</v>
      </c>
      <c r="G257">
        <f>IF(AND('List of Flows'!$B254='Elementary Flow by source'!G$1,'Elementary Flow'!$D262="Elementary Flow"),"Elementary Flow",IF(AND('List of Flows'!$B254='Elementary Flow by source'!G$1,'Elementary Flow'!$D262="Not an Elementary Flow"),"Not an Elementary Flow",IF(AND('List of Flows'!$B254='Elementary Flow by source'!G$1,'Elementary Flow'!$D262="Unknown"),"Indeterminable",IF(AND('List of Flows'!$B254='Elementary Flow by source'!G$1,'Elementary Flow'!$D262="Missing Both"),"Indeterminable",IF(AND('List of Flows'!$B254='Elementary Flow by source'!G$1,'Elementary Flow'!$D262="Missing Input/Output"),"Indeterminable",IF(AND('List of Flows'!$B254='Elementary Flow by source'!G$1,'Elementary Flow'!$D262="Missing to/from"),"Indeterminable",0))))))</f>
        <v>0</v>
      </c>
      <c r="H257">
        <f>IF(AND('List of Flows'!$B254='Elementary Flow by source'!H$1,'Elementary Flow'!$D262="Elementary Flow"),"Elementary Flow",IF(AND('List of Flows'!$B254='Elementary Flow by source'!H$1,'Elementary Flow'!$D262="Not an Elementary Flow"),"Not an Elementary Flow",IF(AND('List of Flows'!$B254='Elementary Flow by source'!H$1,'Elementary Flow'!$D262="Unknown"),"Indeterminable",IF(AND('List of Flows'!$B254='Elementary Flow by source'!H$1,'Elementary Flow'!$D262="Missing Both"),"Indeterminable",IF(AND('List of Flows'!$B254='Elementary Flow by source'!H$1,'Elementary Flow'!$D262="Missing Input/Output"),"Indeterminable",IF(AND('List of Flows'!$B254='Elementary Flow by source'!H$1,'Elementary Flow'!$D262="Missing to/from"),"Indeterminable",0))))))</f>
        <v>0</v>
      </c>
      <c r="I257">
        <f>IF(AND('List of Flows'!$B254='Elementary Flow by source'!I$1,'Elementary Flow'!$D262="Elementary Flow"),"Elementary Flow",IF(AND('List of Flows'!$B254='Elementary Flow by source'!I$1,'Elementary Flow'!$D262="Not an Elementary Flow"),"Not an Elementary Flow",IF(AND('List of Flows'!$B254='Elementary Flow by source'!I$1,'Elementary Flow'!$D262="Unknown"),"Indeterminable",IF(AND('List of Flows'!$B254='Elementary Flow by source'!I$1,'Elementary Flow'!$D262="Missing Both"),"Indeterminable",IF(AND('List of Flows'!$B254='Elementary Flow by source'!I$1,'Elementary Flow'!$D262="Missing Input/Output"),"Indeterminable",IF(AND('List of Flows'!$B254='Elementary Flow by source'!I$1,'Elementary Flow'!$D262="Missing to/from"),"Indeterminable",0))))))</f>
        <v>0</v>
      </c>
      <c r="J257">
        <f>IF(AND('List of Flows'!$B254='Elementary Flow by source'!J$1,'Elementary Flow'!$D262="Elementary Flow"),"Elementary Flow",IF(AND('List of Flows'!$B254='Elementary Flow by source'!J$1,'Elementary Flow'!$D262="Not an Elementary Flow"),"Not an Elementary Flow",IF(AND('List of Flows'!$B254='Elementary Flow by source'!J$1,'Elementary Flow'!$D262="Unknown"),"Indeterminable",IF(AND('List of Flows'!$B254='Elementary Flow by source'!J$1,'Elementary Flow'!$D262="Missing Both"),"Indeterminable",IF(AND('List of Flows'!$B254='Elementary Flow by source'!J$1,'Elementary Flow'!$D262="Missing Input/Output"),"Indeterminable",IF(AND('List of Flows'!$B254='Elementary Flow by source'!J$1,'Elementary Flow'!$D262="Missing to/from"),"Indeterminable",0))))))</f>
        <v>0</v>
      </c>
      <c r="K257">
        <f>IF(AND('List of Flows'!$B254='Elementary Flow by source'!K$1,'Elementary Flow'!$D262="Elementary Flow"),"Elementary Flow",IF(AND('List of Flows'!$B254='Elementary Flow by source'!K$1,'Elementary Flow'!$D262="Not an Elementary Flow"),"Not an Elementary Flow",IF(AND('List of Flows'!$B254='Elementary Flow by source'!K$1,'Elementary Flow'!$D262="Unknown"),"Indeterminable",IF(AND('List of Flows'!$B254='Elementary Flow by source'!K$1,'Elementary Flow'!$D262="Missing Both"),"Indeterminable",IF(AND('List of Flows'!$B254='Elementary Flow by source'!K$1,'Elementary Flow'!$D262="Missing Input/Output"),"Indeterminable",IF(AND('List of Flows'!$B254='Elementary Flow by source'!K$1,'Elementary Flow'!$D262="Missing to/from"),"Indeterminable",0))))))</f>
        <v>0</v>
      </c>
      <c r="L257">
        <f>IF(AND('List of Flows'!$B254='Elementary Flow by source'!L$1,'Elementary Flow'!$D262="Elementary Flow"),"Elementary Flow",IF(AND('List of Flows'!$B254='Elementary Flow by source'!L$1,'Elementary Flow'!$D262="Not an Elementary Flow"),"Not an Elementary Flow",IF(AND('List of Flows'!$B254='Elementary Flow by source'!L$1,'Elementary Flow'!$D262="Unknown"),"Indeterminable",IF(AND('List of Flows'!$B254='Elementary Flow by source'!L$1,'Elementary Flow'!$D262="Missing Both"),"Indeterminable",IF(AND('List of Flows'!$B254='Elementary Flow by source'!L$1,'Elementary Flow'!$D262="Missing Input/Output"),"Indeterminable",IF(AND('List of Flows'!$B254='Elementary Flow by source'!L$1,'Elementary Flow'!$D262="Missing to/from"),"Indeterminable",0))))))</f>
        <v>0</v>
      </c>
      <c r="M257">
        <f>IF(AND('List of Flows'!$B254='Elementary Flow by source'!M$1,'Elementary Flow'!$D262="Elementary Flow"),"Elementary Flow",IF(AND('List of Flows'!$B254='Elementary Flow by source'!M$1,'Elementary Flow'!$D262="Not an Elementary Flow"),"Not an Elementary Flow",IF(AND('List of Flows'!$B254='Elementary Flow by source'!M$1,'Elementary Flow'!$D262="Unknown"),"Indeterminable",IF(AND('List of Flows'!$B254='Elementary Flow by source'!M$1,'Elementary Flow'!$D262="Missing Both"),"Indeterminable",IF(AND('List of Flows'!$B254='Elementary Flow by source'!M$1,'Elementary Flow'!$D262="Missing Input/Output"),"Indeterminable",IF(AND('List of Flows'!$B254='Elementary Flow by source'!M$1,'Elementary Flow'!$D262="Missing to/from"),"Indeterminable",0))))))</f>
        <v>0</v>
      </c>
      <c r="N257">
        <f>IF(AND('List of Flows'!$B254='Elementary Flow by source'!N$1,'Elementary Flow'!$D262="Elementary Flow"),"Elementary Flow",IF(AND('List of Flows'!$B254='Elementary Flow by source'!N$1,'Elementary Flow'!$D262="Not an Elementary Flow"),"Not an Elementary Flow",IF(AND('List of Flows'!$B254='Elementary Flow by source'!N$1,'Elementary Flow'!$D262="Unknown"),"Indeterminable",IF(AND('List of Flows'!$B254='Elementary Flow by source'!N$1,'Elementary Flow'!$D262="Missing Both"),"Indeterminable",IF(AND('List of Flows'!$B254='Elementary Flow by source'!N$1,'Elementary Flow'!$D262="Missing Input/Output"),"Indeterminable",IF(AND('List of Flows'!$B254='Elementary Flow by source'!N$1,'Elementary Flow'!$D262="Missing to/from"),"Indeterminable",0))))))</f>
        <v>0</v>
      </c>
    </row>
    <row r="258" spans="2:14" x14ac:dyDescent="0.3">
      <c r="B258" t="str">
        <f>IF(AND('List of Flows'!$B255='Elementary Flow by source'!B$1,'Elementary Flow'!$D263="Elementary Flow"),"Elementary Flow",IF(AND('List of Flows'!$B255='Elementary Flow by source'!B$1,'Elementary Flow'!$D263="Not an Elementary Flow"),"Not an Elementary Flow",IF(AND('List of Flows'!$B255='Elementary Flow by source'!B$1,'Elementary Flow'!$D263="Unknown"),"Indeterminable",IF(AND('List of Flows'!$B255='Elementary Flow by source'!B$1,'Elementary Flow'!$D263="Missing Both"),"Indeterminable",IF(AND('List of Flows'!$B255='Elementary Flow by source'!B$1,'Elementary Flow'!$D263="Missing Input/Output"),"Indeterminable",IF(AND('List of Flows'!$B255='Elementary Flow by source'!B$1,'Elementary Flow'!$D263="Missing to/from"),"Indeterminable",0))))))</f>
        <v>Indeterminable</v>
      </c>
      <c r="C258">
        <f>IF(AND('List of Flows'!$B255='Elementary Flow by source'!C$1,'Elementary Flow'!$D263="Elementary Flow"),"Elementary Flow",IF(AND('List of Flows'!$B255='Elementary Flow by source'!C$1,'Elementary Flow'!$D263="Not an Elementary Flow"),"Not an Elementary Flow",IF(AND('List of Flows'!$B255='Elementary Flow by source'!C$1,'Elementary Flow'!$D263="Unknown"),"Indeterminable",IF(AND('List of Flows'!$B255='Elementary Flow by source'!C$1,'Elementary Flow'!$D263="Missing Both"),"Indeterminable",IF(AND('List of Flows'!$B255='Elementary Flow by source'!C$1,'Elementary Flow'!$D263="Missing Input/Output"),"Indeterminable",IF(AND('List of Flows'!$B255='Elementary Flow by source'!C$1,'Elementary Flow'!$D263="Missing to/from"),"Indeterminable",0))))))</f>
        <v>0</v>
      </c>
      <c r="D258">
        <f>IF(AND('List of Flows'!$B255='Elementary Flow by source'!D$1,'Elementary Flow'!$D263="Elementary Flow"),"Elementary Flow",IF(AND('List of Flows'!$B255='Elementary Flow by source'!D$1,'Elementary Flow'!$D263="Not an Elementary Flow"),"Not an Elementary Flow",IF(AND('List of Flows'!$B255='Elementary Flow by source'!D$1,'Elementary Flow'!$D263="Unknown"),"Indeterminable",IF(AND('List of Flows'!$B255='Elementary Flow by source'!D$1,'Elementary Flow'!$D263="Missing Both"),"Indeterminable",IF(AND('List of Flows'!$B255='Elementary Flow by source'!D$1,'Elementary Flow'!$D263="Missing Input/Output"),"Indeterminable",IF(AND('List of Flows'!$B255='Elementary Flow by source'!D$1,'Elementary Flow'!$D263="Missing to/from"),"Indeterminable",0))))))</f>
        <v>0</v>
      </c>
      <c r="E258">
        <f>IF(AND('List of Flows'!$B255='Elementary Flow by source'!E$1,'Elementary Flow'!$D263="Elementary Flow"),"Elementary Flow",IF(AND('List of Flows'!$B255='Elementary Flow by source'!E$1,'Elementary Flow'!$D263="Not an Elementary Flow"),"Not an Elementary Flow",IF(AND('List of Flows'!$B255='Elementary Flow by source'!E$1,'Elementary Flow'!$D263="Unknown"),"Indeterminable",IF(AND('List of Flows'!$B255='Elementary Flow by source'!E$1,'Elementary Flow'!$D263="Missing Both"),"Indeterminable",IF(AND('List of Flows'!$B255='Elementary Flow by source'!E$1,'Elementary Flow'!$D263="Missing Input/Output"),"Indeterminable",IF(AND('List of Flows'!$B255='Elementary Flow by source'!E$1,'Elementary Flow'!$D263="Missing to/from"),"Indeterminable",0))))))</f>
        <v>0</v>
      </c>
      <c r="F258">
        <f>IF(AND('List of Flows'!$B255='Elementary Flow by source'!F$1,'Elementary Flow'!$D263="Elementary Flow"),"Elementary Flow",IF(AND('List of Flows'!$B255='Elementary Flow by source'!F$1,'Elementary Flow'!$D263="Not an Elementary Flow"),"Not an Elementary Flow",IF(AND('List of Flows'!$B255='Elementary Flow by source'!F$1,'Elementary Flow'!$D263="Unknown"),"Indeterminable",IF(AND('List of Flows'!$B255='Elementary Flow by source'!F$1,'Elementary Flow'!$D263="Missing Both"),"Indeterminable",IF(AND('List of Flows'!$B255='Elementary Flow by source'!F$1,'Elementary Flow'!$D263="Missing Input/Output"),"Indeterminable",IF(AND('List of Flows'!$B255='Elementary Flow by source'!F$1,'Elementary Flow'!$D263="Missing to/from"),"Indeterminable",0))))))</f>
        <v>0</v>
      </c>
      <c r="G258">
        <f>IF(AND('List of Flows'!$B255='Elementary Flow by source'!G$1,'Elementary Flow'!$D263="Elementary Flow"),"Elementary Flow",IF(AND('List of Flows'!$B255='Elementary Flow by source'!G$1,'Elementary Flow'!$D263="Not an Elementary Flow"),"Not an Elementary Flow",IF(AND('List of Flows'!$B255='Elementary Flow by source'!G$1,'Elementary Flow'!$D263="Unknown"),"Indeterminable",IF(AND('List of Flows'!$B255='Elementary Flow by source'!G$1,'Elementary Flow'!$D263="Missing Both"),"Indeterminable",IF(AND('List of Flows'!$B255='Elementary Flow by source'!G$1,'Elementary Flow'!$D263="Missing Input/Output"),"Indeterminable",IF(AND('List of Flows'!$B255='Elementary Flow by source'!G$1,'Elementary Flow'!$D263="Missing to/from"),"Indeterminable",0))))))</f>
        <v>0</v>
      </c>
      <c r="H258">
        <f>IF(AND('List of Flows'!$B255='Elementary Flow by source'!H$1,'Elementary Flow'!$D263="Elementary Flow"),"Elementary Flow",IF(AND('List of Flows'!$B255='Elementary Flow by source'!H$1,'Elementary Flow'!$D263="Not an Elementary Flow"),"Not an Elementary Flow",IF(AND('List of Flows'!$B255='Elementary Flow by source'!H$1,'Elementary Flow'!$D263="Unknown"),"Indeterminable",IF(AND('List of Flows'!$B255='Elementary Flow by source'!H$1,'Elementary Flow'!$D263="Missing Both"),"Indeterminable",IF(AND('List of Flows'!$B255='Elementary Flow by source'!H$1,'Elementary Flow'!$D263="Missing Input/Output"),"Indeterminable",IF(AND('List of Flows'!$B255='Elementary Flow by source'!H$1,'Elementary Flow'!$D263="Missing to/from"),"Indeterminable",0))))))</f>
        <v>0</v>
      </c>
      <c r="I258">
        <f>IF(AND('List of Flows'!$B255='Elementary Flow by source'!I$1,'Elementary Flow'!$D263="Elementary Flow"),"Elementary Flow",IF(AND('List of Flows'!$B255='Elementary Flow by source'!I$1,'Elementary Flow'!$D263="Not an Elementary Flow"),"Not an Elementary Flow",IF(AND('List of Flows'!$B255='Elementary Flow by source'!I$1,'Elementary Flow'!$D263="Unknown"),"Indeterminable",IF(AND('List of Flows'!$B255='Elementary Flow by source'!I$1,'Elementary Flow'!$D263="Missing Both"),"Indeterminable",IF(AND('List of Flows'!$B255='Elementary Flow by source'!I$1,'Elementary Flow'!$D263="Missing Input/Output"),"Indeterminable",IF(AND('List of Flows'!$B255='Elementary Flow by source'!I$1,'Elementary Flow'!$D263="Missing to/from"),"Indeterminable",0))))))</f>
        <v>0</v>
      </c>
      <c r="J258">
        <f>IF(AND('List of Flows'!$B255='Elementary Flow by source'!J$1,'Elementary Flow'!$D263="Elementary Flow"),"Elementary Flow",IF(AND('List of Flows'!$B255='Elementary Flow by source'!J$1,'Elementary Flow'!$D263="Not an Elementary Flow"),"Not an Elementary Flow",IF(AND('List of Flows'!$B255='Elementary Flow by source'!J$1,'Elementary Flow'!$D263="Unknown"),"Indeterminable",IF(AND('List of Flows'!$B255='Elementary Flow by source'!J$1,'Elementary Flow'!$D263="Missing Both"),"Indeterminable",IF(AND('List of Flows'!$B255='Elementary Flow by source'!J$1,'Elementary Flow'!$D263="Missing Input/Output"),"Indeterminable",IF(AND('List of Flows'!$B255='Elementary Flow by source'!J$1,'Elementary Flow'!$D263="Missing to/from"),"Indeterminable",0))))))</f>
        <v>0</v>
      </c>
      <c r="K258">
        <f>IF(AND('List of Flows'!$B255='Elementary Flow by source'!K$1,'Elementary Flow'!$D263="Elementary Flow"),"Elementary Flow",IF(AND('List of Flows'!$B255='Elementary Flow by source'!K$1,'Elementary Flow'!$D263="Not an Elementary Flow"),"Not an Elementary Flow",IF(AND('List of Flows'!$B255='Elementary Flow by source'!K$1,'Elementary Flow'!$D263="Unknown"),"Indeterminable",IF(AND('List of Flows'!$B255='Elementary Flow by source'!K$1,'Elementary Flow'!$D263="Missing Both"),"Indeterminable",IF(AND('List of Flows'!$B255='Elementary Flow by source'!K$1,'Elementary Flow'!$D263="Missing Input/Output"),"Indeterminable",IF(AND('List of Flows'!$B255='Elementary Flow by source'!K$1,'Elementary Flow'!$D263="Missing to/from"),"Indeterminable",0))))))</f>
        <v>0</v>
      </c>
      <c r="L258">
        <f>IF(AND('List of Flows'!$B255='Elementary Flow by source'!L$1,'Elementary Flow'!$D263="Elementary Flow"),"Elementary Flow",IF(AND('List of Flows'!$B255='Elementary Flow by source'!L$1,'Elementary Flow'!$D263="Not an Elementary Flow"),"Not an Elementary Flow",IF(AND('List of Flows'!$B255='Elementary Flow by source'!L$1,'Elementary Flow'!$D263="Unknown"),"Indeterminable",IF(AND('List of Flows'!$B255='Elementary Flow by source'!L$1,'Elementary Flow'!$D263="Missing Both"),"Indeterminable",IF(AND('List of Flows'!$B255='Elementary Flow by source'!L$1,'Elementary Flow'!$D263="Missing Input/Output"),"Indeterminable",IF(AND('List of Flows'!$B255='Elementary Flow by source'!L$1,'Elementary Flow'!$D263="Missing to/from"),"Indeterminable",0))))))</f>
        <v>0</v>
      </c>
      <c r="M258">
        <f>IF(AND('List of Flows'!$B255='Elementary Flow by source'!M$1,'Elementary Flow'!$D263="Elementary Flow"),"Elementary Flow",IF(AND('List of Flows'!$B255='Elementary Flow by source'!M$1,'Elementary Flow'!$D263="Not an Elementary Flow"),"Not an Elementary Flow",IF(AND('List of Flows'!$B255='Elementary Flow by source'!M$1,'Elementary Flow'!$D263="Unknown"),"Indeterminable",IF(AND('List of Flows'!$B255='Elementary Flow by source'!M$1,'Elementary Flow'!$D263="Missing Both"),"Indeterminable",IF(AND('List of Flows'!$B255='Elementary Flow by source'!M$1,'Elementary Flow'!$D263="Missing Input/Output"),"Indeterminable",IF(AND('List of Flows'!$B255='Elementary Flow by source'!M$1,'Elementary Flow'!$D263="Missing to/from"),"Indeterminable",0))))))</f>
        <v>0</v>
      </c>
      <c r="N258">
        <f>IF(AND('List of Flows'!$B255='Elementary Flow by source'!N$1,'Elementary Flow'!$D263="Elementary Flow"),"Elementary Flow",IF(AND('List of Flows'!$B255='Elementary Flow by source'!N$1,'Elementary Flow'!$D263="Not an Elementary Flow"),"Not an Elementary Flow",IF(AND('List of Flows'!$B255='Elementary Flow by source'!N$1,'Elementary Flow'!$D263="Unknown"),"Indeterminable",IF(AND('List of Flows'!$B255='Elementary Flow by source'!N$1,'Elementary Flow'!$D263="Missing Both"),"Indeterminable",IF(AND('List of Flows'!$B255='Elementary Flow by source'!N$1,'Elementary Flow'!$D263="Missing Input/Output"),"Indeterminable",IF(AND('List of Flows'!$B255='Elementary Flow by source'!N$1,'Elementary Flow'!$D263="Missing to/from"),"Indeterminable",0))))))</f>
        <v>0</v>
      </c>
    </row>
    <row r="259" spans="2:14" x14ac:dyDescent="0.3">
      <c r="B259" t="str">
        <f>IF(AND('List of Flows'!$B256='Elementary Flow by source'!B$1,'Elementary Flow'!$D264="Elementary Flow"),"Elementary Flow",IF(AND('List of Flows'!$B256='Elementary Flow by source'!B$1,'Elementary Flow'!$D264="Not an Elementary Flow"),"Not an Elementary Flow",IF(AND('List of Flows'!$B256='Elementary Flow by source'!B$1,'Elementary Flow'!$D264="Unknown"),"Indeterminable",IF(AND('List of Flows'!$B256='Elementary Flow by source'!B$1,'Elementary Flow'!$D264="Missing Both"),"Indeterminable",IF(AND('List of Flows'!$B256='Elementary Flow by source'!B$1,'Elementary Flow'!$D264="Missing Input/Output"),"Indeterminable",IF(AND('List of Flows'!$B256='Elementary Flow by source'!B$1,'Elementary Flow'!$D264="Missing to/from"),"Indeterminable",0))))))</f>
        <v>Indeterminable</v>
      </c>
      <c r="C259">
        <f>IF(AND('List of Flows'!$B256='Elementary Flow by source'!C$1,'Elementary Flow'!$D264="Elementary Flow"),"Elementary Flow",IF(AND('List of Flows'!$B256='Elementary Flow by source'!C$1,'Elementary Flow'!$D264="Not an Elementary Flow"),"Not an Elementary Flow",IF(AND('List of Flows'!$B256='Elementary Flow by source'!C$1,'Elementary Flow'!$D264="Unknown"),"Indeterminable",IF(AND('List of Flows'!$B256='Elementary Flow by source'!C$1,'Elementary Flow'!$D264="Missing Both"),"Indeterminable",IF(AND('List of Flows'!$B256='Elementary Flow by source'!C$1,'Elementary Flow'!$D264="Missing Input/Output"),"Indeterminable",IF(AND('List of Flows'!$B256='Elementary Flow by source'!C$1,'Elementary Flow'!$D264="Missing to/from"),"Indeterminable",0))))))</f>
        <v>0</v>
      </c>
      <c r="D259">
        <f>IF(AND('List of Flows'!$B256='Elementary Flow by source'!D$1,'Elementary Flow'!$D264="Elementary Flow"),"Elementary Flow",IF(AND('List of Flows'!$B256='Elementary Flow by source'!D$1,'Elementary Flow'!$D264="Not an Elementary Flow"),"Not an Elementary Flow",IF(AND('List of Flows'!$B256='Elementary Flow by source'!D$1,'Elementary Flow'!$D264="Unknown"),"Indeterminable",IF(AND('List of Flows'!$B256='Elementary Flow by source'!D$1,'Elementary Flow'!$D264="Missing Both"),"Indeterminable",IF(AND('List of Flows'!$B256='Elementary Flow by source'!D$1,'Elementary Flow'!$D264="Missing Input/Output"),"Indeterminable",IF(AND('List of Flows'!$B256='Elementary Flow by source'!D$1,'Elementary Flow'!$D264="Missing to/from"),"Indeterminable",0))))))</f>
        <v>0</v>
      </c>
      <c r="E259">
        <f>IF(AND('List of Flows'!$B256='Elementary Flow by source'!E$1,'Elementary Flow'!$D264="Elementary Flow"),"Elementary Flow",IF(AND('List of Flows'!$B256='Elementary Flow by source'!E$1,'Elementary Flow'!$D264="Not an Elementary Flow"),"Not an Elementary Flow",IF(AND('List of Flows'!$B256='Elementary Flow by source'!E$1,'Elementary Flow'!$D264="Unknown"),"Indeterminable",IF(AND('List of Flows'!$B256='Elementary Flow by source'!E$1,'Elementary Flow'!$D264="Missing Both"),"Indeterminable",IF(AND('List of Flows'!$B256='Elementary Flow by source'!E$1,'Elementary Flow'!$D264="Missing Input/Output"),"Indeterminable",IF(AND('List of Flows'!$B256='Elementary Flow by source'!E$1,'Elementary Flow'!$D264="Missing to/from"),"Indeterminable",0))))))</f>
        <v>0</v>
      </c>
      <c r="F259">
        <f>IF(AND('List of Flows'!$B256='Elementary Flow by source'!F$1,'Elementary Flow'!$D264="Elementary Flow"),"Elementary Flow",IF(AND('List of Flows'!$B256='Elementary Flow by source'!F$1,'Elementary Flow'!$D264="Not an Elementary Flow"),"Not an Elementary Flow",IF(AND('List of Flows'!$B256='Elementary Flow by source'!F$1,'Elementary Flow'!$D264="Unknown"),"Indeterminable",IF(AND('List of Flows'!$B256='Elementary Flow by source'!F$1,'Elementary Flow'!$D264="Missing Both"),"Indeterminable",IF(AND('List of Flows'!$B256='Elementary Flow by source'!F$1,'Elementary Flow'!$D264="Missing Input/Output"),"Indeterminable",IF(AND('List of Flows'!$B256='Elementary Flow by source'!F$1,'Elementary Flow'!$D264="Missing to/from"),"Indeterminable",0))))))</f>
        <v>0</v>
      </c>
      <c r="G259">
        <f>IF(AND('List of Flows'!$B256='Elementary Flow by source'!G$1,'Elementary Flow'!$D264="Elementary Flow"),"Elementary Flow",IF(AND('List of Flows'!$B256='Elementary Flow by source'!G$1,'Elementary Flow'!$D264="Not an Elementary Flow"),"Not an Elementary Flow",IF(AND('List of Flows'!$B256='Elementary Flow by source'!G$1,'Elementary Flow'!$D264="Unknown"),"Indeterminable",IF(AND('List of Flows'!$B256='Elementary Flow by source'!G$1,'Elementary Flow'!$D264="Missing Both"),"Indeterminable",IF(AND('List of Flows'!$B256='Elementary Flow by source'!G$1,'Elementary Flow'!$D264="Missing Input/Output"),"Indeterminable",IF(AND('List of Flows'!$B256='Elementary Flow by source'!G$1,'Elementary Flow'!$D264="Missing to/from"),"Indeterminable",0))))))</f>
        <v>0</v>
      </c>
      <c r="H259">
        <f>IF(AND('List of Flows'!$B256='Elementary Flow by source'!H$1,'Elementary Flow'!$D264="Elementary Flow"),"Elementary Flow",IF(AND('List of Flows'!$B256='Elementary Flow by source'!H$1,'Elementary Flow'!$D264="Not an Elementary Flow"),"Not an Elementary Flow",IF(AND('List of Flows'!$B256='Elementary Flow by source'!H$1,'Elementary Flow'!$D264="Unknown"),"Indeterminable",IF(AND('List of Flows'!$B256='Elementary Flow by source'!H$1,'Elementary Flow'!$D264="Missing Both"),"Indeterminable",IF(AND('List of Flows'!$B256='Elementary Flow by source'!H$1,'Elementary Flow'!$D264="Missing Input/Output"),"Indeterminable",IF(AND('List of Flows'!$B256='Elementary Flow by source'!H$1,'Elementary Flow'!$D264="Missing to/from"),"Indeterminable",0))))))</f>
        <v>0</v>
      </c>
      <c r="I259">
        <f>IF(AND('List of Flows'!$B256='Elementary Flow by source'!I$1,'Elementary Flow'!$D264="Elementary Flow"),"Elementary Flow",IF(AND('List of Flows'!$B256='Elementary Flow by source'!I$1,'Elementary Flow'!$D264="Not an Elementary Flow"),"Not an Elementary Flow",IF(AND('List of Flows'!$B256='Elementary Flow by source'!I$1,'Elementary Flow'!$D264="Unknown"),"Indeterminable",IF(AND('List of Flows'!$B256='Elementary Flow by source'!I$1,'Elementary Flow'!$D264="Missing Both"),"Indeterminable",IF(AND('List of Flows'!$B256='Elementary Flow by source'!I$1,'Elementary Flow'!$D264="Missing Input/Output"),"Indeterminable",IF(AND('List of Flows'!$B256='Elementary Flow by source'!I$1,'Elementary Flow'!$D264="Missing to/from"),"Indeterminable",0))))))</f>
        <v>0</v>
      </c>
      <c r="J259">
        <f>IF(AND('List of Flows'!$B256='Elementary Flow by source'!J$1,'Elementary Flow'!$D264="Elementary Flow"),"Elementary Flow",IF(AND('List of Flows'!$B256='Elementary Flow by source'!J$1,'Elementary Flow'!$D264="Not an Elementary Flow"),"Not an Elementary Flow",IF(AND('List of Flows'!$B256='Elementary Flow by source'!J$1,'Elementary Flow'!$D264="Unknown"),"Indeterminable",IF(AND('List of Flows'!$B256='Elementary Flow by source'!J$1,'Elementary Flow'!$D264="Missing Both"),"Indeterminable",IF(AND('List of Flows'!$B256='Elementary Flow by source'!J$1,'Elementary Flow'!$D264="Missing Input/Output"),"Indeterminable",IF(AND('List of Flows'!$B256='Elementary Flow by source'!J$1,'Elementary Flow'!$D264="Missing to/from"),"Indeterminable",0))))))</f>
        <v>0</v>
      </c>
      <c r="K259">
        <f>IF(AND('List of Flows'!$B256='Elementary Flow by source'!K$1,'Elementary Flow'!$D264="Elementary Flow"),"Elementary Flow",IF(AND('List of Flows'!$B256='Elementary Flow by source'!K$1,'Elementary Flow'!$D264="Not an Elementary Flow"),"Not an Elementary Flow",IF(AND('List of Flows'!$B256='Elementary Flow by source'!K$1,'Elementary Flow'!$D264="Unknown"),"Indeterminable",IF(AND('List of Flows'!$B256='Elementary Flow by source'!K$1,'Elementary Flow'!$D264="Missing Both"),"Indeterminable",IF(AND('List of Flows'!$B256='Elementary Flow by source'!K$1,'Elementary Flow'!$D264="Missing Input/Output"),"Indeterminable",IF(AND('List of Flows'!$B256='Elementary Flow by source'!K$1,'Elementary Flow'!$D264="Missing to/from"),"Indeterminable",0))))))</f>
        <v>0</v>
      </c>
      <c r="L259">
        <f>IF(AND('List of Flows'!$B256='Elementary Flow by source'!L$1,'Elementary Flow'!$D264="Elementary Flow"),"Elementary Flow",IF(AND('List of Flows'!$B256='Elementary Flow by source'!L$1,'Elementary Flow'!$D264="Not an Elementary Flow"),"Not an Elementary Flow",IF(AND('List of Flows'!$B256='Elementary Flow by source'!L$1,'Elementary Flow'!$D264="Unknown"),"Indeterminable",IF(AND('List of Flows'!$B256='Elementary Flow by source'!L$1,'Elementary Flow'!$D264="Missing Both"),"Indeterminable",IF(AND('List of Flows'!$B256='Elementary Flow by source'!L$1,'Elementary Flow'!$D264="Missing Input/Output"),"Indeterminable",IF(AND('List of Flows'!$B256='Elementary Flow by source'!L$1,'Elementary Flow'!$D264="Missing to/from"),"Indeterminable",0))))))</f>
        <v>0</v>
      </c>
      <c r="M259">
        <f>IF(AND('List of Flows'!$B256='Elementary Flow by source'!M$1,'Elementary Flow'!$D264="Elementary Flow"),"Elementary Flow",IF(AND('List of Flows'!$B256='Elementary Flow by source'!M$1,'Elementary Flow'!$D264="Not an Elementary Flow"),"Not an Elementary Flow",IF(AND('List of Flows'!$B256='Elementary Flow by source'!M$1,'Elementary Flow'!$D264="Unknown"),"Indeterminable",IF(AND('List of Flows'!$B256='Elementary Flow by source'!M$1,'Elementary Flow'!$D264="Missing Both"),"Indeterminable",IF(AND('List of Flows'!$B256='Elementary Flow by source'!M$1,'Elementary Flow'!$D264="Missing Input/Output"),"Indeterminable",IF(AND('List of Flows'!$B256='Elementary Flow by source'!M$1,'Elementary Flow'!$D264="Missing to/from"),"Indeterminable",0))))))</f>
        <v>0</v>
      </c>
      <c r="N259">
        <f>IF(AND('List of Flows'!$B256='Elementary Flow by source'!N$1,'Elementary Flow'!$D264="Elementary Flow"),"Elementary Flow",IF(AND('List of Flows'!$B256='Elementary Flow by source'!N$1,'Elementary Flow'!$D264="Not an Elementary Flow"),"Not an Elementary Flow",IF(AND('List of Flows'!$B256='Elementary Flow by source'!N$1,'Elementary Flow'!$D264="Unknown"),"Indeterminable",IF(AND('List of Flows'!$B256='Elementary Flow by source'!N$1,'Elementary Flow'!$D264="Missing Both"),"Indeterminable",IF(AND('List of Flows'!$B256='Elementary Flow by source'!N$1,'Elementary Flow'!$D264="Missing Input/Output"),"Indeterminable",IF(AND('List of Flows'!$B256='Elementary Flow by source'!N$1,'Elementary Flow'!$D264="Missing to/from"),"Indeterminable",0))))))</f>
        <v>0</v>
      </c>
    </row>
    <row r="260" spans="2:14" x14ac:dyDescent="0.3">
      <c r="B260">
        <f>IF(AND('List of Flows'!$B257='Elementary Flow by source'!B$1,'Elementary Flow'!$D265="Elementary Flow"),"Elementary Flow",IF(AND('List of Flows'!$B257='Elementary Flow by source'!B$1,'Elementary Flow'!$D265="Not an Elementary Flow"),"Not an Elementary Flow",IF(AND('List of Flows'!$B257='Elementary Flow by source'!B$1,'Elementary Flow'!$D265="Unknown"),"Indeterminable",IF(AND('List of Flows'!$B257='Elementary Flow by source'!B$1,'Elementary Flow'!$D265="Missing Both"),"Indeterminable",IF(AND('List of Flows'!$B257='Elementary Flow by source'!B$1,'Elementary Flow'!$D265="Missing Input/Output"),"Indeterminable",IF(AND('List of Flows'!$B257='Elementary Flow by source'!B$1,'Elementary Flow'!$D265="Missing to/from"),"Indeterminable",0))))))</f>
        <v>0</v>
      </c>
      <c r="C260">
        <f>IF(AND('List of Flows'!$B257='Elementary Flow by source'!C$1,'Elementary Flow'!$D265="Elementary Flow"),"Elementary Flow",IF(AND('List of Flows'!$B257='Elementary Flow by source'!C$1,'Elementary Flow'!$D265="Not an Elementary Flow"),"Not an Elementary Flow",IF(AND('List of Flows'!$B257='Elementary Flow by source'!C$1,'Elementary Flow'!$D265="Unknown"),"Indeterminable",IF(AND('List of Flows'!$B257='Elementary Flow by source'!C$1,'Elementary Flow'!$D265="Missing Both"),"Indeterminable",IF(AND('List of Flows'!$B257='Elementary Flow by source'!C$1,'Elementary Flow'!$D265="Missing Input/Output"),"Indeterminable",IF(AND('List of Flows'!$B257='Elementary Flow by source'!C$1,'Elementary Flow'!$D265="Missing to/from"),"Indeterminable",0))))))</f>
        <v>0</v>
      </c>
      <c r="D260">
        <f>IF(AND('List of Flows'!$B257='Elementary Flow by source'!D$1,'Elementary Flow'!$D265="Elementary Flow"),"Elementary Flow",IF(AND('List of Flows'!$B257='Elementary Flow by source'!D$1,'Elementary Flow'!$D265="Not an Elementary Flow"),"Not an Elementary Flow",IF(AND('List of Flows'!$B257='Elementary Flow by source'!D$1,'Elementary Flow'!$D265="Unknown"),"Indeterminable",IF(AND('List of Flows'!$B257='Elementary Flow by source'!D$1,'Elementary Flow'!$D265="Missing Both"),"Indeterminable",IF(AND('List of Flows'!$B257='Elementary Flow by source'!D$1,'Elementary Flow'!$D265="Missing Input/Output"),"Indeterminable",IF(AND('List of Flows'!$B257='Elementary Flow by source'!D$1,'Elementary Flow'!$D265="Missing to/from"),"Indeterminable",0))))))</f>
        <v>0</v>
      </c>
      <c r="E260">
        <f>IF(AND('List of Flows'!$B257='Elementary Flow by source'!E$1,'Elementary Flow'!$D265="Elementary Flow"),"Elementary Flow",IF(AND('List of Flows'!$B257='Elementary Flow by source'!E$1,'Elementary Flow'!$D265="Not an Elementary Flow"),"Not an Elementary Flow",IF(AND('List of Flows'!$B257='Elementary Flow by source'!E$1,'Elementary Flow'!$D265="Unknown"),"Indeterminable",IF(AND('List of Flows'!$B257='Elementary Flow by source'!E$1,'Elementary Flow'!$D265="Missing Both"),"Indeterminable",IF(AND('List of Flows'!$B257='Elementary Flow by source'!E$1,'Elementary Flow'!$D265="Missing Input/Output"),"Indeterminable",IF(AND('List of Flows'!$B257='Elementary Flow by source'!E$1,'Elementary Flow'!$D265="Missing to/from"),"Indeterminable",0))))))</f>
        <v>0</v>
      </c>
      <c r="F260" t="str">
        <f>IF(AND('List of Flows'!$B257='Elementary Flow by source'!F$1,'Elementary Flow'!$D265="Elementary Flow"),"Elementary Flow",IF(AND('List of Flows'!$B257='Elementary Flow by source'!F$1,'Elementary Flow'!$D265="Not an Elementary Flow"),"Not an Elementary Flow",IF(AND('List of Flows'!$B257='Elementary Flow by source'!F$1,'Elementary Flow'!$D265="Unknown"),"Indeterminable",IF(AND('List of Flows'!$B257='Elementary Flow by source'!F$1,'Elementary Flow'!$D265="Missing Both"),"Indeterminable",IF(AND('List of Flows'!$B257='Elementary Flow by source'!F$1,'Elementary Flow'!$D265="Missing Input/Output"),"Indeterminable",IF(AND('List of Flows'!$B257='Elementary Flow by source'!F$1,'Elementary Flow'!$D265="Missing to/from"),"Indeterminable",0))))))</f>
        <v>Elementary Flow</v>
      </c>
      <c r="G260">
        <f>IF(AND('List of Flows'!$B257='Elementary Flow by source'!G$1,'Elementary Flow'!$D265="Elementary Flow"),"Elementary Flow",IF(AND('List of Flows'!$B257='Elementary Flow by source'!G$1,'Elementary Flow'!$D265="Not an Elementary Flow"),"Not an Elementary Flow",IF(AND('List of Flows'!$B257='Elementary Flow by source'!G$1,'Elementary Flow'!$D265="Unknown"),"Indeterminable",IF(AND('List of Flows'!$B257='Elementary Flow by source'!G$1,'Elementary Flow'!$D265="Missing Both"),"Indeterminable",IF(AND('List of Flows'!$B257='Elementary Flow by source'!G$1,'Elementary Flow'!$D265="Missing Input/Output"),"Indeterminable",IF(AND('List of Flows'!$B257='Elementary Flow by source'!G$1,'Elementary Flow'!$D265="Missing to/from"),"Indeterminable",0))))))</f>
        <v>0</v>
      </c>
      <c r="H260">
        <f>IF(AND('List of Flows'!$B257='Elementary Flow by source'!H$1,'Elementary Flow'!$D265="Elementary Flow"),"Elementary Flow",IF(AND('List of Flows'!$B257='Elementary Flow by source'!H$1,'Elementary Flow'!$D265="Not an Elementary Flow"),"Not an Elementary Flow",IF(AND('List of Flows'!$B257='Elementary Flow by source'!H$1,'Elementary Flow'!$D265="Unknown"),"Indeterminable",IF(AND('List of Flows'!$B257='Elementary Flow by source'!H$1,'Elementary Flow'!$D265="Missing Both"),"Indeterminable",IF(AND('List of Flows'!$B257='Elementary Flow by source'!H$1,'Elementary Flow'!$D265="Missing Input/Output"),"Indeterminable",IF(AND('List of Flows'!$B257='Elementary Flow by source'!H$1,'Elementary Flow'!$D265="Missing to/from"),"Indeterminable",0))))))</f>
        <v>0</v>
      </c>
      <c r="I260">
        <f>IF(AND('List of Flows'!$B257='Elementary Flow by source'!I$1,'Elementary Flow'!$D265="Elementary Flow"),"Elementary Flow",IF(AND('List of Flows'!$B257='Elementary Flow by source'!I$1,'Elementary Flow'!$D265="Not an Elementary Flow"),"Not an Elementary Flow",IF(AND('List of Flows'!$B257='Elementary Flow by source'!I$1,'Elementary Flow'!$D265="Unknown"),"Indeterminable",IF(AND('List of Flows'!$B257='Elementary Flow by source'!I$1,'Elementary Flow'!$D265="Missing Both"),"Indeterminable",IF(AND('List of Flows'!$B257='Elementary Flow by source'!I$1,'Elementary Flow'!$D265="Missing Input/Output"),"Indeterminable",IF(AND('List of Flows'!$B257='Elementary Flow by source'!I$1,'Elementary Flow'!$D265="Missing to/from"),"Indeterminable",0))))))</f>
        <v>0</v>
      </c>
      <c r="J260">
        <f>IF(AND('List of Flows'!$B257='Elementary Flow by source'!J$1,'Elementary Flow'!$D265="Elementary Flow"),"Elementary Flow",IF(AND('List of Flows'!$B257='Elementary Flow by source'!J$1,'Elementary Flow'!$D265="Not an Elementary Flow"),"Not an Elementary Flow",IF(AND('List of Flows'!$B257='Elementary Flow by source'!J$1,'Elementary Flow'!$D265="Unknown"),"Indeterminable",IF(AND('List of Flows'!$B257='Elementary Flow by source'!J$1,'Elementary Flow'!$D265="Missing Both"),"Indeterminable",IF(AND('List of Flows'!$B257='Elementary Flow by source'!J$1,'Elementary Flow'!$D265="Missing Input/Output"),"Indeterminable",IF(AND('List of Flows'!$B257='Elementary Flow by source'!J$1,'Elementary Flow'!$D265="Missing to/from"),"Indeterminable",0))))))</f>
        <v>0</v>
      </c>
      <c r="K260">
        <f>IF(AND('List of Flows'!$B257='Elementary Flow by source'!K$1,'Elementary Flow'!$D265="Elementary Flow"),"Elementary Flow",IF(AND('List of Flows'!$B257='Elementary Flow by source'!K$1,'Elementary Flow'!$D265="Not an Elementary Flow"),"Not an Elementary Flow",IF(AND('List of Flows'!$B257='Elementary Flow by source'!K$1,'Elementary Flow'!$D265="Unknown"),"Indeterminable",IF(AND('List of Flows'!$B257='Elementary Flow by source'!K$1,'Elementary Flow'!$D265="Missing Both"),"Indeterminable",IF(AND('List of Flows'!$B257='Elementary Flow by source'!K$1,'Elementary Flow'!$D265="Missing Input/Output"),"Indeterminable",IF(AND('List of Flows'!$B257='Elementary Flow by source'!K$1,'Elementary Flow'!$D265="Missing to/from"),"Indeterminable",0))))))</f>
        <v>0</v>
      </c>
      <c r="L260">
        <f>IF(AND('List of Flows'!$B257='Elementary Flow by source'!L$1,'Elementary Flow'!$D265="Elementary Flow"),"Elementary Flow",IF(AND('List of Flows'!$B257='Elementary Flow by source'!L$1,'Elementary Flow'!$D265="Not an Elementary Flow"),"Not an Elementary Flow",IF(AND('List of Flows'!$B257='Elementary Flow by source'!L$1,'Elementary Flow'!$D265="Unknown"),"Indeterminable",IF(AND('List of Flows'!$B257='Elementary Flow by source'!L$1,'Elementary Flow'!$D265="Missing Both"),"Indeterminable",IF(AND('List of Flows'!$B257='Elementary Flow by source'!L$1,'Elementary Flow'!$D265="Missing Input/Output"),"Indeterminable",IF(AND('List of Flows'!$B257='Elementary Flow by source'!L$1,'Elementary Flow'!$D265="Missing to/from"),"Indeterminable",0))))))</f>
        <v>0</v>
      </c>
      <c r="M260">
        <f>IF(AND('List of Flows'!$B257='Elementary Flow by source'!M$1,'Elementary Flow'!$D265="Elementary Flow"),"Elementary Flow",IF(AND('List of Flows'!$B257='Elementary Flow by source'!M$1,'Elementary Flow'!$D265="Not an Elementary Flow"),"Not an Elementary Flow",IF(AND('List of Flows'!$B257='Elementary Flow by source'!M$1,'Elementary Flow'!$D265="Unknown"),"Indeterminable",IF(AND('List of Flows'!$B257='Elementary Flow by source'!M$1,'Elementary Flow'!$D265="Missing Both"),"Indeterminable",IF(AND('List of Flows'!$B257='Elementary Flow by source'!M$1,'Elementary Flow'!$D265="Missing Input/Output"),"Indeterminable",IF(AND('List of Flows'!$B257='Elementary Flow by source'!M$1,'Elementary Flow'!$D265="Missing to/from"),"Indeterminable",0))))))</f>
        <v>0</v>
      </c>
      <c r="N260">
        <f>IF(AND('List of Flows'!$B257='Elementary Flow by source'!N$1,'Elementary Flow'!$D265="Elementary Flow"),"Elementary Flow",IF(AND('List of Flows'!$B257='Elementary Flow by source'!N$1,'Elementary Flow'!$D265="Not an Elementary Flow"),"Not an Elementary Flow",IF(AND('List of Flows'!$B257='Elementary Flow by source'!N$1,'Elementary Flow'!$D265="Unknown"),"Indeterminable",IF(AND('List of Flows'!$B257='Elementary Flow by source'!N$1,'Elementary Flow'!$D265="Missing Both"),"Indeterminable",IF(AND('List of Flows'!$B257='Elementary Flow by source'!N$1,'Elementary Flow'!$D265="Missing Input/Output"),"Indeterminable",IF(AND('List of Flows'!$B257='Elementary Flow by source'!N$1,'Elementary Flow'!$D265="Missing to/from"),"Indeterminable",0))))))</f>
        <v>0</v>
      </c>
    </row>
    <row r="261" spans="2:14" x14ac:dyDescent="0.3">
      <c r="B261">
        <f>IF(AND('List of Flows'!$B258='Elementary Flow by source'!B$1,'Elementary Flow'!$D266="Elementary Flow"),"Elementary Flow",IF(AND('List of Flows'!$B258='Elementary Flow by source'!B$1,'Elementary Flow'!$D266="Not an Elementary Flow"),"Not an Elementary Flow",IF(AND('List of Flows'!$B258='Elementary Flow by source'!B$1,'Elementary Flow'!$D266="Unknown"),"Indeterminable",IF(AND('List of Flows'!$B258='Elementary Flow by source'!B$1,'Elementary Flow'!$D266="Missing Both"),"Indeterminable",IF(AND('List of Flows'!$B258='Elementary Flow by source'!B$1,'Elementary Flow'!$D266="Missing Input/Output"),"Indeterminable",IF(AND('List of Flows'!$B258='Elementary Flow by source'!B$1,'Elementary Flow'!$D266="Missing to/from"),"Indeterminable",0))))))</f>
        <v>0</v>
      </c>
      <c r="C261">
        <f>IF(AND('List of Flows'!$B258='Elementary Flow by source'!C$1,'Elementary Flow'!$D266="Elementary Flow"),"Elementary Flow",IF(AND('List of Flows'!$B258='Elementary Flow by source'!C$1,'Elementary Flow'!$D266="Not an Elementary Flow"),"Not an Elementary Flow",IF(AND('List of Flows'!$B258='Elementary Flow by source'!C$1,'Elementary Flow'!$D266="Unknown"),"Indeterminable",IF(AND('List of Flows'!$B258='Elementary Flow by source'!C$1,'Elementary Flow'!$D266="Missing Both"),"Indeterminable",IF(AND('List of Flows'!$B258='Elementary Flow by source'!C$1,'Elementary Flow'!$D266="Missing Input/Output"),"Indeterminable",IF(AND('List of Flows'!$B258='Elementary Flow by source'!C$1,'Elementary Flow'!$D266="Missing to/from"),"Indeterminable",0))))))</f>
        <v>0</v>
      </c>
      <c r="D261">
        <f>IF(AND('List of Flows'!$B258='Elementary Flow by source'!D$1,'Elementary Flow'!$D266="Elementary Flow"),"Elementary Flow",IF(AND('List of Flows'!$B258='Elementary Flow by source'!D$1,'Elementary Flow'!$D266="Not an Elementary Flow"),"Not an Elementary Flow",IF(AND('List of Flows'!$B258='Elementary Flow by source'!D$1,'Elementary Flow'!$D266="Unknown"),"Indeterminable",IF(AND('List of Flows'!$B258='Elementary Flow by source'!D$1,'Elementary Flow'!$D266="Missing Both"),"Indeterminable",IF(AND('List of Flows'!$B258='Elementary Flow by source'!D$1,'Elementary Flow'!$D266="Missing Input/Output"),"Indeterminable",IF(AND('List of Flows'!$B258='Elementary Flow by source'!D$1,'Elementary Flow'!$D266="Missing to/from"),"Indeterminable",0))))))</f>
        <v>0</v>
      </c>
      <c r="E261">
        <f>IF(AND('List of Flows'!$B258='Elementary Flow by source'!E$1,'Elementary Flow'!$D266="Elementary Flow"),"Elementary Flow",IF(AND('List of Flows'!$B258='Elementary Flow by source'!E$1,'Elementary Flow'!$D266="Not an Elementary Flow"),"Not an Elementary Flow",IF(AND('List of Flows'!$B258='Elementary Flow by source'!E$1,'Elementary Flow'!$D266="Unknown"),"Indeterminable",IF(AND('List of Flows'!$B258='Elementary Flow by source'!E$1,'Elementary Flow'!$D266="Missing Both"),"Indeterminable",IF(AND('List of Flows'!$B258='Elementary Flow by source'!E$1,'Elementary Flow'!$D266="Missing Input/Output"),"Indeterminable",IF(AND('List of Flows'!$B258='Elementary Flow by source'!E$1,'Elementary Flow'!$D266="Missing to/from"),"Indeterminable",0))))))</f>
        <v>0</v>
      </c>
      <c r="F261" t="str">
        <f>IF(AND('List of Flows'!$B258='Elementary Flow by source'!F$1,'Elementary Flow'!$D266="Elementary Flow"),"Elementary Flow",IF(AND('List of Flows'!$B258='Elementary Flow by source'!F$1,'Elementary Flow'!$D266="Not an Elementary Flow"),"Not an Elementary Flow",IF(AND('List of Flows'!$B258='Elementary Flow by source'!F$1,'Elementary Flow'!$D266="Unknown"),"Indeterminable",IF(AND('List of Flows'!$B258='Elementary Flow by source'!F$1,'Elementary Flow'!$D266="Missing Both"),"Indeterminable",IF(AND('List of Flows'!$B258='Elementary Flow by source'!F$1,'Elementary Flow'!$D266="Missing Input/Output"),"Indeterminable",IF(AND('List of Flows'!$B258='Elementary Flow by source'!F$1,'Elementary Flow'!$D266="Missing to/from"),"Indeterminable",0))))))</f>
        <v>Elementary Flow</v>
      </c>
      <c r="G261">
        <f>IF(AND('List of Flows'!$B258='Elementary Flow by source'!G$1,'Elementary Flow'!$D266="Elementary Flow"),"Elementary Flow",IF(AND('List of Flows'!$B258='Elementary Flow by source'!G$1,'Elementary Flow'!$D266="Not an Elementary Flow"),"Not an Elementary Flow",IF(AND('List of Flows'!$B258='Elementary Flow by source'!G$1,'Elementary Flow'!$D266="Unknown"),"Indeterminable",IF(AND('List of Flows'!$B258='Elementary Flow by source'!G$1,'Elementary Flow'!$D266="Missing Both"),"Indeterminable",IF(AND('List of Flows'!$B258='Elementary Flow by source'!G$1,'Elementary Flow'!$D266="Missing Input/Output"),"Indeterminable",IF(AND('List of Flows'!$B258='Elementary Flow by source'!G$1,'Elementary Flow'!$D266="Missing to/from"),"Indeterminable",0))))))</f>
        <v>0</v>
      </c>
      <c r="H261">
        <f>IF(AND('List of Flows'!$B258='Elementary Flow by source'!H$1,'Elementary Flow'!$D266="Elementary Flow"),"Elementary Flow",IF(AND('List of Flows'!$B258='Elementary Flow by source'!H$1,'Elementary Flow'!$D266="Not an Elementary Flow"),"Not an Elementary Flow",IF(AND('List of Flows'!$B258='Elementary Flow by source'!H$1,'Elementary Flow'!$D266="Unknown"),"Indeterminable",IF(AND('List of Flows'!$B258='Elementary Flow by source'!H$1,'Elementary Flow'!$D266="Missing Both"),"Indeterminable",IF(AND('List of Flows'!$B258='Elementary Flow by source'!H$1,'Elementary Flow'!$D266="Missing Input/Output"),"Indeterminable",IF(AND('List of Flows'!$B258='Elementary Flow by source'!H$1,'Elementary Flow'!$D266="Missing to/from"),"Indeterminable",0))))))</f>
        <v>0</v>
      </c>
      <c r="I261">
        <f>IF(AND('List of Flows'!$B258='Elementary Flow by source'!I$1,'Elementary Flow'!$D266="Elementary Flow"),"Elementary Flow",IF(AND('List of Flows'!$B258='Elementary Flow by source'!I$1,'Elementary Flow'!$D266="Not an Elementary Flow"),"Not an Elementary Flow",IF(AND('List of Flows'!$B258='Elementary Flow by source'!I$1,'Elementary Flow'!$D266="Unknown"),"Indeterminable",IF(AND('List of Flows'!$B258='Elementary Flow by source'!I$1,'Elementary Flow'!$D266="Missing Both"),"Indeterminable",IF(AND('List of Flows'!$B258='Elementary Flow by source'!I$1,'Elementary Flow'!$D266="Missing Input/Output"),"Indeterminable",IF(AND('List of Flows'!$B258='Elementary Flow by source'!I$1,'Elementary Flow'!$D266="Missing to/from"),"Indeterminable",0))))))</f>
        <v>0</v>
      </c>
      <c r="J261">
        <f>IF(AND('List of Flows'!$B258='Elementary Flow by source'!J$1,'Elementary Flow'!$D266="Elementary Flow"),"Elementary Flow",IF(AND('List of Flows'!$B258='Elementary Flow by source'!J$1,'Elementary Flow'!$D266="Not an Elementary Flow"),"Not an Elementary Flow",IF(AND('List of Flows'!$B258='Elementary Flow by source'!J$1,'Elementary Flow'!$D266="Unknown"),"Indeterminable",IF(AND('List of Flows'!$B258='Elementary Flow by source'!J$1,'Elementary Flow'!$D266="Missing Both"),"Indeterminable",IF(AND('List of Flows'!$B258='Elementary Flow by source'!J$1,'Elementary Flow'!$D266="Missing Input/Output"),"Indeterminable",IF(AND('List of Flows'!$B258='Elementary Flow by source'!J$1,'Elementary Flow'!$D266="Missing to/from"),"Indeterminable",0))))))</f>
        <v>0</v>
      </c>
      <c r="K261">
        <f>IF(AND('List of Flows'!$B258='Elementary Flow by source'!K$1,'Elementary Flow'!$D266="Elementary Flow"),"Elementary Flow",IF(AND('List of Flows'!$B258='Elementary Flow by source'!K$1,'Elementary Flow'!$D266="Not an Elementary Flow"),"Not an Elementary Flow",IF(AND('List of Flows'!$B258='Elementary Flow by source'!K$1,'Elementary Flow'!$D266="Unknown"),"Indeterminable",IF(AND('List of Flows'!$B258='Elementary Flow by source'!K$1,'Elementary Flow'!$D266="Missing Both"),"Indeterminable",IF(AND('List of Flows'!$B258='Elementary Flow by source'!K$1,'Elementary Flow'!$D266="Missing Input/Output"),"Indeterminable",IF(AND('List of Flows'!$B258='Elementary Flow by source'!K$1,'Elementary Flow'!$D266="Missing to/from"),"Indeterminable",0))))))</f>
        <v>0</v>
      </c>
      <c r="L261">
        <f>IF(AND('List of Flows'!$B258='Elementary Flow by source'!L$1,'Elementary Flow'!$D266="Elementary Flow"),"Elementary Flow",IF(AND('List of Flows'!$B258='Elementary Flow by source'!L$1,'Elementary Flow'!$D266="Not an Elementary Flow"),"Not an Elementary Flow",IF(AND('List of Flows'!$B258='Elementary Flow by source'!L$1,'Elementary Flow'!$D266="Unknown"),"Indeterminable",IF(AND('List of Flows'!$B258='Elementary Flow by source'!L$1,'Elementary Flow'!$D266="Missing Both"),"Indeterminable",IF(AND('List of Flows'!$B258='Elementary Flow by source'!L$1,'Elementary Flow'!$D266="Missing Input/Output"),"Indeterminable",IF(AND('List of Flows'!$B258='Elementary Flow by source'!L$1,'Elementary Flow'!$D266="Missing to/from"),"Indeterminable",0))))))</f>
        <v>0</v>
      </c>
      <c r="M261">
        <f>IF(AND('List of Flows'!$B258='Elementary Flow by source'!M$1,'Elementary Flow'!$D266="Elementary Flow"),"Elementary Flow",IF(AND('List of Flows'!$B258='Elementary Flow by source'!M$1,'Elementary Flow'!$D266="Not an Elementary Flow"),"Not an Elementary Flow",IF(AND('List of Flows'!$B258='Elementary Flow by source'!M$1,'Elementary Flow'!$D266="Unknown"),"Indeterminable",IF(AND('List of Flows'!$B258='Elementary Flow by source'!M$1,'Elementary Flow'!$D266="Missing Both"),"Indeterminable",IF(AND('List of Flows'!$B258='Elementary Flow by source'!M$1,'Elementary Flow'!$D266="Missing Input/Output"),"Indeterminable",IF(AND('List of Flows'!$B258='Elementary Flow by source'!M$1,'Elementary Flow'!$D266="Missing to/from"),"Indeterminable",0))))))</f>
        <v>0</v>
      </c>
      <c r="N261">
        <f>IF(AND('List of Flows'!$B258='Elementary Flow by source'!N$1,'Elementary Flow'!$D266="Elementary Flow"),"Elementary Flow",IF(AND('List of Flows'!$B258='Elementary Flow by source'!N$1,'Elementary Flow'!$D266="Not an Elementary Flow"),"Not an Elementary Flow",IF(AND('List of Flows'!$B258='Elementary Flow by source'!N$1,'Elementary Flow'!$D266="Unknown"),"Indeterminable",IF(AND('List of Flows'!$B258='Elementary Flow by source'!N$1,'Elementary Flow'!$D266="Missing Both"),"Indeterminable",IF(AND('List of Flows'!$B258='Elementary Flow by source'!N$1,'Elementary Flow'!$D266="Missing Input/Output"),"Indeterminable",IF(AND('List of Flows'!$B258='Elementary Flow by source'!N$1,'Elementary Flow'!$D266="Missing to/from"),"Indeterminable",0))))))</f>
        <v>0</v>
      </c>
    </row>
    <row r="262" spans="2:14" x14ac:dyDescent="0.3">
      <c r="B262">
        <f>IF(AND('List of Flows'!$B259='Elementary Flow by source'!B$1,'Elementary Flow'!$D267="Elementary Flow"),"Elementary Flow",IF(AND('List of Flows'!$B259='Elementary Flow by source'!B$1,'Elementary Flow'!$D267="Not an Elementary Flow"),"Not an Elementary Flow",IF(AND('List of Flows'!$B259='Elementary Flow by source'!B$1,'Elementary Flow'!$D267="Unknown"),"Indeterminable",IF(AND('List of Flows'!$B259='Elementary Flow by source'!B$1,'Elementary Flow'!$D267="Missing Both"),"Indeterminable",IF(AND('List of Flows'!$B259='Elementary Flow by source'!B$1,'Elementary Flow'!$D267="Missing Input/Output"),"Indeterminable",IF(AND('List of Flows'!$B259='Elementary Flow by source'!B$1,'Elementary Flow'!$D267="Missing to/from"),"Indeterminable",0))))))</f>
        <v>0</v>
      </c>
      <c r="C262">
        <f>IF(AND('List of Flows'!$B259='Elementary Flow by source'!C$1,'Elementary Flow'!$D267="Elementary Flow"),"Elementary Flow",IF(AND('List of Flows'!$B259='Elementary Flow by source'!C$1,'Elementary Flow'!$D267="Not an Elementary Flow"),"Not an Elementary Flow",IF(AND('List of Flows'!$B259='Elementary Flow by source'!C$1,'Elementary Flow'!$D267="Unknown"),"Indeterminable",IF(AND('List of Flows'!$B259='Elementary Flow by source'!C$1,'Elementary Flow'!$D267="Missing Both"),"Indeterminable",IF(AND('List of Flows'!$B259='Elementary Flow by source'!C$1,'Elementary Flow'!$D267="Missing Input/Output"),"Indeterminable",IF(AND('List of Flows'!$B259='Elementary Flow by source'!C$1,'Elementary Flow'!$D267="Missing to/from"),"Indeterminable",0))))))</f>
        <v>0</v>
      </c>
      <c r="D262">
        <f>IF(AND('List of Flows'!$B259='Elementary Flow by source'!D$1,'Elementary Flow'!$D267="Elementary Flow"),"Elementary Flow",IF(AND('List of Flows'!$B259='Elementary Flow by source'!D$1,'Elementary Flow'!$D267="Not an Elementary Flow"),"Not an Elementary Flow",IF(AND('List of Flows'!$B259='Elementary Flow by source'!D$1,'Elementary Flow'!$D267="Unknown"),"Indeterminable",IF(AND('List of Flows'!$B259='Elementary Flow by source'!D$1,'Elementary Flow'!$D267="Missing Both"),"Indeterminable",IF(AND('List of Flows'!$B259='Elementary Flow by source'!D$1,'Elementary Flow'!$D267="Missing Input/Output"),"Indeterminable",IF(AND('List of Flows'!$B259='Elementary Flow by source'!D$1,'Elementary Flow'!$D267="Missing to/from"),"Indeterminable",0))))))</f>
        <v>0</v>
      </c>
      <c r="E262">
        <f>IF(AND('List of Flows'!$B259='Elementary Flow by source'!E$1,'Elementary Flow'!$D267="Elementary Flow"),"Elementary Flow",IF(AND('List of Flows'!$B259='Elementary Flow by source'!E$1,'Elementary Flow'!$D267="Not an Elementary Flow"),"Not an Elementary Flow",IF(AND('List of Flows'!$B259='Elementary Flow by source'!E$1,'Elementary Flow'!$D267="Unknown"),"Indeterminable",IF(AND('List of Flows'!$B259='Elementary Flow by source'!E$1,'Elementary Flow'!$D267="Missing Both"),"Indeterminable",IF(AND('List of Flows'!$B259='Elementary Flow by source'!E$1,'Elementary Flow'!$D267="Missing Input/Output"),"Indeterminable",IF(AND('List of Flows'!$B259='Elementary Flow by source'!E$1,'Elementary Flow'!$D267="Missing to/from"),"Indeterminable",0))))))</f>
        <v>0</v>
      </c>
      <c r="F262" t="str">
        <f>IF(AND('List of Flows'!$B259='Elementary Flow by source'!F$1,'Elementary Flow'!$D267="Elementary Flow"),"Elementary Flow",IF(AND('List of Flows'!$B259='Elementary Flow by source'!F$1,'Elementary Flow'!$D267="Not an Elementary Flow"),"Not an Elementary Flow",IF(AND('List of Flows'!$B259='Elementary Flow by source'!F$1,'Elementary Flow'!$D267="Unknown"),"Indeterminable",IF(AND('List of Flows'!$B259='Elementary Flow by source'!F$1,'Elementary Flow'!$D267="Missing Both"),"Indeterminable",IF(AND('List of Flows'!$B259='Elementary Flow by source'!F$1,'Elementary Flow'!$D267="Missing Input/Output"),"Indeterminable",IF(AND('List of Flows'!$B259='Elementary Flow by source'!F$1,'Elementary Flow'!$D267="Missing to/from"),"Indeterminable",0))))))</f>
        <v>Elementary Flow</v>
      </c>
      <c r="G262">
        <f>IF(AND('List of Flows'!$B259='Elementary Flow by source'!G$1,'Elementary Flow'!$D267="Elementary Flow"),"Elementary Flow",IF(AND('List of Flows'!$B259='Elementary Flow by source'!G$1,'Elementary Flow'!$D267="Not an Elementary Flow"),"Not an Elementary Flow",IF(AND('List of Flows'!$B259='Elementary Flow by source'!G$1,'Elementary Flow'!$D267="Unknown"),"Indeterminable",IF(AND('List of Flows'!$B259='Elementary Flow by source'!G$1,'Elementary Flow'!$D267="Missing Both"),"Indeterminable",IF(AND('List of Flows'!$B259='Elementary Flow by source'!G$1,'Elementary Flow'!$D267="Missing Input/Output"),"Indeterminable",IF(AND('List of Flows'!$B259='Elementary Flow by source'!G$1,'Elementary Flow'!$D267="Missing to/from"),"Indeterminable",0))))))</f>
        <v>0</v>
      </c>
      <c r="H262">
        <f>IF(AND('List of Flows'!$B259='Elementary Flow by source'!H$1,'Elementary Flow'!$D267="Elementary Flow"),"Elementary Flow",IF(AND('List of Flows'!$B259='Elementary Flow by source'!H$1,'Elementary Flow'!$D267="Not an Elementary Flow"),"Not an Elementary Flow",IF(AND('List of Flows'!$B259='Elementary Flow by source'!H$1,'Elementary Flow'!$D267="Unknown"),"Indeterminable",IF(AND('List of Flows'!$B259='Elementary Flow by source'!H$1,'Elementary Flow'!$D267="Missing Both"),"Indeterminable",IF(AND('List of Flows'!$B259='Elementary Flow by source'!H$1,'Elementary Flow'!$D267="Missing Input/Output"),"Indeterminable",IF(AND('List of Flows'!$B259='Elementary Flow by source'!H$1,'Elementary Flow'!$D267="Missing to/from"),"Indeterminable",0))))))</f>
        <v>0</v>
      </c>
      <c r="I262">
        <f>IF(AND('List of Flows'!$B259='Elementary Flow by source'!I$1,'Elementary Flow'!$D267="Elementary Flow"),"Elementary Flow",IF(AND('List of Flows'!$B259='Elementary Flow by source'!I$1,'Elementary Flow'!$D267="Not an Elementary Flow"),"Not an Elementary Flow",IF(AND('List of Flows'!$B259='Elementary Flow by source'!I$1,'Elementary Flow'!$D267="Unknown"),"Indeterminable",IF(AND('List of Flows'!$B259='Elementary Flow by source'!I$1,'Elementary Flow'!$D267="Missing Both"),"Indeterminable",IF(AND('List of Flows'!$B259='Elementary Flow by source'!I$1,'Elementary Flow'!$D267="Missing Input/Output"),"Indeterminable",IF(AND('List of Flows'!$B259='Elementary Flow by source'!I$1,'Elementary Flow'!$D267="Missing to/from"),"Indeterminable",0))))))</f>
        <v>0</v>
      </c>
      <c r="J262">
        <f>IF(AND('List of Flows'!$B259='Elementary Flow by source'!J$1,'Elementary Flow'!$D267="Elementary Flow"),"Elementary Flow",IF(AND('List of Flows'!$B259='Elementary Flow by source'!J$1,'Elementary Flow'!$D267="Not an Elementary Flow"),"Not an Elementary Flow",IF(AND('List of Flows'!$B259='Elementary Flow by source'!J$1,'Elementary Flow'!$D267="Unknown"),"Indeterminable",IF(AND('List of Flows'!$B259='Elementary Flow by source'!J$1,'Elementary Flow'!$D267="Missing Both"),"Indeterminable",IF(AND('List of Flows'!$B259='Elementary Flow by source'!J$1,'Elementary Flow'!$D267="Missing Input/Output"),"Indeterminable",IF(AND('List of Flows'!$B259='Elementary Flow by source'!J$1,'Elementary Flow'!$D267="Missing to/from"),"Indeterminable",0))))))</f>
        <v>0</v>
      </c>
      <c r="K262">
        <f>IF(AND('List of Flows'!$B259='Elementary Flow by source'!K$1,'Elementary Flow'!$D267="Elementary Flow"),"Elementary Flow",IF(AND('List of Flows'!$B259='Elementary Flow by source'!K$1,'Elementary Flow'!$D267="Not an Elementary Flow"),"Not an Elementary Flow",IF(AND('List of Flows'!$B259='Elementary Flow by source'!K$1,'Elementary Flow'!$D267="Unknown"),"Indeterminable",IF(AND('List of Flows'!$B259='Elementary Flow by source'!K$1,'Elementary Flow'!$D267="Missing Both"),"Indeterminable",IF(AND('List of Flows'!$B259='Elementary Flow by source'!K$1,'Elementary Flow'!$D267="Missing Input/Output"),"Indeterminable",IF(AND('List of Flows'!$B259='Elementary Flow by source'!K$1,'Elementary Flow'!$D267="Missing to/from"),"Indeterminable",0))))))</f>
        <v>0</v>
      </c>
      <c r="L262">
        <f>IF(AND('List of Flows'!$B259='Elementary Flow by source'!L$1,'Elementary Flow'!$D267="Elementary Flow"),"Elementary Flow",IF(AND('List of Flows'!$B259='Elementary Flow by source'!L$1,'Elementary Flow'!$D267="Not an Elementary Flow"),"Not an Elementary Flow",IF(AND('List of Flows'!$B259='Elementary Flow by source'!L$1,'Elementary Flow'!$D267="Unknown"),"Indeterminable",IF(AND('List of Flows'!$B259='Elementary Flow by source'!L$1,'Elementary Flow'!$D267="Missing Both"),"Indeterminable",IF(AND('List of Flows'!$B259='Elementary Flow by source'!L$1,'Elementary Flow'!$D267="Missing Input/Output"),"Indeterminable",IF(AND('List of Flows'!$B259='Elementary Flow by source'!L$1,'Elementary Flow'!$D267="Missing to/from"),"Indeterminable",0))))))</f>
        <v>0</v>
      </c>
      <c r="M262">
        <f>IF(AND('List of Flows'!$B259='Elementary Flow by source'!M$1,'Elementary Flow'!$D267="Elementary Flow"),"Elementary Flow",IF(AND('List of Flows'!$B259='Elementary Flow by source'!M$1,'Elementary Flow'!$D267="Not an Elementary Flow"),"Not an Elementary Flow",IF(AND('List of Flows'!$B259='Elementary Flow by source'!M$1,'Elementary Flow'!$D267="Unknown"),"Indeterminable",IF(AND('List of Flows'!$B259='Elementary Flow by source'!M$1,'Elementary Flow'!$D267="Missing Both"),"Indeterminable",IF(AND('List of Flows'!$B259='Elementary Flow by source'!M$1,'Elementary Flow'!$D267="Missing Input/Output"),"Indeterminable",IF(AND('List of Flows'!$B259='Elementary Flow by source'!M$1,'Elementary Flow'!$D267="Missing to/from"),"Indeterminable",0))))))</f>
        <v>0</v>
      </c>
      <c r="N262">
        <f>IF(AND('List of Flows'!$B259='Elementary Flow by source'!N$1,'Elementary Flow'!$D267="Elementary Flow"),"Elementary Flow",IF(AND('List of Flows'!$B259='Elementary Flow by source'!N$1,'Elementary Flow'!$D267="Not an Elementary Flow"),"Not an Elementary Flow",IF(AND('List of Flows'!$B259='Elementary Flow by source'!N$1,'Elementary Flow'!$D267="Unknown"),"Indeterminable",IF(AND('List of Flows'!$B259='Elementary Flow by source'!N$1,'Elementary Flow'!$D267="Missing Both"),"Indeterminable",IF(AND('List of Flows'!$B259='Elementary Flow by source'!N$1,'Elementary Flow'!$D267="Missing Input/Output"),"Indeterminable",IF(AND('List of Flows'!$B259='Elementary Flow by source'!N$1,'Elementary Flow'!$D267="Missing to/from"),"Indeterminable",0))))))</f>
        <v>0</v>
      </c>
    </row>
    <row r="263" spans="2:14" x14ac:dyDescent="0.3">
      <c r="B263">
        <f>IF(AND('List of Flows'!$B260='Elementary Flow by source'!B$1,'Elementary Flow'!$D268="Elementary Flow"),"Elementary Flow",IF(AND('List of Flows'!$B260='Elementary Flow by source'!B$1,'Elementary Flow'!$D268="Not an Elementary Flow"),"Not an Elementary Flow",IF(AND('List of Flows'!$B260='Elementary Flow by source'!B$1,'Elementary Flow'!$D268="Unknown"),"Indeterminable",IF(AND('List of Flows'!$B260='Elementary Flow by source'!B$1,'Elementary Flow'!$D268="Missing Both"),"Indeterminable",IF(AND('List of Flows'!$B260='Elementary Flow by source'!B$1,'Elementary Flow'!$D268="Missing Input/Output"),"Indeterminable",IF(AND('List of Flows'!$B260='Elementary Flow by source'!B$1,'Elementary Flow'!$D268="Missing to/from"),"Indeterminable",0))))))</f>
        <v>0</v>
      </c>
      <c r="C263">
        <f>IF(AND('List of Flows'!$B260='Elementary Flow by source'!C$1,'Elementary Flow'!$D268="Elementary Flow"),"Elementary Flow",IF(AND('List of Flows'!$B260='Elementary Flow by source'!C$1,'Elementary Flow'!$D268="Not an Elementary Flow"),"Not an Elementary Flow",IF(AND('List of Flows'!$B260='Elementary Flow by source'!C$1,'Elementary Flow'!$D268="Unknown"),"Indeterminable",IF(AND('List of Flows'!$B260='Elementary Flow by source'!C$1,'Elementary Flow'!$D268="Missing Both"),"Indeterminable",IF(AND('List of Flows'!$B260='Elementary Flow by source'!C$1,'Elementary Flow'!$D268="Missing Input/Output"),"Indeterminable",IF(AND('List of Flows'!$B260='Elementary Flow by source'!C$1,'Elementary Flow'!$D268="Missing to/from"),"Indeterminable",0))))))</f>
        <v>0</v>
      </c>
      <c r="D263">
        <f>IF(AND('List of Flows'!$B260='Elementary Flow by source'!D$1,'Elementary Flow'!$D268="Elementary Flow"),"Elementary Flow",IF(AND('List of Flows'!$B260='Elementary Flow by source'!D$1,'Elementary Flow'!$D268="Not an Elementary Flow"),"Not an Elementary Flow",IF(AND('List of Flows'!$B260='Elementary Flow by source'!D$1,'Elementary Flow'!$D268="Unknown"),"Indeterminable",IF(AND('List of Flows'!$B260='Elementary Flow by source'!D$1,'Elementary Flow'!$D268="Missing Both"),"Indeterminable",IF(AND('List of Flows'!$B260='Elementary Flow by source'!D$1,'Elementary Flow'!$D268="Missing Input/Output"),"Indeterminable",IF(AND('List of Flows'!$B260='Elementary Flow by source'!D$1,'Elementary Flow'!$D268="Missing to/from"),"Indeterminable",0))))))</f>
        <v>0</v>
      </c>
      <c r="E263">
        <f>IF(AND('List of Flows'!$B260='Elementary Flow by source'!E$1,'Elementary Flow'!$D268="Elementary Flow"),"Elementary Flow",IF(AND('List of Flows'!$B260='Elementary Flow by source'!E$1,'Elementary Flow'!$D268="Not an Elementary Flow"),"Not an Elementary Flow",IF(AND('List of Flows'!$B260='Elementary Flow by source'!E$1,'Elementary Flow'!$D268="Unknown"),"Indeterminable",IF(AND('List of Flows'!$B260='Elementary Flow by source'!E$1,'Elementary Flow'!$D268="Missing Both"),"Indeterminable",IF(AND('List of Flows'!$B260='Elementary Flow by source'!E$1,'Elementary Flow'!$D268="Missing Input/Output"),"Indeterminable",IF(AND('List of Flows'!$B260='Elementary Flow by source'!E$1,'Elementary Flow'!$D268="Missing to/from"),"Indeterminable",0))))))</f>
        <v>0</v>
      </c>
      <c r="F263" t="str">
        <f>IF(AND('List of Flows'!$B260='Elementary Flow by source'!F$1,'Elementary Flow'!$D268="Elementary Flow"),"Elementary Flow",IF(AND('List of Flows'!$B260='Elementary Flow by source'!F$1,'Elementary Flow'!$D268="Not an Elementary Flow"),"Not an Elementary Flow",IF(AND('List of Flows'!$B260='Elementary Flow by source'!F$1,'Elementary Flow'!$D268="Unknown"),"Indeterminable",IF(AND('List of Flows'!$B260='Elementary Flow by source'!F$1,'Elementary Flow'!$D268="Missing Both"),"Indeterminable",IF(AND('List of Flows'!$B260='Elementary Flow by source'!F$1,'Elementary Flow'!$D268="Missing Input/Output"),"Indeterminable",IF(AND('List of Flows'!$B260='Elementary Flow by source'!F$1,'Elementary Flow'!$D268="Missing to/from"),"Indeterminable",0))))))</f>
        <v>Elementary Flow</v>
      </c>
      <c r="G263">
        <f>IF(AND('List of Flows'!$B260='Elementary Flow by source'!G$1,'Elementary Flow'!$D268="Elementary Flow"),"Elementary Flow",IF(AND('List of Flows'!$B260='Elementary Flow by source'!G$1,'Elementary Flow'!$D268="Not an Elementary Flow"),"Not an Elementary Flow",IF(AND('List of Flows'!$B260='Elementary Flow by source'!G$1,'Elementary Flow'!$D268="Unknown"),"Indeterminable",IF(AND('List of Flows'!$B260='Elementary Flow by source'!G$1,'Elementary Flow'!$D268="Missing Both"),"Indeterminable",IF(AND('List of Flows'!$B260='Elementary Flow by source'!G$1,'Elementary Flow'!$D268="Missing Input/Output"),"Indeterminable",IF(AND('List of Flows'!$B260='Elementary Flow by source'!G$1,'Elementary Flow'!$D268="Missing to/from"),"Indeterminable",0))))))</f>
        <v>0</v>
      </c>
      <c r="H263">
        <f>IF(AND('List of Flows'!$B260='Elementary Flow by source'!H$1,'Elementary Flow'!$D268="Elementary Flow"),"Elementary Flow",IF(AND('List of Flows'!$B260='Elementary Flow by source'!H$1,'Elementary Flow'!$D268="Not an Elementary Flow"),"Not an Elementary Flow",IF(AND('List of Flows'!$B260='Elementary Flow by source'!H$1,'Elementary Flow'!$D268="Unknown"),"Indeterminable",IF(AND('List of Flows'!$B260='Elementary Flow by source'!H$1,'Elementary Flow'!$D268="Missing Both"),"Indeterminable",IF(AND('List of Flows'!$B260='Elementary Flow by source'!H$1,'Elementary Flow'!$D268="Missing Input/Output"),"Indeterminable",IF(AND('List of Flows'!$B260='Elementary Flow by source'!H$1,'Elementary Flow'!$D268="Missing to/from"),"Indeterminable",0))))))</f>
        <v>0</v>
      </c>
      <c r="I263">
        <f>IF(AND('List of Flows'!$B260='Elementary Flow by source'!I$1,'Elementary Flow'!$D268="Elementary Flow"),"Elementary Flow",IF(AND('List of Flows'!$B260='Elementary Flow by source'!I$1,'Elementary Flow'!$D268="Not an Elementary Flow"),"Not an Elementary Flow",IF(AND('List of Flows'!$B260='Elementary Flow by source'!I$1,'Elementary Flow'!$D268="Unknown"),"Indeterminable",IF(AND('List of Flows'!$B260='Elementary Flow by source'!I$1,'Elementary Flow'!$D268="Missing Both"),"Indeterminable",IF(AND('List of Flows'!$B260='Elementary Flow by source'!I$1,'Elementary Flow'!$D268="Missing Input/Output"),"Indeterminable",IF(AND('List of Flows'!$B260='Elementary Flow by source'!I$1,'Elementary Flow'!$D268="Missing to/from"),"Indeterminable",0))))))</f>
        <v>0</v>
      </c>
      <c r="J263">
        <f>IF(AND('List of Flows'!$B260='Elementary Flow by source'!J$1,'Elementary Flow'!$D268="Elementary Flow"),"Elementary Flow",IF(AND('List of Flows'!$B260='Elementary Flow by source'!J$1,'Elementary Flow'!$D268="Not an Elementary Flow"),"Not an Elementary Flow",IF(AND('List of Flows'!$B260='Elementary Flow by source'!J$1,'Elementary Flow'!$D268="Unknown"),"Indeterminable",IF(AND('List of Flows'!$B260='Elementary Flow by source'!J$1,'Elementary Flow'!$D268="Missing Both"),"Indeterminable",IF(AND('List of Flows'!$B260='Elementary Flow by source'!J$1,'Elementary Flow'!$D268="Missing Input/Output"),"Indeterminable",IF(AND('List of Flows'!$B260='Elementary Flow by source'!J$1,'Elementary Flow'!$D268="Missing to/from"),"Indeterminable",0))))))</f>
        <v>0</v>
      </c>
      <c r="K263">
        <f>IF(AND('List of Flows'!$B260='Elementary Flow by source'!K$1,'Elementary Flow'!$D268="Elementary Flow"),"Elementary Flow",IF(AND('List of Flows'!$B260='Elementary Flow by source'!K$1,'Elementary Flow'!$D268="Not an Elementary Flow"),"Not an Elementary Flow",IF(AND('List of Flows'!$B260='Elementary Flow by source'!K$1,'Elementary Flow'!$D268="Unknown"),"Indeterminable",IF(AND('List of Flows'!$B260='Elementary Flow by source'!K$1,'Elementary Flow'!$D268="Missing Both"),"Indeterminable",IF(AND('List of Flows'!$B260='Elementary Flow by source'!K$1,'Elementary Flow'!$D268="Missing Input/Output"),"Indeterminable",IF(AND('List of Flows'!$B260='Elementary Flow by source'!K$1,'Elementary Flow'!$D268="Missing to/from"),"Indeterminable",0))))))</f>
        <v>0</v>
      </c>
      <c r="L263">
        <f>IF(AND('List of Flows'!$B260='Elementary Flow by source'!L$1,'Elementary Flow'!$D268="Elementary Flow"),"Elementary Flow",IF(AND('List of Flows'!$B260='Elementary Flow by source'!L$1,'Elementary Flow'!$D268="Not an Elementary Flow"),"Not an Elementary Flow",IF(AND('List of Flows'!$B260='Elementary Flow by source'!L$1,'Elementary Flow'!$D268="Unknown"),"Indeterminable",IF(AND('List of Flows'!$B260='Elementary Flow by source'!L$1,'Elementary Flow'!$D268="Missing Both"),"Indeterminable",IF(AND('List of Flows'!$B260='Elementary Flow by source'!L$1,'Elementary Flow'!$D268="Missing Input/Output"),"Indeterminable",IF(AND('List of Flows'!$B260='Elementary Flow by source'!L$1,'Elementary Flow'!$D268="Missing to/from"),"Indeterminable",0))))))</f>
        <v>0</v>
      </c>
      <c r="M263">
        <f>IF(AND('List of Flows'!$B260='Elementary Flow by source'!M$1,'Elementary Flow'!$D268="Elementary Flow"),"Elementary Flow",IF(AND('List of Flows'!$B260='Elementary Flow by source'!M$1,'Elementary Flow'!$D268="Not an Elementary Flow"),"Not an Elementary Flow",IF(AND('List of Flows'!$B260='Elementary Flow by source'!M$1,'Elementary Flow'!$D268="Unknown"),"Indeterminable",IF(AND('List of Flows'!$B260='Elementary Flow by source'!M$1,'Elementary Flow'!$D268="Missing Both"),"Indeterminable",IF(AND('List of Flows'!$B260='Elementary Flow by source'!M$1,'Elementary Flow'!$D268="Missing Input/Output"),"Indeterminable",IF(AND('List of Flows'!$B260='Elementary Flow by source'!M$1,'Elementary Flow'!$D268="Missing to/from"),"Indeterminable",0))))))</f>
        <v>0</v>
      </c>
      <c r="N263">
        <f>IF(AND('List of Flows'!$B260='Elementary Flow by source'!N$1,'Elementary Flow'!$D268="Elementary Flow"),"Elementary Flow",IF(AND('List of Flows'!$B260='Elementary Flow by source'!N$1,'Elementary Flow'!$D268="Not an Elementary Flow"),"Not an Elementary Flow",IF(AND('List of Flows'!$B260='Elementary Flow by source'!N$1,'Elementary Flow'!$D268="Unknown"),"Indeterminable",IF(AND('List of Flows'!$B260='Elementary Flow by source'!N$1,'Elementary Flow'!$D268="Missing Both"),"Indeterminable",IF(AND('List of Flows'!$B260='Elementary Flow by source'!N$1,'Elementary Flow'!$D268="Missing Input/Output"),"Indeterminable",IF(AND('List of Flows'!$B260='Elementary Flow by source'!N$1,'Elementary Flow'!$D268="Missing to/from"),"Indeterminable",0))))))</f>
        <v>0</v>
      </c>
    </row>
    <row r="264" spans="2:14" x14ac:dyDescent="0.3">
      <c r="B264">
        <f>IF(AND('List of Flows'!$B261='Elementary Flow by source'!B$1,'Elementary Flow'!$D269="Elementary Flow"),"Elementary Flow",IF(AND('List of Flows'!$B261='Elementary Flow by source'!B$1,'Elementary Flow'!$D269="Not an Elementary Flow"),"Not an Elementary Flow",IF(AND('List of Flows'!$B261='Elementary Flow by source'!B$1,'Elementary Flow'!$D269="Unknown"),"Indeterminable",IF(AND('List of Flows'!$B261='Elementary Flow by source'!B$1,'Elementary Flow'!$D269="Missing Both"),"Indeterminable",IF(AND('List of Flows'!$B261='Elementary Flow by source'!B$1,'Elementary Flow'!$D269="Missing Input/Output"),"Indeterminable",IF(AND('List of Flows'!$B261='Elementary Flow by source'!B$1,'Elementary Flow'!$D269="Missing to/from"),"Indeterminable",0))))))</f>
        <v>0</v>
      </c>
      <c r="C264">
        <f>IF(AND('List of Flows'!$B261='Elementary Flow by source'!C$1,'Elementary Flow'!$D269="Elementary Flow"),"Elementary Flow",IF(AND('List of Flows'!$B261='Elementary Flow by source'!C$1,'Elementary Flow'!$D269="Not an Elementary Flow"),"Not an Elementary Flow",IF(AND('List of Flows'!$B261='Elementary Flow by source'!C$1,'Elementary Flow'!$D269="Unknown"),"Indeterminable",IF(AND('List of Flows'!$B261='Elementary Flow by source'!C$1,'Elementary Flow'!$D269="Missing Both"),"Indeterminable",IF(AND('List of Flows'!$B261='Elementary Flow by source'!C$1,'Elementary Flow'!$D269="Missing Input/Output"),"Indeterminable",IF(AND('List of Flows'!$B261='Elementary Flow by source'!C$1,'Elementary Flow'!$D269="Missing to/from"),"Indeterminable",0))))))</f>
        <v>0</v>
      </c>
      <c r="D264">
        <f>IF(AND('List of Flows'!$B261='Elementary Flow by source'!D$1,'Elementary Flow'!$D269="Elementary Flow"),"Elementary Flow",IF(AND('List of Flows'!$B261='Elementary Flow by source'!D$1,'Elementary Flow'!$D269="Not an Elementary Flow"),"Not an Elementary Flow",IF(AND('List of Flows'!$B261='Elementary Flow by source'!D$1,'Elementary Flow'!$D269="Unknown"),"Indeterminable",IF(AND('List of Flows'!$B261='Elementary Flow by source'!D$1,'Elementary Flow'!$D269="Missing Both"),"Indeterminable",IF(AND('List of Flows'!$B261='Elementary Flow by source'!D$1,'Elementary Flow'!$D269="Missing Input/Output"),"Indeterminable",IF(AND('List of Flows'!$B261='Elementary Flow by source'!D$1,'Elementary Flow'!$D269="Missing to/from"),"Indeterminable",0))))))</f>
        <v>0</v>
      </c>
      <c r="E264">
        <f>IF(AND('List of Flows'!$B261='Elementary Flow by source'!E$1,'Elementary Flow'!$D269="Elementary Flow"),"Elementary Flow",IF(AND('List of Flows'!$B261='Elementary Flow by source'!E$1,'Elementary Flow'!$D269="Not an Elementary Flow"),"Not an Elementary Flow",IF(AND('List of Flows'!$B261='Elementary Flow by source'!E$1,'Elementary Flow'!$D269="Unknown"),"Indeterminable",IF(AND('List of Flows'!$B261='Elementary Flow by source'!E$1,'Elementary Flow'!$D269="Missing Both"),"Indeterminable",IF(AND('List of Flows'!$B261='Elementary Flow by source'!E$1,'Elementary Flow'!$D269="Missing Input/Output"),"Indeterminable",IF(AND('List of Flows'!$B261='Elementary Flow by source'!E$1,'Elementary Flow'!$D269="Missing to/from"),"Indeterminable",0))))))</f>
        <v>0</v>
      </c>
      <c r="F264" t="str">
        <f>IF(AND('List of Flows'!$B261='Elementary Flow by source'!F$1,'Elementary Flow'!$D269="Elementary Flow"),"Elementary Flow",IF(AND('List of Flows'!$B261='Elementary Flow by source'!F$1,'Elementary Flow'!$D269="Not an Elementary Flow"),"Not an Elementary Flow",IF(AND('List of Flows'!$B261='Elementary Flow by source'!F$1,'Elementary Flow'!$D269="Unknown"),"Indeterminable",IF(AND('List of Flows'!$B261='Elementary Flow by source'!F$1,'Elementary Flow'!$D269="Missing Both"),"Indeterminable",IF(AND('List of Flows'!$B261='Elementary Flow by source'!F$1,'Elementary Flow'!$D269="Missing Input/Output"),"Indeterminable",IF(AND('List of Flows'!$B261='Elementary Flow by source'!F$1,'Elementary Flow'!$D269="Missing to/from"),"Indeterminable",0))))))</f>
        <v>Indeterminable</v>
      </c>
      <c r="G264">
        <f>IF(AND('List of Flows'!$B261='Elementary Flow by source'!G$1,'Elementary Flow'!$D269="Elementary Flow"),"Elementary Flow",IF(AND('List of Flows'!$B261='Elementary Flow by source'!G$1,'Elementary Flow'!$D269="Not an Elementary Flow"),"Not an Elementary Flow",IF(AND('List of Flows'!$B261='Elementary Flow by source'!G$1,'Elementary Flow'!$D269="Unknown"),"Indeterminable",IF(AND('List of Flows'!$B261='Elementary Flow by source'!G$1,'Elementary Flow'!$D269="Missing Both"),"Indeterminable",IF(AND('List of Flows'!$B261='Elementary Flow by source'!G$1,'Elementary Flow'!$D269="Missing Input/Output"),"Indeterminable",IF(AND('List of Flows'!$B261='Elementary Flow by source'!G$1,'Elementary Flow'!$D269="Missing to/from"),"Indeterminable",0))))))</f>
        <v>0</v>
      </c>
      <c r="H264">
        <f>IF(AND('List of Flows'!$B261='Elementary Flow by source'!H$1,'Elementary Flow'!$D269="Elementary Flow"),"Elementary Flow",IF(AND('List of Flows'!$B261='Elementary Flow by source'!H$1,'Elementary Flow'!$D269="Not an Elementary Flow"),"Not an Elementary Flow",IF(AND('List of Flows'!$B261='Elementary Flow by source'!H$1,'Elementary Flow'!$D269="Unknown"),"Indeterminable",IF(AND('List of Flows'!$B261='Elementary Flow by source'!H$1,'Elementary Flow'!$D269="Missing Both"),"Indeterminable",IF(AND('List of Flows'!$B261='Elementary Flow by source'!H$1,'Elementary Flow'!$D269="Missing Input/Output"),"Indeterminable",IF(AND('List of Flows'!$B261='Elementary Flow by source'!H$1,'Elementary Flow'!$D269="Missing to/from"),"Indeterminable",0))))))</f>
        <v>0</v>
      </c>
      <c r="I264">
        <f>IF(AND('List of Flows'!$B261='Elementary Flow by source'!I$1,'Elementary Flow'!$D269="Elementary Flow"),"Elementary Flow",IF(AND('List of Flows'!$B261='Elementary Flow by source'!I$1,'Elementary Flow'!$D269="Not an Elementary Flow"),"Not an Elementary Flow",IF(AND('List of Flows'!$B261='Elementary Flow by source'!I$1,'Elementary Flow'!$D269="Unknown"),"Indeterminable",IF(AND('List of Flows'!$B261='Elementary Flow by source'!I$1,'Elementary Flow'!$D269="Missing Both"),"Indeterminable",IF(AND('List of Flows'!$B261='Elementary Flow by source'!I$1,'Elementary Flow'!$D269="Missing Input/Output"),"Indeterminable",IF(AND('List of Flows'!$B261='Elementary Flow by source'!I$1,'Elementary Flow'!$D269="Missing to/from"),"Indeterminable",0))))))</f>
        <v>0</v>
      </c>
      <c r="J264">
        <f>IF(AND('List of Flows'!$B261='Elementary Flow by source'!J$1,'Elementary Flow'!$D269="Elementary Flow"),"Elementary Flow",IF(AND('List of Flows'!$B261='Elementary Flow by source'!J$1,'Elementary Flow'!$D269="Not an Elementary Flow"),"Not an Elementary Flow",IF(AND('List of Flows'!$B261='Elementary Flow by source'!J$1,'Elementary Flow'!$D269="Unknown"),"Indeterminable",IF(AND('List of Flows'!$B261='Elementary Flow by source'!J$1,'Elementary Flow'!$D269="Missing Both"),"Indeterminable",IF(AND('List of Flows'!$B261='Elementary Flow by source'!J$1,'Elementary Flow'!$D269="Missing Input/Output"),"Indeterminable",IF(AND('List of Flows'!$B261='Elementary Flow by source'!J$1,'Elementary Flow'!$D269="Missing to/from"),"Indeterminable",0))))))</f>
        <v>0</v>
      </c>
      <c r="K264">
        <f>IF(AND('List of Flows'!$B261='Elementary Flow by source'!K$1,'Elementary Flow'!$D269="Elementary Flow"),"Elementary Flow",IF(AND('List of Flows'!$B261='Elementary Flow by source'!K$1,'Elementary Flow'!$D269="Not an Elementary Flow"),"Not an Elementary Flow",IF(AND('List of Flows'!$B261='Elementary Flow by source'!K$1,'Elementary Flow'!$D269="Unknown"),"Indeterminable",IF(AND('List of Flows'!$B261='Elementary Flow by source'!K$1,'Elementary Flow'!$D269="Missing Both"),"Indeterminable",IF(AND('List of Flows'!$B261='Elementary Flow by source'!K$1,'Elementary Flow'!$D269="Missing Input/Output"),"Indeterminable",IF(AND('List of Flows'!$B261='Elementary Flow by source'!K$1,'Elementary Flow'!$D269="Missing to/from"),"Indeterminable",0))))))</f>
        <v>0</v>
      </c>
      <c r="L264">
        <f>IF(AND('List of Flows'!$B261='Elementary Flow by source'!L$1,'Elementary Flow'!$D269="Elementary Flow"),"Elementary Flow",IF(AND('List of Flows'!$B261='Elementary Flow by source'!L$1,'Elementary Flow'!$D269="Not an Elementary Flow"),"Not an Elementary Flow",IF(AND('List of Flows'!$B261='Elementary Flow by source'!L$1,'Elementary Flow'!$D269="Unknown"),"Indeterminable",IF(AND('List of Flows'!$B261='Elementary Flow by source'!L$1,'Elementary Flow'!$D269="Missing Both"),"Indeterminable",IF(AND('List of Flows'!$B261='Elementary Flow by source'!L$1,'Elementary Flow'!$D269="Missing Input/Output"),"Indeterminable",IF(AND('List of Flows'!$B261='Elementary Flow by source'!L$1,'Elementary Flow'!$D269="Missing to/from"),"Indeterminable",0))))))</f>
        <v>0</v>
      </c>
      <c r="M264">
        <f>IF(AND('List of Flows'!$B261='Elementary Flow by source'!M$1,'Elementary Flow'!$D269="Elementary Flow"),"Elementary Flow",IF(AND('List of Flows'!$B261='Elementary Flow by source'!M$1,'Elementary Flow'!$D269="Not an Elementary Flow"),"Not an Elementary Flow",IF(AND('List of Flows'!$B261='Elementary Flow by source'!M$1,'Elementary Flow'!$D269="Unknown"),"Indeterminable",IF(AND('List of Flows'!$B261='Elementary Flow by source'!M$1,'Elementary Flow'!$D269="Missing Both"),"Indeterminable",IF(AND('List of Flows'!$B261='Elementary Flow by source'!M$1,'Elementary Flow'!$D269="Missing Input/Output"),"Indeterminable",IF(AND('List of Flows'!$B261='Elementary Flow by source'!M$1,'Elementary Flow'!$D269="Missing to/from"),"Indeterminable",0))))))</f>
        <v>0</v>
      </c>
      <c r="N264">
        <f>IF(AND('List of Flows'!$B261='Elementary Flow by source'!N$1,'Elementary Flow'!$D269="Elementary Flow"),"Elementary Flow",IF(AND('List of Flows'!$B261='Elementary Flow by source'!N$1,'Elementary Flow'!$D269="Not an Elementary Flow"),"Not an Elementary Flow",IF(AND('List of Flows'!$B261='Elementary Flow by source'!N$1,'Elementary Flow'!$D269="Unknown"),"Indeterminable",IF(AND('List of Flows'!$B261='Elementary Flow by source'!N$1,'Elementary Flow'!$D269="Missing Both"),"Indeterminable",IF(AND('List of Flows'!$B261='Elementary Flow by source'!N$1,'Elementary Flow'!$D269="Missing Input/Output"),"Indeterminable",IF(AND('List of Flows'!$B261='Elementary Flow by source'!N$1,'Elementary Flow'!$D269="Missing to/from"),"Indeterminable",0))))))</f>
        <v>0</v>
      </c>
    </row>
    <row r="265" spans="2:14" x14ac:dyDescent="0.3">
      <c r="B265">
        <f>IF(AND('List of Flows'!$B262='Elementary Flow by source'!B$1,'Elementary Flow'!$D270="Elementary Flow"),"Elementary Flow",IF(AND('List of Flows'!$B262='Elementary Flow by source'!B$1,'Elementary Flow'!$D270="Not an Elementary Flow"),"Not an Elementary Flow",IF(AND('List of Flows'!$B262='Elementary Flow by source'!B$1,'Elementary Flow'!$D270="Unknown"),"Indeterminable",IF(AND('List of Flows'!$B262='Elementary Flow by source'!B$1,'Elementary Flow'!$D270="Missing Both"),"Indeterminable",IF(AND('List of Flows'!$B262='Elementary Flow by source'!B$1,'Elementary Flow'!$D270="Missing Input/Output"),"Indeterminable",IF(AND('List of Flows'!$B262='Elementary Flow by source'!B$1,'Elementary Flow'!$D270="Missing to/from"),"Indeterminable",0))))))</f>
        <v>0</v>
      </c>
      <c r="C265">
        <f>IF(AND('List of Flows'!$B262='Elementary Flow by source'!C$1,'Elementary Flow'!$D270="Elementary Flow"),"Elementary Flow",IF(AND('List of Flows'!$B262='Elementary Flow by source'!C$1,'Elementary Flow'!$D270="Not an Elementary Flow"),"Not an Elementary Flow",IF(AND('List of Flows'!$B262='Elementary Flow by source'!C$1,'Elementary Flow'!$D270="Unknown"),"Indeterminable",IF(AND('List of Flows'!$B262='Elementary Flow by source'!C$1,'Elementary Flow'!$D270="Missing Both"),"Indeterminable",IF(AND('List of Flows'!$B262='Elementary Flow by source'!C$1,'Elementary Flow'!$D270="Missing Input/Output"),"Indeterminable",IF(AND('List of Flows'!$B262='Elementary Flow by source'!C$1,'Elementary Flow'!$D270="Missing to/from"),"Indeterminable",0))))))</f>
        <v>0</v>
      </c>
      <c r="D265">
        <f>IF(AND('List of Flows'!$B262='Elementary Flow by source'!D$1,'Elementary Flow'!$D270="Elementary Flow"),"Elementary Flow",IF(AND('List of Flows'!$B262='Elementary Flow by source'!D$1,'Elementary Flow'!$D270="Not an Elementary Flow"),"Not an Elementary Flow",IF(AND('List of Flows'!$B262='Elementary Flow by source'!D$1,'Elementary Flow'!$D270="Unknown"),"Indeterminable",IF(AND('List of Flows'!$B262='Elementary Flow by source'!D$1,'Elementary Flow'!$D270="Missing Both"),"Indeterminable",IF(AND('List of Flows'!$B262='Elementary Flow by source'!D$1,'Elementary Flow'!$D270="Missing Input/Output"),"Indeterminable",IF(AND('List of Flows'!$B262='Elementary Flow by source'!D$1,'Elementary Flow'!$D270="Missing to/from"),"Indeterminable",0))))))</f>
        <v>0</v>
      </c>
      <c r="E265">
        <f>IF(AND('List of Flows'!$B262='Elementary Flow by source'!E$1,'Elementary Flow'!$D270="Elementary Flow"),"Elementary Flow",IF(AND('List of Flows'!$B262='Elementary Flow by source'!E$1,'Elementary Flow'!$D270="Not an Elementary Flow"),"Not an Elementary Flow",IF(AND('List of Flows'!$B262='Elementary Flow by source'!E$1,'Elementary Flow'!$D270="Unknown"),"Indeterminable",IF(AND('List of Flows'!$B262='Elementary Flow by source'!E$1,'Elementary Flow'!$D270="Missing Both"),"Indeterminable",IF(AND('List of Flows'!$B262='Elementary Flow by source'!E$1,'Elementary Flow'!$D270="Missing Input/Output"),"Indeterminable",IF(AND('List of Flows'!$B262='Elementary Flow by source'!E$1,'Elementary Flow'!$D270="Missing to/from"),"Indeterminable",0))))))</f>
        <v>0</v>
      </c>
      <c r="F265" t="str">
        <f>IF(AND('List of Flows'!$B262='Elementary Flow by source'!F$1,'Elementary Flow'!$D270="Elementary Flow"),"Elementary Flow",IF(AND('List of Flows'!$B262='Elementary Flow by source'!F$1,'Elementary Flow'!$D270="Not an Elementary Flow"),"Not an Elementary Flow",IF(AND('List of Flows'!$B262='Elementary Flow by source'!F$1,'Elementary Flow'!$D270="Unknown"),"Indeterminable",IF(AND('List of Flows'!$B262='Elementary Flow by source'!F$1,'Elementary Flow'!$D270="Missing Both"),"Indeterminable",IF(AND('List of Flows'!$B262='Elementary Flow by source'!F$1,'Elementary Flow'!$D270="Missing Input/Output"),"Indeterminable",IF(AND('List of Flows'!$B262='Elementary Flow by source'!F$1,'Elementary Flow'!$D270="Missing to/from"),"Indeterminable",0))))))</f>
        <v>Elementary Flow</v>
      </c>
      <c r="G265">
        <f>IF(AND('List of Flows'!$B262='Elementary Flow by source'!G$1,'Elementary Flow'!$D270="Elementary Flow"),"Elementary Flow",IF(AND('List of Flows'!$B262='Elementary Flow by source'!G$1,'Elementary Flow'!$D270="Not an Elementary Flow"),"Not an Elementary Flow",IF(AND('List of Flows'!$B262='Elementary Flow by source'!G$1,'Elementary Flow'!$D270="Unknown"),"Indeterminable",IF(AND('List of Flows'!$B262='Elementary Flow by source'!G$1,'Elementary Flow'!$D270="Missing Both"),"Indeterminable",IF(AND('List of Flows'!$B262='Elementary Flow by source'!G$1,'Elementary Flow'!$D270="Missing Input/Output"),"Indeterminable",IF(AND('List of Flows'!$B262='Elementary Flow by source'!G$1,'Elementary Flow'!$D270="Missing to/from"),"Indeterminable",0))))))</f>
        <v>0</v>
      </c>
      <c r="H265">
        <f>IF(AND('List of Flows'!$B262='Elementary Flow by source'!H$1,'Elementary Flow'!$D270="Elementary Flow"),"Elementary Flow",IF(AND('List of Flows'!$B262='Elementary Flow by source'!H$1,'Elementary Flow'!$D270="Not an Elementary Flow"),"Not an Elementary Flow",IF(AND('List of Flows'!$B262='Elementary Flow by source'!H$1,'Elementary Flow'!$D270="Unknown"),"Indeterminable",IF(AND('List of Flows'!$B262='Elementary Flow by source'!H$1,'Elementary Flow'!$D270="Missing Both"),"Indeterminable",IF(AND('List of Flows'!$B262='Elementary Flow by source'!H$1,'Elementary Flow'!$D270="Missing Input/Output"),"Indeterminable",IF(AND('List of Flows'!$B262='Elementary Flow by source'!H$1,'Elementary Flow'!$D270="Missing to/from"),"Indeterminable",0))))))</f>
        <v>0</v>
      </c>
      <c r="I265">
        <f>IF(AND('List of Flows'!$B262='Elementary Flow by source'!I$1,'Elementary Flow'!$D270="Elementary Flow"),"Elementary Flow",IF(AND('List of Flows'!$B262='Elementary Flow by source'!I$1,'Elementary Flow'!$D270="Not an Elementary Flow"),"Not an Elementary Flow",IF(AND('List of Flows'!$B262='Elementary Flow by source'!I$1,'Elementary Flow'!$D270="Unknown"),"Indeterminable",IF(AND('List of Flows'!$B262='Elementary Flow by source'!I$1,'Elementary Flow'!$D270="Missing Both"),"Indeterminable",IF(AND('List of Flows'!$B262='Elementary Flow by source'!I$1,'Elementary Flow'!$D270="Missing Input/Output"),"Indeterminable",IF(AND('List of Flows'!$B262='Elementary Flow by source'!I$1,'Elementary Flow'!$D270="Missing to/from"),"Indeterminable",0))))))</f>
        <v>0</v>
      </c>
      <c r="J265">
        <f>IF(AND('List of Flows'!$B262='Elementary Flow by source'!J$1,'Elementary Flow'!$D270="Elementary Flow"),"Elementary Flow",IF(AND('List of Flows'!$B262='Elementary Flow by source'!J$1,'Elementary Flow'!$D270="Not an Elementary Flow"),"Not an Elementary Flow",IF(AND('List of Flows'!$B262='Elementary Flow by source'!J$1,'Elementary Flow'!$D270="Unknown"),"Indeterminable",IF(AND('List of Flows'!$B262='Elementary Flow by source'!J$1,'Elementary Flow'!$D270="Missing Both"),"Indeterminable",IF(AND('List of Flows'!$B262='Elementary Flow by source'!J$1,'Elementary Flow'!$D270="Missing Input/Output"),"Indeterminable",IF(AND('List of Flows'!$B262='Elementary Flow by source'!J$1,'Elementary Flow'!$D270="Missing to/from"),"Indeterminable",0))))))</f>
        <v>0</v>
      </c>
      <c r="K265">
        <f>IF(AND('List of Flows'!$B262='Elementary Flow by source'!K$1,'Elementary Flow'!$D270="Elementary Flow"),"Elementary Flow",IF(AND('List of Flows'!$B262='Elementary Flow by source'!K$1,'Elementary Flow'!$D270="Not an Elementary Flow"),"Not an Elementary Flow",IF(AND('List of Flows'!$B262='Elementary Flow by source'!K$1,'Elementary Flow'!$D270="Unknown"),"Indeterminable",IF(AND('List of Flows'!$B262='Elementary Flow by source'!K$1,'Elementary Flow'!$D270="Missing Both"),"Indeterminable",IF(AND('List of Flows'!$B262='Elementary Flow by source'!K$1,'Elementary Flow'!$D270="Missing Input/Output"),"Indeterminable",IF(AND('List of Flows'!$B262='Elementary Flow by source'!K$1,'Elementary Flow'!$D270="Missing to/from"),"Indeterminable",0))))))</f>
        <v>0</v>
      </c>
      <c r="L265">
        <f>IF(AND('List of Flows'!$B262='Elementary Flow by source'!L$1,'Elementary Flow'!$D270="Elementary Flow"),"Elementary Flow",IF(AND('List of Flows'!$B262='Elementary Flow by source'!L$1,'Elementary Flow'!$D270="Not an Elementary Flow"),"Not an Elementary Flow",IF(AND('List of Flows'!$B262='Elementary Flow by source'!L$1,'Elementary Flow'!$D270="Unknown"),"Indeterminable",IF(AND('List of Flows'!$B262='Elementary Flow by source'!L$1,'Elementary Flow'!$D270="Missing Both"),"Indeterminable",IF(AND('List of Flows'!$B262='Elementary Flow by source'!L$1,'Elementary Flow'!$D270="Missing Input/Output"),"Indeterminable",IF(AND('List of Flows'!$B262='Elementary Flow by source'!L$1,'Elementary Flow'!$D270="Missing to/from"),"Indeterminable",0))))))</f>
        <v>0</v>
      </c>
      <c r="M265">
        <f>IF(AND('List of Flows'!$B262='Elementary Flow by source'!M$1,'Elementary Flow'!$D270="Elementary Flow"),"Elementary Flow",IF(AND('List of Flows'!$B262='Elementary Flow by source'!M$1,'Elementary Flow'!$D270="Not an Elementary Flow"),"Not an Elementary Flow",IF(AND('List of Flows'!$B262='Elementary Flow by source'!M$1,'Elementary Flow'!$D270="Unknown"),"Indeterminable",IF(AND('List of Flows'!$B262='Elementary Flow by source'!M$1,'Elementary Flow'!$D270="Missing Both"),"Indeterminable",IF(AND('List of Flows'!$B262='Elementary Flow by source'!M$1,'Elementary Flow'!$D270="Missing Input/Output"),"Indeterminable",IF(AND('List of Flows'!$B262='Elementary Flow by source'!M$1,'Elementary Flow'!$D270="Missing to/from"),"Indeterminable",0))))))</f>
        <v>0</v>
      </c>
      <c r="N265">
        <f>IF(AND('List of Flows'!$B262='Elementary Flow by source'!N$1,'Elementary Flow'!$D270="Elementary Flow"),"Elementary Flow",IF(AND('List of Flows'!$B262='Elementary Flow by source'!N$1,'Elementary Flow'!$D270="Not an Elementary Flow"),"Not an Elementary Flow",IF(AND('List of Flows'!$B262='Elementary Flow by source'!N$1,'Elementary Flow'!$D270="Unknown"),"Indeterminable",IF(AND('List of Flows'!$B262='Elementary Flow by source'!N$1,'Elementary Flow'!$D270="Missing Both"),"Indeterminable",IF(AND('List of Flows'!$B262='Elementary Flow by source'!N$1,'Elementary Flow'!$D270="Missing Input/Output"),"Indeterminable",IF(AND('List of Flows'!$B262='Elementary Flow by source'!N$1,'Elementary Flow'!$D270="Missing to/from"),"Indeterminable",0))))))</f>
        <v>0</v>
      </c>
    </row>
    <row r="266" spans="2:14" x14ac:dyDescent="0.3">
      <c r="B266">
        <f>IF(AND('List of Flows'!$B263='Elementary Flow by source'!B$1,'Elementary Flow'!$D271="Elementary Flow"),"Elementary Flow",IF(AND('List of Flows'!$B263='Elementary Flow by source'!B$1,'Elementary Flow'!$D271="Not an Elementary Flow"),"Not an Elementary Flow",IF(AND('List of Flows'!$B263='Elementary Flow by source'!B$1,'Elementary Flow'!$D271="Unknown"),"Indeterminable",IF(AND('List of Flows'!$B263='Elementary Flow by source'!B$1,'Elementary Flow'!$D271="Missing Both"),"Indeterminable",IF(AND('List of Flows'!$B263='Elementary Flow by source'!B$1,'Elementary Flow'!$D271="Missing Input/Output"),"Indeterminable",IF(AND('List of Flows'!$B263='Elementary Flow by source'!B$1,'Elementary Flow'!$D271="Missing to/from"),"Indeterminable",0))))))</f>
        <v>0</v>
      </c>
      <c r="C266">
        <f>IF(AND('List of Flows'!$B263='Elementary Flow by source'!C$1,'Elementary Flow'!$D271="Elementary Flow"),"Elementary Flow",IF(AND('List of Flows'!$B263='Elementary Flow by source'!C$1,'Elementary Flow'!$D271="Not an Elementary Flow"),"Not an Elementary Flow",IF(AND('List of Flows'!$B263='Elementary Flow by source'!C$1,'Elementary Flow'!$D271="Unknown"),"Indeterminable",IF(AND('List of Flows'!$B263='Elementary Flow by source'!C$1,'Elementary Flow'!$D271="Missing Both"),"Indeterminable",IF(AND('List of Flows'!$B263='Elementary Flow by source'!C$1,'Elementary Flow'!$D271="Missing Input/Output"),"Indeterminable",IF(AND('List of Flows'!$B263='Elementary Flow by source'!C$1,'Elementary Flow'!$D271="Missing to/from"),"Indeterminable",0))))))</f>
        <v>0</v>
      </c>
      <c r="D266">
        <f>IF(AND('List of Flows'!$B263='Elementary Flow by source'!D$1,'Elementary Flow'!$D271="Elementary Flow"),"Elementary Flow",IF(AND('List of Flows'!$B263='Elementary Flow by source'!D$1,'Elementary Flow'!$D271="Not an Elementary Flow"),"Not an Elementary Flow",IF(AND('List of Flows'!$B263='Elementary Flow by source'!D$1,'Elementary Flow'!$D271="Unknown"),"Indeterminable",IF(AND('List of Flows'!$B263='Elementary Flow by source'!D$1,'Elementary Flow'!$D271="Missing Both"),"Indeterminable",IF(AND('List of Flows'!$B263='Elementary Flow by source'!D$1,'Elementary Flow'!$D271="Missing Input/Output"),"Indeterminable",IF(AND('List of Flows'!$B263='Elementary Flow by source'!D$1,'Elementary Flow'!$D271="Missing to/from"),"Indeterminable",0))))))</f>
        <v>0</v>
      </c>
      <c r="E266">
        <f>IF(AND('List of Flows'!$B263='Elementary Flow by source'!E$1,'Elementary Flow'!$D271="Elementary Flow"),"Elementary Flow",IF(AND('List of Flows'!$B263='Elementary Flow by source'!E$1,'Elementary Flow'!$D271="Not an Elementary Flow"),"Not an Elementary Flow",IF(AND('List of Flows'!$B263='Elementary Flow by source'!E$1,'Elementary Flow'!$D271="Unknown"),"Indeterminable",IF(AND('List of Flows'!$B263='Elementary Flow by source'!E$1,'Elementary Flow'!$D271="Missing Both"),"Indeterminable",IF(AND('List of Flows'!$B263='Elementary Flow by source'!E$1,'Elementary Flow'!$D271="Missing Input/Output"),"Indeterminable",IF(AND('List of Flows'!$B263='Elementary Flow by source'!E$1,'Elementary Flow'!$D271="Missing to/from"),"Indeterminable",0))))))</f>
        <v>0</v>
      </c>
      <c r="F266" t="str">
        <f>IF(AND('List of Flows'!$B263='Elementary Flow by source'!F$1,'Elementary Flow'!$D271="Elementary Flow"),"Elementary Flow",IF(AND('List of Flows'!$B263='Elementary Flow by source'!F$1,'Elementary Flow'!$D271="Not an Elementary Flow"),"Not an Elementary Flow",IF(AND('List of Flows'!$B263='Elementary Flow by source'!F$1,'Elementary Flow'!$D271="Unknown"),"Indeterminable",IF(AND('List of Flows'!$B263='Elementary Flow by source'!F$1,'Elementary Flow'!$D271="Missing Both"),"Indeterminable",IF(AND('List of Flows'!$B263='Elementary Flow by source'!F$1,'Elementary Flow'!$D271="Missing Input/Output"),"Indeterminable",IF(AND('List of Flows'!$B263='Elementary Flow by source'!F$1,'Elementary Flow'!$D271="Missing to/from"),"Indeterminable",0))))))</f>
        <v>Elementary Flow</v>
      </c>
      <c r="G266">
        <f>IF(AND('List of Flows'!$B263='Elementary Flow by source'!G$1,'Elementary Flow'!$D271="Elementary Flow"),"Elementary Flow",IF(AND('List of Flows'!$B263='Elementary Flow by source'!G$1,'Elementary Flow'!$D271="Not an Elementary Flow"),"Not an Elementary Flow",IF(AND('List of Flows'!$B263='Elementary Flow by source'!G$1,'Elementary Flow'!$D271="Unknown"),"Indeterminable",IF(AND('List of Flows'!$B263='Elementary Flow by source'!G$1,'Elementary Flow'!$D271="Missing Both"),"Indeterminable",IF(AND('List of Flows'!$B263='Elementary Flow by source'!G$1,'Elementary Flow'!$D271="Missing Input/Output"),"Indeterminable",IF(AND('List of Flows'!$B263='Elementary Flow by source'!G$1,'Elementary Flow'!$D271="Missing to/from"),"Indeterminable",0))))))</f>
        <v>0</v>
      </c>
      <c r="H266">
        <f>IF(AND('List of Flows'!$B263='Elementary Flow by source'!H$1,'Elementary Flow'!$D271="Elementary Flow"),"Elementary Flow",IF(AND('List of Flows'!$B263='Elementary Flow by source'!H$1,'Elementary Flow'!$D271="Not an Elementary Flow"),"Not an Elementary Flow",IF(AND('List of Flows'!$B263='Elementary Flow by source'!H$1,'Elementary Flow'!$D271="Unknown"),"Indeterminable",IF(AND('List of Flows'!$B263='Elementary Flow by source'!H$1,'Elementary Flow'!$D271="Missing Both"),"Indeterminable",IF(AND('List of Flows'!$B263='Elementary Flow by source'!H$1,'Elementary Flow'!$D271="Missing Input/Output"),"Indeterminable",IF(AND('List of Flows'!$B263='Elementary Flow by source'!H$1,'Elementary Flow'!$D271="Missing to/from"),"Indeterminable",0))))))</f>
        <v>0</v>
      </c>
      <c r="I266">
        <f>IF(AND('List of Flows'!$B263='Elementary Flow by source'!I$1,'Elementary Flow'!$D271="Elementary Flow"),"Elementary Flow",IF(AND('List of Flows'!$B263='Elementary Flow by source'!I$1,'Elementary Flow'!$D271="Not an Elementary Flow"),"Not an Elementary Flow",IF(AND('List of Flows'!$B263='Elementary Flow by source'!I$1,'Elementary Flow'!$D271="Unknown"),"Indeterminable",IF(AND('List of Flows'!$B263='Elementary Flow by source'!I$1,'Elementary Flow'!$D271="Missing Both"),"Indeterminable",IF(AND('List of Flows'!$B263='Elementary Flow by source'!I$1,'Elementary Flow'!$D271="Missing Input/Output"),"Indeterminable",IF(AND('List of Flows'!$B263='Elementary Flow by source'!I$1,'Elementary Flow'!$D271="Missing to/from"),"Indeterminable",0))))))</f>
        <v>0</v>
      </c>
      <c r="J266">
        <f>IF(AND('List of Flows'!$B263='Elementary Flow by source'!J$1,'Elementary Flow'!$D271="Elementary Flow"),"Elementary Flow",IF(AND('List of Flows'!$B263='Elementary Flow by source'!J$1,'Elementary Flow'!$D271="Not an Elementary Flow"),"Not an Elementary Flow",IF(AND('List of Flows'!$B263='Elementary Flow by source'!J$1,'Elementary Flow'!$D271="Unknown"),"Indeterminable",IF(AND('List of Flows'!$B263='Elementary Flow by source'!J$1,'Elementary Flow'!$D271="Missing Both"),"Indeterminable",IF(AND('List of Flows'!$B263='Elementary Flow by source'!J$1,'Elementary Flow'!$D271="Missing Input/Output"),"Indeterminable",IF(AND('List of Flows'!$B263='Elementary Flow by source'!J$1,'Elementary Flow'!$D271="Missing to/from"),"Indeterminable",0))))))</f>
        <v>0</v>
      </c>
      <c r="K266">
        <f>IF(AND('List of Flows'!$B263='Elementary Flow by source'!K$1,'Elementary Flow'!$D271="Elementary Flow"),"Elementary Flow",IF(AND('List of Flows'!$B263='Elementary Flow by source'!K$1,'Elementary Flow'!$D271="Not an Elementary Flow"),"Not an Elementary Flow",IF(AND('List of Flows'!$B263='Elementary Flow by source'!K$1,'Elementary Flow'!$D271="Unknown"),"Indeterminable",IF(AND('List of Flows'!$B263='Elementary Flow by source'!K$1,'Elementary Flow'!$D271="Missing Both"),"Indeterminable",IF(AND('List of Flows'!$B263='Elementary Flow by source'!K$1,'Elementary Flow'!$D271="Missing Input/Output"),"Indeterminable",IF(AND('List of Flows'!$B263='Elementary Flow by source'!K$1,'Elementary Flow'!$D271="Missing to/from"),"Indeterminable",0))))))</f>
        <v>0</v>
      </c>
      <c r="L266">
        <f>IF(AND('List of Flows'!$B263='Elementary Flow by source'!L$1,'Elementary Flow'!$D271="Elementary Flow"),"Elementary Flow",IF(AND('List of Flows'!$B263='Elementary Flow by source'!L$1,'Elementary Flow'!$D271="Not an Elementary Flow"),"Not an Elementary Flow",IF(AND('List of Flows'!$B263='Elementary Flow by source'!L$1,'Elementary Flow'!$D271="Unknown"),"Indeterminable",IF(AND('List of Flows'!$B263='Elementary Flow by source'!L$1,'Elementary Flow'!$D271="Missing Both"),"Indeterminable",IF(AND('List of Flows'!$B263='Elementary Flow by source'!L$1,'Elementary Flow'!$D271="Missing Input/Output"),"Indeterminable",IF(AND('List of Flows'!$B263='Elementary Flow by source'!L$1,'Elementary Flow'!$D271="Missing to/from"),"Indeterminable",0))))))</f>
        <v>0</v>
      </c>
      <c r="M266">
        <f>IF(AND('List of Flows'!$B263='Elementary Flow by source'!M$1,'Elementary Flow'!$D271="Elementary Flow"),"Elementary Flow",IF(AND('List of Flows'!$B263='Elementary Flow by source'!M$1,'Elementary Flow'!$D271="Not an Elementary Flow"),"Not an Elementary Flow",IF(AND('List of Flows'!$B263='Elementary Flow by source'!M$1,'Elementary Flow'!$D271="Unknown"),"Indeterminable",IF(AND('List of Flows'!$B263='Elementary Flow by source'!M$1,'Elementary Flow'!$D271="Missing Both"),"Indeterminable",IF(AND('List of Flows'!$B263='Elementary Flow by source'!M$1,'Elementary Flow'!$D271="Missing Input/Output"),"Indeterminable",IF(AND('List of Flows'!$B263='Elementary Flow by source'!M$1,'Elementary Flow'!$D271="Missing to/from"),"Indeterminable",0))))))</f>
        <v>0</v>
      </c>
      <c r="N266">
        <f>IF(AND('List of Flows'!$B263='Elementary Flow by source'!N$1,'Elementary Flow'!$D271="Elementary Flow"),"Elementary Flow",IF(AND('List of Flows'!$B263='Elementary Flow by source'!N$1,'Elementary Flow'!$D271="Not an Elementary Flow"),"Not an Elementary Flow",IF(AND('List of Flows'!$B263='Elementary Flow by source'!N$1,'Elementary Flow'!$D271="Unknown"),"Indeterminable",IF(AND('List of Flows'!$B263='Elementary Flow by source'!N$1,'Elementary Flow'!$D271="Missing Both"),"Indeterminable",IF(AND('List of Flows'!$B263='Elementary Flow by source'!N$1,'Elementary Flow'!$D271="Missing Input/Output"),"Indeterminable",IF(AND('List of Flows'!$B263='Elementary Flow by source'!N$1,'Elementary Flow'!$D271="Missing to/from"),"Indeterminable",0))))))</f>
        <v>0</v>
      </c>
    </row>
    <row r="267" spans="2:14" x14ac:dyDescent="0.3">
      <c r="B267">
        <f>IF(AND('List of Flows'!$B264='Elementary Flow by source'!B$1,'Elementary Flow'!$D272="Elementary Flow"),"Elementary Flow",IF(AND('List of Flows'!$B264='Elementary Flow by source'!B$1,'Elementary Flow'!$D272="Not an Elementary Flow"),"Not an Elementary Flow",IF(AND('List of Flows'!$B264='Elementary Flow by source'!B$1,'Elementary Flow'!$D272="Unknown"),"Indeterminable",IF(AND('List of Flows'!$B264='Elementary Flow by source'!B$1,'Elementary Flow'!$D272="Missing Both"),"Indeterminable",IF(AND('List of Flows'!$B264='Elementary Flow by source'!B$1,'Elementary Flow'!$D272="Missing Input/Output"),"Indeterminable",IF(AND('List of Flows'!$B264='Elementary Flow by source'!B$1,'Elementary Flow'!$D272="Missing to/from"),"Indeterminable",0))))))</f>
        <v>0</v>
      </c>
      <c r="C267">
        <f>IF(AND('List of Flows'!$B264='Elementary Flow by source'!C$1,'Elementary Flow'!$D272="Elementary Flow"),"Elementary Flow",IF(AND('List of Flows'!$B264='Elementary Flow by source'!C$1,'Elementary Flow'!$D272="Not an Elementary Flow"),"Not an Elementary Flow",IF(AND('List of Flows'!$B264='Elementary Flow by source'!C$1,'Elementary Flow'!$D272="Unknown"),"Indeterminable",IF(AND('List of Flows'!$B264='Elementary Flow by source'!C$1,'Elementary Flow'!$D272="Missing Both"),"Indeterminable",IF(AND('List of Flows'!$B264='Elementary Flow by source'!C$1,'Elementary Flow'!$D272="Missing Input/Output"),"Indeterminable",IF(AND('List of Flows'!$B264='Elementary Flow by source'!C$1,'Elementary Flow'!$D272="Missing to/from"),"Indeterminable",0))))))</f>
        <v>0</v>
      </c>
      <c r="D267">
        <f>IF(AND('List of Flows'!$B264='Elementary Flow by source'!D$1,'Elementary Flow'!$D272="Elementary Flow"),"Elementary Flow",IF(AND('List of Flows'!$B264='Elementary Flow by source'!D$1,'Elementary Flow'!$D272="Not an Elementary Flow"),"Not an Elementary Flow",IF(AND('List of Flows'!$B264='Elementary Flow by source'!D$1,'Elementary Flow'!$D272="Unknown"),"Indeterminable",IF(AND('List of Flows'!$B264='Elementary Flow by source'!D$1,'Elementary Flow'!$D272="Missing Both"),"Indeterminable",IF(AND('List of Flows'!$B264='Elementary Flow by source'!D$1,'Elementary Flow'!$D272="Missing Input/Output"),"Indeterminable",IF(AND('List of Flows'!$B264='Elementary Flow by source'!D$1,'Elementary Flow'!$D272="Missing to/from"),"Indeterminable",0))))))</f>
        <v>0</v>
      </c>
      <c r="E267">
        <f>IF(AND('List of Flows'!$B264='Elementary Flow by source'!E$1,'Elementary Flow'!$D272="Elementary Flow"),"Elementary Flow",IF(AND('List of Flows'!$B264='Elementary Flow by source'!E$1,'Elementary Flow'!$D272="Not an Elementary Flow"),"Not an Elementary Flow",IF(AND('List of Flows'!$B264='Elementary Flow by source'!E$1,'Elementary Flow'!$D272="Unknown"),"Indeterminable",IF(AND('List of Flows'!$B264='Elementary Flow by source'!E$1,'Elementary Flow'!$D272="Missing Both"),"Indeterminable",IF(AND('List of Flows'!$B264='Elementary Flow by source'!E$1,'Elementary Flow'!$D272="Missing Input/Output"),"Indeterminable",IF(AND('List of Flows'!$B264='Elementary Flow by source'!E$1,'Elementary Flow'!$D272="Missing to/from"),"Indeterminable",0))))))</f>
        <v>0</v>
      </c>
      <c r="F267" t="str">
        <f>IF(AND('List of Flows'!$B264='Elementary Flow by source'!F$1,'Elementary Flow'!$D272="Elementary Flow"),"Elementary Flow",IF(AND('List of Flows'!$B264='Elementary Flow by source'!F$1,'Elementary Flow'!$D272="Not an Elementary Flow"),"Not an Elementary Flow",IF(AND('List of Flows'!$B264='Elementary Flow by source'!F$1,'Elementary Flow'!$D272="Unknown"),"Indeterminable",IF(AND('List of Flows'!$B264='Elementary Flow by source'!F$1,'Elementary Flow'!$D272="Missing Both"),"Indeterminable",IF(AND('List of Flows'!$B264='Elementary Flow by source'!F$1,'Elementary Flow'!$D272="Missing Input/Output"),"Indeterminable",IF(AND('List of Flows'!$B264='Elementary Flow by source'!F$1,'Elementary Flow'!$D272="Missing to/from"),"Indeterminable",0))))))</f>
        <v>Elementary Flow</v>
      </c>
      <c r="G267">
        <f>IF(AND('List of Flows'!$B264='Elementary Flow by source'!G$1,'Elementary Flow'!$D272="Elementary Flow"),"Elementary Flow",IF(AND('List of Flows'!$B264='Elementary Flow by source'!G$1,'Elementary Flow'!$D272="Not an Elementary Flow"),"Not an Elementary Flow",IF(AND('List of Flows'!$B264='Elementary Flow by source'!G$1,'Elementary Flow'!$D272="Unknown"),"Indeterminable",IF(AND('List of Flows'!$B264='Elementary Flow by source'!G$1,'Elementary Flow'!$D272="Missing Both"),"Indeterminable",IF(AND('List of Flows'!$B264='Elementary Flow by source'!G$1,'Elementary Flow'!$D272="Missing Input/Output"),"Indeterminable",IF(AND('List of Flows'!$B264='Elementary Flow by source'!G$1,'Elementary Flow'!$D272="Missing to/from"),"Indeterminable",0))))))</f>
        <v>0</v>
      </c>
      <c r="H267">
        <f>IF(AND('List of Flows'!$B264='Elementary Flow by source'!H$1,'Elementary Flow'!$D272="Elementary Flow"),"Elementary Flow",IF(AND('List of Flows'!$B264='Elementary Flow by source'!H$1,'Elementary Flow'!$D272="Not an Elementary Flow"),"Not an Elementary Flow",IF(AND('List of Flows'!$B264='Elementary Flow by source'!H$1,'Elementary Flow'!$D272="Unknown"),"Indeterminable",IF(AND('List of Flows'!$B264='Elementary Flow by source'!H$1,'Elementary Flow'!$D272="Missing Both"),"Indeterminable",IF(AND('List of Flows'!$B264='Elementary Flow by source'!H$1,'Elementary Flow'!$D272="Missing Input/Output"),"Indeterminable",IF(AND('List of Flows'!$B264='Elementary Flow by source'!H$1,'Elementary Flow'!$D272="Missing to/from"),"Indeterminable",0))))))</f>
        <v>0</v>
      </c>
      <c r="I267">
        <f>IF(AND('List of Flows'!$B264='Elementary Flow by source'!I$1,'Elementary Flow'!$D272="Elementary Flow"),"Elementary Flow",IF(AND('List of Flows'!$B264='Elementary Flow by source'!I$1,'Elementary Flow'!$D272="Not an Elementary Flow"),"Not an Elementary Flow",IF(AND('List of Flows'!$B264='Elementary Flow by source'!I$1,'Elementary Flow'!$D272="Unknown"),"Indeterminable",IF(AND('List of Flows'!$B264='Elementary Flow by source'!I$1,'Elementary Flow'!$D272="Missing Both"),"Indeterminable",IF(AND('List of Flows'!$B264='Elementary Flow by source'!I$1,'Elementary Flow'!$D272="Missing Input/Output"),"Indeterminable",IF(AND('List of Flows'!$B264='Elementary Flow by source'!I$1,'Elementary Flow'!$D272="Missing to/from"),"Indeterminable",0))))))</f>
        <v>0</v>
      </c>
      <c r="J267">
        <f>IF(AND('List of Flows'!$B264='Elementary Flow by source'!J$1,'Elementary Flow'!$D272="Elementary Flow"),"Elementary Flow",IF(AND('List of Flows'!$B264='Elementary Flow by source'!J$1,'Elementary Flow'!$D272="Not an Elementary Flow"),"Not an Elementary Flow",IF(AND('List of Flows'!$B264='Elementary Flow by source'!J$1,'Elementary Flow'!$D272="Unknown"),"Indeterminable",IF(AND('List of Flows'!$B264='Elementary Flow by source'!J$1,'Elementary Flow'!$D272="Missing Both"),"Indeterminable",IF(AND('List of Flows'!$B264='Elementary Flow by source'!J$1,'Elementary Flow'!$D272="Missing Input/Output"),"Indeterminable",IF(AND('List of Flows'!$B264='Elementary Flow by source'!J$1,'Elementary Flow'!$D272="Missing to/from"),"Indeterminable",0))))))</f>
        <v>0</v>
      </c>
      <c r="K267">
        <f>IF(AND('List of Flows'!$B264='Elementary Flow by source'!K$1,'Elementary Flow'!$D272="Elementary Flow"),"Elementary Flow",IF(AND('List of Flows'!$B264='Elementary Flow by source'!K$1,'Elementary Flow'!$D272="Not an Elementary Flow"),"Not an Elementary Flow",IF(AND('List of Flows'!$B264='Elementary Flow by source'!K$1,'Elementary Flow'!$D272="Unknown"),"Indeterminable",IF(AND('List of Flows'!$B264='Elementary Flow by source'!K$1,'Elementary Flow'!$D272="Missing Both"),"Indeterminable",IF(AND('List of Flows'!$B264='Elementary Flow by source'!K$1,'Elementary Flow'!$D272="Missing Input/Output"),"Indeterminable",IF(AND('List of Flows'!$B264='Elementary Flow by source'!K$1,'Elementary Flow'!$D272="Missing to/from"),"Indeterminable",0))))))</f>
        <v>0</v>
      </c>
      <c r="L267">
        <f>IF(AND('List of Flows'!$B264='Elementary Flow by source'!L$1,'Elementary Flow'!$D272="Elementary Flow"),"Elementary Flow",IF(AND('List of Flows'!$B264='Elementary Flow by source'!L$1,'Elementary Flow'!$D272="Not an Elementary Flow"),"Not an Elementary Flow",IF(AND('List of Flows'!$B264='Elementary Flow by source'!L$1,'Elementary Flow'!$D272="Unknown"),"Indeterminable",IF(AND('List of Flows'!$B264='Elementary Flow by source'!L$1,'Elementary Flow'!$D272="Missing Both"),"Indeterminable",IF(AND('List of Flows'!$B264='Elementary Flow by source'!L$1,'Elementary Flow'!$D272="Missing Input/Output"),"Indeterminable",IF(AND('List of Flows'!$B264='Elementary Flow by source'!L$1,'Elementary Flow'!$D272="Missing to/from"),"Indeterminable",0))))))</f>
        <v>0</v>
      </c>
      <c r="M267">
        <f>IF(AND('List of Flows'!$B264='Elementary Flow by source'!M$1,'Elementary Flow'!$D272="Elementary Flow"),"Elementary Flow",IF(AND('List of Flows'!$B264='Elementary Flow by source'!M$1,'Elementary Flow'!$D272="Not an Elementary Flow"),"Not an Elementary Flow",IF(AND('List of Flows'!$B264='Elementary Flow by source'!M$1,'Elementary Flow'!$D272="Unknown"),"Indeterminable",IF(AND('List of Flows'!$B264='Elementary Flow by source'!M$1,'Elementary Flow'!$D272="Missing Both"),"Indeterminable",IF(AND('List of Flows'!$B264='Elementary Flow by source'!M$1,'Elementary Flow'!$D272="Missing Input/Output"),"Indeterminable",IF(AND('List of Flows'!$B264='Elementary Flow by source'!M$1,'Elementary Flow'!$D272="Missing to/from"),"Indeterminable",0))))))</f>
        <v>0</v>
      </c>
      <c r="N267">
        <f>IF(AND('List of Flows'!$B264='Elementary Flow by source'!N$1,'Elementary Flow'!$D272="Elementary Flow"),"Elementary Flow",IF(AND('List of Flows'!$B264='Elementary Flow by source'!N$1,'Elementary Flow'!$D272="Not an Elementary Flow"),"Not an Elementary Flow",IF(AND('List of Flows'!$B264='Elementary Flow by source'!N$1,'Elementary Flow'!$D272="Unknown"),"Indeterminable",IF(AND('List of Flows'!$B264='Elementary Flow by source'!N$1,'Elementary Flow'!$D272="Missing Both"),"Indeterminable",IF(AND('List of Flows'!$B264='Elementary Flow by source'!N$1,'Elementary Flow'!$D272="Missing Input/Output"),"Indeterminable",IF(AND('List of Flows'!$B264='Elementary Flow by source'!N$1,'Elementary Flow'!$D272="Missing to/from"),"Indeterminable",0))))))</f>
        <v>0</v>
      </c>
    </row>
    <row r="268" spans="2:14" x14ac:dyDescent="0.3">
      <c r="B268">
        <f>IF(AND('List of Flows'!$B265='Elementary Flow by source'!B$1,'Elementary Flow'!$D273="Elementary Flow"),"Elementary Flow",IF(AND('List of Flows'!$B265='Elementary Flow by source'!B$1,'Elementary Flow'!$D273="Not an Elementary Flow"),"Not an Elementary Flow",IF(AND('List of Flows'!$B265='Elementary Flow by source'!B$1,'Elementary Flow'!$D273="Unknown"),"Indeterminable",IF(AND('List of Flows'!$B265='Elementary Flow by source'!B$1,'Elementary Flow'!$D273="Missing Both"),"Indeterminable",IF(AND('List of Flows'!$B265='Elementary Flow by source'!B$1,'Elementary Flow'!$D273="Missing Input/Output"),"Indeterminable",IF(AND('List of Flows'!$B265='Elementary Flow by source'!B$1,'Elementary Flow'!$D273="Missing to/from"),"Indeterminable",0))))))</f>
        <v>0</v>
      </c>
      <c r="C268">
        <f>IF(AND('List of Flows'!$B265='Elementary Flow by source'!C$1,'Elementary Flow'!$D273="Elementary Flow"),"Elementary Flow",IF(AND('List of Flows'!$B265='Elementary Flow by source'!C$1,'Elementary Flow'!$D273="Not an Elementary Flow"),"Not an Elementary Flow",IF(AND('List of Flows'!$B265='Elementary Flow by source'!C$1,'Elementary Flow'!$D273="Unknown"),"Indeterminable",IF(AND('List of Flows'!$B265='Elementary Flow by source'!C$1,'Elementary Flow'!$D273="Missing Both"),"Indeterminable",IF(AND('List of Flows'!$B265='Elementary Flow by source'!C$1,'Elementary Flow'!$D273="Missing Input/Output"),"Indeterminable",IF(AND('List of Flows'!$B265='Elementary Flow by source'!C$1,'Elementary Flow'!$D273="Missing to/from"),"Indeterminable",0))))))</f>
        <v>0</v>
      </c>
      <c r="D268">
        <f>IF(AND('List of Flows'!$B265='Elementary Flow by source'!D$1,'Elementary Flow'!$D273="Elementary Flow"),"Elementary Flow",IF(AND('List of Flows'!$B265='Elementary Flow by source'!D$1,'Elementary Flow'!$D273="Not an Elementary Flow"),"Not an Elementary Flow",IF(AND('List of Flows'!$B265='Elementary Flow by source'!D$1,'Elementary Flow'!$D273="Unknown"),"Indeterminable",IF(AND('List of Flows'!$B265='Elementary Flow by source'!D$1,'Elementary Flow'!$D273="Missing Both"),"Indeterminable",IF(AND('List of Flows'!$B265='Elementary Flow by source'!D$1,'Elementary Flow'!$D273="Missing Input/Output"),"Indeterminable",IF(AND('List of Flows'!$B265='Elementary Flow by source'!D$1,'Elementary Flow'!$D273="Missing to/from"),"Indeterminable",0))))))</f>
        <v>0</v>
      </c>
      <c r="E268">
        <f>IF(AND('List of Flows'!$B265='Elementary Flow by source'!E$1,'Elementary Flow'!$D273="Elementary Flow"),"Elementary Flow",IF(AND('List of Flows'!$B265='Elementary Flow by source'!E$1,'Elementary Flow'!$D273="Not an Elementary Flow"),"Not an Elementary Flow",IF(AND('List of Flows'!$B265='Elementary Flow by source'!E$1,'Elementary Flow'!$D273="Unknown"),"Indeterminable",IF(AND('List of Flows'!$B265='Elementary Flow by source'!E$1,'Elementary Flow'!$D273="Missing Both"),"Indeterminable",IF(AND('List of Flows'!$B265='Elementary Flow by source'!E$1,'Elementary Flow'!$D273="Missing Input/Output"),"Indeterminable",IF(AND('List of Flows'!$B265='Elementary Flow by source'!E$1,'Elementary Flow'!$D273="Missing to/from"),"Indeterminable",0))))))</f>
        <v>0</v>
      </c>
      <c r="F268" t="str">
        <f>IF(AND('List of Flows'!$B265='Elementary Flow by source'!F$1,'Elementary Flow'!$D273="Elementary Flow"),"Elementary Flow",IF(AND('List of Flows'!$B265='Elementary Flow by source'!F$1,'Elementary Flow'!$D273="Not an Elementary Flow"),"Not an Elementary Flow",IF(AND('List of Flows'!$B265='Elementary Flow by source'!F$1,'Elementary Flow'!$D273="Unknown"),"Indeterminable",IF(AND('List of Flows'!$B265='Elementary Flow by source'!F$1,'Elementary Flow'!$D273="Missing Both"),"Indeterminable",IF(AND('List of Flows'!$B265='Elementary Flow by source'!F$1,'Elementary Flow'!$D273="Missing Input/Output"),"Indeterminable",IF(AND('List of Flows'!$B265='Elementary Flow by source'!F$1,'Elementary Flow'!$D273="Missing to/from"),"Indeterminable",0))))))</f>
        <v>Elementary Flow</v>
      </c>
      <c r="G268">
        <f>IF(AND('List of Flows'!$B265='Elementary Flow by source'!G$1,'Elementary Flow'!$D273="Elementary Flow"),"Elementary Flow",IF(AND('List of Flows'!$B265='Elementary Flow by source'!G$1,'Elementary Flow'!$D273="Not an Elementary Flow"),"Not an Elementary Flow",IF(AND('List of Flows'!$B265='Elementary Flow by source'!G$1,'Elementary Flow'!$D273="Unknown"),"Indeterminable",IF(AND('List of Flows'!$B265='Elementary Flow by source'!G$1,'Elementary Flow'!$D273="Missing Both"),"Indeterminable",IF(AND('List of Flows'!$B265='Elementary Flow by source'!G$1,'Elementary Flow'!$D273="Missing Input/Output"),"Indeterminable",IF(AND('List of Flows'!$B265='Elementary Flow by source'!G$1,'Elementary Flow'!$D273="Missing to/from"),"Indeterminable",0))))))</f>
        <v>0</v>
      </c>
      <c r="H268">
        <f>IF(AND('List of Flows'!$B265='Elementary Flow by source'!H$1,'Elementary Flow'!$D273="Elementary Flow"),"Elementary Flow",IF(AND('List of Flows'!$B265='Elementary Flow by source'!H$1,'Elementary Flow'!$D273="Not an Elementary Flow"),"Not an Elementary Flow",IF(AND('List of Flows'!$B265='Elementary Flow by source'!H$1,'Elementary Flow'!$D273="Unknown"),"Indeterminable",IF(AND('List of Flows'!$B265='Elementary Flow by source'!H$1,'Elementary Flow'!$D273="Missing Both"),"Indeterminable",IF(AND('List of Flows'!$B265='Elementary Flow by source'!H$1,'Elementary Flow'!$D273="Missing Input/Output"),"Indeterminable",IF(AND('List of Flows'!$B265='Elementary Flow by source'!H$1,'Elementary Flow'!$D273="Missing to/from"),"Indeterminable",0))))))</f>
        <v>0</v>
      </c>
      <c r="I268">
        <f>IF(AND('List of Flows'!$B265='Elementary Flow by source'!I$1,'Elementary Flow'!$D273="Elementary Flow"),"Elementary Flow",IF(AND('List of Flows'!$B265='Elementary Flow by source'!I$1,'Elementary Flow'!$D273="Not an Elementary Flow"),"Not an Elementary Flow",IF(AND('List of Flows'!$B265='Elementary Flow by source'!I$1,'Elementary Flow'!$D273="Unknown"),"Indeterminable",IF(AND('List of Flows'!$B265='Elementary Flow by source'!I$1,'Elementary Flow'!$D273="Missing Both"),"Indeterminable",IF(AND('List of Flows'!$B265='Elementary Flow by source'!I$1,'Elementary Flow'!$D273="Missing Input/Output"),"Indeterminable",IF(AND('List of Flows'!$B265='Elementary Flow by source'!I$1,'Elementary Flow'!$D273="Missing to/from"),"Indeterminable",0))))))</f>
        <v>0</v>
      </c>
      <c r="J268">
        <f>IF(AND('List of Flows'!$B265='Elementary Flow by source'!J$1,'Elementary Flow'!$D273="Elementary Flow"),"Elementary Flow",IF(AND('List of Flows'!$B265='Elementary Flow by source'!J$1,'Elementary Flow'!$D273="Not an Elementary Flow"),"Not an Elementary Flow",IF(AND('List of Flows'!$B265='Elementary Flow by source'!J$1,'Elementary Flow'!$D273="Unknown"),"Indeterminable",IF(AND('List of Flows'!$B265='Elementary Flow by source'!J$1,'Elementary Flow'!$D273="Missing Both"),"Indeterminable",IF(AND('List of Flows'!$B265='Elementary Flow by source'!J$1,'Elementary Flow'!$D273="Missing Input/Output"),"Indeterminable",IF(AND('List of Flows'!$B265='Elementary Flow by source'!J$1,'Elementary Flow'!$D273="Missing to/from"),"Indeterminable",0))))))</f>
        <v>0</v>
      </c>
      <c r="K268">
        <f>IF(AND('List of Flows'!$B265='Elementary Flow by source'!K$1,'Elementary Flow'!$D273="Elementary Flow"),"Elementary Flow",IF(AND('List of Flows'!$B265='Elementary Flow by source'!K$1,'Elementary Flow'!$D273="Not an Elementary Flow"),"Not an Elementary Flow",IF(AND('List of Flows'!$B265='Elementary Flow by source'!K$1,'Elementary Flow'!$D273="Unknown"),"Indeterminable",IF(AND('List of Flows'!$B265='Elementary Flow by source'!K$1,'Elementary Flow'!$D273="Missing Both"),"Indeterminable",IF(AND('List of Flows'!$B265='Elementary Flow by source'!K$1,'Elementary Flow'!$D273="Missing Input/Output"),"Indeterminable",IF(AND('List of Flows'!$B265='Elementary Flow by source'!K$1,'Elementary Flow'!$D273="Missing to/from"),"Indeterminable",0))))))</f>
        <v>0</v>
      </c>
      <c r="L268">
        <f>IF(AND('List of Flows'!$B265='Elementary Flow by source'!L$1,'Elementary Flow'!$D273="Elementary Flow"),"Elementary Flow",IF(AND('List of Flows'!$B265='Elementary Flow by source'!L$1,'Elementary Flow'!$D273="Not an Elementary Flow"),"Not an Elementary Flow",IF(AND('List of Flows'!$B265='Elementary Flow by source'!L$1,'Elementary Flow'!$D273="Unknown"),"Indeterminable",IF(AND('List of Flows'!$B265='Elementary Flow by source'!L$1,'Elementary Flow'!$D273="Missing Both"),"Indeterminable",IF(AND('List of Flows'!$B265='Elementary Flow by source'!L$1,'Elementary Flow'!$D273="Missing Input/Output"),"Indeterminable",IF(AND('List of Flows'!$B265='Elementary Flow by source'!L$1,'Elementary Flow'!$D273="Missing to/from"),"Indeterminable",0))))))</f>
        <v>0</v>
      </c>
      <c r="M268">
        <f>IF(AND('List of Flows'!$B265='Elementary Flow by source'!M$1,'Elementary Flow'!$D273="Elementary Flow"),"Elementary Flow",IF(AND('List of Flows'!$B265='Elementary Flow by source'!M$1,'Elementary Flow'!$D273="Not an Elementary Flow"),"Not an Elementary Flow",IF(AND('List of Flows'!$B265='Elementary Flow by source'!M$1,'Elementary Flow'!$D273="Unknown"),"Indeterminable",IF(AND('List of Flows'!$B265='Elementary Flow by source'!M$1,'Elementary Flow'!$D273="Missing Both"),"Indeterminable",IF(AND('List of Flows'!$B265='Elementary Flow by source'!M$1,'Elementary Flow'!$D273="Missing Input/Output"),"Indeterminable",IF(AND('List of Flows'!$B265='Elementary Flow by source'!M$1,'Elementary Flow'!$D273="Missing to/from"),"Indeterminable",0))))))</f>
        <v>0</v>
      </c>
      <c r="N268">
        <f>IF(AND('List of Flows'!$B265='Elementary Flow by source'!N$1,'Elementary Flow'!$D273="Elementary Flow"),"Elementary Flow",IF(AND('List of Flows'!$B265='Elementary Flow by source'!N$1,'Elementary Flow'!$D273="Not an Elementary Flow"),"Not an Elementary Flow",IF(AND('List of Flows'!$B265='Elementary Flow by source'!N$1,'Elementary Flow'!$D273="Unknown"),"Indeterminable",IF(AND('List of Flows'!$B265='Elementary Flow by source'!N$1,'Elementary Flow'!$D273="Missing Both"),"Indeterminable",IF(AND('List of Flows'!$B265='Elementary Flow by source'!N$1,'Elementary Flow'!$D273="Missing Input/Output"),"Indeterminable",IF(AND('List of Flows'!$B265='Elementary Flow by source'!N$1,'Elementary Flow'!$D273="Missing to/from"),"Indeterminable",0))))))</f>
        <v>0</v>
      </c>
    </row>
    <row r="269" spans="2:14" x14ac:dyDescent="0.3">
      <c r="B269">
        <f>IF(AND('List of Flows'!$B266='Elementary Flow by source'!B$1,'Elementary Flow'!$D274="Elementary Flow"),"Elementary Flow",IF(AND('List of Flows'!$B266='Elementary Flow by source'!B$1,'Elementary Flow'!$D274="Not an Elementary Flow"),"Not an Elementary Flow",IF(AND('List of Flows'!$B266='Elementary Flow by source'!B$1,'Elementary Flow'!$D274="Unknown"),"Indeterminable",IF(AND('List of Flows'!$B266='Elementary Flow by source'!B$1,'Elementary Flow'!$D274="Missing Both"),"Indeterminable",IF(AND('List of Flows'!$B266='Elementary Flow by source'!B$1,'Elementary Flow'!$D274="Missing Input/Output"),"Indeterminable",IF(AND('List of Flows'!$B266='Elementary Flow by source'!B$1,'Elementary Flow'!$D274="Missing to/from"),"Indeterminable",0))))))</f>
        <v>0</v>
      </c>
      <c r="C269">
        <f>IF(AND('List of Flows'!$B266='Elementary Flow by source'!C$1,'Elementary Flow'!$D274="Elementary Flow"),"Elementary Flow",IF(AND('List of Flows'!$B266='Elementary Flow by source'!C$1,'Elementary Flow'!$D274="Not an Elementary Flow"),"Not an Elementary Flow",IF(AND('List of Flows'!$B266='Elementary Flow by source'!C$1,'Elementary Flow'!$D274="Unknown"),"Indeterminable",IF(AND('List of Flows'!$B266='Elementary Flow by source'!C$1,'Elementary Flow'!$D274="Missing Both"),"Indeterminable",IF(AND('List of Flows'!$B266='Elementary Flow by source'!C$1,'Elementary Flow'!$D274="Missing Input/Output"),"Indeterminable",IF(AND('List of Flows'!$B266='Elementary Flow by source'!C$1,'Elementary Flow'!$D274="Missing to/from"),"Indeterminable",0))))))</f>
        <v>0</v>
      </c>
      <c r="D269">
        <f>IF(AND('List of Flows'!$B266='Elementary Flow by source'!D$1,'Elementary Flow'!$D274="Elementary Flow"),"Elementary Flow",IF(AND('List of Flows'!$B266='Elementary Flow by source'!D$1,'Elementary Flow'!$D274="Not an Elementary Flow"),"Not an Elementary Flow",IF(AND('List of Flows'!$B266='Elementary Flow by source'!D$1,'Elementary Flow'!$D274="Unknown"),"Indeterminable",IF(AND('List of Flows'!$B266='Elementary Flow by source'!D$1,'Elementary Flow'!$D274="Missing Both"),"Indeterminable",IF(AND('List of Flows'!$B266='Elementary Flow by source'!D$1,'Elementary Flow'!$D274="Missing Input/Output"),"Indeterminable",IF(AND('List of Flows'!$B266='Elementary Flow by source'!D$1,'Elementary Flow'!$D274="Missing to/from"),"Indeterminable",0))))))</f>
        <v>0</v>
      </c>
      <c r="E269">
        <f>IF(AND('List of Flows'!$B266='Elementary Flow by source'!E$1,'Elementary Flow'!$D274="Elementary Flow"),"Elementary Flow",IF(AND('List of Flows'!$B266='Elementary Flow by source'!E$1,'Elementary Flow'!$D274="Not an Elementary Flow"),"Not an Elementary Flow",IF(AND('List of Flows'!$B266='Elementary Flow by source'!E$1,'Elementary Flow'!$D274="Unknown"),"Indeterminable",IF(AND('List of Flows'!$B266='Elementary Flow by source'!E$1,'Elementary Flow'!$D274="Missing Both"),"Indeterminable",IF(AND('List of Flows'!$B266='Elementary Flow by source'!E$1,'Elementary Flow'!$D274="Missing Input/Output"),"Indeterminable",IF(AND('List of Flows'!$B266='Elementary Flow by source'!E$1,'Elementary Flow'!$D274="Missing to/from"),"Indeterminable",0))))))</f>
        <v>0</v>
      </c>
      <c r="F269" t="str">
        <f>IF(AND('List of Flows'!$B266='Elementary Flow by source'!F$1,'Elementary Flow'!$D274="Elementary Flow"),"Elementary Flow",IF(AND('List of Flows'!$B266='Elementary Flow by source'!F$1,'Elementary Flow'!$D274="Not an Elementary Flow"),"Not an Elementary Flow",IF(AND('List of Flows'!$B266='Elementary Flow by source'!F$1,'Elementary Flow'!$D274="Unknown"),"Indeterminable",IF(AND('List of Flows'!$B266='Elementary Flow by source'!F$1,'Elementary Flow'!$D274="Missing Both"),"Indeterminable",IF(AND('List of Flows'!$B266='Elementary Flow by source'!F$1,'Elementary Flow'!$D274="Missing Input/Output"),"Indeterminable",IF(AND('List of Flows'!$B266='Elementary Flow by source'!F$1,'Elementary Flow'!$D274="Missing to/from"),"Indeterminable",0))))))</f>
        <v>Elementary Flow</v>
      </c>
      <c r="G269">
        <f>IF(AND('List of Flows'!$B266='Elementary Flow by source'!G$1,'Elementary Flow'!$D274="Elementary Flow"),"Elementary Flow",IF(AND('List of Flows'!$B266='Elementary Flow by source'!G$1,'Elementary Flow'!$D274="Not an Elementary Flow"),"Not an Elementary Flow",IF(AND('List of Flows'!$B266='Elementary Flow by source'!G$1,'Elementary Flow'!$D274="Unknown"),"Indeterminable",IF(AND('List of Flows'!$B266='Elementary Flow by source'!G$1,'Elementary Flow'!$D274="Missing Both"),"Indeterminable",IF(AND('List of Flows'!$B266='Elementary Flow by source'!G$1,'Elementary Flow'!$D274="Missing Input/Output"),"Indeterminable",IF(AND('List of Flows'!$B266='Elementary Flow by source'!G$1,'Elementary Flow'!$D274="Missing to/from"),"Indeterminable",0))))))</f>
        <v>0</v>
      </c>
      <c r="H269">
        <f>IF(AND('List of Flows'!$B266='Elementary Flow by source'!H$1,'Elementary Flow'!$D274="Elementary Flow"),"Elementary Flow",IF(AND('List of Flows'!$B266='Elementary Flow by source'!H$1,'Elementary Flow'!$D274="Not an Elementary Flow"),"Not an Elementary Flow",IF(AND('List of Flows'!$B266='Elementary Flow by source'!H$1,'Elementary Flow'!$D274="Unknown"),"Indeterminable",IF(AND('List of Flows'!$B266='Elementary Flow by source'!H$1,'Elementary Flow'!$D274="Missing Both"),"Indeterminable",IF(AND('List of Flows'!$B266='Elementary Flow by source'!H$1,'Elementary Flow'!$D274="Missing Input/Output"),"Indeterminable",IF(AND('List of Flows'!$B266='Elementary Flow by source'!H$1,'Elementary Flow'!$D274="Missing to/from"),"Indeterminable",0))))))</f>
        <v>0</v>
      </c>
      <c r="I269">
        <f>IF(AND('List of Flows'!$B266='Elementary Flow by source'!I$1,'Elementary Flow'!$D274="Elementary Flow"),"Elementary Flow",IF(AND('List of Flows'!$B266='Elementary Flow by source'!I$1,'Elementary Flow'!$D274="Not an Elementary Flow"),"Not an Elementary Flow",IF(AND('List of Flows'!$B266='Elementary Flow by source'!I$1,'Elementary Flow'!$D274="Unknown"),"Indeterminable",IF(AND('List of Flows'!$B266='Elementary Flow by source'!I$1,'Elementary Flow'!$D274="Missing Both"),"Indeterminable",IF(AND('List of Flows'!$B266='Elementary Flow by source'!I$1,'Elementary Flow'!$D274="Missing Input/Output"),"Indeterminable",IF(AND('List of Flows'!$B266='Elementary Flow by source'!I$1,'Elementary Flow'!$D274="Missing to/from"),"Indeterminable",0))))))</f>
        <v>0</v>
      </c>
      <c r="J269">
        <f>IF(AND('List of Flows'!$B266='Elementary Flow by source'!J$1,'Elementary Flow'!$D274="Elementary Flow"),"Elementary Flow",IF(AND('List of Flows'!$B266='Elementary Flow by source'!J$1,'Elementary Flow'!$D274="Not an Elementary Flow"),"Not an Elementary Flow",IF(AND('List of Flows'!$B266='Elementary Flow by source'!J$1,'Elementary Flow'!$D274="Unknown"),"Indeterminable",IF(AND('List of Flows'!$B266='Elementary Flow by source'!J$1,'Elementary Flow'!$D274="Missing Both"),"Indeterminable",IF(AND('List of Flows'!$B266='Elementary Flow by source'!J$1,'Elementary Flow'!$D274="Missing Input/Output"),"Indeterminable",IF(AND('List of Flows'!$B266='Elementary Flow by source'!J$1,'Elementary Flow'!$D274="Missing to/from"),"Indeterminable",0))))))</f>
        <v>0</v>
      </c>
      <c r="K269">
        <f>IF(AND('List of Flows'!$B266='Elementary Flow by source'!K$1,'Elementary Flow'!$D274="Elementary Flow"),"Elementary Flow",IF(AND('List of Flows'!$B266='Elementary Flow by source'!K$1,'Elementary Flow'!$D274="Not an Elementary Flow"),"Not an Elementary Flow",IF(AND('List of Flows'!$B266='Elementary Flow by source'!K$1,'Elementary Flow'!$D274="Unknown"),"Indeterminable",IF(AND('List of Flows'!$B266='Elementary Flow by source'!K$1,'Elementary Flow'!$D274="Missing Both"),"Indeterminable",IF(AND('List of Flows'!$B266='Elementary Flow by source'!K$1,'Elementary Flow'!$D274="Missing Input/Output"),"Indeterminable",IF(AND('List of Flows'!$B266='Elementary Flow by source'!K$1,'Elementary Flow'!$D274="Missing to/from"),"Indeterminable",0))))))</f>
        <v>0</v>
      </c>
      <c r="L269">
        <f>IF(AND('List of Flows'!$B266='Elementary Flow by source'!L$1,'Elementary Flow'!$D274="Elementary Flow"),"Elementary Flow",IF(AND('List of Flows'!$B266='Elementary Flow by source'!L$1,'Elementary Flow'!$D274="Not an Elementary Flow"),"Not an Elementary Flow",IF(AND('List of Flows'!$B266='Elementary Flow by source'!L$1,'Elementary Flow'!$D274="Unknown"),"Indeterminable",IF(AND('List of Flows'!$B266='Elementary Flow by source'!L$1,'Elementary Flow'!$D274="Missing Both"),"Indeterminable",IF(AND('List of Flows'!$B266='Elementary Flow by source'!L$1,'Elementary Flow'!$D274="Missing Input/Output"),"Indeterminable",IF(AND('List of Flows'!$B266='Elementary Flow by source'!L$1,'Elementary Flow'!$D274="Missing to/from"),"Indeterminable",0))))))</f>
        <v>0</v>
      </c>
      <c r="M269">
        <f>IF(AND('List of Flows'!$B266='Elementary Flow by source'!M$1,'Elementary Flow'!$D274="Elementary Flow"),"Elementary Flow",IF(AND('List of Flows'!$B266='Elementary Flow by source'!M$1,'Elementary Flow'!$D274="Not an Elementary Flow"),"Not an Elementary Flow",IF(AND('List of Flows'!$B266='Elementary Flow by source'!M$1,'Elementary Flow'!$D274="Unknown"),"Indeterminable",IF(AND('List of Flows'!$B266='Elementary Flow by source'!M$1,'Elementary Flow'!$D274="Missing Both"),"Indeterminable",IF(AND('List of Flows'!$B266='Elementary Flow by source'!M$1,'Elementary Flow'!$D274="Missing Input/Output"),"Indeterminable",IF(AND('List of Flows'!$B266='Elementary Flow by source'!M$1,'Elementary Flow'!$D274="Missing to/from"),"Indeterminable",0))))))</f>
        <v>0</v>
      </c>
      <c r="N269">
        <f>IF(AND('List of Flows'!$B266='Elementary Flow by source'!N$1,'Elementary Flow'!$D274="Elementary Flow"),"Elementary Flow",IF(AND('List of Flows'!$B266='Elementary Flow by source'!N$1,'Elementary Flow'!$D274="Not an Elementary Flow"),"Not an Elementary Flow",IF(AND('List of Flows'!$B266='Elementary Flow by source'!N$1,'Elementary Flow'!$D274="Unknown"),"Indeterminable",IF(AND('List of Flows'!$B266='Elementary Flow by source'!N$1,'Elementary Flow'!$D274="Missing Both"),"Indeterminable",IF(AND('List of Flows'!$B266='Elementary Flow by source'!N$1,'Elementary Flow'!$D274="Missing Input/Output"),"Indeterminable",IF(AND('List of Flows'!$B266='Elementary Flow by source'!N$1,'Elementary Flow'!$D274="Missing to/from"),"Indeterminable",0))))))</f>
        <v>0</v>
      </c>
    </row>
    <row r="270" spans="2:14" x14ac:dyDescent="0.3">
      <c r="B270">
        <f>IF(AND('List of Flows'!$B267='Elementary Flow by source'!B$1,'Elementary Flow'!$D275="Elementary Flow"),"Elementary Flow",IF(AND('List of Flows'!$B267='Elementary Flow by source'!B$1,'Elementary Flow'!$D275="Not an Elementary Flow"),"Not an Elementary Flow",IF(AND('List of Flows'!$B267='Elementary Flow by source'!B$1,'Elementary Flow'!$D275="Unknown"),"Indeterminable",IF(AND('List of Flows'!$B267='Elementary Flow by source'!B$1,'Elementary Flow'!$D275="Missing Both"),"Indeterminable",IF(AND('List of Flows'!$B267='Elementary Flow by source'!B$1,'Elementary Flow'!$D275="Missing Input/Output"),"Indeterminable",IF(AND('List of Flows'!$B267='Elementary Flow by source'!B$1,'Elementary Flow'!$D275="Missing to/from"),"Indeterminable",0))))))</f>
        <v>0</v>
      </c>
      <c r="C270">
        <f>IF(AND('List of Flows'!$B267='Elementary Flow by source'!C$1,'Elementary Flow'!$D275="Elementary Flow"),"Elementary Flow",IF(AND('List of Flows'!$B267='Elementary Flow by source'!C$1,'Elementary Flow'!$D275="Not an Elementary Flow"),"Not an Elementary Flow",IF(AND('List of Flows'!$B267='Elementary Flow by source'!C$1,'Elementary Flow'!$D275="Unknown"),"Indeterminable",IF(AND('List of Flows'!$B267='Elementary Flow by source'!C$1,'Elementary Flow'!$D275="Missing Both"),"Indeterminable",IF(AND('List of Flows'!$B267='Elementary Flow by source'!C$1,'Elementary Flow'!$D275="Missing Input/Output"),"Indeterminable",IF(AND('List of Flows'!$B267='Elementary Flow by source'!C$1,'Elementary Flow'!$D275="Missing to/from"),"Indeterminable",0))))))</f>
        <v>0</v>
      </c>
      <c r="D270">
        <f>IF(AND('List of Flows'!$B267='Elementary Flow by source'!D$1,'Elementary Flow'!$D275="Elementary Flow"),"Elementary Flow",IF(AND('List of Flows'!$B267='Elementary Flow by source'!D$1,'Elementary Flow'!$D275="Not an Elementary Flow"),"Not an Elementary Flow",IF(AND('List of Flows'!$B267='Elementary Flow by source'!D$1,'Elementary Flow'!$D275="Unknown"),"Indeterminable",IF(AND('List of Flows'!$B267='Elementary Flow by source'!D$1,'Elementary Flow'!$D275="Missing Both"),"Indeterminable",IF(AND('List of Flows'!$B267='Elementary Flow by source'!D$1,'Elementary Flow'!$D275="Missing Input/Output"),"Indeterminable",IF(AND('List of Flows'!$B267='Elementary Flow by source'!D$1,'Elementary Flow'!$D275="Missing to/from"),"Indeterminable",0))))))</f>
        <v>0</v>
      </c>
      <c r="E270">
        <f>IF(AND('List of Flows'!$B267='Elementary Flow by source'!E$1,'Elementary Flow'!$D275="Elementary Flow"),"Elementary Flow",IF(AND('List of Flows'!$B267='Elementary Flow by source'!E$1,'Elementary Flow'!$D275="Not an Elementary Flow"),"Not an Elementary Flow",IF(AND('List of Flows'!$B267='Elementary Flow by source'!E$1,'Elementary Flow'!$D275="Unknown"),"Indeterminable",IF(AND('List of Flows'!$B267='Elementary Flow by source'!E$1,'Elementary Flow'!$D275="Missing Both"),"Indeterminable",IF(AND('List of Flows'!$B267='Elementary Flow by source'!E$1,'Elementary Flow'!$D275="Missing Input/Output"),"Indeterminable",IF(AND('List of Flows'!$B267='Elementary Flow by source'!E$1,'Elementary Flow'!$D275="Missing to/from"),"Indeterminable",0))))))</f>
        <v>0</v>
      </c>
      <c r="F270" t="str">
        <f>IF(AND('List of Flows'!$B267='Elementary Flow by source'!F$1,'Elementary Flow'!$D275="Elementary Flow"),"Elementary Flow",IF(AND('List of Flows'!$B267='Elementary Flow by source'!F$1,'Elementary Flow'!$D275="Not an Elementary Flow"),"Not an Elementary Flow",IF(AND('List of Flows'!$B267='Elementary Flow by source'!F$1,'Elementary Flow'!$D275="Unknown"),"Indeterminable",IF(AND('List of Flows'!$B267='Elementary Flow by source'!F$1,'Elementary Flow'!$D275="Missing Both"),"Indeterminable",IF(AND('List of Flows'!$B267='Elementary Flow by source'!F$1,'Elementary Flow'!$D275="Missing Input/Output"),"Indeterminable",IF(AND('List of Flows'!$B267='Elementary Flow by source'!F$1,'Elementary Flow'!$D275="Missing to/from"),"Indeterminable",0))))))</f>
        <v>Indeterminable</v>
      </c>
      <c r="G270">
        <f>IF(AND('List of Flows'!$B267='Elementary Flow by source'!G$1,'Elementary Flow'!$D275="Elementary Flow"),"Elementary Flow",IF(AND('List of Flows'!$B267='Elementary Flow by source'!G$1,'Elementary Flow'!$D275="Not an Elementary Flow"),"Not an Elementary Flow",IF(AND('List of Flows'!$B267='Elementary Flow by source'!G$1,'Elementary Flow'!$D275="Unknown"),"Indeterminable",IF(AND('List of Flows'!$B267='Elementary Flow by source'!G$1,'Elementary Flow'!$D275="Missing Both"),"Indeterminable",IF(AND('List of Flows'!$B267='Elementary Flow by source'!G$1,'Elementary Flow'!$D275="Missing Input/Output"),"Indeterminable",IF(AND('List of Flows'!$B267='Elementary Flow by source'!G$1,'Elementary Flow'!$D275="Missing to/from"),"Indeterminable",0))))))</f>
        <v>0</v>
      </c>
      <c r="H270">
        <f>IF(AND('List of Flows'!$B267='Elementary Flow by source'!H$1,'Elementary Flow'!$D275="Elementary Flow"),"Elementary Flow",IF(AND('List of Flows'!$B267='Elementary Flow by source'!H$1,'Elementary Flow'!$D275="Not an Elementary Flow"),"Not an Elementary Flow",IF(AND('List of Flows'!$B267='Elementary Flow by source'!H$1,'Elementary Flow'!$D275="Unknown"),"Indeterminable",IF(AND('List of Flows'!$B267='Elementary Flow by source'!H$1,'Elementary Flow'!$D275="Missing Both"),"Indeterminable",IF(AND('List of Flows'!$B267='Elementary Flow by source'!H$1,'Elementary Flow'!$D275="Missing Input/Output"),"Indeterminable",IF(AND('List of Flows'!$B267='Elementary Flow by source'!H$1,'Elementary Flow'!$D275="Missing to/from"),"Indeterminable",0))))))</f>
        <v>0</v>
      </c>
      <c r="I270">
        <f>IF(AND('List of Flows'!$B267='Elementary Flow by source'!I$1,'Elementary Flow'!$D275="Elementary Flow"),"Elementary Flow",IF(AND('List of Flows'!$B267='Elementary Flow by source'!I$1,'Elementary Flow'!$D275="Not an Elementary Flow"),"Not an Elementary Flow",IF(AND('List of Flows'!$B267='Elementary Flow by source'!I$1,'Elementary Flow'!$D275="Unknown"),"Indeterminable",IF(AND('List of Flows'!$B267='Elementary Flow by source'!I$1,'Elementary Flow'!$D275="Missing Both"),"Indeterminable",IF(AND('List of Flows'!$B267='Elementary Flow by source'!I$1,'Elementary Flow'!$D275="Missing Input/Output"),"Indeterminable",IF(AND('List of Flows'!$B267='Elementary Flow by source'!I$1,'Elementary Flow'!$D275="Missing to/from"),"Indeterminable",0))))))</f>
        <v>0</v>
      </c>
      <c r="J270">
        <f>IF(AND('List of Flows'!$B267='Elementary Flow by source'!J$1,'Elementary Flow'!$D275="Elementary Flow"),"Elementary Flow",IF(AND('List of Flows'!$B267='Elementary Flow by source'!J$1,'Elementary Flow'!$D275="Not an Elementary Flow"),"Not an Elementary Flow",IF(AND('List of Flows'!$B267='Elementary Flow by source'!J$1,'Elementary Flow'!$D275="Unknown"),"Indeterminable",IF(AND('List of Flows'!$B267='Elementary Flow by source'!J$1,'Elementary Flow'!$D275="Missing Both"),"Indeterminable",IF(AND('List of Flows'!$B267='Elementary Flow by source'!J$1,'Elementary Flow'!$D275="Missing Input/Output"),"Indeterminable",IF(AND('List of Flows'!$B267='Elementary Flow by source'!J$1,'Elementary Flow'!$D275="Missing to/from"),"Indeterminable",0))))))</f>
        <v>0</v>
      </c>
      <c r="K270">
        <f>IF(AND('List of Flows'!$B267='Elementary Flow by source'!K$1,'Elementary Flow'!$D275="Elementary Flow"),"Elementary Flow",IF(AND('List of Flows'!$B267='Elementary Flow by source'!K$1,'Elementary Flow'!$D275="Not an Elementary Flow"),"Not an Elementary Flow",IF(AND('List of Flows'!$B267='Elementary Flow by source'!K$1,'Elementary Flow'!$D275="Unknown"),"Indeterminable",IF(AND('List of Flows'!$B267='Elementary Flow by source'!K$1,'Elementary Flow'!$D275="Missing Both"),"Indeterminable",IF(AND('List of Flows'!$B267='Elementary Flow by source'!K$1,'Elementary Flow'!$D275="Missing Input/Output"),"Indeterminable",IF(AND('List of Flows'!$B267='Elementary Flow by source'!K$1,'Elementary Flow'!$D275="Missing to/from"),"Indeterminable",0))))))</f>
        <v>0</v>
      </c>
      <c r="L270">
        <f>IF(AND('List of Flows'!$B267='Elementary Flow by source'!L$1,'Elementary Flow'!$D275="Elementary Flow"),"Elementary Flow",IF(AND('List of Flows'!$B267='Elementary Flow by source'!L$1,'Elementary Flow'!$D275="Not an Elementary Flow"),"Not an Elementary Flow",IF(AND('List of Flows'!$B267='Elementary Flow by source'!L$1,'Elementary Flow'!$D275="Unknown"),"Indeterminable",IF(AND('List of Flows'!$B267='Elementary Flow by source'!L$1,'Elementary Flow'!$D275="Missing Both"),"Indeterminable",IF(AND('List of Flows'!$B267='Elementary Flow by source'!L$1,'Elementary Flow'!$D275="Missing Input/Output"),"Indeterminable",IF(AND('List of Flows'!$B267='Elementary Flow by source'!L$1,'Elementary Flow'!$D275="Missing to/from"),"Indeterminable",0))))))</f>
        <v>0</v>
      </c>
      <c r="M270">
        <f>IF(AND('List of Flows'!$B267='Elementary Flow by source'!M$1,'Elementary Flow'!$D275="Elementary Flow"),"Elementary Flow",IF(AND('List of Flows'!$B267='Elementary Flow by source'!M$1,'Elementary Flow'!$D275="Not an Elementary Flow"),"Not an Elementary Flow",IF(AND('List of Flows'!$B267='Elementary Flow by source'!M$1,'Elementary Flow'!$D275="Unknown"),"Indeterminable",IF(AND('List of Flows'!$B267='Elementary Flow by source'!M$1,'Elementary Flow'!$D275="Missing Both"),"Indeterminable",IF(AND('List of Flows'!$B267='Elementary Flow by source'!M$1,'Elementary Flow'!$D275="Missing Input/Output"),"Indeterminable",IF(AND('List of Flows'!$B267='Elementary Flow by source'!M$1,'Elementary Flow'!$D275="Missing to/from"),"Indeterminable",0))))))</f>
        <v>0</v>
      </c>
      <c r="N270">
        <f>IF(AND('List of Flows'!$B267='Elementary Flow by source'!N$1,'Elementary Flow'!$D275="Elementary Flow"),"Elementary Flow",IF(AND('List of Flows'!$B267='Elementary Flow by source'!N$1,'Elementary Flow'!$D275="Not an Elementary Flow"),"Not an Elementary Flow",IF(AND('List of Flows'!$B267='Elementary Flow by source'!N$1,'Elementary Flow'!$D275="Unknown"),"Indeterminable",IF(AND('List of Flows'!$B267='Elementary Flow by source'!N$1,'Elementary Flow'!$D275="Missing Both"),"Indeterminable",IF(AND('List of Flows'!$B267='Elementary Flow by source'!N$1,'Elementary Flow'!$D275="Missing Input/Output"),"Indeterminable",IF(AND('List of Flows'!$B267='Elementary Flow by source'!N$1,'Elementary Flow'!$D275="Missing to/from"),"Indeterminable",0))))))</f>
        <v>0</v>
      </c>
    </row>
    <row r="271" spans="2:14" x14ac:dyDescent="0.3">
      <c r="B271">
        <f>IF(AND('List of Flows'!$B268='Elementary Flow by source'!B$1,'Elementary Flow'!$D276="Elementary Flow"),"Elementary Flow",IF(AND('List of Flows'!$B268='Elementary Flow by source'!B$1,'Elementary Flow'!$D276="Not an Elementary Flow"),"Not an Elementary Flow",IF(AND('List of Flows'!$B268='Elementary Flow by source'!B$1,'Elementary Flow'!$D276="Unknown"),"Indeterminable",IF(AND('List of Flows'!$B268='Elementary Flow by source'!B$1,'Elementary Flow'!$D276="Missing Both"),"Indeterminable",IF(AND('List of Flows'!$B268='Elementary Flow by source'!B$1,'Elementary Flow'!$D276="Missing Input/Output"),"Indeterminable",IF(AND('List of Flows'!$B268='Elementary Flow by source'!B$1,'Elementary Flow'!$D276="Missing to/from"),"Indeterminable",0))))))</f>
        <v>0</v>
      </c>
      <c r="C271">
        <f>IF(AND('List of Flows'!$B268='Elementary Flow by source'!C$1,'Elementary Flow'!$D276="Elementary Flow"),"Elementary Flow",IF(AND('List of Flows'!$B268='Elementary Flow by source'!C$1,'Elementary Flow'!$D276="Not an Elementary Flow"),"Not an Elementary Flow",IF(AND('List of Flows'!$B268='Elementary Flow by source'!C$1,'Elementary Flow'!$D276="Unknown"),"Indeterminable",IF(AND('List of Flows'!$B268='Elementary Flow by source'!C$1,'Elementary Flow'!$D276="Missing Both"),"Indeterminable",IF(AND('List of Flows'!$B268='Elementary Flow by source'!C$1,'Elementary Flow'!$D276="Missing Input/Output"),"Indeterminable",IF(AND('List of Flows'!$B268='Elementary Flow by source'!C$1,'Elementary Flow'!$D276="Missing to/from"),"Indeterminable",0))))))</f>
        <v>0</v>
      </c>
      <c r="D271">
        <f>IF(AND('List of Flows'!$B268='Elementary Flow by source'!D$1,'Elementary Flow'!$D276="Elementary Flow"),"Elementary Flow",IF(AND('List of Flows'!$B268='Elementary Flow by source'!D$1,'Elementary Flow'!$D276="Not an Elementary Flow"),"Not an Elementary Flow",IF(AND('List of Flows'!$B268='Elementary Flow by source'!D$1,'Elementary Flow'!$D276="Unknown"),"Indeterminable",IF(AND('List of Flows'!$B268='Elementary Flow by source'!D$1,'Elementary Flow'!$D276="Missing Both"),"Indeterminable",IF(AND('List of Flows'!$B268='Elementary Flow by source'!D$1,'Elementary Flow'!$D276="Missing Input/Output"),"Indeterminable",IF(AND('List of Flows'!$B268='Elementary Flow by source'!D$1,'Elementary Flow'!$D276="Missing to/from"),"Indeterminable",0))))))</f>
        <v>0</v>
      </c>
      <c r="E271">
        <f>IF(AND('List of Flows'!$B268='Elementary Flow by source'!E$1,'Elementary Flow'!$D276="Elementary Flow"),"Elementary Flow",IF(AND('List of Flows'!$B268='Elementary Flow by source'!E$1,'Elementary Flow'!$D276="Not an Elementary Flow"),"Not an Elementary Flow",IF(AND('List of Flows'!$B268='Elementary Flow by source'!E$1,'Elementary Flow'!$D276="Unknown"),"Indeterminable",IF(AND('List of Flows'!$B268='Elementary Flow by source'!E$1,'Elementary Flow'!$D276="Missing Both"),"Indeterminable",IF(AND('List of Flows'!$B268='Elementary Flow by source'!E$1,'Elementary Flow'!$D276="Missing Input/Output"),"Indeterminable",IF(AND('List of Flows'!$B268='Elementary Flow by source'!E$1,'Elementary Flow'!$D276="Missing to/from"),"Indeterminable",0))))))</f>
        <v>0</v>
      </c>
      <c r="F271" t="str">
        <f>IF(AND('List of Flows'!$B268='Elementary Flow by source'!F$1,'Elementary Flow'!$D276="Elementary Flow"),"Elementary Flow",IF(AND('List of Flows'!$B268='Elementary Flow by source'!F$1,'Elementary Flow'!$D276="Not an Elementary Flow"),"Not an Elementary Flow",IF(AND('List of Flows'!$B268='Elementary Flow by source'!F$1,'Elementary Flow'!$D276="Unknown"),"Indeterminable",IF(AND('List of Flows'!$B268='Elementary Flow by source'!F$1,'Elementary Flow'!$D276="Missing Both"),"Indeterminable",IF(AND('List of Flows'!$B268='Elementary Flow by source'!F$1,'Elementary Flow'!$D276="Missing Input/Output"),"Indeterminable",IF(AND('List of Flows'!$B268='Elementary Flow by source'!F$1,'Elementary Flow'!$D276="Missing to/from"),"Indeterminable",0))))))</f>
        <v>Indeterminable</v>
      </c>
      <c r="G271">
        <f>IF(AND('List of Flows'!$B268='Elementary Flow by source'!G$1,'Elementary Flow'!$D276="Elementary Flow"),"Elementary Flow",IF(AND('List of Flows'!$B268='Elementary Flow by source'!G$1,'Elementary Flow'!$D276="Not an Elementary Flow"),"Not an Elementary Flow",IF(AND('List of Flows'!$B268='Elementary Flow by source'!G$1,'Elementary Flow'!$D276="Unknown"),"Indeterminable",IF(AND('List of Flows'!$B268='Elementary Flow by source'!G$1,'Elementary Flow'!$D276="Missing Both"),"Indeterminable",IF(AND('List of Flows'!$B268='Elementary Flow by source'!G$1,'Elementary Flow'!$D276="Missing Input/Output"),"Indeterminable",IF(AND('List of Flows'!$B268='Elementary Flow by source'!G$1,'Elementary Flow'!$D276="Missing to/from"),"Indeterminable",0))))))</f>
        <v>0</v>
      </c>
      <c r="H271">
        <f>IF(AND('List of Flows'!$B268='Elementary Flow by source'!H$1,'Elementary Flow'!$D276="Elementary Flow"),"Elementary Flow",IF(AND('List of Flows'!$B268='Elementary Flow by source'!H$1,'Elementary Flow'!$D276="Not an Elementary Flow"),"Not an Elementary Flow",IF(AND('List of Flows'!$B268='Elementary Flow by source'!H$1,'Elementary Flow'!$D276="Unknown"),"Indeterminable",IF(AND('List of Flows'!$B268='Elementary Flow by source'!H$1,'Elementary Flow'!$D276="Missing Both"),"Indeterminable",IF(AND('List of Flows'!$B268='Elementary Flow by source'!H$1,'Elementary Flow'!$D276="Missing Input/Output"),"Indeterminable",IF(AND('List of Flows'!$B268='Elementary Flow by source'!H$1,'Elementary Flow'!$D276="Missing to/from"),"Indeterminable",0))))))</f>
        <v>0</v>
      </c>
      <c r="I271">
        <f>IF(AND('List of Flows'!$B268='Elementary Flow by source'!I$1,'Elementary Flow'!$D276="Elementary Flow"),"Elementary Flow",IF(AND('List of Flows'!$B268='Elementary Flow by source'!I$1,'Elementary Flow'!$D276="Not an Elementary Flow"),"Not an Elementary Flow",IF(AND('List of Flows'!$B268='Elementary Flow by source'!I$1,'Elementary Flow'!$D276="Unknown"),"Indeterminable",IF(AND('List of Flows'!$B268='Elementary Flow by source'!I$1,'Elementary Flow'!$D276="Missing Both"),"Indeterminable",IF(AND('List of Flows'!$B268='Elementary Flow by source'!I$1,'Elementary Flow'!$D276="Missing Input/Output"),"Indeterminable",IF(AND('List of Flows'!$B268='Elementary Flow by source'!I$1,'Elementary Flow'!$D276="Missing to/from"),"Indeterminable",0))))))</f>
        <v>0</v>
      </c>
      <c r="J271">
        <f>IF(AND('List of Flows'!$B268='Elementary Flow by source'!J$1,'Elementary Flow'!$D276="Elementary Flow"),"Elementary Flow",IF(AND('List of Flows'!$B268='Elementary Flow by source'!J$1,'Elementary Flow'!$D276="Not an Elementary Flow"),"Not an Elementary Flow",IF(AND('List of Flows'!$B268='Elementary Flow by source'!J$1,'Elementary Flow'!$D276="Unknown"),"Indeterminable",IF(AND('List of Flows'!$B268='Elementary Flow by source'!J$1,'Elementary Flow'!$D276="Missing Both"),"Indeterminable",IF(AND('List of Flows'!$B268='Elementary Flow by source'!J$1,'Elementary Flow'!$D276="Missing Input/Output"),"Indeterminable",IF(AND('List of Flows'!$B268='Elementary Flow by source'!J$1,'Elementary Flow'!$D276="Missing to/from"),"Indeterminable",0))))))</f>
        <v>0</v>
      </c>
      <c r="K271">
        <f>IF(AND('List of Flows'!$B268='Elementary Flow by source'!K$1,'Elementary Flow'!$D276="Elementary Flow"),"Elementary Flow",IF(AND('List of Flows'!$B268='Elementary Flow by source'!K$1,'Elementary Flow'!$D276="Not an Elementary Flow"),"Not an Elementary Flow",IF(AND('List of Flows'!$B268='Elementary Flow by source'!K$1,'Elementary Flow'!$D276="Unknown"),"Indeterminable",IF(AND('List of Flows'!$B268='Elementary Flow by source'!K$1,'Elementary Flow'!$D276="Missing Both"),"Indeterminable",IF(AND('List of Flows'!$B268='Elementary Flow by source'!K$1,'Elementary Flow'!$D276="Missing Input/Output"),"Indeterminable",IF(AND('List of Flows'!$B268='Elementary Flow by source'!K$1,'Elementary Flow'!$D276="Missing to/from"),"Indeterminable",0))))))</f>
        <v>0</v>
      </c>
      <c r="L271">
        <f>IF(AND('List of Flows'!$B268='Elementary Flow by source'!L$1,'Elementary Flow'!$D276="Elementary Flow"),"Elementary Flow",IF(AND('List of Flows'!$B268='Elementary Flow by source'!L$1,'Elementary Flow'!$D276="Not an Elementary Flow"),"Not an Elementary Flow",IF(AND('List of Flows'!$B268='Elementary Flow by source'!L$1,'Elementary Flow'!$D276="Unknown"),"Indeterminable",IF(AND('List of Flows'!$B268='Elementary Flow by source'!L$1,'Elementary Flow'!$D276="Missing Both"),"Indeterminable",IF(AND('List of Flows'!$B268='Elementary Flow by source'!L$1,'Elementary Flow'!$D276="Missing Input/Output"),"Indeterminable",IF(AND('List of Flows'!$B268='Elementary Flow by source'!L$1,'Elementary Flow'!$D276="Missing to/from"),"Indeterminable",0))))))</f>
        <v>0</v>
      </c>
      <c r="M271">
        <f>IF(AND('List of Flows'!$B268='Elementary Flow by source'!M$1,'Elementary Flow'!$D276="Elementary Flow"),"Elementary Flow",IF(AND('List of Flows'!$B268='Elementary Flow by source'!M$1,'Elementary Flow'!$D276="Not an Elementary Flow"),"Not an Elementary Flow",IF(AND('List of Flows'!$B268='Elementary Flow by source'!M$1,'Elementary Flow'!$D276="Unknown"),"Indeterminable",IF(AND('List of Flows'!$B268='Elementary Flow by source'!M$1,'Elementary Flow'!$D276="Missing Both"),"Indeterminable",IF(AND('List of Flows'!$B268='Elementary Flow by source'!M$1,'Elementary Flow'!$D276="Missing Input/Output"),"Indeterminable",IF(AND('List of Flows'!$B268='Elementary Flow by source'!M$1,'Elementary Flow'!$D276="Missing to/from"),"Indeterminable",0))))))</f>
        <v>0</v>
      </c>
      <c r="N271">
        <f>IF(AND('List of Flows'!$B268='Elementary Flow by source'!N$1,'Elementary Flow'!$D276="Elementary Flow"),"Elementary Flow",IF(AND('List of Flows'!$B268='Elementary Flow by source'!N$1,'Elementary Flow'!$D276="Not an Elementary Flow"),"Not an Elementary Flow",IF(AND('List of Flows'!$B268='Elementary Flow by source'!N$1,'Elementary Flow'!$D276="Unknown"),"Indeterminable",IF(AND('List of Flows'!$B268='Elementary Flow by source'!N$1,'Elementary Flow'!$D276="Missing Both"),"Indeterminable",IF(AND('List of Flows'!$B268='Elementary Flow by source'!N$1,'Elementary Flow'!$D276="Missing Input/Output"),"Indeterminable",IF(AND('List of Flows'!$B268='Elementary Flow by source'!N$1,'Elementary Flow'!$D276="Missing to/from"),"Indeterminable",0))))))</f>
        <v>0</v>
      </c>
    </row>
    <row r="272" spans="2:14" x14ac:dyDescent="0.3">
      <c r="B272">
        <f>IF(AND('List of Flows'!$B269='Elementary Flow by source'!B$1,'Elementary Flow'!$D277="Elementary Flow"),"Elementary Flow",IF(AND('List of Flows'!$B269='Elementary Flow by source'!B$1,'Elementary Flow'!$D277="Not an Elementary Flow"),"Not an Elementary Flow",IF(AND('List of Flows'!$B269='Elementary Flow by source'!B$1,'Elementary Flow'!$D277="Unknown"),"Indeterminable",IF(AND('List of Flows'!$B269='Elementary Flow by source'!B$1,'Elementary Flow'!$D277="Missing Both"),"Indeterminable",IF(AND('List of Flows'!$B269='Elementary Flow by source'!B$1,'Elementary Flow'!$D277="Missing Input/Output"),"Indeterminable",IF(AND('List of Flows'!$B269='Elementary Flow by source'!B$1,'Elementary Flow'!$D277="Missing to/from"),"Indeterminable",0))))))</f>
        <v>0</v>
      </c>
      <c r="C272">
        <f>IF(AND('List of Flows'!$B269='Elementary Flow by source'!C$1,'Elementary Flow'!$D277="Elementary Flow"),"Elementary Flow",IF(AND('List of Flows'!$B269='Elementary Flow by source'!C$1,'Elementary Flow'!$D277="Not an Elementary Flow"),"Not an Elementary Flow",IF(AND('List of Flows'!$B269='Elementary Flow by source'!C$1,'Elementary Flow'!$D277="Unknown"),"Indeterminable",IF(AND('List of Flows'!$B269='Elementary Flow by source'!C$1,'Elementary Flow'!$D277="Missing Both"),"Indeterminable",IF(AND('List of Flows'!$B269='Elementary Flow by source'!C$1,'Elementary Flow'!$D277="Missing Input/Output"),"Indeterminable",IF(AND('List of Flows'!$B269='Elementary Flow by source'!C$1,'Elementary Flow'!$D277="Missing to/from"),"Indeterminable",0))))))</f>
        <v>0</v>
      </c>
      <c r="D272">
        <f>IF(AND('List of Flows'!$B269='Elementary Flow by source'!D$1,'Elementary Flow'!$D277="Elementary Flow"),"Elementary Flow",IF(AND('List of Flows'!$B269='Elementary Flow by source'!D$1,'Elementary Flow'!$D277="Not an Elementary Flow"),"Not an Elementary Flow",IF(AND('List of Flows'!$B269='Elementary Flow by source'!D$1,'Elementary Flow'!$D277="Unknown"),"Indeterminable",IF(AND('List of Flows'!$B269='Elementary Flow by source'!D$1,'Elementary Flow'!$D277="Missing Both"),"Indeterminable",IF(AND('List of Flows'!$B269='Elementary Flow by source'!D$1,'Elementary Flow'!$D277="Missing Input/Output"),"Indeterminable",IF(AND('List of Flows'!$B269='Elementary Flow by source'!D$1,'Elementary Flow'!$D277="Missing to/from"),"Indeterminable",0))))))</f>
        <v>0</v>
      </c>
      <c r="E272">
        <f>IF(AND('List of Flows'!$B269='Elementary Flow by source'!E$1,'Elementary Flow'!$D277="Elementary Flow"),"Elementary Flow",IF(AND('List of Flows'!$B269='Elementary Flow by source'!E$1,'Elementary Flow'!$D277="Not an Elementary Flow"),"Not an Elementary Flow",IF(AND('List of Flows'!$B269='Elementary Flow by source'!E$1,'Elementary Flow'!$D277="Unknown"),"Indeterminable",IF(AND('List of Flows'!$B269='Elementary Flow by source'!E$1,'Elementary Flow'!$D277="Missing Both"),"Indeterminable",IF(AND('List of Flows'!$B269='Elementary Flow by source'!E$1,'Elementary Flow'!$D277="Missing Input/Output"),"Indeterminable",IF(AND('List of Flows'!$B269='Elementary Flow by source'!E$1,'Elementary Flow'!$D277="Missing to/from"),"Indeterminable",0))))))</f>
        <v>0</v>
      </c>
      <c r="F272" t="str">
        <f>IF(AND('List of Flows'!$B269='Elementary Flow by source'!F$1,'Elementary Flow'!$D277="Elementary Flow"),"Elementary Flow",IF(AND('List of Flows'!$B269='Elementary Flow by source'!F$1,'Elementary Flow'!$D277="Not an Elementary Flow"),"Not an Elementary Flow",IF(AND('List of Flows'!$B269='Elementary Flow by source'!F$1,'Elementary Flow'!$D277="Unknown"),"Indeterminable",IF(AND('List of Flows'!$B269='Elementary Flow by source'!F$1,'Elementary Flow'!$D277="Missing Both"),"Indeterminable",IF(AND('List of Flows'!$B269='Elementary Flow by source'!F$1,'Elementary Flow'!$D277="Missing Input/Output"),"Indeterminable",IF(AND('List of Flows'!$B269='Elementary Flow by source'!F$1,'Elementary Flow'!$D277="Missing to/from"),"Indeterminable",0))))))</f>
        <v>Indeterminable</v>
      </c>
      <c r="G272">
        <f>IF(AND('List of Flows'!$B269='Elementary Flow by source'!G$1,'Elementary Flow'!$D277="Elementary Flow"),"Elementary Flow",IF(AND('List of Flows'!$B269='Elementary Flow by source'!G$1,'Elementary Flow'!$D277="Not an Elementary Flow"),"Not an Elementary Flow",IF(AND('List of Flows'!$B269='Elementary Flow by source'!G$1,'Elementary Flow'!$D277="Unknown"),"Indeterminable",IF(AND('List of Flows'!$B269='Elementary Flow by source'!G$1,'Elementary Flow'!$D277="Missing Both"),"Indeterminable",IF(AND('List of Flows'!$B269='Elementary Flow by source'!G$1,'Elementary Flow'!$D277="Missing Input/Output"),"Indeterminable",IF(AND('List of Flows'!$B269='Elementary Flow by source'!G$1,'Elementary Flow'!$D277="Missing to/from"),"Indeterminable",0))))))</f>
        <v>0</v>
      </c>
      <c r="H272">
        <f>IF(AND('List of Flows'!$B269='Elementary Flow by source'!H$1,'Elementary Flow'!$D277="Elementary Flow"),"Elementary Flow",IF(AND('List of Flows'!$B269='Elementary Flow by source'!H$1,'Elementary Flow'!$D277="Not an Elementary Flow"),"Not an Elementary Flow",IF(AND('List of Flows'!$B269='Elementary Flow by source'!H$1,'Elementary Flow'!$D277="Unknown"),"Indeterminable",IF(AND('List of Flows'!$B269='Elementary Flow by source'!H$1,'Elementary Flow'!$D277="Missing Both"),"Indeterminable",IF(AND('List of Flows'!$B269='Elementary Flow by source'!H$1,'Elementary Flow'!$D277="Missing Input/Output"),"Indeterminable",IF(AND('List of Flows'!$B269='Elementary Flow by source'!H$1,'Elementary Flow'!$D277="Missing to/from"),"Indeterminable",0))))))</f>
        <v>0</v>
      </c>
      <c r="I272">
        <f>IF(AND('List of Flows'!$B269='Elementary Flow by source'!I$1,'Elementary Flow'!$D277="Elementary Flow"),"Elementary Flow",IF(AND('List of Flows'!$B269='Elementary Flow by source'!I$1,'Elementary Flow'!$D277="Not an Elementary Flow"),"Not an Elementary Flow",IF(AND('List of Flows'!$B269='Elementary Flow by source'!I$1,'Elementary Flow'!$D277="Unknown"),"Indeterminable",IF(AND('List of Flows'!$B269='Elementary Flow by source'!I$1,'Elementary Flow'!$D277="Missing Both"),"Indeterminable",IF(AND('List of Flows'!$B269='Elementary Flow by source'!I$1,'Elementary Flow'!$D277="Missing Input/Output"),"Indeterminable",IF(AND('List of Flows'!$B269='Elementary Flow by source'!I$1,'Elementary Flow'!$D277="Missing to/from"),"Indeterminable",0))))))</f>
        <v>0</v>
      </c>
      <c r="J272">
        <f>IF(AND('List of Flows'!$B269='Elementary Flow by source'!J$1,'Elementary Flow'!$D277="Elementary Flow"),"Elementary Flow",IF(AND('List of Flows'!$B269='Elementary Flow by source'!J$1,'Elementary Flow'!$D277="Not an Elementary Flow"),"Not an Elementary Flow",IF(AND('List of Flows'!$B269='Elementary Flow by source'!J$1,'Elementary Flow'!$D277="Unknown"),"Indeterminable",IF(AND('List of Flows'!$B269='Elementary Flow by source'!J$1,'Elementary Flow'!$D277="Missing Both"),"Indeterminable",IF(AND('List of Flows'!$B269='Elementary Flow by source'!J$1,'Elementary Flow'!$D277="Missing Input/Output"),"Indeterminable",IF(AND('List of Flows'!$B269='Elementary Flow by source'!J$1,'Elementary Flow'!$D277="Missing to/from"),"Indeterminable",0))))))</f>
        <v>0</v>
      </c>
      <c r="K272">
        <f>IF(AND('List of Flows'!$B269='Elementary Flow by source'!K$1,'Elementary Flow'!$D277="Elementary Flow"),"Elementary Flow",IF(AND('List of Flows'!$B269='Elementary Flow by source'!K$1,'Elementary Flow'!$D277="Not an Elementary Flow"),"Not an Elementary Flow",IF(AND('List of Flows'!$B269='Elementary Flow by source'!K$1,'Elementary Flow'!$D277="Unknown"),"Indeterminable",IF(AND('List of Flows'!$B269='Elementary Flow by source'!K$1,'Elementary Flow'!$D277="Missing Both"),"Indeterminable",IF(AND('List of Flows'!$B269='Elementary Flow by source'!K$1,'Elementary Flow'!$D277="Missing Input/Output"),"Indeterminable",IF(AND('List of Flows'!$B269='Elementary Flow by source'!K$1,'Elementary Flow'!$D277="Missing to/from"),"Indeterminable",0))))))</f>
        <v>0</v>
      </c>
      <c r="L272">
        <f>IF(AND('List of Flows'!$B269='Elementary Flow by source'!L$1,'Elementary Flow'!$D277="Elementary Flow"),"Elementary Flow",IF(AND('List of Flows'!$B269='Elementary Flow by source'!L$1,'Elementary Flow'!$D277="Not an Elementary Flow"),"Not an Elementary Flow",IF(AND('List of Flows'!$B269='Elementary Flow by source'!L$1,'Elementary Flow'!$D277="Unknown"),"Indeterminable",IF(AND('List of Flows'!$B269='Elementary Flow by source'!L$1,'Elementary Flow'!$D277="Missing Both"),"Indeterminable",IF(AND('List of Flows'!$B269='Elementary Flow by source'!L$1,'Elementary Flow'!$D277="Missing Input/Output"),"Indeterminable",IF(AND('List of Flows'!$B269='Elementary Flow by source'!L$1,'Elementary Flow'!$D277="Missing to/from"),"Indeterminable",0))))))</f>
        <v>0</v>
      </c>
      <c r="M272">
        <f>IF(AND('List of Flows'!$B269='Elementary Flow by source'!M$1,'Elementary Flow'!$D277="Elementary Flow"),"Elementary Flow",IF(AND('List of Flows'!$B269='Elementary Flow by source'!M$1,'Elementary Flow'!$D277="Not an Elementary Flow"),"Not an Elementary Flow",IF(AND('List of Flows'!$B269='Elementary Flow by source'!M$1,'Elementary Flow'!$D277="Unknown"),"Indeterminable",IF(AND('List of Flows'!$B269='Elementary Flow by source'!M$1,'Elementary Flow'!$D277="Missing Both"),"Indeterminable",IF(AND('List of Flows'!$B269='Elementary Flow by source'!M$1,'Elementary Flow'!$D277="Missing Input/Output"),"Indeterminable",IF(AND('List of Flows'!$B269='Elementary Flow by source'!M$1,'Elementary Flow'!$D277="Missing to/from"),"Indeterminable",0))))))</f>
        <v>0</v>
      </c>
      <c r="N272">
        <f>IF(AND('List of Flows'!$B269='Elementary Flow by source'!N$1,'Elementary Flow'!$D277="Elementary Flow"),"Elementary Flow",IF(AND('List of Flows'!$B269='Elementary Flow by source'!N$1,'Elementary Flow'!$D277="Not an Elementary Flow"),"Not an Elementary Flow",IF(AND('List of Flows'!$B269='Elementary Flow by source'!N$1,'Elementary Flow'!$D277="Unknown"),"Indeterminable",IF(AND('List of Flows'!$B269='Elementary Flow by source'!N$1,'Elementary Flow'!$D277="Missing Both"),"Indeterminable",IF(AND('List of Flows'!$B269='Elementary Flow by source'!N$1,'Elementary Flow'!$D277="Missing Input/Output"),"Indeterminable",IF(AND('List of Flows'!$B269='Elementary Flow by source'!N$1,'Elementary Flow'!$D277="Missing to/from"),"Indeterminable",0))))))</f>
        <v>0</v>
      </c>
    </row>
    <row r="273" spans="2:14" x14ac:dyDescent="0.3">
      <c r="B273">
        <f>IF(AND('List of Flows'!$B270='Elementary Flow by source'!B$1,'Elementary Flow'!$D278="Elementary Flow"),"Elementary Flow",IF(AND('List of Flows'!$B270='Elementary Flow by source'!B$1,'Elementary Flow'!$D278="Not an Elementary Flow"),"Not an Elementary Flow",IF(AND('List of Flows'!$B270='Elementary Flow by source'!B$1,'Elementary Flow'!$D278="Unknown"),"Indeterminable",IF(AND('List of Flows'!$B270='Elementary Flow by source'!B$1,'Elementary Flow'!$D278="Missing Both"),"Indeterminable",IF(AND('List of Flows'!$B270='Elementary Flow by source'!B$1,'Elementary Flow'!$D278="Missing Input/Output"),"Indeterminable",IF(AND('List of Flows'!$B270='Elementary Flow by source'!B$1,'Elementary Flow'!$D278="Missing to/from"),"Indeterminable",0))))))</f>
        <v>0</v>
      </c>
      <c r="C273">
        <f>IF(AND('List of Flows'!$B270='Elementary Flow by source'!C$1,'Elementary Flow'!$D278="Elementary Flow"),"Elementary Flow",IF(AND('List of Flows'!$B270='Elementary Flow by source'!C$1,'Elementary Flow'!$D278="Not an Elementary Flow"),"Not an Elementary Flow",IF(AND('List of Flows'!$B270='Elementary Flow by source'!C$1,'Elementary Flow'!$D278="Unknown"),"Indeterminable",IF(AND('List of Flows'!$B270='Elementary Flow by source'!C$1,'Elementary Flow'!$D278="Missing Both"),"Indeterminable",IF(AND('List of Flows'!$B270='Elementary Flow by source'!C$1,'Elementary Flow'!$D278="Missing Input/Output"),"Indeterminable",IF(AND('List of Flows'!$B270='Elementary Flow by source'!C$1,'Elementary Flow'!$D278="Missing to/from"),"Indeterminable",0))))))</f>
        <v>0</v>
      </c>
      <c r="D273">
        <f>IF(AND('List of Flows'!$B270='Elementary Flow by source'!D$1,'Elementary Flow'!$D278="Elementary Flow"),"Elementary Flow",IF(AND('List of Flows'!$B270='Elementary Flow by source'!D$1,'Elementary Flow'!$D278="Not an Elementary Flow"),"Not an Elementary Flow",IF(AND('List of Flows'!$B270='Elementary Flow by source'!D$1,'Elementary Flow'!$D278="Unknown"),"Indeterminable",IF(AND('List of Flows'!$B270='Elementary Flow by source'!D$1,'Elementary Flow'!$D278="Missing Both"),"Indeterminable",IF(AND('List of Flows'!$B270='Elementary Flow by source'!D$1,'Elementary Flow'!$D278="Missing Input/Output"),"Indeterminable",IF(AND('List of Flows'!$B270='Elementary Flow by source'!D$1,'Elementary Flow'!$D278="Missing to/from"),"Indeterminable",0))))))</f>
        <v>0</v>
      </c>
      <c r="E273">
        <f>IF(AND('List of Flows'!$B270='Elementary Flow by source'!E$1,'Elementary Flow'!$D278="Elementary Flow"),"Elementary Flow",IF(AND('List of Flows'!$B270='Elementary Flow by source'!E$1,'Elementary Flow'!$D278="Not an Elementary Flow"),"Not an Elementary Flow",IF(AND('List of Flows'!$B270='Elementary Flow by source'!E$1,'Elementary Flow'!$D278="Unknown"),"Indeterminable",IF(AND('List of Flows'!$B270='Elementary Flow by source'!E$1,'Elementary Flow'!$D278="Missing Both"),"Indeterminable",IF(AND('List of Flows'!$B270='Elementary Flow by source'!E$1,'Elementary Flow'!$D278="Missing Input/Output"),"Indeterminable",IF(AND('List of Flows'!$B270='Elementary Flow by source'!E$1,'Elementary Flow'!$D278="Missing to/from"),"Indeterminable",0))))))</f>
        <v>0</v>
      </c>
      <c r="F273" t="str">
        <f>IF(AND('List of Flows'!$B270='Elementary Flow by source'!F$1,'Elementary Flow'!$D278="Elementary Flow"),"Elementary Flow",IF(AND('List of Flows'!$B270='Elementary Flow by source'!F$1,'Elementary Flow'!$D278="Not an Elementary Flow"),"Not an Elementary Flow",IF(AND('List of Flows'!$B270='Elementary Flow by source'!F$1,'Elementary Flow'!$D278="Unknown"),"Indeterminable",IF(AND('List of Flows'!$B270='Elementary Flow by source'!F$1,'Elementary Flow'!$D278="Missing Both"),"Indeterminable",IF(AND('List of Flows'!$B270='Elementary Flow by source'!F$1,'Elementary Flow'!$D278="Missing Input/Output"),"Indeterminable",IF(AND('List of Flows'!$B270='Elementary Flow by source'!F$1,'Elementary Flow'!$D278="Missing to/from"),"Indeterminable",0))))))</f>
        <v>Indeterminable</v>
      </c>
      <c r="G273">
        <f>IF(AND('List of Flows'!$B270='Elementary Flow by source'!G$1,'Elementary Flow'!$D278="Elementary Flow"),"Elementary Flow",IF(AND('List of Flows'!$B270='Elementary Flow by source'!G$1,'Elementary Flow'!$D278="Not an Elementary Flow"),"Not an Elementary Flow",IF(AND('List of Flows'!$B270='Elementary Flow by source'!G$1,'Elementary Flow'!$D278="Unknown"),"Indeterminable",IF(AND('List of Flows'!$B270='Elementary Flow by source'!G$1,'Elementary Flow'!$D278="Missing Both"),"Indeterminable",IF(AND('List of Flows'!$B270='Elementary Flow by source'!G$1,'Elementary Flow'!$D278="Missing Input/Output"),"Indeterminable",IF(AND('List of Flows'!$B270='Elementary Flow by source'!G$1,'Elementary Flow'!$D278="Missing to/from"),"Indeterminable",0))))))</f>
        <v>0</v>
      </c>
      <c r="H273">
        <f>IF(AND('List of Flows'!$B270='Elementary Flow by source'!H$1,'Elementary Flow'!$D278="Elementary Flow"),"Elementary Flow",IF(AND('List of Flows'!$B270='Elementary Flow by source'!H$1,'Elementary Flow'!$D278="Not an Elementary Flow"),"Not an Elementary Flow",IF(AND('List of Flows'!$B270='Elementary Flow by source'!H$1,'Elementary Flow'!$D278="Unknown"),"Indeterminable",IF(AND('List of Flows'!$B270='Elementary Flow by source'!H$1,'Elementary Flow'!$D278="Missing Both"),"Indeterminable",IF(AND('List of Flows'!$B270='Elementary Flow by source'!H$1,'Elementary Flow'!$D278="Missing Input/Output"),"Indeterminable",IF(AND('List of Flows'!$B270='Elementary Flow by source'!H$1,'Elementary Flow'!$D278="Missing to/from"),"Indeterminable",0))))))</f>
        <v>0</v>
      </c>
      <c r="I273">
        <f>IF(AND('List of Flows'!$B270='Elementary Flow by source'!I$1,'Elementary Flow'!$D278="Elementary Flow"),"Elementary Flow",IF(AND('List of Flows'!$B270='Elementary Flow by source'!I$1,'Elementary Flow'!$D278="Not an Elementary Flow"),"Not an Elementary Flow",IF(AND('List of Flows'!$B270='Elementary Flow by source'!I$1,'Elementary Flow'!$D278="Unknown"),"Indeterminable",IF(AND('List of Flows'!$B270='Elementary Flow by source'!I$1,'Elementary Flow'!$D278="Missing Both"),"Indeterminable",IF(AND('List of Flows'!$B270='Elementary Flow by source'!I$1,'Elementary Flow'!$D278="Missing Input/Output"),"Indeterminable",IF(AND('List of Flows'!$B270='Elementary Flow by source'!I$1,'Elementary Flow'!$D278="Missing to/from"),"Indeterminable",0))))))</f>
        <v>0</v>
      </c>
      <c r="J273">
        <f>IF(AND('List of Flows'!$B270='Elementary Flow by source'!J$1,'Elementary Flow'!$D278="Elementary Flow"),"Elementary Flow",IF(AND('List of Flows'!$B270='Elementary Flow by source'!J$1,'Elementary Flow'!$D278="Not an Elementary Flow"),"Not an Elementary Flow",IF(AND('List of Flows'!$B270='Elementary Flow by source'!J$1,'Elementary Flow'!$D278="Unknown"),"Indeterminable",IF(AND('List of Flows'!$B270='Elementary Flow by source'!J$1,'Elementary Flow'!$D278="Missing Both"),"Indeterminable",IF(AND('List of Flows'!$B270='Elementary Flow by source'!J$1,'Elementary Flow'!$D278="Missing Input/Output"),"Indeterminable",IF(AND('List of Flows'!$B270='Elementary Flow by source'!J$1,'Elementary Flow'!$D278="Missing to/from"),"Indeterminable",0))))))</f>
        <v>0</v>
      </c>
      <c r="K273">
        <f>IF(AND('List of Flows'!$B270='Elementary Flow by source'!K$1,'Elementary Flow'!$D278="Elementary Flow"),"Elementary Flow",IF(AND('List of Flows'!$B270='Elementary Flow by source'!K$1,'Elementary Flow'!$D278="Not an Elementary Flow"),"Not an Elementary Flow",IF(AND('List of Flows'!$B270='Elementary Flow by source'!K$1,'Elementary Flow'!$D278="Unknown"),"Indeterminable",IF(AND('List of Flows'!$B270='Elementary Flow by source'!K$1,'Elementary Flow'!$D278="Missing Both"),"Indeterminable",IF(AND('List of Flows'!$B270='Elementary Flow by source'!K$1,'Elementary Flow'!$D278="Missing Input/Output"),"Indeterminable",IF(AND('List of Flows'!$B270='Elementary Flow by source'!K$1,'Elementary Flow'!$D278="Missing to/from"),"Indeterminable",0))))))</f>
        <v>0</v>
      </c>
      <c r="L273">
        <f>IF(AND('List of Flows'!$B270='Elementary Flow by source'!L$1,'Elementary Flow'!$D278="Elementary Flow"),"Elementary Flow",IF(AND('List of Flows'!$B270='Elementary Flow by source'!L$1,'Elementary Flow'!$D278="Not an Elementary Flow"),"Not an Elementary Flow",IF(AND('List of Flows'!$B270='Elementary Flow by source'!L$1,'Elementary Flow'!$D278="Unknown"),"Indeterminable",IF(AND('List of Flows'!$B270='Elementary Flow by source'!L$1,'Elementary Flow'!$D278="Missing Both"),"Indeterminable",IF(AND('List of Flows'!$B270='Elementary Flow by source'!L$1,'Elementary Flow'!$D278="Missing Input/Output"),"Indeterminable",IF(AND('List of Flows'!$B270='Elementary Flow by source'!L$1,'Elementary Flow'!$D278="Missing to/from"),"Indeterminable",0))))))</f>
        <v>0</v>
      </c>
      <c r="M273">
        <f>IF(AND('List of Flows'!$B270='Elementary Flow by source'!M$1,'Elementary Flow'!$D278="Elementary Flow"),"Elementary Flow",IF(AND('List of Flows'!$B270='Elementary Flow by source'!M$1,'Elementary Flow'!$D278="Not an Elementary Flow"),"Not an Elementary Flow",IF(AND('List of Flows'!$B270='Elementary Flow by source'!M$1,'Elementary Flow'!$D278="Unknown"),"Indeterminable",IF(AND('List of Flows'!$B270='Elementary Flow by source'!M$1,'Elementary Flow'!$D278="Missing Both"),"Indeterminable",IF(AND('List of Flows'!$B270='Elementary Flow by source'!M$1,'Elementary Flow'!$D278="Missing Input/Output"),"Indeterminable",IF(AND('List of Flows'!$B270='Elementary Flow by source'!M$1,'Elementary Flow'!$D278="Missing to/from"),"Indeterminable",0))))))</f>
        <v>0</v>
      </c>
      <c r="N273">
        <f>IF(AND('List of Flows'!$B270='Elementary Flow by source'!N$1,'Elementary Flow'!$D278="Elementary Flow"),"Elementary Flow",IF(AND('List of Flows'!$B270='Elementary Flow by source'!N$1,'Elementary Flow'!$D278="Not an Elementary Flow"),"Not an Elementary Flow",IF(AND('List of Flows'!$B270='Elementary Flow by source'!N$1,'Elementary Flow'!$D278="Unknown"),"Indeterminable",IF(AND('List of Flows'!$B270='Elementary Flow by source'!N$1,'Elementary Flow'!$D278="Missing Both"),"Indeterminable",IF(AND('List of Flows'!$B270='Elementary Flow by source'!N$1,'Elementary Flow'!$D278="Missing Input/Output"),"Indeterminable",IF(AND('List of Flows'!$B270='Elementary Flow by source'!N$1,'Elementary Flow'!$D278="Missing to/from"),"Indeterminable",0))))))</f>
        <v>0</v>
      </c>
    </row>
    <row r="274" spans="2:14" x14ac:dyDescent="0.3">
      <c r="B274">
        <f>IF(AND('List of Flows'!$B271='Elementary Flow by source'!B$1,'Elementary Flow'!$D279="Elementary Flow"),"Elementary Flow",IF(AND('List of Flows'!$B271='Elementary Flow by source'!B$1,'Elementary Flow'!$D279="Not an Elementary Flow"),"Not an Elementary Flow",IF(AND('List of Flows'!$B271='Elementary Flow by source'!B$1,'Elementary Flow'!$D279="Unknown"),"Indeterminable",IF(AND('List of Flows'!$B271='Elementary Flow by source'!B$1,'Elementary Flow'!$D279="Missing Both"),"Indeterminable",IF(AND('List of Flows'!$B271='Elementary Flow by source'!B$1,'Elementary Flow'!$D279="Missing Input/Output"),"Indeterminable",IF(AND('List of Flows'!$B271='Elementary Flow by source'!B$1,'Elementary Flow'!$D279="Missing to/from"),"Indeterminable",0))))))</f>
        <v>0</v>
      </c>
      <c r="C274">
        <f>IF(AND('List of Flows'!$B271='Elementary Flow by source'!C$1,'Elementary Flow'!$D279="Elementary Flow"),"Elementary Flow",IF(AND('List of Flows'!$B271='Elementary Flow by source'!C$1,'Elementary Flow'!$D279="Not an Elementary Flow"),"Not an Elementary Flow",IF(AND('List of Flows'!$B271='Elementary Flow by source'!C$1,'Elementary Flow'!$D279="Unknown"),"Indeterminable",IF(AND('List of Flows'!$B271='Elementary Flow by source'!C$1,'Elementary Flow'!$D279="Missing Both"),"Indeterminable",IF(AND('List of Flows'!$B271='Elementary Flow by source'!C$1,'Elementary Flow'!$D279="Missing Input/Output"),"Indeterminable",IF(AND('List of Flows'!$B271='Elementary Flow by source'!C$1,'Elementary Flow'!$D279="Missing to/from"),"Indeterminable",0))))))</f>
        <v>0</v>
      </c>
      <c r="D274">
        <f>IF(AND('List of Flows'!$B271='Elementary Flow by source'!D$1,'Elementary Flow'!$D279="Elementary Flow"),"Elementary Flow",IF(AND('List of Flows'!$B271='Elementary Flow by source'!D$1,'Elementary Flow'!$D279="Not an Elementary Flow"),"Not an Elementary Flow",IF(AND('List of Flows'!$B271='Elementary Flow by source'!D$1,'Elementary Flow'!$D279="Unknown"),"Indeterminable",IF(AND('List of Flows'!$B271='Elementary Flow by source'!D$1,'Elementary Flow'!$D279="Missing Both"),"Indeterminable",IF(AND('List of Flows'!$B271='Elementary Flow by source'!D$1,'Elementary Flow'!$D279="Missing Input/Output"),"Indeterminable",IF(AND('List of Flows'!$B271='Elementary Flow by source'!D$1,'Elementary Flow'!$D279="Missing to/from"),"Indeterminable",0))))))</f>
        <v>0</v>
      </c>
      <c r="E274">
        <f>IF(AND('List of Flows'!$B271='Elementary Flow by source'!E$1,'Elementary Flow'!$D279="Elementary Flow"),"Elementary Flow",IF(AND('List of Flows'!$B271='Elementary Flow by source'!E$1,'Elementary Flow'!$D279="Not an Elementary Flow"),"Not an Elementary Flow",IF(AND('List of Flows'!$B271='Elementary Flow by source'!E$1,'Elementary Flow'!$D279="Unknown"),"Indeterminable",IF(AND('List of Flows'!$B271='Elementary Flow by source'!E$1,'Elementary Flow'!$D279="Missing Both"),"Indeterminable",IF(AND('List of Flows'!$B271='Elementary Flow by source'!E$1,'Elementary Flow'!$D279="Missing Input/Output"),"Indeterminable",IF(AND('List of Flows'!$B271='Elementary Flow by source'!E$1,'Elementary Flow'!$D279="Missing to/from"),"Indeterminable",0))))))</f>
        <v>0</v>
      </c>
      <c r="F274" t="str">
        <f>IF(AND('List of Flows'!$B271='Elementary Flow by source'!F$1,'Elementary Flow'!$D279="Elementary Flow"),"Elementary Flow",IF(AND('List of Flows'!$B271='Elementary Flow by source'!F$1,'Elementary Flow'!$D279="Not an Elementary Flow"),"Not an Elementary Flow",IF(AND('List of Flows'!$B271='Elementary Flow by source'!F$1,'Elementary Flow'!$D279="Unknown"),"Indeterminable",IF(AND('List of Flows'!$B271='Elementary Flow by source'!F$1,'Elementary Flow'!$D279="Missing Both"),"Indeterminable",IF(AND('List of Flows'!$B271='Elementary Flow by source'!F$1,'Elementary Flow'!$D279="Missing Input/Output"),"Indeterminable",IF(AND('List of Flows'!$B271='Elementary Flow by source'!F$1,'Elementary Flow'!$D279="Missing to/from"),"Indeterminable",0))))))</f>
        <v>Indeterminable</v>
      </c>
      <c r="G274">
        <f>IF(AND('List of Flows'!$B271='Elementary Flow by source'!G$1,'Elementary Flow'!$D279="Elementary Flow"),"Elementary Flow",IF(AND('List of Flows'!$B271='Elementary Flow by source'!G$1,'Elementary Flow'!$D279="Not an Elementary Flow"),"Not an Elementary Flow",IF(AND('List of Flows'!$B271='Elementary Flow by source'!G$1,'Elementary Flow'!$D279="Unknown"),"Indeterminable",IF(AND('List of Flows'!$B271='Elementary Flow by source'!G$1,'Elementary Flow'!$D279="Missing Both"),"Indeterminable",IF(AND('List of Flows'!$B271='Elementary Flow by source'!G$1,'Elementary Flow'!$D279="Missing Input/Output"),"Indeterminable",IF(AND('List of Flows'!$B271='Elementary Flow by source'!G$1,'Elementary Flow'!$D279="Missing to/from"),"Indeterminable",0))))))</f>
        <v>0</v>
      </c>
      <c r="H274">
        <f>IF(AND('List of Flows'!$B271='Elementary Flow by source'!H$1,'Elementary Flow'!$D279="Elementary Flow"),"Elementary Flow",IF(AND('List of Flows'!$B271='Elementary Flow by source'!H$1,'Elementary Flow'!$D279="Not an Elementary Flow"),"Not an Elementary Flow",IF(AND('List of Flows'!$B271='Elementary Flow by source'!H$1,'Elementary Flow'!$D279="Unknown"),"Indeterminable",IF(AND('List of Flows'!$B271='Elementary Flow by source'!H$1,'Elementary Flow'!$D279="Missing Both"),"Indeterminable",IF(AND('List of Flows'!$B271='Elementary Flow by source'!H$1,'Elementary Flow'!$D279="Missing Input/Output"),"Indeterminable",IF(AND('List of Flows'!$B271='Elementary Flow by source'!H$1,'Elementary Flow'!$D279="Missing to/from"),"Indeterminable",0))))))</f>
        <v>0</v>
      </c>
      <c r="I274">
        <f>IF(AND('List of Flows'!$B271='Elementary Flow by source'!I$1,'Elementary Flow'!$D279="Elementary Flow"),"Elementary Flow",IF(AND('List of Flows'!$B271='Elementary Flow by source'!I$1,'Elementary Flow'!$D279="Not an Elementary Flow"),"Not an Elementary Flow",IF(AND('List of Flows'!$B271='Elementary Flow by source'!I$1,'Elementary Flow'!$D279="Unknown"),"Indeterminable",IF(AND('List of Flows'!$B271='Elementary Flow by source'!I$1,'Elementary Flow'!$D279="Missing Both"),"Indeterminable",IF(AND('List of Flows'!$B271='Elementary Flow by source'!I$1,'Elementary Flow'!$D279="Missing Input/Output"),"Indeterminable",IF(AND('List of Flows'!$B271='Elementary Flow by source'!I$1,'Elementary Flow'!$D279="Missing to/from"),"Indeterminable",0))))))</f>
        <v>0</v>
      </c>
      <c r="J274">
        <f>IF(AND('List of Flows'!$B271='Elementary Flow by source'!J$1,'Elementary Flow'!$D279="Elementary Flow"),"Elementary Flow",IF(AND('List of Flows'!$B271='Elementary Flow by source'!J$1,'Elementary Flow'!$D279="Not an Elementary Flow"),"Not an Elementary Flow",IF(AND('List of Flows'!$B271='Elementary Flow by source'!J$1,'Elementary Flow'!$D279="Unknown"),"Indeterminable",IF(AND('List of Flows'!$B271='Elementary Flow by source'!J$1,'Elementary Flow'!$D279="Missing Both"),"Indeterminable",IF(AND('List of Flows'!$B271='Elementary Flow by source'!J$1,'Elementary Flow'!$D279="Missing Input/Output"),"Indeterminable",IF(AND('List of Flows'!$B271='Elementary Flow by source'!J$1,'Elementary Flow'!$D279="Missing to/from"),"Indeterminable",0))))))</f>
        <v>0</v>
      </c>
      <c r="K274">
        <f>IF(AND('List of Flows'!$B271='Elementary Flow by source'!K$1,'Elementary Flow'!$D279="Elementary Flow"),"Elementary Flow",IF(AND('List of Flows'!$B271='Elementary Flow by source'!K$1,'Elementary Flow'!$D279="Not an Elementary Flow"),"Not an Elementary Flow",IF(AND('List of Flows'!$B271='Elementary Flow by source'!K$1,'Elementary Flow'!$D279="Unknown"),"Indeterminable",IF(AND('List of Flows'!$B271='Elementary Flow by source'!K$1,'Elementary Flow'!$D279="Missing Both"),"Indeterminable",IF(AND('List of Flows'!$B271='Elementary Flow by source'!K$1,'Elementary Flow'!$D279="Missing Input/Output"),"Indeterminable",IF(AND('List of Flows'!$B271='Elementary Flow by source'!K$1,'Elementary Flow'!$D279="Missing to/from"),"Indeterminable",0))))))</f>
        <v>0</v>
      </c>
      <c r="L274">
        <f>IF(AND('List of Flows'!$B271='Elementary Flow by source'!L$1,'Elementary Flow'!$D279="Elementary Flow"),"Elementary Flow",IF(AND('List of Flows'!$B271='Elementary Flow by source'!L$1,'Elementary Flow'!$D279="Not an Elementary Flow"),"Not an Elementary Flow",IF(AND('List of Flows'!$B271='Elementary Flow by source'!L$1,'Elementary Flow'!$D279="Unknown"),"Indeterminable",IF(AND('List of Flows'!$B271='Elementary Flow by source'!L$1,'Elementary Flow'!$D279="Missing Both"),"Indeterminable",IF(AND('List of Flows'!$B271='Elementary Flow by source'!L$1,'Elementary Flow'!$D279="Missing Input/Output"),"Indeterminable",IF(AND('List of Flows'!$B271='Elementary Flow by source'!L$1,'Elementary Flow'!$D279="Missing to/from"),"Indeterminable",0))))))</f>
        <v>0</v>
      </c>
      <c r="M274">
        <f>IF(AND('List of Flows'!$B271='Elementary Flow by source'!M$1,'Elementary Flow'!$D279="Elementary Flow"),"Elementary Flow",IF(AND('List of Flows'!$B271='Elementary Flow by source'!M$1,'Elementary Flow'!$D279="Not an Elementary Flow"),"Not an Elementary Flow",IF(AND('List of Flows'!$B271='Elementary Flow by source'!M$1,'Elementary Flow'!$D279="Unknown"),"Indeterminable",IF(AND('List of Flows'!$B271='Elementary Flow by source'!M$1,'Elementary Flow'!$D279="Missing Both"),"Indeterminable",IF(AND('List of Flows'!$B271='Elementary Flow by source'!M$1,'Elementary Flow'!$D279="Missing Input/Output"),"Indeterminable",IF(AND('List of Flows'!$B271='Elementary Flow by source'!M$1,'Elementary Flow'!$D279="Missing to/from"),"Indeterminable",0))))))</f>
        <v>0</v>
      </c>
      <c r="N274">
        <f>IF(AND('List of Flows'!$B271='Elementary Flow by source'!N$1,'Elementary Flow'!$D279="Elementary Flow"),"Elementary Flow",IF(AND('List of Flows'!$B271='Elementary Flow by source'!N$1,'Elementary Flow'!$D279="Not an Elementary Flow"),"Not an Elementary Flow",IF(AND('List of Flows'!$B271='Elementary Flow by source'!N$1,'Elementary Flow'!$D279="Unknown"),"Indeterminable",IF(AND('List of Flows'!$B271='Elementary Flow by source'!N$1,'Elementary Flow'!$D279="Missing Both"),"Indeterminable",IF(AND('List of Flows'!$B271='Elementary Flow by source'!N$1,'Elementary Flow'!$D279="Missing Input/Output"),"Indeterminable",IF(AND('List of Flows'!$B271='Elementary Flow by source'!N$1,'Elementary Flow'!$D279="Missing to/from"),"Indeterminable",0))))))</f>
        <v>0</v>
      </c>
    </row>
    <row r="275" spans="2:14" x14ac:dyDescent="0.3">
      <c r="B275">
        <f>IF(AND('List of Flows'!$B272='Elementary Flow by source'!B$1,'Elementary Flow'!$D280="Elementary Flow"),"Elementary Flow",IF(AND('List of Flows'!$B272='Elementary Flow by source'!B$1,'Elementary Flow'!$D280="Not an Elementary Flow"),"Not an Elementary Flow",IF(AND('List of Flows'!$B272='Elementary Flow by source'!B$1,'Elementary Flow'!$D280="Unknown"),"Indeterminable",IF(AND('List of Flows'!$B272='Elementary Flow by source'!B$1,'Elementary Flow'!$D280="Missing Both"),"Indeterminable",IF(AND('List of Flows'!$B272='Elementary Flow by source'!B$1,'Elementary Flow'!$D280="Missing Input/Output"),"Indeterminable",IF(AND('List of Flows'!$B272='Elementary Flow by source'!B$1,'Elementary Flow'!$D280="Missing to/from"),"Indeterminable",0))))))</f>
        <v>0</v>
      </c>
      <c r="C275">
        <f>IF(AND('List of Flows'!$B272='Elementary Flow by source'!C$1,'Elementary Flow'!$D280="Elementary Flow"),"Elementary Flow",IF(AND('List of Flows'!$B272='Elementary Flow by source'!C$1,'Elementary Flow'!$D280="Not an Elementary Flow"),"Not an Elementary Flow",IF(AND('List of Flows'!$B272='Elementary Flow by source'!C$1,'Elementary Flow'!$D280="Unknown"),"Indeterminable",IF(AND('List of Flows'!$B272='Elementary Flow by source'!C$1,'Elementary Flow'!$D280="Missing Both"),"Indeterminable",IF(AND('List of Flows'!$B272='Elementary Flow by source'!C$1,'Elementary Flow'!$D280="Missing Input/Output"),"Indeterminable",IF(AND('List of Flows'!$B272='Elementary Flow by source'!C$1,'Elementary Flow'!$D280="Missing to/from"),"Indeterminable",0))))))</f>
        <v>0</v>
      </c>
      <c r="D275">
        <f>IF(AND('List of Flows'!$B272='Elementary Flow by source'!D$1,'Elementary Flow'!$D280="Elementary Flow"),"Elementary Flow",IF(AND('List of Flows'!$B272='Elementary Flow by source'!D$1,'Elementary Flow'!$D280="Not an Elementary Flow"),"Not an Elementary Flow",IF(AND('List of Flows'!$B272='Elementary Flow by source'!D$1,'Elementary Flow'!$D280="Unknown"),"Indeterminable",IF(AND('List of Flows'!$B272='Elementary Flow by source'!D$1,'Elementary Flow'!$D280="Missing Both"),"Indeterminable",IF(AND('List of Flows'!$B272='Elementary Flow by source'!D$1,'Elementary Flow'!$D280="Missing Input/Output"),"Indeterminable",IF(AND('List of Flows'!$B272='Elementary Flow by source'!D$1,'Elementary Flow'!$D280="Missing to/from"),"Indeterminable",0))))))</f>
        <v>0</v>
      </c>
      <c r="E275">
        <f>IF(AND('List of Flows'!$B272='Elementary Flow by source'!E$1,'Elementary Flow'!$D280="Elementary Flow"),"Elementary Flow",IF(AND('List of Flows'!$B272='Elementary Flow by source'!E$1,'Elementary Flow'!$D280="Not an Elementary Flow"),"Not an Elementary Flow",IF(AND('List of Flows'!$B272='Elementary Flow by source'!E$1,'Elementary Flow'!$D280="Unknown"),"Indeterminable",IF(AND('List of Flows'!$B272='Elementary Flow by source'!E$1,'Elementary Flow'!$D280="Missing Both"),"Indeterminable",IF(AND('List of Flows'!$B272='Elementary Flow by source'!E$1,'Elementary Flow'!$D280="Missing Input/Output"),"Indeterminable",IF(AND('List of Flows'!$B272='Elementary Flow by source'!E$1,'Elementary Flow'!$D280="Missing to/from"),"Indeterminable",0))))))</f>
        <v>0</v>
      </c>
      <c r="F275">
        <f>IF(AND('List of Flows'!$B272='Elementary Flow by source'!F$1,'Elementary Flow'!$D280="Elementary Flow"),"Elementary Flow",IF(AND('List of Flows'!$B272='Elementary Flow by source'!F$1,'Elementary Flow'!$D280="Not an Elementary Flow"),"Not an Elementary Flow",IF(AND('List of Flows'!$B272='Elementary Flow by source'!F$1,'Elementary Flow'!$D280="Unknown"),"Indeterminable",IF(AND('List of Flows'!$B272='Elementary Flow by source'!F$1,'Elementary Flow'!$D280="Missing Both"),"Indeterminable",IF(AND('List of Flows'!$B272='Elementary Flow by source'!F$1,'Elementary Flow'!$D280="Missing Input/Output"),"Indeterminable",IF(AND('List of Flows'!$B272='Elementary Flow by source'!F$1,'Elementary Flow'!$D280="Missing to/from"),"Indeterminable",0))))))</f>
        <v>0</v>
      </c>
      <c r="G275">
        <f>IF(AND('List of Flows'!$B272='Elementary Flow by source'!G$1,'Elementary Flow'!$D280="Elementary Flow"),"Elementary Flow",IF(AND('List of Flows'!$B272='Elementary Flow by source'!G$1,'Elementary Flow'!$D280="Not an Elementary Flow"),"Not an Elementary Flow",IF(AND('List of Flows'!$B272='Elementary Flow by source'!G$1,'Elementary Flow'!$D280="Unknown"),"Indeterminable",IF(AND('List of Flows'!$B272='Elementary Flow by source'!G$1,'Elementary Flow'!$D280="Missing Both"),"Indeterminable",IF(AND('List of Flows'!$B272='Elementary Flow by source'!G$1,'Elementary Flow'!$D280="Missing Input/Output"),"Indeterminable",IF(AND('List of Flows'!$B272='Elementary Flow by source'!G$1,'Elementary Flow'!$D280="Missing to/from"),"Indeterminable",0))))))</f>
        <v>0</v>
      </c>
      <c r="H275">
        <f>IF(AND('List of Flows'!$B272='Elementary Flow by source'!H$1,'Elementary Flow'!$D280="Elementary Flow"),"Elementary Flow",IF(AND('List of Flows'!$B272='Elementary Flow by source'!H$1,'Elementary Flow'!$D280="Not an Elementary Flow"),"Not an Elementary Flow",IF(AND('List of Flows'!$B272='Elementary Flow by source'!H$1,'Elementary Flow'!$D280="Unknown"),"Indeterminable",IF(AND('List of Flows'!$B272='Elementary Flow by source'!H$1,'Elementary Flow'!$D280="Missing Both"),"Indeterminable",IF(AND('List of Flows'!$B272='Elementary Flow by source'!H$1,'Elementary Flow'!$D280="Missing Input/Output"),"Indeterminable",IF(AND('List of Flows'!$B272='Elementary Flow by source'!H$1,'Elementary Flow'!$D280="Missing to/from"),"Indeterminable",0))))))</f>
        <v>0</v>
      </c>
      <c r="I275">
        <f>IF(AND('List of Flows'!$B272='Elementary Flow by source'!I$1,'Elementary Flow'!$D280="Elementary Flow"),"Elementary Flow",IF(AND('List of Flows'!$B272='Elementary Flow by source'!I$1,'Elementary Flow'!$D280="Not an Elementary Flow"),"Not an Elementary Flow",IF(AND('List of Flows'!$B272='Elementary Flow by source'!I$1,'Elementary Flow'!$D280="Unknown"),"Indeterminable",IF(AND('List of Flows'!$B272='Elementary Flow by source'!I$1,'Elementary Flow'!$D280="Missing Both"),"Indeterminable",IF(AND('List of Flows'!$B272='Elementary Flow by source'!I$1,'Elementary Flow'!$D280="Missing Input/Output"),"Indeterminable",IF(AND('List of Flows'!$B272='Elementary Flow by source'!I$1,'Elementary Flow'!$D280="Missing to/from"),"Indeterminable",0))))))</f>
        <v>0</v>
      </c>
      <c r="J275" t="str">
        <f>IF(AND('List of Flows'!$B272='Elementary Flow by source'!J$1,'Elementary Flow'!$D280="Elementary Flow"),"Elementary Flow",IF(AND('List of Flows'!$B272='Elementary Flow by source'!J$1,'Elementary Flow'!$D280="Not an Elementary Flow"),"Not an Elementary Flow",IF(AND('List of Flows'!$B272='Elementary Flow by source'!J$1,'Elementary Flow'!$D280="Unknown"),"Indeterminable",IF(AND('List of Flows'!$B272='Elementary Flow by source'!J$1,'Elementary Flow'!$D280="Missing Both"),"Indeterminable",IF(AND('List of Flows'!$B272='Elementary Flow by source'!J$1,'Elementary Flow'!$D280="Missing Input/Output"),"Indeterminable",IF(AND('List of Flows'!$B272='Elementary Flow by source'!J$1,'Elementary Flow'!$D280="Missing to/from"),"Indeterminable",0))))))</f>
        <v>Indeterminable</v>
      </c>
      <c r="K275">
        <f>IF(AND('List of Flows'!$B272='Elementary Flow by source'!K$1,'Elementary Flow'!$D280="Elementary Flow"),"Elementary Flow",IF(AND('List of Flows'!$B272='Elementary Flow by source'!K$1,'Elementary Flow'!$D280="Not an Elementary Flow"),"Not an Elementary Flow",IF(AND('List of Flows'!$B272='Elementary Flow by source'!K$1,'Elementary Flow'!$D280="Unknown"),"Indeterminable",IF(AND('List of Flows'!$B272='Elementary Flow by source'!K$1,'Elementary Flow'!$D280="Missing Both"),"Indeterminable",IF(AND('List of Flows'!$B272='Elementary Flow by source'!K$1,'Elementary Flow'!$D280="Missing Input/Output"),"Indeterminable",IF(AND('List of Flows'!$B272='Elementary Flow by source'!K$1,'Elementary Flow'!$D280="Missing to/from"),"Indeterminable",0))))))</f>
        <v>0</v>
      </c>
      <c r="L275">
        <f>IF(AND('List of Flows'!$B272='Elementary Flow by source'!L$1,'Elementary Flow'!$D280="Elementary Flow"),"Elementary Flow",IF(AND('List of Flows'!$B272='Elementary Flow by source'!L$1,'Elementary Flow'!$D280="Not an Elementary Flow"),"Not an Elementary Flow",IF(AND('List of Flows'!$B272='Elementary Flow by source'!L$1,'Elementary Flow'!$D280="Unknown"),"Indeterminable",IF(AND('List of Flows'!$B272='Elementary Flow by source'!L$1,'Elementary Flow'!$D280="Missing Both"),"Indeterminable",IF(AND('List of Flows'!$B272='Elementary Flow by source'!L$1,'Elementary Flow'!$D280="Missing Input/Output"),"Indeterminable",IF(AND('List of Flows'!$B272='Elementary Flow by source'!L$1,'Elementary Flow'!$D280="Missing to/from"),"Indeterminable",0))))))</f>
        <v>0</v>
      </c>
      <c r="M275">
        <f>IF(AND('List of Flows'!$B272='Elementary Flow by source'!M$1,'Elementary Flow'!$D280="Elementary Flow"),"Elementary Flow",IF(AND('List of Flows'!$B272='Elementary Flow by source'!M$1,'Elementary Flow'!$D280="Not an Elementary Flow"),"Not an Elementary Flow",IF(AND('List of Flows'!$B272='Elementary Flow by source'!M$1,'Elementary Flow'!$D280="Unknown"),"Indeterminable",IF(AND('List of Flows'!$B272='Elementary Flow by source'!M$1,'Elementary Flow'!$D280="Missing Both"),"Indeterminable",IF(AND('List of Flows'!$B272='Elementary Flow by source'!M$1,'Elementary Flow'!$D280="Missing Input/Output"),"Indeterminable",IF(AND('List of Flows'!$B272='Elementary Flow by source'!M$1,'Elementary Flow'!$D280="Missing to/from"),"Indeterminable",0))))))</f>
        <v>0</v>
      </c>
      <c r="N275">
        <f>IF(AND('List of Flows'!$B272='Elementary Flow by source'!N$1,'Elementary Flow'!$D280="Elementary Flow"),"Elementary Flow",IF(AND('List of Flows'!$B272='Elementary Flow by source'!N$1,'Elementary Flow'!$D280="Not an Elementary Flow"),"Not an Elementary Flow",IF(AND('List of Flows'!$B272='Elementary Flow by source'!N$1,'Elementary Flow'!$D280="Unknown"),"Indeterminable",IF(AND('List of Flows'!$B272='Elementary Flow by source'!N$1,'Elementary Flow'!$D280="Missing Both"),"Indeterminable",IF(AND('List of Flows'!$B272='Elementary Flow by source'!N$1,'Elementary Flow'!$D280="Missing Input/Output"),"Indeterminable",IF(AND('List of Flows'!$B272='Elementary Flow by source'!N$1,'Elementary Flow'!$D280="Missing to/from"),"Indeterminable",0))))))</f>
        <v>0</v>
      </c>
    </row>
    <row r="276" spans="2:14" x14ac:dyDescent="0.3">
      <c r="B276">
        <f>IF(AND('List of Flows'!$B273='Elementary Flow by source'!B$1,'Elementary Flow'!$D281="Elementary Flow"),"Elementary Flow",IF(AND('List of Flows'!$B273='Elementary Flow by source'!B$1,'Elementary Flow'!$D281="Not an Elementary Flow"),"Not an Elementary Flow",IF(AND('List of Flows'!$B273='Elementary Flow by source'!B$1,'Elementary Flow'!$D281="Unknown"),"Indeterminable",IF(AND('List of Flows'!$B273='Elementary Flow by source'!B$1,'Elementary Flow'!$D281="Missing Both"),"Indeterminable",IF(AND('List of Flows'!$B273='Elementary Flow by source'!B$1,'Elementary Flow'!$D281="Missing Input/Output"),"Indeterminable",IF(AND('List of Flows'!$B273='Elementary Flow by source'!B$1,'Elementary Flow'!$D281="Missing to/from"),"Indeterminable",0))))))</f>
        <v>0</v>
      </c>
      <c r="C276">
        <f>IF(AND('List of Flows'!$B273='Elementary Flow by source'!C$1,'Elementary Flow'!$D281="Elementary Flow"),"Elementary Flow",IF(AND('List of Flows'!$B273='Elementary Flow by source'!C$1,'Elementary Flow'!$D281="Not an Elementary Flow"),"Not an Elementary Flow",IF(AND('List of Flows'!$B273='Elementary Flow by source'!C$1,'Elementary Flow'!$D281="Unknown"),"Indeterminable",IF(AND('List of Flows'!$B273='Elementary Flow by source'!C$1,'Elementary Flow'!$D281="Missing Both"),"Indeterminable",IF(AND('List of Flows'!$B273='Elementary Flow by source'!C$1,'Elementary Flow'!$D281="Missing Input/Output"),"Indeterminable",IF(AND('List of Flows'!$B273='Elementary Flow by source'!C$1,'Elementary Flow'!$D281="Missing to/from"),"Indeterminable",0))))))</f>
        <v>0</v>
      </c>
      <c r="D276">
        <f>IF(AND('List of Flows'!$B273='Elementary Flow by source'!D$1,'Elementary Flow'!$D281="Elementary Flow"),"Elementary Flow",IF(AND('List of Flows'!$B273='Elementary Flow by source'!D$1,'Elementary Flow'!$D281="Not an Elementary Flow"),"Not an Elementary Flow",IF(AND('List of Flows'!$B273='Elementary Flow by source'!D$1,'Elementary Flow'!$D281="Unknown"),"Indeterminable",IF(AND('List of Flows'!$B273='Elementary Flow by source'!D$1,'Elementary Flow'!$D281="Missing Both"),"Indeterminable",IF(AND('List of Flows'!$B273='Elementary Flow by source'!D$1,'Elementary Flow'!$D281="Missing Input/Output"),"Indeterminable",IF(AND('List of Flows'!$B273='Elementary Flow by source'!D$1,'Elementary Flow'!$D281="Missing to/from"),"Indeterminable",0))))))</f>
        <v>0</v>
      </c>
      <c r="E276">
        <f>IF(AND('List of Flows'!$B273='Elementary Flow by source'!E$1,'Elementary Flow'!$D281="Elementary Flow"),"Elementary Flow",IF(AND('List of Flows'!$B273='Elementary Flow by source'!E$1,'Elementary Flow'!$D281="Not an Elementary Flow"),"Not an Elementary Flow",IF(AND('List of Flows'!$B273='Elementary Flow by source'!E$1,'Elementary Flow'!$D281="Unknown"),"Indeterminable",IF(AND('List of Flows'!$B273='Elementary Flow by source'!E$1,'Elementary Flow'!$D281="Missing Both"),"Indeterminable",IF(AND('List of Flows'!$B273='Elementary Flow by source'!E$1,'Elementary Flow'!$D281="Missing Input/Output"),"Indeterminable",IF(AND('List of Flows'!$B273='Elementary Flow by source'!E$1,'Elementary Flow'!$D281="Missing to/from"),"Indeterminable",0))))))</f>
        <v>0</v>
      </c>
      <c r="F276">
        <f>IF(AND('List of Flows'!$B273='Elementary Flow by source'!F$1,'Elementary Flow'!$D281="Elementary Flow"),"Elementary Flow",IF(AND('List of Flows'!$B273='Elementary Flow by source'!F$1,'Elementary Flow'!$D281="Not an Elementary Flow"),"Not an Elementary Flow",IF(AND('List of Flows'!$B273='Elementary Flow by source'!F$1,'Elementary Flow'!$D281="Unknown"),"Indeterminable",IF(AND('List of Flows'!$B273='Elementary Flow by source'!F$1,'Elementary Flow'!$D281="Missing Both"),"Indeterminable",IF(AND('List of Flows'!$B273='Elementary Flow by source'!F$1,'Elementary Flow'!$D281="Missing Input/Output"),"Indeterminable",IF(AND('List of Flows'!$B273='Elementary Flow by source'!F$1,'Elementary Flow'!$D281="Missing to/from"),"Indeterminable",0))))))</f>
        <v>0</v>
      </c>
      <c r="G276">
        <f>IF(AND('List of Flows'!$B273='Elementary Flow by source'!G$1,'Elementary Flow'!$D281="Elementary Flow"),"Elementary Flow",IF(AND('List of Flows'!$B273='Elementary Flow by source'!G$1,'Elementary Flow'!$D281="Not an Elementary Flow"),"Not an Elementary Flow",IF(AND('List of Flows'!$B273='Elementary Flow by source'!G$1,'Elementary Flow'!$D281="Unknown"),"Indeterminable",IF(AND('List of Flows'!$B273='Elementary Flow by source'!G$1,'Elementary Flow'!$D281="Missing Both"),"Indeterminable",IF(AND('List of Flows'!$B273='Elementary Flow by source'!G$1,'Elementary Flow'!$D281="Missing Input/Output"),"Indeterminable",IF(AND('List of Flows'!$B273='Elementary Flow by source'!G$1,'Elementary Flow'!$D281="Missing to/from"),"Indeterminable",0))))))</f>
        <v>0</v>
      </c>
      <c r="H276">
        <f>IF(AND('List of Flows'!$B273='Elementary Flow by source'!H$1,'Elementary Flow'!$D281="Elementary Flow"),"Elementary Flow",IF(AND('List of Flows'!$B273='Elementary Flow by source'!H$1,'Elementary Flow'!$D281="Not an Elementary Flow"),"Not an Elementary Flow",IF(AND('List of Flows'!$B273='Elementary Flow by source'!H$1,'Elementary Flow'!$D281="Unknown"),"Indeterminable",IF(AND('List of Flows'!$B273='Elementary Flow by source'!H$1,'Elementary Flow'!$D281="Missing Both"),"Indeterminable",IF(AND('List of Flows'!$B273='Elementary Flow by source'!H$1,'Elementary Flow'!$D281="Missing Input/Output"),"Indeterminable",IF(AND('List of Flows'!$B273='Elementary Flow by source'!H$1,'Elementary Flow'!$D281="Missing to/from"),"Indeterminable",0))))))</f>
        <v>0</v>
      </c>
      <c r="I276">
        <f>IF(AND('List of Flows'!$B273='Elementary Flow by source'!I$1,'Elementary Flow'!$D281="Elementary Flow"),"Elementary Flow",IF(AND('List of Flows'!$B273='Elementary Flow by source'!I$1,'Elementary Flow'!$D281="Not an Elementary Flow"),"Not an Elementary Flow",IF(AND('List of Flows'!$B273='Elementary Flow by source'!I$1,'Elementary Flow'!$D281="Unknown"),"Indeterminable",IF(AND('List of Flows'!$B273='Elementary Flow by source'!I$1,'Elementary Flow'!$D281="Missing Both"),"Indeterminable",IF(AND('List of Flows'!$B273='Elementary Flow by source'!I$1,'Elementary Flow'!$D281="Missing Input/Output"),"Indeterminable",IF(AND('List of Flows'!$B273='Elementary Flow by source'!I$1,'Elementary Flow'!$D281="Missing to/from"),"Indeterminable",0))))))</f>
        <v>0</v>
      </c>
      <c r="J276" t="str">
        <f>IF(AND('List of Flows'!$B273='Elementary Flow by source'!J$1,'Elementary Flow'!$D281="Elementary Flow"),"Elementary Flow",IF(AND('List of Flows'!$B273='Elementary Flow by source'!J$1,'Elementary Flow'!$D281="Not an Elementary Flow"),"Not an Elementary Flow",IF(AND('List of Flows'!$B273='Elementary Flow by source'!J$1,'Elementary Flow'!$D281="Unknown"),"Indeterminable",IF(AND('List of Flows'!$B273='Elementary Flow by source'!J$1,'Elementary Flow'!$D281="Missing Both"),"Indeterminable",IF(AND('List of Flows'!$B273='Elementary Flow by source'!J$1,'Elementary Flow'!$D281="Missing Input/Output"),"Indeterminable",IF(AND('List of Flows'!$B273='Elementary Flow by source'!J$1,'Elementary Flow'!$D281="Missing to/from"),"Indeterminable",0))))))</f>
        <v>Indeterminable</v>
      </c>
      <c r="K276">
        <f>IF(AND('List of Flows'!$B273='Elementary Flow by source'!K$1,'Elementary Flow'!$D281="Elementary Flow"),"Elementary Flow",IF(AND('List of Flows'!$B273='Elementary Flow by source'!K$1,'Elementary Flow'!$D281="Not an Elementary Flow"),"Not an Elementary Flow",IF(AND('List of Flows'!$B273='Elementary Flow by source'!K$1,'Elementary Flow'!$D281="Unknown"),"Indeterminable",IF(AND('List of Flows'!$B273='Elementary Flow by source'!K$1,'Elementary Flow'!$D281="Missing Both"),"Indeterminable",IF(AND('List of Flows'!$B273='Elementary Flow by source'!K$1,'Elementary Flow'!$D281="Missing Input/Output"),"Indeterminable",IF(AND('List of Flows'!$B273='Elementary Flow by source'!K$1,'Elementary Flow'!$D281="Missing to/from"),"Indeterminable",0))))))</f>
        <v>0</v>
      </c>
      <c r="L276">
        <f>IF(AND('List of Flows'!$B273='Elementary Flow by source'!L$1,'Elementary Flow'!$D281="Elementary Flow"),"Elementary Flow",IF(AND('List of Flows'!$B273='Elementary Flow by source'!L$1,'Elementary Flow'!$D281="Not an Elementary Flow"),"Not an Elementary Flow",IF(AND('List of Flows'!$B273='Elementary Flow by source'!L$1,'Elementary Flow'!$D281="Unknown"),"Indeterminable",IF(AND('List of Flows'!$B273='Elementary Flow by source'!L$1,'Elementary Flow'!$D281="Missing Both"),"Indeterminable",IF(AND('List of Flows'!$B273='Elementary Flow by source'!L$1,'Elementary Flow'!$D281="Missing Input/Output"),"Indeterminable",IF(AND('List of Flows'!$B273='Elementary Flow by source'!L$1,'Elementary Flow'!$D281="Missing to/from"),"Indeterminable",0))))))</f>
        <v>0</v>
      </c>
      <c r="M276">
        <f>IF(AND('List of Flows'!$B273='Elementary Flow by source'!M$1,'Elementary Flow'!$D281="Elementary Flow"),"Elementary Flow",IF(AND('List of Flows'!$B273='Elementary Flow by source'!M$1,'Elementary Flow'!$D281="Not an Elementary Flow"),"Not an Elementary Flow",IF(AND('List of Flows'!$B273='Elementary Flow by source'!M$1,'Elementary Flow'!$D281="Unknown"),"Indeterminable",IF(AND('List of Flows'!$B273='Elementary Flow by source'!M$1,'Elementary Flow'!$D281="Missing Both"),"Indeterminable",IF(AND('List of Flows'!$B273='Elementary Flow by source'!M$1,'Elementary Flow'!$D281="Missing Input/Output"),"Indeterminable",IF(AND('List of Flows'!$B273='Elementary Flow by source'!M$1,'Elementary Flow'!$D281="Missing to/from"),"Indeterminable",0))))))</f>
        <v>0</v>
      </c>
      <c r="N276">
        <f>IF(AND('List of Flows'!$B273='Elementary Flow by source'!N$1,'Elementary Flow'!$D281="Elementary Flow"),"Elementary Flow",IF(AND('List of Flows'!$B273='Elementary Flow by source'!N$1,'Elementary Flow'!$D281="Not an Elementary Flow"),"Not an Elementary Flow",IF(AND('List of Flows'!$B273='Elementary Flow by source'!N$1,'Elementary Flow'!$D281="Unknown"),"Indeterminable",IF(AND('List of Flows'!$B273='Elementary Flow by source'!N$1,'Elementary Flow'!$D281="Missing Both"),"Indeterminable",IF(AND('List of Flows'!$B273='Elementary Flow by source'!N$1,'Elementary Flow'!$D281="Missing Input/Output"),"Indeterminable",IF(AND('List of Flows'!$B273='Elementary Flow by source'!N$1,'Elementary Flow'!$D281="Missing to/from"),"Indeterminable",0))))))</f>
        <v>0</v>
      </c>
    </row>
    <row r="277" spans="2:14" x14ac:dyDescent="0.3">
      <c r="B277">
        <f>IF(AND('List of Flows'!$B274='Elementary Flow by source'!B$1,'Elementary Flow'!$D282="Elementary Flow"),"Elementary Flow",IF(AND('List of Flows'!$B274='Elementary Flow by source'!B$1,'Elementary Flow'!$D282="Not an Elementary Flow"),"Not an Elementary Flow",IF(AND('List of Flows'!$B274='Elementary Flow by source'!B$1,'Elementary Flow'!$D282="Unknown"),"Indeterminable",IF(AND('List of Flows'!$B274='Elementary Flow by source'!B$1,'Elementary Flow'!$D282="Missing Both"),"Indeterminable",IF(AND('List of Flows'!$B274='Elementary Flow by source'!B$1,'Elementary Flow'!$D282="Missing Input/Output"),"Indeterminable",IF(AND('List of Flows'!$B274='Elementary Flow by source'!B$1,'Elementary Flow'!$D282="Missing to/from"),"Indeterminable",0))))))</f>
        <v>0</v>
      </c>
      <c r="C277">
        <f>IF(AND('List of Flows'!$B274='Elementary Flow by source'!C$1,'Elementary Flow'!$D282="Elementary Flow"),"Elementary Flow",IF(AND('List of Flows'!$B274='Elementary Flow by source'!C$1,'Elementary Flow'!$D282="Not an Elementary Flow"),"Not an Elementary Flow",IF(AND('List of Flows'!$B274='Elementary Flow by source'!C$1,'Elementary Flow'!$D282="Unknown"),"Indeterminable",IF(AND('List of Flows'!$B274='Elementary Flow by source'!C$1,'Elementary Flow'!$D282="Missing Both"),"Indeterminable",IF(AND('List of Flows'!$B274='Elementary Flow by source'!C$1,'Elementary Flow'!$D282="Missing Input/Output"),"Indeterminable",IF(AND('List of Flows'!$B274='Elementary Flow by source'!C$1,'Elementary Flow'!$D282="Missing to/from"),"Indeterminable",0))))))</f>
        <v>0</v>
      </c>
      <c r="D277">
        <f>IF(AND('List of Flows'!$B274='Elementary Flow by source'!D$1,'Elementary Flow'!$D282="Elementary Flow"),"Elementary Flow",IF(AND('List of Flows'!$B274='Elementary Flow by source'!D$1,'Elementary Flow'!$D282="Not an Elementary Flow"),"Not an Elementary Flow",IF(AND('List of Flows'!$B274='Elementary Flow by source'!D$1,'Elementary Flow'!$D282="Unknown"),"Indeterminable",IF(AND('List of Flows'!$B274='Elementary Flow by source'!D$1,'Elementary Flow'!$D282="Missing Both"),"Indeterminable",IF(AND('List of Flows'!$B274='Elementary Flow by source'!D$1,'Elementary Flow'!$D282="Missing Input/Output"),"Indeterminable",IF(AND('List of Flows'!$B274='Elementary Flow by source'!D$1,'Elementary Flow'!$D282="Missing to/from"),"Indeterminable",0))))))</f>
        <v>0</v>
      </c>
      <c r="E277">
        <f>IF(AND('List of Flows'!$B274='Elementary Flow by source'!E$1,'Elementary Flow'!$D282="Elementary Flow"),"Elementary Flow",IF(AND('List of Flows'!$B274='Elementary Flow by source'!E$1,'Elementary Flow'!$D282="Not an Elementary Flow"),"Not an Elementary Flow",IF(AND('List of Flows'!$B274='Elementary Flow by source'!E$1,'Elementary Flow'!$D282="Unknown"),"Indeterminable",IF(AND('List of Flows'!$B274='Elementary Flow by source'!E$1,'Elementary Flow'!$D282="Missing Both"),"Indeterminable",IF(AND('List of Flows'!$B274='Elementary Flow by source'!E$1,'Elementary Flow'!$D282="Missing Input/Output"),"Indeterminable",IF(AND('List of Flows'!$B274='Elementary Flow by source'!E$1,'Elementary Flow'!$D282="Missing to/from"),"Indeterminable",0))))))</f>
        <v>0</v>
      </c>
      <c r="F277">
        <f>IF(AND('List of Flows'!$B274='Elementary Flow by source'!F$1,'Elementary Flow'!$D282="Elementary Flow"),"Elementary Flow",IF(AND('List of Flows'!$B274='Elementary Flow by source'!F$1,'Elementary Flow'!$D282="Not an Elementary Flow"),"Not an Elementary Flow",IF(AND('List of Flows'!$B274='Elementary Flow by source'!F$1,'Elementary Flow'!$D282="Unknown"),"Indeterminable",IF(AND('List of Flows'!$B274='Elementary Flow by source'!F$1,'Elementary Flow'!$D282="Missing Both"),"Indeterminable",IF(AND('List of Flows'!$B274='Elementary Flow by source'!F$1,'Elementary Flow'!$D282="Missing Input/Output"),"Indeterminable",IF(AND('List of Flows'!$B274='Elementary Flow by source'!F$1,'Elementary Flow'!$D282="Missing to/from"),"Indeterminable",0))))))</f>
        <v>0</v>
      </c>
      <c r="G277">
        <f>IF(AND('List of Flows'!$B274='Elementary Flow by source'!G$1,'Elementary Flow'!$D282="Elementary Flow"),"Elementary Flow",IF(AND('List of Flows'!$B274='Elementary Flow by source'!G$1,'Elementary Flow'!$D282="Not an Elementary Flow"),"Not an Elementary Flow",IF(AND('List of Flows'!$B274='Elementary Flow by source'!G$1,'Elementary Flow'!$D282="Unknown"),"Indeterminable",IF(AND('List of Flows'!$B274='Elementary Flow by source'!G$1,'Elementary Flow'!$D282="Missing Both"),"Indeterminable",IF(AND('List of Flows'!$B274='Elementary Flow by source'!G$1,'Elementary Flow'!$D282="Missing Input/Output"),"Indeterminable",IF(AND('List of Flows'!$B274='Elementary Flow by source'!G$1,'Elementary Flow'!$D282="Missing to/from"),"Indeterminable",0))))))</f>
        <v>0</v>
      </c>
      <c r="H277">
        <f>IF(AND('List of Flows'!$B274='Elementary Flow by source'!H$1,'Elementary Flow'!$D282="Elementary Flow"),"Elementary Flow",IF(AND('List of Flows'!$B274='Elementary Flow by source'!H$1,'Elementary Flow'!$D282="Not an Elementary Flow"),"Not an Elementary Flow",IF(AND('List of Flows'!$B274='Elementary Flow by source'!H$1,'Elementary Flow'!$D282="Unknown"),"Indeterminable",IF(AND('List of Flows'!$B274='Elementary Flow by source'!H$1,'Elementary Flow'!$D282="Missing Both"),"Indeterminable",IF(AND('List of Flows'!$B274='Elementary Flow by source'!H$1,'Elementary Flow'!$D282="Missing Input/Output"),"Indeterminable",IF(AND('List of Flows'!$B274='Elementary Flow by source'!H$1,'Elementary Flow'!$D282="Missing to/from"),"Indeterminable",0))))))</f>
        <v>0</v>
      </c>
      <c r="I277">
        <f>IF(AND('List of Flows'!$B274='Elementary Flow by source'!I$1,'Elementary Flow'!$D282="Elementary Flow"),"Elementary Flow",IF(AND('List of Flows'!$B274='Elementary Flow by source'!I$1,'Elementary Flow'!$D282="Not an Elementary Flow"),"Not an Elementary Flow",IF(AND('List of Flows'!$B274='Elementary Flow by source'!I$1,'Elementary Flow'!$D282="Unknown"),"Indeterminable",IF(AND('List of Flows'!$B274='Elementary Flow by source'!I$1,'Elementary Flow'!$D282="Missing Both"),"Indeterminable",IF(AND('List of Flows'!$B274='Elementary Flow by source'!I$1,'Elementary Flow'!$D282="Missing Input/Output"),"Indeterminable",IF(AND('List of Flows'!$B274='Elementary Flow by source'!I$1,'Elementary Flow'!$D282="Missing to/from"),"Indeterminable",0))))))</f>
        <v>0</v>
      </c>
      <c r="J277" t="str">
        <f>IF(AND('List of Flows'!$B274='Elementary Flow by source'!J$1,'Elementary Flow'!$D282="Elementary Flow"),"Elementary Flow",IF(AND('List of Flows'!$B274='Elementary Flow by source'!J$1,'Elementary Flow'!$D282="Not an Elementary Flow"),"Not an Elementary Flow",IF(AND('List of Flows'!$B274='Elementary Flow by source'!J$1,'Elementary Flow'!$D282="Unknown"),"Indeterminable",IF(AND('List of Flows'!$B274='Elementary Flow by source'!J$1,'Elementary Flow'!$D282="Missing Both"),"Indeterminable",IF(AND('List of Flows'!$B274='Elementary Flow by source'!J$1,'Elementary Flow'!$D282="Missing Input/Output"),"Indeterminable",IF(AND('List of Flows'!$B274='Elementary Flow by source'!J$1,'Elementary Flow'!$D282="Missing to/from"),"Indeterminable",0))))))</f>
        <v>Indeterminable</v>
      </c>
      <c r="K277">
        <f>IF(AND('List of Flows'!$B274='Elementary Flow by source'!K$1,'Elementary Flow'!$D282="Elementary Flow"),"Elementary Flow",IF(AND('List of Flows'!$B274='Elementary Flow by source'!K$1,'Elementary Flow'!$D282="Not an Elementary Flow"),"Not an Elementary Flow",IF(AND('List of Flows'!$B274='Elementary Flow by source'!K$1,'Elementary Flow'!$D282="Unknown"),"Indeterminable",IF(AND('List of Flows'!$B274='Elementary Flow by source'!K$1,'Elementary Flow'!$D282="Missing Both"),"Indeterminable",IF(AND('List of Flows'!$B274='Elementary Flow by source'!K$1,'Elementary Flow'!$D282="Missing Input/Output"),"Indeterminable",IF(AND('List of Flows'!$B274='Elementary Flow by source'!K$1,'Elementary Flow'!$D282="Missing to/from"),"Indeterminable",0))))))</f>
        <v>0</v>
      </c>
      <c r="L277">
        <f>IF(AND('List of Flows'!$B274='Elementary Flow by source'!L$1,'Elementary Flow'!$D282="Elementary Flow"),"Elementary Flow",IF(AND('List of Flows'!$B274='Elementary Flow by source'!L$1,'Elementary Flow'!$D282="Not an Elementary Flow"),"Not an Elementary Flow",IF(AND('List of Flows'!$B274='Elementary Flow by source'!L$1,'Elementary Flow'!$D282="Unknown"),"Indeterminable",IF(AND('List of Flows'!$B274='Elementary Flow by source'!L$1,'Elementary Flow'!$D282="Missing Both"),"Indeterminable",IF(AND('List of Flows'!$B274='Elementary Flow by source'!L$1,'Elementary Flow'!$D282="Missing Input/Output"),"Indeterminable",IF(AND('List of Flows'!$B274='Elementary Flow by source'!L$1,'Elementary Flow'!$D282="Missing to/from"),"Indeterminable",0))))))</f>
        <v>0</v>
      </c>
      <c r="M277">
        <f>IF(AND('List of Flows'!$B274='Elementary Flow by source'!M$1,'Elementary Flow'!$D282="Elementary Flow"),"Elementary Flow",IF(AND('List of Flows'!$B274='Elementary Flow by source'!M$1,'Elementary Flow'!$D282="Not an Elementary Flow"),"Not an Elementary Flow",IF(AND('List of Flows'!$B274='Elementary Flow by source'!M$1,'Elementary Flow'!$D282="Unknown"),"Indeterminable",IF(AND('List of Flows'!$B274='Elementary Flow by source'!M$1,'Elementary Flow'!$D282="Missing Both"),"Indeterminable",IF(AND('List of Flows'!$B274='Elementary Flow by source'!M$1,'Elementary Flow'!$D282="Missing Input/Output"),"Indeterminable",IF(AND('List of Flows'!$B274='Elementary Flow by source'!M$1,'Elementary Flow'!$D282="Missing to/from"),"Indeterminable",0))))))</f>
        <v>0</v>
      </c>
      <c r="N277">
        <f>IF(AND('List of Flows'!$B274='Elementary Flow by source'!N$1,'Elementary Flow'!$D282="Elementary Flow"),"Elementary Flow",IF(AND('List of Flows'!$B274='Elementary Flow by source'!N$1,'Elementary Flow'!$D282="Not an Elementary Flow"),"Not an Elementary Flow",IF(AND('List of Flows'!$B274='Elementary Flow by source'!N$1,'Elementary Flow'!$D282="Unknown"),"Indeterminable",IF(AND('List of Flows'!$B274='Elementary Flow by source'!N$1,'Elementary Flow'!$D282="Missing Both"),"Indeterminable",IF(AND('List of Flows'!$B274='Elementary Flow by source'!N$1,'Elementary Flow'!$D282="Missing Input/Output"),"Indeterminable",IF(AND('List of Flows'!$B274='Elementary Flow by source'!N$1,'Elementary Flow'!$D282="Missing to/from"),"Indeterminable",0))))))</f>
        <v>0</v>
      </c>
    </row>
    <row r="278" spans="2:14" x14ac:dyDescent="0.3">
      <c r="B278">
        <f>IF(AND('List of Flows'!$B275='Elementary Flow by source'!B$1,'Elementary Flow'!$D283="Elementary Flow"),"Elementary Flow",IF(AND('List of Flows'!$B275='Elementary Flow by source'!B$1,'Elementary Flow'!$D283="Not an Elementary Flow"),"Not an Elementary Flow",IF(AND('List of Flows'!$B275='Elementary Flow by source'!B$1,'Elementary Flow'!$D283="Unknown"),"Indeterminable",IF(AND('List of Flows'!$B275='Elementary Flow by source'!B$1,'Elementary Flow'!$D283="Missing Both"),"Indeterminable",IF(AND('List of Flows'!$B275='Elementary Flow by source'!B$1,'Elementary Flow'!$D283="Missing Input/Output"),"Indeterminable",IF(AND('List of Flows'!$B275='Elementary Flow by source'!B$1,'Elementary Flow'!$D283="Missing to/from"),"Indeterminable",0))))))</f>
        <v>0</v>
      </c>
      <c r="C278">
        <f>IF(AND('List of Flows'!$B275='Elementary Flow by source'!C$1,'Elementary Flow'!$D283="Elementary Flow"),"Elementary Flow",IF(AND('List of Flows'!$B275='Elementary Flow by source'!C$1,'Elementary Flow'!$D283="Not an Elementary Flow"),"Not an Elementary Flow",IF(AND('List of Flows'!$B275='Elementary Flow by source'!C$1,'Elementary Flow'!$D283="Unknown"),"Indeterminable",IF(AND('List of Flows'!$B275='Elementary Flow by source'!C$1,'Elementary Flow'!$D283="Missing Both"),"Indeterminable",IF(AND('List of Flows'!$B275='Elementary Flow by source'!C$1,'Elementary Flow'!$D283="Missing Input/Output"),"Indeterminable",IF(AND('List of Flows'!$B275='Elementary Flow by source'!C$1,'Elementary Flow'!$D283="Missing to/from"),"Indeterminable",0))))))</f>
        <v>0</v>
      </c>
      <c r="D278">
        <f>IF(AND('List of Flows'!$B275='Elementary Flow by source'!D$1,'Elementary Flow'!$D283="Elementary Flow"),"Elementary Flow",IF(AND('List of Flows'!$B275='Elementary Flow by source'!D$1,'Elementary Flow'!$D283="Not an Elementary Flow"),"Not an Elementary Flow",IF(AND('List of Flows'!$B275='Elementary Flow by source'!D$1,'Elementary Flow'!$D283="Unknown"),"Indeterminable",IF(AND('List of Flows'!$B275='Elementary Flow by source'!D$1,'Elementary Flow'!$D283="Missing Both"),"Indeterminable",IF(AND('List of Flows'!$B275='Elementary Flow by source'!D$1,'Elementary Flow'!$D283="Missing Input/Output"),"Indeterminable",IF(AND('List of Flows'!$B275='Elementary Flow by source'!D$1,'Elementary Flow'!$D283="Missing to/from"),"Indeterminable",0))))))</f>
        <v>0</v>
      </c>
      <c r="E278">
        <f>IF(AND('List of Flows'!$B275='Elementary Flow by source'!E$1,'Elementary Flow'!$D283="Elementary Flow"),"Elementary Flow",IF(AND('List of Flows'!$B275='Elementary Flow by source'!E$1,'Elementary Flow'!$D283="Not an Elementary Flow"),"Not an Elementary Flow",IF(AND('List of Flows'!$B275='Elementary Flow by source'!E$1,'Elementary Flow'!$D283="Unknown"),"Indeterminable",IF(AND('List of Flows'!$B275='Elementary Flow by source'!E$1,'Elementary Flow'!$D283="Missing Both"),"Indeterminable",IF(AND('List of Flows'!$B275='Elementary Flow by source'!E$1,'Elementary Flow'!$D283="Missing Input/Output"),"Indeterminable",IF(AND('List of Flows'!$B275='Elementary Flow by source'!E$1,'Elementary Flow'!$D283="Missing to/from"),"Indeterminable",0))))))</f>
        <v>0</v>
      </c>
      <c r="F278">
        <f>IF(AND('List of Flows'!$B275='Elementary Flow by source'!F$1,'Elementary Flow'!$D283="Elementary Flow"),"Elementary Flow",IF(AND('List of Flows'!$B275='Elementary Flow by source'!F$1,'Elementary Flow'!$D283="Not an Elementary Flow"),"Not an Elementary Flow",IF(AND('List of Flows'!$B275='Elementary Flow by source'!F$1,'Elementary Flow'!$D283="Unknown"),"Indeterminable",IF(AND('List of Flows'!$B275='Elementary Flow by source'!F$1,'Elementary Flow'!$D283="Missing Both"),"Indeterminable",IF(AND('List of Flows'!$B275='Elementary Flow by source'!F$1,'Elementary Flow'!$D283="Missing Input/Output"),"Indeterminable",IF(AND('List of Flows'!$B275='Elementary Flow by source'!F$1,'Elementary Flow'!$D283="Missing to/from"),"Indeterminable",0))))))</f>
        <v>0</v>
      </c>
      <c r="G278">
        <f>IF(AND('List of Flows'!$B275='Elementary Flow by source'!G$1,'Elementary Flow'!$D283="Elementary Flow"),"Elementary Flow",IF(AND('List of Flows'!$B275='Elementary Flow by source'!G$1,'Elementary Flow'!$D283="Not an Elementary Flow"),"Not an Elementary Flow",IF(AND('List of Flows'!$B275='Elementary Flow by source'!G$1,'Elementary Flow'!$D283="Unknown"),"Indeterminable",IF(AND('List of Flows'!$B275='Elementary Flow by source'!G$1,'Elementary Flow'!$D283="Missing Both"),"Indeterminable",IF(AND('List of Flows'!$B275='Elementary Flow by source'!G$1,'Elementary Flow'!$D283="Missing Input/Output"),"Indeterminable",IF(AND('List of Flows'!$B275='Elementary Flow by source'!G$1,'Elementary Flow'!$D283="Missing to/from"),"Indeterminable",0))))))</f>
        <v>0</v>
      </c>
      <c r="H278">
        <f>IF(AND('List of Flows'!$B275='Elementary Flow by source'!H$1,'Elementary Flow'!$D283="Elementary Flow"),"Elementary Flow",IF(AND('List of Flows'!$B275='Elementary Flow by source'!H$1,'Elementary Flow'!$D283="Not an Elementary Flow"),"Not an Elementary Flow",IF(AND('List of Flows'!$B275='Elementary Flow by source'!H$1,'Elementary Flow'!$D283="Unknown"),"Indeterminable",IF(AND('List of Flows'!$B275='Elementary Flow by source'!H$1,'Elementary Flow'!$D283="Missing Both"),"Indeterminable",IF(AND('List of Flows'!$B275='Elementary Flow by source'!H$1,'Elementary Flow'!$D283="Missing Input/Output"),"Indeterminable",IF(AND('List of Flows'!$B275='Elementary Flow by source'!H$1,'Elementary Flow'!$D283="Missing to/from"),"Indeterminable",0))))))</f>
        <v>0</v>
      </c>
      <c r="I278">
        <f>IF(AND('List of Flows'!$B275='Elementary Flow by source'!I$1,'Elementary Flow'!$D283="Elementary Flow"),"Elementary Flow",IF(AND('List of Flows'!$B275='Elementary Flow by source'!I$1,'Elementary Flow'!$D283="Not an Elementary Flow"),"Not an Elementary Flow",IF(AND('List of Flows'!$B275='Elementary Flow by source'!I$1,'Elementary Flow'!$D283="Unknown"),"Indeterminable",IF(AND('List of Flows'!$B275='Elementary Flow by source'!I$1,'Elementary Flow'!$D283="Missing Both"),"Indeterminable",IF(AND('List of Flows'!$B275='Elementary Flow by source'!I$1,'Elementary Flow'!$D283="Missing Input/Output"),"Indeterminable",IF(AND('List of Flows'!$B275='Elementary Flow by source'!I$1,'Elementary Flow'!$D283="Missing to/from"),"Indeterminable",0))))))</f>
        <v>0</v>
      </c>
      <c r="J278" t="str">
        <f>IF(AND('List of Flows'!$B275='Elementary Flow by source'!J$1,'Elementary Flow'!$D283="Elementary Flow"),"Elementary Flow",IF(AND('List of Flows'!$B275='Elementary Flow by source'!J$1,'Elementary Flow'!$D283="Not an Elementary Flow"),"Not an Elementary Flow",IF(AND('List of Flows'!$B275='Elementary Flow by source'!J$1,'Elementary Flow'!$D283="Unknown"),"Indeterminable",IF(AND('List of Flows'!$B275='Elementary Flow by source'!J$1,'Elementary Flow'!$D283="Missing Both"),"Indeterminable",IF(AND('List of Flows'!$B275='Elementary Flow by source'!J$1,'Elementary Flow'!$D283="Missing Input/Output"),"Indeterminable",IF(AND('List of Flows'!$B275='Elementary Flow by source'!J$1,'Elementary Flow'!$D283="Missing to/from"),"Indeterminable",0))))))</f>
        <v>Indeterminable</v>
      </c>
      <c r="K278">
        <f>IF(AND('List of Flows'!$B275='Elementary Flow by source'!K$1,'Elementary Flow'!$D283="Elementary Flow"),"Elementary Flow",IF(AND('List of Flows'!$B275='Elementary Flow by source'!K$1,'Elementary Flow'!$D283="Not an Elementary Flow"),"Not an Elementary Flow",IF(AND('List of Flows'!$B275='Elementary Flow by source'!K$1,'Elementary Flow'!$D283="Unknown"),"Indeterminable",IF(AND('List of Flows'!$B275='Elementary Flow by source'!K$1,'Elementary Flow'!$D283="Missing Both"),"Indeterminable",IF(AND('List of Flows'!$B275='Elementary Flow by source'!K$1,'Elementary Flow'!$D283="Missing Input/Output"),"Indeterminable",IF(AND('List of Flows'!$B275='Elementary Flow by source'!K$1,'Elementary Flow'!$D283="Missing to/from"),"Indeterminable",0))))))</f>
        <v>0</v>
      </c>
      <c r="L278">
        <f>IF(AND('List of Flows'!$B275='Elementary Flow by source'!L$1,'Elementary Flow'!$D283="Elementary Flow"),"Elementary Flow",IF(AND('List of Flows'!$B275='Elementary Flow by source'!L$1,'Elementary Flow'!$D283="Not an Elementary Flow"),"Not an Elementary Flow",IF(AND('List of Flows'!$B275='Elementary Flow by source'!L$1,'Elementary Flow'!$D283="Unknown"),"Indeterminable",IF(AND('List of Flows'!$B275='Elementary Flow by source'!L$1,'Elementary Flow'!$D283="Missing Both"),"Indeterminable",IF(AND('List of Flows'!$B275='Elementary Flow by source'!L$1,'Elementary Flow'!$D283="Missing Input/Output"),"Indeterminable",IF(AND('List of Flows'!$B275='Elementary Flow by source'!L$1,'Elementary Flow'!$D283="Missing to/from"),"Indeterminable",0))))))</f>
        <v>0</v>
      </c>
      <c r="M278">
        <f>IF(AND('List of Flows'!$B275='Elementary Flow by source'!M$1,'Elementary Flow'!$D283="Elementary Flow"),"Elementary Flow",IF(AND('List of Flows'!$B275='Elementary Flow by source'!M$1,'Elementary Flow'!$D283="Not an Elementary Flow"),"Not an Elementary Flow",IF(AND('List of Flows'!$B275='Elementary Flow by source'!M$1,'Elementary Flow'!$D283="Unknown"),"Indeterminable",IF(AND('List of Flows'!$B275='Elementary Flow by source'!M$1,'Elementary Flow'!$D283="Missing Both"),"Indeterminable",IF(AND('List of Flows'!$B275='Elementary Flow by source'!M$1,'Elementary Flow'!$D283="Missing Input/Output"),"Indeterminable",IF(AND('List of Flows'!$B275='Elementary Flow by source'!M$1,'Elementary Flow'!$D283="Missing to/from"),"Indeterminable",0))))))</f>
        <v>0</v>
      </c>
      <c r="N278">
        <f>IF(AND('List of Flows'!$B275='Elementary Flow by source'!N$1,'Elementary Flow'!$D283="Elementary Flow"),"Elementary Flow",IF(AND('List of Flows'!$B275='Elementary Flow by source'!N$1,'Elementary Flow'!$D283="Not an Elementary Flow"),"Not an Elementary Flow",IF(AND('List of Flows'!$B275='Elementary Flow by source'!N$1,'Elementary Flow'!$D283="Unknown"),"Indeterminable",IF(AND('List of Flows'!$B275='Elementary Flow by source'!N$1,'Elementary Flow'!$D283="Missing Both"),"Indeterminable",IF(AND('List of Flows'!$B275='Elementary Flow by source'!N$1,'Elementary Flow'!$D283="Missing Input/Output"),"Indeterminable",IF(AND('List of Flows'!$B275='Elementary Flow by source'!N$1,'Elementary Flow'!$D283="Missing to/from"),"Indeterminable",0))))))</f>
        <v>0</v>
      </c>
    </row>
    <row r="279" spans="2:14" x14ac:dyDescent="0.3">
      <c r="B279">
        <f>IF(AND('List of Flows'!$B276='Elementary Flow by source'!B$1,'Elementary Flow'!$D284="Elementary Flow"),"Elementary Flow",IF(AND('List of Flows'!$B276='Elementary Flow by source'!B$1,'Elementary Flow'!$D284="Not an Elementary Flow"),"Not an Elementary Flow",IF(AND('List of Flows'!$B276='Elementary Flow by source'!B$1,'Elementary Flow'!$D284="Unknown"),"Indeterminable",IF(AND('List of Flows'!$B276='Elementary Flow by source'!B$1,'Elementary Flow'!$D284="Missing Both"),"Indeterminable",IF(AND('List of Flows'!$B276='Elementary Flow by source'!B$1,'Elementary Flow'!$D284="Missing Input/Output"),"Indeterminable",IF(AND('List of Flows'!$B276='Elementary Flow by source'!B$1,'Elementary Flow'!$D284="Missing to/from"),"Indeterminable",0))))))</f>
        <v>0</v>
      </c>
      <c r="C279">
        <f>IF(AND('List of Flows'!$B276='Elementary Flow by source'!C$1,'Elementary Flow'!$D284="Elementary Flow"),"Elementary Flow",IF(AND('List of Flows'!$B276='Elementary Flow by source'!C$1,'Elementary Flow'!$D284="Not an Elementary Flow"),"Not an Elementary Flow",IF(AND('List of Flows'!$B276='Elementary Flow by source'!C$1,'Elementary Flow'!$D284="Unknown"),"Indeterminable",IF(AND('List of Flows'!$B276='Elementary Flow by source'!C$1,'Elementary Flow'!$D284="Missing Both"),"Indeterminable",IF(AND('List of Flows'!$B276='Elementary Flow by source'!C$1,'Elementary Flow'!$D284="Missing Input/Output"),"Indeterminable",IF(AND('List of Flows'!$B276='Elementary Flow by source'!C$1,'Elementary Flow'!$D284="Missing to/from"),"Indeterminable",0))))))</f>
        <v>0</v>
      </c>
      <c r="D279">
        <f>IF(AND('List of Flows'!$B276='Elementary Flow by source'!D$1,'Elementary Flow'!$D284="Elementary Flow"),"Elementary Flow",IF(AND('List of Flows'!$B276='Elementary Flow by source'!D$1,'Elementary Flow'!$D284="Not an Elementary Flow"),"Not an Elementary Flow",IF(AND('List of Flows'!$B276='Elementary Flow by source'!D$1,'Elementary Flow'!$D284="Unknown"),"Indeterminable",IF(AND('List of Flows'!$B276='Elementary Flow by source'!D$1,'Elementary Flow'!$D284="Missing Both"),"Indeterminable",IF(AND('List of Flows'!$B276='Elementary Flow by source'!D$1,'Elementary Flow'!$D284="Missing Input/Output"),"Indeterminable",IF(AND('List of Flows'!$B276='Elementary Flow by source'!D$1,'Elementary Flow'!$D284="Missing to/from"),"Indeterminable",0))))))</f>
        <v>0</v>
      </c>
      <c r="E279">
        <f>IF(AND('List of Flows'!$B276='Elementary Flow by source'!E$1,'Elementary Flow'!$D284="Elementary Flow"),"Elementary Flow",IF(AND('List of Flows'!$B276='Elementary Flow by source'!E$1,'Elementary Flow'!$D284="Not an Elementary Flow"),"Not an Elementary Flow",IF(AND('List of Flows'!$B276='Elementary Flow by source'!E$1,'Elementary Flow'!$D284="Unknown"),"Indeterminable",IF(AND('List of Flows'!$B276='Elementary Flow by source'!E$1,'Elementary Flow'!$D284="Missing Both"),"Indeterminable",IF(AND('List of Flows'!$B276='Elementary Flow by source'!E$1,'Elementary Flow'!$D284="Missing Input/Output"),"Indeterminable",IF(AND('List of Flows'!$B276='Elementary Flow by source'!E$1,'Elementary Flow'!$D284="Missing to/from"),"Indeterminable",0))))))</f>
        <v>0</v>
      </c>
      <c r="F279">
        <f>IF(AND('List of Flows'!$B276='Elementary Flow by source'!F$1,'Elementary Flow'!$D284="Elementary Flow"),"Elementary Flow",IF(AND('List of Flows'!$B276='Elementary Flow by source'!F$1,'Elementary Flow'!$D284="Not an Elementary Flow"),"Not an Elementary Flow",IF(AND('List of Flows'!$B276='Elementary Flow by source'!F$1,'Elementary Flow'!$D284="Unknown"),"Indeterminable",IF(AND('List of Flows'!$B276='Elementary Flow by source'!F$1,'Elementary Flow'!$D284="Missing Both"),"Indeterminable",IF(AND('List of Flows'!$B276='Elementary Flow by source'!F$1,'Elementary Flow'!$D284="Missing Input/Output"),"Indeterminable",IF(AND('List of Flows'!$B276='Elementary Flow by source'!F$1,'Elementary Flow'!$D284="Missing to/from"),"Indeterminable",0))))))</f>
        <v>0</v>
      </c>
      <c r="G279">
        <f>IF(AND('List of Flows'!$B276='Elementary Flow by source'!G$1,'Elementary Flow'!$D284="Elementary Flow"),"Elementary Flow",IF(AND('List of Flows'!$B276='Elementary Flow by source'!G$1,'Elementary Flow'!$D284="Not an Elementary Flow"),"Not an Elementary Flow",IF(AND('List of Flows'!$B276='Elementary Flow by source'!G$1,'Elementary Flow'!$D284="Unknown"),"Indeterminable",IF(AND('List of Flows'!$B276='Elementary Flow by source'!G$1,'Elementary Flow'!$D284="Missing Both"),"Indeterminable",IF(AND('List of Flows'!$B276='Elementary Flow by source'!G$1,'Elementary Flow'!$D284="Missing Input/Output"),"Indeterminable",IF(AND('List of Flows'!$B276='Elementary Flow by source'!G$1,'Elementary Flow'!$D284="Missing to/from"),"Indeterminable",0))))))</f>
        <v>0</v>
      </c>
      <c r="H279">
        <f>IF(AND('List of Flows'!$B276='Elementary Flow by source'!H$1,'Elementary Flow'!$D284="Elementary Flow"),"Elementary Flow",IF(AND('List of Flows'!$B276='Elementary Flow by source'!H$1,'Elementary Flow'!$D284="Not an Elementary Flow"),"Not an Elementary Flow",IF(AND('List of Flows'!$B276='Elementary Flow by source'!H$1,'Elementary Flow'!$D284="Unknown"),"Indeterminable",IF(AND('List of Flows'!$B276='Elementary Flow by source'!H$1,'Elementary Flow'!$D284="Missing Both"),"Indeterminable",IF(AND('List of Flows'!$B276='Elementary Flow by source'!H$1,'Elementary Flow'!$D284="Missing Input/Output"),"Indeterminable",IF(AND('List of Flows'!$B276='Elementary Flow by source'!H$1,'Elementary Flow'!$D284="Missing to/from"),"Indeterminable",0))))))</f>
        <v>0</v>
      </c>
      <c r="I279">
        <f>IF(AND('List of Flows'!$B276='Elementary Flow by source'!I$1,'Elementary Flow'!$D284="Elementary Flow"),"Elementary Flow",IF(AND('List of Flows'!$B276='Elementary Flow by source'!I$1,'Elementary Flow'!$D284="Not an Elementary Flow"),"Not an Elementary Flow",IF(AND('List of Flows'!$B276='Elementary Flow by source'!I$1,'Elementary Flow'!$D284="Unknown"),"Indeterminable",IF(AND('List of Flows'!$B276='Elementary Flow by source'!I$1,'Elementary Flow'!$D284="Missing Both"),"Indeterminable",IF(AND('List of Flows'!$B276='Elementary Flow by source'!I$1,'Elementary Flow'!$D284="Missing Input/Output"),"Indeterminable",IF(AND('List of Flows'!$B276='Elementary Flow by source'!I$1,'Elementary Flow'!$D284="Missing to/from"),"Indeterminable",0))))))</f>
        <v>0</v>
      </c>
      <c r="J279">
        <f>IF(AND('List of Flows'!$B276='Elementary Flow by source'!J$1,'Elementary Flow'!$D284="Elementary Flow"),"Elementary Flow",IF(AND('List of Flows'!$B276='Elementary Flow by source'!J$1,'Elementary Flow'!$D284="Not an Elementary Flow"),"Not an Elementary Flow",IF(AND('List of Flows'!$B276='Elementary Flow by source'!J$1,'Elementary Flow'!$D284="Unknown"),"Indeterminable",IF(AND('List of Flows'!$B276='Elementary Flow by source'!J$1,'Elementary Flow'!$D284="Missing Both"),"Indeterminable",IF(AND('List of Flows'!$B276='Elementary Flow by source'!J$1,'Elementary Flow'!$D284="Missing Input/Output"),"Indeterminable",IF(AND('List of Flows'!$B276='Elementary Flow by source'!J$1,'Elementary Flow'!$D284="Missing to/from"),"Indeterminable",0))))))</f>
        <v>0</v>
      </c>
      <c r="K279">
        <f>IF(AND('List of Flows'!$B276='Elementary Flow by source'!K$1,'Elementary Flow'!$D284="Elementary Flow"),"Elementary Flow",IF(AND('List of Flows'!$B276='Elementary Flow by source'!K$1,'Elementary Flow'!$D284="Not an Elementary Flow"),"Not an Elementary Flow",IF(AND('List of Flows'!$B276='Elementary Flow by source'!K$1,'Elementary Flow'!$D284="Unknown"),"Indeterminable",IF(AND('List of Flows'!$B276='Elementary Flow by source'!K$1,'Elementary Flow'!$D284="Missing Both"),"Indeterminable",IF(AND('List of Flows'!$B276='Elementary Flow by source'!K$1,'Elementary Flow'!$D284="Missing Input/Output"),"Indeterminable",IF(AND('List of Flows'!$B276='Elementary Flow by source'!K$1,'Elementary Flow'!$D284="Missing to/from"),"Indeterminable",0))))))</f>
        <v>0</v>
      </c>
      <c r="L279">
        <f>IF(AND('List of Flows'!$B276='Elementary Flow by source'!L$1,'Elementary Flow'!$D284="Elementary Flow"),"Elementary Flow",IF(AND('List of Flows'!$B276='Elementary Flow by source'!L$1,'Elementary Flow'!$D284="Not an Elementary Flow"),"Not an Elementary Flow",IF(AND('List of Flows'!$B276='Elementary Flow by source'!L$1,'Elementary Flow'!$D284="Unknown"),"Indeterminable",IF(AND('List of Flows'!$B276='Elementary Flow by source'!L$1,'Elementary Flow'!$D284="Missing Both"),"Indeterminable",IF(AND('List of Flows'!$B276='Elementary Flow by source'!L$1,'Elementary Flow'!$D284="Missing Input/Output"),"Indeterminable",IF(AND('List of Flows'!$B276='Elementary Flow by source'!L$1,'Elementary Flow'!$D284="Missing to/from"),"Indeterminable",0))))))</f>
        <v>0</v>
      </c>
      <c r="M279">
        <f>IF(AND('List of Flows'!$B276='Elementary Flow by source'!M$1,'Elementary Flow'!$D284="Elementary Flow"),"Elementary Flow",IF(AND('List of Flows'!$B276='Elementary Flow by source'!M$1,'Elementary Flow'!$D284="Not an Elementary Flow"),"Not an Elementary Flow",IF(AND('List of Flows'!$B276='Elementary Flow by source'!M$1,'Elementary Flow'!$D284="Unknown"),"Indeterminable",IF(AND('List of Flows'!$B276='Elementary Flow by source'!M$1,'Elementary Flow'!$D284="Missing Both"),"Indeterminable",IF(AND('List of Flows'!$B276='Elementary Flow by source'!M$1,'Elementary Flow'!$D284="Missing Input/Output"),"Indeterminable",IF(AND('List of Flows'!$B276='Elementary Flow by source'!M$1,'Elementary Flow'!$D284="Missing to/from"),"Indeterminable",0))))))</f>
        <v>0</v>
      </c>
      <c r="N279" t="str">
        <f>IF(AND('List of Flows'!$B276='Elementary Flow by source'!N$1,'Elementary Flow'!$D284="Elementary Flow"),"Elementary Flow",IF(AND('List of Flows'!$B276='Elementary Flow by source'!N$1,'Elementary Flow'!$D284="Not an Elementary Flow"),"Not an Elementary Flow",IF(AND('List of Flows'!$B276='Elementary Flow by source'!N$1,'Elementary Flow'!$D284="Unknown"),"Indeterminable",IF(AND('List of Flows'!$B276='Elementary Flow by source'!N$1,'Elementary Flow'!$D284="Missing Both"),"Indeterminable",IF(AND('List of Flows'!$B276='Elementary Flow by source'!N$1,'Elementary Flow'!$D284="Missing Input/Output"),"Indeterminable",IF(AND('List of Flows'!$B276='Elementary Flow by source'!N$1,'Elementary Flow'!$D284="Missing to/from"),"Indeterminable",0))))))</f>
        <v>Not an Elementary Flow</v>
      </c>
    </row>
    <row r="280" spans="2:14" x14ac:dyDescent="0.3">
      <c r="B280">
        <f>IF(AND('List of Flows'!$B277='Elementary Flow by source'!B$1,'Elementary Flow'!$D285="Elementary Flow"),"Elementary Flow",IF(AND('List of Flows'!$B277='Elementary Flow by source'!B$1,'Elementary Flow'!$D285="Not an Elementary Flow"),"Not an Elementary Flow",IF(AND('List of Flows'!$B277='Elementary Flow by source'!B$1,'Elementary Flow'!$D285="Unknown"),"Indeterminable",IF(AND('List of Flows'!$B277='Elementary Flow by source'!B$1,'Elementary Flow'!$D285="Missing Both"),"Indeterminable",IF(AND('List of Flows'!$B277='Elementary Flow by source'!B$1,'Elementary Flow'!$D285="Missing Input/Output"),"Indeterminable",IF(AND('List of Flows'!$B277='Elementary Flow by source'!B$1,'Elementary Flow'!$D285="Missing to/from"),"Indeterminable",0))))))</f>
        <v>0</v>
      </c>
      <c r="C280">
        <f>IF(AND('List of Flows'!$B277='Elementary Flow by source'!C$1,'Elementary Flow'!$D285="Elementary Flow"),"Elementary Flow",IF(AND('List of Flows'!$B277='Elementary Flow by source'!C$1,'Elementary Flow'!$D285="Not an Elementary Flow"),"Not an Elementary Flow",IF(AND('List of Flows'!$B277='Elementary Flow by source'!C$1,'Elementary Flow'!$D285="Unknown"),"Indeterminable",IF(AND('List of Flows'!$B277='Elementary Flow by source'!C$1,'Elementary Flow'!$D285="Missing Both"),"Indeterminable",IF(AND('List of Flows'!$B277='Elementary Flow by source'!C$1,'Elementary Flow'!$D285="Missing Input/Output"),"Indeterminable",IF(AND('List of Flows'!$B277='Elementary Flow by source'!C$1,'Elementary Flow'!$D285="Missing to/from"),"Indeterminable",0))))))</f>
        <v>0</v>
      </c>
      <c r="D280">
        <f>IF(AND('List of Flows'!$B277='Elementary Flow by source'!D$1,'Elementary Flow'!$D285="Elementary Flow"),"Elementary Flow",IF(AND('List of Flows'!$B277='Elementary Flow by source'!D$1,'Elementary Flow'!$D285="Not an Elementary Flow"),"Not an Elementary Flow",IF(AND('List of Flows'!$B277='Elementary Flow by source'!D$1,'Elementary Flow'!$D285="Unknown"),"Indeterminable",IF(AND('List of Flows'!$B277='Elementary Flow by source'!D$1,'Elementary Flow'!$D285="Missing Both"),"Indeterminable",IF(AND('List of Flows'!$B277='Elementary Flow by source'!D$1,'Elementary Flow'!$D285="Missing Input/Output"),"Indeterminable",IF(AND('List of Flows'!$B277='Elementary Flow by source'!D$1,'Elementary Flow'!$D285="Missing to/from"),"Indeterminable",0))))))</f>
        <v>0</v>
      </c>
      <c r="E280">
        <f>IF(AND('List of Flows'!$B277='Elementary Flow by source'!E$1,'Elementary Flow'!$D285="Elementary Flow"),"Elementary Flow",IF(AND('List of Flows'!$B277='Elementary Flow by source'!E$1,'Elementary Flow'!$D285="Not an Elementary Flow"),"Not an Elementary Flow",IF(AND('List of Flows'!$B277='Elementary Flow by source'!E$1,'Elementary Flow'!$D285="Unknown"),"Indeterminable",IF(AND('List of Flows'!$B277='Elementary Flow by source'!E$1,'Elementary Flow'!$D285="Missing Both"),"Indeterminable",IF(AND('List of Flows'!$B277='Elementary Flow by source'!E$1,'Elementary Flow'!$D285="Missing Input/Output"),"Indeterminable",IF(AND('List of Flows'!$B277='Elementary Flow by source'!E$1,'Elementary Flow'!$D285="Missing to/from"),"Indeterminable",0))))))</f>
        <v>0</v>
      </c>
      <c r="F280">
        <f>IF(AND('List of Flows'!$B277='Elementary Flow by source'!F$1,'Elementary Flow'!$D285="Elementary Flow"),"Elementary Flow",IF(AND('List of Flows'!$B277='Elementary Flow by source'!F$1,'Elementary Flow'!$D285="Not an Elementary Flow"),"Not an Elementary Flow",IF(AND('List of Flows'!$B277='Elementary Flow by source'!F$1,'Elementary Flow'!$D285="Unknown"),"Indeterminable",IF(AND('List of Flows'!$B277='Elementary Flow by source'!F$1,'Elementary Flow'!$D285="Missing Both"),"Indeterminable",IF(AND('List of Flows'!$B277='Elementary Flow by source'!F$1,'Elementary Flow'!$D285="Missing Input/Output"),"Indeterminable",IF(AND('List of Flows'!$B277='Elementary Flow by source'!F$1,'Elementary Flow'!$D285="Missing to/from"),"Indeterminable",0))))))</f>
        <v>0</v>
      </c>
      <c r="G280">
        <f>IF(AND('List of Flows'!$B277='Elementary Flow by source'!G$1,'Elementary Flow'!$D285="Elementary Flow"),"Elementary Flow",IF(AND('List of Flows'!$B277='Elementary Flow by source'!G$1,'Elementary Flow'!$D285="Not an Elementary Flow"),"Not an Elementary Flow",IF(AND('List of Flows'!$B277='Elementary Flow by source'!G$1,'Elementary Flow'!$D285="Unknown"),"Indeterminable",IF(AND('List of Flows'!$B277='Elementary Flow by source'!G$1,'Elementary Flow'!$D285="Missing Both"),"Indeterminable",IF(AND('List of Flows'!$B277='Elementary Flow by source'!G$1,'Elementary Flow'!$D285="Missing Input/Output"),"Indeterminable",IF(AND('List of Flows'!$B277='Elementary Flow by source'!G$1,'Elementary Flow'!$D285="Missing to/from"),"Indeterminable",0))))))</f>
        <v>0</v>
      </c>
      <c r="H280">
        <f>IF(AND('List of Flows'!$B277='Elementary Flow by source'!H$1,'Elementary Flow'!$D285="Elementary Flow"),"Elementary Flow",IF(AND('List of Flows'!$B277='Elementary Flow by source'!H$1,'Elementary Flow'!$D285="Not an Elementary Flow"),"Not an Elementary Flow",IF(AND('List of Flows'!$B277='Elementary Flow by source'!H$1,'Elementary Flow'!$D285="Unknown"),"Indeterminable",IF(AND('List of Flows'!$B277='Elementary Flow by source'!H$1,'Elementary Flow'!$D285="Missing Both"),"Indeterminable",IF(AND('List of Flows'!$B277='Elementary Flow by source'!H$1,'Elementary Flow'!$D285="Missing Input/Output"),"Indeterminable",IF(AND('List of Flows'!$B277='Elementary Flow by source'!H$1,'Elementary Flow'!$D285="Missing to/from"),"Indeterminable",0))))))</f>
        <v>0</v>
      </c>
      <c r="I280">
        <f>IF(AND('List of Flows'!$B277='Elementary Flow by source'!I$1,'Elementary Flow'!$D285="Elementary Flow"),"Elementary Flow",IF(AND('List of Flows'!$B277='Elementary Flow by source'!I$1,'Elementary Flow'!$D285="Not an Elementary Flow"),"Not an Elementary Flow",IF(AND('List of Flows'!$B277='Elementary Flow by source'!I$1,'Elementary Flow'!$D285="Unknown"),"Indeterminable",IF(AND('List of Flows'!$B277='Elementary Flow by source'!I$1,'Elementary Flow'!$D285="Missing Both"),"Indeterminable",IF(AND('List of Flows'!$B277='Elementary Flow by source'!I$1,'Elementary Flow'!$D285="Missing Input/Output"),"Indeterminable",IF(AND('List of Flows'!$B277='Elementary Flow by source'!I$1,'Elementary Flow'!$D285="Missing to/from"),"Indeterminable",0))))))</f>
        <v>0</v>
      </c>
      <c r="J280">
        <f>IF(AND('List of Flows'!$B277='Elementary Flow by source'!J$1,'Elementary Flow'!$D285="Elementary Flow"),"Elementary Flow",IF(AND('List of Flows'!$B277='Elementary Flow by source'!J$1,'Elementary Flow'!$D285="Not an Elementary Flow"),"Not an Elementary Flow",IF(AND('List of Flows'!$B277='Elementary Flow by source'!J$1,'Elementary Flow'!$D285="Unknown"),"Indeterminable",IF(AND('List of Flows'!$B277='Elementary Flow by source'!J$1,'Elementary Flow'!$D285="Missing Both"),"Indeterminable",IF(AND('List of Flows'!$B277='Elementary Flow by source'!J$1,'Elementary Flow'!$D285="Missing Input/Output"),"Indeterminable",IF(AND('List of Flows'!$B277='Elementary Flow by source'!J$1,'Elementary Flow'!$D285="Missing to/from"),"Indeterminable",0))))))</f>
        <v>0</v>
      </c>
      <c r="K280">
        <f>IF(AND('List of Flows'!$B277='Elementary Flow by source'!K$1,'Elementary Flow'!$D285="Elementary Flow"),"Elementary Flow",IF(AND('List of Flows'!$B277='Elementary Flow by source'!K$1,'Elementary Flow'!$D285="Not an Elementary Flow"),"Not an Elementary Flow",IF(AND('List of Flows'!$B277='Elementary Flow by source'!K$1,'Elementary Flow'!$D285="Unknown"),"Indeterminable",IF(AND('List of Flows'!$B277='Elementary Flow by source'!K$1,'Elementary Flow'!$D285="Missing Both"),"Indeterminable",IF(AND('List of Flows'!$B277='Elementary Flow by source'!K$1,'Elementary Flow'!$D285="Missing Input/Output"),"Indeterminable",IF(AND('List of Flows'!$B277='Elementary Flow by source'!K$1,'Elementary Flow'!$D285="Missing to/from"),"Indeterminable",0))))))</f>
        <v>0</v>
      </c>
      <c r="L280">
        <f>IF(AND('List of Flows'!$B277='Elementary Flow by source'!L$1,'Elementary Flow'!$D285="Elementary Flow"),"Elementary Flow",IF(AND('List of Flows'!$B277='Elementary Flow by source'!L$1,'Elementary Flow'!$D285="Not an Elementary Flow"),"Not an Elementary Flow",IF(AND('List of Flows'!$B277='Elementary Flow by source'!L$1,'Elementary Flow'!$D285="Unknown"),"Indeterminable",IF(AND('List of Flows'!$B277='Elementary Flow by source'!L$1,'Elementary Flow'!$D285="Missing Both"),"Indeterminable",IF(AND('List of Flows'!$B277='Elementary Flow by source'!L$1,'Elementary Flow'!$D285="Missing Input/Output"),"Indeterminable",IF(AND('List of Flows'!$B277='Elementary Flow by source'!L$1,'Elementary Flow'!$D285="Missing to/from"),"Indeterminable",0))))))</f>
        <v>0</v>
      </c>
      <c r="M280">
        <f>IF(AND('List of Flows'!$B277='Elementary Flow by source'!M$1,'Elementary Flow'!$D285="Elementary Flow"),"Elementary Flow",IF(AND('List of Flows'!$B277='Elementary Flow by source'!M$1,'Elementary Flow'!$D285="Not an Elementary Flow"),"Not an Elementary Flow",IF(AND('List of Flows'!$B277='Elementary Flow by source'!M$1,'Elementary Flow'!$D285="Unknown"),"Indeterminable",IF(AND('List of Flows'!$B277='Elementary Flow by source'!M$1,'Elementary Flow'!$D285="Missing Both"),"Indeterminable",IF(AND('List of Flows'!$B277='Elementary Flow by source'!M$1,'Elementary Flow'!$D285="Missing Input/Output"),"Indeterminable",IF(AND('List of Flows'!$B277='Elementary Flow by source'!M$1,'Elementary Flow'!$D285="Missing to/from"),"Indeterminable",0))))))</f>
        <v>0</v>
      </c>
      <c r="N280" t="str">
        <f>IF(AND('List of Flows'!$B277='Elementary Flow by source'!N$1,'Elementary Flow'!$D285="Elementary Flow"),"Elementary Flow",IF(AND('List of Flows'!$B277='Elementary Flow by source'!N$1,'Elementary Flow'!$D285="Not an Elementary Flow"),"Not an Elementary Flow",IF(AND('List of Flows'!$B277='Elementary Flow by source'!N$1,'Elementary Flow'!$D285="Unknown"),"Indeterminable",IF(AND('List of Flows'!$B277='Elementary Flow by source'!N$1,'Elementary Flow'!$D285="Missing Both"),"Indeterminable",IF(AND('List of Flows'!$B277='Elementary Flow by source'!N$1,'Elementary Flow'!$D285="Missing Input/Output"),"Indeterminable",IF(AND('List of Flows'!$B277='Elementary Flow by source'!N$1,'Elementary Flow'!$D285="Missing to/from"),"Indeterminable",0))))))</f>
        <v>Not an Elementary Flow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8"/>
  <sheetViews>
    <sheetView workbookViewId="0">
      <selection activeCell="A8" sqref="A8"/>
    </sheetView>
  </sheetViews>
  <sheetFormatPr defaultRowHeight="14.4" x14ac:dyDescent="0.3"/>
  <cols>
    <col min="2" max="2" width="7.109375" bestFit="1" customWidth="1"/>
    <col min="3" max="3" width="4.88671875" bestFit="1" customWidth="1"/>
    <col min="4" max="4" width="7.6640625" bestFit="1" customWidth="1"/>
    <col min="5" max="5" width="4.109375" bestFit="1" customWidth="1"/>
    <col min="6" max="6" width="6.44140625" bestFit="1" customWidth="1"/>
    <col min="7" max="7" width="12.33203125" bestFit="1" customWidth="1"/>
    <col min="8" max="8" width="5.44140625" bestFit="1" customWidth="1"/>
    <col min="9" max="9" width="4" bestFit="1" customWidth="1"/>
    <col min="10" max="10" width="5.44140625" bestFit="1" customWidth="1"/>
    <col min="11" max="11" width="3.6640625" bestFit="1" customWidth="1"/>
    <col min="12" max="12" width="6.6640625" customWidth="1"/>
    <col min="13" max="13" width="6.77734375" customWidth="1"/>
    <col min="14" max="14" width="10.77734375" bestFit="1" customWidth="1"/>
    <col min="16" max="16" width="12.33203125" bestFit="1" customWidth="1"/>
    <col min="17" max="17" width="7.109375" bestFit="1" customWidth="1"/>
    <col min="18" max="18" width="4.88671875" bestFit="1" customWidth="1"/>
    <col min="19" max="19" width="7.6640625" bestFit="1" customWidth="1"/>
    <col min="20" max="20" width="4.109375" bestFit="1" customWidth="1"/>
    <col min="21" max="21" width="6.44140625" bestFit="1" customWidth="1"/>
    <col min="22" max="22" width="3.88671875" bestFit="1" customWidth="1"/>
    <col min="23" max="23" width="5.44140625" bestFit="1" customWidth="1"/>
    <col min="24" max="24" width="4" bestFit="1" customWidth="1"/>
    <col min="25" max="25" width="5.44140625" bestFit="1" customWidth="1"/>
    <col min="26" max="26" width="3.6640625" bestFit="1" customWidth="1"/>
    <col min="27" max="27" width="4.77734375" bestFit="1" customWidth="1"/>
    <col min="28" max="28" width="3.77734375" bestFit="1" customWidth="1"/>
    <col min="29" max="29" width="10.77734375" bestFit="1" customWidth="1"/>
  </cols>
  <sheetData>
    <row r="1" spans="1:29" x14ac:dyDescent="0.3">
      <c r="A1" s="1"/>
      <c r="B1" s="117" t="s">
        <v>888</v>
      </c>
      <c r="C1" s="111" t="s">
        <v>879</v>
      </c>
      <c r="D1" s="111" t="s">
        <v>883</v>
      </c>
      <c r="E1" s="111" t="s">
        <v>876</v>
      </c>
      <c r="F1" s="111" t="s">
        <v>889</v>
      </c>
      <c r="G1" s="111" t="s">
        <v>885</v>
      </c>
      <c r="H1" s="111" t="s">
        <v>880</v>
      </c>
      <c r="I1" s="111" t="s">
        <v>875</v>
      </c>
      <c r="J1" s="111" t="s">
        <v>887</v>
      </c>
      <c r="K1" s="111" t="s">
        <v>878</v>
      </c>
      <c r="L1" s="111" t="s">
        <v>884</v>
      </c>
      <c r="M1" s="111" t="s">
        <v>877</v>
      </c>
      <c r="N1" s="111" t="s">
        <v>890</v>
      </c>
      <c r="O1" s="111" t="s">
        <v>891</v>
      </c>
    </row>
    <row r="2" spans="1:29" x14ac:dyDescent="0.3">
      <c r="A2" s="36" t="s">
        <v>0</v>
      </c>
      <c r="B2" s="114">
        <f t="shared" ref="B2:N2" si="0">COUNTIF(B3:B278,"Compartment")</f>
        <v>13</v>
      </c>
      <c r="C2" s="36">
        <f t="shared" si="0"/>
        <v>15</v>
      </c>
      <c r="D2" s="36">
        <f t="shared" si="0"/>
        <v>0</v>
      </c>
      <c r="E2" s="36">
        <f t="shared" si="0"/>
        <v>0</v>
      </c>
      <c r="F2" s="36">
        <f t="shared" si="0"/>
        <v>9</v>
      </c>
      <c r="G2" s="36">
        <f t="shared" si="0"/>
        <v>0</v>
      </c>
      <c r="H2" s="36">
        <f t="shared" si="0"/>
        <v>0</v>
      </c>
      <c r="I2" s="36">
        <f t="shared" si="0"/>
        <v>0</v>
      </c>
      <c r="J2" s="36">
        <f t="shared" si="0"/>
        <v>4</v>
      </c>
      <c r="K2" s="36">
        <f t="shared" si="0"/>
        <v>143</v>
      </c>
      <c r="L2" s="36">
        <f t="shared" si="0"/>
        <v>0</v>
      </c>
      <c r="M2" s="36">
        <f t="shared" si="0"/>
        <v>3</v>
      </c>
      <c r="N2" s="36">
        <f t="shared" si="0"/>
        <v>0</v>
      </c>
      <c r="O2" s="36">
        <f>SUM(E2+M2)</f>
        <v>3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x14ac:dyDescent="0.3">
      <c r="B3">
        <f>IF(AND(B$1='List of Flows'!$B2,'Elementary Flow'!$F10="Compartment"),"Compartment",0)</f>
        <v>0</v>
      </c>
      <c r="C3">
        <f>IF(AND(C$1='List of Flows'!$B2,'Elementary Flow'!$F10="Compartment"),"Compartment",0)</f>
        <v>0</v>
      </c>
      <c r="D3">
        <f>IF(AND(D$1='List of Flows'!$B2,'Elementary Flow'!$F10="Compartment"),"Compartment",0)</f>
        <v>0</v>
      </c>
      <c r="E3">
        <f>IF(AND(E$1='List of Flows'!$B2,'Elementary Flow'!$F10="Compartment"),"Compartment",0)</f>
        <v>0</v>
      </c>
      <c r="F3">
        <f>IF(AND(F$1='List of Flows'!$B2,'Elementary Flow'!$F10="Compartment"),"Compartment",0)</f>
        <v>0</v>
      </c>
      <c r="G3">
        <f>IF(AND(G$1='List of Flows'!$B2,'Elementary Flow'!$F10="Compartment"),"Compartment",0)</f>
        <v>0</v>
      </c>
      <c r="H3">
        <f>IF(AND(H$1='List of Flows'!$B2,'Elementary Flow'!$F10="Compartment"),"Compartment",0)</f>
        <v>0</v>
      </c>
      <c r="I3">
        <f>IF(AND(I$1='List of Flows'!$B2,'Elementary Flow'!$F10="Compartment"),"Compartment",0)</f>
        <v>0</v>
      </c>
      <c r="J3">
        <f>IF(AND(J$1='List of Flows'!$B2,'Elementary Flow'!$F10="Compartment"),"Compartment",0)</f>
        <v>0</v>
      </c>
      <c r="K3" t="str">
        <f>IF(AND(K$1='List of Flows'!$B2,'Elementary Flow'!$F10="Compartment"),"Compartment",0)</f>
        <v>Compartment</v>
      </c>
      <c r="L3">
        <f>IF(AND(L$1='List of Flows'!$B2,'Elementary Flow'!$F10="Compartment"),"Compartment",0)</f>
        <v>0</v>
      </c>
      <c r="M3">
        <f>IF(AND(M$1='List of Flows'!$B2,'Elementary Flow'!$F10="Compartment"),"Compartment",0)</f>
        <v>0</v>
      </c>
      <c r="N3">
        <f>IF(AND(N$1='List of Flows'!$B2,'Elementary Flow'!$F10="Compartment"),"Compartment",0)</f>
        <v>0</v>
      </c>
    </row>
    <row r="4" spans="1:29" x14ac:dyDescent="0.3">
      <c r="B4">
        <f>IF(AND(B$1='List of Flows'!$B3,'Elementary Flow'!$F11="Compartment"),"Compartment",0)</f>
        <v>0</v>
      </c>
      <c r="C4">
        <f>IF(AND(C$1='List of Flows'!$B3,'Elementary Flow'!$F11="Compartment"),"Compartment",0)</f>
        <v>0</v>
      </c>
      <c r="D4">
        <f>IF(AND(D$1='List of Flows'!$B3,'Elementary Flow'!$F11="Compartment"),"Compartment",0)</f>
        <v>0</v>
      </c>
      <c r="E4">
        <f>IF(AND(E$1='List of Flows'!$B3,'Elementary Flow'!$F11="Compartment"),"Compartment",0)</f>
        <v>0</v>
      </c>
      <c r="F4">
        <f>IF(AND(F$1='List of Flows'!$B3,'Elementary Flow'!$F11="Compartment"),"Compartment",0)</f>
        <v>0</v>
      </c>
      <c r="G4">
        <f>IF(AND(G$1='List of Flows'!$B3,'Elementary Flow'!$F11="Compartment"),"Compartment",0)</f>
        <v>0</v>
      </c>
      <c r="H4">
        <f>IF(AND(H$1='List of Flows'!$B3,'Elementary Flow'!$F11="Compartment"),"Compartment",0)</f>
        <v>0</v>
      </c>
      <c r="I4">
        <f>IF(AND(I$1='List of Flows'!$B3,'Elementary Flow'!$F11="Compartment"),"Compartment",0)</f>
        <v>0</v>
      </c>
      <c r="J4">
        <f>IF(AND(J$1='List of Flows'!$B3,'Elementary Flow'!$F11="Compartment"),"Compartment",0)</f>
        <v>0</v>
      </c>
      <c r="K4" t="str">
        <f>IF(AND(K$1='List of Flows'!$B3,'Elementary Flow'!$F11="Compartment"),"Compartment",0)</f>
        <v>Compartment</v>
      </c>
      <c r="L4">
        <f>IF(AND(L$1='List of Flows'!$B3,'Elementary Flow'!$F11="Compartment"),"Compartment",0)</f>
        <v>0</v>
      </c>
      <c r="M4">
        <f>IF(AND(M$1='List of Flows'!$B3,'Elementary Flow'!$F11="Compartment"),"Compartment",0)</f>
        <v>0</v>
      </c>
      <c r="N4">
        <f>IF(AND(N$1='List of Flows'!$B3,'Elementary Flow'!$F11="Compartment"),"Compartment",0)</f>
        <v>0</v>
      </c>
    </row>
    <row r="5" spans="1:29" x14ac:dyDescent="0.3">
      <c r="B5">
        <f>IF(AND(B$1='List of Flows'!$B4,'Elementary Flow'!$F12="Compartment"),"Compartment",0)</f>
        <v>0</v>
      </c>
      <c r="C5">
        <f>IF(AND(C$1='List of Flows'!$B4,'Elementary Flow'!$F12="Compartment"),"Compartment",0)</f>
        <v>0</v>
      </c>
      <c r="D5">
        <f>IF(AND(D$1='List of Flows'!$B4,'Elementary Flow'!$F12="Compartment"),"Compartment",0)</f>
        <v>0</v>
      </c>
      <c r="E5">
        <f>IF(AND(E$1='List of Flows'!$B4,'Elementary Flow'!$F12="Compartment"),"Compartment",0)</f>
        <v>0</v>
      </c>
      <c r="F5">
        <f>IF(AND(F$1='List of Flows'!$B4,'Elementary Flow'!$F12="Compartment"),"Compartment",0)</f>
        <v>0</v>
      </c>
      <c r="G5">
        <f>IF(AND(G$1='List of Flows'!$B4,'Elementary Flow'!$F12="Compartment"),"Compartment",0)</f>
        <v>0</v>
      </c>
      <c r="H5">
        <f>IF(AND(H$1='List of Flows'!$B4,'Elementary Flow'!$F12="Compartment"),"Compartment",0)</f>
        <v>0</v>
      </c>
      <c r="I5">
        <f>IF(AND(I$1='List of Flows'!$B4,'Elementary Flow'!$F12="Compartment"),"Compartment",0)</f>
        <v>0</v>
      </c>
      <c r="J5">
        <f>IF(AND(J$1='List of Flows'!$B4,'Elementary Flow'!$F12="Compartment"),"Compartment",0)</f>
        <v>0</v>
      </c>
      <c r="K5" t="str">
        <f>IF(AND(K$1='List of Flows'!$B4,'Elementary Flow'!$F12="Compartment"),"Compartment",0)</f>
        <v>Compartment</v>
      </c>
      <c r="L5">
        <f>IF(AND(L$1='List of Flows'!$B4,'Elementary Flow'!$F12="Compartment"),"Compartment",0)</f>
        <v>0</v>
      </c>
      <c r="M5">
        <f>IF(AND(M$1='List of Flows'!$B4,'Elementary Flow'!$F12="Compartment"),"Compartment",0)</f>
        <v>0</v>
      </c>
      <c r="N5">
        <f>IF(AND(N$1='List of Flows'!$B4,'Elementary Flow'!$F12="Compartment"),"Compartment",0)</f>
        <v>0</v>
      </c>
    </row>
    <row r="6" spans="1:29" x14ac:dyDescent="0.3">
      <c r="B6">
        <f>IF(AND(B$1='List of Flows'!$B5,'Elementary Flow'!$F13="Compartment"),"Compartment",0)</f>
        <v>0</v>
      </c>
      <c r="C6">
        <f>IF(AND(C$1='List of Flows'!$B5,'Elementary Flow'!$F13="Compartment"),"Compartment",0)</f>
        <v>0</v>
      </c>
      <c r="D6">
        <f>IF(AND(D$1='List of Flows'!$B5,'Elementary Flow'!$F13="Compartment"),"Compartment",0)</f>
        <v>0</v>
      </c>
      <c r="E6">
        <f>IF(AND(E$1='List of Flows'!$B5,'Elementary Flow'!$F13="Compartment"),"Compartment",0)</f>
        <v>0</v>
      </c>
      <c r="F6">
        <f>IF(AND(F$1='List of Flows'!$B5,'Elementary Flow'!$F13="Compartment"),"Compartment",0)</f>
        <v>0</v>
      </c>
      <c r="G6">
        <f>IF(AND(G$1='List of Flows'!$B5,'Elementary Flow'!$F13="Compartment"),"Compartment",0)</f>
        <v>0</v>
      </c>
      <c r="H6">
        <f>IF(AND(H$1='List of Flows'!$B5,'Elementary Flow'!$F13="Compartment"),"Compartment",0)</f>
        <v>0</v>
      </c>
      <c r="I6">
        <f>IF(AND(I$1='List of Flows'!$B5,'Elementary Flow'!$F13="Compartment"),"Compartment",0)</f>
        <v>0</v>
      </c>
      <c r="J6">
        <f>IF(AND(J$1='List of Flows'!$B5,'Elementary Flow'!$F13="Compartment"),"Compartment",0)</f>
        <v>0</v>
      </c>
      <c r="K6" t="str">
        <f>IF(AND(K$1='List of Flows'!$B5,'Elementary Flow'!$F13="Compartment"),"Compartment",0)</f>
        <v>Compartment</v>
      </c>
      <c r="L6">
        <f>IF(AND(L$1='List of Flows'!$B5,'Elementary Flow'!$F13="Compartment"),"Compartment",0)</f>
        <v>0</v>
      </c>
      <c r="M6">
        <f>IF(AND(M$1='List of Flows'!$B5,'Elementary Flow'!$F13="Compartment"),"Compartment",0)</f>
        <v>0</v>
      </c>
      <c r="N6">
        <f>IF(AND(N$1='List of Flows'!$B5,'Elementary Flow'!$F13="Compartment"),"Compartment",0)</f>
        <v>0</v>
      </c>
    </row>
    <row r="7" spans="1:29" x14ac:dyDescent="0.3">
      <c r="B7">
        <f>IF(AND(B$1='List of Flows'!$B6,'Elementary Flow'!$F14="Compartment"),"Compartment",0)</f>
        <v>0</v>
      </c>
      <c r="C7">
        <f>IF(AND(C$1='List of Flows'!$B6,'Elementary Flow'!$F14="Compartment"),"Compartment",0)</f>
        <v>0</v>
      </c>
      <c r="D7">
        <f>IF(AND(D$1='List of Flows'!$B6,'Elementary Flow'!$F14="Compartment"),"Compartment",0)</f>
        <v>0</v>
      </c>
      <c r="E7">
        <f>IF(AND(E$1='List of Flows'!$B6,'Elementary Flow'!$F14="Compartment"),"Compartment",0)</f>
        <v>0</v>
      </c>
      <c r="F7">
        <f>IF(AND(F$1='List of Flows'!$B6,'Elementary Flow'!$F14="Compartment"),"Compartment",0)</f>
        <v>0</v>
      </c>
      <c r="G7">
        <f>IF(AND(G$1='List of Flows'!$B6,'Elementary Flow'!$F14="Compartment"),"Compartment",0)</f>
        <v>0</v>
      </c>
      <c r="H7">
        <f>IF(AND(H$1='List of Flows'!$B6,'Elementary Flow'!$F14="Compartment"),"Compartment",0)</f>
        <v>0</v>
      </c>
      <c r="I7">
        <f>IF(AND(I$1='List of Flows'!$B6,'Elementary Flow'!$F14="Compartment"),"Compartment",0)</f>
        <v>0</v>
      </c>
      <c r="J7">
        <f>IF(AND(J$1='List of Flows'!$B6,'Elementary Flow'!$F14="Compartment"),"Compartment",0)</f>
        <v>0</v>
      </c>
      <c r="K7" t="str">
        <f>IF(AND(K$1='List of Flows'!$B6,'Elementary Flow'!$F14="Compartment"),"Compartment",0)</f>
        <v>Compartment</v>
      </c>
      <c r="L7">
        <f>IF(AND(L$1='List of Flows'!$B6,'Elementary Flow'!$F14="Compartment"),"Compartment",0)</f>
        <v>0</v>
      </c>
      <c r="M7">
        <f>IF(AND(M$1='List of Flows'!$B6,'Elementary Flow'!$F14="Compartment"),"Compartment",0)</f>
        <v>0</v>
      </c>
      <c r="N7">
        <f>IF(AND(N$1='List of Flows'!$B6,'Elementary Flow'!$F14="Compartment"),"Compartment",0)</f>
        <v>0</v>
      </c>
    </row>
    <row r="8" spans="1:29" x14ac:dyDescent="0.3">
      <c r="B8">
        <f>IF(AND(B$1='List of Flows'!$B7,'Elementary Flow'!$F15="Compartment"),"Compartment",0)</f>
        <v>0</v>
      </c>
      <c r="C8">
        <f>IF(AND(C$1='List of Flows'!$B7,'Elementary Flow'!$F15="Compartment"),"Compartment",0)</f>
        <v>0</v>
      </c>
      <c r="D8">
        <f>IF(AND(D$1='List of Flows'!$B7,'Elementary Flow'!$F15="Compartment"),"Compartment",0)</f>
        <v>0</v>
      </c>
      <c r="E8">
        <f>IF(AND(E$1='List of Flows'!$B7,'Elementary Flow'!$F15="Compartment"),"Compartment",0)</f>
        <v>0</v>
      </c>
      <c r="F8">
        <f>IF(AND(F$1='List of Flows'!$B7,'Elementary Flow'!$F15="Compartment"),"Compartment",0)</f>
        <v>0</v>
      </c>
      <c r="G8">
        <f>IF(AND(G$1='List of Flows'!$B7,'Elementary Flow'!$F15="Compartment"),"Compartment",0)</f>
        <v>0</v>
      </c>
      <c r="H8">
        <f>IF(AND(H$1='List of Flows'!$B7,'Elementary Flow'!$F15="Compartment"),"Compartment",0)</f>
        <v>0</v>
      </c>
      <c r="I8">
        <f>IF(AND(I$1='List of Flows'!$B7,'Elementary Flow'!$F15="Compartment"),"Compartment",0)</f>
        <v>0</v>
      </c>
      <c r="J8">
        <f>IF(AND(J$1='List of Flows'!$B7,'Elementary Flow'!$F15="Compartment"),"Compartment",0)</f>
        <v>0</v>
      </c>
      <c r="K8" t="str">
        <f>IF(AND(K$1='List of Flows'!$B7,'Elementary Flow'!$F15="Compartment"),"Compartment",0)</f>
        <v>Compartment</v>
      </c>
      <c r="L8">
        <f>IF(AND(L$1='List of Flows'!$B7,'Elementary Flow'!$F15="Compartment"),"Compartment",0)</f>
        <v>0</v>
      </c>
      <c r="M8">
        <f>IF(AND(M$1='List of Flows'!$B7,'Elementary Flow'!$F15="Compartment"),"Compartment",0)</f>
        <v>0</v>
      </c>
      <c r="N8">
        <f>IF(AND(N$1='List of Flows'!$B7,'Elementary Flow'!$F15="Compartment"),"Compartment",0)</f>
        <v>0</v>
      </c>
    </row>
    <row r="9" spans="1:29" x14ac:dyDescent="0.3">
      <c r="B9">
        <f>IF(AND(B$1='List of Flows'!$B8,'Elementary Flow'!$F16="Compartment"),"Compartment",0)</f>
        <v>0</v>
      </c>
      <c r="C9">
        <f>IF(AND(C$1='List of Flows'!$B8,'Elementary Flow'!$F16="Compartment"),"Compartment",0)</f>
        <v>0</v>
      </c>
      <c r="D9">
        <f>IF(AND(D$1='List of Flows'!$B8,'Elementary Flow'!$F16="Compartment"),"Compartment",0)</f>
        <v>0</v>
      </c>
      <c r="E9">
        <f>IF(AND(E$1='List of Flows'!$B8,'Elementary Flow'!$F16="Compartment"),"Compartment",0)</f>
        <v>0</v>
      </c>
      <c r="F9">
        <f>IF(AND(F$1='List of Flows'!$B8,'Elementary Flow'!$F16="Compartment"),"Compartment",0)</f>
        <v>0</v>
      </c>
      <c r="G9">
        <f>IF(AND(G$1='List of Flows'!$B8,'Elementary Flow'!$F16="Compartment"),"Compartment",0)</f>
        <v>0</v>
      </c>
      <c r="H9">
        <f>IF(AND(H$1='List of Flows'!$B8,'Elementary Flow'!$F16="Compartment"),"Compartment",0)</f>
        <v>0</v>
      </c>
      <c r="I9">
        <f>IF(AND(I$1='List of Flows'!$B8,'Elementary Flow'!$F16="Compartment"),"Compartment",0)</f>
        <v>0</v>
      </c>
      <c r="J9">
        <f>IF(AND(J$1='List of Flows'!$B8,'Elementary Flow'!$F16="Compartment"),"Compartment",0)</f>
        <v>0</v>
      </c>
      <c r="K9" t="str">
        <f>IF(AND(K$1='List of Flows'!$B8,'Elementary Flow'!$F16="Compartment"),"Compartment",0)</f>
        <v>Compartment</v>
      </c>
      <c r="L9">
        <f>IF(AND(L$1='List of Flows'!$B8,'Elementary Flow'!$F16="Compartment"),"Compartment",0)</f>
        <v>0</v>
      </c>
      <c r="M9">
        <f>IF(AND(M$1='List of Flows'!$B8,'Elementary Flow'!$F16="Compartment"),"Compartment",0)</f>
        <v>0</v>
      </c>
      <c r="N9">
        <f>IF(AND(N$1='List of Flows'!$B8,'Elementary Flow'!$F16="Compartment"),"Compartment",0)</f>
        <v>0</v>
      </c>
    </row>
    <row r="10" spans="1:29" x14ac:dyDescent="0.3">
      <c r="B10">
        <f>IF(AND(B$1='List of Flows'!$B9,'Elementary Flow'!$F17="Compartment"),"Compartment",0)</f>
        <v>0</v>
      </c>
      <c r="C10">
        <f>IF(AND(C$1='List of Flows'!$B9,'Elementary Flow'!$F17="Compartment"),"Compartment",0)</f>
        <v>0</v>
      </c>
      <c r="D10">
        <f>IF(AND(D$1='List of Flows'!$B9,'Elementary Flow'!$F17="Compartment"),"Compartment",0)</f>
        <v>0</v>
      </c>
      <c r="E10">
        <f>IF(AND(E$1='List of Flows'!$B9,'Elementary Flow'!$F17="Compartment"),"Compartment",0)</f>
        <v>0</v>
      </c>
      <c r="F10">
        <f>IF(AND(F$1='List of Flows'!$B9,'Elementary Flow'!$F17="Compartment"),"Compartment",0)</f>
        <v>0</v>
      </c>
      <c r="G10">
        <f>IF(AND(G$1='List of Flows'!$B9,'Elementary Flow'!$F17="Compartment"),"Compartment",0)</f>
        <v>0</v>
      </c>
      <c r="H10">
        <f>IF(AND(H$1='List of Flows'!$B9,'Elementary Flow'!$F17="Compartment"),"Compartment",0)</f>
        <v>0</v>
      </c>
      <c r="I10">
        <f>IF(AND(I$1='List of Flows'!$B9,'Elementary Flow'!$F17="Compartment"),"Compartment",0)</f>
        <v>0</v>
      </c>
      <c r="J10">
        <f>IF(AND(J$1='List of Flows'!$B9,'Elementary Flow'!$F17="Compartment"),"Compartment",0)</f>
        <v>0</v>
      </c>
      <c r="K10" t="str">
        <f>IF(AND(K$1='List of Flows'!$B9,'Elementary Flow'!$F17="Compartment"),"Compartment",0)</f>
        <v>Compartment</v>
      </c>
      <c r="L10">
        <f>IF(AND(L$1='List of Flows'!$B9,'Elementary Flow'!$F17="Compartment"),"Compartment",0)</f>
        <v>0</v>
      </c>
      <c r="M10">
        <f>IF(AND(M$1='List of Flows'!$B9,'Elementary Flow'!$F17="Compartment"),"Compartment",0)</f>
        <v>0</v>
      </c>
      <c r="N10">
        <f>IF(AND(N$1='List of Flows'!$B9,'Elementary Flow'!$F17="Compartment"),"Compartment",0)</f>
        <v>0</v>
      </c>
    </row>
    <row r="11" spans="1:29" x14ac:dyDescent="0.3">
      <c r="B11">
        <f>IF(AND(B$1='List of Flows'!$B10,'Elementary Flow'!$F18="Compartment"),"Compartment",0)</f>
        <v>0</v>
      </c>
      <c r="C11">
        <f>IF(AND(C$1='List of Flows'!$B10,'Elementary Flow'!$F18="Compartment"),"Compartment",0)</f>
        <v>0</v>
      </c>
      <c r="D11">
        <f>IF(AND(D$1='List of Flows'!$B10,'Elementary Flow'!$F18="Compartment"),"Compartment",0)</f>
        <v>0</v>
      </c>
      <c r="E11">
        <f>IF(AND(E$1='List of Flows'!$B10,'Elementary Flow'!$F18="Compartment"),"Compartment",0)</f>
        <v>0</v>
      </c>
      <c r="F11">
        <f>IF(AND(F$1='List of Flows'!$B10,'Elementary Flow'!$F18="Compartment"),"Compartment",0)</f>
        <v>0</v>
      </c>
      <c r="G11">
        <f>IF(AND(G$1='List of Flows'!$B10,'Elementary Flow'!$F18="Compartment"),"Compartment",0)</f>
        <v>0</v>
      </c>
      <c r="H11">
        <f>IF(AND(H$1='List of Flows'!$B10,'Elementary Flow'!$F18="Compartment"),"Compartment",0)</f>
        <v>0</v>
      </c>
      <c r="I11">
        <f>IF(AND(I$1='List of Flows'!$B10,'Elementary Flow'!$F18="Compartment"),"Compartment",0)</f>
        <v>0</v>
      </c>
      <c r="J11">
        <f>IF(AND(J$1='List of Flows'!$B10,'Elementary Flow'!$F18="Compartment"),"Compartment",0)</f>
        <v>0</v>
      </c>
      <c r="K11" t="str">
        <f>IF(AND(K$1='List of Flows'!$B10,'Elementary Flow'!$F18="Compartment"),"Compartment",0)</f>
        <v>Compartment</v>
      </c>
      <c r="L11">
        <f>IF(AND(L$1='List of Flows'!$B10,'Elementary Flow'!$F18="Compartment"),"Compartment",0)</f>
        <v>0</v>
      </c>
      <c r="M11">
        <f>IF(AND(M$1='List of Flows'!$B10,'Elementary Flow'!$F18="Compartment"),"Compartment",0)</f>
        <v>0</v>
      </c>
      <c r="N11">
        <f>IF(AND(N$1='List of Flows'!$B10,'Elementary Flow'!$F18="Compartment"),"Compartment",0)</f>
        <v>0</v>
      </c>
    </row>
    <row r="12" spans="1:29" x14ac:dyDescent="0.3">
      <c r="B12">
        <f>IF(AND(B$1='List of Flows'!$B11,'Elementary Flow'!$F19="Compartment"),"Compartment",0)</f>
        <v>0</v>
      </c>
      <c r="C12">
        <f>IF(AND(C$1='List of Flows'!$B11,'Elementary Flow'!$F19="Compartment"),"Compartment",0)</f>
        <v>0</v>
      </c>
      <c r="D12">
        <f>IF(AND(D$1='List of Flows'!$B11,'Elementary Flow'!$F19="Compartment"),"Compartment",0)</f>
        <v>0</v>
      </c>
      <c r="E12">
        <f>IF(AND(E$1='List of Flows'!$B11,'Elementary Flow'!$F19="Compartment"),"Compartment",0)</f>
        <v>0</v>
      </c>
      <c r="F12">
        <f>IF(AND(F$1='List of Flows'!$B11,'Elementary Flow'!$F19="Compartment"),"Compartment",0)</f>
        <v>0</v>
      </c>
      <c r="G12">
        <f>IF(AND(G$1='List of Flows'!$B11,'Elementary Flow'!$F19="Compartment"),"Compartment",0)</f>
        <v>0</v>
      </c>
      <c r="H12">
        <f>IF(AND(H$1='List of Flows'!$B11,'Elementary Flow'!$F19="Compartment"),"Compartment",0)</f>
        <v>0</v>
      </c>
      <c r="I12">
        <f>IF(AND(I$1='List of Flows'!$B11,'Elementary Flow'!$F19="Compartment"),"Compartment",0)</f>
        <v>0</v>
      </c>
      <c r="J12">
        <f>IF(AND(J$1='List of Flows'!$B11,'Elementary Flow'!$F19="Compartment"),"Compartment",0)</f>
        <v>0</v>
      </c>
      <c r="K12" t="str">
        <f>IF(AND(K$1='List of Flows'!$B11,'Elementary Flow'!$F19="Compartment"),"Compartment",0)</f>
        <v>Compartment</v>
      </c>
      <c r="L12">
        <f>IF(AND(L$1='List of Flows'!$B11,'Elementary Flow'!$F19="Compartment"),"Compartment",0)</f>
        <v>0</v>
      </c>
      <c r="M12">
        <f>IF(AND(M$1='List of Flows'!$B11,'Elementary Flow'!$F19="Compartment"),"Compartment",0)</f>
        <v>0</v>
      </c>
      <c r="N12">
        <f>IF(AND(N$1='List of Flows'!$B11,'Elementary Flow'!$F19="Compartment"),"Compartment",0)</f>
        <v>0</v>
      </c>
    </row>
    <row r="13" spans="1:29" x14ac:dyDescent="0.3">
      <c r="B13">
        <f>IF(AND(B$1='List of Flows'!$B12,'Elementary Flow'!$F20="Compartment"),"Compartment",0)</f>
        <v>0</v>
      </c>
      <c r="C13">
        <f>IF(AND(C$1='List of Flows'!$B12,'Elementary Flow'!$F20="Compartment"),"Compartment",0)</f>
        <v>0</v>
      </c>
      <c r="D13">
        <f>IF(AND(D$1='List of Flows'!$B12,'Elementary Flow'!$F20="Compartment"),"Compartment",0)</f>
        <v>0</v>
      </c>
      <c r="E13">
        <f>IF(AND(E$1='List of Flows'!$B12,'Elementary Flow'!$F20="Compartment"),"Compartment",0)</f>
        <v>0</v>
      </c>
      <c r="F13">
        <f>IF(AND(F$1='List of Flows'!$B12,'Elementary Flow'!$F20="Compartment"),"Compartment",0)</f>
        <v>0</v>
      </c>
      <c r="G13">
        <f>IF(AND(G$1='List of Flows'!$B12,'Elementary Flow'!$F20="Compartment"),"Compartment",0)</f>
        <v>0</v>
      </c>
      <c r="H13">
        <f>IF(AND(H$1='List of Flows'!$B12,'Elementary Flow'!$F20="Compartment"),"Compartment",0)</f>
        <v>0</v>
      </c>
      <c r="I13">
        <f>IF(AND(I$1='List of Flows'!$B12,'Elementary Flow'!$F20="Compartment"),"Compartment",0)</f>
        <v>0</v>
      </c>
      <c r="J13">
        <f>IF(AND(J$1='List of Flows'!$B12,'Elementary Flow'!$F20="Compartment"),"Compartment",0)</f>
        <v>0</v>
      </c>
      <c r="K13" t="str">
        <f>IF(AND(K$1='List of Flows'!$B12,'Elementary Flow'!$F20="Compartment"),"Compartment",0)</f>
        <v>Compartment</v>
      </c>
      <c r="L13">
        <f>IF(AND(L$1='List of Flows'!$B12,'Elementary Flow'!$F20="Compartment"),"Compartment",0)</f>
        <v>0</v>
      </c>
      <c r="M13">
        <f>IF(AND(M$1='List of Flows'!$B12,'Elementary Flow'!$F20="Compartment"),"Compartment",0)</f>
        <v>0</v>
      </c>
      <c r="N13">
        <f>IF(AND(N$1='List of Flows'!$B12,'Elementary Flow'!$F20="Compartment"),"Compartment",0)</f>
        <v>0</v>
      </c>
    </row>
    <row r="14" spans="1:29" x14ac:dyDescent="0.3">
      <c r="B14">
        <f>IF(AND(B$1='List of Flows'!$B13,'Elementary Flow'!$F21="Compartment"),"Compartment",0)</f>
        <v>0</v>
      </c>
      <c r="C14">
        <f>IF(AND(C$1='List of Flows'!$B13,'Elementary Flow'!$F21="Compartment"),"Compartment",0)</f>
        <v>0</v>
      </c>
      <c r="D14">
        <f>IF(AND(D$1='List of Flows'!$B13,'Elementary Flow'!$F21="Compartment"),"Compartment",0)</f>
        <v>0</v>
      </c>
      <c r="E14">
        <f>IF(AND(E$1='List of Flows'!$B13,'Elementary Flow'!$F21="Compartment"),"Compartment",0)</f>
        <v>0</v>
      </c>
      <c r="F14">
        <f>IF(AND(F$1='List of Flows'!$B13,'Elementary Flow'!$F21="Compartment"),"Compartment",0)</f>
        <v>0</v>
      </c>
      <c r="G14">
        <f>IF(AND(G$1='List of Flows'!$B13,'Elementary Flow'!$F21="Compartment"),"Compartment",0)</f>
        <v>0</v>
      </c>
      <c r="H14">
        <f>IF(AND(H$1='List of Flows'!$B13,'Elementary Flow'!$F21="Compartment"),"Compartment",0)</f>
        <v>0</v>
      </c>
      <c r="I14">
        <f>IF(AND(I$1='List of Flows'!$B13,'Elementary Flow'!$F21="Compartment"),"Compartment",0)</f>
        <v>0</v>
      </c>
      <c r="J14">
        <f>IF(AND(J$1='List of Flows'!$B13,'Elementary Flow'!$F21="Compartment"),"Compartment",0)</f>
        <v>0</v>
      </c>
      <c r="K14" t="str">
        <f>IF(AND(K$1='List of Flows'!$B13,'Elementary Flow'!$F21="Compartment"),"Compartment",0)</f>
        <v>Compartment</v>
      </c>
      <c r="L14">
        <f>IF(AND(L$1='List of Flows'!$B13,'Elementary Flow'!$F21="Compartment"),"Compartment",0)</f>
        <v>0</v>
      </c>
      <c r="M14">
        <f>IF(AND(M$1='List of Flows'!$B13,'Elementary Flow'!$F21="Compartment"),"Compartment",0)</f>
        <v>0</v>
      </c>
      <c r="N14">
        <f>IF(AND(N$1='List of Flows'!$B13,'Elementary Flow'!$F21="Compartment"),"Compartment",0)</f>
        <v>0</v>
      </c>
    </row>
    <row r="15" spans="1:29" x14ac:dyDescent="0.3">
      <c r="B15">
        <f>IF(AND(B$1='List of Flows'!$B14,'Elementary Flow'!$F22="Compartment"),"Compartment",0)</f>
        <v>0</v>
      </c>
      <c r="C15">
        <f>IF(AND(C$1='List of Flows'!$B14,'Elementary Flow'!$F22="Compartment"),"Compartment",0)</f>
        <v>0</v>
      </c>
      <c r="D15">
        <f>IF(AND(D$1='List of Flows'!$B14,'Elementary Flow'!$F22="Compartment"),"Compartment",0)</f>
        <v>0</v>
      </c>
      <c r="E15">
        <f>IF(AND(E$1='List of Flows'!$B14,'Elementary Flow'!$F22="Compartment"),"Compartment",0)</f>
        <v>0</v>
      </c>
      <c r="F15">
        <f>IF(AND(F$1='List of Flows'!$B14,'Elementary Flow'!$F22="Compartment"),"Compartment",0)</f>
        <v>0</v>
      </c>
      <c r="G15">
        <f>IF(AND(G$1='List of Flows'!$B14,'Elementary Flow'!$F22="Compartment"),"Compartment",0)</f>
        <v>0</v>
      </c>
      <c r="H15">
        <f>IF(AND(H$1='List of Flows'!$B14,'Elementary Flow'!$F22="Compartment"),"Compartment",0)</f>
        <v>0</v>
      </c>
      <c r="I15">
        <f>IF(AND(I$1='List of Flows'!$B14,'Elementary Flow'!$F22="Compartment"),"Compartment",0)</f>
        <v>0</v>
      </c>
      <c r="J15">
        <f>IF(AND(J$1='List of Flows'!$B14,'Elementary Flow'!$F22="Compartment"),"Compartment",0)</f>
        <v>0</v>
      </c>
      <c r="K15" t="str">
        <f>IF(AND(K$1='List of Flows'!$B14,'Elementary Flow'!$F22="Compartment"),"Compartment",0)</f>
        <v>Compartment</v>
      </c>
      <c r="L15">
        <f>IF(AND(L$1='List of Flows'!$B14,'Elementary Flow'!$F22="Compartment"),"Compartment",0)</f>
        <v>0</v>
      </c>
      <c r="M15">
        <f>IF(AND(M$1='List of Flows'!$B14,'Elementary Flow'!$F22="Compartment"),"Compartment",0)</f>
        <v>0</v>
      </c>
      <c r="N15">
        <f>IF(AND(N$1='List of Flows'!$B14,'Elementary Flow'!$F22="Compartment"),"Compartment",0)</f>
        <v>0</v>
      </c>
    </row>
    <row r="16" spans="1:29" x14ac:dyDescent="0.3">
      <c r="B16">
        <f>IF(AND(B$1='List of Flows'!$B15,'Elementary Flow'!$F23="Compartment"),"Compartment",0)</f>
        <v>0</v>
      </c>
      <c r="C16">
        <f>IF(AND(C$1='List of Flows'!$B15,'Elementary Flow'!$F23="Compartment"),"Compartment",0)</f>
        <v>0</v>
      </c>
      <c r="D16">
        <f>IF(AND(D$1='List of Flows'!$B15,'Elementary Flow'!$F23="Compartment"),"Compartment",0)</f>
        <v>0</v>
      </c>
      <c r="E16">
        <f>IF(AND(E$1='List of Flows'!$B15,'Elementary Flow'!$F23="Compartment"),"Compartment",0)</f>
        <v>0</v>
      </c>
      <c r="F16">
        <f>IF(AND(F$1='List of Flows'!$B15,'Elementary Flow'!$F23="Compartment"),"Compartment",0)</f>
        <v>0</v>
      </c>
      <c r="G16">
        <f>IF(AND(G$1='List of Flows'!$B15,'Elementary Flow'!$F23="Compartment"),"Compartment",0)</f>
        <v>0</v>
      </c>
      <c r="H16">
        <f>IF(AND(H$1='List of Flows'!$B15,'Elementary Flow'!$F23="Compartment"),"Compartment",0)</f>
        <v>0</v>
      </c>
      <c r="I16">
        <f>IF(AND(I$1='List of Flows'!$B15,'Elementary Flow'!$F23="Compartment"),"Compartment",0)</f>
        <v>0</v>
      </c>
      <c r="J16">
        <f>IF(AND(J$1='List of Flows'!$B15,'Elementary Flow'!$F23="Compartment"),"Compartment",0)</f>
        <v>0</v>
      </c>
      <c r="K16" t="str">
        <f>IF(AND(K$1='List of Flows'!$B15,'Elementary Flow'!$F23="Compartment"),"Compartment",0)</f>
        <v>Compartment</v>
      </c>
      <c r="L16">
        <f>IF(AND(L$1='List of Flows'!$B15,'Elementary Flow'!$F23="Compartment"),"Compartment",0)</f>
        <v>0</v>
      </c>
      <c r="M16">
        <f>IF(AND(M$1='List of Flows'!$B15,'Elementary Flow'!$F23="Compartment"),"Compartment",0)</f>
        <v>0</v>
      </c>
      <c r="N16">
        <f>IF(AND(N$1='List of Flows'!$B15,'Elementary Flow'!$F23="Compartment"),"Compartment",0)</f>
        <v>0</v>
      </c>
    </row>
    <row r="17" spans="2:14" x14ac:dyDescent="0.3">
      <c r="B17">
        <f>IF(AND(B$1='List of Flows'!$B16,'Elementary Flow'!$F24="Compartment"),"Compartment",0)</f>
        <v>0</v>
      </c>
      <c r="C17">
        <f>IF(AND(C$1='List of Flows'!$B16,'Elementary Flow'!$F24="Compartment"),"Compartment",0)</f>
        <v>0</v>
      </c>
      <c r="D17">
        <f>IF(AND(D$1='List of Flows'!$B16,'Elementary Flow'!$F24="Compartment"),"Compartment",0)</f>
        <v>0</v>
      </c>
      <c r="E17">
        <f>IF(AND(E$1='List of Flows'!$B16,'Elementary Flow'!$F24="Compartment"),"Compartment",0)</f>
        <v>0</v>
      </c>
      <c r="F17">
        <f>IF(AND(F$1='List of Flows'!$B16,'Elementary Flow'!$F24="Compartment"),"Compartment",0)</f>
        <v>0</v>
      </c>
      <c r="G17">
        <f>IF(AND(G$1='List of Flows'!$B16,'Elementary Flow'!$F24="Compartment"),"Compartment",0)</f>
        <v>0</v>
      </c>
      <c r="H17">
        <f>IF(AND(H$1='List of Flows'!$B16,'Elementary Flow'!$F24="Compartment"),"Compartment",0)</f>
        <v>0</v>
      </c>
      <c r="I17">
        <f>IF(AND(I$1='List of Flows'!$B16,'Elementary Flow'!$F24="Compartment"),"Compartment",0)</f>
        <v>0</v>
      </c>
      <c r="J17">
        <f>IF(AND(J$1='List of Flows'!$B16,'Elementary Flow'!$F24="Compartment"),"Compartment",0)</f>
        <v>0</v>
      </c>
      <c r="K17" t="str">
        <f>IF(AND(K$1='List of Flows'!$B16,'Elementary Flow'!$F24="Compartment"),"Compartment",0)</f>
        <v>Compartment</v>
      </c>
      <c r="L17">
        <f>IF(AND(L$1='List of Flows'!$B16,'Elementary Flow'!$F24="Compartment"),"Compartment",0)</f>
        <v>0</v>
      </c>
      <c r="M17">
        <f>IF(AND(M$1='List of Flows'!$B16,'Elementary Flow'!$F24="Compartment"),"Compartment",0)</f>
        <v>0</v>
      </c>
      <c r="N17">
        <f>IF(AND(N$1='List of Flows'!$B16,'Elementary Flow'!$F24="Compartment"),"Compartment",0)</f>
        <v>0</v>
      </c>
    </row>
    <row r="18" spans="2:14" x14ac:dyDescent="0.3">
      <c r="B18">
        <f>IF(AND(B$1='List of Flows'!$B17,'Elementary Flow'!$F25="Compartment"),"Compartment",0)</f>
        <v>0</v>
      </c>
      <c r="C18">
        <f>IF(AND(C$1='List of Flows'!$B17,'Elementary Flow'!$F25="Compartment"),"Compartment",0)</f>
        <v>0</v>
      </c>
      <c r="D18">
        <f>IF(AND(D$1='List of Flows'!$B17,'Elementary Flow'!$F25="Compartment"),"Compartment",0)</f>
        <v>0</v>
      </c>
      <c r="E18">
        <f>IF(AND(E$1='List of Flows'!$B17,'Elementary Flow'!$F25="Compartment"),"Compartment",0)</f>
        <v>0</v>
      </c>
      <c r="F18">
        <f>IF(AND(F$1='List of Flows'!$B17,'Elementary Flow'!$F25="Compartment"),"Compartment",0)</f>
        <v>0</v>
      </c>
      <c r="G18">
        <f>IF(AND(G$1='List of Flows'!$B17,'Elementary Flow'!$F25="Compartment"),"Compartment",0)</f>
        <v>0</v>
      </c>
      <c r="H18">
        <f>IF(AND(H$1='List of Flows'!$B17,'Elementary Flow'!$F25="Compartment"),"Compartment",0)</f>
        <v>0</v>
      </c>
      <c r="I18">
        <f>IF(AND(I$1='List of Flows'!$B17,'Elementary Flow'!$F25="Compartment"),"Compartment",0)</f>
        <v>0</v>
      </c>
      <c r="J18">
        <f>IF(AND(J$1='List of Flows'!$B17,'Elementary Flow'!$F25="Compartment"),"Compartment",0)</f>
        <v>0</v>
      </c>
      <c r="K18" t="str">
        <f>IF(AND(K$1='List of Flows'!$B17,'Elementary Flow'!$F25="Compartment"),"Compartment",0)</f>
        <v>Compartment</v>
      </c>
      <c r="L18">
        <f>IF(AND(L$1='List of Flows'!$B17,'Elementary Flow'!$F25="Compartment"),"Compartment",0)</f>
        <v>0</v>
      </c>
      <c r="M18">
        <f>IF(AND(M$1='List of Flows'!$B17,'Elementary Flow'!$F25="Compartment"),"Compartment",0)</f>
        <v>0</v>
      </c>
      <c r="N18">
        <f>IF(AND(N$1='List of Flows'!$B17,'Elementary Flow'!$F25="Compartment"),"Compartment",0)</f>
        <v>0</v>
      </c>
    </row>
    <row r="19" spans="2:14" x14ac:dyDescent="0.3">
      <c r="B19">
        <f>IF(AND(B$1='List of Flows'!$B18,'Elementary Flow'!$F26="Compartment"),"Compartment",0)</f>
        <v>0</v>
      </c>
      <c r="C19">
        <f>IF(AND(C$1='List of Flows'!$B18,'Elementary Flow'!$F26="Compartment"),"Compartment",0)</f>
        <v>0</v>
      </c>
      <c r="D19">
        <f>IF(AND(D$1='List of Flows'!$B18,'Elementary Flow'!$F26="Compartment"),"Compartment",0)</f>
        <v>0</v>
      </c>
      <c r="E19">
        <f>IF(AND(E$1='List of Flows'!$B18,'Elementary Flow'!$F26="Compartment"),"Compartment",0)</f>
        <v>0</v>
      </c>
      <c r="F19">
        <f>IF(AND(F$1='List of Flows'!$B18,'Elementary Flow'!$F26="Compartment"),"Compartment",0)</f>
        <v>0</v>
      </c>
      <c r="G19">
        <f>IF(AND(G$1='List of Flows'!$B18,'Elementary Flow'!$F26="Compartment"),"Compartment",0)</f>
        <v>0</v>
      </c>
      <c r="H19">
        <f>IF(AND(H$1='List of Flows'!$B18,'Elementary Flow'!$F26="Compartment"),"Compartment",0)</f>
        <v>0</v>
      </c>
      <c r="I19">
        <f>IF(AND(I$1='List of Flows'!$B18,'Elementary Flow'!$F26="Compartment"),"Compartment",0)</f>
        <v>0</v>
      </c>
      <c r="J19">
        <f>IF(AND(J$1='List of Flows'!$B18,'Elementary Flow'!$F26="Compartment"),"Compartment",0)</f>
        <v>0</v>
      </c>
      <c r="K19" t="str">
        <f>IF(AND(K$1='List of Flows'!$B18,'Elementary Flow'!$F26="Compartment"),"Compartment",0)</f>
        <v>Compartment</v>
      </c>
      <c r="L19">
        <f>IF(AND(L$1='List of Flows'!$B18,'Elementary Flow'!$F26="Compartment"),"Compartment",0)</f>
        <v>0</v>
      </c>
      <c r="M19">
        <f>IF(AND(M$1='List of Flows'!$B18,'Elementary Flow'!$F26="Compartment"),"Compartment",0)</f>
        <v>0</v>
      </c>
      <c r="N19">
        <f>IF(AND(N$1='List of Flows'!$B18,'Elementary Flow'!$F26="Compartment"),"Compartment",0)</f>
        <v>0</v>
      </c>
    </row>
    <row r="20" spans="2:14" x14ac:dyDescent="0.3">
      <c r="B20">
        <f>IF(AND(B$1='List of Flows'!$B19,'Elementary Flow'!$F27="Compartment"),"Compartment",0)</f>
        <v>0</v>
      </c>
      <c r="C20">
        <f>IF(AND(C$1='List of Flows'!$B19,'Elementary Flow'!$F27="Compartment"),"Compartment",0)</f>
        <v>0</v>
      </c>
      <c r="D20">
        <f>IF(AND(D$1='List of Flows'!$B19,'Elementary Flow'!$F27="Compartment"),"Compartment",0)</f>
        <v>0</v>
      </c>
      <c r="E20">
        <f>IF(AND(E$1='List of Flows'!$B19,'Elementary Flow'!$F27="Compartment"),"Compartment",0)</f>
        <v>0</v>
      </c>
      <c r="F20">
        <f>IF(AND(F$1='List of Flows'!$B19,'Elementary Flow'!$F27="Compartment"),"Compartment",0)</f>
        <v>0</v>
      </c>
      <c r="G20">
        <f>IF(AND(G$1='List of Flows'!$B19,'Elementary Flow'!$F27="Compartment"),"Compartment",0)</f>
        <v>0</v>
      </c>
      <c r="H20">
        <f>IF(AND(H$1='List of Flows'!$B19,'Elementary Flow'!$F27="Compartment"),"Compartment",0)</f>
        <v>0</v>
      </c>
      <c r="I20">
        <f>IF(AND(I$1='List of Flows'!$B19,'Elementary Flow'!$F27="Compartment"),"Compartment",0)</f>
        <v>0</v>
      </c>
      <c r="J20">
        <f>IF(AND(J$1='List of Flows'!$B19,'Elementary Flow'!$F27="Compartment"),"Compartment",0)</f>
        <v>0</v>
      </c>
      <c r="K20" t="str">
        <f>IF(AND(K$1='List of Flows'!$B19,'Elementary Flow'!$F27="Compartment"),"Compartment",0)</f>
        <v>Compartment</v>
      </c>
      <c r="L20">
        <f>IF(AND(L$1='List of Flows'!$B19,'Elementary Flow'!$F27="Compartment"),"Compartment",0)</f>
        <v>0</v>
      </c>
      <c r="M20">
        <f>IF(AND(M$1='List of Flows'!$B19,'Elementary Flow'!$F27="Compartment"),"Compartment",0)</f>
        <v>0</v>
      </c>
      <c r="N20">
        <f>IF(AND(N$1='List of Flows'!$B19,'Elementary Flow'!$F27="Compartment"),"Compartment",0)</f>
        <v>0</v>
      </c>
    </row>
    <row r="21" spans="2:14" x14ac:dyDescent="0.3">
      <c r="B21">
        <f>IF(AND(B$1='List of Flows'!$B20,'Elementary Flow'!$F28="Compartment"),"Compartment",0)</f>
        <v>0</v>
      </c>
      <c r="C21">
        <f>IF(AND(C$1='List of Flows'!$B20,'Elementary Flow'!$F28="Compartment"),"Compartment",0)</f>
        <v>0</v>
      </c>
      <c r="D21">
        <f>IF(AND(D$1='List of Flows'!$B20,'Elementary Flow'!$F28="Compartment"),"Compartment",0)</f>
        <v>0</v>
      </c>
      <c r="E21">
        <f>IF(AND(E$1='List of Flows'!$B20,'Elementary Flow'!$F28="Compartment"),"Compartment",0)</f>
        <v>0</v>
      </c>
      <c r="F21">
        <f>IF(AND(F$1='List of Flows'!$B20,'Elementary Flow'!$F28="Compartment"),"Compartment",0)</f>
        <v>0</v>
      </c>
      <c r="G21">
        <f>IF(AND(G$1='List of Flows'!$B20,'Elementary Flow'!$F28="Compartment"),"Compartment",0)</f>
        <v>0</v>
      </c>
      <c r="H21">
        <f>IF(AND(H$1='List of Flows'!$B20,'Elementary Flow'!$F28="Compartment"),"Compartment",0)</f>
        <v>0</v>
      </c>
      <c r="I21">
        <f>IF(AND(I$1='List of Flows'!$B20,'Elementary Flow'!$F28="Compartment"),"Compartment",0)</f>
        <v>0</v>
      </c>
      <c r="J21">
        <f>IF(AND(J$1='List of Flows'!$B20,'Elementary Flow'!$F28="Compartment"),"Compartment",0)</f>
        <v>0</v>
      </c>
      <c r="K21" t="str">
        <f>IF(AND(K$1='List of Flows'!$B20,'Elementary Flow'!$F28="Compartment"),"Compartment",0)</f>
        <v>Compartment</v>
      </c>
      <c r="L21">
        <f>IF(AND(L$1='List of Flows'!$B20,'Elementary Flow'!$F28="Compartment"),"Compartment",0)</f>
        <v>0</v>
      </c>
      <c r="M21">
        <f>IF(AND(M$1='List of Flows'!$B20,'Elementary Flow'!$F28="Compartment"),"Compartment",0)</f>
        <v>0</v>
      </c>
      <c r="N21">
        <f>IF(AND(N$1='List of Flows'!$B20,'Elementary Flow'!$F28="Compartment"),"Compartment",0)</f>
        <v>0</v>
      </c>
    </row>
    <row r="22" spans="2:14" x14ac:dyDescent="0.3">
      <c r="B22">
        <f>IF(AND(B$1='List of Flows'!$B21,'Elementary Flow'!$F29="Compartment"),"Compartment",0)</f>
        <v>0</v>
      </c>
      <c r="C22">
        <f>IF(AND(C$1='List of Flows'!$B21,'Elementary Flow'!$F29="Compartment"),"Compartment",0)</f>
        <v>0</v>
      </c>
      <c r="D22">
        <f>IF(AND(D$1='List of Flows'!$B21,'Elementary Flow'!$F29="Compartment"),"Compartment",0)</f>
        <v>0</v>
      </c>
      <c r="E22">
        <f>IF(AND(E$1='List of Flows'!$B21,'Elementary Flow'!$F29="Compartment"),"Compartment",0)</f>
        <v>0</v>
      </c>
      <c r="F22">
        <f>IF(AND(F$1='List of Flows'!$B21,'Elementary Flow'!$F29="Compartment"),"Compartment",0)</f>
        <v>0</v>
      </c>
      <c r="G22">
        <f>IF(AND(G$1='List of Flows'!$B21,'Elementary Flow'!$F29="Compartment"),"Compartment",0)</f>
        <v>0</v>
      </c>
      <c r="H22">
        <f>IF(AND(H$1='List of Flows'!$B21,'Elementary Flow'!$F29="Compartment"),"Compartment",0)</f>
        <v>0</v>
      </c>
      <c r="I22">
        <f>IF(AND(I$1='List of Flows'!$B21,'Elementary Flow'!$F29="Compartment"),"Compartment",0)</f>
        <v>0</v>
      </c>
      <c r="J22">
        <f>IF(AND(J$1='List of Flows'!$B21,'Elementary Flow'!$F29="Compartment"),"Compartment",0)</f>
        <v>0</v>
      </c>
      <c r="K22">
        <f>IF(AND(K$1='List of Flows'!$B21,'Elementary Flow'!$F29="Compartment"),"Compartment",0)</f>
        <v>0</v>
      </c>
      <c r="L22">
        <f>IF(AND(L$1='List of Flows'!$B21,'Elementary Flow'!$F29="Compartment"),"Compartment",0)</f>
        <v>0</v>
      </c>
      <c r="M22">
        <f>IF(AND(M$1='List of Flows'!$B21,'Elementary Flow'!$F29="Compartment"),"Compartment",0)</f>
        <v>0</v>
      </c>
      <c r="N22">
        <f>IF(AND(N$1='List of Flows'!$B21,'Elementary Flow'!$F29="Compartment"),"Compartment",0)</f>
        <v>0</v>
      </c>
    </row>
    <row r="23" spans="2:14" x14ac:dyDescent="0.3">
      <c r="B23">
        <f>IF(AND(B$1='List of Flows'!$B22,'Elementary Flow'!$F30="Compartment"),"Compartment",0)</f>
        <v>0</v>
      </c>
      <c r="C23">
        <f>IF(AND(C$1='List of Flows'!$B22,'Elementary Flow'!$F30="Compartment"),"Compartment",0)</f>
        <v>0</v>
      </c>
      <c r="D23">
        <f>IF(AND(D$1='List of Flows'!$B22,'Elementary Flow'!$F30="Compartment"),"Compartment",0)</f>
        <v>0</v>
      </c>
      <c r="E23">
        <f>IF(AND(E$1='List of Flows'!$B22,'Elementary Flow'!$F30="Compartment"),"Compartment",0)</f>
        <v>0</v>
      </c>
      <c r="F23">
        <f>IF(AND(F$1='List of Flows'!$B22,'Elementary Flow'!$F30="Compartment"),"Compartment",0)</f>
        <v>0</v>
      </c>
      <c r="G23">
        <f>IF(AND(G$1='List of Flows'!$B22,'Elementary Flow'!$F30="Compartment"),"Compartment",0)</f>
        <v>0</v>
      </c>
      <c r="H23">
        <f>IF(AND(H$1='List of Flows'!$B22,'Elementary Flow'!$F30="Compartment"),"Compartment",0)</f>
        <v>0</v>
      </c>
      <c r="I23">
        <f>IF(AND(I$1='List of Flows'!$B22,'Elementary Flow'!$F30="Compartment"),"Compartment",0)</f>
        <v>0</v>
      </c>
      <c r="J23">
        <f>IF(AND(J$1='List of Flows'!$B22,'Elementary Flow'!$F30="Compartment"),"Compartment",0)</f>
        <v>0</v>
      </c>
      <c r="K23" t="str">
        <f>IF(AND(K$1='List of Flows'!$B22,'Elementary Flow'!$F30="Compartment"),"Compartment",0)</f>
        <v>Compartment</v>
      </c>
      <c r="L23">
        <f>IF(AND(L$1='List of Flows'!$B22,'Elementary Flow'!$F30="Compartment"),"Compartment",0)</f>
        <v>0</v>
      </c>
      <c r="M23">
        <f>IF(AND(M$1='List of Flows'!$B22,'Elementary Flow'!$F30="Compartment"),"Compartment",0)</f>
        <v>0</v>
      </c>
      <c r="N23">
        <f>IF(AND(N$1='List of Flows'!$B22,'Elementary Flow'!$F30="Compartment"),"Compartment",0)</f>
        <v>0</v>
      </c>
    </row>
    <row r="24" spans="2:14" x14ac:dyDescent="0.3">
      <c r="B24">
        <f>IF(AND(B$1='List of Flows'!$B23,'Elementary Flow'!$F31="Compartment"),"Compartment",0)</f>
        <v>0</v>
      </c>
      <c r="C24">
        <f>IF(AND(C$1='List of Flows'!$B23,'Elementary Flow'!$F31="Compartment"),"Compartment",0)</f>
        <v>0</v>
      </c>
      <c r="D24">
        <f>IF(AND(D$1='List of Flows'!$B23,'Elementary Flow'!$F31="Compartment"),"Compartment",0)</f>
        <v>0</v>
      </c>
      <c r="E24">
        <f>IF(AND(E$1='List of Flows'!$B23,'Elementary Flow'!$F31="Compartment"),"Compartment",0)</f>
        <v>0</v>
      </c>
      <c r="F24">
        <f>IF(AND(F$1='List of Flows'!$B23,'Elementary Flow'!$F31="Compartment"),"Compartment",0)</f>
        <v>0</v>
      </c>
      <c r="G24">
        <f>IF(AND(G$1='List of Flows'!$B23,'Elementary Flow'!$F31="Compartment"),"Compartment",0)</f>
        <v>0</v>
      </c>
      <c r="H24">
        <f>IF(AND(H$1='List of Flows'!$B23,'Elementary Flow'!$F31="Compartment"),"Compartment",0)</f>
        <v>0</v>
      </c>
      <c r="I24">
        <f>IF(AND(I$1='List of Flows'!$B23,'Elementary Flow'!$F31="Compartment"),"Compartment",0)</f>
        <v>0</v>
      </c>
      <c r="J24">
        <f>IF(AND(J$1='List of Flows'!$B23,'Elementary Flow'!$F31="Compartment"),"Compartment",0)</f>
        <v>0</v>
      </c>
      <c r="K24" t="str">
        <f>IF(AND(K$1='List of Flows'!$B23,'Elementary Flow'!$F31="Compartment"),"Compartment",0)</f>
        <v>Compartment</v>
      </c>
      <c r="L24">
        <f>IF(AND(L$1='List of Flows'!$B23,'Elementary Flow'!$F31="Compartment"),"Compartment",0)</f>
        <v>0</v>
      </c>
      <c r="M24">
        <f>IF(AND(M$1='List of Flows'!$B23,'Elementary Flow'!$F31="Compartment"),"Compartment",0)</f>
        <v>0</v>
      </c>
      <c r="N24">
        <f>IF(AND(N$1='List of Flows'!$B23,'Elementary Flow'!$F31="Compartment"),"Compartment",0)</f>
        <v>0</v>
      </c>
    </row>
    <row r="25" spans="2:14" x14ac:dyDescent="0.3">
      <c r="B25">
        <f>IF(AND(B$1='List of Flows'!$B24,'Elementary Flow'!$F32="Compartment"),"Compartment",0)</f>
        <v>0</v>
      </c>
      <c r="C25">
        <f>IF(AND(C$1='List of Flows'!$B24,'Elementary Flow'!$F32="Compartment"),"Compartment",0)</f>
        <v>0</v>
      </c>
      <c r="D25">
        <f>IF(AND(D$1='List of Flows'!$B24,'Elementary Flow'!$F32="Compartment"),"Compartment",0)</f>
        <v>0</v>
      </c>
      <c r="E25">
        <f>IF(AND(E$1='List of Flows'!$B24,'Elementary Flow'!$F32="Compartment"),"Compartment",0)</f>
        <v>0</v>
      </c>
      <c r="F25">
        <f>IF(AND(F$1='List of Flows'!$B24,'Elementary Flow'!$F32="Compartment"),"Compartment",0)</f>
        <v>0</v>
      </c>
      <c r="G25">
        <f>IF(AND(G$1='List of Flows'!$B24,'Elementary Flow'!$F32="Compartment"),"Compartment",0)</f>
        <v>0</v>
      </c>
      <c r="H25">
        <f>IF(AND(H$1='List of Flows'!$B24,'Elementary Flow'!$F32="Compartment"),"Compartment",0)</f>
        <v>0</v>
      </c>
      <c r="I25">
        <f>IF(AND(I$1='List of Flows'!$B24,'Elementary Flow'!$F32="Compartment"),"Compartment",0)</f>
        <v>0</v>
      </c>
      <c r="J25">
        <f>IF(AND(J$1='List of Flows'!$B24,'Elementary Flow'!$F32="Compartment"),"Compartment",0)</f>
        <v>0</v>
      </c>
      <c r="K25" t="str">
        <f>IF(AND(K$1='List of Flows'!$B24,'Elementary Flow'!$F32="Compartment"),"Compartment",0)</f>
        <v>Compartment</v>
      </c>
      <c r="L25">
        <f>IF(AND(L$1='List of Flows'!$B24,'Elementary Flow'!$F32="Compartment"),"Compartment",0)</f>
        <v>0</v>
      </c>
      <c r="M25">
        <f>IF(AND(M$1='List of Flows'!$B24,'Elementary Flow'!$F32="Compartment"),"Compartment",0)</f>
        <v>0</v>
      </c>
      <c r="N25">
        <f>IF(AND(N$1='List of Flows'!$B24,'Elementary Flow'!$F32="Compartment"),"Compartment",0)</f>
        <v>0</v>
      </c>
    </row>
    <row r="26" spans="2:14" x14ac:dyDescent="0.3">
      <c r="B26">
        <f>IF(AND(B$1='List of Flows'!$B25,'Elementary Flow'!$F33="Compartment"),"Compartment",0)</f>
        <v>0</v>
      </c>
      <c r="C26">
        <f>IF(AND(C$1='List of Flows'!$B25,'Elementary Flow'!$F33="Compartment"),"Compartment",0)</f>
        <v>0</v>
      </c>
      <c r="D26">
        <f>IF(AND(D$1='List of Flows'!$B25,'Elementary Flow'!$F33="Compartment"),"Compartment",0)</f>
        <v>0</v>
      </c>
      <c r="E26">
        <f>IF(AND(E$1='List of Flows'!$B25,'Elementary Flow'!$F33="Compartment"),"Compartment",0)</f>
        <v>0</v>
      </c>
      <c r="F26">
        <f>IF(AND(F$1='List of Flows'!$B25,'Elementary Flow'!$F33="Compartment"),"Compartment",0)</f>
        <v>0</v>
      </c>
      <c r="G26">
        <f>IF(AND(G$1='List of Flows'!$B25,'Elementary Flow'!$F33="Compartment"),"Compartment",0)</f>
        <v>0</v>
      </c>
      <c r="H26">
        <f>IF(AND(H$1='List of Flows'!$B25,'Elementary Flow'!$F33="Compartment"),"Compartment",0)</f>
        <v>0</v>
      </c>
      <c r="I26">
        <f>IF(AND(I$1='List of Flows'!$B25,'Elementary Flow'!$F33="Compartment"),"Compartment",0)</f>
        <v>0</v>
      </c>
      <c r="J26">
        <f>IF(AND(J$1='List of Flows'!$B25,'Elementary Flow'!$F33="Compartment"),"Compartment",0)</f>
        <v>0</v>
      </c>
      <c r="K26" t="str">
        <f>IF(AND(K$1='List of Flows'!$B25,'Elementary Flow'!$F33="Compartment"),"Compartment",0)</f>
        <v>Compartment</v>
      </c>
      <c r="L26">
        <f>IF(AND(L$1='List of Flows'!$B25,'Elementary Flow'!$F33="Compartment"),"Compartment",0)</f>
        <v>0</v>
      </c>
      <c r="M26">
        <f>IF(AND(M$1='List of Flows'!$B25,'Elementary Flow'!$F33="Compartment"),"Compartment",0)</f>
        <v>0</v>
      </c>
      <c r="N26">
        <f>IF(AND(N$1='List of Flows'!$B25,'Elementary Flow'!$F33="Compartment"),"Compartment",0)</f>
        <v>0</v>
      </c>
    </row>
    <row r="27" spans="2:14" x14ac:dyDescent="0.3">
      <c r="B27">
        <f>IF(AND(B$1='List of Flows'!$B26,'Elementary Flow'!$F34="Compartment"),"Compartment",0)</f>
        <v>0</v>
      </c>
      <c r="C27">
        <f>IF(AND(C$1='List of Flows'!$B26,'Elementary Flow'!$F34="Compartment"),"Compartment",0)</f>
        <v>0</v>
      </c>
      <c r="D27">
        <f>IF(AND(D$1='List of Flows'!$B26,'Elementary Flow'!$F34="Compartment"),"Compartment",0)</f>
        <v>0</v>
      </c>
      <c r="E27">
        <f>IF(AND(E$1='List of Flows'!$B26,'Elementary Flow'!$F34="Compartment"),"Compartment",0)</f>
        <v>0</v>
      </c>
      <c r="F27">
        <f>IF(AND(F$1='List of Flows'!$B26,'Elementary Flow'!$F34="Compartment"),"Compartment",0)</f>
        <v>0</v>
      </c>
      <c r="G27">
        <f>IF(AND(G$1='List of Flows'!$B26,'Elementary Flow'!$F34="Compartment"),"Compartment",0)</f>
        <v>0</v>
      </c>
      <c r="H27">
        <f>IF(AND(H$1='List of Flows'!$B26,'Elementary Flow'!$F34="Compartment"),"Compartment",0)</f>
        <v>0</v>
      </c>
      <c r="I27">
        <f>IF(AND(I$1='List of Flows'!$B26,'Elementary Flow'!$F34="Compartment"),"Compartment",0)</f>
        <v>0</v>
      </c>
      <c r="J27">
        <f>IF(AND(J$1='List of Flows'!$B26,'Elementary Flow'!$F34="Compartment"),"Compartment",0)</f>
        <v>0</v>
      </c>
      <c r="K27" t="str">
        <f>IF(AND(K$1='List of Flows'!$B26,'Elementary Flow'!$F34="Compartment"),"Compartment",0)</f>
        <v>Compartment</v>
      </c>
      <c r="L27">
        <f>IF(AND(L$1='List of Flows'!$B26,'Elementary Flow'!$F34="Compartment"),"Compartment",0)</f>
        <v>0</v>
      </c>
      <c r="M27">
        <f>IF(AND(M$1='List of Flows'!$B26,'Elementary Flow'!$F34="Compartment"),"Compartment",0)</f>
        <v>0</v>
      </c>
      <c r="N27">
        <f>IF(AND(N$1='List of Flows'!$B26,'Elementary Flow'!$F34="Compartment"),"Compartment",0)</f>
        <v>0</v>
      </c>
    </row>
    <row r="28" spans="2:14" x14ac:dyDescent="0.3">
      <c r="B28">
        <f>IF(AND(B$1='List of Flows'!$B27,'Elementary Flow'!$F35="Compartment"),"Compartment",0)</f>
        <v>0</v>
      </c>
      <c r="C28">
        <f>IF(AND(C$1='List of Flows'!$B27,'Elementary Flow'!$F35="Compartment"),"Compartment",0)</f>
        <v>0</v>
      </c>
      <c r="D28">
        <f>IF(AND(D$1='List of Flows'!$B27,'Elementary Flow'!$F35="Compartment"),"Compartment",0)</f>
        <v>0</v>
      </c>
      <c r="E28">
        <f>IF(AND(E$1='List of Flows'!$B27,'Elementary Flow'!$F35="Compartment"),"Compartment",0)</f>
        <v>0</v>
      </c>
      <c r="F28">
        <f>IF(AND(F$1='List of Flows'!$B27,'Elementary Flow'!$F35="Compartment"),"Compartment",0)</f>
        <v>0</v>
      </c>
      <c r="G28">
        <f>IF(AND(G$1='List of Flows'!$B27,'Elementary Flow'!$F35="Compartment"),"Compartment",0)</f>
        <v>0</v>
      </c>
      <c r="H28">
        <f>IF(AND(H$1='List of Flows'!$B27,'Elementary Flow'!$F35="Compartment"),"Compartment",0)</f>
        <v>0</v>
      </c>
      <c r="I28">
        <f>IF(AND(I$1='List of Flows'!$B27,'Elementary Flow'!$F35="Compartment"),"Compartment",0)</f>
        <v>0</v>
      </c>
      <c r="J28">
        <f>IF(AND(J$1='List of Flows'!$B27,'Elementary Flow'!$F35="Compartment"),"Compartment",0)</f>
        <v>0</v>
      </c>
      <c r="K28" t="str">
        <f>IF(AND(K$1='List of Flows'!$B27,'Elementary Flow'!$F35="Compartment"),"Compartment",0)</f>
        <v>Compartment</v>
      </c>
      <c r="L28">
        <f>IF(AND(L$1='List of Flows'!$B27,'Elementary Flow'!$F35="Compartment"),"Compartment",0)</f>
        <v>0</v>
      </c>
      <c r="M28">
        <f>IF(AND(M$1='List of Flows'!$B27,'Elementary Flow'!$F35="Compartment"),"Compartment",0)</f>
        <v>0</v>
      </c>
      <c r="N28">
        <f>IF(AND(N$1='List of Flows'!$B27,'Elementary Flow'!$F35="Compartment"),"Compartment",0)</f>
        <v>0</v>
      </c>
    </row>
    <row r="29" spans="2:14" x14ac:dyDescent="0.3">
      <c r="B29">
        <f>IF(AND(B$1='List of Flows'!$B28,'Elementary Flow'!$F36="Compartment"),"Compartment",0)</f>
        <v>0</v>
      </c>
      <c r="C29">
        <f>IF(AND(C$1='List of Flows'!$B28,'Elementary Flow'!$F36="Compartment"),"Compartment",0)</f>
        <v>0</v>
      </c>
      <c r="D29">
        <f>IF(AND(D$1='List of Flows'!$B28,'Elementary Flow'!$F36="Compartment"),"Compartment",0)</f>
        <v>0</v>
      </c>
      <c r="E29">
        <f>IF(AND(E$1='List of Flows'!$B28,'Elementary Flow'!$F36="Compartment"),"Compartment",0)</f>
        <v>0</v>
      </c>
      <c r="F29">
        <f>IF(AND(F$1='List of Flows'!$B28,'Elementary Flow'!$F36="Compartment"),"Compartment",0)</f>
        <v>0</v>
      </c>
      <c r="G29">
        <f>IF(AND(G$1='List of Flows'!$B28,'Elementary Flow'!$F36="Compartment"),"Compartment",0)</f>
        <v>0</v>
      </c>
      <c r="H29">
        <f>IF(AND(H$1='List of Flows'!$B28,'Elementary Flow'!$F36="Compartment"),"Compartment",0)</f>
        <v>0</v>
      </c>
      <c r="I29">
        <f>IF(AND(I$1='List of Flows'!$B28,'Elementary Flow'!$F36="Compartment"),"Compartment",0)</f>
        <v>0</v>
      </c>
      <c r="J29">
        <f>IF(AND(J$1='List of Flows'!$B28,'Elementary Flow'!$F36="Compartment"),"Compartment",0)</f>
        <v>0</v>
      </c>
      <c r="K29" t="str">
        <f>IF(AND(K$1='List of Flows'!$B28,'Elementary Flow'!$F36="Compartment"),"Compartment",0)</f>
        <v>Compartment</v>
      </c>
      <c r="L29">
        <f>IF(AND(L$1='List of Flows'!$B28,'Elementary Flow'!$F36="Compartment"),"Compartment",0)</f>
        <v>0</v>
      </c>
      <c r="M29">
        <f>IF(AND(M$1='List of Flows'!$B28,'Elementary Flow'!$F36="Compartment"),"Compartment",0)</f>
        <v>0</v>
      </c>
      <c r="N29">
        <f>IF(AND(N$1='List of Flows'!$B28,'Elementary Flow'!$F36="Compartment"),"Compartment",0)</f>
        <v>0</v>
      </c>
    </row>
    <row r="30" spans="2:14" x14ac:dyDescent="0.3">
      <c r="B30">
        <f>IF(AND(B$1='List of Flows'!$B29,'Elementary Flow'!$F37="Compartment"),"Compartment",0)</f>
        <v>0</v>
      </c>
      <c r="C30">
        <f>IF(AND(C$1='List of Flows'!$B29,'Elementary Flow'!$F37="Compartment"),"Compartment",0)</f>
        <v>0</v>
      </c>
      <c r="D30">
        <f>IF(AND(D$1='List of Flows'!$B29,'Elementary Flow'!$F37="Compartment"),"Compartment",0)</f>
        <v>0</v>
      </c>
      <c r="E30">
        <f>IF(AND(E$1='List of Flows'!$B29,'Elementary Flow'!$F37="Compartment"),"Compartment",0)</f>
        <v>0</v>
      </c>
      <c r="F30">
        <f>IF(AND(F$1='List of Flows'!$B29,'Elementary Flow'!$F37="Compartment"),"Compartment",0)</f>
        <v>0</v>
      </c>
      <c r="G30">
        <f>IF(AND(G$1='List of Flows'!$B29,'Elementary Flow'!$F37="Compartment"),"Compartment",0)</f>
        <v>0</v>
      </c>
      <c r="H30">
        <f>IF(AND(H$1='List of Flows'!$B29,'Elementary Flow'!$F37="Compartment"),"Compartment",0)</f>
        <v>0</v>
      </c>
      <c r="I30">
        <f>IF(AND(I$1='List of Flows'!$B29,'Elementary Flow'!$F37="Compartment"),"Compartment",0)</f>
        <v>0</v>
      </c>
      <c r="J30">
        <f>IF(AND(J$1='List of Flows'!$B29,'Elementary Flow'!$F37="Compartment"),"Compartment",0)</f>
        <v>0</v>
      </c>
      <c r="K30" t="str">
        <f>IF(AND(K$1='List of Flows'!$B29,'Elementary Flow'!$F37="Compartment"),"Compartment",0)</f>
        <v>Compartment</v>
      </c>
      <c r="L30">
        <f>IF(AND(L$1='List of Flows'!$B29,'Elementary Flow'!$F37="Compartment"),"Compartment",0)</f>
        <v>0</v>
      </c>
      <c r="M30">
        <f>IF(AND(M$1='List of Flows'!$B29,'Elementary Flow'!$F37="Compartment"),"Compartment",0)</f>
        <v>0</v>
      </c>
      <c r="N30">
        <f>IF(AND(N$1='List of Flows'!$B29,'Elementary Flow'!$F37="Compartment"),"Compartment",0)</f>
        <v>0</v>
      </c>
    </row>
    <row r="31" spans="2:14" x14ac:dyDescent="0.3">
      <c r="B31">
        <f>IF(AND(B$1='List of Flows'!$B30,'Elementary Flow'!$F38="Compartment"),"Compartment",0)</f>
        <v>0</v>
      </c>
      <c r="C31">
        <f>IF(AND(C$1='List of Flows'!$B30,'Elementary Flow'!$F38="Compartment"),"Compartment",0)</f>
        <v>0</v>
      </c>
      <c r="D31">
        <f>IF(AND(D$1='List of Flows'!$B30,'Elementary Flow'!$F38="Compartment"),"Compartment",0)</f>
        <v>0</v>
      </c>
      <c r="E31">
        <f>IF(AND(E$1='List of Flows'!$B30,'Elementary Flow'!$F38="Compartment"),"Compartment",0)</f>
        <v>0</v>
      </c>
      <c r="F31">
        <f>IF(AND(F$1='List of Flows'!$B30,'Elementary Flow'!$F38="Compartment"),"Compartment",0)</f>
        <v>0</v>
      </c>
      <c r="G31">
        <f>IF(AND(G$1='List of Flows'!$B30,'Elementary Flow'!$F38="Compartment"),"Compartment",0)</f>
        <v>0</v>
      </c>
      <c r="H31">
        <f>IF(AND(H$1='List of Flows'!$B30,'Elementary Flow'!$F38="Compartment"),"Compartment",0)</f>
        <v>0</v>
      </c>
      <c r="I31">
        <f>IF(AND(I$1='List of Flows'!$B30,'Elementary Flow'!$F38="Compartment"),"Compartment",0)</f>
        <v>0</v>
      </c>
      <c r="J31">
        <f>IF(AND(J$1='List of Flows'!$B30,'Elementary Flow'!$F38="Compartment"),"Compartment",0)</f>
        <v>0</v>
      </c>
      <c r="K31" t="str">
        <f>IF(AND(K$1='List of Flows'!$B30,'Elementary Flow'!$F38="Compartment"),"Compartment",0)</f>
        <v>Compartment</v>
      </c>
      <c r="L31">
        <f>IF(AND(L$1='List of Flows'!$B30,'Elementary Flow'!$F38="Compartment"),"Compartment",0)</f>
        <v>0</v>
      </c>
      <c r="M31">
        <f>IF(AND(M$1='List of Flows'!$B30,'Elementary Flow'!$F38="Compartment"),"Compartment",0)</f>
        <v>0</v>
      </c>
      <c r="N31">
        <f>IF(AND(N$1='List of Flows'!$B30,'Elementary Flow'!$F38="Compartment"),"Compartment",0)</f>
        <v>0</v>
      </c>
    </row>
    <row r="32" spans="2:14" x14ac:dyDescent="0.3">
      <c r="B32">
        <f>IF(AND(B$1='List of Flows'!$B31,'Elementary Flow'!$F39="Compartment"),"Compartment",0)</f>
        <v>0</v>
      </c>
      <c r="C32">
        <f>IF(AND(C$1='List of Flows'!$B31,'Elementary Flow'!$F39="Compartment"),"Compartment",0)</f>
        <v>0</v>
      </c>
      <c r="D32">
        <f>IF(AND(D$1='List of Flows'!$B31,'Elementary Flow'!$F39="Compartment"),"Compartment",0)</f>
        <v>0</v>
      </c>
      <c r="E32">
        <f>IF(AND(E$1='List of Flows'!$B31,'Elementary Flow'!$F39="Compartment"),"Compartment",0)</f>
        <v>0</v>
      </c>
      <c r="F32">
        <f>IF(AND(F$1='List of Flows'!$B31,'Elementary Flow'!$F39="Compartment"),"Compartment",0)</f>
        <v>0</v>
      </c>
      <c r="G32">
        <f>IF(AND(G$1='List of Flows'!$B31,'Elementary Flow'!$F39="Compartment"),"Compartment",0)</f>
        <v>0</v>
      </c>
      <c r="H32">
        <f>IF(AND(H$1='List of Flows'!$B31,'Elementary Flow'!$F39="Compartment"),"Compartment",0)</f>
        <v>0</v>
      </c>
      <c r="I32">
        <f>IF(AND(I$1='List of Flows'!$B31,'Elementary Flow'!$F39="Compartment"),"Compartment",0)</f>
        <v>0</v>
      </c>
      <c r="J32">
        <f>IF(AND(J$1='List of Flows'!$B31,'Elementary Flow'!$F39="Compartment"),"Compartment",0)</f>
        <v>0</v>
      </c>
      <c r="K32" t="str">
        <f>IF(AND(K$1='List of Flows'!$B31,'Elementary Flow'!$F39="Compartment"),"Compartment",0)</f>
        <v>Compartment</v>
      </c>
      <c r="L32">
        <f>IF(AND(L$1='List of Flows'!$B31,'Elementary Flow'!$F39="Compartment"),"Compartment",0)</f>
        <v>0</v>
      </c>
      <c r="M32">
        <f>IF(AND(M$1='List of Flows'!$B31,'Elementary Flow'!$F39="Compartment"),"Compartment",0)</f>
        <v>0</v>
      </c>
      <c r="N32">
        <f>IF(AND(N$1='List of Flows'!$B31,'Elementary Flow'!$F39="Compartment"),"Compartment",0)</f>
        <v>0</v>
      </c>
    </row>
    <row r="33" spans="2:14" x14ac:dyDescent="0.3">
      <c r="B33">
        <f>IF(AND(B$1='List of Flows'!$B32,'Elementary Flow'!$F40="Compartment"),"Compartment",0)</f>
        <v>0</v>
      </c>
      <c r="C33">
        <f>IF(AND(C$1='List of Flows'!$B32,'Elementary Flow'!$F40="Compartment"),"Compartment",0)</f>
        <v>0</v>
      </c>
      <c r="D33">
        <f>IF(AND(D$1='List of Flows'!$B32,'Elementary Flow'!$F40="Compartment"),"Compartment",0)</f>
        <v>0</v>
      </c>
      <c r="E33">
        <f>IF(AND(E$1='List of Flows'!$B32,'Elementary Flow'!$F40="Compartment"),"Compartment",0)</f>
        <v>0</v>
      </c>
      <c r="F33">
        <f>IF(AND(F$1='List of Flows'!$B32,'Elementary Flow'!$F40="Compartment"),"Compartment",0)</f>
        <v>0</v>
      </c>
      <c r="G33">
        <f>IF(AND(G$1='List of Flows'!$B32,'Elementary Flow'!$F40="Compartment"),"Compartment",0)</f>
        <v>0</v>
      </c>
      <c r="H33">
        <f>IF(AND(H$1='List of Flows'!$B32,'Elementary Flow'!$F40="Compartment"),"Compartment",0)</f>
        <v>0</v>
      </c>
      <c r="I33">
        <f>IF(AND(I$1='List of Flows'!$B32,'Elementary Flow'!$F40="Compartment"),"Compartment",0)</f>
        <v>0</v>
      </c>
      <c r="J33">
        <f>IF(AND(J$1='List of Flows'!$B32,'Elementary Flow'!$F40="Compartment"),"Compartment",0)</f>
        <v>0</v>
      </c>
      <c r="K33" t="str">
        <f>IF(AND(K$1='List of Flows'!$B32,'Elementary Flow'!$F40="Compartment"),"Compartment",0)</f>
        <v>Compartment</v>
      </c>
      <c r="L33">
        <f>IF(AND(L$1='List of Flows'!$B32,'Elementary Flow'!$F40="Compartment"),"Compartment",0)</f>
        <v>0</v>
      </c>
      <c r="M33">
        <f>IF(AND(M$1='List of Flows'!$B32,'Elementary Flow'!$F40="Compartment"),"Compartment",0)</f>
        <v>0</v>
      </c>
      <c r="N33">
        <f>IF(AND(N$1='List of Flows'!$B32,'Elementary Flow'!$F40="Compartment"),"Compartment",0)</f>
        <v>0</v>
      </c>
    </row>
    <row r="34" spans="2:14" x14ac:dyDescent="0.3">
      <c r="B34">
        <f>IF(AND(B$1='List of Flows'!$B33,'Elementary Flow'!$F41="Compartment"),"Compartment",0)</f>
        <v>0</v>
      </c>
      <c r="C34">
        <f>IF(AND(C$1='List of Flows'!$B33,'Elementary Flow'!$F41="Compartment"),"Compartment",0)</f>
        <v>0</v>
      </c>
      <c r="D34">
        <f>IF(AND(D$1='List of Flows'!$B33,'Elementary Flow'!$F41="Compartment"),"Compartment",0)</f>
        <v>0</v>
      </c>
      <c r="E34">
        <f>IF(AND(E$1='List of Flows'!$B33,'Elementary Flow'!$F41="Compartment"),"Compartment",0)</f>
        <v>0</v>
      </c>
      <c r="F34">
        <f>IF(AND(F$1='List of Flows'!$B33,'Elementary Flow'!$F41="Compartment"),"Compartment",0)</f>
        <v>0</v>
      </c>
      <c r="G34">
        <f>IF(AND(G$1='List of Flows'!$B33,'Elementary Flow'!$F41="Compartment"),"Compartment",0)</f>
        <v>0</v>
      </c>
      <c r="H34">
        <f>IF(AND(H$1='List of Flows'!$B33,'Elementary Flow'!$F41="Compartment"),"Compartment",0)</f>
        <v>0</v>
      </c>
      <c r="I34">
        <f>IF(AND(I$1='List of Flows'!$B33,'Elementary Flow'!$F41="Compartment"),"Compartment",0)</f>
        <v>0</v>
      </c>
      <c r="J34">
        <f>IF(AND(J$1='List of Flows'!$B33,'Elementary Flow'!$F41="Compartment"),"Compartment",0)</f>
        <v>0</v>
      </c>
      <c r="K34" t="str">
        <f>IF(AND(K$1='List of Flows'!$B33,'Elementary Flow'!$F41="Compartment"),"Compartment",0)</f>
        <v>Compartment</v>
      </c>
      <c r="L34">
        <f>IF(AND(L$1='List of Flows'!$B33,'Elementary Flow'!$F41="Compartment"),"Compartment",0)</f>
        <v>0</v>
      </c>
      <c r="M34">
        <f>IF(AND(M$1='List of Flows'!$B33,'Elementary Flow'!$F41="Compartment"),"Compartment",0)</f>
        <v>0</v>
      </c>
      <c r="N34">
        <f>IF(AND(N$1='List of Flows'!$B33,'Elementary Flow'!$F41="Compartment"),"Compartment",0)</f>
        <v>0</v>
      </c>
    </row>
    <row r="35" spans="2:14" x14ac:dyDescent="0.3">
      <c r="B35">
        <f>IF(AND(B$1='List of Flows'!$B34,'Elementary Flow'!$F42="Compartment"),"Compartment",0)</f>
        <v>0</v>
      </c>
      <c r="C35">
        <f>IF(AND(C$1='List of Flows'!$B34,'Elementary Flow'!$F42="Compartment"),"Compartment",0)</f>
        <v>0</v>
      </c>
      <c r="D35">
        <f>IF(AND(D$1='List of Flows'!$B34,'Elementary Flow'!$F42="Compartment"),"Compartment",0)</f>
        <v>0</v>
      </c>
      <c r="E35">
        <f>IF(AND(E$1='List of Flows'!$B34,'Elementary Flow'!$F42="Compartment"),"Compartment",0)</f>
        <v>0</v>
      </c>
      <c r="F35">
        <f>IF(AND(F$1='List of Flows'!$B34,'Elementary Flow'!$F42="Compartment"),"Compartment",0)</f>
        <v>0</v>
      </c>
      <c r="G35">
        <f>IF(AND(G$1='List of Flows'!$B34,'Elementary Flow'!$F42="Compartment"),"Compartment",0)</f>
        <v>0</v>
      </c>
      <c r="H35">
        <f>IF(AND(H$1='List of Flows'!$B34,'Elementary Flow'!$F42="Compartment"),"Compartment",0)</f>
        <v>0</v>
      </c>
      <c r="I35">
        <f>IF(AND(I$1='List of Flows'!$B34,'Elementary Flow'!$F42="Compartment"),"Compartment",0)</f>
        <v>0</v>
      </c>
      <c r="J35">
        <f>IF(AND(J$1='List of Flows'!$B34,'Elementary Flow'!$F42="Compartment"),"Compartment",0)</f>
        <v>0</v>
      </c>
      <c r="K35" t="str">
        <f>IF(AND(K$1='List of Flows'!$B34,'Elementary Flow'!$F42="Compartment"),"Compartment",0)</f>
        <v>Compartment</v>
      </c>
      <c r="L35">
        <f>IF(AND(L$1='List of Flows'!$B34,'Elementary Flow'!$F42="Compartment"),"Compartment",0)</f>
        <v>0</v>
      </c>
      <c r="M35">
        <f>IF(AND(M$1='List of Flows'!$B34,'Elementary Flow'!$F42="Compartment"),"Compartment",0)</f>
        <v>0</v>
      </c>
      <c r="N35">
        <f>IF(AND(N$1='List of Flows'!$B34,'Elementary Flow'!$F42="Compartment"),"Compartment",0)</f>
        <v>0</v>
      </c>
    </row>
    <row r="36" spans="2:14" x14ac:dyDescent="0.3">
      <c r="B36">
        <f>IF(AND(B$1='List of Flows'!$B35,'Elementary Flow'!$F43="Compartment"),"Compartment",0)</f>
        <v>0</v>
      </c>
      <c r="C36">
        <f>IF(AND(C$1='List of Flows'!$B35,'Elementary Flow'!$F43="Compartment"),"Compartment",0)</f>
        <v>0</v>
      </c>
      <c r="D36">
        <f>IF(AND(D$1='List of Flows'!$B35,'Elementary Flow'!$F43="Compartment"),"Compartment",0)</f>
        <v>0</v>
      </c>
      <c r="E36">
        <f>IF(AND(E$1='List of Flows'!$B35,'Elementary Flow'!$F43="Compartment"),"Compartment",0)</f>
        <v>0</v>
      </c>
      <c r="F36">
        <f>IF(AND(F$1='List of Flows'!$B35,'Elementary Flow'!$F43="Compartment"),"Compartment",0)</f>
        <v>0</v>
      </c>
      <c r="G36">
        <f>IF(AND(G$1='List of Flows'!$B35,'Elementary Flow'!$F43="Compartment"),"Compartment",0)</f>
        <v>0</v>
      </c>
      <c r="H36">
        <f>IF(AND(H$1='List of Flows'!$B35,'Elementary Flow'!$F43="Compartment"),"Compartment",0)</f>
        <v>0</v>
      </c>
      <c r="I36">
        <f>IF(AND(I$1='List of Flows'!$B35,'Elementary Flow'!$F43="Compartment"),"Compartment",0)</f>
        <v>0</v>
      </c>
      <c r="J36">
        <f>IF(AND(J$1='List of Flows'!$B35,'Elementary Flow'!$F43="Compartment"),"Compartment",0)</f>
        <v>0</v>
      </c>
      <c r="K36" t="str">
        <f>IF(AND(K$1='List of Flows'!$B35,'Elementary Flow'!$F43="Compartment"),"Compartment",0)</f>
        <v>Compartment</v>
      </c>
      <c r="L36">
        <f>IF(AND(L$1='List of Flows'!$B35,'Elementary Flow'!$F43="Compartment"),"Compartment",0)</f>
        <v>0</v>
      </c>
      <c r="M36">
        <f>IF(AND(M$1='List of Flows'!$B35,'Elementary Flow'!$F43="Compartment"),"Compartment",0)</f>
        <v>0</v>
      </c>
      <c r="N36">
        <f>IF(AND(N$1='List of Flows'!$B35,'Elementary Flow'!$F43="Compartment"),"Compartment",0)</f>
        <v>0</v>
      </c>
    </row>
    <row r="37" spans="2:14" x14ac:dyDescent="0.3">
      <c r="B37">
        <f>IF(AND(B$1='List of Flows'!$B36,'Elementary Flow'!$F44="Compartment"),"Compartment",0)</f>
        <v>0</v>
      </c>
      <c r="C37">
        <f>IF(AND(C$1='List of Flows'!$B36,'Elementary Flow'!$F44="Compartment"),"Compartment",0)</f>
        <v>0</v>
      </c>
      <c r="D37">
        <f>IF(AND(D$1='List of Flows'!$B36,'Elementary Flow'!$F44="Compartment"),"Compartment",0)</f>
        <v>0</v>
      </c>
      <c r="E37">
        <f>IF(AND(E$1='List of Flows'!$B36,'Elementary Flow'!$F44="Compartment"),"Compartment",0)</f>
        <v>0</v>
      </c>
      <c r="F37">
        <f>IF(AND(F$1='List of Flows'!$B36,'Elementary Flow'!$F44="Compartment"),"Compartment",0)</f>
        <v>0</v>
      </c>
      <c r="G37">
        <f>IF(AND(G$1='List of Flows'!$B36,'Elementary Flow'!$F44="Compartment"),"Compartment",0)</f>
        <v>0</v>
      </c>
      <c r="H37">
        <f>IF(AND(H$1='List of Flows'!$B36,'Elementary Flow'!$F44="Compartment"),"Compartment",0)</f>
        <v>0</v>
      </c>
      <c r="I37">
        <f>IF(AND(I$1='List of Flows'!$B36,'Elementary Flow'!$F44="Compartment"),"Compartment",0)</f>
        <v>0</v>
      </c>
      <c r="J37">
        <f>IF(AND(J$1='List of Flows'!$B36,'Elementary Flow'!$F44="Compartment"),"Compartment",0)</f>
        <v>0</v>
      </c>
      <c r="K37" t="str">
        <f>IF(AND(K$1='List of Flows'!$B36,'Elementary Flow'!$F44="Compartment"),"Compartment",0)</f>
        <v>Compartment</v>
      </c>
      <c r="L37">
        <f>IF(AND(L$1='List of Flows'!$B36,'Elementary Flow'!$F44="Compartment"),"Compartment",0)</f>
        <v>0</v>
      </c>
      <c r="M37">
        <f>IF(AND(M$1='List of Flows'!$B36,'Elementary Flow'!$F44="Compartment"),"Compartment",0)</f>
        <v>0</v>
      </c>
      <c r="N37">
        <f>IF(AND(N$1='List of Flows'!$B36,'Elementary Flow'!$F44="Compartment"),"Compartment",0)</f>
        <v>0</v>
      </c>
    </row>
    <row r="38" spans="2:14" x14ac:dyDescent="0.3">
      <c r="B38">
        <f>IF(AND(B$1='List of Flows'!$B37,'Elementary Flow'!$F45="Compartment"),"Compartment",0)</f>
        <v>0</v>
      </c>
      <c r="C38">
        <f>IF(AND(C$1='List of Flows'!$B37,'Elementary Flow'!$F45="Compartment"),"Compartment",0)</f>
        <v>0</v>
      </c>
      <c r="D38">
        <f>IF(AND(D$1='List of Flows'!$B37,'Elementary Flow'!$F45="Compartment"),"Compartment",0)</f>
        <v>0</v>
      </c>
      <c r="E38">
        <f>IF(AND(E$1='List of Flows'!$B37,'Elementary Flow'!$F45="Compartment"),"Compartment",0)</f>
        <v>0</v>
      </c>
      <c r="F38">
        <f>IF(AND(F$1='List of Flows'!$B37,'Elementary Flow'!$F45="Compartment"),"Compartment",0)</f>
        <v>0</v>
      </c>
      <c r="G38">
        <f>IF(AND(G$1='List of Flows'!$B37,'Elementary Flow'!$F45="Compartment"),"Compartment",0)</f>
        <v>0</v>
      </c>
      <c r="H38">
        <f>IF(AND(H$1='List of Flows'!$B37,'Elementary Flow'!$F45="Compartment"),"Compartment",0)</f>
        <v>0</v>
      </c>
      <c r="I38">
        <f>IF(AND(I$1='List of Flows'!$B37,'Elementary Flow'!$F45="Compartment"),"Compartment",0)</f>
        <v>0</v>
      </c>
      <c r="J38">
        <f>IF(AND(J$1='List of Flows'!$B37,'Elementary Flow'!$F45="Compartment"),"Compartment",0)</f>
        <v>0</v>
      </c>
      <c r="K38" t="str">
        <f>IF(AND(K$1='List of Flows'!$B37,'Elementary Flow'!$F45="Compartment"),"Compartment",0)</f>
        <v>Compartment</v>
      </c>
      <c r="L38">
        <f>IF(AND(L$1='List of Flows'!$B37,'Elementary Flow'!$F45="Compartment"),"Compartment",0)</f>
        <v>0</v>
      </c>
      <c r="M38">
        <f>IF(AND(M$1='List of Flows'!$B37,'Elementary Flow'!$F45="Compartment"),"Compartment",0)</f>
        <v>0</v>
      </c>
      <c r="N38">
        <f>IF(AND(N$1='List of Flows'!$B37,'Elementary Flow'!$F45="Compartment"),"Compartment",0)</f>
        <v>0</v>
      </c>
    </row>
    <row r="39" spans="2:14" x14ac:dyDescent="0.3">
      <c r="B39">
        <f>IF(AND(B$1='List of Flows'!$B38,'Elementary Flow'!$F46="Compartment"),"Compartment",0)</f>
        <v>0</v>
      </c>
      <c r="C39">
        <f>IF(AND(C$1='List of Flows'!$B38,'Elementary Flow'!$F46="Compartment"),"Compartment",0)</f>
        <v>0</v>
      </c>
      <c r="D39">
        <f>IF(AND(D$1='List of Flows'!$B38,'Elementary Flow'!$F46="Compartment"),"Compartment",0)</f>
        <v>0</v>
      </c>
      <c r="E39">
        <f>IF(AND(E$1='List of Flows'!$B38,'Elementary Flow'!$F46="Compartment"),"Compartment",0)</f>
        <v>0</v>
      </c>
      <c r="F39">
        <f>IF(AND(F$1='List of Flows'!$B38,'Elementary Flow'!$F46="Compartment"),"Compartment",0)</f>
        <v>0</v>
      </c>
      <c r="G39">
        <f>IF(AND(G$1='List of Flows'!$B38,'Elementary Flow'!$F46="Compartment"),"Compartment",0)</f>
        <v>0</v>
      </c>
      <c r="H39">
        <f>IF(AND(H$1='List of Flows'!$B38,'Elementary Flow'!$F46="Compartment"),"Compartment",0)</f>
        <v>0</v>
      </c>
      <c r="I39">
        <f>IF(AND(I$1='List of Flows'!$B38,'Elementary Flow'!$F46="Compartment"),"Compartment",0)</f>
        <v>0</v>
      </c>
      <c r="J39">
        <f>IF(AND(J$1='List of Flows'!$B38,'Elementary Flow'!$F46="Compartment"),"Compartment",0)</f>
        <v>0</v>
      </c>
      <c r="K39" t="str">
        <f>IF(AND(K$1='List of Flows'!$B38,'Elementary Flow'!$F46="Compartment"),"Compartment",0)</f>
        <v>Compartment</v>
      </c>
      <c r="L39">
        <f>IF(AND(L$1='List of Flows'!$B38,'Elementary Flow'!$F46="Compartment"),"Compartment",0)</f>
        <v>0</v>
      </c>
      <c r="M39">
        <f>IF(AND(M$1='List of Flows'!$B38,'Elementary Flow'!$F46="Compartment"),"Compartment",0)</f>
        <v>0</v>
      </c>
      <c r="N39">
        <f>IF(AND(N$1='List of Flows'!$B38,'Elementary Flow'!$F46="Compartment"),"Compartment",0)</f>
        <v>0</v>
      </c>
    </row>
    <row r="40" spans="2:14" x14ac:dyDescent="0.3">
      <c r="B40">
        <f>IF(AND(B$1='List of Flows'!$B39,'Elementary Flow'!$F47="Compartment"),"Compartment",0)</f>
        <v>0</v>
      </c>
      <c r="C40">
        <f>IF(AND(C$1='List of Flows'!$B39,'Elementary Flow'!$F47="Compartment"),"Compartment",0)</f>
        <v>0</v>
      </c>
      <c r="D40">
        <f>IF(AND(D$1='List of Flows'!$B39,'Elementary Flow'!$F47="Compartment"),"Compartment",0)</f>
        <v>0</v>
      </c>
      <c r="E40">
        <f>IF(AND(E$1='List of Flows'!$B39,'Elementary Flow'!$F47="Compartment"),"Compartment",0)</f>
        <v>0</v>
      </c>
      <c r="F40">
        <f>IF(AND(F$1='List of Flows'!$B39,'Elementary Flow'!$F47="Compartment"),"Compartment",0)</f>
        <v>0</v>
      </c>
      <c r="G40">
        <f>IF(AND(G$1='List of Flows'!$B39,'Elementary Flow'!$F47="Compartment"),"Compartment",0)</f>
        <v>0</v>
      </c>
      <c r="H40">
        <f>IF(AND(H$1='List of Flows'!$B39,'Elementary Flow'!$F47="Compartment"),"Compartment",0)</f>
        <v>0</v>
      </c>
      <c r="I40">
        <f>IF(AND(I$1='List of Flows'!$B39,'Elementary Flow'!$F47="Compartment"),"Compartment",0)</f>
        <v>0</v>
      </c>
      <c r="J40">
        <f>IF(AND(J$1='List of Flows'!$B39,'Elementary Flow'!$F47="Compartment"),"Compartment",0)</f>
        <v>0</v>
      </c>
      <c r="K40" t="str">
        <f>IF(AND(K$1='List of Flows'!$B39,'Elementary Flow'!$F47="Compartment"),"Compartment",0)</f>
        <v>Compartment</v>
      </c>
      <c r="L40">
        <f>IF(AND(L$1='List of Flows'!$B39,'Elementary Flow'!$F47="Compartment"),"Compartment",0)</f>
        <v>0</v>
      </c>
      <c r="M40">
        <f>IF(AND(M$1='List of Flows'!$B39,'Elementary Flow'!$F47="Compartment"),"Compartment",0)</f>
        <v>0</v>
      </c>
      <c r="N40">
        <f>IF(AND(N$1='List of Flows'!$B39,'Elementary Flow'!$F47="Compartment"),"Compartment",0)</f>
        <v>0</v>
      </c>
    </row>
    <row r="41" spans="2:14" x14ac:dyDescent="0.3">
      <c r="B41">
        <f>IF(AND(B$1='List of Flows'!$B40,'Elementary Flow'!$F48="Compartment"),"Compartment",0)</f>
        <v>0</v>
      </c>
      <c r="C41">
        <f>IF(AND(C$1='List of Flows'!$B40,'Elementary Flow'!$F48="Compartment"),"Compartment",0)</f>
        <v>0</v>
      </c>
      <c r="D41">
        <f>IF(AND(D$1='List of Flows'!$B40,'Elementary Flow'!$F48="Compartment"),"Compartment",0)</f>
        <v>0</v>
      </c>
      <c r="E41">
        <f>IF(AND(E$1='List of Flows'!$B40,'Elementary Flow'!$F48="Compartment"),"Compartment",0)</f>
        <v>0</v>
      </c>
      <c r="F41">
        <f>IF(AND(F$1='List of Flows'!$B40,'Elementary Flow'!$F48="Compartment"),"Compartment",0)</f>
        <v>0</v>
      </c>
      <c r="G41">
        <f>IF(AND(G$1='List of Flows'!$B40,'Elementary Flow'!$F48="Compartment"),"Compartment",0)</f>
        <v>0</v>
      </c>
      <c r="H41">
        <f>IF(AND(H$1='List of Flows'!$B40,'Elementary Flow'!$F48="Compartment"),"Compartment",0)</f>
        <v>0</v>
      </c>
      <c r="I41">
        <f>IF(AND(I$1='List of Flows'!$B40,'Elementary Flow'!$F48="Compartment"),"Compartment",0)</f>
        <v>0</v>
      </c>
      <c r="J41">
        <f>IF(AND(J$1='List of Flows'!$B40,'Elementary Flow'!$F48="Compartment"),"Compartment",0)</f>
        <v>0</v>
      </c>
      <c r="K41" t="str">
        <f>IF(AND(K$1='List of Flows'!$B40,'Elementary Flow'!$F48="Compartment"),"Compartment",0)</f>
        <v>Compartment</v>
      </c>
      <c r="L41">
        <f>IF(AND(L$1='List of Flows'!$B40,'Elementary Flow'!$F48="Compartment"),"Compartment",0)</f>
        <v>0</v>
      </c>
      <c r="M41">
        <f>IF(AND(M$1='List of Flows'!$B40,'Elementary Flow'!$F48="Compartment"),"Compartment",0)</f>
        <v>0</v>
      </c>
      <c r="N41">
        <f>IF(AND(N$1='List of Flows'!$B40,'Elementary Flow'!$F48="Compartment"),"Compartment",0)</f>
        <v>0</v>
      </c>
    </row>
    <row r="42" spans="2:14" x14ac:dyDescent="0.3">
      <c r="B42">
        <f>IF(AND(B$1='List of Flows'!$B41,'Elementary Flow'!$F49="Compartment"),"Compartment",0)</f>
        <v>0</v>
      </c>
      <c r="C42">
        <f>IF(AND(C$1='List of Flows'!$B41,'Elementary Flow'!$F49="Compartment"),"Compartment",0)</f>
        <v>0</v>
      </c>
      <c r="D42">
        <f>IF(AND(D$1='List of Flows'!$B41,'Elementary Flow'!$F49="Compartment"),"Compartment",0)</f>
        <v>0</v>
      </c>
      <c r="E42">
        <f>IF(AND(E$1='List of Flows'!$B41,'Elementary Flow'!$F49="Compartment"),"Compartment",0)</f>
        <v>0</v>
      </c>
      <c r="F42">
        <f>IF(AND(F$1='List of Flows'!$B41,'Elementary Flow'!$F49="Compartment"),"Compartment",0)</f>
        <v>0</v>
      </c>
      <c r="G42">
        <f>IF(AND(G$1='List of Flows'!$B41,'Elementary Flow'!$F49="Compartment"),"Compartment",0)</f>
        <v>0</v>
      </c>
      <c r="H42">
        <f>IF(AND(H$1='List of Flows'!$B41,'Elementary Flow'!$F49="Compartment"),"Compartment",0)</f>
        <v>0</v>
      </c>
      <c r="I42">
        <f>IF(AND(I$1='List of Flows'!$B41,'Elementary Flow'!$F49="Compartment"),"Compartment",0)</f>
        <v>0</v>
      </c>
      <c r="J42">
        <f>IF(AND(J$1='List of Flows'!$B41,'Elementary Flow'!$F49="Compartment"),"Compartment",0)</f>
        <v>0</v>
      </c>
      <c r="K42" t="str">
        <f>IF(AND(K$1='List of Flows'!$B41,'Elementary Flow'!$F49="Compartment"),"Compartment",0)</f>
        <v>Compartment</v>
      </c>
      <c r="L42">
        <f>IF(AND(L$1='List of Flows'!$B41,'Elementary Flow'!$F49="Compartment"),"Compartment",0)</f>
        <v>0</v>
      </c>
      <c r="M42">
        <f>IF(AND(M$1='List of Flows'!$B41,'Elementary Flow'!$F49="Compartment"),"Compartment",0)</f>
        <v>0</v>
      </c>
      <c r="N42">
        <f>IF(AND(N$1='List of Flows'!$B41,'Elementary Flow'!$F49="Compartment"),"Compartment",0)</f>
        <v>0</v>
      </c>
    </row>
    <row r="43" spans="2:14" x14ac:dyDescent="0.3">
      <c r="B43">
        <f>IF(AND(B$1='List of Flows'!$B42,'Elementary Flow'!$F50="Compartment"),"Compartment",0)</f>
        <v>0</v>
      </c>
      <c r="C43">
        <f>IF(AND(C$1='List of Flows'!$B42,'Elementary Flow'!$F50="Compartment"),"Compartment",0)</f>
        <v>0</v>
      </c>
      <c r="D43">
        <f>IF(AND(D$1='List of Flows'!$B42,'Elementary Flow'!$F50="Compartment"),"Compartment",0)</f>
        <v>0</v>
      </c>
      <c r="E43">
        <f>IF(AND(E$1='List of Flows'!$B42,'Elementary Flow'!$F50="Compartment"),"Compartment",0)</f>
        <v>0</v>
      </c>
      <c r="F43">
        <f>IF(AND(F$1='List of Flows'!$B42,'Elementary Flow'!$F50="Compartment"),"Compartment",0)</f>
        <v>0</v>
      </c>
      <c r="G43">
        <f>IF(AND(G$1='List of Flows'!$B42,'Elementary Flow'!$F50="Compartment"),"Compartment",0)</f>
        <v>0</v>
      </c>
      <c r="H43">
        <f>IF(AND(H$1='List of Flows'!$B42,'Elementary Flow'!$F50="Compartment"),"Compartment",0)</f>
        <v>0</v>
      </c>
      <c r="I43">
        <f>IF(AND(I$1='List of Flows'!$B42,'Elementary Flow'!$F50="Compartment"),"Compartment",0)</f>
        <v>0</v>
      </c>
      <c r="J43">
        <f>IF(AND(J$1='List of Flows'!$B42,'Elementary Flow'!$F50="Compartment"),"Compartment",0)</f>
        <v>0</v>
      </c>
      <c r="K43" t="str">
        <f>IF(AND(K$1='List of Flows'!$B42,'Elementary Flow'!$F50="Compartment"),"Compartment",0)</f>
        <v>Compartment</v>
      </c>
      <c r="L43">
        <f>IF(AND(L$1='List of Flows'!$B42,'Elementary Flow'!$F50="Compartment"),"Compartment",0)</f>
        <v>0</v>
      </c>
      <c r="M43">
        <f>IF(AND(M$1='List of Flows'!$B42,'Elementary Flow'!$F50="Compartment"),"Compartment",0)</f>
        <v>0</v>
      </c>
      <c r="N43">
        <f>IF(AND(N$1='List of Flows'!$B42,'Elementary Flow'!$F50="Compartment"),"Compartment",0)</f>
        <v>0</v>
      </c>
    </row>
    <row r="44" spans="2:14" x14ac:dyDescent="0.3">
      <c r="B44">
        <f>IF(AND(B$1='List of Flows'!$B43,'Elementary Flow'!$F51="Compartment"),"Compartment",0)</f>
        <v>0</v>
      </c>
      <c r="C44">
        <f>IF(AND(C$1='List of Flows'!$B43,'Elementary Flow'!$F51="Compartment"),"Compartment",0)</f>
        <v>0</v>
      </c>
      <c r="D44">
        <f>IF(AND(D$1='List of Flows'!$B43,'Elementary Flow'!$F51="Compartment"),"Compartment",0)</f>
        <v>0</v>
      </c>
      <c r="E44">
        <f>IF(AND(E$1='List of Flows'!$B43,'Elementary Flow'!$F51="Compartment"),"Compartment",0)</f>
        <v>0</v>
      </c>
      <c r="F44">
        <f>IF(AND(F$1='List of Flows'!$B43,'Elementary Flow'!$F51="Compartment"),"Compartment",0)</f>
        <v>0</v>
      </c>
      <c r="G44">
        <f>IF(AND(G$1='List of Flows'!$B43,'Elementary Flow'!$F51="Compartment"),"Compartment",0)</f>
        <v>0</v>
      </c>
      <c r="H44">
        <f>IF(AND(H$1='List of Flows'!$B43,'Elementary Flow'!$F51="Compartment"),"Compartment",0)</f>
        <v>0</v>
      </c>
      <c r="I44">
        <f>IF(AND(I$1='List of Flows'!$B43,'Elementary Flow'!$F51="Compartment"),"Compartment",0)</f>
        <v>0</v>
      </c>
      <c r="J44">
        <f>IF(AND(J$1='List of Flows'!$B43,'Elementary Flow'!$F51="Compartment"),"Compartment",0)</f>
        <v>0</v>
      </c>
      <c r="K44" t="str">
        <f>IF(AND(K$1='List of Flows'!$B43,'Elementary Flow'!$F51="Compartment"),"Compartment",0)</f>
        <v>Compartment</v>
      </c>
      <c r="L44">
        <f>IF(AND(L$1='List of Flows'!$B43,'Elementary Flow'!$F51="Compartment"),"Compartment",0)</f>
        <v>0</v>
      </c>
      <c r="M44">
        <f>IF(AND(M$1='List of Flows'!$B43,'Elementary Flow'!$F51="Compartment"),"Compartment",0)</f>
        <v>0</v>
      </c>
      <c r="N44">
        <f>IF(AND(N$1='List of Flows'!$B43,'Elementary Flow'!$F51="Compartment"),"Compartment",0)</f>
        <v>0</v>
      </c>
    </row>
    <row r="45" spans="2:14" x14ac:dyDescent="0.3">
      <c r="B45">
        <f>IF(AND(B$1='List of Flows'!$B44,'Elementary Flow'!$F52="Compartment"),"Compartment",0)</f>
        <v>0</v>
      </c>
      <c r="C45">
        <f>IF(AND(C$1='List of Flows'!$B44,'Elementary Flow'!$F52="Compartment"),"Compartment",0)</f>
        <v>0</v>
      </c>
      <c r="D45">
        <f>IF(AND(D$1='List of Flows'!$B44,'Elementary Flow'!$F52="Compartment"),"Compartment",0)</f>
        <v>0</v>
      </c>
      <c r="E45">
        <f>IF(AND(E$1='List of Flows'!$B44,'Elementary Flow'!$F52="Compartment"),"Compartment",0)</f>
        <v>0</v>
      </c>
      <c r="F45">
        <f>IF(AND(F$1='List of Flows'!$B44,'Elementary Flow'!$F52="Compartment"),"Compartment",0)</f>
        <v>0</v>
      </c>
      <c r="G45">
        <f>IF(AND(G$1='List of Flows'!$B44,'Elementary Flow'!$F52="Compartment"),"Compartment",0)</f>
        <v>0</v>
      </c>
      <c r="H45">
        <f>IF(AND(H$1='List of Flows'!$B44,'Elementary Flow'!$F52="Compartment"),"Compartment",0)</f>
        <v>0</v>
      </c>
      <c r="I45">
        <f>IF(AND(I$1='List of Flows'!$B44,'Elementary Flow'!$F52="Compartment"),"Compartment",0)</f>
        <v>0</v>
      </c>
      <c r="J45">
        <f>IF(AND(J$1='List of Flows'!$B44,'Elementary Flow'!$F52="Compartment"),"Compartment",0)</f>
        <v>0</v>
      </c>
      <c r="K45" t="str">
        <f>IF(AND(K$1='List of Flows'!$B44,'Elementary Flow'!$F52="Compartment"),"Compartment",0)</f>
        <v>Compartment</v>
      </c>
      <c r="L45">
        <f>IF(AND(L$1='List of Flows'!$B44,'Elementary Flow'!$F52="Compartment"),"Compartment",0)</f>
        <v>0</v>
      </c>
      <c r="M45">
        <f>IF(AND(M$1='List of Flows'!$B44,'Elementary Flow'!$F52="Compartment"),"Compartment",0)</f>
        <v>0</v>
      </c>
      <c r="N45">
        <f>IF(AND(N$1='List of Flows'!$B44,'Elementary Flow'!$F52="Compartment"),"Compartment",0)</f>
        <v>0</v>
      </c>
    </row>
    <row r="46" spans="2:14" x14ac:dyDescent="0.3">
      <c r="B46">
        <f>IF(AND(B$1='List of Flows'!$B45,'Elementary Flow'!$F53="Compartment"),"Compartment",0)</f>
        <v>0</v>
      </c>
      <c r="C46">
        <f>IF(AND(C$1='List of Flows'!$B45,'Elementary Flow'!$F53="Compartment"),"Compartment",0)</f>
        <v>0</v>
      </c>
      <c r="D46">
        <f>IF(AND(D$1='List of Flows'!$B45,'Elementary Flow'!$F53="Compartment"),"Compartment",0)</f>
        <v>0</v>
      </c>
      <c r="E46">
        <f>IF(AND(E$1='List of Flows'!$B45,'Elementary Flow'!$F53="Compartment"),"Compartment",0)</f>
        <v>0</v>
      </c>
      <c r="F46">
        <f>IF(AND(F$1='List of Flows'!$B45,'Elementary Flow'!$F53="Compartment"),"Compartment",0)</f>
        <v>0</v>
      </c>
      <c r="G46">
        <f>IF(AND(G$1='List of Flows'!$B45,'Elementary Flow'!$F53="Compartment"),"Compartment",0)</f>
        <v>0</v>
      </c>
      <c r="H46">
        <f>IF(AND(H$1='List of Flows'!$B45,'Elementary Flow'!$F53="Compartment"),"Compartment",0)</f>
        <v>0</v>
      </c>
      <c r="I46">
        <f>IF(AND(I$1='List of Flows'!$B45,'Elementary Flow'!$F53="Compartment"),"Compartment",0)</f>
        <v>0</v>
      </c>
      <c r="J46">
        <f>IF(AND(J$1='List of Flows'!$B45,'Elementary Flow'!$F53="Compartment"),"Compartment",0)</f>
        <v>0</v>
      </c>
      <c r="K46" t="str">
        <f>IF(AND(K$1='List of Flows'!$B45,'Elementary Flow'!$F53="Compartment"),"Compartment",0)</f>
        <v>Compartment</v>
      </c>
      <c r="L46">
        <f>IF(AND(L$1='List of Flows'!$B45,'Elementary Flow'!$F53="Compartment"),"Compartment",0)</f>
        <v>0</v>
      </c>
      <c r="M46">
        <f>IF(AND(M$1='List of Flows'!$B45,'Elementary Flow'!$F53="Compartment"),"Compartment",0)</f>
        <v>0</v>
      </c>
      <c r="N46">
        <f>IF(AND(N$1='List of Flows'!$B45,'Elementary Flow'!$F53="Compartment"),"Compartment",0)</f>
        <v>0</v>
      </c>
    </row>
    <row r="47" spans="2:14" x14ac:dyDescent="0.3">
      <c r="B47">
        <f>IF(AND(B$1='List of Flows'!$B46,'Elementary Flow'!$F54="Compartment"),"Compartment",0)</f>
        <v>0</v>
      </c>
      <c r="C47">
        <f>IF(AND(C$1='List of Flows'!$B46,'Elementary Flow'!$F54="Compartment"),"Compartment",0)</f>
        <v>0</v>
      </c>
      <c r="D47">
        <f>IF(AND(D$1='List of Flows'!$B46,'Elementary Flow'!$F54="Compartment"),"Compartment",0)</f>
        <v>0</v>
      </c>
      <c r="E47">
        <f>IF(AND(E$1='List of Flows'!$B46,'Elementary Flow'!$F54="Compartment"),"Compartment",0)</f>
        <v>0</v>
      </c>
      <c r="F47">
        <f>IF(AND(F$1='List of Flows'!$B46,'Elementary Flow'!$F54="Compartment"),"Compartment",0)</f>
        <v>0</v>
      </c>
      <c r="G47">
        <f>IF(AND(G$1='List of Flows'!$B46,'Elementary Flow'!$F54="Compartment"),"Compartment",0)</f>
        <v>0</v>
      </c>
      <c r="H47">
        <f>IF(AND(H$1='List of Flows'!$B46,'Elementary Flow'!$F54="Compartment"),"Compartment",0)</f>
        <v>0</v>
      </c>
      <c r="I47">
        <f>IF(AND(I$1='List of Flows'!$B46,'Elementary Flow'!$F54="Compartment"),"Compartment",0)</f>
        <v>0</v>
      </c>
      <c r="J47">
        <f>IF(AND(J$1='List of Flows'!$B46,'Elementary Flow'!$F54="Compartment"),"Compartment",0)</f>
        <v>0</v>
      </c>
      <c r="K47">
        <f>IF(AND(K$1='List of Flows'!$B46,'Elementary Flow'!$F54="Compartment"),"Compartment",0)</f>
        <v>0</v>
      </c>
      <c r="L47">
        <f>IF(AND(L$1='List of Flows'!$B46,'Elementary Flow'!$F54="Compartment"),"Compartment",0)</f>
        <v>0</v>
      </c>
      <c r="M47">
        <f>IF(AND(M$1='List of Flows'!$B46,'Elementary Flow'!$F54="Compartment"),"Compartment",0)</f>
        <v>0</v>
      </c>
      <c r="N47">
        <f>IF(AND(N$1='List of Flows'!$B46,'Elementary Flow'!$F54="Compartment"),"Compartment",0)</f>
        <v>0</v>
      </c>
    </row>
    <row r="48" spans="2:14" x14ac:dyDescent="0.3">
      <c r="B48">
        <f>IF(AND(B$1='List of Flows'!$B47,'Elementary Flow'!$F55="Compartment"),"Compartment",0)</f>
        <v>0</v>
      </c>
      <c r="C48">
        <f>IF(AND(C$1='List of Flows'!$B47,'Elementary Flow'!$F55="Compartment"),"Compartment",0)</f>
        <v>0</v>
      </c>
      <c r="D48">
        <f>IF(AND(D$1='List of Flows'!$B47,'Elementary Flow'!$F55="Compartment"),"Compartment",0)</f>
        <v>0</v>
      </c>
      <c r="E48">
        <f>IF(AND(E$1='List of Flows'!$B47,'Elementary Flow'!$F55="Compartment"),"Compartment",0)</f>
        <v>0</v>
      </c>
      <c r="F48">
        <f>IF(AND(F$1='List of Flows'!$B47,'Elementary Flow'!$F55="Compartment"),"Compartment",0)</f>
        <v>0</v>
      </c>
      <c r="G48">
        <f>IF(AND(G$1='List of Flows'!$B47,'Elementary Flow'!$F55="Compartment"),"Compartment",0)</f>
        <v>0</v>
      </c>
      <c r="H48">
        <f>IF(AND(H$1='List of Flows'!$B47,'Elementary Flow'!$F55="Compartment"),"Compartment",0)</f>
        <v>0</v>
      </c>
      <c r="I48">
        <f>IF(AND(I$1='List of Flows'!$B47,'Elementary Flow'!$F55="Compartment"),"Compartment",0)</f>
        <v>0</v>
      </c>
      <c r="J48">
        <f>IF(AND(J$1='List of Flows'!$B47,'Elementary Flow'!$F55="Compartment"),"Compartment",0)</f>
        <v>0</v>
      </c>
      <c r="K48" t="str">
        <f>IF(AND(K$1='List of Flows'!$B47,'Elementary Flow'!$F55="Compartment"),"Compartment",0)</f>
        <v>Compartment</v>
      </c>
      <c r="L48">
        <f>IF(AND(L$1='List of Flows'!$B47,'Elementary Flow'!$F55="Compartment"),"Compartment",0)</f>
        <v>0</v>
      </c>
      <c r="M48">
        <f>IF(AND(M$1='List of Flows'!$B47,'Elementary Flow'!$F55="Compartment"),"Compartment",0)</f>
        <v>0</v>
      </c>
      <c r="N48">
        <f>IF(AND(N$1='List of Flows'!$B47,'Elementary Flow'!$F55="Compartment"),"Compartment",0)</f>
        <v>0</v>
      </c>
    </row>
    <row r="49" spans="2:14" x14ac:dyDescent="0.3">
      <c r="B49">
        <f>IF(AND(B$1='List of Flows'!$B48,'Elementary Flow'!$F56="Compartment"),"Compartment",0)</f>
        <v>0</v>
      </c>
      <c r="C49">
        <f>IF(AND(C$1='List of Flows'!$B48,'Elementary Flow'!$F56="Compartment"),"Compartment",0)</f>
        <v>0</v>
      </c>
      <c r="D49">
        <f>IF(AND(D$1='List of Flows'!$B48,'Elementary Flow'!$F56="Compartment"),"Compartment",0)</f>
        <v>0</v>
      </c>
      <c r="E49">
        <f>IF(AND(E$1='List of Flows'!$B48,'Elementary Flow'!$F56="Compartment"),"Compartment",0)</f>
        <v>0</v>
      </c>
      <c r="F49">
        <f>IF(AND(F$1='List of Flows'!$B48,'Elementary Flow'!$F56="Compartment"),"Compartment",0)</f>
        <v>0</v>
      </c>
      <c r="G49">
        <f>IF(AND(G$1='List of Flows'!$B48,'Elementary Flow'!$F56="Compartment"),"Compartment",0)</f>
        <v>0</v>
      </c>
      <c r="H49">
        <f>IF(AND(H$1='List of Flows'!$B48,'Elementary Flow'!$F56="Compartment"),"Compartment",0)</f>
        <v>0</v>
      </c>
      <c r="I49">
        <f>IF(AND(I$1='List of Flows'!$B48,'Elementary Flow'!$F56="Compartment"),"Compartment",0)</f>
        <v>0</v>
      </c>
      <c r="J49">
        <f>IF(AND(J$1='List of Flows'!$B48,'Elementary Flow'!$F56="Compartment"),"Compartment",0)</f>
        <v>0</v>
      </c>
      <c r="K49" t="str">
        <f>IF(AND(K$1='List of Flows'!$B48,'Elementary Flow'!$F56="Compartment"),"Compartment",0)</f>
        <v>Compartment</v>
      </c>
      <c r="L49">
        <f>IF(AND(L$1='List of Flows'!$B48,'Elementary Flow'!$F56="Compartment"),"Compartment",0)</f>
        <v>0</v>
      </c>
      <c r="M49">
        <f>IF(AND(M$1='List of Flows'!$B48,'Elementary Flow'!$F56="Compartment"),"Compartment",0)</f>
        <v>0</v>
      </c>
      <c r="N49">
        <f>IF(AND(N$1='List of Flows'!$B48,'Elementary Flow'!$F56="Compartment"),"Compartment",0)</f>
        <v>0</v>
      </c>
    </row>
    <row r="50" spans="2:14" x14ac:dyDescent="0.3">
      <c r="B50">
        <f>IF(AND(B$1='List of Flows'!$B49,'Elementary Flow'!$F57="Compartment"),"Compartment",0)</f>
        <v>0</v>
      </c>
      <c r="C50">
        <f>IF(AND(C$1='List of Flows'!$B49,'Elementary Flow'!$F57="Compartment"),"Compartment",0)</f>
        <v>0</v>
      </c>
      <c r="D50">
        <f>IF(AND(D$1='List of Flows'!$B49,'Elementary Flow'!$F57="Compartment"),"Compartment",0)</f>
        <v>0</v>
      </c>
      <c r="E50">
        <f>IF(AND(E$1='List of Flows'!$B49,'Elementary Flow'!$F57="Compartment"),"Compartment",0)</f>
        <v>0</v>
      </c>
      <c r="F50">
        <f>IF(AND(F$1='List of Flows'!$B49,'Elementary Flow'!$F57="Compartment"),"Compartment",0)</f>
        <v>0</v>
      </c>
      <c r="G50">
        <f>IF(AND(G$1='List of Flows'!$B49,'Elementary Flow'!$F57="Compartment"),"Compartment",0)</f>
        <v>0</v>
      </c>
      <c r="H50">
        <f>IF(AND(H$1='List of Flows'!$B49,'Elementary Flow'!$F57="Compartment"),"Compartment",0)</f>
        <v>0</v>
      </c>
      <c r="I50">
        <f>IF(AND(I$1='List of Flows'!$B49,'Elementary Flow'!$F57="Compartment"),"Compartment",0)</f>
        <v>0</v>
      </c>
      <c r="J50">
        <f>IF(AND(J$1='List of Flows'!$B49,'Elementary Flow'!$F57="Compartment"),"Compartment",0)</f>
        <v>0</v>
      </c>
      <c r="K50" t="str">
        <f>IF(AND(K$1='List of Flows'!$B49,'Elementary Flow'!$F57="Compartment"),"Compartment",0)</f>
        <v>Compartment</v>
      </c>
      <c r="L50">
        <f>IF(AND(L$1='List of Flows'!$B49,'Elementary Flow'!$F57="Compartment"),"Compartment",0)</f>
        <v>0</v>
      </c>
      <c r="M50">
        <f>IF(AND(M$1='List of Flows'!$B49,'Elementary Flow'!$F57="Compartment"),"Compartment",0)</f>
        <v>0</v>
      </c>
      <c r="N50">
        <f>IF(AND(N$1='List of Flows'!$B49,'Elementary Flow'!$F57="Compartment"),"Compartment",0)</f>
        <v>0</v>
      </c>
    </row>
    <row r="51" spans="2:14" x14ac:dyDescent="0.3">
      <c r="B51">
        <f>IF(AND(B$1='List of Flows'!$B50,'Elementary Flow'!$F58="Compartment"),"Compartment",0)</f>
        <v>0</v>
      </c>
      <c r="C51">
        <f>IF(AND(C$1='List of Flows'!$B50,'Elementary Flow'!$F58="Compartment"),"Compartment",0)</f>
        <v>0</v>
      </c>
      <c r="D51">
        <f>IF(AND(D$1='List of Flows'!$B50,'Elementary Flow'!$F58="Compartment"),"Compartment",0)</f>
        <v>0</v>
      </c>
      <c r="E51">
        <f>IF(AND(E$1='List of Flows'!$B50,'Elementary Flow'!$F58="Compartment"),"Compartment",0)</f>
        <v>0</v>
      </c>
      <c r="F51">
        <f>IF(AND(F$1='List of Flows'!$B50,'Elementary Flow'!$F58="Compartment"),"Compartment",0)</f>
        <v>0</v>
      </c>
      <c r="G51">
        <f>IF(AND(G$1='List of Flows'!$B50,'Elementary Flow'!$F58="Compartment"),"Compartment",0)</f>
        <v>0</v>
      </c>
      <c r="H51">
        <f>IF(AND(H$1='List of Flows'!$B50,'Elementary Flow'!$F58="Compartment"),"Compartment",0)</f>
        <v>0</v>
      </c>
      <c r="I51">
        <f>IF(AND(I$1='List of Flows'!$B50,'Elementary Flow'!$F58="Compartment"),"Compartment",0)</f>
        <v>0</v>
      </c>
      <c r="J51">
        <f>IF(AND(J$1='List of Flows'!$B50,'Elementary Flow'!$F58="Compartment"),"Compartment",0)</f>
        <v>0</v>
      </c>
      <c r="K51" t="str">
        <f>IF(AND(K$1='List of Flows'!$B50,'Elementary Flow'!$F58="Compartment"),"Compartment",0)</f>
        <v>Compartment</v>
      </c>
      <c r="L51">
        <f>IF(AND(L$1='List of Flows'!$B50,'Elementary Flow'!$F58="Compartment"),"Compartment",0)</f>
        <v>0</v>
      </c>
      <c r="M51">
        <f>IF(AND(M$1='List of Flows'!$B50,'Elementary Flow'!$F58="Compartment"),"Compartment",0)</f>
        <v>0</v>
      </c>
      <c r="N51">
        <f>IF(AND(N$1='List of Flows'!$B50,'Elementary Flow'!$F58="Compartment"),"Compartment",0)</f>
        <v>0</v>
      </c>
    </row>
    <row r="52" spans="2:14" x14ac:dyDescent="0.3">
      <c r="B52">
        <f>IF(AND(B$1='List of Flows'!$B51,'Elementary Flow'!$F59="Compartment"),"Compartment",0)</f>
        <v>0</v>
      </c>
      <c r="C52">
        <f>IF(AND(C$1='List of Flows'!$B51,'Elementary Flow'!$F59="Compartment"),"Compartment",0)</f>
        <v>0</v>
      </c>
      <c r="D52">
        <f>IF(AND(D$1='List of Flows'!$B51,'Elementary Flow'!$F59="Compartment"),"Compartment",0)</f>
        <v>0</v>
      </c>
      <c r="E52">
        <f>IF(AND(E$1='List of Flows'!$B51,'Elementary Flow'!$F59="Compartment"),"Compartment",0)</f>
        <v>0</v>
      </c>
      <c r="F52">
        <f>IF(AND(F$1='List of Flows'!$B51,'Elementary Flow'!$F59="Compartment"),"Compartment",0)</f>
        <v>0</v>
      </c>
      <c r="G52">
        <f>IF(AND(G$1='List of Flows'!$B51,'Elementary Flow'!$F59="Compartment"),"Compartment",0)</f>
        <v>0</v>
      </c>
      <c r="H52">
        <f>IF(AND(H$1='List of Flows'!$B51,'Elementary Flow'!$F59="Compartment"),"Compartment",0)</f>
        <v>0</v>
      </c>
      <c r="I52">
        <f>IF(AND(I$1='List of Flows'!$B51,'Elementary Flow'!$F59="Compartment"),"Compartment",0)</f>
        <v>0</v>
      </c>
      <c r="J52">
        <f>IF(AND(J$1='List of Flows'!$B51,'Elementary Flow'!$F59="Compartment"),"Compartment",0)</f>
        <v>0</v>
      </c>
      <c r="K52" t="str">
        <f>IF(AND(K$1='List of Flows'!$B51,'Elementary Flow'!$F59="Compartment"),"Compartment",0)</f>
        <v>Compartment</v>
      </c>
      <c r="L52">
        <f>IF(AND(L$1='List of Flows'!$B51,'Elementary Flow'!$F59="Compartment"),"Compartment",0)</f>
        <v>0</v>
      </c>
      <c r="M52">
        <f>IF(AND(M$1='List of Flows'!$B51,'Elementary Flow'!$F59="Compartment"),"Compartment",0)</f>
        <v>0</v>
      </c>
      <c r="N52">
        <f>IF(AND(N$1='List of Flows'!$B51,'Elementary Flow'!$F59="Compartment"),"Compartment",0)</f>
        <v>0</v>
      </c>
    </row>
    <row r="53" spans="2:14" x14ac:dyDescent="0.3">
      <c r="B53">
        <f>IF(AND(B$1='List of Flows'!$B52,'Elementary Flow'!$F60="Compartment"),"Compartment",0)</f>
        <v>0</v>
      </c>
      <c r="C53">
        <f>IF(AND(C$1='List of Flows'!$B52,'Elementary Flow'!$F60="Compartment"),"Compartment",0)</f>
        <v>0</v>
      </c>
      <c r="D53">
        <f>IF(AND(D$1='List of Flows'!$B52,'Elementary Flow'!$F60="Compartment"),"Compartment",0)</f>
        <v>0</v>
      </c>
      <c r="E53">
        <f>IF(AND(E$1='List of Flows'!$B52,'Elementary Flow'!$F60="Compartment"),"Compartment",0)</f>
        <v>0</v>
      </c>
      <c r="F53">
        <f>IF(AND(F$1='List of Flows'!$B52,'Elementary Flow'!$F60="Compartment"),"Compartment",0)</f>
        <v>0</v>
      </c>
      <c r="G53">
        <f>IF(AND(G$1='List of Flows'!$B52,'Elementary Flow'!$F60="Compartment"),"Compartment",0)</f>
        <v>0</v>
      </c>
      <c r="H53">
        <f>IF(AND(H$1='List of Flows'!$B52,'Elementary Flow'!$F60="Compartment"),"Compartment",0)</f>
        <v>0</v>
      </c>
      <c r="I53">
        <f>IF(AND(I$1='List of Flows'!$B52,'Elementary Flow'!$F60="Compartment"),"Compartment",0)</f>
        <v>0</v>
      </c>
      <c r="J53">
        <f>IF(AND(J$1='List of Flows'!$B52,'Elementary Flow'!$F60="Compartment"),"Compartment",0)</f>
        <v>0</v>
      </c>
      <c r="K53" t="str">
        <f>IF(AND(K$1='List of Flows'!$B52,'Elementary Flow'!$F60="Compartment"),"Compartment",0)</f>
        <v>Compartment</v>
      </c>
      <c r="L53">
        <f>IF(AND(L$1='List of Flows'!$B52,'Elementary Flow'!$F60="Compartment"),"Compartment",0)</f>
        <v>0</v>
      </c>
      <c r="M53">
        <f>IF(AND(M$1='List of Flows'!$B52,'Elementary Flow'!$F60="Compartment"),"Compartment",0)</f>
        <v>0</v>
      </c>
      <c r="N53">
        <f>IF(AND(N$1='List of Flows'!$B52,'Elementary Flow'!$F60="Compartment"),"Compartment",0)</f>
        <v>0</v>
      </c>
    </row>
    <row r="54" spans="2:14" x14ac:dyDescent="0.3">
      <c r="B54">
        <f>IF(AND(B$1='List of Flows'!$B53,'Elementary Flow'!$F61="Compartment"),"Compartment",0)</f>
        <v>0</v>
      </c>
      <c r="C54">
        <f>IF(AND(C$1='List of Flows'!$B53,'Elementary Flow'!$F61="Compartment"),"Compartment",0)</f>
        <v>0</v>
      </c>
      <c r="D54">
        <f>IF(AND(D$1='List of Flows'!$B53,'Elementary Flow'!$F61="Compartment"),"Compartment",0)</f>
        <v>0</v>
      </c>
      <c r="E54">
        <f>IF(AND(E$1='List of Flows'!$B53,'Elementary Flow'!$F61="Compartment"),"Compartment",0)</f>
        <v>0</v>
      </c>
      <c r="F54">
        <f>IF(AND(F$1='List of Flows'!$B53,'Elementary Flow'!$F61="Compartment"),"Compartment",0)</f>
        <v>0</v>
      </c>
      <c r="G54">
        <f>IF(AND(G$1='List of Flows'!$B53,'Elementary Flow'!$F61="Compartment"),"Compartment",0)</f>
        <v>0</v>
      </c>
      <c r="H54">
        <f>IF(AND(H$1='List of Flows'!$B53,'Elementary Flow'!$F61="Compartment"),"Compartment",0)</f>
        <v>0</v>
      </c>
      <c r="I54">
        <f>IF(AND(I$1='List of Flows'!$B53,'Elementary Flow'!$F61="Compartment"),"Compartment",0)</f>
        <v>0</v>
      </c>
      <c r="J54">
        <f>IF(AND(J$1='List of Flows'!$B53,'Elementary Flow'!$F61="Compartment"),"Compartment",0)</f>
        <v>0</v>
      </c>
      <c r="K54" t="str">
        <f>IF(AND(K$1='List of Flows'!$B53,'Elementary Flow'!$F61="Compartment"),"Compartment",0)</f>
        <v>Compartment</v>
      </c>
      <c r="L54">
        <f>IF(AND(L$1='List of Flows'!$B53,'Elementary Flow'!$F61="Compartment"),"Compartment",0)</f>
        <v>0</v>
      </c>
      <c r="M54">
        <f>IF(AND(M$1='List of Flows'!$B53,'Elementary Flow'!$F61="Compartment"),"Compartment",0)</f>
        <v>0</v>
      </c>
      <c r="N54">
        <f>IF(AND(N$1='List of Flows'!$B53,'Elementary Flow'!$F61="Compartment"),"Compartment",0)</f>
        <v>0</v>
      </c>
    </row>
    <row r="55" spans="2:14" x14ac:dyDescent="0.3">
      <c r="B55">
        <f>IF(AND(B$1='List of Flows'!$B54,'Elementary Flow'!$F62="Compartment"),"Compartment",0)</f>
        <v>0</v>
      </c>
      <c r="C55">
        <f>IF(AND(C$1='List of Flows'!$B54,'Elementary Flow'!$F62="Compartment"),"Compartment",0)</f>
        <v>0</v>
      </c>
      <c r="D55">
        <f>IF(AND(D$1='List of Flows'!$B54,'Elementary Flow'!$F62="Compartment"),"Compartment",0)</f>
        <v>0</v>
      </c>
      <c r="E55">
        <f>IF(AND(E$1='List of Flows'!$B54,'Elementary Flow'!$F62="Compartment"),"Compartment",0)</f>
        <v>0</v>
      </c>
      <c r="F55">
        <f>IF(AND(F$1='List of Flows'!$B54,'Elementary Flow'!$F62="Compartment"),"Compartment",0)</f>
        <v>0</v>
      </c>
      <c r="G55">
        <f>IF(AND(G$1='List of Flows'!$B54,'Elementary Flow'!$F62="Compartment"),"Compartment",0)</f>
        <v>0</v>
      </c>
      <c r="H55">
        <f>IF(AND(H$1='List of Flows'!$B54,'Elementary Flow'!$F62="Compartment"),"Compartment",0)</f>
        <v>0</v>
      </c>
      <c r="I55">
        <f>IF(AND(I$1='List of Flows'!$B54,'Elementary Flow'!$F62="Compartment"),"Compartment",0)</f>
        <v>0</v>
      </c>
      <c r="J55">
        <f>IF(AND(J$1='List of Flows'!$B54,'Elementary Flow'!$F62="Compartment"),"Compartment",0)</f>
        <v>0</v>
      </c>
      <c r="K55" t="str">
        <f>IF(AND(K$1='List of Flows'!$B54,'Elementary Flow'!$F62="Compartment"),"Compartment",0)</f>
        <v>Compartment</v>
      </c>
      <c r="L55">
        <f>IF(AND(L$1='List of Flows'!$B54,'Elementary Flow'!$F62="Compartment"),"Compartment",0)</f>
        <v>0</v>
      </c>
      <c r="M55">
        <f>IF(AND(M$1='List of Flows'!$B54,'Elementary Flow'!$F62="Compartment"),"Compartment",0)</f>
        <v>0</v>
      </c>
      <c r="N55">
        <f>IF(AND(N$1='List of Flows'!$B54,'Elementary Flow'!$F62="Compartment"),"Compartment",0)</f>
        <v>0</v>
      </c>
    </row>
    <row r="56" spans="2:14" x14ac:dyDescent="0.3">
      <c r="B56">
        <f>IF(AND(B$1='List of Flows'!$B55,'Elementary Flow'!$F63="Compartment"),"Compartment",0)</f>
        <v>0</v>
      </c>
      <c r="C56">
        <f>IF(AND(C$1='List of Flows'!$B55,'Elementary Flow'!$F63="Compartment"),"Compartment",0)</f>
        <v>0</v>
      </c>
      <c r="D56">
        <f>IF(AND(D$1='List of Flows'!$B55,'Elementary Flow'!$F63="Compartment"),"Compartment",0)</f>
        <v>0</v>
      </c>
      <c r="E56">
        <f>IF(AND(E$1='List of Flows'!$B55,'Elementary Flow'!$F63="Compartment"),"Compartment",0)</f>
        <v>0</v>
      </c>
      <c r="F56">
        <f>IF(AND(F$1='List of Flows'!$B55,'Elementary Flow'!$F63="Compartment"),"Compartment",0)</f>
        <v>0</v>
      </c>
      <c r="G56">
        <f>IF(AND(G$1='List of Flows'!$B55,'Elementary Flow'!$F63="Compartment"),"Compartment",0)</f>
        <v>0</v>
      </c>
      <c r="H56">
        <f>IF(AND(H$1='List of Flows'!$B55,'Elementary Flow'!$F63="Compartment"),"Compartment",0)</f>
        <v>0</v>
      </c>
      <c r="I56">
        <f>IF(AND(I$1='List of Flows'!$B55,'Elementary Flow'!$F63="Compartment"),"Compartment",0)</f>
        <v>0</v>
      </c>
      <c r="J56">
        <f>IF(AND(J$1='List of Flows'!$B55,'Elementary Flow'!$F63="Compartment"),"Compartment",0)</f>
        <v>0</v>
      </c>
      <c r="K56" t="str">
        <f>IF(AND(K$1='List of Flows'!$B55,'Elementary Flow'!$F63="Compartment"),"Compartment",0)</f>
        <v>Compartment</v>
      </c>
      <c r="L56">
        <f>IF(AND(L$1='List of Flows'!$B55,'Elementary Flow'!$F63="Compartment"),"Compartment",0)</f>
        <v>0</v>
      </c>
      <c r="M56">
        <f>IF(AND(M$1='List of Flows'!$B55,'Elementary Flow'!$F63="Compartment"),"Compartment",0)</f>
        <v>0</v>
      </c>
      <c r="N56">
        <f>IF(AND(N$1='List of Flows'!$B55,'Elementary Flow'!$F63="Compartment"),"Compartment",0)</f>
        <v>0</v>
      </c>
    </row>
    <row r="57" spans="2:14" x14ac:dyDescent="0.3">
      <c r="B57">
        <f>IF(AND(B$1='List of Flows'!$B56,'Elementary Flow'!$F64="Compartment"),"Compartment",0)</f>
        <v>0</v>
      </c>
      <c r="C57">
        <f>IF(AND(C$1='List of Flows'!$B56,'Elementary Flow'!$F64="Compartment"),"Compartment",0)</f>
        <v>0</v>
      </c>
      <c r="D57">
        <f>IF(AND(D$1='List of Flows'!$B56,'Elementary Flow'!$F64="Compartment"),"Compartment",0)</f>
        <v>0</v>
      </c>
      <c r="E57">
        <f>IF(AND(E$1='List of Flows'!$B56,'Elementary Flow'!$F64="Compartment"),"Compartment",0)</f>
        <v>0</v>
      </c>
      <c r="F57">
        <f>IF(AND(F$1='List of Flows'!$B56,'Elementary Flow'!$F64="Compartment"),"Compartment",0)</f>
        <v>0</v>
      </c>
      <c r="G57">
        <f>IF(AND(G$1='List of Flows'!$B56,'Elementary Flow'!$F64="Compartment"),"Compartment",0)</f>
        <v>0</v>
      </c>
      <c r="H57">
        <f>IF(AND(H$1='List of Flows'!$B56,'Elementary Flow'!$F64="Compartment"),"Compartment",0)</f>
        <v>0</v>
      </c>
      <c r="I57">
        <f>IF(AND(I$1='List of Flows'!$B56,'Elementary Flow'!$F64="Compartment"),"Compartment",0)</f>
        <v>0</v>
      </c>
      <c r="J57">
        <f>IF(AND(J$1='List of Flows'!$B56,'Elementary Flow'!$F64="Compartment"),"Compartment",0)</f>
        <v>0</v>
      </c>
      <c r="K57" t="str">
        <f>IF(AND(K$1='List of Flows'!$B56,'Elementary Flow'!$F64="Compartment"),"Compartment",0)</f>
        <v>Compartment</v>
      </c>
      <c r="L57">
        <f>IF(AND(L$1='List of Flows'!$B56,'Elementary Flow'!$F64="Compartment"),"Compartment",0)</f>
        <v>0</v>
      </c>
      <c r="M57">
        <f>IF(AND(M$1='List of Flows'!$B56,'Elementary Flow'!$F64="Compartment"),"Compartment",0)</f>
        <v>0</v>
      </c>
      <c r="N57">
        <f>IF(AND(N$1='List of Flows'!$B56,'Elementary Flow'!$F64="Compartment"),"Compartment",0)</f>
        <v>0</v>
      </c>
    </row>
    <row r="58" spans="2:14" x14ac:dyDescent="0.3">
      <c r="B58">
        <f>IF(AND(B$1='List of Flows'!$B57,'Elementary Flow'!$F65="Compartment"),"Compartment",0)</f>
        <v>0</v>
      </c>
      <c r="C58">
        <f>IF(AND(C$1='List of Flows'!$B57,'Elementary Flow'!$F65="Compartment"),"Compartment",0)</f>
        <v>0</v>
      </c>
      <c r="D58">
        <f>IF(AND(D$1='List of Flows'!$B57,'Elementary Flow'!$F65="Compartment"),"Compartment",0)</f>
        <v>0</v>
      </c>
      <c r="E58">
        <f>IF(AND(E$1='List of Flows'!$B57,'Elementary Flow'!$F65="Compartment"),"Compartment",0)</f>
        <v>0</v>
      </c>
      <c r="F58">
        <f>IF(AND(F$1='List of Flows'!$B57,'Elementary Flow'!$F65="Compartment"),"Compartment",0)</f>
        <v>0</v>
      </c>
      <c r="G58">
        <f>IF(AND(G$1='List of Flows'!$B57,'Elementary Flow'!$F65="Compartment"),"Compartment",0)</f>
        <v>0</v>
      </c>
      <c r="H58">
        <f>IF(AND(H$1='List of Flows'!$B57,'Elementary Flow'!$F65="Compartment"),"Compartment",0)</f>
        <v>0</v>
      </c>
      <c r="I58">
        <f>IF(AND(I$1='List of Flows'!$B57,'Elementary Flow'!$F65="Compartment"),"Compartment",0)</f>
        <v>0</v>
      </c>
      <c r="J58">
        <f>IF(AND(J$1='List of Flows'!$B57,'Elementary Flow'!$F65="Compartment"),"Compartment",0)</f>
        <v>0</v>
      </c>
      <c r="K58" t="str">
        <f>IF(AND(K$1='List of Flows'!$B57,'Elementary Flow'!$F65="Compartment"),"Compartment",0)</f>
        <v>Compartment</v>
      </c>
      <c r="L58">
        <f>IF(AND(L$1='List of Flows'!$B57,'Elementary Flow'!$F65="Compartment"),"Compartment",0)</f>
        <v>0</v>
      </c>
      <c r="M58">
        <f>IF(AND(M$1='List of Flows'!$B57,'Elementary Flow'!$F65="Compartment"),"Compartment",0)</f>
        <v>0</v>
      </c>
      <c r="N58">
        <f>IF(AND(N$1='List of Flows'!$B57,'Elementary Flow'!$F65="Compartment"),"Compartment",0)</f>
        <v>0</v>
      </c>
    </row>
    <row r="59" spans="2:14" x14ac:dyDescent="0.3">
      <c r="B59">
        <f>IF(AND(B$1='List of Flows'!$B58,'Elementary Flow'!$F66="Compartment"),"Compartment",0)</f>
        <v>0</v>
      </c>
      <c r="C59">
        <f>IF(AND(C$1='List of Flows'!$B58,'Elementary Flow'!$F66="Compartment"),"Compartment",0)</f>
        <v>0</v>
      </c>
      <c r="D59">
        <f>IF(AND(D$1='List of Flows'!$B58,'Elementary Flow'!$F66="Compartment"),"Compartment",0)</f>
        <v>0</v>
      </c>
      <c r="E59">
        <f>IF(AND(E$1='List of Flows'!$B58,'Elementary Flow'!$F66="Compartment"),"Compartment",0)</f>
        <v>0</v>
      </c>
      <c r="F59">
        <f>IF(AND(F$1='List of Flows'!$B58,'Elementary Flow'!$F66="Compartment"),"Compartment",0)</f>
        <v>0</v>
      </c>
      <c r="G59">
        <f>IF(AND(G$1='List of Flows'!$B58,'Elementary Flow'!$F66="Compartment"),"Compartment",0)</f>
        <v>0</v>
      </c>
      <c r="H59">
        <f>IF(AND(H$1='List of Flows'!$B58,'Elementary Flow'!$F66="Compartment"),"Compartment",0)</f>
        <v>0</v>
      </c>
      <c r="I59">
        <f>IF(AND(I$1='List of Flows'!$B58,'Elementary Flow'!$F66="Compartment"),"Compartment",0)</f>
        <v>0</v>
      </c>
      <c r="J59">
        <f>IF(AND(J$1='List of Flows'!$B58,'Elementary Flow'!$F66="Compartment"),"Compartment",0)</f>
        <v>0</v>
      </c>
      <c r="K59" t="str">
        <f>IF(AND(K$1='List of Flows'!$B58,'Elementary Flow'!$F66="Compartment"),"Compartment",0)</f>
        <v>Compartment</v>
      </c>
      <c r="L59">
        <f>IF(AND(L$1='List of Flows'!$B58,'Elementary Flow'!$F66="Compartment"),"Compartment",0)</f>
        <v>0</v>
      </c>
      <c r="M59">
        <f>IF(AND(M$1='List of Flows'!$B58,'Elementary Flow'!$F66="Compartment"),"Compartment",0)</f>
        <v>0</v>
      </c>
      <c r="N59">
        <f>IF(AND(N$1='List of Flows'!$B58,'Elementary Flow'!$F66="Compartment"),"Compartment",0)</f>
        <v>0</v>
      </c>
    </row>
    <row r="60" spans="2:14" x14ac:dyDescent="0.3">
      <c r="B60">
        <f>IF(AND(B$1='List of Flows'!$B59,'Elementary Flow'!$F67="Compartment"),"Compartment",0)</f>
        <v>0</v>
      </c>
      <c r="C60">
        <f>IF(AND(C$1='List of Flows'!$B59,'Elementary Flow'!$F67="Compartment"),"Compartment",0)</f>
        <v>0</v>
      </c>
      <c r="D60">
        <f>IF(AND(D$1='List of Flows'!$B59,'Elementary Flow'!$F67="Compartment"),"Compartment",0)</f>
        <v>0</v>
      </c>
      <c r="E60">
        <f>IF(AND(E$1='List of Flows'!$B59,'Elementary Flow'!$F67="Compartment"),"Compartment",0)</f>
        <v>0</v>
      </c>
      <c r="F60">
        <f>IF(AND(F$1='List of Flows'!$B59,'Elementary Flow'!$F67="Compartment"),"Compartment",0)</f>
        <v>0</v>
      </c>
      <c r="G60">
        <f>IF(AND(G$1='List of Flows'!$B59,'Elementary Flow'!$F67="Compartment"),"Compartment",0)</f>
        <v>0</v>
      </c>
      <c r="H60">
        <f>IF(AND(H$1='List of Flows'!$B59,'Elementary Flow'!$F67="Compartment"),"Compartment",0)</f>
        <v>0</v>
      </c>
      <c r="I60">
        <f>IF(AND(I$1='List of Flows'!$B59,'Elementary Flow'!$F67="Compartment"),"Compartment",0)</f>
        <v>0</v>
      </c>
      <c r="J60">
        <f>IF(AND(J$1='List of Flows'!$B59,'Elementary Flow'!$F67="Compartment"),"Compartment",0)</f>
        <v>0</v>
      </c>
      <c r="K60" t="str">
        <f>IF(AND(K$1='List of Flows'!$B59,'Elementary Flow'!$F67="Compartment"),"Compartment",0)</f>
        <v>Compartment</v>
      </c>
      <c r="L60">
        <f>IF(AND(L$1='List of Flows'!$B59,'Elementary Flow'!$F67="Compartment"),"Compartment",0)</f>
        <v>0</v>
      </c>
      <c r="M60">
        <f>IF(AND(M$1='List of Flows'!$B59,'Elementary Flow'!$F67="Compartment"),"Compartment",0)</f>
        <v>0</v>
      </c>
      <c r="N60">
        <f>IF(AND(N$1='List of Flows'!$B59,'Elementary Flow'!$F67="Compartment"),"Compartment",0)</f>
        <v>0</v>
      </c>
    </row>
    <row r="61" spans="2:14" x14ac:dyDescent="0.3">
      <c r="B61">
        <f>IF(AND(B$1='List of Flows'!$B60,'Elementary Flow'!$F68="Compartment"),"Compartment",0)</f>
        <v>0</v>
      </c>
      <c r="C61">
        <f>IF(AND(C$1='List of Flows'!$B60,'Elementary Flow'!$F68="Compartment"),"Compartment",0)</f>
        <v>0</v>
      </c>
      <c r="D61">
        <f>IF(AND(D$1='List of Flows'!$B60,'Elementary Flow'!$F68="Compartment"),"Compartment",0)</f>
        <v>0</v>
      </c>
      <c r="E61">
        <f>IF(AND(E$1='List of Flows'!$B60,'Elementary Flow'!$F68="Compartment"),"Compartment",0)</f>
        <v>0</v>
      </c>
      <c r="F61">
        <f>IF(AND(F$1='List of Flows'!$B60,'Elementary Flow'!$F68="Compartment"),"Compartment",0)</f>
        <v>0</v>
      </c>
      <c r="G61">
        <f>IF(AND(G$1='List of Flows'!$B60,'Elementary Flow'!$F68="Compartment"),"Compartment",0)</f>
        <v>0</v>
      </c>
      <c r="H61">
        <f>IF(AND(H$1='List of Flows'!$B60,'Elementary Flow'!$F68="Compartment"),"Compartment",0)</f>
        <v>0</v>
      </c>
      <c r="I61">
        <f>IF(AND(I$1='List of Flows'!$B60,'Elementary Flow'!$F68="Compartment"),"Compartment",0)</f>
        <v>0</v>
      </c>
      <c r="J61">
        <f>IF(AND(J$1='List of Flows'!$B60,'Elementary Flow'!$F68="Compartment"),"Compartment",0)</f>
        <v>0</v>
      </c>
      <c r="K61">
        <f>IF(AND(K$1='List of Flows'!$B60,'Elementary Flow'!$F68="Compartment"),"Compartment",0)</f>
        <v>0</v>
      </c>
      <c r="L61">
        <f>IF(AND(L$1='List of Flows'!$B60,'Elementary Flow'!$F68="Compartment"),"Compartment",0)</f>
        <v>0</v>
      </c>
      <c r="M61">
        <f>IF(AND(M$1='List of Flows'!$B60,'Elementary Flow'!$F68="Compartment"),"Compartment",0)</f>
        <v>0</v>
      </c>
      <c r="N61">
        <f>IF(AND(N$1='List of Flows'!$B60,'Elementary Flow'!$F68="Compartment"),"Compartment",0)</f>
        <v>0</v>
      </c>
    </row>
    <row r="62" spans="2:14" x14ac:dyDescent="0.3">
      <c r="B62">
        <f>IF(AND(B$1='List of Flows'!$B61,'Elementary Flow'!$F69="Compartment"),"Compartment",0)</f>
        <v>0</v>
      </c>
      <c r="C62">
        <f>IF(AND(C$1='List of Flows'!$B61,'Elementary Flow'!$F69="Compartment"),"Compartment",0)</f>
        <v>0</v>
      </c>
      <c r="D62">
        <f>IF(AND(D$1='List of Flows'!$B61,'Elementary Flow'!$F69="Compartment"),"Compartment",0)</f>
        <v>0</v>
      </c>
      <c r="E62">
        <f>IF(AND(E$1='List of Flows'!$B61,'Elementary Flow'!$F69="Compartment"),"Compartment",0)</f>
        <v>0</v>
      </c>
      <c r="F62">
        <f>IF(AND(F$1='List of Flows'!$B61,'Elementary Flow'!$F69="Compartment"),"Compartment",0)</f>
        <v>0</v>
      </c>
      <c r="G62">
        <f>IF(AND(G$1='List of Flows'!$B61,'Elementary Flow'!$F69="Compartment"),"Compartment",0)</f>
        <v>0</v>
      </c>
      <c r="H62">
        <f>IF(AND(H$1='List of Flows'!$B61,'Elementary Flow'!$F69="Compartment"),"Compartment",0)</f>
        <v>0</v>
      </c>
      <c r="I62">
        <f>IF(AND(I$1='List of Flows'!$B61,'Elementary Flow'!$F69="Compartment"),"Compartment",0)</f>
        <v>0</v>
      </c>
      <c r="J62">
        <f>IF(AND(J$1='List of Flows'!$B61,'Elementary Flow'!$F69="Compartment"),"Compartment",0)</f>
        <v>0</v>
      </c>
      <c r="K62">
        <f>IF(AND(K$1='List of Flows'!$B61,'Elementary Flow'!$F69="Compartment"),"Compartment",0)</f>
        <v>0</v>
      </c>
      <c r="L62">
        <f>IF(AND(L$1='List of Flows'!$B61,'Elementary Flow'!$F69="Compartment"),"Compartment",0)</f>
        <v>0</v>
      </c>
      <c r="M62">
        <f>IF(AND(M$1='List of Flows'!$B61,'Elementary Flow'!$F69="Compartment"),"Compartment",0)</f>
        <v>0</v>
      </c>
      <c r="N62">
        <f>IF(AND(N$1='List of Flows'!$B61,'Elementary Flow'!$F69="Compartment"),"Compartment",0)</f>
        <v>0</v>
      </c>
    </row>
    <row r="63" spans="2:14" x14ac:dyDescent="0.3">
      <c r="B63">
        <f>IF(AND(B$1='List of Flows'!$B62,'Elementary Flow'!$F70="Compartment"),"Compartment",0)</f>
        <v>0</v>
      </c>
      <c r="C63">
        <f>IF(AND(C$1='List of Flows'!$B62,'Elementary Flow'!$F70="Compartment"),"Compartment",0)</f>
        <v>0</v>
      </c>
      <c r="D63">
        <f>IF(AND(D$1='List of Flows'!$B62,'Elementary Flow'!$F70="Compartment"),"Compartment",0)</f>
        <v>0</v>
      </c>
      <c r="E63">
        <f>IF(AND(E$1='List of Flows'!$B62,'Elementary Flow'!$F70="Compartment"),"Compartment",0)</f>
        <v>0</v>
      </c>
      <c r="F63">
        <f>IF(AND(F$1='List of Flows'!$B62,'Elementary Flow'!$F70="Compartment"),"Compartment",0)</f>
        <v>0</v>
      </c>
      <c r="G63">
        <f>IF(AND(G$1='List of Flows'!$B62,'Elementary Flow'!$F70="Compartment"),"Compartment",0)</f>
        <v>0</v>
      </c>
      <c r="H63">
        <f>IF(AND(H$1='List of Flows'!$B62,'Elementary Flow'!$F70="Compartment"),"Compartment",0)</f>
        <v>0</v>
      </c>
      <c r="I63">
        <f>IF(AND(I$1='List of Flows'!$B62,'Elementary Flow'!$F70="Compartment"),"Compartment",0)</f>
        <v>0</v>
      </c>
      <c r="J63">
        <f>IF(AND(J$1='List of Flows'!$B62,'Elementary Flow'!$F70="Compartment"),"Compartment",0)</f>
        <v>0</v>
      </c>
      <c r="K63">
        <f>IF(AND(K$1='List of Flows'!$B62,'Elementary Flow'!$F70="Compartment"),"Compartment",0)</f>
        <v>0</v>
      </c>
      <c r="L63">
        <f>IF(AND(L$1='List of Flows'!$B62,'Elementary Flow'!$F70="Compartment"),"Compartment",0)</f>
        <v>0</v>
      </c>
      <c r="M63">
        <f>IF(AND(M$1='List of Flows'!$B62,'Elementary Flow'!$F70="Compartment"),"Compartment",0)</f>
        <v>0</v>
      </c>
      <c r="N63">
        <f>IF(AND(N$1='List of Flows'!$B62,'Elementary Flow'!$F70="Compartment"),"Compartment",0)</f>
        <v>0</v>
      </c>
    </row>
    <row r="64" spans="2:14" x14ac:dyDescent="0.3">
      <c r="B64">
        <f>IF(AND(B$1='List of Flows'!$B63,'Elementary Flow'!$F71="Compartment"),"Compartment",0)</f>
        <v>0</v>
      </c>
      <c r="C64">
        <f>IF(AND(C$1='List of Flows'!$B63,'Elementary Flow'!$F71="Compartment"),"Compartment",0)</f>
        <v>0</v>
      </c>
      <c r="D64">
        <f>IF(AND(D$1='List of Flows'!$B63,'Elementary Flow'!$F71="Compartment"),"Compartment",0)</f>
        <v>0</v>
      </c>
      <c r="E64">
        <f>IF(AND(E$1='List of Flows'!$B63,'Elementary Flow'!$F71="Compartment"),"Compartment",0)</f>
        <v>0</v>
      </c>
      <c r="F64">
        <f>IF(AND(F$1='List of Flows'!$B63,'Elementary Flow'!$F71="Compartment"),"Compartment",0)</f>
        <v>0</v>
      </c>
      <c r="G64">
        <f>IF(AND(G$1='List of Flows'!$B63,'Elementary Flow'!$F71="Compartment"),"Compartment",0)</f>
        <v>0</v>
      </c>
      <c r="H64">
        <f>IF(AND(H$1='List of Flows'!$B63,'Elementary Flow'!$F71="Compartment"),"Compartment",0)</f>
        <v>0</v>
      </c>
      <c r="I64">
        <f>IF(AND(I$1='List of Flows'!$B63,'Elementary Flow'!$F71="Compartment"),"Compartment",0)</f>
        <v>0</v>
      </c>
      <c r="J64">
        <f>IF(AND(J$1='List of Flows'!$B63,'Elementary Flow'!$F71="Compartment"),"Compartment",0)</f>
        <v>0</v>
      </c>
      <c r="K64">
        <f>IF(AND(K$1='List of Flows'!$B63,'Elementary Flow'!$F71="Compartment"),"Compartment",0)</f>
        <v>0</v>
      </c>
      <c r="L64">
        <f>IF(AND(L$1='List of Flows'!$B63,'Elementary Flow'!$F71="Compartment"),"Compartment",0)</f>
        <v>0</v>
      </c>
      <c r="M64">
        <f>IF(AND(M$1='List of Flows'!$B63,'Elementary Flow'!$F71="Compartment"),"Compartment",0)</f>
        <v>0</v>
      </c>
      <c r="N64">
        <f>IF(AND(N$1='List of Flows'!$B63,'Elementary Flow'!$F71="Compartment"),"Compartment",0)</f>
        <v>0</v>
      </c>
    </row>
    <row r="65" spans="2:14" x14ac:dyDescent="0.3">
      <c r="B65">
        <f>IF(AND(B$1='List of Flows'!$B64,'Elementary Flow'!$F72="Compartment"),"Compartment",0)</f>
        <v>0</v>
      </c>
      <c r="C65">
        <f>IF(AND(C$1='List of Flows'!$B64,'Elementary Flow'!$F72="Compartment"),"Compartment",0)</f>
        <v>0</v>
      </c>
      <c r="D65">
        <f>IF(AND(D$1='List of Flows'!$B64,'Elementary Flow'!$F72="Compartment"),"Compartment",0)</f>
        <v>0</v>
      </c>
      <c r="E65">
        <f>IF(AND(E$1='List of Flows'!$B64,'Elementary Flow'!$F72="Compartment"),"Compartment",0)</f>
        <v>0</v>
      </c>
      <c r="F65">
        <f>IF(AND(F$1='List of Flows'!$B64,'Elementary Flow'!$F72="Compartment"),"Compartment",0)</f>
        <v>0</v>
      </c>
      <c r="G65">
        <f>IF(AND(G$1='List of Flows'!$B64,'Elementary Flow'!$F72="Compartment"),"Compartment",0)</f>
        <v>0</v>
      </c>
      <c r="H65">
        <f>IF(AND(H$1='List of Flows'!$B64,'Elementary Flow'!$F72="Compartment"),"Compartment",0)</f>
        <v>0</v>
      </c>
      <c r="I65">
        <f>IF(AND(I$1='List of Flows'!$B64,'Elementary Flow'!$F72="Compartment"),"Compartment",0)</f>
        <v>0</v>
      </c>
      <c r="J65">
        <f>IF(AND(J$1='List of Flows'!$B64,'Elementary Flow'!$F72="Compartment"),"Compartment",0)</f>
        <v>0</v>
      </c>
      <c r="K65">
        <f>IF(AND(K$1='List of Flows'!$B64,'Elementary Flow'!$F72="Compartment"),"Compartment",0)</f>
        <v>0</v>
      </c>
      <c r="L65">
        <f>IF(AND(L$1='List of Flows'!$B64,'Elementary Flow'!$F72="Compartment"),"Compartment",0)</f>
        <v>0</v>
      </c>
      <c r="M65">
        <f>IF(AND(M$1='List of Flows'!$B64,'Elementary Flow'!$F72="Compartment"),"Compartment",0)</f>
        <v>0</v>
      </c>
      <c r="N65">
        <f>IF(AND(N$1='List of Flows'!$B64,'Elementary Flow'!$F72="Compartment"),"Compartment",0)</f>
        <v>0</v>
      </c>
    </row>
    <row r="66" spans="2:14" x14ac:dyDescent="0.3">
      <c r="B66">
        <f>IF(AND(B$1='List of Flows'!$B65,'Elementary Flow'!$F73="Compartment"),"Compartment",0)</f>
        <v>0</v>
      </c>
      <c r="C66">
        <f>IF(AND(C$1='List of Flows'!$B65,'Elementary Flow'!$F73="Compartment"),"Compartment",0)</f>
        <v>0</v>
      </c>
      <c r="D66">
        <f>IF(AND(D$1='List of Flows'!$B65,'Elementary Flow'!$F73="Compartment"),"Compartment",0)</f>
        <v>0</v>
      </c>
      <c r="E66">
        <f>IF(AND(E$1='List of Flows'!$B65,'Elementary Flow'!$F73="Compartment"),"Compartment",0)</f>
        <v>0</v>
      </c>
      <c r="F66">
        <f>IF(AND(F$1='List of Flows'!$B65,'Elementary Flow'!$F73="Compartment"),"Compartment",0)</f>
        <v>0</v>
      </c>
      <c r="G66">
        <f>IF(AND(G$1='List of Flows'!$B65,'Elementary Flow'!$F73="Compartment"),"Compartment",0)</f>
        <v>0</v>
      </c>
      <c r="H66">
        <f>IF(AND(H$1='List of Flows'!$B65,'Elementary Flow'!$F73="Compartment"),"Compartment",0)</f>
        <v>0</v>
      </c>
      <c r="I66">
        <f>IF(AND(I$1='List of Flows'!$B65,'Elementary Flow'!$F73="Compartment"),"Compartment",0)</f>
        <v>0</v>
      </c>
      <c r="J66">
        <f>IF(AND(J$1='List of Flows'!$B65,'Elementary Flow'!$F73="Compartment"),"Compartment",0)</f>
        <v>0</v>
      </c>
      <c r="K66">
        <f>IF(AND(K$1='List of Flows'!$B65,'Elementary Flow'!$F73="Compartment"),"Compartment",0)</f>
        <v>0</v>
      </c>
      <c r="L66">
        <f>IF(AND(L$1='List of Flows'!$B65,'Elementary Flow'!$F73="Compartment"),"Compartment",0)</f>
        <v>0</v>
      </c>
      <c r="M66">
        <f>IF(AND(M$1='List of Flows'!$B65,'Elementary Flow'!$F73="Compartment"),"Compartment",0)</f>
        <v>0</v>
      </c>
      <c r="N66">
        <f>IF(AND(N$1='List of Flows'!$B65,'Elementary Flow'!$F73="Compartment"),"Compartment",0)</f>
        <v>0</v>
      </c>
    </row>
    <row r="67" spans="2:14" x14ac:dyDescent="0.3">
      <c r="B67">
        <f>IF(AND(B$1='List of Flows'!$B66,'Elementary Flow'!$F74="Compartment"),"Compartment",0)</f>
        <v>0</v>
      </c>
      <c r="C67">
        <f>IF(AND(C$1='List of Flows'!$B66,'Elementary Flow'!$F74="Compartment"),"Compartment",0)</f>
        <v>0</v>
      </c>
      <c r="D67">
        <f>IF(AND(D$1='List of Flows'!$B66,'Elementary Flow'!$F74="Compartment"),"Compartment",0)</f>
        <v>0</v>
      </c>
      <c r="E67">
        <f>IF(AND(E$1='List of Flows'!$B66,'Elementary Flow'!$F74="Compartment"),"Compartment",0)</f>
        <v>0</v>
      </c>
      <c r="F67">
        <f>IF(AND(F$1='List of Flows'!$B66,'Elementary Flow'!$F74="Compartment"),"Compartment",0)</f>
        <v>0</v>
      </c>
      <c r="G67">
        <f>IF(AND(G$1='List of Flows'!$B66,'Elementary Flow'!$F74="Compartment"),"Compartment",0)</f>
        <v>0</v>
      </c>
      <c r="H67">
        <f>IF(AND(H$1='List of Flows'!$B66,'Elementary Flow'!$F74="Compartment"),"Compartment",0)</f>
        <v>0</v>
      </c>
      <c r="I67">
        <f>IF(AND(I$1='List of Flows'!$B66,'Elementary Flow'!$F74="Compartment"),"Compartment",0)</f>
        <v>0</v>
      </c>
      <c r="J67">
        <f>IF(AND(J$1='List of Flows'!$B66,'Elementary Flow'!$F74="Compartment"),"Compartment",0)</f>
        <v>0</v>
      </c>
      <c r="K67" t="str">
        <f>IF(AND(K$1='List of Flows'!$B66,'Elementary Flow'!$F74="Compartment"),"Compartment",0)</f>
        <v>Compartment</v>
      </c>
      <c r="L67">
        <f>IF(AND(L$1='List of Flows'!$B66,'Elementary Flow'!$F74="Compartment"),"Compartment",0)</f>
        <v>0</v>
      </c>
      <c r="M67">
        <f>IF(AND(M$1='List of Flows'!$B66,'Elementary Flow'!$F74="Compartment"),"Compartment",0)</f>
        <v>0</v>
      </c>
      <c r="N67">
        <f>IF(AND(N$1='List of Flows'!$B66,'Elementary Flow'!$F74="Compartment"),"Compartment",0)</f>
        <v>0</v>
      </c>
    </row>
    <row r="68" spans="2:14" x14ac:dyDescent="0.3">
      <c r="B68">
        <f>IF(AND(B$1='List of Flows'!$B67,'Elementary Flow'!$F75="Compartment"),"Compartment",0)</f>
        <v>0</v>
      </c>
      <c r="C68">
        <f>IF(AND(C$1='List of Flows'!$B67,'Elementary Flow'!$F75="Compartment"),"Compartment",0)</f>
        <v>0</v>
      </c>
      <c r="D68">
        <f>IF(AND(D$1='List of Flows'!$B67,'Elementary Flow'!$F75="Compartment"),"Compartment",0)</f>
        <v>0</v>
      </c>
      <c r="E68">
        <f>IF(AND(E$1='List of Flows'!$B67,'Elementary Flow'!$F75="Compartment"),"Compartment",0)</f>
        <v>0</v>
      </c>
      <c r="F68">
        <f>IF(AND(F$1='List of Flows'!$B67,'Elementary Flow'!$F75="Compartment"),"Compartment",0)</f>
        <v>0</v>
      </c>
      <c r="G68">
        <f>IF(AND(G$1='List of Flows'!$B67,'Elementary Flow'!$F75="Compartment"),"Compartment",0)</f>
        <v>0</v>
      </c>
      <c r="H68">
        <f>IF(AND(H$1='List of Flows'!$B67,'Elementary Flow'!$F75="Compartment"),"Compartment",0)</f>
        <v>0</v>
      </c>
      <c r="I68">
        <f>IF(AND(I$1='List of Flows'!$B67,'Elementary Flow'!$F75="Compartment"),"Compartment",0)</f>
        <v>0</v>
      </c>
      <c r="J68">
        <f>IF(AND(J$1='List of Flows'!$B67,'Elementary Flow'!$F75="Compartment"),"Compartment",0)</f>
        <v>0</v>
      </c>
      <c r="K68" t="str">
        <f>IF(AND(K$1='List of Flows'!$B67,'Elementary Flow'!$F75="Compartment"),"Compartment",0)</f>
        <v>Compartment</v>
      </c>
      <c r="L68">
        <f>IF(AND(L$1='List of Flows'!$B67,'Elementary Flow'!$F75="Compartment"),"Compartment",0)</f>
        <v>0</v>
      </c>
      <c r="M68">
        <f>IF(AND(M$1='List of Flows'!$B67,'Elementary Flow'!$F75="Compartment"),"Compartment",0)</f>
        <v>0</v>
      </c>
      <c r="N68">
        <f>IF(AND(N$1='List of Flows'!$B67,'Elementary Flow'!$F75="Compartment"),"Compartment",0)</f>
        <v>0</v>
      </c>
    </row>
    <row r="69" spans="2:14" x14ac:dyDescent="0.3">
      <c r="B69">
        <f>IF(AND(B$1='List of Flows'!$B68,'Elementary Flow'!$F76="Compartment"),"Compartment",0)</f>
        <v>0</v>
      </c>
      <c r="C69">
        <f>IF(AND(C$1='List of Flows'!$B68,'Elementary Flow'!$F76="Compartment"),"Compartment",0)</f>
        <v>0</v>
      </c>
      <c r="D69">
        <f>IF(AND(D$1='List of Flows'!$B68,'Elementary Flow'!$F76="Compartment"),"Compartment",0)</f>
        <v>0</v>
      </c>
      <c r="E69">
        <f>IF(AND(E$1='List of Flows'!$B68,'Elementary Flow'!$F76="Compartment"),"Compartment",0)</f>
        <v>0</v>
      </c>
      <c r="F69">
        <f>IF(AND(F$1='List of Flows'!$B68,'Elementary Flow'!$F76="Compartment"),"Compartment",0)</f>
        <v>0</v>
      </c>
      <c r="G69">
        <f>IF(AND(G$1='List of Flows'!$B68,'Elementary Flow'!$F76="Compartment"),"Compartment",0)</f>
        <v>0</v>
      </c>
      <c r="H69">
        <f>IF(AND(H$1='List of Flows'!$B68,'Elementary Flow'!$F76="Compartment"),"Compartment",0)</f>
        <v>0</v>
      </c>
      <c r="I69">
        <f>IF(AND(I$1='List of Flows'!$B68,'Elementary Flow'!$F76="Compartment"),"Compartment",0)</f>
        <v>0</v>
      </c>
      <c r="J69">
        <f>IF(AND(J$1='List of Flows'!$B68,'Elementary Flow'!$F76="Compartment"),"Compartment",0)</f>
        <v>0</v>
      </c>
      <c r="K69" t="str">
        <f>IF(AND(K$1='List of Flows'!$B68,'Elementary Flow'!$F76="Compartment"),"Compartment",0)</f>
        <v>Compartment</v>
      </c>
      <c r="L69">
        <f>IF(AND(L$1='List of Flows'!$B68,'Elementary Flow'!$F76="Compartment"),"Compartment",0)</f>
        <v>0</v>
      </c>
      <c r="M69">
        <f>IF(AND(M$1='List of Flows'!$B68,'Elementary Flow'!$F76="Compartment"),"Compartment",0)</f>
        <v>0</v>
      </c>
      <c r="N69">
        <f>IF(AND(N$1='List of Flows'!$B68,'Elementary Flow'!$F76="Compartment"),"Compartment",0)</f>
        <v>0</v>
      </c>
    </row>
    <row r="70" spans="2:14" x14ac:dyDescent="0.3">
      <c r="B70">
        <f>IF(AND(B$1='List of Flows'!$B69,'Elementary Flow'!$F77="Compartment"),"Compartment",0)</f>
        <v>0</v>
      </c>
      <c r="C70">
        <f>IF(AND(C$1='List of Flows'!$B69,'Elementary Flow'!$F77="Compartment"),"Compartment",0)</f>
        <v>0</v>
      </c>
      <c r="D70">
        <f>IF(AND(D$1='List of Flows'!$B69,'Elementary Flow'!$F77="Compartment"),"Compartment",0)</f>
        <v>0</v>
      </c>
      <c r="E70">
        <f>IF(AND(E$1='List of Flows'!$B69,'Elementary Flow'!$F77="Compartment"),"Compartment",0)</f>
        <v>0</v>
      </c>
      <c r="F70">
        <f>IF(AND(F$1='List of Flows'!$B69,'Elementary Flow'!$F77="Compartment"),"Compartment",0)</f>
        <v>0</v>
      </c>
      <c r="G70">
        <f>IF(AND(G$1='List of Flows'!$B69,'Elementary Flow'!$F77="Compartment"),"Compartment",0)</f>
        <v>0</v>
      </c>
      <c r="H70">
        <f>IF(AND(H$1='List of Flows'!$B69,'Elementary Flow'!$F77="Compartment"),"Compartment",0)</f>
        <v>0</v>
      </c>
      <c r="I70">
        <f>IF(AND(I$1='List of Flows'!$B69,'Elementary Flow'!$F77="Compartment"),"Compartment",0)</f>
        <v>0</v>
      </c>
      <c r="J70">
        <f>IF(AND(J$1='List of Flows'!$B69,'Elementary Flow'!$F77="Compartment"),"Compartment",0)</f>
        <v>0</v>
      </c>
      <c r="K70" t="str">
        <f>IF(AND(K$1='List of Flows'!$B69,'Elementary Flow'!$F77="Compartment"),"Compartment",0)</f>
        <v>Compartment</v>
      </c>
      <c r="L70">
        <f>IF(AND(L$1='List of Flows'!$B69,'Elementary Flow'!$F77="Compartment"),"Compartment",0)</f>
        <v>0</v>
      </c>
      <c r="M70">
        <f>IF(AND(M$1='List of Flows'!$B69,'Elementary Flow'!$F77="Compartment"),"Compartment",0)</f>
        <v>0</v>
      </c>
      <c r="N70">
        <f>IF(AND(N$1='List of Flows'!$B69,'Elementary Flow'!$F77="Compartment"),"Compartment",0)</f>
        <v>0</v>
      </c>
    </row>
    <row r="71" spans="2:14" x14ac:dyDescent="0.3">
      <c r="B71">
        <f>IF(AND(B$1='List of Flows'!$B70,'Elementary Flow'!$F78="Compartment"),"Compartment",0)</f>
        <v>0</v>
      </c>
      <c r="C71">
        <f>IF(AND(C$1='List of Flows'!$B70,'Elementary Flow'!$F78="Compartment"),"Compartment",0)</f>
        <v>0</v>
      </c>
      <c r="D71">
        <f>IF(AND(D$1='List of Flows'!$B70,'Elementary Flow'!$F78="Compartment"),"Compartment",0)</f>
        <v>0</v>
      </c>
      <c r="E71">
        <f>IF(AND(E$1='List of Flows'!$B70,'Elementary Flow'!$F78="Compartment"),"Compartment",0)</f>
        <v>0</v>
      </c>
      <c r="F71">
        <f>IF(AND(F$1='List of Flows'!$B70,'Elementary Flow'!$F78="Compartment"),"Compartment",0)</f>
        <v>0</v>
      </c>
      <c r="G71">
        <f>IF(AND(G$1='List of Flows'!$B70,'Elementary Flow'!$F78="Compartment"),"Compartment",0)</f>
        <v>0</v>
      </c>
      <c r="H71">
        <f>IF(AND(H$1='List of Flows'!$B70,'Elementary Flow'!$F78="Compartment"),"Compartment",0)</f>
        <v>0</v>
      </c>
      <c r="I71">
        <f>IF(AND(I$1='List of Flows'!$B70,'Elementary Flow'!$F78="Compartment"),"Compartment",0)</f>
        <v>0</v>
      </c>
      <c r="J71">
        <f>IF(AND(J$1='List of Flows'!$B70,'Elementary Flow'!$F78="Compartment"),"Compartment",0)</f>
        <v>0</v>
      </c>
      <c r="K71" t="str">
        <f>IF(AND(K$1='List of Flows'!$B70,'Elementary Flow'!$F78="Compartment"),"Compartment",0)</f>
        <v>Compartment</v>
      </c>
      <c r="L71">
        <f>IF(AND(L$1='List of Flows'!$B70,'Elementary Flow'!$F78="Compartment"),"Compartment",0)</f>
        <v>0</v>
      </c>
      <c r="M71">
        <f>IF(AND(M$1='List of Flows'!$B70,'Elementary Flow'!$F78="Compartment"),"Compartment",0)</f>
        <v>0</v>
      </c>
      <c r="N71">
        <f>IF(AND(N$1='List of Flows'!$B70,'Elementary Flow'!$F78="Compartment"),"Compartment",0)</f>
        <v>0</v>
      </c>
    </row>
    <row r="72" spans="2:14" x14ac:dyDescent="0.3">
      <c r="B72">
        <f>IF(AND(B$1='List of Flows'!$B71,'Elementary Flow'!$F79="Compartment"),"Compartment",0)</f>
        <v>0</v>
      </c>
      <c r="C72">
        <f>IF(AND(C$1='List of Flows'!$B71,'Elementary Flow'!$F79="Compartment"),"Compartment",0)</f>
        <v>0</v>
      </c>
      <c r="D72">
        <f>IF(AND(D$1='List of Flows'!$B71,'Elementary Flow'!$F79="Compartment"),"Compartment",0)</f>
        <v>0</v>
      </c>
      <c r="E72">
        <f>IF(AND(E$1='List of Flows'!$B71,'Elementary Flow'!$F79="Compartment"),"Compartment",0)</f>
        <v>0</v>
      </c>
      <c r="F72">
        <f>IF(AND(F$1='List of Flows'!$B71,'Elementary Flow'!$F79="Compartment"),"Compartment",0)</f>
        <v>0</v>
      </c>
      <c r="G72">
        <f>IF(AND(G$1='List of Flows'!$B71,'Elementary Flow'!$F79="Compartment"),"Compartment",0)</f>
        <v>0</v>
      </c>
      <c r="H72">
        <f>IF(AND(H$1='List of Flows'!$B71,'Elementary Flow'!$F79="Compartment"),"Compartment",0)</f>
        <v>0</v>
      </c>
      <c r="I72">
        <f>IF(AND(I$1='List of Flows'!$B71,'Elementary Flow'!$F79="Compartment"),"Compartment",0)</f>
        <v>0</v>
      </c>
      <c r="J72">
        <f>IF(AND(J$1='List of Flows'!$B71,'Elementary Flow'!$F79="Compartment"),"Compartment",0)</f>
        <v>0</v>
      </c>
      <c r="K72">
        <f>IF(AND(K$1='List of Flows'!$B71,'Elementary Flow'!$F79="Compartment"),"Compartment",0)</f>
        <v>0</v>
      </c>
      <c r="L72">
        <f>IF(AND(L$1='List of Flows'!$B71,'Elementary Flow'!$F79="Compartment"),"Compartment",0)</f>
        <v>0</v>
      </c>
      <c r="M72">
        <f>IF(AND(M$1='List of Flows'!$B71,'Elementary Flow'!$F79="Compartment"),"Compartment",0)</f>
        <v>0</v>
      </c>
      <c r="N72">
        <f>IF(AND(N$1='List of Flows'!$B71,'Elementary Flow'!$F79="Compartment"),"Compartment",0)</f>
        <v>0</v>
      </c>
    </row>
    <row r="73" spans="2:14" x14ac:dyDescent="0.3">
      <c r="B73">
        <f>IF(AND(B$1='List of Flows'!$B72,'Elementary Flow'!$F80="Compartment"),"Compartment",0)</f>
        <v>0</v>
      </c>
      <c r="C73">
        <f>IF(AND(C$1='List of Flows'!$B72,'Elementary Flow'!$F80="Compartment"),"Compartment",0)</f>
        <v>0</v>
      </c>
      <c r="D73">
        <f>IF(AND(D$1='List of Flows'!$B72,'Elementary Flow'!$F80="Compartment"),"Compartment",0)</f>
        <v>0</v>
      </c>
      <c r="E73">
        <f>IF(AND(E$1='List of Flows'!$B72,'Elementary Flow'!$F80="Compartment"),"Compartment",0)</f>
        <v>0</v>
      </c>
      <c r="F73">
        <f>IF(AND(F$1='List of Flows'!$B72,'Elementary Flow'!$F80="Compartment"),"Compartment",0)</f>
        <v>0</v>
      </c>
      <c r="G73">
        <f>IF(AND(G$1='List of Flows'!$B72,'Elementary Flow'!$F80="Compartment"),"Compartment",0)</f>
        <v>0</v>
      </c>
      <c r="H73">
        <f>IF(AND(H$1='List of Flows'!$B72,'Elementary Flow'!$F80="Compartment"),"Compartment",0)</f>
        <v>0</v>
      </c>
      <c r="I73">
        <f>IF(AND(I$1='List of Flows'!$B72,'Elementary Flow'!$F80="Compartment"),"Compartment",0)</f>
        <v>0</v>
      </c>
      <c r="J73">
        <f>IF(AND(J$1='List of Flows'!$B72,'Elementary Flow'!$F80="Compartment"),"Compartment",0)</f>
        <v>0</v>
      </c>
      <c r="K73">
        <f>IF(AND(K$1='List of Flows'!$B72,'Elementary Flow'!$F80="Compartment"),"Compartment",0)</f>
        <v>0</v>
      </c>
      <c r="L73">
        <f>IF(AND(L$1='List of Flows'!$B72,'Elementary Flow'!$F80="Compartment"),"Compartment",0)</f>
        <v>0</v>
      </c>
      <c r="M73">
        <f>IF(AND(M$1='List of Flows'!$B72,'Elementary Flow'!$F80="Compartment"),"Compartment",0)</f>
        <v>0</v>
      </c>
      <c r="N73">
        <f>IF(AND(N$1='List of Flows'!$B72,'Elementary Flow'!$F80="Compartment"),"Compartment",0)</f>
        <v>0</v>
      </c>
    </row>
    <row r="74" spans="2:14" x14ac:dyDescent="0.3">
      <c r="B74">
        <f>IF(AND(B$1='List of Flows'!$B73,'Elementary Flow'!$F81="Compartment"),"Compartment",0)</f>
        <v>0</v>
      </c>
      <c r="C74">
        <f>IF(AND(C$1='List of Flows'!$B73,'Elementary Flow'!$F81="Compartment"),"Compartment",0)</f>
        <v>0</v>
      </c>
      <c r="D74">
        <f>IF(AND(D$1='List of Flows'!$B73,'Elementary Flow'!$F81="Compartment"),"Compartment",0)</f>
        <v>0</v>
      </c>
      <c r="E74">
        <f>IF(AND(E$1='List of Flows'!$B73,'Elementary Flow'!$F81="Compartment"),"Compartment",0)</f>
        <v>0</v>
      </c>
      <c r="F74">
        <f>IF(AND(F$1='List of Flows'!$B73,'Elementary Flow'!$F81="Compartment"),"Compartment",0)</f>
        <v>0</v>
      </c>
      <c r="G74">
        <f>IF(AND(G$1='List of Flows'!$B73,'Elementary Flow'!$F81="Compartment"),"Compartment",0)</f>
        <v>0</v>
      </c>
      <c r="H74">
        <f>IF(AND(H$1='List of Flows'!$B73,'Elementary Flow'!$F81="Compartment"),"Compartment",0)</f>
        <v>0</v>
      </c>
      <c r="I74">
        <f>IF(AND(I$1='List of Flows'!$B73,'Elementary Flow'!$F81="Compartment"),"Compartment",0)</f>
        <v>0</v>
      </c>
      <c r="J74">
        <f>IF(AND(J$1='List of Flows'!$B73,'Elementary Flow'!$F81="Compartment"),"Compartment",0)</f>
        <v>0</v>
      </c>
      <c r="K74" t="str">
        <f>IF(AND(K$1='List of Flows'!$B73,'Elementary Flow'!$F81="Compartment"),"Compartment",0)</f>
        <v>Compartment</v>
      </c>
      <c r="L74">
        <f>IF(AND(L$1='List of Flows'!$B73,'Elementary Flow'!$F81="Compartment"),"Compartment",0)</f>
        <v>0</v>
      </c>
      <c r="M74">
        <f>IF(AND(M$1='List of Flows'!$B73,'Elementary Flow'!$F81="Compartment"),"Compartment",0)</f>
        <v>0</v>
      </c>
      <c r="N74">
        <f>IF(AND(N$1='List of Flows'!$B73,'Elementary Flow'!$F81="Compartment"),"Compartment",0)</f>
        <v>0</v>
      </c>
    </row>
    <row r="75" spans="2:14" x14ac:dyDescent="0.3">
      <c r="B75">
        <f>IF(AND(B$1='List of Flows'!$B74,'Elementary Flow'!$F82="Compartment"),"Compartment",0)</f>
        <v>0</v>
      </c>
      <c r="C75">
        <f>IF(AND(C$1='List of Flows'!$B74,'Elementary Flow'!$F82="Compartment"),"Compartment",0)</f>
        <v>0</v>
      </c>
      <c r="D75">
        <f>IF(AND(D$1='List of Flows'!$B74,'Elementary Flow'!$F82="Compartment"),"Compartment",0)</f>
        <v>0</v>
      </c>
      <c r="E75">
        <f>IF(AND(E$1='List of Flows'!$B74,'Elementary Flow'!$F82="Compartment"),"Compartment",0)</f>
        <v>0</v>
      </c>
      <c r="F75">
        <f>IF(AND(F$1='List of Flows'!$B74,'Elementary Flow'!$F82="Compartment"),"Compartment",0)</f>
        <v>0</v>
      </c>
      <c r="G75">
        <f>IF(AND(G$1='List of Flows'!$B74,'Elementary Flow'!$F82="Compartment"),"Compartment",0)</f>
        <v>0</v>
      </c>
      <c r="H75">
        <f>IF(AND(H$1='List of Flows'!$B74,'Elementary Flow'!$F82="Compartment"),"Compartment",0)</f>
        <v>0</v>
      </c>
      <c r="I75">
        <f>IF(AND(I$1='List of Flows'!$B74,'Elementary Flow'!$F82="Compartment"),"Compartment",0)</f>
        <v>0</v>
      </c>
      <c r="J75">
        <f>IF(AND(J$1='List of Flows'!$B74,'Elementary Flow'!$F82="Compartment"),"Compartment",0)</f>
        <v>0</v>
      </c>
      <c r="K75" t="str">
        <f>IF(AND(K$1='List of Flows'!$B74,'Elementary Flow'!$F82="Compartment"),"Compartment",0)</f>
        <v>Compartment</v>
      </c>
      <c r="L75">
        <f>IF(AND(L$1='List of Flows'!$B74,'Elementary Flow'!$F82="Compartment"),"Compartment",0)</f>
        <v>0</v>
      </c>
      <c r="M75">
        <f>IF(AND(M$1='List of Flows'!$B74,'Elementary Flow'!$F82="Compartment"),"Compartment",0)</f>
        <v>0</v>
      </c>
      <c r="N75">
        <f>IF(AND(N$1='List of Flows'!$B74,'Elementary Flow'!$F82="Compartment"),"Compartment",0)</f>
        <v>0</v>
      </c>
    </row>
    <row r="76" spans="2:14" x14ac:dyDescent="0.3">
      <c r="B76">
        <f>IF(AND(B$1='List of Flows'!$B75,'Elementary Flow'!$F83="Compartment"),"Compartment",0)</f>
        <v>0</v>
      </c>
      <c r="C76">
        <f>IF(AND(C$1='List of Flows'!$B75,'Elementary Flow'!$F83="Compartment"),"Compartment",0)</f>
        <v>0</v>
      </c>
      <c r="D76">
        <f>IF(AND(D$1='List of Flows'!$B75,'Elementary Flow'!$F83="Compartment"),"Compartment",0)</f>
        <v>0</v>
      </c>
      <c r="E76">
        <f>IF(AND(E$1='List of Flows'!$B75,'Elementary Flow'!$F83="Compartment"),"Compartment",0)</f>
        <v>0</v>
      </c>
      <c r="F76">
        <f>IF(AND(F$1='List of Flows'!$B75,'Elementary Flow'!$F83="Compartment"),"Compartment",0)</f>
        <v>0</v>
      </c>
      <c r="G76">
        <f>IF(AND(G$1='List of Flows'!$B75,'Elementary Flow'!$F83="Compartment"),"Compartment",0)</f>
        <v>0</v>
      </c>
      <c r="H76">
        <f>IF(AND(H$1='List of Flows'!$B75,'Elementary Flow'!$F83="Compartment"),"Compartment",0)</f>
        <v>0</v>
      </c>
      <c r="I76">
        <f>IF(AND(I$1='List of Flows'!$B75,'Elementary Flow'!$F83="Compartment"),"Compartment",0)</f>
        <v>0</v>
      </c>
      <c r="J76">
        <f>IF(AND(J$1='List of Flows'!$B75,'Elementary Flow'!$F83="Compartment"),"Compartment",0)</f>
        <v>0</v>
      </c>
      <c r="K76" t="str">
        <f>IF(AND(K$1='List of Flows'!$B75,'Elementary Flow'!$F83="Compartment"),"Compartment",0)</f>
        <v>Compartment</v>
      </c>
      <c r="L76">
        <f>IF(AND(L$1='List of Flows'!$B75,'Elementary Flow'!$F83="Compartment"),"Compartment",0)</f>
        <v>0</v>
      </c>
      <c r="M76">
        <f>IF(AND(M$1='List of Flows'!$B75,'Elementary Flow'!$F83="Compartment"),"Compartment",0)</f>
        <v>0</v>
      </c>
      <c r="N76">
        <f>IF(AND(N$1='List of Flows'!$B75,'Elementary Flow'!$F83="Compartment"),"Compartment",0)</f>
        <v>0</v>
      </c>
    </row>
    <row r="77" spans="2:14" x14ac:dyDescent="0.3">
      <c r="B77">
        <f>IF(AND(B$1='List of Flows'!$B76,'Elementary Flow'!$F84="Compartment"),"Compartment",0)</f>
        <v>0</v>
      </c>
      <c r="C77">
        <f>IF(AND(C$1='List of Flows'!$B76,'Elementary Flow'!$F84="Compartment"),"Compartment",0)</f>
        <v>0</v>
      </c>
      <c r="D77">
        <f>IF(AND(D$1='List of Flows'!$B76,'Elementary Flow'!$F84="Compartment"),"Compartment",0)</f>
        <v>0</v>
      </c>
      <c r="E77">
        <f>IF(AND(E$1='List of Flows'!$B76,'Elementary Flow'!$F84="Compartment"),"Compartment",0)</f>
        <v>0</v>
      </c>
      <c r="F77">
        <f>IF(AND(F$1='List of Flows'!$B76,'Elementary Flow'!$F84="Compartment"),"Compartment",0)</f>
        <v>0</v>
      </c>
      <c r="G77">
        <f>IF(AND(G$1='List of Flows'!$B76,'Elementary Flow'!$F84="Compartment"),"Compartment",0)</f>
        <v>0</v>
      </c>
      <c r="H77">
        <f>IF(AND(H$1='List of Flows'!$B76,'Elementary Flow'!$F84="Compartment"),"Compartment",0)</f>
        <v>0</v>
      </c>
      <c r="I77">
        <f>IF(AND(I$1='List of Flows'!$B76,'Elementary Flow'!$F84="Compartment"),"Compartment",0)</f>
        <v>0</v>
      </c>
      <c r="J77">
        <f>IF(AND(J$1='List of Flows'!$B76,'Elementary Flow'!$F84="Compartment"),"Compartment",0)</f>
        <v>0</v>
      </c>
      <c r="K77" t="str">
        <f>IF(AND(K$1='List of Flows'!$B76,'Elementary Flow'!$F84="Compartment"),"Compartment",0)</f>
        <v>Compartment</v>
      </c>
      <c r="L77">
        <f>IF(AND(L$1='List of Flows'!$B76,'Elementary Flow'!$F84="Compartment"),"Compartment",0)</f>
        <v>0</v>
      </c>
      <c r="M77">
        <f>IF(AND(M$1='List of Flows'!$B76,'Elementary Flow'!$F84="Compartment"),"Compartment",0)</f>
        <v>0</v>
      </c>
      <c r="N77">
        <f>IF(AND(N$1='List of Flows'!$B76,'Elementary Flow'!$F84="Compartment"),"Compartment",0)</f>
        <v>0</v>
      </c>
    </row>
    <row r="78" spans="2:14" x14ac:dyDescent="0.3">
      <c r="B78">
        <f>IF(AND(B$1='List of Flows'!$B77,'Elementary Flow'!$F85="Compartment"),"Compartment",0)</f>
        <v>0</v>
      </c>
      <c r="C78">
        <f>IF(AND(C$1='List of Flows'!$B77,'Elementary Flow'!$F85="Compartment"),"Compartment",0)</f>
        <v>0</v>
      </c>
      <c r="D78">
        <f>IF(AND(D$1='List of Flows'!$B77,'Elementary Flow'!$F85="Compartment"),"Compartment",0)</f>
        <v>0</v>
      </c>
      <c r="E78">
        <f>IF(AND(E$1='List of Flows'!$B77,'Elementary Flow'!$F85="Compartment"),"Compartment",0)</f>
        <v>0</v>
      </c>
      <c r="F78">
        <f>IF(AND(F$1='List of Flows'!$B77,'Elementary Flow'!$F85="Compartment"),"Compartment",0)</f>
        <v>0</v>
      </c>
      <c r="G78">
        <f>IF(AND(G$1='List of Flows'!$B77,'Elementary Flow'!$F85="Compartment"),"Compartment",0)</f>
        <v>0</v>
      </c>
      <c r="H78">
        <f>IF(AND(H$1='List of Flows'!$B77,'Elementary Flow'!$F85="Compartment"),"Compartment",0)</f>
        <v>0</v>
      </c>
      <c r="I78">
        <f>IF(AND(I$1='List of Flows'!$B77,'Elementary Flow'!$F85="Compartment"),"Compartment",0)</f>
        <v>0</v>
      </c>
      <c r="J78">
        <f>IF(AND(J$1='List of Flows'!$B77,'Elementary Flow'!$F85="Compartment"),"Compartment",0)</f>
        <v>0</v>
      </c>
      <c r="K78" t="str">
        <f>IF(AND(K$1='List of Flows'!$B77,'Elementary Flow'!$F85="Compartment"),"Compartment",0)</f>
        <v>Compartment</v>
      </c>
      <c r="L78">
        <f>IF(AND(L$1='List of Flows'!$B77,'Elementary Flow'!$F85="Compartment"),"Compartment",0)</f>
        <v>0</v>
      </c>
      <c r="M78">
        <f>IF(AND(M$1='List of Flows'!$B77,'Elementary Flow'!$F85="Compartment"),"Compartment",0)</f>
        <v>0</v>
      </c>
      <c r="N78">
        <f>IF(AND(N$1='List of Flows'!$B77,'Elementary Flow'!$F85="Compartment"),"Compartment",0)</f>
        <v>0</v>
      </c>
    </row>
    <row r="79" spans="2:14" x14ac:dyDescent="0.3">
      <c r="B79">
        <f>IF(AND(B$1='List of Flows'!$B78,'Elementary Flow'!$F86="Compartment"),"Compartment",0)</f>
        <v>0</v>
      </c>
      <c r="C79">
        <f>IF(AND(C$1='List of Flows'!$B78,'Elementary Flow'!$F86="Compartment"),"Compartment",0)</f>
        <v>0</v>
      </c>
      <c r="D79">
        <f>IF(AND(D$1='List of Flows'!$B78,'Elementary Flow'!$F86="Compartment"),"Compartment",0)</f>
        <v>0</v>
      </c>
      <c r="E79">
        <f>IF(AND(E$1='List of Flows'!$B78,'Elementary Flow'!$F86="Compartment"),"Compartment",0)</f>
        <v>0</v>
      </c>
      <c r="F79">
        <f>IF(AND(F$1='List of Flows'!$B78,'Elementary Flow'!$F86="Compartment"),"Compartment",0)</f>
        <v>0</v>
      </c>
      <c r="G79">
        <f>IF(AND(G$1='List of Flows'!$B78,'Elementary Flow'!$F86="Compartment"),"Compartment",0)</f>
        <v>0</v>
      </c>
      <c r="H79">
        <f>IF(AND(H$1='List of Flows'!$B78,'Elementary Flow'!$F86="Compartment"),"Compartment",0)</f>
        <v>0</v>
      </c>
      <c r="I79">
        <f>IF(AND(I$1='List of Flows'!$B78,'Elementary Flow'!$F86="Compartment"),"Compartment",0)</f>
        <v>0</v>
      </c>
      <c r="J79">
        <f>IF(AND(J$1='List of Flows'!$B78,'Elementary Flow'!$F86="Compartment"),"Compartment",0)</f>
        <v>0</v>
      </c>
      <c r="K79" t="str">
        <f>IF(AND(K$1='List of Flows'!$B78,'Elementary Flow'!$F86="Compartment"),"Compartment",0)</f>
        <v>Compartment</v>
      </c>
      <c r="L79">
        <f>IF(AND(L$1='List of Flows'!$B78,'Elementary Flow'!$F86="Compartment"),"Compartment",0)</f>
        <v>0</v>
      </c>
      <c r="M79">
        <f>IF(AND(M$1='List of Flows'!$B78,'Elementary Flow'!$F86="Compartment"),"Compartment",0)</f>
        <v>0</v>
      </c>
      <c r="N79">
        <f>IF(AND(N$1='List of Flows'!$B78,'Elementary Flow'!$F86="Compartment"),"Compartment",0)</f>
        <v>0</v>
      </c>
    </row>
    <row r="80" spans="2:14" x14ac:dyDescent="0.3">
      <c r="B80">
        <f>IF(AND(B$1='List of Flows'!$B79,'Elementary Flow'!$F87="Compartment"),"Compartment",0)</f>
        <v>0</v>
      </c>
      <c r="C80">
        <f>IF(AND(C$1='List of Flows'!$B79,'Elementary Flow'!$F87="Compartment"),"Compartment",0)</f>
        <v>0</v>
      </c>
      <c r="D80">
        <f>IF(AND(D$1='List of Flows'!$B79,'Elementary Flow'!$F87="Compartment"),"Compartment",0)</f>
        <v>0</v>
      </c>
      <c r="E80">
        <f>IF(AND(E$1='List of Flows'!$B79,'Elementary Flow'!$F87="Compartment"),"Compartment",0)</f>
        <v>0</v>
      </c>
      <c r="F80">
        <f>IF(AND(F$1='List of Flows'!$B79,'Elementary Flow'!$F87="Compartment"),"Compartment",0)</f>
        <v>0</v>
      </c>
      <c r="G80">
        <f>IF(AND(G$1='List of Flows'!$B79,'Elementary Flow'!$F87="Compartment"),"Compartment",0)</f>
        <v>0</v>
      </c>
      <c r="H80">
        <f>IF(AND(H$1='List of Flows'!$B79,'Elementary Flow'!$F87="Compartment"),"Compartment",0)</f>
        <v>0</v>
      </c>
      <c r="I80">
        <f>IF(AND(I$1='List of Flows'!$B79,'Elementary Flow'!$F87="Compartment"),"Compartment",0)</f>
        <v>0</v>
      </c>
      <c r="J80">
        <f>IF(AND(J$1='List of Flows'!$B79,'Elementary Flow'!$F87="Compartment"),"Compartment",0)</f>
        <v>0</v>
      </c>
      <c r="K80" t="str">
        <f>IF(AND(K$1='List of Flows'!$B79,'Elementary Flow'!$F87="Compartment"),"Compartment",0)</f>
        <v>Compartment</v>
      </c>
      <c r="L80">
        <f>IF(AND(L$1='List of Flows'!$B79,'Elementary Flow'!$F87="Compartment"),"Compartment",0)</f>
        <v>0</v>
      </c>
      <c r="M80">
        <f>IF(AND(M$1='List of Flows'!$B79,'Elementary Flow'!$F87="Compartment"),"Compartment",0)</f>
        <v>0</v>
      </c>
      <c r="N80">
        <f>IF(AND(N$1='List of Flows'!$B79,'Elementary Flow'!$F87="Compartment"),"Compartment",0)</f>
        <v>0</v>
      </c>
    </row>
    <row r="81" spans="2:14" x14ac:dyDescent="0.3">
      <c r="B81">
        <f>IF(AND(B$1='List of Flows'!$B80,'Elementary Flow'!$F88="Compartment"),"Compartment",0)</f>
        <v>0</v>
      </c>
      <c r="C81">
        <f>IF(AND(C$1='List of Flows'!$B80,'Elementary Flow'!$F88="Compartment"),"Compartment",0)</f>
        <v>0</v>
      </c>
      <c r="D81">
        <f>IF(AND(D$1='List of Flows'!$B80,'Elementary Flow'!$F88="Compartment"),"Compartment",0)</f>
        <v>0</v>
      </c>
      <c r="E81">
        <f>IF(AND(E$1='List of Flows'!$B80,'Elementary Flow'!$F88="Compartment"),"Compartment",0)</f>
        <v>0</v>
      </c>
      <c r="F81">
        <f>IF(AND(F$1='List of Flows'!$B80,'Elementary Flow'!$F88="Compartment"),"Compartment",0)</f>
        <v>0</v>
      </c>
      <c r="G81">
        <f>IF(AND(G$1='List of Flows'!$B80,'Elementary Flow'!$F88="Compartment"),"Compartment",0)</f>
        <v>0</v>
      </c>
      <c r="H81">
        <f>IF(AND(H$1='List of Flows'!$B80,'Elementary Flow'!$F88="Compartment"),"Compartment",0)</f>
        <v>0</v>
      </c>
      <c r="I81">
        <f>IF(AND(I$1='List of Flows'!$B80,'Elementary Flow'!$F88="Compartment"),"Compartment",0)</f>
        <v>0</v>
      </c>
      <c r="J81">
        <f>IF(AND(J$1='List of Flows'!$B80,'Elementary Flow'!$F88="Compartment"),"Compartment",0)</f>
        <v>0</v>
      </c>
      <c r="K81" t="str">
        <f>IF(AND(K$1='List of Flows'!$B80,'Elementary Flow'!$F88="Compartment"),"Compartment",0)</f>
        <v>Compartment</v>
      </c>
      <c r="L81">
        <f>IF(AND(L$1='List of Flows'!$B80,'Elementary Flow'!$F88="Compartment"),"Compartment",0)</f>
        <v>0</v>
      </c>
      <c r="M81">
        <f>IF(AND(M$1='List of Flows'!$B80,'Elementary Flow'!$F88="Compartment"),"Compartment",0)</f>
        <v>0</v>
      </c>
      <c r="N81">
        <f>IF(AND(N$1='List of Flows'!$B80,'Elementary Flow'!$F88="Compartment"),"Compartment",0)</f>
        <v>0</v>
      </c>
    </row>
    <row r="82" spans="2:14" x14ac:dyDescent="0.3">
      <c r="B82">
        <f>IF(AND(B$1='List of Flows'!$B81,'Elementary Flow'!$F89="Compartment"),"Compartment",0)</f>
        <v>0</v>
      </c>
      <c r="C82">
        <f>IF(AND(C$1='List of Flows'!$B81,'Elementary Flow'!$F89="Compartment"),"Compartment",0)</f>
        <v>0</v>
      </c>
      <c r="D82">
        <f>IF(AND(D$1='List of Flows'!$B81,'Elementary Flow'!$F89="Compartment"),"Compartment",0)</f>
        <v>0</v>
      </c>
      <c r="E82">
        <f>IF(AND(E$1='List of Flows'!$B81,'Elementary Flow'!$F89="Compartment"),"Compartment",0)</f>
        <v>0</v>
      </c>
      <c r="F82">
        <f>IF(AND(F$1='List of Flows'!$B81,'Elementary Flow'!$F89="Compartment"),"Compartment",0)</f>
        <v>0</v>
      </c>
      <c r="G82">
        <f>IF(AND(G$1='List of Flows'!$B81,'Elementary Flow'!$F89="Compartment"),"Compartment",0)</f>
        <v>0</v>
      </c>
      <c r="H82">
        <f>IF(AND(H$1='List of Flows'!$B81,'Elementary Flow'!$F89="Compartment"),"Compartment",0)</f>
        <v>0</v>
      </c>
      <c r="I82">
        <f>IF(AND(I$1='List of Flows'!$B81,'Elementary Flow'!$F89="Compartment"),"Compartment",0)</f>
        <v>0</v>
      </c>
      <c r="J82">
        <f>IF(AND(J$1='List of Flows'!$B81,'Elementary Flow'!$F89="Compartment"),"Compartment",0)</f>
        <v>0</v>
      </c>
      <c r="K82" t="str">
        <f>IF(AND(K$1='List of Flows'!$B81,'Elementary Flow'!$F89="Compartment"),"Compartment",0)</f>
        <v>Compartment</v>
      </c>
      <c r="L82">
        <f>IF(AND(L$1='List of Flows'!$B81,'Elementary Flow'!$F89="Compartment"),"Compartment",0)</f>
        <v>0</v>
      </c>
      <c r="M82">
        <f>IF(AND(M$1='List of Flows'!$B81,'Elementary Flow'!$F89="Compartment"),"Compartment",0)</f>
        <v>0</v>
      </c>
      <c r="N82">
        <f>IF(AND(N$1='List of Flows'!$B81,'Elementary Flow'!$F89="Compartment"),"Compartment",0)</f>
        <v>0</v>
      </c>
    </row>
    <row r="83" spans="2:14" x14ac:dyDescent="0.3">
      <c r="B83">
        <f>IF(AND(B$1='List of Flows'!$B82,'Elementary Flow'!$F90="Compartment"),"Compartment",0)</f>
        <v>0</v>
      </c>
      <c r="C83">
        <f>IF(AND(C$1='List of Flows'!$B82,'Elementary Flow'!$F90="Compartment"),"Compartment",0)</f>
        <v>0</v>
      </c>
      <c r="D83">
        <f>IF(AND(D$1='List of Flows'!$B82,'Elementary Flow'!$F90="Compartment"),"Compartment",0)</f>
        <v>0</v>
      </c>
      <c r="E83">
        <f>IF(AND(E$1='List of Flows'!$B82,'Elementary Flow'!$F90="Compartment"),"Compartment",0)</f>
        <v>0</v>
      </c>
      <c r="F83">
        <f>IF(AND(F$1='List of Flows'!$B82,'Elementary Flow'!$F90="Compartment"),"Compartment",0)</f>
        <v>0</v>
      </c>
      <c r="G83">
        <f>IF(AND(G$1='List of Flows'!$B82,'Elementary Flow'!$F90="Compartment"),"Compartment",0)</f>
        <v>0</v>
      </c>
      <c r="H83">
        <f>IF(AND(H$1='List of Flows'!$B82,'Elementary Flow'!$F90="Compartment"),"Compartment",0)</f>
        <v>0</v>
      </c>
      <c r="I83">
        <f>IF(AND(I$1='List of Flows'!$B82,'Elementary Flow'!$F90="Compartment"),"Compartment",0)</f>
        <v>0</v>
      </c>
      <c r="J83">
        <f>IF(AND(J$1='List of Flows'!$B82,'Elementary Flow'!$F90="Compartment"),"Compartment",0)</f>
        <v>0</v>
      </c>
      <c r="K83" t="str">
        <f>IF(AND(K$1='List of Flows'!$B82,'Elementary Flow'!$F90="Compartment"),"Compartment",0)</f>
        <v>Compartment</v>
      </c>
      <c r="L83">
        <f>IF(AND(L$1='List of Flows'!$B82,'Elementary Flow'!$F90="Compartment"),"Compartment",0)</f>
        <v>0</v>
      </c>
      <c r="M83">
        <f>IF(AND(M$1='List of Flows'!$B82,'Elementary Flow'!$F90="Compartment"),"Compartment",0)</f>
        <v>0</v>
      </c>
      <c r="N83">
        <f>IF(AND(N$1='List of Flows'!$B82,'Elementary Flow'!$F90="Compartment"),"Compartment",0)</f>
        <v>0</v>
      </c>
    </row>
    <row r="84" spans="2:14" x14ac:dyDescent="0.3">
      <c r="B84">
        <f>IF(AND(B$1='List of Flows'!$B83,'Elementary Flow'!$F91="Compartment"),"Compartment",0)</f>
        <v>0</v>
      </c>
      <c r="C84">
        <f>IF(AND(C$1='List of Flows'!$B83,'Elementary Flow'!$F91="Compartment"),"Compartment",0)</f>
        <v>0</v>
      </c>
      <c r="D84">
        <f>IF(AND(D$1='List of Flows'!$B83,'Elementary Flow'!$F91="Compartment"),"Compartment",0)</f>
        <v>0</v>
      </c>
      <c r="E84">
        <f>IF(AND(E$1='List of Flows'!$B83,'Elementary Flow'!$F91="Compartment"),"Compartment",0)</f>
        <v>0</v>
      </c>
      <c r="F84">
        <f>IF(AND(F$1='List of Flows'!$B83,'Elementary Flow'!$F91="Compartment"),"Compartment",0)</f>
        <v>0</v>
      </c>
      <c r="G84">
        <f>IF(AND(G$1='List of Flows'!$B83,'Elementary Flow'!$F91="Compartment"),"Compartment",0)</f>
        <v>0</v>
      </c>
      <c r="H84">
        <f>IF(AND(H$1='List of Flows'!$B83,'Elementary Flow'!$F91="Compartment"),"Compartment",0)</f>
        <v>0</v>
      </c>
      <c r="I84">
        <f>IF(AND(I$1='List of Flows'!$B83,'Elementary Flow'!$F91="Compartment"),"Compartment",0)</f>
        <v>0</v>
      </c>
      <c r="J84">
        <f>IF(AND(J$1='List of Flows'!$B83,'Elementary Flow'!$F91="Compartment"),"Compartment",0)</f>
        <v>0</v>
      </c>
      <c r="K84" t="str">
        <f>IF(AND(K$1='List of Flows'!$B83,'Elementary Flow'!$F91="Compartment"),"Compartment",0)</f>
        <v>Compartment</v>
      </c>
      <c r="L84">
        <f>IF(AND(L$1='List of Flows'!$B83,'Elementary Flow'!$F91="Compartment"),"Compartment",0)</f>
        <v>0</v>
      </c>
      <c r="M84">
        <f>IF(AND(M$1='List of Flows'!$B83,'Elementary Flow'!$F91="Compartment"),"Compartment",0)</f>
        <v>0</v>
      </c>
      <c r="N84">
        <f>IF(AND(N$1='List of Flows'!$B83,'Elementary Flow'!$F91="Compartment"),"Compartment",0)</f>
        <v>0</v>
      </c>
    </row>
    <row r="85" spans="2:14" x14ac:dyDescent="0.3">
      <c r="B85">
        <f>IF(AND(B$1='List of Flows'!$B84,'Elementary Flow'!$F92="Compartment"),"Compartment",0)</f>
        <v>0</v>
      </c>
      <c r="C85">
        <f>IF(AND(C$1='List of Flows'!$B84,'Elementary Flow'!$F92="Compartment"),"Compartment",0)</f>
        <v>0</v>
      </c>
      <c r="D85">
        <f>IF(AND(D$1='List of Flows'!$B84,'Elementary Flow'!$F92="Compartment"),"Compartment",0)</f>
        <v>0</v>
      </c>
      <c r="E85">
        <f>IF(AND(E$1='List of Flows'!$B84,'Elementary Flow'!$F92="Compartment"),"Compartment",0)</f>
        <v>0</v>
      </c>
      <c r="F85">
        <f>IF(AND(F$1='List of Flows'!$B84,'Elementary Flow'!$F92="Compartment"),"Compartment",0)</f>
        <v>0</v>
      </c>
      <c r="G85">
        <f>IF(AND(G$1='List of Flows'!$B84,'Elementary Flow'!$F92="Compartment"),"Compartment",0)</f>
        <v>0</v>
      </c>
      <c r="H85">
        <f>IF(AND(H$1='List of Flows'!$B84,'Elementary Flow'!$F92="Compartment"),"Compartment",0)</f>
        <v>0</v>
      </c>
      <c r="I85">
        <f>IF(AND(I$1='List of Flows'!$B84,'Elementary Flow'!$F92="Compartment"),"Compartment",0)</f>
        <v>0</v>
      </c>
      <c r="J85">
        <f>IF(AND(J$1='List of Flows'!$B84,'Elementary Flow'!$F92="Compartment"),"Compartment",0)</f>
        <v>0</v>
      </c>
      <c r="K85" t="str">
        <f>IF(AND(K$1='List of Flows'!$B84,'Elementary Flow'!$F92="Compartment"),"Compartment",0)</f>
        <v>Compartment</v>
      </c>
      <c r="L85">
        <f>IF(AND(L$1='List of Flows'!$B84,'Elementary Flow'!$F92="Compartment"),"Compartment",0)</f>
        <v>0</v>
      </c>
      <c r="M85">
        <f>IF(AND(M$1='List of Flows'!$B84,'Elementary Flow'!$F92="Compartment"),"Compartment",0)</f>
        <v>0</v>
      </c>
      <c r="N85">
        <f>IF(AND(N$1='List of Flows'!$B84,'Elementary Flow'!$F92="Compartment"),"Compartment",0)</f>
        <v>0</v>
      </c>
    </row>
    <row r="86" spans="2:14" x14ac:dyDescent="0.3">
      <c r="B86">
        <f>IF(AND(B$1='List of Flows'!$B85,'Elementary Flow'!$F93="Compartment"),"Compartment",0)</f>
        <v>0</v>
      </c>
      <c r="C86">
        <f>IF(AND(C$1='List of Flows'!$B85,'Elementary Flow'!$F93="Compartment"),"Compartment",0)</f>
        <v>0</v>
      </c>
      <c r="D86">
        <f>IF(AND(D$1='List of Flows'!$B85,'Elementary Flow'!$F93="Compartment"),"Compartment",0)</f>
        <v>0</v>
      </c>
      <c r="E86">
        <f>IF(AND(E$1='List of Flows'!$B85,'Elementary Flow'!$F93="Compartment"),"Compartment",0)</f>
        <v>0</v>
      </c>
      <c r="F86">
        <f>IF(AND(F$1='List of Flows'!$B85,'Elementary Flow'!$F93="Compartment"),"Compartment",0)</f>
        <v>0</v>
      </c>
      <c r="G86">
        <f>IF(AND(G$1='List of Flows'!$B85,'Elementary Flow'!$F93="Compartment"),"Compartment",0)</f>
        <v>0</v>
      </c>
      <c r="H86">
        <f>IF(AND(H$1='List of Flows'!$B85,'Elementary Flow'!$F93="Compartment"),"Compartment",0)</f>
        <v>0</v>
      </c>
      <c r="I86">
        <f>IF(AND(I$1='List of Flows'!$B85,'Elementary Flow'!$F93="Compartment"),"Compartment",0)</f>
        <v>0</v>
      </c>
      <c r="J86">
        <f>IF(AND(J$1='List of Flows'!$B85,'Elementary Flow'!$F93="Compartment"),"Compartment",0)</f>
        <v>0</v>
      </c>
      <c r="K86" t="str">
        <f>IF(AND(K$1='List of Flows'!$B85,'Elementary Flow'!$F93="Compartment"),"Compartment",0)</f>
        <v>Compartment</v>
      </c>
      <c r="L86">
        <f>IF(AND(L$1='List of Flows'!$B85,'Elementary Flow'!$F93="Compartment"),"Compartment",0)</f>
        <v>0</v>
      </c>
      <c r="M86">
        <f>IF(AND(M$1='List of Flows'!$B85,'Elementary Flow'!$F93="Compartment"),"Compartment",0)</f>
        <v>0</v>
      </c>
      <c r="N86">
        <f>IF(AND(N$1='List of Flows'!$B85,'Elementary Flow'!$F93="Compartment"),"Compartment",0)</f>
        <v>0</v>
      </c>
    </row>
    <row r="87" spans="2:14" x14ac:dyDescent="0.3">
      <c r="B87">
        <f>IF(AND(B$1='List of Flows'!$B86,'Elementary Flow'!$F94="Compartment"),"Compartment",0)</f>
        <v>0</v>
      </c>
      <c r="C87">
        <f>IF(AND(C$1='List of Flows'!$B86,'Elementary Flow'!$F94="Compartment"),"Compartment",0)</f>
        <v>0</v>
      </c>
      <c r="D87">
        <f>IF(AND(D$1='List of Flows'!$B86,'Elementary Flow'!$F94="Compartment"),"Compartment",0)</f>
        <v>0</v>
      </c>
      <c r="E87">
        <f>IF(AND(E$1='List of Flows'!$B86,'Elementary Flow'!$F94="Compartment"),"Compartment",0)</f>
        <v>0</v>
      </c>
      <c r="F87">
        <f>IF(AND(F$1='List of Flows'!$B86,'Elementary Flow'!$F94="Compartment"),"Compartment",0)</f>
        <v>0</v>
      </c>
      <c r="G87">
        <f>IF(AND(G$1='List of Flows'!$B86,'Elementary Flow'!$F94="Compartment"),"Compartment",0)</f>
        <v>0</v>
      </c>
      <c r="H87">
        <f>IF(AND(H$1='List of Flows'!$B86,'Elementary Flow'!$F94="Compartment"),"Compartment",0)</f>
        <v>0</v>
      </c>
      <c r="I87">
        <f>IF(AND(I$1='List of Flows'!$B86,'Elementary Flow'!$F94="Compartment"),"Compartment",0)</f>
        <v>0</v>
      </c>
      <c r="J87">
        <f>IF(AND(J$1='List of Flows'!$B86,'Elementary Flow'!$F94="Compartment"),"Compartment",0)</f>
        <v>0</v>
      </c>
      <c r="K87" t="str">
        <f>IF(AND(K$1='List of Flows'!$B86,'Elementary Flow'!$F94="Compartment"),"Compartment",0)</f>
        <v>Compartment</v>
      </c>
      <c r="L87">
        <f>IF(AND(L$1='List of Flows'!$B86,'Elementary Flow'!$F94="Compartment"),"Compartment",0)</f>
        <v>0</v>
      </c>
      <c r="M87">
        <f>IF(AND(M$1='List of Flows'!$B86,'Elementary Flow'!$F94="Compartment"),"Compartment",0)</f>
        <v>0</v>
      </c>
      <c r="N87">
        <f>IF(AND(N$1='List of Flows'!$B86,'Elementary Flow'!$F94="Compartment"),"Compartment",0)</f>
        <v>0</v>
      </c>
    </row>
    <row r="88" spans="2:14" x14ac:dyDescent="0.3">
      <c r="B88">
        <f>IF(AND(B$1='List of Flows'!$B87,'Elementary Flow'!$F95="Compartment"),"Compartment",0)</f>
        <v>0</v>
      </c>
      <c r="C88">
        <f>IF(AND(C$1='List of Flows'!$B87,'Elementary Flow'!$F95="Compartment"),"Compartment",0)</f>
        <v>0</v>
      </c>
      <c r="D88">
        <f>IF(AND(D$1='List of Flows'!$B87,'Elementary Flow'!$F95="Compartment"),"Compartment",0)</f>
        <v>0</v>
      </c>
      <c r="E88">
        <f>IF(AND(E$1='List of Flows'!$B87,'Elementary Flow'!$F95="Compartment"),"Compartment",0)</f>
        <v>0</v>
      </c>
      <c r="F88">
        <f>IF(AND(F$1='List of Flows'!$B87,'Elementary Flow'!$F95="Compartment"),"Compartment",0)</f>
        <v>0</v>
      </c>
      <c r="G88">
        <f>IF(AND(G$1='List of Flows'!$B87,'Elementary Flow'!$F95="Compartment"),"Compartment",0)</f>
        <v>0</v>
      </c>
      <c r="H88">
        <f>IF(AND(H$1='List of Flows'!$B87,'Elementary Flow'!$F95="Compartment"),"Compartment",0)</f>
        <v>0</v>
      </c>
      <c r="I88">
        <f>IF(AND(I$1='List of Flows'!$B87,'Elementary Flow'!$F95="Compartment"),"Compartment",0)</f>
        <v>0</v>
      </c>
      <c r="J88">
        <f>IF(AND(J$1='List of Flows'!$B87,'Elementary Flow'!$F95="Compartment"),"Compartment",0)</f>
        <v>0</v>
      </c>
      <c r="K88" t="str">
        <f>IF(AND(K$1='List of Flows'!$B87,'Elementary Flow'!$F95="Compartment"),"Compartment",0)</f>
        <v>Compartment</v>
      </c>
      <c r="L88">
        <f>IF(AND(L$1='List of Flows'!$B87,'Elementary Flow'!$F95="Compartment"),"Compartment",0)</f>
        <v>0</v>
      </c>
      <c r="M88">
        <f>IF(AND(M$1='List of Flows'!$B87,'Elementary Flow'!$F95="Compartment"),"Compartment",0)</f>
        <v>0</v>
      </c>
      <c r="N88">
        <f>IF(AND(N$1='List of Flows'!$B87,'Elementary Flow'!$F95="Compartment"),"Compartment",0)</f>
        <v>0</v>
      </c>
    </row>
    <row r="89" spans="2:14" x14ac:dyDescent="0.3">
      <c r="B89">
        <f>IF(AND(B$1='List of Flows'!$B88,'Elementary Flow'!$F96="Compartment"),"Compartment",0)</f>
        <v>0</v>
      </c>
      <c r="C89">
        <f>IF(AND(C$1='List of Flows'!$B88,'Elementary Flow'!$F96="Compartment"),"Compartment",0)</f>
        <v>0</v>
      </c>
      <c r="D89">
        <f>IF(AND(D$1='List of Flows'!$B88,'Elementary Flow'!$F96="Compartment"),"Compartment",0)</f>
        <v>0</v>
      </c>
      <c r="E89">
        <f>IF(AND(E$1='List of Flows'!$B88,'Elementary Flow'!$F96="Compartment"),"Compartment",0)</f>
        <v>0</v>
      </c>
      <c r="F89">
        <f>IF(AND(F$1='List of Flows'!$B88,'Elementary Flow'!$F96="Compartment"),"Compartment",0)</f>
        <v>0</v>
      </c>
      <c r="G89">
        <f>IF(AND(G$1='List of Flows'!$B88,'Elementary Flow'!$F96="Compartment"),"Compartment",0)</f>
        <v>0</v>
      </c>
      <c r="H89">
        <f>IF(AND(H$1='List of Flows'!$B88,'Elementary Flow'!$F96="Compartment"),"Compartment",0)</f>
        <v>0</v>
      </c>
      <c r="I89">
        <f>IF(AND(I$1='List of Flows'!$B88,'Elementary Flow'!$F96="Compartment"),"Compartment",0)</f>
        <v>0</v>
      </c>
      <c r="J89">
        <f>IF(AND(J$1='List of Flows'!$B88,'Elementary Flow'!$F96="Compartment"),"Compartment",0)</f>
        <v>0</v>
      </c>
      <c r="K89" t="str">
        <f>IF(AND(K$1='List of Flows'!$B88,'Elementary Flow'!$F96="Compartment"),"Compartment",0)</f>
        <v>Compartment</v>
      </c>
      <c r="L89">
        <f>IF(AND(L$1='List of Flows'!$B88,'Elementary Flow'!$F96="Compartment"),"Compartment",0)</f>
        <v>0</v>
      </c>
      <c r="M89">
        <f>IF(AND(M$1='List of Flows'!$B88,'Elementary Flow'!$F96="Compartment"),"Compartment",0)</f>
        <v>0</v>
      </c>
      <c r="N89">
        <f>IF(AND(N$1='List of Flows'!$B88,'Elementary Flow'!$F96="Compartment"),"Compartment",0)</f>
        <v>0</v>
      </c>
    </row>
    <row r="90" spans="2:14" x14ac:dyDescent="0.3">
      <c r="B90">
        <f>IF(AND(B$1='List of Flows'!$B89,'Elementary Flow'!$F97="Compartment"),"Compartment",0)</f>
        <v>0</v>
      </c>
      <c r="C90">
        <f>IF(AND(C$1='List of Flows'!$B89,'Elementary Flow'!$F97="Compartment"),"Compartment",0)</f>
        <v>0</v>
      </c>
      <c r="D90">
        <f>IF(AND(D$1='List of Flows'!$B89,'Elementary Flow'!$F97="Compartment"),"Compartment",0)</f>
        <v>0</v>
      </c>
      <c r="E90">
        <f>IF(AND(E$1='List of Flows'!$B89,'Elementary Flow'!$F97="Compartment"),"Compartment",0)</f>
        <v>0</v>
      </c>
      <c r="F90">
        <f>IF(AND(F$1='List of Flows'!$B89,'Elementary Flow'!$F97="Compartment"),"Compartment",0)</f>
        <v>0</v>
      </c>
      <c r="G90">
        <f>IF(AND(G$1='List of Flows'!$B89,'Elementary Flow'!$F97="Compartment"),"Compartment",0)</f>
        <v>0</v>
      </c>
      <c r="H90">
        <f>IF(AND(H$1='List of Flows'!$B89,'Elementary Flow'!$F97="Compartment"),"Compartment",0)</f>
        <v>0</v>
      </c>
      <c r="I90">
        <f>IF(AND(I$1='List of Flows'!$B89,'Elementary Flow'!$F97="Compartment"),"Compartment",0)</f>
        <v>0</v>
      </c>
      <c r="J90">
        <f>IF(AND(J$1='List of Flows'!$B89,'Elementary Flow'!$F97="Compartment"),"Compartment",0)</f>
        <v>0</v>
      </c>
      <c r="K90" t="str">
        <f>IF(AND(K$1='List of Flows'!$B89,'Elementary Flow'!$F97="Compartment"),"Compartment",0)</f>
        <v>Compartment</v>
      </c>
      <c r="L90">
        <f>IF(AND(L$1='List of Flows'!$B89,'Elementary Flow'!$F97="Compartment"),"Compartment",0)</f>
        <v>0</v>
      </c>
      <c r="M90">
        <f>IF(AND(M$1='List of Flows'!$B89,'Elementary Flow'!$F97="Compartment"),"Compartment",0)</f>
        <v>0</v>
      </c>
      <c r="N90">
        <f>IF(AND(N$1='List of Flows'!$B89,'Elementary Flow'!$F97="Compartment"),"Compartment",0)</f>
        <v>0</v>
      </c>
    </row>
    <row r="91" spans="2:14" x14ac:dyDescent="0.3">
      <c r="B91">
        <f>IF(AND(B$1='List of Flows'!$B90,'Elementary Flow'!$F98="Compartment"),"Compartment",0)</f>
        <v>0</v>
      </c>
      <c r="C91">
        <f>IF(AND(C$1='List of Flows'!$B90,'Elementary Flow'!$F98="Compartment"),"Compartment",0)</f>
        <v>0</v>
      </c>
      <c r="D91">
        <f>IF(AND(D$1='List of Flows'!$B90,'Elementary Flow'!$F98="Compartment"),"Compartment",0)</f>
        <v>0</v>
      </c>
      <c r="E91">
        <f>IF(AND(E$1='List of Flows'!$B90,'Elementary Flow'!$F98="Compartment"),"Compartment",0)</f>
        <v>0</v>
      </c>
      <c r="F91">
        <f>IF(AND(F$1='List of Flows'!$B90,'Elementary Flow'!$F98="Compartment"),"Compartment",0)</f>
        <v>0</v>
      </c>
      <c r="G91">
        <f>IF(AND(G$1='List of Flows'!$B90,'Elementary Flow'!$F98="Compartment"),"Compartment",0)</f>
        <v>0</v>
      </c>
      <c r="H91">
        <f>IF(AND(H$1='List of Flows'!$B90,'Elementary Flow'!$F98="Compartment"),"Compartment",0)</f>
        <v>0</v>
      </c>
      <c r="I91">
        <f>IF(AND(I$1='List of Flows'!$B90,'Elementary Flow'!$F98="Compartment"),"Compartment",0)</f>
        <v>0</v>
      </c>
      <c r="J91">
        <f>IF(AND(J$1='List of Flows'!$B90,'Elementary Flow'!$F98="Compartment"),"Compartment",0)</f>
        <v>0</v>
      </c>
      <c r="K91" t="str">
        <f>IF(AND(K$1='List of Flows'!$B90,'Elementary Flow'!$F98="Compartment"),"Compartment",0)</f>
        <v>Compartment</v>
      </c>
      <c r="L91">
        <f>IF(AND(L$1='List of Flows'!$B90,'Elementary Flow'!$F98="Compartment"),"Compartment",0)</f>
        <v>0</v>
      </c>
      <c r="M91">
        <f>IF(AND(M$1='List of Flows'!$B90,'Elementary Flow'!$F98="Compartment"),"Compartment",0)</f>
        <v>0</v>
      </c>
      <c r="N91">
        <f>IF(AND(N$1='List of Flows'!$B90,'Elementary Flow'!$F98="Compartment"),"Compartment",0)</f>
        <v>0</v>
      </c>
    </row>
    <row r="92" spans="2:14" x14ac:dyDescent="0.3">
      <c r="B92">
        <f>IF(AND(B$1='List of Flows'!$B91,'Elementary Flow'!$F99="Compartment"),"Compartment",0)</f>
        <v>0</v>
      </c>
      <c r="C92">
        <f>IF(AND(C$1='List of Flows'!$B91,'Elementary Flow'!$F99="Compartment"),"Compartment",0)</f>
        <v>0</v>
      </c>
      <c r="D92">
        <f>IF(AND(D$1='List of Flows'!$B91,'Elementary Flow'!$F99="Compartment"),"Compartment",0)</f>
        <v>0</v>
      </c>
      <c r="E92">
        <f>IF(AND(E$1='List of Flows'!$B91,'Elementary Flow'!$F99="Compartment"),"Compartment",0)</f>
        <v>0</v>
      </c>
      <c r="F92">
        <f>IF(AND(F$1='List of Flows'!$B91,'Elementary Flow'!$F99="Compartment"),"Compartment",0)</f>
        <v>0</v>
      </c>
      <c r="G92">
        <f>IF(AND(G$1='List of Flows'!$B91,'Elementary Flow'!$F99="Compartment"),"Compartment",0)</f>
        <v>0</v>
      </c>
      <c r="H92">
        <f>IF(AND(H$1='List of Flows'!$B91,'Elementary Flow'!$F99="Compartment"),"Compartment",0)</f>
        <v>0</v>
      </c>
      <c r="I92">
        <f>IF(AND(I$1='List of Flows'!$B91,'Elementary Flow'!$F99="Compartment"),"Compartment",0)</f>
        <v>0</v>
      </c>
      <c r="J92">
        <f>IF(AND(J$1='List of Flows'!$B91,'Elementary Flow'!$F99="Compartment"),"Compartment",0)</f>
        <v>0</v>
      </c>
      <c r="K92" t="str">
        <f>IF(AND(K$1='List of Flows'!$B91,'Elementary Flow'!$F99="Compartment"),"Compartment",0)</f>
        <v>Compartment</v>
      </c>
      <c r="L92">
        <f>IF(AND(L$1='List of Flows'!$B91,'Elementary Flow'!$F99="Compartment"),"Compartment",0)</f>
        <v>0</v>
      </c>
      <c r="M92">
        <f>IF(AND(M$1='List of Flows'!$B91,'Elementary Flow'!$F99="Compartment"),"Compartment",0)</f>
        <v>0</v>
      </c>
      <c r="N92">
        <f>IF(AND(N$1='List of Flows'!$B91,'Elementary Flow'!$F99="Compartment"),"Compartment",0)</f>
        <v>0</v>
      </c>
    </row>
    <row r="93" spans="2:14" x14ac:dyDescent="0.3">
      <c r="B93">
        <f>IF(AND(B$1='List of Flows'!$B92,'Elementary Flow'!$F100="Compartment"),"Compartment",0)</f>
        <v>0</v>
      </c>
      <c r="C93">
        <f>IF(AND(C$1='List of Flows'!$B92,'Elementary Flow'!$F100="Compartment"),"Compartment",0)</f>
        <v>0</v>
      </c>
      <c r="D93">
        <f>IF(AND(D$1='List of Flows'!$B92,'Elementary Flow'!$F100="Compartment"),"Compartment",0)</f>
        <v>0</v>
      </c>
      <c r="E93">
        <f>IF(AND(E$1='List of Flows'!$B92,'Elementary Flow'!$F100="Compartment"),"Compartment",0)</f>
        <v>0</v>
      </c>
      <c r="F93">
        <f>IF(AND(F$1='List of Flows'!$B92,'Elementary Flow'!$F100="Compartment"),"Compartment",0)</f>
        <v>0</v>
      </c>
      <c r="G93">
        <f>IF(AND(G$1='List of Flows'!$B92,'Elementary Flow'!$F100="Compartment"),"Compartment",0)</f>
        <v>0</v>
      </c>
      <c r="H93">
        <f>IF(AND(H$1='List of Flows'!$B92,'Elementary Flow'!$F100="Compartment"),"Compartment",0)</f>
        <v>0</v>
      </c>
      <c r="I93">
        <f>IF(AND(I$1='List of Flows'!$B92,'Elementary Flow'!$F100="Compartment"),"Compartment",0)</f>
        <v>0</v>
      </c>
      <c r="J93">
        <f>IF(AND(J$1='List of Flows'!$B92,'Elementary Flow'!$F100="Compartment"),"Compartment",0)</f>
        <v>0</v>
      </c>
      <c r="K93" t="str">
        <f>IF(AND(K$1='List of Flows'!$B92,'Elementary Flow'!$F100="Compartment"),"Compartment",0)</f>
        <v>Compartment</v>
      </c>
      <c r="L93">
        <f>IF(AND(L$1='List of Flows'!$B92,'Elementary Flow'!$F100="Compartment"),"Compartment",0)</f>
        <v>0</v>
      </c>
      <c r="M93">
        <f>IF(AND(M$1='List of Flows'!$B92,'Elementary Flow'!$F100="Compartment"),"Compartment",0)</f>
        <v>0</v>
      </c>
      <c r="N93">
        <f>IF(AND(N$1='List of Flows'!$B92,'Elementary Flow'!$F100="Compartment"),"Compartment",0)</f>
        <v>0</v>
      </c>
    </row>
    <row r="94" spans="2:14" x14ac:dyDescent="0.3">
      <c r="B94">
        <f>IF(AND(B$1='List of Flows'!$B93,'Elementary Flow'!$F101="Compartment"),"Compartment",0)</f>
        <v>0</v>
      </c>
      <c r="C94">
        <f>IF(AND(C$1='List of Flows'!$B93,'Elementary Flow'!$F101="Compartment"),"Compartment",0)</f>
        <v>0</v>
      </c>
      <c r="D94">
        <f>IF(AND(D$1='List of Flows'!$B93,'Elementary Flow'!$F101="Compartment"),"Compartment",0)</f>
        <v>0</v>
      </c>
      <c r="E94">
        <f>IF(AND(E$1='List of Flows'!$B93,'Elementary Flow'!$F101="Compartment"),"Compartment",0)</f>
        <v>0</v>
      </c>
      <c r="F94">
        <f>IF(AND(F$1='List of Flows'!$B93,'Elementary Flow'!$F101="Compartment"),"Compartment",0)</f>
        <v>0</v>
      </c>
      <c r="G94">
        <f>IF(AND(G$1='List of Flows'!$B93,'Elementary Flow'!$F101="Compartment"),"Compartment",0)</f>
        <v>0</v>
      </c>
      <c r="H94">
        <f>IF(AND(H$1='List of Flows'!$B93,'Elementary Flow'!$F101="Compartment"),"Compartment",0)</f>
        <v>0</v>
      </c>
      <c r="I94">
        <f>IF(AND(I$1='List of Flows'!$B93,'Elementary Flow'!$F101="Compartment"),"Compartment",0)</f>
        <v>0</v>
      </c>
      <c r="J94">
        <f>IF(AND(J$1='List of Flows'!$B93,'Elementary Flow'!$F101="Compartment"),"Compartment",0)</f>
        <v>0</v>
      </c>
      <c r="K94" t="str">
        <f>IF(AND(K$1='List of Flows'!$B93,'Elementary Flow'!$F101="Compartment"),"Compartment",0)</f>
        <v>Compartment</v>
      </c>
      <c r="L94">
        <f>IF(AND(L$1='List of Flows'!$B93,'Elementary Flow'!$F101="Compartment"),"Compartment",0)</f>
        <v>0</v>
      </c>
      <c r="M94">
        <f>IF(AND(M$1='List of Flows'!$B93,'Elementary Flow'!$F101="Compartment"),"Compartment",0)</f>
        <v>0</v>
      </c>
      <c r="N94">
        <f>IF(AND(N$1='List of Flows'!$B93,'Elementary Flow'!$F101="Compartment"),"Compartment",0)</f>
        <v>0</v>
      </c>
    </row>
    <row r="95" spans="2:14" x14ac:dyDescent="0.3">
      <c r="B95">
        <f>IF(AND(B$1='List of Flows'!$B94,'Elementary Flow'!$F102="Compartment"),"Compartment",0)</f>
        <v>0</v>
      </c>
      <c r="C95">
        <f>IF(AND(C$1='List of Flows'!$B94,'Elementary Flow'!$F102="Compartment"),"Compartment",0)</f>
        <v>0</v>
      </c>
      <c r="D95">
        <f>IF(AND(D$1='List of Flows'!$B94,'Elementary Flow'!$F102="Compartment"),"Compartment",0)</f>
        <v>0</v>
      </c>
      <c r="E95">
        <f>IF(AND(E$1='List of Flows'!$B94,'Elementary Flow'!$F102="Compartment"),"Compartment",0)</f>
        <v>0</v>
      </c>
      <c r="F95">
        <f>IF(AND(F$1='List of Flows'!$B94,'Elementary Flow'!$F102="Compartment"),"Compartment",0)</f>
        <v>0</v>
      </c>
      <c r="G95">
        <f>IF(AND(G$1='List of Flows'!$B94,'Elementary Flow'!$F102="Compartment"),"Compartment",0)</f>
        <v>0</v>
      </c>
      <c r="H95">
        <f>IF(AND(H$1='List of Flows'!$B94,'Elementary Flow'!$F102="Compartment"),"Compartment",0)</f>
        <v>0</v>
      </c>
      <c r="I95">
        <f>IF(AND(I$1='List of Flows'!$B94,'Elementary Flow'!$F102="Compartment"),"Compartment",0)</f>
        <v>0</v>
      </c>
      <c r="J95">
        <f>IF(AND(J$1='List of Flows'!$B94,'Elementary Flow'!$F102="Compartment"),"Compartment",0)</f>
        <v>0</v>
      </c>
      <c r="K95" t="str">
        <f>IF(AND(K$1='List of Flows'!$B94,'Elementary Flow'!$F102="Compartment"),"Compartment",0)</f>
        <v>Compartment</v>
      </c>
      <c r="L95">
        <f>IF(AND(L$1='List of Flows'!$B94,'Elementary Flow'!$F102="Compartment"),"Compartment",0)</f>
        <v>0</v>
      </c>
      <c r="M95">
        <f>IF(AND(M$1='List of Flows'!$B94,'Elementary Flow'!$F102="Compartment"),"Compartment",0)</f>
        <v>0</v>
      </c>
      <c r="N95">
        <f>IF(AND(N$1='List of Flows'!$B94,'Elementary Flow'!$F102="Compartment"),"Compartment",0)</f>
        <v>0</v>
      </c>
    </row>
    <row r="96" spans="2:14" x14ac:dyDescent="0.3">
      <c r="B96">
        <f>IF(AND(B$1='List of Flows'!$B95,'Elementary Flow'!$F103="Compartment"),"Compartment",0)</f>
        <v>0</v>
      </c>
      <c r="C96">
        <f>IF(AND(C$1='List of Flows'!$B95,'Elementary Flow'!$F103="Compartment"),"Compartment",0)</f>
        <v>0</v>
      </c>
      <c r="D96">
        <f>IF(AND(D$1='List of Flows'!$B95,'Elementary Flow'!$F103="Compartment"),"Compartment",0)</f>
        <v>0</v>
      </c>
      <c r="E96">
        <f>IF(AND(E$1='List of Flows'!$B95,'Elementary Flow'!$F103="Compartment"),"Compartment",0)</f>
        <v>0</v>
      </c>
      <c r="F96">
        <f>IF(AND(F$1='List of Flows'!$B95,'Elementary Flow'!$F103="Compartment"),"Compartment",0)</f>
        <v>0</v>
      </c>
      <c r="G96">
        <f>IF(AND(G$1='List of Flows'!$B95,'Elementary Flow'!$F103="Compartment"),"Compartment",0)</f>
        <v>0</v>
      </c>
      <c r="H96">
        <f>IF(AND(H$1='List of Flows'!$B95,'Elementary Flow'!$F103="Compartment"),"Compartment",0)</f>
        <v>0</v>
      </c>
      <c r="I96">
        <f>IF(AND(I$1='List of Flows'!$B95,'Elementary Flow'!$F103="Compartment"),"Compartment",0)</f>
        <v>0</v>
      </c>
      <c r="J96">
        <f>IF(AND(J$1='List of Flows'!$B95,'Elementary Flow'!$F103="Compartment"),"Compartment",0)</f>
        <v>0</v>
      </c>
      <c r="K96" t="str">
        <f>IF(AND(K$1='List of Flows'!$B95,'Elementary Flow'!$F103="Compartment"),"Compartment",0)</f>
        <v>Compartment</v>
      </c>
      <c r="L96">
        <f>IF(AND(L$1='List of Flows'!$B95,'Elementary Flow'!$F103="Compartment"),"Compartment",0)</f>
        <v>0</v>
      </c>
      <c r="M96">
        <f>IF(AND(M$1='List of Flows'!$B95,'Elementary Flow'!$F103="Compartment"),"Compartment",0)</f>
        <v>0</v>
      </c>
      <c r="N96">
        <f>IF(AND(N$1='List of Flows'!$B95,'Elementary Flow'!$F103="Compartment"),"Compartment",0)</f>
        <v>0</v>
      </c>
    </row>
    <row r="97" spans="2:14" x14ac:dyDescent="0.3">
      <c r="B97">
        <f>IF(AND(B$1='List of Flows'!$B96,'Elementary Flow'!$F104="Compartment"),"Compartment",0)</f>
        <v>0</v>
      </c>
      <c r="C97">
        <f>IF(AND(C$1='List of Flows'!$B96,'Elementary Flow'!$F104="Compartment"),"Compartment",0)</f>
        <v>0</v>
      </c>
      <c r="D97">
        <f>IF(AND(D$1='List of Flows'!$B96,'Elementary Flow'!$F104="Compartment"),"Compartment",0)</f>
        <v>0</v>
      </c>
      <c r="E97">
        <f>IF(AND(E$1='List of Flows'!$B96,'Elementary Flow'!$F104="Compartment"),"Compartment",0)</f>
        <v>0</v>
      </c>
      <c r="F97">
        <f>IF(AND(F$1='List of Flows'!$B96,'Elementary Flow'!$F104="Compartment"),"Compartment",0)</f>
        <v>0</v>
      </c>
      <c r="G97">
        <f>IF(AND(G$1='List of Flows'!$B96,'Elementary Flow'!$F104="Compartment"),"Compartment",0)</f>
        <v>0</v>
      </c>
      <c r="H97">
        <f>IF(AND(H$1='List of Flows'!$B96,'Elementary Flow'!$F104="Compartment"),"Compartment",0)</f>
        <v>0</v>
      </c>
      <c r="I97">
        <f>IF(AND(I$1='List of Flows'!$B96,'Elementary Flow'!$F104="Compartment"),"Compartment",0)</f>
        <v>0</v>
      </c>
      <c r="J97">
        <f>IF(AND(J$1='List of Flows'!$B96,'Elementary Flow'!$F104="Compartment"),"Compartment",0)</f>
        <v>0</v>
      </c>
      <c r="K97" t="str">
        <f>IF(AND(K$1='List of Flows'!$B96,'Elementary Flow'!$F104="Compartment"),"Compartment",0)</f>
        <v>Compartment</v>
      </c>
      <c r="L97">
        <f>IF(AND(L$1='List of Flows'!$B96,'Elementary Flow'!$F104="Compartment"),"Compartment",0)</f>
        <v>0</v>
      </c>
      <c r="M97">
        <f>IF(AND(M$1='List of Flows'!$B96,'Elementary Flow'!$F104="Compartment"),"Compartment",0)</f>
        <v>0</v>
      </c>
      <c r="N97">
        <f>IF(AND(N$1='List of Flows'!$B96,'Elementary Flow'!$F104="Compartment"),"Compartment",0)</f>
        <v>0</v>
      </c>
    </row>
    <row r="98" spans="2:14" x14ac:dyDescent="0.3">
      <c r="B98">
        <f>IF(AND(B$1='List of Flows'!$B97,'Elementary Flow'!$F105="Compartment"),"Compartment",0)</f>
        <v>0</v>
      </c>
      <c r="C98">
        <f>IF(AND(C$1='List of Flows'!$B97,'Elementary Flow'!$F105="Compartment"),"Compartment",0)</f>
        <v>0</v>
      </c>
      <c r="D98">
        <f>IF(AND(D$1='List of Flows'!$B97,'Elementary Flow'!$F105="Compartment"),"Compartment",0)</f>
        <v>0</v>
      </c>
      <c r="E98">
        <f>IF(AND(E$1='List of Flows'!$B97,'Elementary Flow'!$F105="Compartment"),"Compartment",0)</f>
        <v>0</v>
      </c>
      <c r="F98">
        <f>IF(AND(F$1='List of Flows'!$B97,'Elementary Flow'!$F105="Compartment"),"Compartment",0)</f>
        <v>0</v>
      </c>
      <c r="G98">
        <f>IF(AND(G$1='List of Flows'!$B97,'Elementary Flow'!$F105="Compartment"),"Compartment",0)</f>
        <v>0</v>
      </c>
      <c r="H98">
        <f>IF(AND(H$1='List of Flows'!$B97,'Elementary Flow'!$F105="Compartment"),"Compartment",0)</f>
        <v>0</v>
      </c>
      <c r="I98">
        <f>IF(AND(I$1='List of Flows'!$B97,'Elementary Flow'!$F105="Compartment"),"Compartment",0)</f>
        <v>0</v>
      </c>
      <c r="J98">
        <f>IF(AND(J$1='List of Flows'!$B97,'Elementary Flow'!$F105="Compartment"),"Compartment",0)</f>
        <v>0</v>
      </c>
      <c r="K98" t="str">
        <f>IF(AND(K$1='List of Flows'!$B97,'Elementary Flow'!$F105="Compartment"),"Compartment",0)</f>
        <v>Compartment</v>
      </c>
      <c r="L98">
        <f>IF(AND(L$1='List of Flows'!$B97,'Elementary Flow'!$F105="Compartment"),"Compartment",0)</f>
        <v>0</v>
      </c>
      <c r="M98">
        <f>IF(AND(M$1='List of Flows'!$B97,'Elementary Flow'!$F105="Compartment"),"Compartment",0)</f>
        <v>0</v>
      </c>
      <c r="N98">
        <f>IF(AND(N$1='List of Flows'!$B97,'Elementary Flow'!$F105="Compartment"),"Compartment",0)</f>
        <v>0</v>
      </c>
    </row>
    <row r="99" spans="2:14" x14ac:dyDescent="0.3">
      <c r="B99">
        <f>IF(AND(B$1='List of Flows'!$B98,'Elementary Flow'!$F106="Compartment"),"Compartment",0)</f>
        <v>0</v>
      </c>
      <c r="C99">
        <f>IF(AND(C$1='List of Flows'!$B98,'Elementary Flow'!$F106="Compartment"),"Compartment",0)</f>
        <v>0</v>
      </c>
      <c r="D99">
        <f>IF(AND(D$1='List of Flows'!$B98,'Elementary Flow'!$F106="Compartment"),"Compartment",0)</f>
        <v>0</v>
      </c>
      <c r="E99">
        <f>IF(AND(E$1='List of Flows'!$B98,'Elementary Flow'!$F106="Compartment"),"Compartment",0)</f>
        <v>0</v>
      </c>
      <c r="F99">
        <f>IF(AND(F$1='List of Flows'!$B98,'Elementary Flow'!$F106="Compartment"),"Compartment",0)</f>
        <v>0</v>
      </c>
      <c r="G99">
        <f>IF(AND(G$1='List of Flows'!$B98,'Elementary Flow'!$F106="Compartment"),"Compartment",0)</f>
        <v>0</v>
      </c>
      <c r="H99">
        <f>IF(AND(H$1='List of Flows'!$B98,'Elementary Flow'!$F106="Compartment"),"Compartment",0)</f>
        <v>0</v>
      </c>
      <c r="I99">
        <f>IF(AND(I$1='List of Flows'!$B98,'Elementary Flow'!$F106="Compartment"),"Compartment",0)</f>
        <v>0</v>
      </c>
      <c r="J99">
        <f>IF(AND(J$1='List of Flows'!$B98,'Elementary Flow'!$F106="Compartment"),"Compartment",0)</f>
        <v>0</v>
      </c>
      <c r="K99" t="str">
        <f>IF(AND(K$1='List of Flows'!$B98,'Elementary Flow'!$F106="Compartment"),"Compartment",0)</f>
        <v>Compartment</v>
      </c>
      <c r="L99">
        <f>IF(AND(L$1='List of Flows'!$B98,'Elementary Flow'!$F106="Compartment"),"Compartment",0)</f>
        <v>0</v>
      </c>
      <c r="M99">
        <f>IF(AND(M$1='List of Flows'!$B98,'Elementary Flow'!$F106="Compartment"),"Compartment",0)</f>
        <v>0</v>
      </c>
      <c r="N99">
        <f>IF(AND(N$1='List of Flows'!$B98,'Elementary Flow'!$F106="Compartment"),"Compartment",0)</f>
        <v>0</v>
      </c>
    </row>
    <row r="100" spans="2:14" x14ac:dyDescent="0.3">
      <c r="B100">
        <f>IF(AND(B$1='List of Flows'!$B99,'Elementary Flow'!$F107="Compartment"),"Compartment",0)</f>
        <v>0</v>
      </c>
      <c r="C100">
        <f>IF(AND(C$1='List of Flows'!$B99,'Elementary Flow'!$F107="Compartment"),"Compartment",0)</f>
        <v>0</v>
      </c>
      <c r="D100">
        <f>IF(AND(D$1='List of Flows'!$B99,'Elementary Flow'!$F107="Compartment"),"Compartment",0)</f>
        <v>0</v>
      </c>
      <c r="E100">
        <f>IF(AND(E$1='List of Flows'!$B99,'Elementary Flow'!$F107="Compartment"),"Compartment",0)</f>
        <v>0</v>
      </c>
      <c r="F100">
        <f>IF(AND(F$1='List of Flows'!$B99,'Elementary Flow'!$F107="Compartment"),"Compartment",0)</f>
        <v>0</v>
      </c>
      <c r="G100">
        <f>IF(AND(G$1='List of Flows'!$B99,'Elementary Flow'!$F107="Compartment"),"Compartment",0)</f>
        <v>0</v>
      </c>
      <c r="H100">
        <f>IF(AND(H$1='List of Flows'!$B99,'Elementary Flow'!$F107="Compartment"),"Compartment",0)</f>
        <v>0</v>
      </c>
      <c r="I100">
        <f>IF(AND(I$1='List of Flows'!$B99,'Elementary Flow'!$F107="Compartment"),"Compartment",0)</f>
        <v>0</v>
      </c>
      <c r="J100">
        <f>IF(AND(J$1='List of Flows'!$B99,'Elementary Flow'!$F107="Compartment"),"Compartment",0)</f>
        <v>0</v>
      </c>
      <c r="K100" t="str">
        <f>IF(AND(K$1='List of Flows'!$B99,'Elementary Flow'!$F107="Compartment"),"Compartment",0)</f>
        <v>Compartment</v>
      </c>
      <c r="L100">
        <f>IF(AND(L$1='List of Flows'!$B99,'Elementary Flow'!$F107="Compartment"),"Compartment",0)</f>
        <v>0</v>
      </c>
      <c r="M100">
        <f>IF(AND(M$1='List of Flows'!$B99,'Elementary Flow'!$F107="Compartment"),"Compartment",0)</f>
        <v>0</v>
      </c>
      <c r="N100">
        <f>IF(AND(N$1='List of Flows'!$B99,'Elementary Flow'!$F107="Compartment"),"Compartment",0)</f>
        <v>0</v>
      </c>
    </row>
    <row r="101" spans="2:14" x14ac:dyDescent="0.3">
      <c r="B101">
        <f>IF(AND(B$1='List of Flows'!$B100,'Elementary Flow'!$F108="Compartment"),"Compartment",0)</f>
        <v>0</v>
      </c>
      <c r="C101">
        <f>IF(AND(C$1='List of Flows'!$B100,'Elementary Flow'!$F108="Compartment"),"Compartment",0)</f>
        <v>0</v>
      </c>
      <c r="D101">
        <f>IF(AND(D$1='List of Flows'!$B100,'Elementary Flow'!$F108="Compartment"),"Compartment",0)</f>
        <v>0</v>
      </c>
      <c r="E101">
        <f>IF(AND(E$1='List of Flows'!$B100,'Elementary Flow'!$F108="Compartment"),"Compartment",0)</f>
        <v>0</v>
      </c>
      <c r="F101">
        <f>IF(AND(F$1='List of Flows'!$B100,'Elementary Flow'!$F108="Compartment"),"Compartment",0)</f>
        <v>0</v>
      </c>
      <c r="G101">
        <f>IF(AND(G$1='List of Flows'!$B100,'Elementary Flow'!$F108="Compartment"),"Compartment",0)</f>
        <v>0</v>
      </c>
      <c r="H101">
        <f>IF(AND(H$1='List of Flows'!$B100,'Elementary Flow'!$F108="Compartment"),"Compartment",0)</f>
        <v>0</v>
      </c>
      <c r="I101">
        <f>IF(AND(I$1='List of Flows'!$B100,'Elementary Flow'!$F108="Compartment"),"Compartment",0)</f>
        <v>0</v>
      </c>
      <c r="J101">
        <f>IF(AND(J$1='List of Flows'!$B100,'Elementary Flow'!$F108="Compartment"),"Compartment",0)</f>
        <v>0</v>
      </c>
      <c r="K101" t="str">
        <f>IF(AND(K$1='List of Flows'!$B100,'Elementary Flow'!$F108="Compartment"),"Compartment",0)</f>
        <v>Compartment</v>
      </c>
      <c r="L101">
        <f>IF(AND(L$1='List of Flows'!$B100,'Elementary Flow'!$F108="Compartment"),"Compartment",0)</f>
        <v>0</v>
      </c>
      <c r="M101">
        <f>IF(AND(M$1='List of Flows'!$B100,'Elementary Flow'!$F108="Compartment"),"Compartment",0)</f>
        <v>0</v>
      </c>
      <c r="N101">
        <f>IF(AND(N$1='List of Flows'!$B100,'Elementary Flow'!$F108="Compartment"),"Compartment",0)</f>
        <v>0</v>
      </c>
    </row>
    <row r="102" spans="2:14" x14ac:dyDescent="0.3">
      <c r="B102">
        <f>IF(AND(B$1='List of Flows'!$B101,'Elementary Flow'!$F109="Compartment"),"Compartment",0)</f>
        <v>0</v>
      </c>
      <c r="C102">
        <f>IF(AND(C$1='List of Flows'!$B101,'Elementary Flow'!$F109="Compartment"),"Compartment",0)</f>
        <v>0</v>
      </c>
      <c r="D102">
        <f>IF(AND(D$1='List of Flows'!$B101,'Elementary Flow'!$F109="Compartment"),"Compartment",0)</f>
        <v>0</v>
      </c>
      <c r="E102">
        <f>IF(AND(E$1='List of Flows'!$B101,'Elementary Flow'!$F109="Compartment"),"Compartment",0)</f>
        <v>0</v>
      </c>
      <c r="F102">
        <f>IF(AND(F$1='List of Flows'!$B101,'Elementary Flow'!$F109="Compartment"),"Compartment",0)</f>
        <v>0</v>
      </c>
      <c r="G102">
        <f>IF(AND(G$1='List of Flows'!$B101,'Elementary Flow'!$F109="Compartment"),"Compartment",0)</f>
        <v>0</v>
      </c>
      <c r="H102">
        <f>IF(AND(H$1='List of Flows'!$B101,'Elementary Flow'!$F109="Compartment"),"Compartment",0)</f>
        <v>0</v>
      </c>
      <c r="I102">
        <f>IF(AND(I$1='List of Flows'!$B101,'Elementary Flow'!$F109="Compartment"),"Compartment",0)</f>
        <v>0</v>
      </c>
      <c r="J102">
        <f>IF(AND(J$1='List of Flows'!$B101,'Elementary Flow'!$F109="Compartment"),"Compartment",0)</f>
        <v>0</v>
      </c>
      <c r="K102" t="str">
        <f>IF(AND(K$1='List of Flows'!$B101,'Elementary Flow'!$F109="Compartment"),"Compartment",0)</f>
        <v>Compartment</v>
      </c>
      <c r="L102">
        <f>IF(AND(L$1='List of Flows'!$B101,'Elementary Flow'!$F109="Compartment"),"Compartment",0)</f>
        <v>0</v>
      </c>
      <c r="M102">
        <f>IF(AND(M$1='List of Flows'!$B101,'Elementary Flow'!$F109="Compartment"),"Compartment",0)</f>
        <v>0</v>
      </c>
      <c r="N102">
        <f>IF(AND(N$1='List of Flows'!$B101,'Elementary Flow'!$F109="Compartment"),"Compartment",0)</f>
        <v>0</v>
      </c>
    </row>
    <row r="103" spans="2:14" x14ac:dyDescent="0.3">
      <c r="B103">
        <f>IF(AND(B$1='List of Flows'!$B102,'Elementary Flow'!$F110="Compartment"),"Compartment",0)</f>
        <v>0</v>
      </c>
      <c r="C103">
        <f>IF(AND(C$1='List of Flows'!$B102,'Elementary Flow'!$F110="Compartment"),"Compartment",0)</f>
        <v>0</v>
      </c>
      <c r="D103">
        <f>IF(AND(D$1='List of Flows'!$B102,'Elementary Flow'!$F110="Compartment"),"Compartment",0)</f>
        <v>0</v>
      </c>
      <c r="E103">
        <f>IF(AND(E$1='List of Flows'!$B102,'Elementary Flow'!$F110="Compartment"),"Compartment",0)</f>
        <v>0</v>
      </c>
      <c r="F103">
        <f>IF(AND(F$1='List of Flows'!$B102,'Elementary Flow'!$F110="Compartment"),"Compartment",0)</f>
        <v>0</v>
      </c>
      <c r="G103">
        <f>IF(AND(G$1='List of Flows'!$B102,'Elementary Flow'!$F110="Compartment"),"Compartment",0)</f>
        <v>0</v>
      </c>
      <c r="H103">
        <f>IF(AND(H$1='List of Flows'!$B102,'Elementary Flow'!$F110="Compartment"),"Compartment",0)</f>
        <v>0</v>
      </c>
      <c r="I103">
        <f>IF(AND(I$1='List of Flows'!$B102,'Elementary Flow'!$F110="Compartment"),"Compartment",0)</f>
        <v>0</v>
      </c>
      <c r="J103">
        <f>IF(AND(J$1='List of Flows'!$B102,'Elementary Flow'!$F110="Compartment"),"Compartment",0)</f>
        <v>0</v>
      </c>
      <c r="K103" t="str">
        <f>IF(AND(K$1='List of Flows'!$B102,'Elementary Flow'!$F110="Compartment"),"Compartment",0)</f>
        <v>Compartment</v>
      </c>
      <c r="L103">
        <f>IF(AND(L$1='List of Flows'!$B102,'Elementary Flow'!$F110="Compartment"),"Compartment",0)</f>
        <v>0</v>
      </c>
      <c r="M103">
        <f>IF(AND(M$1='List of Flows'!$B102,'Elementary Flow'!$F110="Compartment"),"Compartment",0)</f>
        <v>0</v>
      </c>
      <c r="N103">
        <f>IF(AND(N$1='List of Flows'!$B102,'Elementary Flow'!$F110="Compartment"),"Compartment",0)</f>
        <v>0</v>
      </c>
    </row>
    <row r="104" spans="2:14" x14ac:dyDescent="0.3">
      <c r="B104">
        <f>IF(AND(B$1='List of Flows'!$B103,'Elementary Flow'!$F111="Compartment"),"Compartment",0)</f>
        <v>0</v>
      </c>
      <c r="C104">
        <f>IF(AND(C$1='List of Flows'!$B103,'Elementary Flow'!$F111="Compartment"),"Compartment",0)</f>
        <v>0</v>
      </c>
      <c r="D104">
        <f>IF(AND(D$1='List of Flows'!$B103,'Elementary Flow'!$F111="Compartment"),"Compartment",0)</f>
        <v>0</v>
      </c>
      <c r="E104">
        <f>IF(AND(E$1='List of Flows'!$B103,'Elementary Flow'!$F111="Compartment"),"Compartment",0)</f>
        <v>0</v>
      </c>
      <c r="F104">
        <f>IF(AND(F$1='List of Flows'!$B103,'Elementary Flow'!$F111="Compartment"),"Compartment",0)</f>
        <v>0</v>
      </c>
      <c r="G104">
        <f>IF(AND(G$1='List of Flows'!$B103,'Elementary Flow'!$F111="Compartment"),"Compartment",0)</f>
        <v>0</v>
      </c>
      <c r="H104">
        <f>IF(AND(H$1='List of Flows'!$B103,'Elementary Flow'!$F111="Compartment"),"Compartment",0)</f>
        <v>0</v>
      </c>
      <c r="I104">
        <f>IF(AND(I$1='List of Flows'!$B103,'Elementary Flow'!$F111="Compartment"),"Compartment",0)</f>
        <v>0</v>
      </c>
      <c r="J104">
        <f>IF(AND(J$1='List of Flows'!$B103,'Elementary Flow'!$F111="Compartment"),"Compartment",0)</f>
        <v>0</v>
      </c>
      <c r="K104" t="str">
        <f>IF(AND(K$1='List of Flows'!$B103,'Elementary Flow'!$F111="Compartment"),"Compartment",0)</f>
        <v>Compartment</v>
      </c>
      <c r="L104">
        <f>IF(AND(L$1='List of Flows'!$B103,'Elementary Flow'!$F111="Compartment"),"Compartment",0)</f>
        <v>0</v>
      </c>
      <c r="M104">
        <f>IF(AND(M$1='List of Flows'!$B103,'Elementary Flow'!$F111="Compartment"),"Compartment",0)</f>
        <v>0</v>
      </c>
      <c r="N104">
        <f>IF(AND(N$1='List of Flows'!$B103,'Elementary Flow'!$F111="Compartment"),"Compartment",0)</f>
        <v>0</v>
      </c>
    </row>
    <row r="105" spans="2:14" x14ac:dyDescent="0.3">
      <c r="B105">
        <f>IF(AND(B$1='List of Flows'!$B104,'Elementary Flow'!$F112="Compartment"),"Compartment",0)</f>
        <v>0</v>
      </c>
      <c r="C105">
        <f>IF(AND(C$1='List of Flows'!$B104,'Elementary Flow'!$F112="Compartment"),"Compartment",0)</f>
        <v>0</v>
      </c>
      <c r="D105">
        <f>IF(AND(D$1='List of Flows'!$B104,'Elementary Flow'!$F112="Compartment"),"Compartment",0)</f>
        <v>0</v>
      </c>
      <c r="E105">
        <f>IF(AND(E$1='List of Flows'!$B104,'Elementary Flow'!$F112="Compartment"),"Compartment",0)</f>
        <v>0</v>
      </c>
      <c r="F105">
        <f>IF(AND(F$1='List of Flows'!$B104,'Elementary Flow'!$F112="Compartment"),"Compartment",0)</f>
        <v>0</v>
      </c>
      <c r="G105">
        <f>IF(AND(G$1='List of Flows'!$B104,'Elementary Flow'!$F112="Compartment"),"Compartment",0)</f>
        <v>0</v>
      </c>
      <c r="H105">
        <f>IF(AND(H$1='List of Flows'!$B104,'Elementary Flow'!$F112="Compartment"),"Compartment",0)</f>
        <v>0</v>
      </c>
      <c r="I105">
        <f>IF(AND(I$1='List of Flows'!$B104,'Elementary Flow'!$F112="Compartment"),"Compartment",0)</f>
        <v>0</v>
      </c>
      <c r="J105">
        <f>IF(AND(J$1='List of Flows'!$B104,'Elementary Flow'!$F112="Compartment"),"Compartment",0)</f>
        <v>0</v>
      </c>
      <c r="K105" t="str">
        <f>IF(AND(K$1='List of Flows'!$B104,'Elementary Flow'!$F112="Compartment"),"Compartment",0)</f>
        <v>Compartment</v>
      </c>
      <c r="L105">
        <f>IF(AND(L$1='List of Flows'!$B104,'Elementary Flow'!$F112="Compartment"),"Compartment",0)</f>
        <v>0</v>
      </c>
      <c r="M105">
        <f>IF(AND(M$1='List of Flows'!$B104,'Elementary Flow'!$F112="Compartment"),"Compartment",0)</f>
        <v>0</v>
      </c>
      <c r="N105">
        <f>IF(AND(N$1='List of Flows'!$B104,'Elementary Flow'!$F112="Compartment"),"Compartment",0)</f>
        <v>0</v>
      </c>
    </row>
    <row r="106" spans="2:14" x14ac:dyDescent="0.3">
      <c r="B106">
        <f>IF(AND(B$1='List of Flows'!$B105,'Elementary Flow'!$F113="Compartment"),"Compartment",0)</f>
        <v>0</v>
      </c>
      <c r="C106">
        <f>IF(AND(C$1='List of Flows'!$B105,'Elementary Flow'!$F113="Compartment"),"Compartment",0)</f>
        <v>0</v>
      </c>
      <c r="D106">
        <f>IF(AND(D$1='List of Flows'!$B105,'Elementary Flow'!$F113="Compartment"),"Compartment",0)</f>
        <v>0</v>
      </c>
      <c r="E106">
        <f>IF(AND(E$1='List of Flows'!$B105,'Elementary Flow'!$F113="Compartment"),"Compartment",0)</f>
        <v>0</v>
      </c>
      <c r="F106">
        <f>IF(AND(F$1='List of Flows'!$B105,'Elementary Flow'!$F113="Compartment"),"Compartment",0)</f>
        <v>0</v>
      </c>
      <c r="G106">
        <f>IF(AND(G$1='List of Flows'!$B105,'Elementary Flow'!$F113="Compartment"),"Compartment",0)</f>
        <v>0</v>
      </c>
      <c r="H106">
        <f>IF(AND(H$1='List of Flows'!$B105,'Elementary Flow'!$F113="Compartment"),"Compartment",0)</f>
        <v>0</v>
      </c>
      <c r="I106">
        <f>IF(AND(I$1='List of Flows'!$B105,'Elementary Flow'!$F113="Compartment"),"Compartment",0)</f>
        <v>0</v>
      </c>
      <c r="J106">
        <f>IF(AND(J$1='List of Flows'!$B105,'Elementary Flow'!$F113="Compartment"),"Compartment",0)</f>
        <v>0</v>
      </c>
      <c r="K106" t="str">
        <f>IF(AND(K$1='List of Flows'!$B105,'Elementary Flow'!$F113="Compartment"),"Compartment",0)</f>
        <v>Compartment</v>
      </c>
      <c r="L106">
        <f>IF(AND(L$1='List of Flows'!$B105,'Elementary Flow'!$F113="Compartment"),"Compartment",0)</f>
        <v>0</v>
      </c>
      <c r="M106">
        <f>IF(AND(M$1='List of Flows'!$B105,'Elementary Flow'!$F113="Compartment"),"Compartment",0)</f>
        <v>0</v>
      </c>
      <c r="N106">
        <f>IF(AND(N$1='List of Flows'!$B105,'Elementary Flow'!$F113="Compartment"),"Compartment",0)</f>
        <v>0</v>
      </c>
    </row>
    <row r="107" spans="2:14" x14ac:dyDescent="0.3">
      <c r="B107">
        <f>IF(AND(B$1='List of Flows'!$B106,'Elementary Flow'!$F114="Compartment"),"Compartment",0)</f>
        <v>0</v>
      </c>
      <c r="C107">
        <f>IF(AND(C$1='List of Flows'!$B106,'Elementary Flow'!$F114="Compartment"),"Compartment",0)</f>
        <v>0</v>
      </c>
      <c r="D107">
        <f>IF(AND(D$1='List of Flows'!$B106,'Elementary Flow'!$F114="Compartment"),"Compartment",0)</f>
        <v>0</v>
      </c>
      <c r="E107">
        <f>IF(AND(E$1='List of Flows'!$B106,'Elementary Flow'!$F114="Compartment"),"Compartment",0)</f>
        <v>0</v>
      </c>
      <c r="F107">
        <f>IF(AND(F$1='List of Flows'!$B106,'Elementary Flow'!$F114="Compartment"),"Compartment",0)</f>
        <v>0</v>
      </c>
      <c r="G107">
        <f>IF(AND(G$1='List of Flows'!$B106,'Elementary Flow'!$F114="Compartment"),"Compartment",0)</f>
        <v>0</v>
      </c>
      <c r="H107">
        <f>IF(AND(H$1='List of Flows'!$B106,'Elementary Flow'!$F114="Compartment"),"Compartment",0)</f>
        <v>0</v>
      </c>
      <c r="I107">
        <f>IF(AND(I$1='List of Flows'!$B106,'Elementary Flow'!$F114="Compartment"),"Compartment",0)</f>
        <v>0</v>
      </c>
      <c r="J107">
        <f>IF(AND(J$1='List of Flows'!$B106,'Elementary Flow'!$F114="Compartment"),"Compartment",0)</f>
        <v>0</v>
      </c>
      <c r="K107" t="str">
        <f>IF(AND(K$1='List of Flows'!$B106,'Elementary Flow'!$F114="Compartment"),"Compartment",0)</f>
        <v>Compartment</v>
      </c>
      <c r="L107">
        <f>IF(AND(L$1='List of Flows'!$B106,'Elementary Flow'!$F114="Compartment"),"Compartment",0)</f>
        <v>0</v>
      </c>
      <c r="M107">
        <f>IF(AND(M$1='List of Flows'!$B106,'Elementary Flow'!$F114="Compartment"),"Compartment",0)</f>
        <v>0</v>
      </c>
      <c r="N107">
        <f>IF(AND(N$1='List of Flows'!$B106,'Elementary Flow'!$F114="Compartment"),"Compartment",0)</f>
        <v>0</v>
      </c>
    </row>
    <row r="108" spans="2:14" x14ac:dyDescent="0.3">
      <c r="B108">
        <f>IF(AND(B$1='List of Flows'!$B107,'Elementary Flow'!$F115="Compartment"),"Compartment",0)</f>
        <v>0</v>
      </c>
      <c r="C108">
        <f>IF(AND(C$1='List of Flows'!$B107,'Elementary Flow'!$F115="Compartment"),"Compartment",0)</f>
        <v>0</v>
      </c>
      <c r="D108">
        <f>IF(AND(D$1='List of Flows'!$B107,'Elementary Flow'!$F115="Compartment"),"Compartment",0)</f>
        <v>0</v>
      </c>
      <c r="E108">
        <f>IF(AND(E$1='List of Flows'!$B107,'Elementary Flow'!$F115="Compartment"),"Compartment",0)</f>
        <v>0</v>
      </c>
      <c r="F108">
        <f>IF(AND(F$1='List of Flows'!$B107,'Elementary Flow'!$F115="Compartment"),"Compartment",0)</f>
        <v>0</v>
      </c>
      <c r="G108">
        <f>IF(AND(G$1='List of Flows'!$B107,'Elementary Flow'!$F115="Compartment"),"Compartment",0)</f>
        <v>0</v>
      </c>
      <c r="H108">
        <f>IF(AND(H$1='List of Flows'!$B107,'Elementary Flow'!$F115="Compartment"),"Compartment",0)</f>
        <v>0</v>
      </c>
      <c r="I108">
        <f>IF(AND(I$1='List of Flows'!$B107,'Elementary Flow'!$F115="Compartment"),"Compartment",0)</f>
        <v>0</v>
      </c>
      <c r="J108">
        <f>IF(AND(J$1='List of Flows'!$B107,'Elementary Flow'!$F115="Compartment"),"Compartment",0)</f>
        <v>0</v>
      </c>
      <c r="K108">
        <f>IF(AND(K$1='List of Flows'!$B107,'Elementary Flow'!$F115="Compartment"),"Compartment",0)</f>
        <v>0</v>
      </c>
      <c r="L108">
        <f>IF(AND(L$1='List of Flows'!$B107,'Elementary Flow'!$F115="Compartment"),"Compartment",0)</f>
        <v>0</v>
      </c>
      <c r="M108">
        <f>IF(AND(M$1='List of Flows'!$B107,'Elementary Flow'!$F115="Compartment"),"Compartment",0)</f>
        <v>0</v>
      </c>
      <c r="N108">
        <f>IF(AND(N$1='List of Flows'!$B107,'Elementary Flow'!$F115="Compartment"),"Compartment",0)</f>
        <v>0</v>
      </c>
    </row>
    <row r="109" spans="2:14" x14ac:dyDescent="0.3">
      <c r="B109">
        <f>IF(AND(B$1='List of Flows'!$B108,'Elementary Flow'!$F116="Compartment"),"Compartment",0)</f>
        <v>0</v>
      </c>
      <c r="C109">
        <f>IF(AND(C$1='List of Flows'!$B108,'Elementary Flow'!$F116="Compartment"),"Compartment",0)</f>
        <v>0</v>
      </c>
      <c r="D109">
        <f>IF(AND(D$1='List of Flows'!$B108,'Elementary Flow'!$F116="Compartment"),"Compartment",0)</f>
        <v>0</v>
      </c>
      <c r="E109">
        <f>IF(AND(E$1='List of Flows'!$B108,'Elementary Flow'!$F116="Compartment"),"Compartment",0)</f>
        <v>0</v>
      </c>
      <c r="F109">
        <f>IF(AND(F$1='List of Flows'!$B108,'Elementary Flow'!$F116="Compartment"),"Compartment",0)</f>
        <v>0</v>
      </c>
      <c r="G109">
        <f>IF(AND(G$1='List of Flows'!$B108,'Elementary Flow'!$F116="Compartment"),"Compartment",0)</f>
        <v>0</v>
      </c>
      <c r="H109">
        <f>IF(AND(H$1='List of Flows'!$B108,'Elementary Flow'!$F116="Compartment"),"Compartment",0)</f>
        <v>0</v>
      </c>
      <c r="I109">
        <f>IF(AND(I$1='List of Flows'!$B108,'Elementary Flow'!$F116="Compartment"),"Compartment",0)</f>
        <v>0</v>
      </c>
      <c r="J109">
        <f>IF(AND(J$1='List of Flows'!$B108,'Elementary Flow'!$F116="Compartment"),"Compartment",0)</f>
        <v>0</v>
      </c>
      <c r="K109" t="str">
        <f>IF(AND(K$1='List of Flows'!$B108,'Elementary Flow'!$F116="Compartment"),"Compartment",0)</f>
        <v>Compartment</v>
      </c>
      <c r="L109">
        <f>IF(AND(L$1='List of Flows'!$B108,'Elementary Flow'!$F116="Compartment"),"Compartment",0)</f>
        <v>0</v>
      </c>
      <c r="M109">
        <f>IF(AND(M$1='List of Flows'!$B108,'Elementary Flow'!$F116="Compartment"),"Compartment",0)</f>
        <v>0</v>
      </c>
      <c r="N109">
        <f>IF(AND(N$1='List of Flows'!$B108,'Elementary Flow'!$F116="Compartment"),"Compartment",0)</f>
        <v>0</v>
      </c>
    </row>
    <row r="110" spans="2:14" x14ac:dyDescent="0.3">
      <c r="B110">
        <f>IF(AND(B$1='List of Flows'!$B109,'Elementary Flow'!$F117="Compartment"),"Compartment",0)</f>
        <v>0</v>
      </c>
      <c r="C110">
        <f>IF(AND(C$1='List of Flows'!$B109,'Elementary Flow'!$F117="Compartment"),"Compartment",0)</f>
        <v>0</v>
      </c>
      <c r="D110">
        <f>IF(AND(D$1='List of Flows'!$B109,'Elementary Flow'!$F117="Compartment"),"Compartment",0)</f>
        <v>0</v>
      </c>
      <c r="E110">
        <f>IF(AND(E$1='List of Flows'!$B109,'Elementary Flow'!$F117="Compartment"),"Compartment",0)</f>
        <v>0</v>
      </c>
      <c r="F110">
        <f>IF(AND(F$1='List of Flows'!$B109,'Elementary Flow'!$F117="Compartment"),"Compartment",0)</f>
        <v>0</v>
      </c>
      <c r="G110">
        <f>IF(AND(G$1='List of Flows'!$B109,'Elementary Flow'!$F117="Compartment"),"Compartment",0)</f>
        <v>0</v>
      </c>
      <c r="H110">
        <f>IF(AND(H$1='List of Flows'!$B109,'Elementary Flow'!$F117="Compartment"),"Compartment",0)</f>
        <v>0</v>
      </c>
      <c r="I110">
        <f>IF(AND(I$1='List of Flows'!$B109,'Elementary Flow'!$F117="Compartment"),"Compartment",0)</f>
        <v>0</v>
      </c>
      <c r="J110">
        <f>IF(AND(J$1='List of Flows'!$B109,'Elementary Flow'!$F117="Compartment"),"Compartment",0)</f>
        <v>0</v>
      </c>
      <c r="K110" t="str">
        <f>IF(AND(K$1='List of Flows'!$B109,'Elementary Flow'!$F117="Compartment"),"Compartment",0)</f>
        <v>Compartment</v>
      </c>
      <c r="L110">
        <f>IF(AND(L$1='List of Flows'!$B109,'Elementary Flow'!$F117="Compartment"),"Compartment",0)</f>
        <v>0</v>
      </c>
      <c r="M110">
        <f>IF(AND(M$1='List of Flows'!$B109,'Elementary Flow'!$F117="Compartment"),"Compartment",0)</f>
        <v>0</v>
      </c>
      <c r="N110">
        <f>IF(AND(N$1='List of Flows'!$B109,'Elementary Flow'!$F117="Compartment"),"Compartment",0)</f>
        <v>0</v>
      </c>
    </row>
    <row r="111" spans="2:14" x14ac:dyDescent="0.3">
      <c r="B111">
        <f>IF(AND(B$1='List of Flows'!$B110,'Elementary Flow'!$F118="Compartment"),"Compartment",0)</f>
        <v>0</v>
      </c>
      <c r="C111">
        <f>IF(AND(C$1='List of Flows'!$B110,'Elementary Flow'!$F118="Compartment"),"Compartment",0)</f>
        <v>0</v>
      </c>
      <c r="D111">
        <f>IF(AND(D$1='List of Flows'!$B110,'Elementary Flow'!$F118="Compartment"),"Compartment",0)</f>
        <v>0</v>
      </c>
      <c r="E111">
        <f>IF(AND(E$1='List of Flows'!$B110,'Elementary Flow'!$F118="Compartment"),"Compartment",0)</f>
        <v>0</v>
      </c>
      <c r="F111">
        <f>IF(AND(F$1='List of Flows'!$B110,'Elementary Flow'!$F118="Compartment"),"Compartment",0)</f>
        <v>0</v>
      </c>
      <c r="G111">
        <f>IF(AND(G$1='List of Flows'!$B110,'Elementary Flow'!$F118="Compartment"),"Compartment",0)</f>
        <v>0</v>
      </c>
      <c r="H111">
        <f>IF(AND(H$1='List of Flows'!$B110,'Elementary Flow'!$F118="Compartment"),"Compartment",0)</f>
        <v>0</v>
      </c>
      <c r="I111">
        <f>IF(AND(I$1='List of Flows'!$B110,'Elementary Flow'!$F118="Compartment"),"Compartment",0)</f>
        <v>0</v>
      </c>
      <c r="J111">
        <f>IF(AND(J$1='List of Flows'!$B110,'Elementary Flow'!$F118="Compartment"),"Compartment",0)</f>
        <v>0</v>
      </c>
      <c r="K111" t="str">
        <f>IF(AND(K$1='List of Flows'!$B110,'Elementary Flow'!$F118="Compartment"),"Compartment",0)</f>
        <v>Compartment</v>
      </c>
      <c r="L111">
        <f>IF(AND(L$1='List of Flows'!$B110,'Elementary Flow'!$F118="Compartment"),"Compartment",0)</f>
        <v>0</v>
      </c>
      <c r="M111">
        <f>IF(AND(M$1='List of Flows'!$B110,'Elementary Flow'!$F118="Compartment"),"Compartment",0)</f>
        <v>0</v>
      </c>
      <c r="N111">
        <f>IF(AND(N$1='List of Flows'!$B110,'Elementary Flow'!$F118="Compartment"),"Compartment",0)</f>
        <v>0</v>
      </c>
    </row>
    <row r="112" spans="2:14" x14ac:dyDescent="0.3">
      <c r="B112">
        <f>IF(AND(B$1='List of Flows'!$B111,'Elementary Flow'!$F119="Compartment"),"Compartment",0)</f>
        <v>0</v>
      </c>
      <c r="C112">
        <f>IF(AND(C$1='List of Flows'!$B111,'Elementary Flow'!$F119="Compartment"),"Compartment",0)</f>
        <v>0</v>
      </c>
      <c r="D112">
        <f>IF(AND(D$1='List of Flows'!$B111,'Elementary Flow'!$F119="Compartment"),"Compartment",0)</f>
        <v>0</v>
      </c>
      <c r="E112">
        <f>IF(AND(E$1='List of Flows'!$B111,'Elementary Flow'!$F119="Compartment"),"Compartment",0)</f>
        <v>0</v>
      </c>
      <c r="F112">
        <f>IF(AND(F$1='List of Flows'!$B111,'Elementary Flow'!$F119="Compartment"),"Compartment",0)</f>
        <v>0</v>
      </c>
      <c r="G112">
        <f>IF(AND(G$1='List of Flows'!$B111,'Elementary Flow'!$F119="Compartment"),"Compartment",0)</f>
        <v>0</v>
      </c>
      <c r="H112">
        <f>IF(AND(H$1='List of Flows'!$B111,'Elementary Flow'!$F119="Compartment"),"Compartment",0)</f>
        <v>0</v>
      </c>
      <c r="I112">
        <f>IF(AND(I$1='List of Flows'!$B111,'Elementary Flow'!$F119="Compartment"),"Compartment",0)</f>
        <v>0</v>
      </c>
      <c r="J112">
        <f>IF(AND(J$1='List of Flows'!$B111,'Elementary Flow'!$F119="Compartment"),"Compartment",0)</f>
        <v>0</v>
      </c>
      <c r="K112" t="str">
        <f>IF(AND(K$1='List of Flows'!$B111,'Elementary Flow'!$F119="Compartment"),"Compartment",0)</f>
        <v>Compartment</v>
      </c>
      <c r="L112">
        <f>IF(AND(L$1='List of Flows'!$B111,'Elementary Flow'!$F119="Compartment"),"Compartment",0)</f>
        <v>0</v>
      </c>
      <c r="M112">
        <f>IF(AND(M$1='List of Flows'!$B111,'Elementary Flow'!$F119="Compartment"),"Compartment",0)</f>
        <v>0</v>
      </c>
      <c r="N112">
        <f>IF(AND(N$1='List of Flows'!$B111,'Elementary Flow'!$F119="Compartment"),"Compartment",0)</f>
        <v>0</v>
      </c>
    </row>
    <row r="113" spans="2:14" x14ac:dyDescent="0.3">
      <c r="B113">
        <f>IF(AND(B$1='List of Flows'!$B112,'Elementary Flow'!$F120="Compartment"),"Compartment",0)</f>
        <v>0</v>
      </c>
      <c r="C113">
        <f>IF(AND(C$1='List of Flows'!$B112,'Elementary Flow'!$F120="Compartment"),"Compartment",0)</f>
        <v>0</v>
      </c>
      <c r="D113">
        <f>IF(AND(D$1='List of Flows'!$B112,'Elementary Flow'!$F120="Compartment"),"Compartment",0)</f>
        <v>0</v>
      </c>
      <c r="E113">
        <f>IF(AND(E$1='List of Flows'!$B112,'Elementary Flow'!$F120="Compartment"),"Compartment",0)</f>
        <v>0</v>
      </c>
      <c r="F113">
        <f>IF(AND(F$1='List of Flows'!$B112,'Elementary Flow'!$F120="Compartment"),"Compartment",0)</f>
        <v>0</v>
      </c>
      <c r="G113">
        <f>IF(AND(G$1='List of Flows'!$B112,'Elementary Flow'!$F120="Compartment"),"Compartment",0)</f>
        <v>0</v>
      </c>
      <c r="H113">
        <f>IF(AND(H$1='List of Flows'!$B112,'Elementary Flow'!$F120="Compartment"),"Compartment",0)</f>
        <v>0</v>
      </c>
      <c r="I113">
        <f>IF(AND(I$1='List of Flows'!$B112,'Elementary Flow'!$F120="Compartment"),"Compartment",0)</f>
        <v>0</v>
      </c>
      <c r="J113">
        <f>IF(AND(J$1='List of Flows'!$B112,'Elementary Flow'!$F120="Compartment"),"Compartment",0)</f>
        <v>0</v>
      </c>
      <c r="K113" t="str">
        <f>IF(AND(K$1='List of Flows'!$B112,'Elementary Flow'!$F120="Compartment"),"Compartment",0)</f>
        <v>Compartment</v>
      </c>
      <c r="L113">
        <f>IF(AND(L$1='List of Flows'!$B112,'Elementary Flow'!$F120="Compartment"),"Compartment",0)</f>
        <v>0</v>
      </c>
      <c r="M113">
        <f>IF(AND(M$1='List of Flows'!$B112,'Elementary Flow'!$F120="Compartment"),"Compartment",0)</f>
        <v>0</v>
      </c>
      <c r="N113">
        <f>IF(AND(N$1='List of Flows'!$B112,'Elementary Flow'!$F120="Compartment"),"Compartment",0)</f>
        <v>0</v>
      </c>
    </row>
    <row r="114" spans="2:14" x14ac:dyDescent="0.3">
      <c r="B114">
        <f>IF(AND(B$1='List of Flows'!$B113,'Elementary Flow'!$F121="Compartment"),"Compartment",0)</f>
        <v>0</v>
      </c>
      <c r="C114">
        <f>IF(AND(C$1='List of Flows'!$B113,'Elementary Flow'!$F121="Compartment"),"Compartment",0)</f>
        <v>0</v>
      </c>
      <c r="D114">
        <f>IF(AND(D$1='List of Flows'!$B113,'Elementary Flow'!$F121="Compartment"),"Compartment",0)</f>
        <v>0</v>
      </c>
      <c r="E114">
        <f>IF(AND(E$1='List of Flows'!$B113,'Elementary Flow'!$F121="Compartment"),"Compartment",0)</f>
        <v>0</v>
      </c>
      <c r="F114">
        <f>IF(AND(F$1='List of Flows'!$B113,'Elementary Flow'!$F121="Compartment"),"Compartment",0)</f>
        <v>0</v>
      </c>
      <c r="G114">
        <f>IF(AND(G$1='List of Flows'!$B113,'Elementary Flow'!$F121="Compartment"),"Compartment",0)</f>
        <v>0</v>
      </c>
      <c r="H114">
        <f>IF(AND(H$1='List of Flows'!$B113,'Elementary Flow'!$F121="Compartment"),"Compartment",0)</f>
        <v>0</v>
      </c>
      <c r="I114">
        <f>IF(AND(I$1='List of Flows'!$B113,'Elementary Flow'!$F121="Compartment"),"Compartment",0)</f>
        <v>0</v>
      </c>
      <c r="J114">
        <f>IF(AND(J$1='List of Flows'!$B113,'Elementary Flow'!$F121="Compartment"),"Compartment",0)</f>
        <v>0</v>
      </c>
      <c r="K114" t="str">
        <f>IF(AND(K$1='List of Flows'!$B113,'Elementary Flow'!$F121="Compartment"),"Compartment",0)</f>
        <v>Compartment</v>
      </c>
      <c r="L114">
        <f>IF(AND(L$1='List of Flows'!$B113,'Elementary Flow'!$F121="Compartment"),"Compartment",0)</f>
        <v>0</v>
      </c>
      <c r="M114">
        <f>IF(AND(M$1='List of Flows'!$B113,'Elementary Flow'!$F121="Compartment"),"Compartment",0)</f>
        <v>0</v>
      </c>
      <c r="N114">
        <f>IF(AND(N$1='List of Flows'!$B113,'Elementary Flow'!$F121="Compartment"),"Compartment",0)</f>
        <v>0</v>
      </c>
    </row>
    <row r="115" spans="2:14" x14ac:dyDescent="0.3">
      <c r="B115">
        <f>IF(AND(B$1='List of Flows'!$B114,'Elementary Flow'!$F122="Compartment"),"Compartment",0)</f>
        <v>0</v>
      </c>
      <c r="C115">
        <f>IF(AND(C$1='List of Flows'!$B114,'Elementary Flow'!$F122="Compartment"),"Compartment",0)</f>
        <v>0</v>
      </c>
      <c r="D115">
        <f>IF(AND(D$1='List of Flows'!$B114,'Elementary Flow'!$F122="Compartment"),"Compartment",0)</f>
        <v>0</v>
      </c>
      <c r="E115">
        <f>IF(AND(E$1='List of Flows'!$B114,'Elementary Flow'!$F122="Compartment"),"Compartment",0)</f>
        <v>0</v>
      </c>
      <c r="F115">
        <f>IF(AND(F$1='List of Flows'!$B114,'Elementary Flow'!$F122="Compartment"),"Compartment",0)</f>
        <v>0</v>
      </c>
      <c r="G115">
        <f>IF(AND(G$1='List of Flows'!$B114,'Elementary Flow'!$F122="Compartment"),"Compartment",0)</f>
        <v>0</v>
      </c>
      <c r="H115">
        <f>IF(AND(H$1='List of Flows'!$B114,'Elementary Flow'!$F122="Compartment"),"Compartment",0)</f>
        <v>0</v>
      </c>
      <c r="I115">
        <f>IF(AND(I$1='List of Flows'!$B114,'Elementary Flow'!$F122="Compartment"),"Compartment",0)</f>
        <v>0</v>
      </c>
      <c r="J115">
        <f>IF(AND(J$1='List of Flows'!$B114,'Elementary Flow'!$F122="Compartment"),"Compartment",0)</f>
        <v>0</v>
      </c>
      <c r="K115">
        <f>IF(AND(K$1='List of Flows'!$B114,'Elementary Flow'!$F122="Compartment"),"Compartment",0)</f>
        <v>0</v>
      </c>
      <c r="L115">
        <f>IF(AND(L$1='List of Flows'!$B114,'Elementary Flow'!$F122="Compartment"),"Compartment",0)</f>
        <v>0</v>
      </c>
      <c r="M115">
        <f>IF(AND(M$1='List of Flows'!$B114,'Elementary Flow'!$F122="Compartment"),"Compartment",0)</f>
        <v>0</v>
      </c>
      <c r="N115">
        <f>IF(AND(N$1='List of Flows'!$B114,'Elementary Flow'!$F122="Compartment"),"Compartment",0)</f>
        <v>0</v>
      </c>
    </row>
    <row r="116" spans="2:14" x14ac:dyDescent="0.3">
      <c r="B116">
        <f>IF(AND(B$1='List of Flows'!$B115,'Elementary Flow'!$F123="Compartment"),"Compartment",0)</f>
        <v>0</v>
      </c>
      <c r="C116">
        <f>IF(AND(C$1='List of Flows'!$B115,'Elementary Flow'!$F123="Compartment"),"Compartment",0)</f>
        <v>0</v>
      </c>
      <c r="D116">
        <f>IF(AND(D$1='List of Flows'!$B115,'Elementary Flow'!$F123="Compartment"),"Compartment",0)</f>
        <v>0</v>
      </c>
      <c r="E116">
        <f>IF(AND(E$1='List of Flows'!$B115,'Elementary Flow'!$F123="Compartment"),"Compartment",0)</f>
        <v>0</v>
      </c>
      <c r="F116">
        <f>IF(AND(F$1='List of Flows'!$B115,'Elementary Flow'!$F123="Compartment"),"Compartment",0)</f>
        <v>0</v>
      </c>
      <c r="G116">
        <f>IF(AND(G$1='List of Flows'!$B115,'Elementary Flow'!$F123="Compartment"),"Compartment",0)</f>
        <v>0</v>
      </c>
      <c r="H116">
        <f>IF(AND(H$1='List of Flows'!$B115,'Elementary Flow'!$F123="Compartment"),"Compartment",0)</f>
        <v>0</v>
      </c>
      <c r="I116">
        <f>IF(AND(I$1='List of Flows'!$B115,'Elementary Flow'!$F123="Compartment"),"Compartment",0)</f>
        <v>0</v>
      </c>
      <c r="J116">
        <f>IF(AND(J$1='List of Flows'!$B115,'Elementary Flow'!$F123="Compartment"),"Compartment",0)</f>
        <v>0</v>
      </c>
      <c r="K116" t="str">
        <f>IF(AND(K$1='List of Flows'!$B115,'Elementary Flow'!$F123="Compartment"),"Compartment",0)</f>
        <v>Compartment</v>
      </c>
      <c r="L116">
        <f>IF(AND(L$1='List of Flows'!$B115,'Elementary Flow'!$F123="Compartment"),"Compartment",0)</f>
        <v>0</v>
      </c>
      <c r="M116">
        <f>IF(AND(M$1='List of Flows'!$B115,'Elementary Flow'!$F123="Compartment"),"Compartment",0)</f>
        <v>0</v>
      </c>
      <c r="N116">
        <f>IF(AND(N$1='List of Flows'!$B115,'Elementary Flow'!$F123="Compartment"),"Compartment",0)</f>
        <v>0</v>
      </c>
    </row>
    <row r="117" spans="2:14" x14ac:dyDescent="0.3">
      <c r="B117">
        <f>IF(AND(B$1='List of Flows'!$B116,'Elementary Flow'!$F124="Compartment"),"Compartment",0)</f>
        <v>0</v>
      </c>
      <c r="C117">
        <f>IF(AND(C$1='List of Flows'!$B116,'Elementary Flow'!$F124="Compartment"),"Compartment",0)</f>
        <v>0</v>
      </c>
      <c r="D117">
        <f>IF(AND(D$1='List of Flows'!$B116,'Elementary Flow'!$F124="Compartment"),"Compartment",0)</f>
        <v>0</v>
      </c>
      <c r="E117">
        <f>IF(AND(E$1='List of Flows'!$B116,'Elementary Flow'!$F124="Compartment"),"Compartment",0)</f>
        <v>0</v>
      </c>
      <c r="F117">
        <f>IF(AND(F$1='List of Flows'!$B116,'Elementary Flow'!$F124="Compartment"),"Compartment",0)</f>
        <v>0</v>
      </c>
      <c r="G117">
        <f>IF(AND(G$1='List of Flows'!$B116,'Elementary Flow'!$F124="Compartment"),"Compartment",0)</f>
        <v>0</v>
      </c>
      <c r="H117">
        <f>IF(AND(H$1='List of Flows'!$B116,'Elementary Flow'!$F124="Compartment"),"Compartment",0)</f>
        <v>0</v>
      </c>
      <c r="I117">
        <f>IF(AND(I$1='List of Flows'!$B116,'Elementary Flow'!$F124="Compartment"),"Compartment",0)</f>
        <v>0</v>
      </c>
      <c r="J117">
        <f>IF(AND(J$1='List of Flows'!$B116,'Elementary Flow'!$F124="Compartment"),"Compartment",0)</f>
        <v>0</v>
      </c>
      <c r="K117" t="str">
        <f>IF(AND(K$1='List of Flows'!$B116,'Elementary Flow'!$F124="Compartment"),"Compartment",0)</f>
        <v>Compartment</v>
      </c>
      <c r="L117">
        <f>IF(AND(L$1='List of Flows'!$B116,'Elementary Flow'!$F124="Compartment"),"Compartment",0)</f>
        <v>0</v>
      </c>
      <c r="M117">
        <f>IF(AND(M$1='List of Flows'!$B116,'Elementary Flow'!$F124="Compartment"),"Compartment",0)</f>
        <v>0</v>
      </c>
      <c r="N117">
        <f>IF(AND(N$1='List of Flows'!$B116,'Elementary Flow'!$F124="Compartment"),"Compartment",0)</f>
        <v>0</v>
      </c>
    </row>
    <row r="118" spans="2:14" x14ac:dyDescent="0.3">
      <c r="B118">
        <f>IF(AND(B$1='List of Flows'!$B117,'Elementary Flow'!$F125="Compartment"),"Compartment",0)</f>
        <v>0</v>
      </c>
      <c r="C118">
        <f>IF(AND(C$1='List of Flows'!$B117,'Elementary Flow'!$F125="Compartment"),"Compartment",0)</f>
        <v>0</v>
      </c>
      <c r="D118">
        <f>IF(AND(D$1='List of Flows'!$B117,'Elementary Flow'!$F125="Compartment"),"Compartment",0)</f>
        <v>0</v>
      </c>
      <c r="E118">
        <f>IF(AND(E$1='List of Flows'!$B117,'Elementary Flow'!$F125="Compartment"),"Compartment",0)</f>
        <v>0</v>
      </c>
      <c r="F118">
        <f>IF(AND(F$1='List of Flows'!$B117,'Elementary Flow'!$F125="Compartment"),"Compartment",0)</f>
        <v>0</v>
      </c>
      <c r="G118">
        <f>IF(AND(G$1='List of Flows'!$B117,'Elementary Flow'!$F125="Compartment"),"Compartment",0)</f>
        <v>0</v>
      </c>
      <c r="H118">
        <f>IF(AND(H$1='List of Flows'!$B117,'Elementary Flow'!$F125="Compartment"),"Compartment",0)</f>
        <v>0</v>
      </c>
      <c r="I118">
        <f>IF(AND(I$1='List of Flows'!$B117,'Elementary Flow'!$F125="Compartment"),"Compartment",0)</f>
        <v>0</v>
      </c>
      <c r="J118">
        <f>IF(AND(J$1='List of Flows'!$B117,'Elementary Flow'!$F125="Compartment"),"Compartment",0)</f>
        <v>0</v>
      </c>
      <c r="K118" t="str">
        <f>IF(AND(K$1='List of Flows'!$B117,'Elementary Flow'!$F125="Compartment"),"Compartment",0)</f>
        <v>Compartment</v>
      </c>
      <c r="L118">
        <f>IF(AND(L$1='List of Flows'!$B117,'Elementary Flow'!$F125="Compartment"),"Compartment",0)</f>
        <v>0</v>
      </c>
      <c r="M118">
        <f>IF(AND(M$1='List of Flows'!$B117,'Elementary Flow'!$F125="Compartment"),"Compartment",0)</f>
        <v>0</v>
      </c>
      <c r="N118">
        <f>IF(AND(N$1='List of Flows'!$B117,'Elementary Flow'!$F125="Compartment"),"Compartment",0)</f>
        <v>0</v>
      </c>
    </row>
    <row r="119" spans="2:14" x14ac:dyDescent="0.3">
      <c r="B119">
        <f>IF(AND(B$1='List of Flows'!$B118,'Elementary Flow'!$F126="Compartment"),"Compartment",0)</f>
        <v>0</v>
      </c>
      <c r="C119">
        <f>IF(AND(C$1='List of Flows'!$B118,'Elementary Flow'!$F126="Compartment"),"Compartment",0)</f>
        <v>0</v>
      </c>
      <c r="D119">
        <f>IF(AND(D$1='List of Flows'!$B118,'Elementary Flow'!$F126="Compartment"),"Compartment",0)</f>
        <v>0</v>
      </c>
      <c r="E119">
        <f>IF(AND(E$1='List of Flows'!$B118,'Elementary Flow'!$F126="Compartment"),"Compartment",0)</f>
        <v>0</v>
      </c>
      <c r="F119">
        <f>IF(AND(F$1='List of Flows'!$B118,'Elementary Flow'!$F126="Compartment"),"Compartment",0)</f>
        <v>0</v>
      </c>
      <c r="G119">
        <f>IF(AND(G$1='List of Flows'!$B118,'Elementary Flow'!$F126="Compartment"),"Compartment",0)</f>
        <v>0</v>
      </c>
      <c r="H119">
        <f>IF(AND(H$1='List of Flows'!$B118,'Elementary Flow'!$F126="Compartment"),"Compartment",0)</f>
        <v>0</v>
      </c>
      <c r="I119">
        <f>IF(AND(I$1='List of Flows'!$B118,'Elementary Flow'!$F126="Compartment"),"Compartment",0)</f>
        <v>0</v>
      </c>
      <c r="J119">
        <f>IF(AND(J$1='List of Flows'!$B118,'Elementary Flow'!$F126="Compartment"),"Compartment",0)</f>
        <v>0</v>
      </c>
      <c r="K119" t="str">
        <f>IF(AND(K$1='List of Flows'!$B118,'Elementary Flow'!$F126="Compartment"),"Compartment",0)</f>
        <v>Compartment</v>
      </c>
      <c r="L119">
        <f>IF(AND(L$1='List of Flows'!$B118,'Elementary Flow'!$F126="Compartment"),"Compartment",0)</f>
        <v>0</v>
      </c>
      <c r="M119">
        <f>IF(AND(M$1='List of Flows'!$B118,'Elementary Flow'!$F126="Compartment"),"Compartment",0)</f>
        <v>0</v>
      </c>
      <c r="N119">
        <f>IF(AND(N$1='List of Flows'!$B118,'Elementary Flow'!$F126="Compartment"),"Compartment",0)</f>
        <v>0</v>
      </c>
    </row>
    <row r="120" spans="2:14" x14ac:dyDescent="0.3">
      <c r="B120">
        <f>IF(AND(B$1='List of Flows'!$B119,'Elementary Flow'!$F127="Compartment"),"Compartment",0)</f>
        <v>0</v>
      </c>
      <c r="C120">
        <f>IF(AND(C$1='List of Flows'!$B119,'Elementary Flow'!$F127="Compartment"),"Compartment",0)</f>
        <v>0</v>
      </c>
      <c r="D120">
        <f>IF(AND(D$1='List of Flows'!$B119,'Elementary Flow'!$F127="Compartment"),"Compartment",0)</f>
        <v>0</v>
      </c>
      <c r="E120">
        <f>IF(AND(E$1='List of Flows'!$B119,'Elementary Flow'!$F127="Compartment"),"Compartment",0)</f>
        <v>0</v>
      </c>
      <c r="F120">
        <f>IF(AND(F$1='List of Flows'!$B119,'Elementary Flow'!$F127="Compartment"),"Compartment",0)</f>
        <v>0</v>
      </c>
      <c r="G120">
        <f>IF(AND(G$1='List of Flows'!$B119,'Elementary Flow'!$F127="Compartment"),"Compartment",0)</f>
        <v>0</v>
      </c>
      <c r="H120">
        <f>IF(AND(H$1='List of Flows'!$B119,'Elementary Flow'!$F127="Compartment"),"Compartment",0)</f>
        <v>0</v>
      </c>
      <c r="I120">
        <f>IF(AND(I$1='List of Flows'!$B119,'Elementary Flow'!$F127="Compartment"),"Compartment",0)</f>
        <v>0</v>
      </c>
      <c r="J120">
        <f>IF(AND(J$1='List of Flows'!$B119,'Elementary Flow'!$F127="Compartment"),"Compartment",0)</f>
        <v>0</v>
      </c>
      <c r="K120" t="str">
        <f>IF(AND(K$1='List of Flows'!$B119,'Elementary Flow'!$F127="Compartment"),"Compartment",0)</f>
        <v>Compartment</v>
      </c>
      <c r="L120">
        <f>IF(AND(L$1='List of Flows'!$B119,'Elementary Flow'!$F127="Compartment"),"Compartment",0)</f>
        <v>0</v>
      </c>
      <c r="M120">
        <f>IF(AND(M$1='List of Flows'!$B119,'Elementary Flow'!$F127="Compartment"),"Compartment",0)</f>
        <v>0</v>
      </c>
      <c r="N120">
        <f>IF(AND(N$1='List of Flows'!$B119,'Elementary Flow'!$F127="Compartment"),"Compartment",0)</f>
        <v>0</v>
      </c>
    </row>
    <row r="121" spans="2:14" x14ac:dyDescent="0.3">
      <c r="B121">
        <f>IF(AND(B$1='List of Flows'!$B120,'Elementary Flow'!$F128="Compartment"),"Compartment",0)</f>
        <v>0</v>
      </c>
      <c r="C121">
        <f>IF(AND(C$1='List of Flows'!$B120,'Elementary Flow'!$F128="Compartment"),"Compartment",0)</f>
        <v>0</v>
      </c>
      <c r="D121">
        <f>IF(AND(D$1='List of Flows'!$B120,'Elementary Flow'!$F128="Compartment"),"Compartment",0)</f>
        <v>0</v>
      </c>
      <c r="E121">
        <f>IF(AND(E$1='List of Flows'!$B120,'Elementary Flow'!$F128="Compartment"),"Compartment",0)</f>
        <v>0</v>
      </c>
      <c r="F121">
        <f>IF(AND(F$1='List of Flows'!$B120,'Elementary Flow'!$F128="Compartment"),"Compartment",0)</f>
        <v>0</v>
      </c>
      <c r="G121">
        <f>IF(AND(G$1='List of Flows'!$B120,'Elementary Flow'!$F128="Compartment"),"Compartment",0)</f>
        <v>0</v>
      </c>
      <c r="H121">
        <f>IF(AND(H$1='List of Flows'!$B120,'Elementary Flow'!$F128="Compartment"),"Compartment",0)</f>
        <v>0</v>
      </c>
      <c r="I121">
        <f>IF(AND(I$1='List of Flows'!$B120,'Elementary Flow'!$F128="Compartment"),"Compartment",0)</f>
        <v>0</v>
      </c>
      <c r="J121">
        <f>IF(AND(J$1='List of Flows'!$B120,'Elementary Flow'!$F128="Compartment"),"Compartment",0)</f>
        <v>0</v>
      </c>
      <c r="K121" t="str">
        <f>IF(AND(K$1='List of Flows'!$B120,'Elementary Flow'!$F128="Compartment"),"Compartment",0)</f>
        <v>Compartment</v>
      </c>
      <c r="L121">
        <f>IF(AND(L$1='List of Flows'!$B120,'Elementary Flow'!$F128="Compartment"),"Compartment",0)</f>
        <v>0</v>
      </c>
      <c r="M121">
        <f>IF(AND(M$1='List of Flows'!$B120,'Elementary Flow'!$F128="Compartment"),"Compartment",0)</f>
        <v>0</v>
      </c>
      <c r="N121">
        <f>IF(AND(N$1='List of Flows'!$B120,'Elementary Flow'!$F128="Compartment"),"Compartment",0)</f>
        <v>0</v>
      </c>
    </row>
    <row r="122" spans="2:14" x14ac:dyDescent="0.3">
      <c r="B122">
        <f>IF(AND(B$1='List of Flows'!$B121,'Elementary Flow'!$F129="Compartment"),"Compartment",0)</f>
        <v>0</v>
      </c>
      <c r="C122">
        <f>IF(AND(C$1='List of Flows'!$B121,'Elementary Flow'!$F129="Compartment"),"Compartment",0)</f>
        <v>0</v>
      </c>
      <c r="D122">
        <f>IF(AND(D$1='List of Flows'!$B121,'Elementary Flow'!$F129="Compartment"),"Compartment",0)</f>
        <v>0</v>
      </c>
      <c r="E122">
        <f>IF(AND(E$1='List of Flows'!$B121,'Elementary Flow'!$F129="Compartment"),"Compartment",0)</f>
        <v>0</v>
      </c>
      <c r="F122">
        <f>IF(AND(F$1='List of Flows'!$B121,'Elementary Flow'!$F129="Compartment"),"Compartment",0)</f>
        <v>0</v>
      </c>
      <c r="G122">
        <f>IF(AND(G$1='List of Flows'!$B121,'Elementary Flow'!$F129="Compartment"),"Compartment",0)</f>
        <v>0</v>
      </c>
      <c r="H122">
        <f>IF(AND(H$1='List of Flows'!$B121,'Elementary Flow'!$F129="Compartment"),"Compartment",0)</f>
        <v>0</v>
      </c>
      <c r="I122">
        <f>IF(AND(I$1='List of Flows'!$B121,'Elementary Flow'!$F129="Compartment"),"Compartment",0)</f>
        <v>0</v>
      </c>
      <c r="J122">
        <f>IF(AND(J$1='List of Flows'!$B121,'Elementary Flow'!$F129="Compartment"),"Compartment",0)</f>
        <v>0</v>
      </c>
      <c r="K122" t="str">
        <f>IF(AND(K$1='List of Flows'!$B121,'Elementary Flow'!$F129="Compartment"),"Compartment",0)</f>
        <v>Compartment</v>
      </c>
      <c r="L122">
        <f>IF(AND(L$1='List of Flows'!$B121,'Elementary Flow'!$F129="Compartment"),"Compartment",0)</f>
        <v>0</v>
      </c>
      <c r="M122">
        <f>IF(AND(M$1='List of Flows'!$B121,'Elementary Flow'!$F129="Compartment"),"Compartment",0)</f>
        <v>0</v>
      </c>
      <c r="N122">
        <f>IF(AND(N$1='List of Flows'!$B121,'Elementary Flow'!$F129="Compartment"),"Compartment",0)</f>
        <v>0</v>
      </c>
    </row>
    <row r="123" spans="2:14" x14ac:dyDescent="0.3">
      <c r="B123">
        <f>IF(AND(B$1='List of Flows'!$B122,'Elementary Flow'!$F130="Compartment"),"Compartment",0)</f>
        <v>0</v>
      </c>
      <c r="C123">
        <f>IF(AND(C$1='List of Flows'!$B122,'Elementary Flow'!$F130="Compartment"),"Compartment",0)</f>
        <v>0</v>
      </c>
      <c r="D123">
        <f>IF(AND(D$1='List of Flows'!$B122,'Elementary Flow'!$F130="Compartment"),"Compartment",0)</f>
        <v>0</v>
      </c>
      <c r="E123">
        <f>IF(AND(E$1='List of Flows'!$B122,'Elementary Flow'!$F130="Compartment"),"Compartment",0)</f>
        <v>0</v>
      </c>
      <c r="F123">
        <f>IF(AND(F$1='List of Flows'!$B122,'Elementary Flow'!$F130="Compartment"),"Compartment",0)</f>
        <v>0</v>
      </c>
      <c r="G123">
        <f>IF(AND(G$1='List of Flows'!$B122,'Elementary Flow'!$F130="Compartment"),"Compartment",0)</f>
        <v>0</v>
      </c>
      <c r="H123">
        <f>IF(AND(H$1='List of Flows'!$B122,'Elementary Flow'!$F130="Compartment"),"Compartment",0)</f>
        <v>0</v>
      </c>
      <c r="I123">
        <f>IF(AND(I$1='List of Flows'!$B122,'Elementary Flow'!$F130="Compartment"),"Compartment",0)</f>
        <v>0</v>
      </c>
      <c r="J123">
        <f>IF(AND(J$1='List of Flows'!$B122,'Elementary Flow'!$F130="Compartment"),"Compartment",0)</f>
        <v>0</v>
      </c>
      <c r="K123" t="str">
        <f>IF(AND(K$1='List of Flows'!$B122,'Elementary Flow'!$F130="Compartment"),"Compartment",0)</f>
        <v>Compartment</v>
      </c>
      <c r="L123">
        <f>IF(AND(L$1='List of Flows'!$B122,'Elementary Flow'!$F130="Compartment"),"Compartment",0)</f>
        <v>0</v>
      </c>
      <c r="M123">
        <f>IF(AND(M$1='List of Flows'!$B122,'Elementary Flow'!$F130="Compartment"),"Compartment",0)</f>
        <v>0</v>
      </c>
      <c r="N123">
        <f>IF(AND(N$1='List of Flows'!$B122,'Elementary Flow'!$F130="Compartment"),"Compartment",0)</f>
        <v>0</v>
      </c>
    </row>
    <row r="124" spans="2:14" x14ac:dyDescent="0.3">
      <c r="B124">
        <f>IF(AND(B$1='List of Flows'!$B123,'Elementary Flow'!$F131="Compartment"),"Compartment",0)</f>
        <v>0</v>
      </c>
      <c r="C124">
        <f>IF(AND(C$1='List of Flows'!$B123,'Elementary Flow'!$F131="Compartment"),"Compartment",0)</f>
        <v>0</v>
      </c>
      <c r="D124">
        <f>IF(AND(D$1='List of Flows'!$B123,'Elementary Flow'!$F131="Compartment"),"Compartment",0)</f>
        <v>0</v>
      </c>
      <c r="E124">
        <f>IF(AND(E$1='List of Flows'!$B123,'Elementary Flow'!$F131="Compartment"),"Compartment",0)</f>
        <v>0</v>
      </c>
      <c r="F124">
        <f>IF(AND(F$1='List of Flows'!$B123,'Elementary Flow'!$F131="Compartment"),"Compartment",0)</f>
        <v>0</v>
      </c>
      <c r="G124">
        <f>IF(AND(G$1='List of Flows'!$B123,'Elementary Flow'!$F131="Compartment"),"Compartment",0)</f>
        <v>0</v>
      </c>
      <c r="H124">
        <f>IF(AND(H$1='List of Flows'!$B123,'Elementary Flow'!$F131="Compartment"),"Compartment",0)</f>
        <v>0</v>
      </c>
      <c r="I124">
        <f>IF(AND(I$1='List of Flows'!$B123,'Elementary Flow'!$F131="Compartment"),"Compartment",0)</f>
        <v>0</v>
      </c>
      <c r="J124">
        <f>IF(AND(J$1='List of Flows'!$B123,'Elementary Flow'!$F131="Compartment"),"Compartment",0)</f>
        <v>0</v>
      </c>
      <c r="K124" t="str">
        <f>IF(AND(K$1='List of Flows'!$B123,'Elementary Flow'!$F131="Compartment"),"Compartment",0)</f>
        <v>Compartment</v>
      </c>
      <c r="L124">
        <f>IF(AND(L$1='List of Flows'!$B123,'Elementary Flow'!$F131="Compartment"),"Compartment",0)</f>
        <v>0</v>
      </c>
      <c r="M124">
        <f>IF(AND(M$1='List of Flows'!$B123,'Elementary Flow'!$F131="Compartment"),"Compartment",0)</f>
        <v>0</v>
      </c>
      <c r="N124">
        <f>IF(AND(N$1='List of Flows'!$B123,'Elementary Flow'!$F131="Compartment"),"Compartment",0)</f>
        <v>0</v>
      </c>
    </row>
    <row r="125" spans="2:14" x14ac:dyDescent="0.3">
      <c r="B125">
        <f>IF(AND(B$1='List of Flows'!$B124,'Elementary Flow'!$F132="Compartment"),"Compartment",0)</f>
        <v>0</v>
      </c>
      <c r="C125">
        <f>IF(AND(C$1='List of Flows'!$B124,'Elementary Flow'!$F132="Compartment"),"Compartment",0)</f>
        <v>0</v>
      </c>
      <c r="D125">
        <f>IF(AND(D$1='List of Flows'!$B124,'Elementary Flow'!$F132="Compartment"),"Compartment",0)</f>
        <v>0</v>
      </c>
      <c r="E125">
        <f>IF(AND(E$1='List of Flows'!$B124,'Elementary Flow'!$F132="Compartment"),"Compartment",0)</f>
        <v>0</v>
      </c>
      <c r="F125">
        <f>IF(AND(F$1='List of Flows'!$B124,'Elementary Flow'!$F132="Compartment"),"Compartment",0)</f>
        <v>0</v>
      </c>
      <c r="G125">
        <f>IF(AND(G$1='List of Flows'!$B124,'Elementary Flow'!$F132="Compartment"),"Compartment",0)</f>
        <v>0</v>
      </c>
      <c r="H125">
        <f>IF(AND(H$1='List of Flows'!$B124,'Elementary Flow'!$F132="Compartment"),"Compartment",0)</f>
        <v>0</v>
      </c>
      <c r="I125">
        <f>IF(AND(I$1='List of Flows'!$B124,'Elementary Flow'!$F132="Compartment"),"Compartment",0)</f>
        <v>0</v>
      </c>
      <c r="J125">
        <f>IF(AND(J$1='List of Flows'!$B124,'Elementary Flow'!$F132="Compartment"),"Compartment",0)</f>
        <v>0</v>
      </c>
      <c r="K125" t="str">
        <f>IF(AND(K$1='List of Flows'!$B124,'Elementary Flow'!$F132="Compartment"),"Compartment",0)</f>
        <v>Compartment</v>
      </c>
      <c r="L125">
        <f>IF(AND(L$1='List of Flows'!$B124,'Elementary Flow'!$F132="Compartment"),"Compartment",0)</f>
        <v>0</v>
      </c>
      <c r="M125">
        <f>IF(AND(M$1='List of Flows'!$B124,'Elementary Flow'!$F132="Compartment"),"Compartment",0)</f>
        <v>0</v>
      </c>
      <c r="N125">
        <f>IF(AND(N$1='List of Flows'!$B124,'Elementary Flow'!$F132="Compartment"),"Compartment",0)</f>
        <v>0</v>
      </c>
    </row>
    <row r="126" spans="2:14" x14ac:dyDescent="0.3">
      <c r="B126">
        <f>IF(AND(B$1='List of Flows'!$B125,'Elementary Flow'!$F133="Compartment"),"Compartment",0)</f>
        <v>0</v>
      </c>
      <c r="C126">
        <f>IF(AND(C$1='List of Flows'!$B125,'Elementary Flow'!$F133="Compartment"),"Compartment",0)</f>
        <v>0</v>
      </c>
      <c r="D126">
        <f>IF(AND(D$1='List of Flows'!$B125,'Elementary Flow'!$F133="Compartment"),"Compartment",0)</f>
        <v>0</v>
      </c>
      <c r="E126">
        <f>IF(AND(E$1='List of Flows'!$B125,'Elementary Flow'!$F133="Compartment"),"Compartment",0)</f>
        <v>0</v>
      </c>
      <c r="F126">
        <f>IF(AND(F$1='List of Flows'!$B125,'Elementary Flow'!$F133="Compartment"),"Compartment",0)</f>
        <v>0</v>
      </c>
      <c r="G126">
        <f>IF(AND(G$1='List of Flows'!$B125,'Elementary Flow'!$F133="Compartment"),"Compartment",0)</f>
        <v>0</v>
      </c>
      <c r="H126">
        <f>IF(AND(H$1='List of Flows'!$B125,'Elementary Flow'!$F133="Compartment"),"Compartment",0)</f>
        <v>0</v>
      </c>
      <c r="I126">
        <f>IF(AND(I$1='List of Flows'!$B125,'Elementary Flow'!$F133="Compartment"),"Compartment",0)</f>
        <v>0</v>
      </c>
      <c r="J126">
        <f>IF(AND(J$1='List of Flows'!$B125,'Elementary Flow'!$F133="Compartment"),"Compartment",0)</f>
        <v>0</v>
      </c>
      <c r="K126" t="str">
        <f>IF(AND(K$1='List of Flows'!$B125,'Elementary Flow'!$F133="Compartment"),"Compartment",0)</f>
        <v>Compartment</v>
      </c>
      <c r="L126">
        <f>IF(AND(L$1='List of Flows'!$B125,'Elementary Flow'!$F133="Compartment"),"Compartment",0)</f>
        <v>0</v>
      </c>
      <c r="M126">
        <f>IF(AND(M$1='List of Flows'!$B125,'Elementary Flow'!$F133="Compartment"),"Compartment",0)</f>
        <v>0</v>
      </c>
      <c r="N126">
        <f>IF(AND(N$1='List of Flows'!$B125,'Elementary Flow'!$F133="Compartment"),"Compartment",0)</f>
        <v>0</v>
      </c>
    </row>
    <row r="127" spans="2:14" x14ac:dyDescent="0.3">
      <c r="B127">
        <f>IF(AND(B$1='List of Flows'!$B126,'Elementary Flow'!$F134="Compartment"),"Compartment",0)</f>
        <v>0</v>
      </c>
      <c r="C127">
        <f>IF(AND(C$1='List of Flows'!$B126,'Elementary Flow'!$F134="Compartment"),"Compartment",0)</f>
        <v>0</v>
      </c>
      <c r="D127">
        <f>IF(AND(D$1='List of Flows'!$B126,'Elementary Flow'!$F134="Compartment"),"Compartment",0)</f>
        <v>0</v>
      </c>
      <c r="E127">
        <f>IF(AND(E$1='List of Flows'!$B126,'Elementary Flow'!$F134="Compartment"),"Compartment",0)</f>
        <v>0</v>
      </c>
      <c r="F127">
        <f>IF(AND(F$1='List of Flows'!$B126,'Elementary Flow'!$F134="Compartment"),"Compartment",0)</f>
        <v>0</v>
      </c>
      <c r="G127">
        <f>IF(AND(G$1='List of Flows'!$B126,'Elementary Flow'!$F134="Compartment"),"Compartment",0)</f>
        <v>0</v>
      </c>
      <c r="H127">
        <f>IF(AND(H$1='List of Flows'!$B126,'Elementary Flow'!$F134="Compartment"),"Compartment",0)</f>
        <v>0</v>
      </c>
      <c r="I127">
        <f>IF(AND(I$1='List of Flows'!$B126,'Elementary Flow'!$F134="Compartment"),"Compartment",0)</f>
        <v>0</v>
      </c>
      <c r="J127">
        <f>IF(AND(J$1='List of Flows'!$B126,'Elementary Flow'!$F134="Compartment"),"Compartment",0)</f>
        <v>0</v>
      </c>
      <c r="K127" t="str">
        <f>IF(AND(K$1='List of Flows'!$B126,'Elementary Flow'!$F134="Compartment"),"Compartment",0)</f>
        <v>Compartment</v>
      </c>
      <c r="L127">
        <f>IF(AND(L$1='List of Flows'!$B126,'Elementary Flow'!$F134="Compartment"),"Compartment",0)</f>
        <v>0</v>
      </c>
      <c r="M127">
        <f>IF(AND(M$1='List of Flows'!$B126,'Elementary Flow'!$F134="Compartment"),"Compartment",0)</f>
        <v>0</v>
      </c>
      <c r="N127">
        <f>IF(AND(N$1='List of Flows'!$B126,'Elementary Flow'!$F134="Compartment"),"Compartment",0)</f>
        <v>0</v>
      </c>
    </row>
    <row r="128" spans="2:14" x14ac:dyDescent="0.3">
      <c r="B128">
        <f>IF(AND(B$1='List of Flows'!$B127,'Elementary Flow'!$F135="Compartment"),"Compartment",0)</f>
        <v>0</v>
      </c>
      <c r="C128">
        <f>IF(AND(C$1='List of Flows'!$B127,'Elementary Flow'!$F135="Compartment"),"Compartment",0)</f>
        <v>0</v>
      </c>
      <c r="D128">
        <f>IF(AND(D$1='List of Flows'!$B127,'Elementary Flow'!$F135="Compartment"),"Compartment",0)</f>
        <v>0</v>
      </c>
      <c r="E128">
        <f>IF(AND(E$1='List of Flows'!$B127,'Elementary Flow'!$F135="Compartment"),"Compartment",0)</f>
        <v>0</v>
      </c>
      <c r="F128">
        <f>IF(AND(F$1='List of Flows'!$B127,'Elementary Flow'!$F135="Compartment"),"Compartment",0)</f>
        <v>0</v>
      </c>
      <c r="G128">
        <f>IF(AND(G$1='List of Flows'!$B127,'Elementary Flow'!$F135="Compartment"),"Compartment",0)</f>
        <v>0</v>
      </c>
      <c r="H128">
        <f>IF(AND(H$1='List of Flows'!$B127,'Elementary Flow'!$F135="Compartment"),"Compartment",0)</f>
        <v>0</v>
      </c>
      <c r="I128">
        <f>IF(AND(I$1='List of Flows'!$B127,'Elementary Flow'!$F135="Compartment"),"Compartment",0)</f>
        <v>0</v>
      </c>
      <c r="J128">
        <f>IF(AND(J$1='List of Flows'!$B127,'Elementary Flow'!$F135="Compartment"),"Compartment",0)</f>
        <v>0</v>
      </c>
      <c r="K128" t="str">
        <f>IF(AND(K$1='List of Flows'!$B127,'Elementary Flow'!$F135="Compartment"),"Compartment",0)</f>
        <v>Compartment</v>
      </c>
      <c r="L128">
        <f>IF(AND(L$1='List of Flows'!$B127,'Elementary Flow'!$F135="Compartment"),"Compartment",0)</f>
        <v>0</v>
      </c>
      <c r="M128">
        <f>IF(AND(M$1='List of Flows'!$B127,'Elementary Flow'!$F135="Compartment"),"Compartment",0)</f>
        <v>0</v>
      </c>
      <c r="N128">
        <f>IF(AND(N$1='List of Flows'!$B127,'Elementary Flow'!$F135="Compartment"),"Compartment",0)</f>
        <v>0</v>
      </c>
    </row>
    <row r="129" spans="2:14" x14ac:dyDescent="0.3">
      <c r="B129">
        <f>IF(AND(B$1='List of Flows'!$B128,'Elementary Flow'!$F136="Compartment"),"Compartment",0)</f>
        <v>0</v>
      </c>
      <c r="C129">
        <f>IF(AND(C$1='List of Flows'!$B128,'Elementary Flow'!$F136="Compartment"),"Compartment",0)</f>
        <v>0</v>
      </c>
      <c r="D129">
        <f>IF(AND(D$1='List of Flows'!$B128,'Elementary Flow'!$F136="Compartment"),"Compartment",0)</f>
        <v>0</v>
      </c>
      <c r="E129">
        <f>IF(AND(E$1='List of Flows'!$B128,'Elementary Flow'!$F136="Compartment"),"Compartment",0)</f>
        <v>0</v>
      </c>
      <c r="F129">
        <f>IF(AND(F$1='List of Flows'!$B128,'Elementary Flow'!$F136="Compartment"),"Compartment",0)</f>
        <v>0</v>
      </c>
      <c r="G129">
        <f>IF(AND(G$1='List of Flows'!$B128,'Elementary Flow'!$F136="Compartment"),"Compartment",0)</f>
        <v>0</v>
      </c>
      <c r="H129">
        <f>IF(AND(H$1='List of Flows'!$B128,'Elementary Flow'!$F136="Compartment"),"Compartment",0)</f>
        <v>0</v>
      </c>
      <c r="I129">
        <f>IF(AND(I$1='List of Flows'!$B128,'Elementary Flow'!$F136="Compartment"),"Compartment",0)</f>
        <v>0</v>
      </c>
      <c r="J129">
        <f>IF(AND(J$1='List of Flows'!$B128,'Elementary Flow'!$F136="Compartment"),"Compartment",0)</f>
        <v>0</v>
      </c>
      <c r="K129" t="str">
        <f>IF(AND(K$1='List of Flows'!$B128,'Elementary Flow'!$F136="Compartment"),"Compartment",0)</f>
        <v>Compartment</v>
      </c>
      <c r="L129">
        <f>IF(AND(L$1='List of Flows'!$B128,'Elementary Flow'!$F136="Compartment"),"Compartment",0)</f>
        <v>0</v>
      </c>
      <c r="M129">
        <f>IF(AND(M$1='List of Flows'!$B128,'Elementary Flow'!$F136="Compartment"),"Compartment",0)</f>
        <v>0</v>
      </c>
      <c r="N129">
        <f>IF(AND(N$1='List of Flows'!$B128,'Elementary Flow'!$F136="Compartment"),"Compartment",0)</f>
        <v>0</v>
      </c>
    </row>
    <row r="130" spans="2:14" x14ac:dyDescent="0.3">
      <c r="B130">
        <f>IF(AND(B$1='List of Flows'!$B129,'Elementary Flow'!$F137="Compartment"),"Compartment",0)</f>
        <v>0</v>
      </c>
      <c r="C130">
        <f>IF(AND(C$1='List of Flows'!$B129,'Elementary Flow'!$F137="Compartment"),"Compartment",0)</f>
        <v>0</v>
      </c>
      <c r="D130">
        <f>IF(AND(D$1='List of Flows'!$B129,'Elementary Flow'!$F137="Compartment"),"Compartment",0)</f>
        <v>0</v>
      </c>
      <c r="E130">
        <f>IF(AND(E$1='List of Flows'!$B129,'Elementary Flow'!$F137="Compartment"),"Compartment",0)</f>
        <v>0</v>
      </c>
      <c r="F130">
        <f>IF(AND(F$1='List of Flows'!$B129,'Elementary Flow'!$F137="Compartment"),"Compartment",0)</f>
        <v>0</v>
      </c>
      <c r="G130">
        <f>IF(AND(G$1='List of Flows'!$B129,'Elementary Flow'!$F137="Compartment"),"Compartment",0)</f>
        <v>0</v>
      </c>
      <c r="H130">
        <f>IF(AND(H$1='List of Flows'!$B129,'Elementary Flow'!$F137="Compartment"),"Compartment",0)</f>
        <v>0</v>
      </c>
      <c r="I130">
        <f>IF(AND(I$1='List of Flows'!$B129,'Elementary Flow'!$F137="Compartment"),"Compartment",0)</f>
        <v>0</v>
      </c>
      <c r="J130">
        <f>IF(AND(J$1='List of Flows'!$B129,'Elementary Flow'!$F137="Compartment"),"Compartment",0)</f>
        <v>0</v>
      </c>
      <c r="K130" t="str">
        <f>IF(AND(K$1='List of Flows'!$B129,'Elementary Flow'!$F137="Compartment"),"Compartment",0)</f>
        <v>Compartment</v>
      </c>
      <c r="L130">
        <f>IF(AND(L$1='List of Flows'!$B129,'Elementary Flow'!$F137="Compartment"),"Compartment",0)</f>
        <v>0</v>
      </c>
      <c r="M130">
        <f>IF(AND(M$1='List of Flows'!$B129,'Elementary Flow'!$F137="Compartment"),"Compartment",0)</f>
        <v>0</v>
      </c>
      <c r="N130">
        <f>IF(AND(N$1='List of Flows'!$B129,'Elementary Flow'!$F137="Compartment"),"Compartment",0)</f>
        <v>0</v>
      </c>
    </row>
    <row r="131" spans="2:14" x14ac:dyDescent="0.3">
      <c r="B131">
        <f>IF(AND(B$1='List of Flows'!$B130,'Elementary Flow'!$F138="Compartment"),"Compartment",0)</f>
        <v>0</v>
      </c>
      <c r="C131">
        <f>IF(AND(C$1='List of Flows'!$B130,'Elementary Flow'!$F138="Compartment"),"Compartment",0)</f>
        <v>0</v>
      </c>
      <c r="D131">
        <f>IF(AND(D$1='List of Flows'!$B130,'Elementary Flow'!$F138="Compartment"),"Compartment",0)</f>
        <v>0</v>
      </c>
      <c r="E131">
        <f>IF(AND(E$1='List of Flows'!$B130,'Elementary Flow'!$F138="Compartment"),"Compartment",0)</f>
        <v>0</v>
      </c>
      <c r="F131">
        <f>IF(AND(F$1='List of Flows'!$B130,'Elementary Flow'!$F138="Compartment"),"Compartment",0)</f>
        <v>0</v>
      </c>
      <c r="G131">
        <f>IF(AND(G$1='List of Flows'!$B130,'Elementary Flow'!$F138="Compartment"),"Compartment",0)</f>
        <v>0</v>
      </c>
      <c r="H131">
        <f>IF(AND(H$1='List of Flows'!$B130,'Elementary Flow'!$F138="Compartment"),"Compartment",0)</f>
        <v>0</v>
      </c>
      <c r="I131">
        <f>IF(AND(I$1='List of Flows'!$B130,'Elementary Flow'!$F138="Compartment"),"Compartment",0)</f>
        <v>0</v>
      </c>
      <c r="J131">
        <f>IF(AND(J$1='List of Flows'!$B130,'Elementary Flow'!$F138="Compartment"),"Compartment",0)</f>
        <v>0</v>
      </c>
      <c r="K131" t="str">
        <f>IF(AND(K$1='List of Flows'!$B130,'Elementary Flow'!$F138="Compartment"),"Compartment",0)</f>
        <v>Compartment</v>
      </c>
      <c r="L131">
        <f>IF(AND(L$1='List of Flows'!$B130,'Elementary Flow'!$F138="Compartment"),"Compartment",0)</f>
        <v>0</v>
      </c>
      <c r="M131">
        <f>IF(AND(M$1='List of Flows'!$B130,'Elementary Flow'!$F138="Compartment"),"Compartment",0)</f>
        <v>0</v>
      </c>
      <c r="N131">
        <f>IF(AND(N$1='List of Flows'!$B130,'Elementary Flow'!$F138="Compartment"),"Compartment",0)</f>
        <v>0</v>
      </c>
    </row>
    <row r="132" spans="2:14" x14ac:dyDescent="0.3">
      <c r="B132">
        <f>IF(AND(B$1='List of Flows'!$B131,'Elementary Flow'!$F139="Compartment"),"Compartment",0)</f>
        <v>0</v>
      </c>
      <c r="C132">
        <f>IF(AND(C$1='List of Flows'!$B131,'Elementary Flow'!$F139="Compartment"),"Compartment",0)</f>
        <v>0</v>
      </c>
      <c r="D132">
        <f>IF(AND(D$1='List of Flows'!$B131,'Elementary Flow'!$F139="Compartment"),"Compartment",0)</f>
        <v>0</v>
      </c>
      <c r="E132">
        <f>IF(AND(E$1='List of Flows'!$B131,'Elementary Flow'!$F139="Compartment"),"Compartment",0)</f>
        <v>0</v>
      </c>
      <c r="F132">
        <f>IF(AND(F$1='List of Flows'!$B131,'Elementary Flow'!$F139="Compartment"),"Compartment",0)</f>
        <v>0</v>
      </c>
      <c r="G132">
        <f>IF(AND(G$1='List of Flows'!$B131,'Elementary Flow'!$F139="Compartment"),"Compartment",0)</f>
        <v>0</v>
      </c>
      <c r="H132">
        <f>IF(AND(H$1='List of Flows'!$B131,'Elementary Flow'!$F139="Compartment"),"Compartment",0)</f>
        <v>0</v>
      </c>
      <c r="I132">
        <f>IF(AND(I$1='List of Flows'!$B131,'Elementary Flow'!$F139="Compartment"),"Compartment",0)</f>
        <v>0</v>
      </c>
      <c r="J132">
        <f>IF(AND(J$1='List of Flows'!$B131,'Elementary Flow'!$F139="Compartment"),"Compartment",0)</f>
        <v>0</v>
      </c>
      <c r="K132" t="str">
        <f>IF(AND(K$1='List of Flows'!$B131,'Elementary Flow'!$F139="Compartment"),"Compartment",0)</f>
        <v>Compartment</v>
      </c>
      <c r="L132">
        <f>IF(AND(L$1='List of Flows'!$B131,'Elementary Flow'!$F139="Compartment"),"Compartment",0)</f>
        <v>0</v>
      </c>
      <c r="M132">
        <f>IF(AND(M$1='List of Flows'!$B131,'Elementary Flow'!$F139="Compartment"),"Compartment",0)</f>
        <v>0</v>
      </c>
      <c r="N132">
        <f>IF(AND(N$1='List of Flows'!$B131,'Elementary Flow'!$F139="Compartment"),"Compartment",0)</f>
        <v>0</v>
      </c>
    </row>
    <row r="133" spans="2:14" x14ac:dyDescent="0.3">
      <c r="B133">
        <f>IF(AND(B$1='List of Flows'!$B132,'Elementary Flow'!$F140="Compartment"),"Compartment",0)</f>
        <v>0</v>
      </c>
      <c r="C133">
        <f>IF(AND(C$1='List of Flows'!$B132,'Elementary Flow'!$F140="Compartment"),"Compartment",0)</f>
        <v>0</v>
      </c>
      <c r="D133">
        <f>IF(AND(D$1='List of Flows'!$B132,'Elementary Flow'!$F140="Compartment"),"Compartment",0)</f>
        <v>0</v>
      </c>
      <c r="E133">
        <f>IF(AND(E$1='List of Flows'!$B132,'Elementary Flow'!$F140="Compartment"),"Compartment",0)</f>
        <v>0</v>
      </c>
      <c r="F133">
        <f>IF(AND(F$1='List of Flows'!$B132,'Elementary Flow'!$F140="Compartment"),"Compartment",0)</f>
        <v>0</v>
      </c>
      <c r="G133">
        <f>IF(AND(G$1='List of Flows'!$B132,'Elementary Flow'!$F140="Compartment"),"Compartment",0)</f>
        <v>0</v>
      </c>
      <c r="H133">
        <f>IF(AND(H$1='List of Flows'!$B132,'Elementary Flow'!$F140="Compartment"),"Compartment",0)</f>
        <v>0</v>
      </c>
      <c r="I133">
        <f>IF(AND(I$1='List of Flows'!$B132,'Elementary Flow'!$F140="Compartment"),"Compartment",0)</f>
        <v>0</v>
      </c>
      <c r="J133">
        <f>IF(AND(J$1='List of Flows'!$B132,'Elementary Flow'!$F140="Compartment"),"Compartment",0)</f>
        <v>0</v>
      </c>
      <c r="K133" t="str">
        <f>IF(AND(K$1='List of Flows'!$B132,'Elementary Flow'!$F140="Compartment"),"Compartment",0)</f>
        <v>Compartment</v>
      </c>
      <c r="L133">
        <f>IF(AND(L$1='List of Flows'!$B132,'Elementary Flow'!$F140="Compartment"),"Compartment",0)</f>
        <v>0</v>
      </c>
      <c r="M133">
        <f>IF(AND(M$1='List of Flows'!$B132,'Elementary Flow'!$F140="Compartment"),"Compartment",0)</f>
        <v>0</v>
      </c>
      <c r="N133">
        <f>IF(AND(N$1='List of Flows'!$B132,'Elementary Flow'!$F140="Compartment"),"Compartment",0)</f>
        <v>0</v>
      </c>
    </row>
    <row r="134" spans="2:14" x14ac:dyDescent="0.3">
      <c r="B134">
        <f>IF(AND(B$1='List of Flows'!$B133,'Elementary Flow'!$F141="Compartment"),"Compartment",0)</f>
        <v>0</v>
      </c>
      <c r="C134">
        <f>IF(AND(C$1='List of Flows'!$B133,'Elementary Flow'!$F141="Compartment"),"Compartment",0)</f>
        <v>0</v>
      </c>
      <c r="D134">
        <f>IF(AND(D$1='List of Flows'!$B133,'Elementary Flow'!$F141="Compartment"),"Compartment",0)</f>
        <v>0</v>
      </c>
      <c r="E134">
        <f>IF(AND(E$1='List of Flows'!$B133,'Elementary Flow'!$F141="Compartment"),"Compartment",0)</f>
        <v>0</v>
      </c>
      <c r="F134">
        <f>IF(AND(F$1='List of Flows'!$B133,'Elementary Flow'!$F141="Compartment"),"Compartment",0)</f>
        <v>0</v>
      </c>
      <c r="G134">
        <f>IF(AND(G$1='List of Flows'!$B133,'Elementary Flow'!$F141="Compartment"),"Compartment",0)</f>
        <v>0</v>
      </c>
      <c r="H134">
        <f>IF(AND(H$1='List of Flows'!$B133,'Elementary Flow'!$F141="Compartment"),"Compartment",0)</f>
        <v>0</v>
      </c>
      <c r="I134">
        <f>IF(AND(I$1='List of Flows'!$B133,'Elementary Flow'!$F141="Compartment"),"Compartment",0)</f>
        <v>0</v>
      </c>
      <c r="J134">
        <f>IF(AND(J$1='List of Flows'!$B133,'Elementary Flow'!$F141="Compartment"),"Compartment",0)</f>
        <v>0</v>
      </c>
      <c r="K134" t="str">
        <f>IF(AND(K$1='List of Flows'!$B133,'Elementary Flow'!$F141="Compartment"),"Compartment",0)</f>
        <v>Compartment</v>
      </c>
      <c r="L134">
        <f>IF(AND(L$1='List of Flows'!$B133,'Elementary Flow'!$F141="Compartment"),"Compartment",0)</f>
        <v>0</v>
      </c>
      <c r="M134">
        <f>IF(AND(M$1='List of Flows'!$B133,'Elementary Flow'!$F141="Compartment"),"Compartment",0)</f>
        <v>0</v>
      </c>
      <c r="N134">
        <f>IF(AND(N$1='List of Flows'!$B133,'Elementary Flow'!$F141="Compartment"),"Compartment",0)</f>
        <v>0</v>
      </c>
    </row>
    <row r="135" spans="2:14" x14ac:dyDescent="0.3">
      <c r="B135">
        <f>IF(AND(B$1='List of Flows'!$B134,'Elementary Flow'!$F142="Compartment"),"Compartment",0)</f>
        <v>0</v>
      </c>
      <c r="C135">
        <f>IF(AND(C$1='List of Flows'!$B134,'Elementary Flow'!$F142="Compartment"),"Compartment",0)</f>
        <v>0</v>
      </c>
      <c r="D135">
        <f>IF(AND(D$1='List of Flows'!$B134,'Elementary Flow'!$F142="Compartment"),"Compartment",0)</f>
        <v>0</v>
      </c>
      <c r="E135">
        <f>IF(AND(E$1='List of Flows'!$B134,'Elementary Flow'!$F142="Compartment"),"Compartment",0)</f>
        <v>0</v>
      </c>
      <c r="F135">
        <f>IF(AND(F$1='List of Flows'!$B134,'Elementary Flow'!$F142="Compartment"),"Compartment",0)</f>
        <v>0</v>
      </c>
      <c r="G135">
        <f>IF(AND(G$1='List of Flows'!$B134,'Elementary Flow'!$F142="Compartment"),"Compartment",0)</f>
        <v>0</v>
      </c>
      <c r="H135">
        <f>IF(AND(H$1='List of Flows'!$B134,'Elementary Flow'!$F142="Compartment"),"Compartment",0)</f>
        <v>0</v>
      </c>
      <c r="I135">
        <f>IF(AND(I$1='List of Flows'!$B134,'Elementary Flow'!$F142="Compartment"),"Compartment",0)</f>
        <v>0</v>
      </c>
      <c r="J135">
        <f>IF(AND(J$1='List of Flows'!$B134,'Elementary Flow'!$F142="Compartment"),"Compartment",0)</f>
        <v>0</v>
      </c>
      <c r="K135" t="str">
        <f>IF(AND(K$1='List of Flows'!$B134,'Elementary Flow'!$F142="Compartment"),"Compartment",0)</f>
        <v>Compartment</v>
      </c>
      <c r="L135">
        <f>IF(AND(L$1='List of Flows'!$B134,'Elementary Flow'!$F142="Compartment"),"Compartment",0)</f>
        <v>0</v>
      </c>
      <c r="M135">
        <f>IF(AND(M$1='List of Flows'!$B134,'Elementary Flow'!$F142="Compartment"),"Compartment",0)</f>
        <v>0</v>
      </c>
      <c r="N135">
        <f>IF(AND(N$1='List of Flows'!$B134,'Elementary Flow'!$F142="Compartment"),"Compartment",0)</f>
        <v>0</v>
      </c>
    </row>
    <row r="136" spans="2:14" x14ac:dyDescent="0.3">
      <c r="B136">
        <f>IF(AND(B$1='List of Flows'!$B135,'Elementary Flow'!$F143="Compartment"),"Compartment",0)</f>
        <v>0</v>
      </c>
      <c r="C136">
        <f>IF(AND(C$1='List of Flows'!$B135,'Elementary Flow'!$F143="Compartment"),"Compartment",0)</f>
        <v>0</v>
      </c>
      <c r="D136">
        <f>IF(AND(D$1='List of Flows'!$B135,'Elementary Flow'!$F143="Compartment"),"Compartment",0)</f>
        <v>0</v>
      </c>
      <c r="E136">
        <f>IF(AND(E$1='List of Flows'!$B135,'Elementary Flow'!$F143="Compartment"),"Compartment",0)</f>
        <v>0</v>
      </c>
      <c r="F136">
        <f>IF(AND(F$1='List of Flows'!$B135,'Elementary Flow'!$F143="Compartment"),"Compartment",0)</f>
        <v>0</v>
      </c>
      <c r="G136">
        <f>IF(AND(G$1='List of Flows'!$B135,'Elementary Flow'!$F143="Compartment"),"Compartment",0)</f>
        <v>0</v>
      </c>
      <c r="H136">
        <f>IF(AND(H$1='List of Flows'!$B135,'Elementary Flow'!$F143="Compartment"),"Compartment",0)</f>
        <v>0</v>
      </c>
      <c r="I136">
        <f>IF(AND(I$1='List of Flows'!$B135,'Elementary Flow'!$F143="Compartment"),"Compartment",0)</f>
        <v>0</v>
      </c>
      <c r="J136">
        <f>IF(AND(J$1='List of Flows'!$B135,'Elementary Flow'!$F143="Compartment"),"Compartment",0)</f>
        <v>0</v>
      </c>
      <c r="K136" t="str">
        <f>IF(AND(K$1='List of Flows'!$B135,'Elementary Flow'!$F143="Compartment"),"Compartment",0)</f>
        <v>Compartment</v>
      </c>
      <c r="L136">
        <f>IF(AND(L$1='List of Flows'!$B135,'Elementary Flow'!$F143="Compartment"),"Compartment",0)</f>
        <v>0</v>
      </c>
      <c r="M136">
        <f>IF(AND(M$1='List of Flows'!$B135,'Elementary Flow'!$F143="Compartment"),"Compartment",0)</f>
        <v>0</v>
      </c>
      <c r="N136">
        <f>IF(AND(N$1='List of Flows'!$B135,'Elementary Flow'!$F143="Compartment"),"Compartment",0)</f>
        <v>0</v>
      </c>
    </row>
    <row r="137" spans="2:14" x14ac:dyDescent="0.3">
      <c r="B137">
        <f>IF(AND(B$1='List of Flows'!$B136,'Elementary Flow'!$F144="Compartment"),"Compartment",0)</f>
        <v>0</v>
      </c>
      <c r="C137">
        <f>IF(AND(C$1='List of Flows'!$B136,'Elementary Flow'!$F144="Compartment"),"Compartment",0)</f>
        <v>0</v>
      </c>
      <c r="D137">
        <f>IF(AND(D$1='List of Flows'!$B136,'Elementary Flow'!$F144="Compartment"),"Compartment",0)</f>
        <v>0</v>
      </c>
      <c r="E137">
        <f>IF(AND(E$1='List of Flows'!$B136,'Elementary Flow'!$F144="Compartment"),"Compartment",0)</f>
        <v>0</v>
      </c>
      <c r="F137">
        <f>IF(AND(F$1='List of Flows'!$B136,'Elementary Flow'!$F144="Compartment"),"Compartment",0)</f>
        <v>0</v>
      </c>
      <c r="G137">
        <f>IF(AND(G$1='List of Flows'!$B136,'Elementary Flow'!$F144="Compartment"),"Compartment",0)</f>
        <v>0</v>
      </c>
      <c r="H137">
        <f>IF(AND(H$1='List of Flows'!$B136,'Elementary Flow'!$F144="Compartment"),"Compartment",0)</f>
        <v>0</v>
      </c>
      <c r="I137">
        <f>IF(AND(I$1='List of Flows'!$B136,'Elementary Flow'!$F144="Compartment"),"Compartment",0)</f>
        <v>0</v>
      </c>
      <c r="J137">
        <f>IF(AND(J$1='List of Flows'!$B136,'Elementary Flow'!$F144="Compartment"),"Compartment",0)</f>
        <v>0</v>
      </c>
      <c r="K137" t="str">
        <f>IF(AND(K$1='List of Flows'!$B136,'Elementary Flow'!$F144="Compartment"),"Compartment",0)</f>
        <v>Compartment</v>
      </c>
      <c r="L137">
        <f>IF(AND(L$1='List of Flows'!$B136,'Elementary Flow'!$F144="Compartment"),"Compartment",0)</f>
        <v>0</v>
      </c>
      <c r="M137">
        <f>IF(AND(M$1='List of Flows'!$B136,'Elementary Flow'!$F144="Compartment"),"Compartment",0)</f>
        <v>0</v>
      </c>
      <c r="N137">
        <f>IF(AND(N$1='List of Flows'!$B136,'Elementary Flow'!$F144="Compartment"),"Compartment",0)</f>
        <v>0</v>
      </c>
    </row>
    <row r="138" spans="2:14" x14ac:dyDescent="0.3">
      <c r="B138">
        <f>IF(AND(B$1='List of Flows'!$B137,'Elementary Flow'!$F145="Compartment"),"Compartment",0)</f>
        <v>0</v>
      </c>
      <c r="C138">
        <f>IF(AND(C$1='List of Flows'!$B137,'Elementary Flow'!$F145="Compartment"),"Compartment",0)</f>
        <v>0</v>
      </c>
      <c r="D138">
        <f>IF(AND(D$1='List of Flows'!$B137,'Elementary Flow'!$F145="Compartment"),"Compartment",0)</f>
        <v>0</v>
      </c>
      <c r="E138">
        <f>IF(AND(E$1='List of Flows'!$B137,'Elementary Flow'!$F145="Compartment"),"Compartment",0)</f>
        <v>0</v>
      </c>
      <c r="F138">
        <f>IF(AND(F$1='List of Flows'!$B137,'Elementary Flow'!$F145="Compartment"),"Compartment",0)</f>
        <v>0</v>
      </c>
      <c r="G138">
        <f>IF(AND(G$1='List of Flows'!$B137,'Elementary Flow'!$F145="Compartment"),"Compartment",0)</f>
        <v>0</v>
      </c>
      <c r="H138">
        <f>IF(AND(H$1='List of Flows'!$B137,'Elementary Flow'!$F145="Compartment"),"Compartment",0)</f>
        <v>0</v>
      </c>
      <c r="I138">
        <f>IF(AND(I$1='List of Flows'!$B137,'Elementary Flow'!$F145="Compartment"),"Compartment",0)</f>
        <v>0</v>
      </c>
      <c r="J138">
        <f>IF(AND(J$1='List of Flows'!$B137,'Elementary Flow'!$F145="Compartment"),"Compartment",0)</f>
        <v>0</v>
      </c>
      <c r="K138" t="str">
        <f>IF(AND(K$1='List of Flows'!$B137,'Elementary Flow'!$F145="Compartment"),"Compartment",0)</f>
        <v>Compartment</v>
      </c>
      <c r="L138">
        <f>IF(AND(L$1='List of Flows'!$B137,'Elementary Flow'!$F145="Compartment"),"Compartment",0)</f>
        <v>0</v>
      </c>
      <c r="M138">
        <f>IF(AND(M$1='List of Flows'!$B137,'Elementary Flow'!$F145="Compartment"),"Compartment",0)</f>
        <v>0</v>
      </c>
      <c r="N138">
        <f>IF(AND(N$1='List of Flows'!$B137,'Elementary Flow'!$F145="Compartment"),"Compartment",0)</f>
        <v>0</v>
      </c>
    </row>
    <row r="139" spans="2:14" x14ac:dyDescent="0.3">
      <c r="B139">
        <f>IF(AND(B$1='List of Flows'!$B138,'Elementary Flow'!$F146="Compartment"),"Compartment",0)</f>
        <v>0</v>
      </c>
      <c r="C139">
        <f>IF(AND(C$1='List of Flows'!$B138,'Elementary Flow'!$F146="Compartment"),"Compartment",0)</f>
        <v>0</v>
      </c>
      <c r="D139">
        <f>IF(AND(D$1='List of Flows'!$B138,'Elementary Flow'!$F146="Compartment"),"Compartment",0)</f>
        <v>0</v>
      </c>
      <c r="E139">
        <f>IF(AND(E$1='List of Flows'!$B138,'Elementary Flow'!$F146="Compartment"),"Compartment",0)</f>
        <v>0</v>
      </c>
      <c r="F139">
        <f>IF(AND(F$1='List of Flows'!$B138,'Elementary Flow'!$F146="Compartment"),"Compartment",0)</f>
        <v>0</v>
      </c>
      <c r="G139">
        <f>IF(AND(G$1='List of Flows'!$B138,'Elementary Flow'!$F146="Compartment"),"Compartment",0)</f>
        <v>0</v>
      </c>
      <c r="H139">
        <f>IF(AND(H$1='List of Flows'!$B138,'Elementary Flow'!$F146="Compartment"),"Compartment",0)</f>
        <v>0</v>
      </c>
      <c r="I139">
        <f>IF(AND(I$1='List of Flows'!$B138,'Elementary Flow'!$F146="Compartment"),"Compartment",0)</f>
        <v>0</v>
      </c>
      <c r="J139">
        <f>IF(AND(J$1='List of Flows'!$B138,'Elementary Flow'!$F146="Compartment"),"Compartment",0)</f>
        <v>0</v>
      </c>
      <c r="K139" t="str">
        <f>IF(AND(K$1='List of Flows'!$B138,'Elementary Flow'!$F146="Compartment"),"Compartment",0)</f>
        <v>Compartment</v>
      </c>
      <c r="L139">
        <f>IF(AND(L$1='List of Flows'!$B138,'Elementary Flow'!$F146="Compartment"),"Compartment",0)</f>
        <v>0</v>
      </c>
      <c r="M139">
        <f>IF(AND(M$1='List of Flows'!$B138,'Elementary Flow'!$F146="Compartment"),"Compartment",0)</f>
        <v>0</v>
      </c>
      <c r="N139">
        <f>IF(AND(N$1='List of Flows'!$B138,'Elementary Flow'!$F146="Compartment"),"Compartment",0)</f>
        <v>0</v>
      </c>
    </row>
    <row r="140" spans="2:14" x14ac:dyDescent="0.3">
      <c r="B140">
        <f>IF(AND(B$1='List of Flows'!$B139,'Elementary Flow'!$F147="Compartment"),"Compartment",0)</f>
        <v>0</v>
      </c>
      <c r="C140">
        <f>IF(AND(C$1='List of Flows'!$B139,'Elementary Flow'!$F147="Compartment"),"Compartment",0)</f>
        <v>0</v>
      </c>
      <c r="D140">
        <f>IF(AND(D$1='List of Flows'!$B139,'Elementary Flow'!$F147="Compartment"),"Compartment",0)</f>
        <v>0</v>
      </c>
      <c r="E140">
        <f>IF(AND(E$1='List of Flows'!$B139,'Elementary Flow'!$F147="Compartment"),"Compartment",0)</f>
        <v>0</v>
      </c>
      <c r="F140">
        <f>IF(AND(F$1='List of Flows'!$B139,'Elementary Flow'!$F147="Compartment"),"Compartment",0)</f>
        <v>0</v>
      </c>
      <c r="G140">
        <f>IF(AND(G$1='List of Flows'!$B139,'Elementary Flow'!$F147="Compartment"),"Compartment",0)</f>
        <v>0</v>
      </c>
      <c r="H140">
        <f>IF(AND(H$1='List of Flows'!$B139,'Elementary Flow'!$F147="Compartment"),"Compartment",0)</f>
        <v>0</v>
      </c>
      <c r="I140">
        <f>IF(AND(I$1='List of Flows'!$B139,'Elementary Flow'!$F147="Compartment"),"Compartment",0)</f>
        <v>0</v>
      </c>
      <c r="J140">
        <f>IF(AND(J$1='List of Flows'!$B139,'Elementary Flow'!$F147="Compartment"),"Compartment",0)</f>
        <v>0</v>
      </c>
      <c r="K140" t="str">
        <f>IF(AND(K$1='List of Flows'!$B139,'Elementary Flow'!$F147="Compartment"),"Compartment",0)</f>
        <v>Compartment</v>
      </c>
      <c r="L140">
        <f>IF(AND(L$1='List of Flows'!$B139,'Elementary Flow'!$F147="Compartment"),"Compartment",0)</f>
        <v>0</v>
      </c>
      <c r="M140">
        <f>IF(AND(M$1='List of Flows'!$B139,'Elementary Flow'!$F147="Compartment"),"Compartment",0)</f>
        <v>0</v>
      </c>
      <c r="N140">
        <f>IF(AND(N$1='List of Flows'!$B139,'Elementary Flow'!$F147="Compartment"),"Compartment",0)</f>
        <v>0</v>
      </c>
    </row>
    <row r="141" spans="2:14" x14ac:dyDescent="0.3">
      <c r="B141">
        <f>IF(AND(B$1='List of Flows'!$B140,'Elementary Flow'!$F148="Compartment"),"Compartment",0)</f>
        <v>0</v>
      </c>
      <c r="C141">
        <f>IF(AND(C$1='List of Flows'!$B140,'Elementary Flow'!$F148="Compartment"),"Compartment",0)</f>
        <v>0</v>
      </c>
      <c r="D141">
        <f>IF(AND(D$1='List of Flows'!$B140,'Elementary Flow'!$F148="Compartment"),"Compartment",0)</f>
        <v>0</v>
      </c>
      <c r="E141">
        <f>IF(AND(E$1='List of Flows'!$B140,'Elementary Flow'!$F148="Compartment"),"Compartment",0)</f>
        <v>0</v>
      </c>
      <c r="F141">
        <f>IF(AND(F$1='List of Flows'!$B140,'Elementary Flow'!$F148="Compartment"),"Compartment",0)</f>
        <v>0</v>
      </c>
      <c r="G141">
        <f>IF(AND(G$1='List of Flows'!$B140,'Elementary Flow'!$F148="Compartment"),"Compartment",0)</f>
        <v>0</v>
      </c>
      <c r="H141">
        <f>IF(AND(H$1='List of Flows'!$B140,'Elementary Flow'!$F148="Compartment"),"Compartment",0)</f>
        <v>0</v>
      </c>
      <c r="I141">
        <f>IF(AND(I$1='List of Flows'!$B140,'Elementary Flow'!$F148="Compartment"),"Compartment",0)</f>
        <v>0</v>
      </c>
      <c r="J141">
        <f>IF(AND(J$1='List of Flows'!$B140,'Elementary Flow'!$F148="Compartment"),"Compartment",0)</f>
        <v>0</v>
      </c>
      <c r="K141" t="str">
        <f>IF(AND(K$1='List of Flows'!$B140,'Elementary Flow'!$F148="Compartment"),"Compartment",0)</f>
        <v>Compartment</v>
      </c>
      <c r="L141">
        <f>IF(AND(L$1='List of Flows'!$B140,'Elementary Flow'!$F148="Compartment"),"Compartment",0)</f>
        <v>0</v>
      </c>
      <c r="M141">
        <f>IF(AND(M$1='List of Flows'!$B140,'Elementary Flow'!$F148="Compartment"),"Compartment",0)</f>
        <v>0</v>
      </c>
      <c r="N141">
        <f>IF(AND(N$1='List of Flows'!$B140,'Elementary Flow'!$F148="Compartment"),"Compartment",0)</f>
        <v>0</v>
      </c>
    </row>
    <row r="142" spans="2:14" x14ac:dyDescent="0.3">
      <c r="B142">
        <f>IF(AND(B$1='List of Flows'!$B141,'Elementary Flow'!$F149="Compartment"),"Compartment",0)</f>
        <v>0</v>
      </c>
      <c r="C142">
        <f>IF(AND(C$1='List of Flows'!$B141,'Elementary Flow'!$F149="Compartment"),"Compartment",0)</f>
        <v>0</v>
      </c>
      <c r="D142">
        <f>IF(AND(D$1='List of Flows'!$B141,'Elementary Flow'!$F149="Compartment"),"Compartment",0)</f>
        <v>0</v>
      </c>
      <c r="E142">
        <f>IF(AND(E$1='List of Flows'!$B141,'Elementary Flow'!$F149="Compartment"),"Compartment",0)</f>
        <v>0</v>
      </c>
      <c r="F142">
        <f>IF(AND(F$1='List of Flows'!$B141,'Elementary Flow'!$F149="Compartment"),"Compartment",0)</f>
        <v>0</v>
      </c>
      <c r="G142">
        <f>IF(AND(G$1='List of Flows'!$B141,'Elementary Flow'!$F149="Compartment"),"Compartment",0)</f>
        <v>0</v>
      </c>
      <c r="H142">
        <f>IF(AND(H$1='List of Flows'!$B141,'Elementary Flow'!$F149="Compartment"),"Compartment",0)</f>
        <v>0</v>
      </c>
      <c r="I142">
        <f>IF(AND(I$1='List of Flows'!$B141,'Elementary Flow'!$F149="Compartment"),"Compartment",0)</f>
        <v>0</v>
      </c>
      <c r="J142">
        <f>IF(AND(J$1='List of Flows'!$B141,'Elementary Flow'!$F149="Compartment"),"Compartment",0)</f>
        <v>0</v>
      </c>
      <c r="K142" t="str">
        <f>IF(AND(K$1='List of Flows'!$B141,'Elementary Flow'!$F149="Compartment"),"Compartment",0)</f>
        <v>Compartment</v>
      </c>
      <c r="L142">
        <f>IF(AND(L$1='List of Flows'!$B141,'Elementary Flow'!$F149="Compartment"),"Compartment",0)</f>
        <v>0</v>
      </c>
      <c r="M142">
        <f>IF(AND(M$1='List of Flows'!$B141,'Elementary Flow'!$F149="Compartment"),"Compartment",0)</f>
        <v>0</v>
      </c>
      <c r="N142">
        <f>IF(AND(N$1='List of Flows'!$B141,'Elementary Flow'!$F149="Compartment"),"Compartment",0)</f>
        <v>0</v>
      </c>
    </row>
    <row r="143" spans="2:14" x14ac:dyDescent="0.3">
      <c r="B143">
        <f>IF(AND(B$1='List of Flows'!$B142,'Elementary Flow'!$F150="Compartment"),"Compartment",0)</f>
        <v>0</v>
      </c>
      <c r="C143">
        <f>IF(AND(C$1='List of Flows'!$B142,'Elementary Flow'!$F150="Compartment"),"Compartment",0)</f>
        <v>0</v>
      </c>
      <c r="D143">
        <f>IF(AND(D$1='List of Flows'!$B142,'Elementary Flow'!$F150="Compartment"),"Compartment",0)</f>
        <v>0</v>
      </c>
      <c r="E143">
        <f>IF(AND(E$1='List of Flows'!$B142,'Elementary Flow'!$F150="Compartment"),"Compartment",0)</f>
        <v>0</v>
      </c>
      <c r="F143">
        <f>IF(AND(F$1='List of Flows'!$B142,'Elementary Flow'!$F150="Compartment"),"Compartment",0)</f>
        <v>0</v>
      </c>
      <c r="G143">
        <f>IF(AND(G$1='List of Flows'!$B142,'Elementary Flow'!$F150="Compartment"),"Compartment",0)</f>
        <v>0</v>
      </c>
      <c r="H143">
        <f>IF(AND(H$1='List of Flows'!$B142,'Elementary Flow'!$F150="Compartment"),"Compartment",0)</f>
        <v>0</v>
      </c>
      <c r="I143">
        <f>IF(AND(I$1='List of Flows'!$B142,'Elementary Flow'!$F150="Compartment"),"Compartment",0)</f>
        <v>0</v>
      </c>
      <c r="J143">
        <f>IF(AND(J$1='List of Flows'!$B142,'Elementary Flow'!$F150="Compartment"),"Compartment",0)</f>
        <v>0</v>
      </c>
      <c r="K143" t="str">
        <f>IF(AND(K$1='List of Flows'!$B142,'Elementary Flow'!$F150="Compartment"),"Compartment",0)</f>
        <v>Compartment</v>
      </c>
      <c r="L143">
        <f>IF(AND(L$1='List of Flows'!$B142,'Elementary Flow'!$F150="Compartment"),"Compartment",0)</f>
        <v>0</v>
      </c>
      <c r="M143">
        <f>IF(AND(M$1='List of Flows'!$B142,'Elementary Flow'!$F150="Compartment"),"Compartment",0)</f>
        <v>0</v>
      </c>
      <c r="N143">
        <f>IF(AND(N$1='List of Flows'!$B142,'Elementary Flow'!$F150="Compartment"),"Compartment",0)</f>
        <v>0</v>
      </c>
    </row>
    <row r="144" spans="2:14" x14ac:dyDescent="0.3">
      <c r="B144">
        <f>IF(AND(B$1='List of Flows'!$B143,'Elementary Flow'!$F151="Compartment"),"Compartment",0)</f>
        <v>0</v>
      </c>
      <c r="C144">
        <f>IF(AND(C$1='List of Flows'!$B143,'Elementary Flow'!$F151="Compartment"),"Compartment",0)</f>
        <v>0</v>
      </c>
      <c r="D144">
        <f>IF(AND(D$1='List of Flows'!$B143,'Elementary Flow'!$F151="Compartment"),"Compartment",0)</f>
        <v>0</v>
      </c>
      <c r="E144">
        <f>IF(AND(E$1='List of Flows'!$B143,'Elementary Flow'!$F151="Compartment"),"Compartment",0)</f>
        <v>0</v>
      </c>
      <c r="F144">
        <f>IF(AND(F$1='List of Flows'!$B143,'Elementary Flow'!$F151="Compartment"),"Compartment",0)</f>
        <v>0</v>
      </c>
      <c r="G144">
        <f>IF(AND(G$1='List of Flows'!$B143,'Elementary Flow'!$F151="Compartment"),"Compartment",0)</f>
        <v>0</v>
      </c>
      <c r="H144">
        <f>IF(AND(H$1='List of Flows'!$B143,'Elementary Flow'!$F151="Compartment"),"Compartment",0)</f>
        <v>0</v>
      </c>
      <c r="I144">
        <f>IF(AND(I$1='List of Flows'!$B143,'Elementary Flow'!$F151="Compartment"),"Compartment",0)</f>
        <v>0</v>
      </c>
      <c r="J144">
        <f>IF(AND(J$1='List of Flows'!$B143,'Elementary Flow'!$F151="Compartment"),"Compartment",0)</f>
        <v>0</v>
      </c>
      <c r="K144" t="str">
        <f>IF(AND(K$1='List of Flows'!$B143,'Elementary Flow'!$F151="Compartment"),"Compartment",0)</f>
        <v>Compartment</v>
      </c>
      <c r="L144">
        <f>IF(AND(L$1='List of Flows'!$B143,'Elementary Flow'!$F151="Compartment"),"Compartment",0)</f>
        <v>0</v>
      </c>
      <c r="M144">
        <f>IF(AND(M$1='List of Flows'!$B143,'Elementary Flow'!$F151="Compartment"),"Compartment",0)</f>
        <v>0</v>
      </c>
      <c r="N144">
        <f>IF(AND(N$1='List of Flows'!$B143,'Elementary Flow'!$F151="Compartment"),"Compartment",0)</f>
        <v>0</v>
      </c>
    </row>
    <row r="145" spans="2:14" x14ac:dyDescent="0.3">
      <c r="B145">
        <f>IF(AND(B$1='List of Flows'!$B144,'Elementary Flow'!$F152="Compartment"),"Compartment",0)</f>
        <v>0</v>
      </c>
      <c r="C145">
        <f>IF(AND(C$1='List of Flows'!$B144,'Elementary Flow'!$F152="Compartment"),"Compartment",0)</f>
        <v>0</v>
      </c>
      <c r="D145">
        <f>IF(AND(D$1='List of Flows'!$B144,'Elementary Flow'!$F152="Compartment"),"Compartment",0)</f>
        <v>0</v>
      </c>
      <c r="E145">
        <f>IF(AND(E$1='List of Flows'!$B144,'Elementary Flow'!$F152="Compartment"),"Compartment",0)</f>
        <v>0</v>
      </c>
      <c r="F145">
        <f>IF(AND(F$1='List of Flows'!$B144,'Elementary Flow'!$F152="Compartment"),"Compartment",0)</f>
        <v>0</v>
      </c>
      <c r="G145">
        <f>IF(AND(G$1='List of Flows'!$B144,'Elementary Flow'!$F152="Compartment"),"Compartment",0)</f>
        <v>0</v>
      </c>
      <c r="H145">
        <f>IF(AND(H$1='List of Flows'!$B144,'Elementary Flow'!$F152="Compartment"),"Compartment",0)</f>
        <v>0</v>
      </c>
      <c r="I145">
        <f>IF(AND(I$1='List of Flows'!$B144,'Elementary Flow'!$F152="Compartment"),"Compartment",0)</f>
        <v>0</v>
      </c>
      <c r="J145">
        <f>IF(AND(J$1='List of Flows'!$B144,'Elementary Flow'!$F152="Compartment"),"Compartment",0)</f>
        <v>0</v>
      </c>
      <c r="K145" t="str">
        <f>IF(AND(K$1='List of Flows'!$B144,'Elementary Flow'!$F152="Compartment"),"Compartment",0)</f>
        <v>Compartment</v>
      </c>
      <c r="L145">
        <f>IF(AND(L$1='List of Flows'!$B144,'Elementary Flow'!$F152="Compartment"),"Compartment",0)</f>
        <v>0</v>
      </c>
      <c r="M145">
        <f>IF(AND(M$1='List of Flows'!$B144,'Elementary Flow'!$F152="Compartment"),"Compartment",0)</f>
        <v>0</v>
      </c>
      <c r="N145">
        <f>IF(AND(N$1='List of Flows'!$B144,'Elementary Flow'!$F152="Compartment"),"Compartment",0)</f>
        <v>0</v>
      </c>
    </row>
    <row r="146" spans="2:14" x14ac:dyDescent="0.3">
      <c r="B146">
        <f>IF(AND(B$1='List of Flows'!$B145,'Elementary Flow'!$F153="Compartment"),"Compartment",0)</f>
        <v>0</v>
      </c>
      <c r="C146">
        <f>IF(AND(C$1='List of Flows'!$B145,'Elementary Flow'!$F153="Compartment"),"Compartment",0)</f>
        <v>0</v>
      </c>
      <c r="D146">
        <f>IF(AND(D$1='List of Flows'!$B145,'Elementary Flow'!$F153="Compartment"),"Compartment",0)</f>
        <v>0</v>
      </c>
      <c r="E146">
        <f>IF(AND(E$1='List of Flows'!$B145,'Elementary Flow'!$F153="Compartment"),"Compartment",0)</f>
        <v>0</v>
      </c>
      <c r="F146">
        <f>IF(AND(F$1='List of Flows'!$B145,'Elementary Flow'!$F153="Compartment"),"Compartment",0)</f>
        <v>0</v>
      </c>
      <c r="G146">
        <f>IF(AND(G$1='List of Flows'!$B145,'Elementary Flow'!$F153="Compartment"),"Compartment",0)</f>
        <v>0</v>
      </c>
      <c r="H146">
        <f>IF(AND(H$1='List of Flows'!$B145,'Elementary Flow'!$F153="Compartment"),"Compartment",0)</f>
        <v>0</v>
      </c>
      <c r="I146">
        <f>IF(AND(I$1='List of Flows'!$B145,'Elementary Flow'!$F153="Compartment"),"Compartment",0)</f>
        <v>0</v>
      </c>
      <c r="J146">
        <f>IF(AND(J$1='List of Flows'!$B145,'Elementary Flow'!$F153="Compartment"),"Compartment",0)</f>
        <v>0</v>
      </c>
      <c r="K146" t="str">
        <f>IF(AND(K$1='List of Flows'!$B145,'Elementary Flow'!$F153="Compartment"),"Compartment",0)</f>
        <v>Compartment</v>
      </c>
      <c r="L146">
        <f>IF(AND(L$1='List of Flows'!$B145,'Elementary Flow'!$F153="Compartment"),"Compartment",0)</f>
        <v>0</v>
      </c>
      <c r="M146">
        <f>IF(AND(M$1='List of Flows'!$B145,'Elementary Flow'!$F153="Compartment"),"Compartment",0)</f>
        <v>0</v>
      </c>
      <c r="N146">
        <f>IF(AND(N$1='List of Flows'!$B145,'Elementary Flow'!$F153="Compartment"),"Compartment",0)</f>
        <v>0</v>
      </c>
    </row>
    <row r="147" spans="2:14" x14ac:dyDescent="0.3">
      <c r="B147">
        <f>IF(AND(B$1='List of Flows'!$B146,'Elementary Flow'!$F154="Compartment"),"Compartment",0)</f>
        <v>0</v>
      </c>
      <c r="C147">
        <f>IF(AND(C$1='List of Flows'!$B146,'Elementary Flow'!$F154="Compartment"),"Compartment",0)</f>
        <v>0</v>
      </c>
      <c r="D147">
        <f>IF(AND(D$1='List of Flows'!$B146,'Elementary Flow'!$F154="Compartment"),"Compartment",0)</f>
        <v>0</v>
      </c>
      <c r="E147">
        <f>IF(AND(E$1='List of Flows'!$B146,'Elementary Flow'!$F154="Compartment"),"Compartment",0)</f>
        <v>0</v>
      </c>
      <c r="F147">
        <f>IF(AND(F$1='List of Flows'!$B146,'Elementary Flow'!$F154="Compartment"),"Compartment",0)</f>
        <v>0</v>
      </c>
      <c r="G147">
        <f>IF(AND(G$1='List of Flows'!$B146,'Elementary Flow'!$F154="Compartment"),"Compartment",0)</f>
        <v>0</v>
      </c>
      <c r="H147">
        <f>IF(AND(H$1='List of Flows'!$B146,'Elementary Flow'!$F154="Compartment"),"Compartment",0)</f>
        <v>0</v>
      </c>
      <c r="I147">
        <f>IF(AND(I$1='List of Flows'!$B146,'Elementary Flow'!$F154="Compartment"),"Compartment",0)</f>
        <v>0</v>
      </c>
      <c r="J147">
        <f>IF(AND(J$1='List of Flows'!$B146,'Elementary Flow'!$F154="Compartment"),"Compartment",0)</f>
        <v>0</v>
      </c>
      <c r="K147" t="str">
        <f>IF(AND(K$1='List of Flows'!$B146,'Elementary Flow'!$F154="Compartment"),"Compartment",0)</f>
        <v>Compartment</v>
      </c>
      <c r="L147">
        <f>IF(AND(L$1='List of Flows'!$B146,'Elementary Flow'!$F154="Compartment"),"Compartment",0)</f>
        <v>0</v>
      </c>
      <c r="M147">
        <f>IF(AND(M$1='List of Flows'!$B146,'Elementary Flow'!$F154="Compartment"),"Compartment",0)</f>
        <v>0</v>
      </c>
      <c r="N147">
        <f>IF(AND(N$1='List of Flows'!$B146,'Elementary Flow'!$F154="Compartment"),"Compartment",0)</f>
        <v>0</v>
      </c>
    </row>
    <row r="148" spans="2:14" x14ac:dyDescent="0.3">
      <c r="B148">
        <f>IF(AND(B$1='List of Flows'!$B147,'Elementary Flow'!$F155="Compartment"),"Compartment",0)</f>
        <v>0</v>
      </c>
      <c r="C148">
        <f>IF(AND(C$1='List of Flows'!$B147,'Elementary Flow'!$F155="Compartment"),"Compartment",0)</f>
        <v>0</v>
      </c>
      <c r="D148">
        <f>IF(AND(D$1='List of Flows'!$B147,'Elementary Flow'!$F155="Compartment"),"Compartment",0)</f>
        <v>0</v>
      </c>
      <c r="E148">
        <f>IF(AND(E$1='List of Flows'!$B147,'Elementary Flow'!$F155="Compartment"),"Compartment",0)</f>
        <v>0</v>
      </c>
      <c r="F148">
        <f>IF(AND(F$1='List of Flows'!$B147,'Elementary Flow'!$F155="Compartment"),"Compartment",0)</f>
        <v>0</v>
      </c>
      <c r="G148">
        <f>IF(AND(G$1='List of Flows'!$B147,'Elementary Flow'!$F155="Compartment"),"Compartment",0)</f>
        <v>0</v>
      </c>
      <c r="H148">
        <f>IF(AND(H$1='List of Flows'!$B147,'Elementary Flow'!$F155="Compartment"),"Compartment",0)</f>
        <v>0</v>
      </c>
      <c r="I148">
        <f>IF(AND(I$1='List of Flows'!$B147,'Elementary Flow'!$F155="Compartment"),"Compartment",0)</f>
        <v>0</v>
      </c>
      <c r="J148">
        <f>IF(AND(J$1='List of Flows'!$B147,'Elementary Flow'!$F155="Compartment"),"Compartment",0)</f>
        <v>0</v>
      </c>
      <c r="K148" t="str">
        <f>IF(AND(K$1='List of Flows'!$B147,'Elementary Flow'!$F155="Compartment"),"Compartment",0)</f>
        <v>Compartment</v>
      </c>
      <c r="L148">
        <f>IF(AND(L$1='List of Flows'!$B147,'Elementary Flow'!$F155="Compartment"),"Compartment",0)</f>
        <v>0</v>
      </c>
      <c r="M148">
        <f>IF(AND(M$1='List of Flows'!$B147,'Elementary Flow'!$F155="Compartment"),"Compartment",0)</f>
        <v>0</v>
      </c>
      <c r="N148">
        <f>IF(AND(N$1='List of Flows'!$B147,'Elementary Flow'!$F155="Compartment"),"Compartment",0)</f>
        <v>0</v>
      </c>
    </row>
    <row r="149" spans="2:14" x14ac:dyDescent="0.3">
      <c r="B149">
        <f>IF(AND(B$1='List of Flows'!$B148,'Elementary Flow'!$F156="Compartment"),"Compartment",0)</f>
        <v>0</v>
      </c>
      <c r="C149">
        <f>IF(AND(C$1='List of Flows'!$B148,'Elementary Flow'!$F156="Compartment"),"Compartment",0)</f>
        <v>0</v>
      </c>
      <c r="D149">
        <f>IF(AND(D$1='List of Flows'!$B148,'Elementary Flow'!$F156="Compartment"),"Compartment",0)</f>
        <v>0</v>
      </c>
      <c r="E149">
        <f>IF(AND(E$1='List of Flows'!$B148,'Elementary Flow'!$F156="Compartment"),"Compartment",0)</f>
        <v>0</v>
      </c>
      <c r="F149">
        <f>IF(AND(F$1='List of Flows'!$B148,'Elementary Flow'!$F156="Compartment"),"Compartment",0)</f>
        <v>0</v>
      </c>
      <c r="G149">
        <f>IF(AND(G$1='List of Flows'!$B148,'Elementary Flow'!$F156="Compartment"),"Compartment",0)</f>
        <v>0</v>
      </c>
      <c r="H149">
        <f>IF(AND(H$1='List of Flows'!$B148,'Elementary Flow'!$F156="Compartment"),"Compartment",0)</f>
        <v>0</v>
      </c>
      <c r="I149">
        <f>IF(AND(I$1='List of Flows'!$B148,'Elementary Flow'!$F156="Compartment"),"Compartment",0)</f>
        <v>0</v>
      </c>
      <c r="J149">
        <f>IF(AND(J$1='List of Flows'!$B148,'Elementary Flow'!$F156="Compartment"),"Compartment",0)</f>
        <v>0</v>
      </c>
      <c r="K149" t="str">
        <f>IF(AND(K$1='List of Flows'!$B148,'Elementary Flow'!$F156="Compartment"),"Compartment",0)</f>
        <v>Compartment</v>
      </c>
      <c r="L149">
        <f>IF(AND(L$1='List of Flows'!$B148,'Elementary Flow'!$F156="Compartment"),"Compartment",0)</f>
        <v>0</v>
      </c>
      <c r="M149">
        <f>IF(AND(M$1='List of Flows'!$B148,'Elementary Flow'!$F156="Compartment"),"Compartment",0)</f>
        <v>0</v>
      </c>
      <c r="N149">
        <f>IF(AND(N$1='List of Flows'!$B148,'Elementary Flow'!$F156="Compartment"),"Compartment",0)</f>
        <v>0</v>
      </c>
    </row>
    <row r="150" spans="2:14" x14ac:dyDescent="0.3">
      <c r="B150">
        <f>IF(AND(B$1='List of Flows'!$B149,'Elementary Flow'!$F157="Compartment"),"Compartment",0)</f>
        <v>0</v>
      </c>
      <c r="C150">
        <f>IF(AND(C$1='List of Flows'!$B149,'Elementary Flow'!$F157="Compartment"),"Compartment",0)</f>
        <v>0</v>
      </c>
      <c r="D150">
        <f>IF(AND(D$1='List of Flows'!$B149,'Elementary Flow'!$F157="Compartment"),"Compartment",0)</f>
        <v>0</v>
      </c>
      <c r="E150">
        <f>IF(AND(E$1='List of Flows'!$B149,'Elementary Flow'!$F157="Compartment"),"Compartment",0)</f>
        <v>0</v>
      </c>
      <c r="F150">
        <f>IF(AND(F$1='List of Flows'!$B149,'Elementary Flow'!$F157="Compartment"),"Compartment",0)</f>
        <v>0</v>
      </c>
      <c r="G150">
        <f>IF(AND(G$1='List of Flows'!$B149,'Elementary Flow'!$F157="Compartment"),"Compartment",0)</f>
        <v>0</v>
      </c>
      <c r="H150">
        <f>IF(AND(H$1='List of Flows'!$B149,'Elementary Flow'!$F157="Compartment"),"Compartment",0)</f>
        <v>0</v>
      </c>
      <c r="I150">
        <f>IF(AND(I$1='List of Flows'!$B149,'Elementary Flow'!$F157="Compartment"),"Compartment",0)</f>
        <v>0</v>
      </c>
      <c r="J150">
        <f>IF(AND(J$1='List of Flows'!$B149,'Elementary Flow'!$F157="Compartment"),"Compartment",0)</f>
        <v>0</v>
      </c>
      <c r="K150" t="str">
        <f>IF(AND(K$1='List of Flows'!$B149,'Elementary Flow'!$F157="Compartment"),"Compartment",0)</f>
        <v>Compartment</v>
      </c>
      <c r="L150">
        <f>IF(AND(L$1='List of Flows'!$B149,'Elementary Flow'!$F157="Compartment"),"Compartment",0)</f>
        <v>0</v>
      </c>
      <c r="M150">
        <f>IF(AND(M$1='List of Flows'!$B149,'Elementary Flow'!$F157="Compartment"),"Compartment",0)</f>
        <v>0</v>
      </c>
      <c r="N150">
        <f>IF(AND(N$1='List of Flows'!$B149,'Elementary Flow'!$F157="Compartment"),"Compartment",0)</f>
        <v>0</v>
      </c>
    </row>
    <row r="151" spans="2:14" x14ac:dyDescent="0.3">
      <c r="B151">
        <f>IF(AND(B$1='List of Flows'!$B150,'Elementary Flow'!$F158="Compartment"),"Compartment",0)</f>
        <v>0</v>
      </c>
      <c r="C151">
        <f>IF(AND(C$1='List of Flows'!$B150,'Elementary Flow'!$F158="Compartment"),"Compartment",0)</f>
        <v>0</v>
      </c>
      <c r="D151">
        <f>IF(AND(D$1='List of Flows'!$B150,'Elementary Flow'!$F158="Compartment"),"Compartment",0)</f>
        <v>0</v>
      </c>
      <c r="E151">
        <f>IF(AND(E$1='List of Flows'!$B150,'Elementary Flow'!$F158="Compartment"),"Compartment",0)</f>
        <v>0</v>
      </c>
      <c r="F151">
        <f>IF(AND(F$1='List of Flows'!$B150,'Elementary Flow'!$F158="Compartment"),"Compartment",0)</f>
        <v>0</v>
      </c>
      <c r="G151">
        <f>IF(AND(G$1='List of Flows'!$B150,'Elementary Flow'!$F158="Compartment"),"Compartment",0)</f>
        <v>0</v>
      </c>
      <c r="H151">
        <f>IF(AND(H$1='List of Flows'!$B150,'Elementary Flow'!$F158="Compartment"),"Compartment",0)</f>
        <v>0</v>
      </c>
      <c r="I151">
        <f>IF(AND(I$1='List of Flows'!$B150,'Elementary Flow'!$F158="Compartment"),"Compartment",0)</f>
        <v>0</v>
      </c>
      <c r="J151">
        <f>IF(AND(J$1='List of Flows'!$B150,'Elementary Flow'!$F158="Compartment"),"Compartment",0)</f>
        <v>0</v>
      </c>
      <c r="K151" t="str">
        <f>IF(AND(K$1='List of Flows'!$B150,'Elementary Flow'!$F158="Compartment"),"Compartment",0)</f>
        <v>Compartment</v>
      </c>
      <c r="L151">
        <f>IF(AND(L$1='List of Flows'!$B150,'Elementary Flow'!$F158="Compartment"),"Compartment",0)</f>
        <v>0</v>
      </c>
      <c r="M151">
        <f>IF(AND(M$1='List of Flows'!$B150,'Elementary Flow'!$F158="Compartment"),"Compartment",0)</f>
        <v>0</v>
      </c>
      <c r="N151">
        <f>IF(AND(N$1='List of Flows'!$B150,'Elementary Flow'!$F158="Compartment"),"Compartment",0)</f>
        <v>0</v>
      </c>
    </row>
    <row r="152" spans="2:14" x14ac:dyDescent="0.3">
      <c r="B152">
        <f>IF(AND(B$1='List of Flows'!$B151,'Elementary Flow'!$F159="Compartment"),"Compartment",0)</f>
        <v>0</v>
      </c>
      <c r="C152">
        <f>IF(AND(C$1='List of Flows'!$B151,'Elementary Flow'!$F159="Compartment"),"Compartment",0)</f>
        <v>0</v>
      </c>
      <c r="D152">
        <f>IF(AND(D$1='List of Flows'!$B151,'Elementary Flow'!$F159="Compartment"),"Compartment",0)</f>
        <v>0</v>
      </c>
      <c r="E152">
        <f>IF(AND(E$1='List of Flows'!$B151,'Elementary Flow'!$F159="Compartment"),"Compartment",0)</f>
        <v>0</v>
      </c>
      <c r="F152">
        <f>IF(AND(F$1='List of Flows'!$B151,'Elementary Flow'!$F159="Compartment"),"Compartment",0)</f>
        <v>0</v>
      </c>
      <c r="G152">
        <f>IF(AND(G$1='List of Flows'!$B151,'Elementary Flow'!$F159="Compartment"),"Compartment",0)</f>
        <v>0</v>
      </c>
      <c r="H152">
        <f>IF(AND(H$1='List of Flows'!$B151,'Elementary Flow'!$F159="Compartment"),"Compartment",0)</f>
        <v>0</v>
      </c>
      <c r="I152">
        <f>IF(AND(I$1='List of Flows'!$B151,'Elementary Flow'!$F159="Compartment"),"Compartment",0)</f>
        <v>0</v>
      </c>
      <c r="J152">
        <f>IF(AND(J$1='List of Flows'!$B151,'Elementary Flow'!$F159="Compartment"),"Compartment",0)</f>
        <v>0</v>
      </c>
      <c r="K152" t="str">
        <f>IF(AND(K$1='List of Flows'!$B151,'Elementary Flow'!$F159="Compartment"),"Compartment",0)</f>
        <v>Compartment</v>
      </c>
      <c r="L152">
        <f>IF(AND(L$1='List of Flows'!$B151,'Elementary Flow'!$F159="Compartment"),"Compartment",0)</f>
        <v>0</v>
      </c>
      <c r="M152">
        <f>IF(AND(M$1='List of Flows'!$B151,'Elementary Flow'!$F159="Compartment"),"Compartment",0)</f>
        <v>0</v>
      </c>
      <c r="N152">
        <f>IF(AND(N$1='List of Flows'!$B151,'Elementary Flow'!$F159="Compartment"),"Compartment",0)</f>
        <v>0</v>
      </c>
    </row>
    <row r="153" spans="2:14" x14ac:dyDescent="0.3">
      <c r="B153">
        <f>IF(AND(B$1='List of Flows'!$B152,'Elementary Flow'!$F160="Compartment"),"Compartment",0)</f>
        <v>0</v>
      </c>
      <c r="C153">
        <f>IF(AND(C$1='List of Flows'!$B152,'Elementary Flow'!$F160="Compartment"),"Compartment",0)</f>
        <v>0</v>
      </c>
      <c r="D153">
        <f>IF(AND(D$1='List of Flows'!$B152,'Elementary Flow'!$F160="Compartment"),"Compartment",0)</f>
        <v>0</v>
      </c>
      <c r="E153">
        <f>IF(AND(E$1='List of Flows'!$B152,'Elementary Flow'!$F160="Compartment"),"Compartment",0)</f>
        <v>0</v>
      </c>
      <c r="F153">
        <f>IF(AND(F$1='List of Flows'!$B152,'Elementary Flow'!$F160="Compartment"),"Compartment",0)</f>
        <v>0</v>
      </c>
      <c r="G153">
        <f>IF(AND(G$1='List of Flows'!$B152,'Elementary Flow'!$F160="Compartment"),"Compartment",0)</f>
        <v>0</v>
      </c>
      <c r="H153">
        <f>IF(AND(H$1='List of Flows'!$B152,'Elementary Flow'!$F160="Compartment"),"Compartment",0)</f>
        <v>0</v>
      </c>
      <c r="I153">
        <f>IF(AND(I$1='List of Flows'!$B152,'Elementary Flow'!$F160="Compartment"),"Compartment",0)</f>
        <v>0</v>
      </c>
      <c r="J153">
        <f>IF(AND(J$1='List of Flows'!$B152,'Elementary Flow'!$F160="Compartment"),"Compartment",0)</f>
        <v>0</v>
      </c>
      <c r="K153" t="str">
        <f>IF(AND(K$1='List of Flows'!$B152,'Elementary Flow'!$F160="Compartment"),"Compartment",0)</f>
        <v>Compartment</v>
      </c>
      <c r="L153">
        <f>IF(AND(L$1='List of Flows'!$B152,'Elementary Flow'!$F160="Compartment"),"Compartment",0)</f>
        <v>0</v>
      </c>
      <c r="M153">
        <f>IF(AND(M$1='List of Flows'!$B152,'Elementary Flow'!$F160="Compartment"),"Compartment",0)</f>
        <v>0</v>
      </c>
      <c r="N153">
        <f>IF(AND(N$1='List of Flows'!$B152,'Elementary Flow'!$F160="Compartment"),"Compartment",0)</f>
        <v>0</v>
      </c>
    </row>
    <row r="154" spans="2:14" x14ac:dyDescent="0.3">
      <c r="B154">
        <f>IF(AND(B$1='List of Flows'!$B153,'Elementary Flow'!$F161="Compartment"),"Compartment",0)</f>
        <v>0</v>
      </c>
      <c r="C154">
        <f>IF(AND(C$1='List of Flows'!$B153,'Elementary Flow'!$F161="Compartment"),"Compartment",0)</f>
        <v>0</v>
      </c>
      <c r="D154">
        <f>IF(AND(D$1='List of Flows'!$B153,'Elementary Flow'!$F161="Compartment"),"Compartment",0)</f>
        <v>0</v>
      </c>
      <c r="E154">
        <f>IF(AND(E$1='List of Flows'!$B153,'Elementary Flow'!$F161="Compartment"),"Compartment",0)</f>
        <v>0</v>
      </c>
      <c r="F154">
        <f>IF(AND(F$1='List of Flows'!$B153,'Elementary Flow'!$F161="Compartment"),"Compartment",0)</f>
        <v>0</v>
      </c>
      <c r="G154">
        <f>IF(AND(G$1='List of Flows'!$B153,'Elementary Flow'!$F161="Compartment"),"Compartment",0)</f>
        <v>0</v>
      </c>
      <c r="H154">
        <f>IF(AND(H$1='List of Flows'!$B153,'Elementary Flow'!$F161="Compartment"),"Compartment",0)</f>
        <v>0</v>
      </c>
      <c r="I154">
        <f>IF(AND(I$1='List of Flows'!$B153,'Elementary Flow'!$F161="Compartment"),"Compartment",0)</f>
        <v>0</v>
      </c>
      <c r="J154">
        <f>IF(AND(J$1='List of Flows'!$B153,'Elementary Flow'!$F161="Compartment"),"Compartment",0)</f>
        <v>0</v>
      </c>
      <c r="K154" t="str">
        <f>IF(AND(K$1='List of Flows'!$B153,'Elementary Flow'!$F161="Compartment"),"Compartment",0)</f>
        <v>Compartment</v>
      </c>
      <c r="L154">
        <f>IF(AND(L$1='List of Flows'!$B153,'Elementary Flow'!$F161="Compartment"),"Compartment",0)</f>
        <v>0</v>
      </c>
      <c r="M154">
        <f>IF(AND(M$1='List of Flows'!$B153,'Elementary Flow'!$F161="Compartment"),"Compartment",0)</f>
        <v>0</v>
      </c>
      <c r="N154">
        <f>IF(AND(N$1='List of Flows'!$B153,'Elementary Flow'!$F161="Compartment"),"Compartment",0)</f>
        <v>0</v>
      </c>
    </row>
    <row r="155" spans="2:14" x14ac:dyDescent="0.3">
      <c r="B155">
        <f>IF(AND(B$1='List of Flows'!$B154,'Elementary Flow'!$F162="Compartment"),"Compartment",0)</f>
        <v>0</v>
      </c>
      <c r="C155">
        <f>IF(AND(C$1='List of Flows'!$B154,'Elementary Flow'!$F162="Compartment"),"Compartment",0)</f>
        <v>0</v>
      </c>
      <c r="D155">
        <f>IF(AND(D$1='List of Flows'!$B154,'Elementary Flow'!$F162="Compartment"),"Compartment",0)</f>
        <v>0</v>
      </c>
      <c r="E155">
        <f>IF(AND(E$1='List of Flows'!$B154,'Elementary Flow'!$F162="Compartment"),"Compartment",0)</f>
        <v>0</v>
      </c>
      <c r="F155">
        <f>IF(AND(F$1='List of Flows'!$B154,'Elementary Flow'!$F162="Compartment"),"Compartment",0)</f>
        <v>0</v>
      </c>
      <c r="G155">
        <f>IF(AND(G$1='List of Flows'!$B154,'Elementary Flow'!$F162="Compartment"),"Compartment",0)</f>
        <v>0</v>
      </c>
      <c r="H155">
        <f>IF(AND(H$1='List of Flows'!$B154,'Elementary Flow'!$F162="Compartment"),"Compartment",0)</f>
        <v>0</v>
      </c>
      <c r="I155">
        <f>IF(AND(I$1='List of Flows'!$B154,'Elementary Flow'!$F162="Compartment"),"Compartment",0)</f>
        <v>0</v>
      </c>
      <c r="J155">
        <f>IF(AND(J$1='List of Flows'!$B154,'Elementary Flow'!$F162="Compartment"),"Compartment",0)</f>
        <v>0</v>
      </c>
      <c r="K155" t="str">
        <f>IF(AND(K$1='List of Flows'!$B154,'Elementary Flow'!$F162="Compartment"),"Compartment",0)</f>
        <v>Compartment</v>
      </c>
      <c r="L155">
        <f>IF(AND(L$1='List of Flows'!$B154,'Elementary Flow'!$F162="Compartment"),"Compartment",0)</f>
        <v>0</v>
      </c>
      <c r="M155">
        <f>IF(AND(M$1='List of Flows'!$B154,'Elementary Flow'!$F162="Compartment"),"Compartment",0)</f>
        <v>0</v>
      </c>
      <c r="N155">
        <f>IF(AND(N$1='List of Flows'!$B154,'Elementary Flow'!$F162="Compartment"),"Compartment",0)</f>
        <v>0</v>
      </c>
    </row>
    <row r="156" spans="2:14" x14ac:dyDescent="0.3">
      <c r="B156">
        <f>IF(AND(B$1='List of Flows'!$B155,'Elementary Flow'!$F163="Compartment"),"Compartment",0)</f>
        <v>0</v>
      </c>
      <c r="C156">
        <f>IF(AND(C$1='List of Flows'!$B155,'Elementary Flow'!$F163="Compartment"),"Compartment",0)</f>
        <v>0</v>
      </c>
      <c r="D156">
        <f>IF(AND(D$1='List of Flows'!$B155,'Elementary Flow'!$F163="Compartment"),"Compartment",0)</f>
        <v>0</v>
      </c>
      <c r="E156">
        <f>IF(AND(E$1='List of Flows'!$B155,'Elementary Flow'!$F163="Compartment"),"Compartment",0)</f>
        <v>0</v>
      </c>
      <c r="F156">
        <f>IF(AND(F$1='List of Flows'!$B155,'Elementary Flow'!$F163="Compartment"),"Compartment",0)</f>
        <v>0</v>
      </c>
      <c r="G156">
        <f>IF(AND(G$1='List of Flows'!$B155,'Elementary Flow'!$F163="Compartment"),"Compartment",0)</f>
        <v>0</v>
      </c>
      <c r="H156">
        <f>IF(AND(H$1='List of Flows'!$B155,'Elementary Flow'!$F163="Compartment"),"Compartment",0)</f>
        <v>0</v>
      </c>
      <c r="I156">
        <f>IF(AND(I$1='List of Flows'!$B155,'Elementary Flow'!$F163="Compartment"),"Compartment",0)</f>
        <v>0</v>
      </c>
      <c r="J156">
        <f>IF(AND(J$1='List of Flows'!$B155,'Elementary Flow'!$F163="Compartment"),"Compartment",0)</f>
        <v>0</v>
      </c>
      <c r="K156" t="str">
        <f>IF(AND(K$1='List of Flows'!$B155,'Elementary Flow'!$F163="Compartment"),"Compartment",0)</f>
        <v>Compartment</v>
      </c>
      <c r="L156">
        <f>IF(AND(L$1='List of Flows'!$B155,'Elementary Flow'!$F163="Compartment"),"Compartment",0)</f>
        <v>0</v>
      </c>
      <c r="M156">
        <f>IF(AND(M$1='List of Flows'!$B155,'Elementary Flow'!$F163="Compartment"),"Compartment",0)</f>
        <v>0</v>
      </c>
      <c r="N156">
        <f>IF(AND(N$1='List of Flows'!$B155,'Elementary Flow'!$F163="Compartment"),"Compartment",0)</f>
        <v>0</v>
      </c>
    </row>
    <row r="157" spans="2:14" x14ac:dyDescent="0.3">
      <c r="B157">
        <f>IF(AND(B$1='List of Flows'!$B156,'Elementary Flow'!$F164="Compartment"),"Compartment",0)</f>
        <v>0</v>
      </c>
      <c r="C157">
        <f>IF(AND(C$1='List of Flows'!$B156,'Elementary Flow'!$F164="Compartment"),"Compartment",0)</f>
        <v>0</v>
      </c>
      <c r="D157">
        <f>IF(AND(D$1='List of Flows'!$B156,'Elementary Flow'!$F164="Compartment"),"Compartment",0)</f>
        <v>0</v>
      </c>
      <c r="E157">
        <f>IF(AND(E$1='List of Flows'!$B156,'Elementary Flow'!$F164="Compartment"),"Compartment",0)</f>
        <v>0</v>
      </c>
      <c r="F157">
        <f>IF(AND(F$1='List of Flows'!$B156,'Elementary Flow'!$F164="Compartment"),"Compartment",0)</f>
        <v>0</v>
      </c>
      <c r="G157">
        <f>IF(AND(G$1='List of Flows'!$B156,'Elementary Flow'!$F164="Compartment"),"Compartment",0)</f>
        <v>0</v>
      </c>
      <c r="H157">
        <f>IF(AND(H$1='List of Flows'!$B156,'Elementary Flow'!$F164="Compartment"),"Compartment",0)</f>
        <v>0</v>
      </c>
      <c r="I157">
        <f>IF(AND(I$1='List of Flows'!$B156,'Elementary Flow'!$F164="Compartment"),"Compartment",0)</f>
        <v>0</v>
      </c>
      <c r="J157">
        <f>IF(AND(J$1='List of Flows'!$B156,'Elementary Flow'!$F164="Compartment"),"Compartment",0)</f>
        <v>0</v>
      </c>
      <c r="K157" t="str">
        <f>IF(AND(K$1='List of Flows'!$B156,'Elementary Flow'!$F164="Compartment"),"Compartment",0)</f>
        <v>Compartment</v>
      </c>
      <c r="L157">
        <f>IF(AND(L$1='List of Flows'!$B156,'Elementary Flow'!$F164="Compartment"),"Compartment",0)</f>
        <v>0</v>
      </c>
      <c r="M157">
        <f>IF(AND(M$1='List of Flows'!$B156,'Elementary Flow'!$F164="Compartment"),"Compartment",0)</f>
        <v>0</v>
      </c>
      <c r="N157">
        <f>IF(AND(N$1='List of Flows'!$B156,'Elementary Flow'!$F164="Compartment"),"Compartment",0)</f>
        <v>0</v>
      </c>
    </row>
    <row r="158" spans="2:14" x14ac:dyDescent="0.3">
      <c r="B158">
        <f>IF(AND(B$1='List of Flows'!$B157,'Elementary Flow'!$F165="Compartment"),"Compartment",0)</f>
        <v>0</v>
      </c>
      <c r="C158">
        <f>IF(AND(C$1='List of Flows'!$B157,'Elementary Flow'!$F165="Compartment"),"Compartment",0)</f>
        <v>0</v>
      </c>
      <c r="D158">
        <f>IF(AND(D$1='List of Flows'!$B157,'Elementary Flow'!$F165="Compartment"),"Compartment",0)</f>
        <v>0</v>
      </c>
      <c r="E158">
        <f>IF(AND(E$1='List of Flows'!$B157,'Elementary Flow'!$F165="Compartment"),"Compartment",0)</f>
        <v>0</v>
      </c>
      <c r="F158">
        <f>IF(AND(F$1='List of Flows'!$B157,'Elementary Flow'!$F165="Compartment"),"Compartment",0)</f>
        <v>0</v>
      </c>
      <c r="G158">
        <f>IF(AND(G$1='List of Flows'!$B157,'Elementary Flow'!$F165="Compartment"),"Compartment",0)</f>
        <v>0</v>
      </c>
      <c r="H158">
        <f>IF(AND(H$1='List of Flows'!$B157,'Elementary Flow'!$F165="Compartment"),"Compartment",0)</f>
        <v>0</v>
      </c>
      <c r="I158">
        <f>IF(AND(I$1='List of Flows'!$B157,'Elementary Flow'!$F165="Compartment"),"Compartment",0)</f>
        <v>0</v>
      </c>
      <c r="J158">
        <f>IF(AND(J$1='List of Flows'!$B157,'Elementary Flow'!$F165="Compartment"),"Compartment",0)</f>
        <v>0</v>
      </c>
      <c r="K158">
        <f>IF(AND(K$1='List of Flows'!$B157,'Elementary Flow'!$F165="Compartment"),"Compartment",0)</f>
        <v>0</v>
      </c>
      <c r="L158">
        <f>IF(AND(L$1='List of Flows'!$B157,'Elementary Flow'!$F165="Compartment"),"Compartment",0)</f>
        <v>0</v>
      </c>
      <c r="M158">
        <f>IF(AND(M$1='List of Flows'!$B157,'Elementary Flow'!$F165="Compartment"),"Compartment",0)</f>
        <v>0</v>
      </c>
      <c r="N158">
        <f>IF(AND(N$1='List of Flows'!$B157,'Elementary Flow'!$F165="Compartment"),"Compartment",0)</f>
        <v>0</v>
      </c>
    </row>
    <row r="159" spans="2:14" x14ac:dyDescent="0.3">
      <c r="B159">
        <f>IF(AND(B$1='List of Flows'!$B158,'Elementary Flow'!$F166="Compartment"),"Compartment",0)</f>
        <v>0</v>
      </c>
      <c r="C159">
        <f>IF(AND(C$1='List of Flows'!$B158,'Elementary Flow'!$F166="Compartment"),"Compartment",0)</f>
        <v>0</v>
      </c>
      <c r="D159">
        <f>IF(AND(D$1='List of Flows'!$B158,'Elementary Flow'!$F166="Compartment"),"Compartment",0)</f>
        <v>0</v>
      </c>
      <c r="E159">
        <f>IF(AND(E$1='List of Flows'!$B158,'Elementary Flow'!$F166="Compartment"),"Compartment",0)</f>
        <v>0</v>
      </c>
      <c r="F159">
        <f>IF(AND(F$1='List of Flows'!$B158,'Elementary Flow'!$F166="Compartment"),"Compartment",0)</f>
        <v>0</v>
      </c>
      <c r="G159">
        <f>IF(AND(G$1='List of Flows'!$B158,'Elementary Flow'!$F166="Compartment"),"Compartment",0)</f>
        <v>0</v>
      </c>
      <c r="H159">
        <f>IF(AND(H$1='List of Flows'!$B158,'Elementary Flow'!$F166="Compartment"),"Compartment",0)</f>
        <v>0</v>
      </c>
      <c r="I159">
        <f>IF(AND(I$1='List of Flows'!$B158,'Elementary Flow'!$F166="Compartment"),"Compartment",0)</f>
        <v>0</v>
      </c>
      <c r="J159">
        <f>IF(AND(J$1='List of Flows'!$B158,'Elementary Flow'!$F166="Compartment"),"Compartment",0)</f>
        <v>0</v>
      </c>
      <c r="K159">
        <f>IF(AND(K$1='List of Flows'!$B158,'Elementary Flow'!$F166="Compartment"),"Compartment",0)</f>
        <v>0</v>
      </c>
      <c r="L159">
        <f>IF(AND(L$1='List of Flows'!$B158,'Elementary Flow'!$F166="Compartment"),"Compartment",0)</f>
        <v>0</v>
      </c>
      <c r="M159">
        <f>IF(AND(M$1='List of Flows'!$B158,'Elementary Flow'!$F166="Compartment"),"Compartment",0)</f>
        <v>0</v>
      </c>
      <c r="N159">
        <f>IF(AND(N$1='List of Flows'!$B158,'Elementary Flow'!$F166="Compartment"),"Compartment",0)</f>
        <v>0</v>
      </c>
    </row>
    <row r="160" spans="2:14" x14ac:dyDescent="0.3">
      <c r="B160">
        <f>IF(AND(B$1='List of Flows'!$B159,'Elementary Flow'!$F167="Compartment"),"Compartment",0)</f>
        <v>0</v>
      </c>
      <c r="C160">
        <f>IF(AND(C$1='List of Flows'!$B159,'Elementary Flow'!$F167="Compartment"),"Compartment",0)</f>
        <v>0</v>
      </c>
      <c r="D160">
        <f>IF(AND(D$1='List of Flows'!$B159,'Elementary Flow'!$F167="Compartment"),"Compartment",0)</f>
        <v>0</v>
      </c>
      <c r="E160">
        <f>IF(AND(E$1='List of Flows'!$B159,'Elementary Flow'!$F167="Compartment"),"Compartment",0)</f>
        <v>0</v>
      </c>
      <c r="F160">
        <f>IF(AND(F$1='List of Flows'!$B159,'Elementary Flow'!$F167="Compartment"),"Compartment",0)</f>
        <v>0</v>
      </c>
      <c r="G160">
        <f>IF(AND(G$1='List of Flows'!$B159,'Elementary Flow'!$F167="Compartment"),"Compartment",0)</f>
        <v>0</v>
      </c>
      <c r="H160">
        <f>IF(AND(H$1='List of Flows'!$B159,'Elementary Flow'!$F167="Compartment"),"Compartment",0)</f>
        <v>0</v>
      </c>
      <c r="I160">
        <f>IF(AND(I$1='List of Flows'!$B159,'Elementary Flow'!$F167="Compartment"),"Compartment",0)</f>
        <v>0</v>
      </c>
      <c r="J160">
        <f>IF(AND(J$1='List of Flows'!$B159,'Elementary Flow'!$F167="Compartment"),"Compartment",0)</f>
        <v>0</v>
      </c>
      <c r="K160">
        <f>IF(AND(K$1='List of Flows'!$B159,'Elementary Flow'!$F167="Compartment"),"Compartment",0)</f>
        <v>0</v>
      </c>
      <c r="L160">
        <f>IF(AND(L$1='List of Flows'!$B159,'Elementary Flow'!$F167="Compartment"),"Compartment",0)</f>
        <v>0</v>
      </c>
      <c r="M160">
        <f>IF(AND(M$1='List of Flows'!$B159,'Elementary Flow'!$F167="Compartment"),"Compartment",0)</f>
        <v>0</v>
      </c>
      <c r="N160">
        <f>IF(AND(N$1='List of Flows'!$B159,'Elementary Flow'!$F167="Compartment"),"Compartment",0)</f>
        <v>0</v>
      </c>
    </row>
    <row r="161" spans="2:14" x14ac:dyDescent="0.3">
      <c r="B161">
        <f>IF(AND(B$1='List of Flows'!$B160,'Elementary Flow'!$F168="Compartment"),"Compartment",0)</f>
        <v>0</v>
      </c>
      <c r="C161">
        <f>IF(AND(C$1='List of Flows'!$B160,'Elementary Flow'!$F168="Compartment"),"Compartment",0)</f>
        <v>0</v>
      </c>
      <c r="D161">
        <f>IF(AND(D$1='List of Flows'!$B160,'Elementary Flow'!$F168="Compartment"),"Compartment",0)</f>
        <v>0</v>
      </c>
      <c r="E161">
        <f>IF(AND(E$1='List of Flows'!$B160,'Elementary Flow'!$F168="Compartment"),"Compartment",0)</f>
        <v>0</v>
      </c>
      <c r="F161">
        <f>IF(AND(F$1='List of Flows'!$B160,'Elementary Flow'!$F168="Compartment"),"Compartment",0)</f>
        <v>0</v>
      </c>
      <c r="G161">
        <f>IF(AND(G$1='List of Flows'!$B160,'Elementary Flow'!$F168="Compartment"),"Compartment",0)</f>
        <v>0</v>
      </c>
      <c r="H161">
        <f>IF(AND(H$1='List of Flows'!$B160,'Elementary Flow'!$F168="Compartment"),"Compartment",0)</f>
        <v>0</v>
      </c>
      <c r="I161">
        <f>IF(AND(I$1='List of Flows'!$B160,'Elementary Flow'!$F168="Compartment"),"Compartment",0)</f>
        <v>0</v>
      </c>
      <c r="J161">
        <f>IF(AND(J$1='List of Flows'!$B160,'Elementary Flow'!$F168="Compartment"),"Compartment",0)</f>
        <v>0</v>
      </c>
      <c r="K161">
        <f>IF(AND(K$1='List of Flows'!$B160,'Elementary Flow'!$F168="Compartment"),"Compartment",0)</f>
        <v>0</v>
      </c>
      <c r="L161">
        <f>IF(AND(L$1='List of Flows'!$B160,'Elementary Flow'!$F168="Compartment"),"Compartment",0)</f>
        <v>0</v>
      </c>
      <c r="M161">
        <f>IF(AND(M$1='List of Flows'!$B160,'Elementary Flow'!$F168="Compartment"),"Compartment",0)</f>
        <v>0</v>
      </c>
      <c r="N161">
        <f>IF(AND(N$1='List of Flows'!$B160,'Elementary Flow'!$F168="Compartment"),"Compartment",0)</f>
        <v>0</v>
      </c>
    </row>
    <row r="162" spans="2:14" x14ac:dyDescent="0.3">
      <c r="B162">
        <f>IF(AND(B$1='List of Flows'!$B161,'Elementary Flow'!$F169="Compartment"),"Compartment",0)</f>
        <v>0</v>
      </c>
      <c r="C162">
        <f>IF(AND(C$1='List of Flows'!$B161,'Elementary Flow'!$F169="Compartment"),"Compartment",0)</f>
        <v>0</v>
      </c>
      <c r="D162">
        <f>IF(AND(D$1='List of Flows'!$B161,'Elementary Flow'!$F169="Compartment"),"Compartment",0)</f>
        <v>0</v>
      </c>
      <c r="E162">
        <f>IF(AND(E$1='List of Flows'!$B161,'Elementary Flow'!$F169="Compartment"),"Compartment",0)</f>
        <v>0</v>
      </c>
      <c r="F162">
        <f>IF(AND(F$1='List of Flows'!$B161,'Elementary Flow'!$F169="Compartment"),"Compartment",0)</f>
        <v>0</v>
      </c>
      <c r="G162">
        <f>IF(AND(G$1='List of Flows'!$B161,'Elementary Flow'!$F169="Compartment"),"Compartment",0)</f>
        <v>0</v>
      </c>
      <c r="H162">
        <f>IF(AND(H$1='List of Flows'!$B161,'Elementary Flow'!$F169="Compartment"),"Compartment",0)</f>
        <v>0</v>
      </c>
      <c r="I162">
        <f>IF(AND(I$1='List of Flows'!$B161,'Elementary Flow'!$F169="Compartment"),"Compartment",0)</f>
        <v>0</v>
      </c>
      <c r="J162">
        <f>IF(AND(J$1='List of Flows'!$B161,'Elementary Flow'!$F169="Compartment"),"Compartment",0)</f>
        <v>0</v>
      </c>
      <c r="K162">
        <f>IF(AND(K$1='List of Flows'!$B161,'Elementary Flow'!$F169="Compartment"),"Compartment",0)</f>
        <v>0</v>
      </c>
      <c r="L162">
        <f>IF(AND(L$1='List of Flows'!$B161,'Elementary Flow'!$F169="Compartment"),"Compartment",0)</f>
        <v>0</v>
      </c>
      <c r="M162">
        <f>IF(AND(M$1='List of Flows'!$B161,'Elementary Flow'!$F169="Compartment"),"Compartment",0)</f>
        <v>0</v>
      </c>
      <c r="N162">
        <f>IF(AND(N$1='List of Flows'!$B161,'Elementary Flow'!$F169="Compartment"),"Compartment",0)</f>
        <v>0</v>
      </c>
    </row>
    <row r="163" spans="2:14" x14ac:dyDescent="0.3">
      <c r="B163">
        <f>IF(AND(B$1='List of Flows'!$B162,'Elementary Flow'!$F170="Compartment"),"Compartment",0)</f>
        <v>0</v>
      </c>
      <c r="C163">
        <f>IF(AND(C$1='List of Flows'!$B162,'Elementary Flow'!$F170="Compartment"),"Compartment",0)</f>
        <v>0</v>
      </c>
      <c r="D163">
        <f>IF(AND(D$1='List of Flows'!$B162,'Elementary Flow'!$F170="Compartment"),"Compartment",0)</f>
        <v>0</v>
      </c>
      <c r="E163">
        <f>IF(AND(E$1='List of Flows'!$B162,'Elementary Flow'!$F170="Compartment"),"Compartment",0)</f>
        <v>0</v>
      </c>
      <c r="F163">
        <f>IF(AND(F$1='List of Flows'!$B162,'Elementary Flow'!$F170="Compartment"),"Compartment",0)</f>
        <v>0</v>
      </c>
      <c r="G163">
        <f>IF(AND(G$1='List of Flows'!$B162,'Elementary Flow'!$F170="Compartment"),"Compartment",0)</f>
        <v>0</v>
      </c>
      <c r="H163">
        <f>IF(AND(H$1='List of Flows'!$B162,'Elementary Flow'!$F170="Compartment"),"Compartment",0)</f>
        <v>0</v>
      </c>
      <c r="I163">
        <f>IF(AND(I$1='List of Flows'!$B162,'Elementary Flow'!$F170="Compartment"),"Compartment",0)</f>
        <v>0</v>
      </c>
      <c r="J163">
        <f>IF(AND(J$1='List of Flows'!$B162,'Elementary Flow'!$F170="Compartment"),"Compartment",0)</f>
        <v>0</v>
      </c>
      <c r="K163">
        <f>IF(AND(K$1='List of Flows'!$B162,'Elementary Flow'!$F170="Compartment"),"Compartment",0)</f>
        <v>0</v>
      </c>
      <c r="L163">
        <f>IF(AND(L$1='List of Flows'!$B162,'Elementary Flow'!$F170="Compartment"),"Compartment",0)</f>
        <v>0</v>
      </c>
      <c r="M163">
        <f>IF(AND(M$1='List of Flows'!$B162,'Elementary Flow'!$F170="Compartment"),"Compartment",0)</f>
        <v>0</v>
      </c>
      <c r="N163">
        <f>IF(AND(N$1='List of Flows'!$B162,'Elementary Flow'!$F170="Compartment"),"Compartment",0)</f>
        <v>0</v>
      </c>
    </row>
    <row r="164" spans="2:14" x14ac:dyDescent="0.3">
      <c r="B164">
        <f>IF(AND(B$1='List of Flows'!$B163,'Elementary Flow'!$F171="Compartment"),"Compartment",0)</f>
        <v>0</v>
      </c>
      <c r="C164">
        <f>IF(AND(C$1='List of Flows'!$B163,'Elementary Flow'!$F171="Compartment"),"Compartment",0)</f>
        <v>0</v>
      </c>
      <c r="D164">
        <f>IF(AND(D$1='List of Flows'!$B163,'Elementary Flow'!$F171="Compartment"),"Compartment",0)</f>
        <v>0</v>
      </c>
      <c r="E164">
        <f>IF(AND(E$1='List of Flows'!$B163,'Elementary Flow'!$F171="Compartment"),"Compartment",0)</f>
        <v>0</v>
      </c>
      <c r="F164">
        <f>IF(AND(F$1='List of Flows'!$B163,'Elementary Flow'!$F171="Compartment"),"Compartment",0)</f>
        <v>0</v>
      </c>
      <c r="G164">
        <f>IF(AND(G$1='List of Flows'!$B163,'Elementary Flow'!$F171="Compartment"),"Compartment",0)</f>
        <v>0</v>
      </c>
      <c r="H164">
        <f>IF(AND(H$1='List of Flows'!$B163,'Elementary Flow'!$F171="Compartment"),"Compartment",0)</f>
        <v>0</v>
      </c>
      <c r="I164">
        <f>IF(AND(I$1='List of Flows'!$B163,'Elementary Flow'!$F171="Compartment"),"Compartment",0)</f>
        <v>0</v>
      </c>
      <c r="J164">
        <f>IF(AND(J$1='List of Flows'!$B163,'Elementary Flow'!$F171="Compartment"),"Compartment",0)</f>
        <v>0</v>
      </c>
      <c r="K164">
        <f>IF(AND(K$1='List of Flows'!$B163,'Elementary Flow'!$F171="Compartment"),"Compartment",0)</f>
        <v>0</v>
      </c>
      <c r="L164">
        <f>IF(AND(L$1='List of Flows'!$B163,'Elementary Flow'!$F171="Compartment"),"Compartment",0)</f>
        <v>0</v>
      </c>
      <c r="M164">
        <f>IF(AND(M$1='List of Flows'!$B163,'Elementary Flow'!$F171="Compartment"),"Compartment",0)</f>
        <v>0</v>
      </c>
      <c r="N164">
        <f>IF(AND(N$1='List of Flows'!$B163,'Elementary Flow'!$F171="Compartment"),"Compartment",0)</f>
        <v>0</v>
      </c>
    </row>
    <row r="165" spans="2:14" x14ac:dyDescent="0.3">
      <c r="B165">
        <f>IF(AND(B$1='List of Flows'!$B164,'Elementary Flow'!$F172="Compartment"),"Compartment",0)</f>
        <v>0</v>
      </c>
      <c r="C165">
        <f>IF(AND(C$1='List of Flows'!$B164,'Elementary Flow'!$F172="Compartment"),"Compartment",0)</f>
        <v>0</v>
      </c>
      <c r="D165">
        <f>IF(AND(D$1='List of Flows'!$B164,'Elementary Flow'!$F172="Compartment"),"Compartment",0)</f>
        <v>0</v>
      </c>
      <c r="E165">
        <f>IF(AND(E$1='List of Flows'!$B164,'Elementary Flow'!$F172="Compartment"),"Compartment",0)</f>
        <v>0</v>
      </c>
      <c r="F165">
        <f>IF(AND(F$1='List of Flows'!$B164,'Elementary Flow'!$F172="Compartment"),"Compartment",0)</f>
        <v>0</v>
      </c>
      <c r="G165">
        <f>IF(AND(G$1='List of Flows'!$B164,'Elementary Flow'!$F172="Compartment"),"Compartment",0)</f>
        <v>0</v>
      </c>
      <c r="H165">
        <f>IF(AND(H$1='List of Flows'!$B164,'Elementary Flow'!$F172="Compartment"),"Compartment",0)</f>
        <v>0</v>
      </c>
      <c r="I165">
        <f>IF(AND(I$1='List of Flows'!$B164,'Elementary Flow'!$F172="Compartment"),"Compartment",0)</f>
        <v>0</v>
      </c>
      <c r="J165">
        <f>IF(AND(J$1='List of Flows'!$B164,'Elementary Flow'!$F172="Compartment"),"Compartment",0)</f>
        <v>0</v>
      </c>
      <c r="K165">
        <f>IF(AND(K$1='List of Flows'!$B164,'Elementary Flow'!$F172="Compartment"),"Compartment",0)</f>
        <v>0</v>
      </c>
      <c r="L165">
        <f>IF(AND(L$1='List of Flows'!$B164,'Elementary Flow'!$F172="Compartment"),"Compartment",0)</f>
        <v>0</v>
      </c>
      <c r="M165">
        <f>IF(AND(M$1='List of Flows'!$B164,'Elementary Flow'!$F172="Compartment"),"Compartment",0)</f>
        <v>0</v>
      </c>
      <c r="N165">
        <f>IF(AND(N$1='List of Flows'!$B164,'Elementary Flow'!$F172="Compartment"),"Compartment",0)</f>
        <v>0</v>
      </c>
    </row>
    <row r="166" spans="2:14" x14ac:dyDescent="0.3">
      <c r="B166">
        <f>IF(AND(B$1='List of Flows'!$B165,'Elementary Flow'!$F173="Compartment"),"Compartment",0)</f>
        <v>0</v>
      </c>
      <c r="C166">
        <f>IF(AND(C$1='List of Flows'!$B165,'Elementary Flow'!$F173="Compartment"),"Compartment",0)</f>
        <v>0</v>
      </c>
      <c r="D166">
        <f>IF(AND(D$1='List of Flows'!$B165,'Elementary Flow'!$F173="Compartment"),"Compartment",0)</f>
        <v>0</v>
      </c>
      <c r="E166">
        <f>IF(AND(E$1='List of Flows'!$B165,'Elementary Flow'!$F173="Compartment"),"Compartment",0)</f>
        <v>0</v>
      </c>
      <c r="F166">
        <f>IF(AND(F$1='List of Flows'!$B165,'Elementary Flow'!$F173="Compartment"),"Compartment",0)</f>
        <v>0</v>
      </c>
      <c r="G166">
        <f>IF(AND(G$1='List of Flows'!$B165,'Elementary Flow'!$F173="Compartment"),"Compartment",0)</f>
        <v>0</v>
      </c>
      <c r="H166">
        <f>IF(AND(H$1='List of Flows'!$B165,'Elementary Flow'!$F173="Compartment"),"Compartment",0)</f>
        <v>0</v>
      </c>
      <c r="I166">
        <f>IF(AND(I$1='List of Flows'!$B165,'Elementary Flow'!$F173="Compartment"),"Compartment",0)</f>
        <v>0</v>
      </c>
      <c r="J166">
        <f>IF(AND(J$1='List of Flows'!$B165,'Elementary Flow'!$F173="Compartment"),"Compartment",0)</f>
        <v>0</v>
      </c>
      <c r="K166">
        <f>IF(AND(K$1='List of Flows'!$B165,'Elementary Flow'!$F173="Compartment"),"Compartment",0)</f>
        <v>0</v>
      </c>
      <c r="L166">
        <f>IF(AND(L$1='List of Flows'!$B165,'Elementary Flow'!$F173="Compartment"),"Compartment",0)</f>
        <v>0</v>
      </c>
      <c r="M166">
        <f>IF(AND(M$1='List of Flows'!$B165,'Elementary Flow'!$F173="Compartment"),"Compartment",0)</f>
        <v>0</v>
      </c>
      <c r="N166">
        <f>IF(AND(N$1='List of Flows'!$B165,'Elementary Flow'!$F173="Compartment"),"Compartment",0)</f>
        <v>0</v>
      </c>
    </row>
    <row r="167" spans="2:14" x14ac:dyDescent="0.3">
      <c r="B167">
        <f>IF(AND(B$1='List of Flows'!$B166,'Elementary Flow'!$F174="Compartment"),"Compartment",0)</f>
        <v>0</v>
      </c>
      <c r="C167">
        <f>IF(AND(C$1='List of Flows'!$B166,'Elementary Flow'!$F174="Compartment"),"Compartment",0)</f>
        <v>0</v>
      </c>
      <c r="D167">
        <f>IF(AND(D$1='List of Flows'!$B166,'Elementary Flow'!$F174="Compartment"),"Compartment",0)</f>
        <v>0</v>
      </c>
      <c r="E167">
        <f>IF(AND(E$1='List of Flows'!$B166,'Elementary Flow'!$F174="Compartment"),"Compartment",0)</f>
        <v>0</v>
      </c>
      <c r="F167">
        <f>IF(AND(F$1='List of Flows'!$B166,'Elementary Flow'!$F174="Compartment"),"Compartment",0)</f>
        <v>0</v>
      </c>
      <c r="G167">
        <f>IF(AND(G$1='List of Flows'!$B166,'Elementary Flow'!$F174="Compartment"),"Compartment",0)</f>
        <v>0</v>
      </c>
      <c r="H167">
        <f>IF(AND(H$1='List of Flows'!$B166,'Elementary Flow'!$F174="Compartment"),"Compartment",0)</f>
        <v>0</v>
      </c>
      <c r="I167">
        <f>IF(AND(I$1='List of Flows'!$B166,'Elementary Flow'!$F174="Compartment"),"Compartment",0)</f>
        <v>0</v>
      </c>
      <c r="J167">
        <f>IF(AND(J$1='List of Flows'!$B166,'Elementary Flow'!$F174="Compartment"),"Compartment",0)</f>
        <v>0</v>
      </c>
      <c r="K167">
        <f>IF(AND(K$1='List of Flows'!$B166,'Elementary Flow'!$F174="Compartment"),"Compartment",0)</f>
        <v>0</v>
      </c>
      <c r="L167">
        <f>IF(AND(L$1='List of Flows'!$B166,'Elementary Flow'!$F174="Compartment"),"Compartment",0)</f>
        <v>0</v>
      </c>
      <c r="M167">
        <f>IF(AND(M$1='List of Flows'!$B166,'Elementary Flow'!$F174="Compartment"),"Compartment",0)</f>
        <v>0</v>
      </c>
      <c r="N167">
        <f>IF(AND(N$1='List of Flows'!$B166,'Elementary Flow'!$F174="Compartment"),"Compartment",0)</f>
        <v>0</v>
      </c>
    </row>
    <row r="168" spans="2:14" x14ac:dyDescent="0.3">
      <c r="B168">
        <f>IF(AND(B$1='List of Flows'!$B167,'Elementary Flow'!$F175="Compartment"),"Compartment",0)</f>
        <v>0</v>
      </c>
      <c r="C168">
        <f>IF(AND(C$1='List of Flows'!$B167,'Elementary Flow'!$F175="Compartment"),"Compartment",0)</f>
        <v>0</v>
      </c>
      <c r="D168">
        <f>IF(AND(D$1='List of Flows'!$B167,'Elementary Flow'!$F175="Compartment"),"Compartment",0)</f>
        <v>0</v>
      </c>
      <c r="E168">
        <f>IF(AND(E$1='List of Flows'!$B167,'Elementary Flow'!$F175="Compartment"),"Compartment",0)</f>
        <v>0</v>
      </c>
      <c r="F168">
        <f>IF(AND(F$1='List of Flows'!$B167,'Elementary Flow'!$F175="Compartment"),"Compartment",0)</f>
        <v>0</v>
      </c>
      <c r="G168">
        <f>IF(AND(G$1='List of Flows'!$B167,'Elementary Flow'!$F175="Compartment"),"Compartment",0)</f>
        <v>0</v>
      </c>
      <c r="H168">
        <f>IF(AND(H$1='List of Flows'!$B167,'Elementary Flow'!$F175="Compartment"),"Compartment",0)</f>
        <v>0</v>
      </c>
      <c r="I168">
        <f>IF(AND(I$1='List of Flows'!$B167,'Elementary Flow'!$F175="Compartment"),"Compartment",0)</f>
        <v>0</v>
      </c>
      <c r="J168">
        <f>IF(AND(J$1='List of Flows'!$B167,'Elementary Flow'!$F175="Compartment"),"Compartment",0)</f>
        <v>0</v>
      </c>
      <c r="K168">
        <f>IF(AND(K$1='List of Flows'!$B167,'Elementary Flow'!$F175="Compartment"),"Compartment",0)</f>
        <v>0</v>
      </c>
      <c r="L168">
        <f>IF(AND(L$1='List of Flows'!$B167,'Elementary Flow'!$F175="Compartment"),"Compartment",0)</f>
        <v>0</v>
      </c>
      <c r="M168">
        <f>IF(AND(M$1='List of Flows'!$B167,'Elementary Flow'!$F175="Compartment"),"Compartment",0)</f>
        <v>0</v>
      </c>
      <c r="N168">
        <f>IF(AND(N$1='List of Flows'!$B167,'Elementary Flow'!$F175="Compartment"),"Compartment",0)</f>
        <v>0</v>
      </c>
    </row>
    <row r="169" spans="2:14" x14ac:dyDescent="0.3">
      <c r="B169">
        <f>IF(AND(B$1='List of Flows'!$B168,'Elementary Flow'!$F176="Compartment"),"Compartment",0)</f>
        <v>0</v>
      </c>
      <c r="C169">
        <f>IF(AND(C$1='List of Flows'!$B168,'Elementary Flow'!$F176="Compartment"),"Compartment",0)</f>
        <v>0</v>
      </c>
      <c r="D169">
        <f>IF(AND(D$1='List of Flows'!$B168,'Elementary Flow'!$F176="Compartment"),"Compartment",0)</f>
        <v>0</v>
      </c>
      <c r="E169">
        <f>IF(AND(E$1='List of Flows'!$B168,'Elementary Flow'!$F176="Compartment"),"Compartment",0)</f>
        <v>0</v>
      </c>
      <c r="F169">
        <f>IF(AND(F$1='List of Flows'!$B168,'Elementary Flow'!$F176="Compartment"),"Compartment",0)</f>
        <v>0</v>
      </c>
      <c r="G169">
        <f>IF(AND(G$1='List of Flows'!$B168,'Elementary Flow'!$F176="Compartment"),"Compartment",0)</f>
        <v>0</v>
      </c>
      <c r="H169">
        <f>IF(AND(H$1='List of Flows'!$B168,'Elementary Flow'!$F176="Compartment"),"Compartment",0)</f>
        <v>0</v>
      </c>
      <c r="I169">
        <f>IF(AND(I$1='List of Flows'!$B168,'Elementary Flow'!$F176="Compartment"),"Compartment",0)</f>
        <v>0</v>
      </c>
      <c r="J169">
        <f>IF(AND(J$1='List of Flows'!$B168,'Elementary Flow'!$F176="Compartment"),"Compartment",0)</f>
        <v>0</v>
      </c>
      <c r="K169">
        <f>IF(AND(K$1='List of Flows'!$B168,'Elementary Flow'!$F176="Compartment"),"Compartment",0)</f>
        <v>0</v>
      </c>
      <c r="L169">
        <f>IF(AND(L$1='List of Flows'!$B168,'Elementary Flow'!$F176="Compartment"),"Compartment",0)</f>
        <v>0</v>
      </c>
      <c r="M169">
        <f>IF(AND(M$1='List of Flows'!$B168,'Elementary Flow'!$F176="Compartment"),"Compartment",0)</f>
        <v>0</v>
      </c>
      <c r="N169">
        <f>IF(AND(N$1='List of Flows'!$B168,'Elementary Flow'!$F176="Compartment"),"Compartment",0)</f>
        <v>0</v>
      </c>
    </row>
    <row r="170" spans="2:14" x14ac:dyDescent="0.3">
      <c r="B170">
        <f>IF(AND(B$1='List of Flows'!$B169,'Elementary Flow'!$F177="Compartment"),"Compartment",0)</f>
        <v>0</v>
      </c>
      <c r="C170">
        <f>IF(AND(C$1='List of Flows'!$B169,'Elementary Flow'!$F177="Compartment"),"Compartment",0)</f>
        <v>0</v>
      </c>
      <c r="D170">
        <f>IF(AND(D$1='List of Flows'!$B169,'Elementary Flow'!$F177="Compartment"),"Compartment",0)</f>
        <v>0</v>
      </c>
      <c r="E170">
        <f>IF(AND(E$1='List of Flows'!$B169,'Elementary Flow'!$F177="Compartment"),"Compartment",0)</f>
        <v>0</v>
      </c>
      <c r="F170">
        <f>IF(AND(F$1='List of Flows'!$B169,'Elementary Flow'!$F177="Compartment"),"Compartment",0)</f>
        <v>0</v>
      </c>
      <c r="G170">
        <f>IF(AND(G$1='List of Flows'!$B169,'Elementary Flow'!$F177="Compartment"),"Compartment",0)</f>
        <v>0</v>
      </c>
      <c r="H170">
        <f>IF(AND(H$1='List of Flows'!$B169,'Elementary Flow'!$F177="Compartment"),"Compartment",0)</f>
        <v>0</v>
      </c>
      <c r="I170">
        <f>IF(AND(I$1='List of Flows'!$B169,'Elementary Flow'!$F177="Compartment"),"Compartment",0)</f>
        <v>0</v>
      </c>
      <c r="J170">
        <f>IF(AND(J$1='List of Flows'!$B169,'Elementary Flow'!$F177="Compartment"),"Compartment",0)</f>
        <v>0</v>
      </c>
      <c r="K170">
        <f>IF(AND(K$1='List of Flows'!$B169,'Elementary Flow'!$F177="Compartment"),"Compartment",0)</f>
        <v>0</v>
      </c>
      <c r="L170">
        <f>IF(AND(L$1='List of Flows'!$B169,'Elementary Flow'!$F177="Compartment"),"Compartment",0)</f>
        <v>0</v>
      </c>
      <c r="M170">
        <f>IF(AND(M$1='List of Flows'!$B169,'Elementary Flow'!$F177="Compartment"),"Compartment",0)</f>
        <v>0</v>
      </c>
      <c r="N170">
        <f>IF(AND(N$1='List of Flows'!$B169,'Elementary Flow'!$F177="Compartment"),"Compartment",0)</f>
        <v>0</v>
      </c>
    </row>
    <row r="171" spans="2:14" x14ac:dyDescent="0.3">
      <c r="B171">
        <f>IF(AND(B$1='List of Flows'!$B170,'Elementary Flow'!$F178="Compartment"),"Compartment",0)</f>
        <v>0</v>
      </c>
      <c r="C171">
        <f>IF(AND(C$1='List of Flows'!$B170,'Elementary Flow'!$F178="Compartment"),"Compartment",0)</f>
        <v>0</v>
      </c>
      <c r="D171">
        <f>IF(AND(D$1='List of Flows'!$B170,'Elementary Flow'!$F178="Compartment"),"Compartment",0)</f>
        <v>0</v>
      </c>
      <c r="E171">
        <f>IF(AND(E$1='List of Flows'!$B170,'Elementary Flow'!$F178="Compartment"),"Compartment",0)</f>
        <v>0</v>
      </c>
      <c r="F171">
        <f>IF(AND(F$1='List of Flows'!$B170,'Elementary Flow'!$F178="Compartment"),"Compartment",0)</f>
        <v>0</v>
      </c>
      <c r="G171">
        <f>IF(AND(G$1='List of Flows'!$B170,'Elementary Flow'!$F178="Compartment"),"Compartment",0)</f>
        <v>0</v>
      </c>
      <c r="H171">
        <f>IF(AND(H$1='List of Flows'!$B170,'Elementary Flow'!$F178="Compartment"),"Compartment",0)</f>
        <v>0</v>
      </c>
      <c r="I171">
        <f>IF(AND(I$1='List of Flows'!$B170,'Elementary Flow'!$F178="Compartment"),"Compartment",0)</f>
        <v>0</v>
      </c>
      <c r="J171">
        <f>IF(AND(J$1='List of Flows'!$B170,'Elementary Flow'!$F178="Compartment"),"Compartment",0)</f>
        <v>0</v>
      </c>
      <c r="K171">
        <f>IF(AND(K$1='List of Flows'!$B170,'Elementary Flow'!$F178="Compartment"),"Compartment",0)</f>
        <v>0</v>
      </c>
      <c r="L171">
        <f>IF(AND(L$1='List of Flows'!$B170,'Elementary Flow'!$F178="Compartment"),"Compartment",0)</f>
        <v>0</v>
      </c>
      <c r="M171">
        <f>IF(AND(M$1='List of Flows'!$B170,'Elementary Flow'!$F178="Compartment"),"Compartment",0)</f>
        <v>0</v>
      </c>
      <c r="N171">
        <f>IF(AND(N$1='List of Flows'!$B170,'Elementary Flow'!$F178="Compartment"),"Compartment",0)</f>
        <v>0</v>
      </c>
    </row>
    <row r="172" spans="2:14" x14ac:dyDescent="0.3">
      <c r="B172">
        <f>IF(AND(B$1='List of Flows'!$B171,'Elementary Flow'!$F179="Compartment"),"Compartment",0)</f>
        <v>0</v>
      </c>
      <c r="C172">
        <f>IF(AND(C$1='List of Flows'!$B171,'Elementary Flow'!$F179="Compartment"),"Compartment",0)</f>
        <v>0</v>
      </c>
      <c r="D172">
        <f>IF(AND(D$1='List of Flows'!$B171,'Elementary Flow'!$F179="Compartment"),"Compartment",0)</f>
        <v>0</v>
      </c>
      <c r="E172">
        <f>IF(AND(E$1='List of Flows'!$B171,'Elementary Flow'!$F179="Compartment"),"Compartment",0)</f>
        <v>0</v>
      </c>
      <c r="F172">
        <f>IF(AND(F$1='List of Flows'!$B171,'Elementary Flow'!$F179="Compartment"),"Compartment",0)</f>
        <v>0</v>
      </c>
      <c r="G172">
        <f>IF(AND(G$1='List of Flows'!$B171,'Elementary Flow'!$F179="Compartment"),"Compartment",0)</f>
        <v>0</v>
      </c>
      <c r="H172">
        <f>IF(AND(H$1='List of Flows'!$B171,'Elementary Flow'!$F179="Compartment"),"Compartment",0)</f>
        <v>0</v>
      </c>
      <c r="I172">
        <f>IF(AND(I$1='List of Flows'!$B171,'Elementary Flow'!$F179="Compartment"),"Compartment",0)</f>
        <v>0</v>
      </c>
      <c r="J172">
        <f>IF(AND(J$1='List of Flows'!$B171,'Elementary Flow'!$F179="Compartment"),"Compartment",0)</f>
        <v>0</v>
      </c>
      <c r="K172">
        <f>IF(AND(K$1='List of Flows'!$B171,'Elementary Flow'!$F179="Compartment"),"Compartment",0)</f>
        <v>0</v>
      </c>
      <c r="L172">
        <f>IF(AND(L$1='List of Flows'!$B171,'Elementary Flow'!$F179="Compartment"),"Compartment",0)</f>
        <v>0</v>
      </c>
      <c r="M172">
        <f>IF(AND(M$1='List of Flows'!$B171,'Elementary Flow'!$F179="Compartment"),"Compartment",0)</f>
        <v>0</v>
      </c>
      <c r="N172">
        <f>IF(AND(N$1='List of Flows'!$B171,'Elementary Flow'!$F179="Compartment"),"Compartment",0)</f>
        <v>0</v>
      </c>
    </row>
    <row r="173" spans="2:14" x14ac:dyDescent="0.3">
      <c r="B173">
        <f>IF(AND(B$1='List of Flows'!$B172,'Elementary Flow'!$F180="Compartment"),"Compartment",0)</f>
        <v>0</v>
      </c>
      <c r="C173">
        <f>IF(AND(C$1='List of Flows'!$B172,'Elementary Flow'!$F180="Compartment"),"Compartment",0)</f>
        <v>0</v>
      </c>
      <c r="D173">
        <f>IF(AND(D$1='List of Flows'!$B172,'Elementary Flow'!$F180="Compartment"),"Compartment",0)</f>
        <v>0</v>
      </c>
      <c r="E173">
        <f>IF(AND(E$1='List of Flows'!$B172,'Elementary Flow'!$F180="Compartment"),"Compartment",0)</f>
        <v>0</v>
      </c>
      <c r="F173">
        <f>IF(AND(F$1='List of Flows'!$B172,'Elementary Flow'!$F180="Compartment"),"Compartment",0)</f>
        <v>0</v>
      </c>
      <c r="G173">
        <f>IF(AND(G$1='List of Flows'!$B172,'Elementary Flow'!$F180="Compartment"),"Compartment",0)</f>
        <v>0</v>
      </c>
      <c r="H173">
        <f>IF(AND(H$1='List of Flows'!$B172,'Elementary Flow'!$F180="Compartment"),"Compartment",0)</f>
        <v>0</v>
      </c>
      <c r="I173">
        <f>IF(AND(I$1='List of Flows'!$B172,'Elementary Flow'!$F180="Compartment"),"Compartment",0)</f>
        <v>0</v>
      </c>
      <c r="J173">
        <f>IF(AND(J$1='List of Flows'!$B172,'Elementary Flow'!$F180="Compartment"),"Compartment",0)</f>
        <v>0</v>
      </c>
      <c r="K173">
        <f>IF(AND(K$1='List of Flows'!$B172,'Elementary Flow'!$F180="Compartment"),"Compartment",0)</f>
        <v>0</v>
      </c>
      <c r="L173">
        <f>IF(AND(L$1='List of Flows'!$B172,'Elementary Flow'!$F180="Compartment"),"Compartment",0)</f>
        <v>0</v>
      </c>
      <c r="M173">
        <f>IF(AND(M$1='List of Flows'!$B172,'Elementary Flow'!$F180="Compartment"),"Compartment",0)</f>
        <v>0</v>
      </c>
      <c r="N173">
        <f>IF(AND(N$1='List of Flows'!$B172,'Elementary Flow'!$F180="Compartment"),"Compartment",0)</f>
        <v>0</v>
      </c>
    </row>
    <row r="174" spans="2:14" x14ac:dyDescent="0.3">
      <c r="B174">
        <f>IF(AND(B$1='List of Flows'!$B173,'Elementary Flow'!$F181="Compartment"),"Compartment",0)</f>
        <v>0</v>
      </c>
      <c r="C174">
        <f>IF(AND(C$1='List of Flows'!$B173,'Elementary Flow'!$F181="Compartment"),"Compartment",0)</f>
        <v>0</v>
      </c>
      <c r="D174">
        <f>IF(AND(D$1='List of Flows'!$B173,'Elementary Flow'!$F181="Compartment"),"Compartment",0)</f>
        <v>0</v>
      </c>
      <c r="E174">
        <f>IF(AND(E$1='List of Flows'!$B173,'Elementary Flow'!$F181="Compartment"),"Compartment",0)</f>
        <v>0</v>
      </c>
      <c r="F174">
        <f>IF(AND(F$1='List of Flows'!$B173,'Elementary Flow'!$F181="Compartment"),"Compartment",0)</f>
        <v>0</v>
      </c>
      <c r="G174">
        <f>IF(AND(G$1='List of Flows'!$B173,'Elementary Flow'!$F181="Compartment"),"Compartment",0)</f>
        <v>0</v>
      </c>
      <c r="H174">
        <f>IF(AND(H$1='List of Flows'!$B173,'Elementary Flow'!$F181="Compartment"),"Compartment",0)</f>
        <v>0</v>
      </c>
      <c r="I174">
        <f>IF(AND(I$1='List of Flows'!$B173,'Elementary Flow'!$F181="Compartment"),"Compartment",0)</f>
        <v>0</v>
      </c>
      <c r="J174">
        <f>IF(AND(J$1='List of Flows'!$B173,'Elementary Flow'!$F181="Compartment"),"Compartment",0)</f>
        <v>0</v>
      </c>
      <c r="K174">
        <f>IF(AND(K$1='List of Flows'!$B173,'Elementary Flow'!$F181="Compartment"),"Compartment",0)</f>
        <v>0</v>
      </c>
      <c r="L174">
        <f>IF(AND(L$1='List of Flows'!$B173,'Elementary Flow'!$F181="Compartment"),"Compartment",0)</f>
        <v>0</v>
      </c>
      <c r="M174">
        <f>IF(AND(M$1='List of Flows'!$B173,'Elementary Flow'!$F181="Compartment"),"Compartment",0)</f>
        <v>0</v>
      </c>
      <c r="N174">
        <f>IF(AND(N$1='List of Flows'!$B173,'Elementary Flow'!$F181="Compartment"),"Compartment",0)</f>
        <v>0</v>
      </c>
    </row>
    <row r="175" spans="2:14" x14ac:dyDescent="0.3">
      <c r="B175">
        <f>IF(AND(B$1='List of Flows'!$B174,'Elementary Flow'!$F182="Compartment"),"Compartment",0)</f>
        <v>0</v>
      </c>
      <c r="C175">
        <f>IF(AND(C$1='List of Flows'!$B174,'Elementary Flow'!$F182="Compartment"),"Compartment",0)</f>
        <v>0</v>
      </c>
      <c r="D175">
        <f>IF(AND(D$1='List of Flows'!$B174,'Elementary Flow'!$F182="Compartment"),"Compartment",0)</f>
        <v>0</v>
      </c>
      <c r="E175">
        <f>IF(AND(E$1='List of Flows'!$B174,'Elementary Flow'!$F182="Compartment"),"Compartment",0)</f>
        <v>0</v>
      </c>
      <c r="F175">
        <f>IF(AND(F$1='List of Flows'!$B174,'Elementary Flow'!$F182="Compartment"),"Compartment",0)</f>
        <v>0</v>
      </c>
      <c r="G175">
        <f>IF(AND(G$1='List of Flows'!$B174,'Elementary Flow'!$F182="Compartment"),"Compartment",0)</f>
        <v>0</v>
      </c>
      <c r="H175">
        <f>IF(AND(H$1='List of Flows'!$B174,'Elementary Flow'!$F182="Compartment"),"Compartment",0)</f>
        <v>0</v>
      </c>
      <c r="I175">
        <f>IF(AND(I$1='List of Flows'!$B174,'Elementary Flow'!$F182="Compartment"),"Compartment",0)</f>
        <v>0</v>
      </c>
      <c r="J175">
        <f>IF(AND(J$1='List of Flows'!$B174,'Elementary Flow'!$F182="Compartment"),"Compartment",0)</f>
        <v>0</v>
      </c>
      <c r="K175">
        <f>IF(AND(K$1='List of Flows'!$B174,'Elementary Flow'!$F182="Compartment"),"Compartment",0)</f>
        <v>0</v>
      </c>
      <c r="L175">
        <f>IF(AND(L$1='List of Flows'!$B174,'Elementary Flow'!$F182="Compartment"),"Compartment",0)</f>
        <v>0</v>
      </c>
      <c r="M175">
        <f>IF(AND(M$1='List of Flows'!$B174,'Elementary Flow'!$F182="Compartment"),"Compartment",0)</f>
        <v>0</v>
      </c>
      <c r="N175">
        <f>IF(AND(N$1='List of Flows'!$B174,'Elementary Flow'!$F182="Compartment"),"Compartment",0)</f>
        <v>0</v>
      </c>
    </row>
    <row r="176" spans="2:14" x14ac:dyDescent="0.3">
      <c r="B176">
        <f>IF(AND(B$1='List of Flows'!$B175,'Elementary Flow'!$F183="Compartment"),"Compartment",0)</f>
        <v>0</v>
      </c>
      <c r="C176">
        <f>IF(AND(C$1='List of Flows'!$B175,'Elementary Flow'!$F183="Compartment"),"Compartment",0)</f>
        <v>0</v>
      </c>
      <c r="D176">
        <f>IF(AND(D$1='List of Flows'!$B175,'Elementary Flow'!$F183="Compartment"),"Compartment",0)</f>
        <v>0</v>
      </c>
      <c r="E176">
        <f>IF(AND(E$1='List of Flows'!$B175,'Elementary Flow'!$F183="Compartment"),"Compartment",0)</f>
        <v>0</v>
      </c>
      <c r="F176">
        <f>IF(AND(F$1='List of Flows'!$B175,'Elementary Flow'!$F183="Compartment"),"Compartment",0)</f>
        <v>0</v>
      </c>
      <c r="G176">
        <f>IF(AND(G$1='List of Flows'!$B175,'Elementary Flow'!$F183="Compartment"),"Compartment",0)</f>
        <v>0</v>
      </c>
      <c r="H176">
        <f>IF(AND(H$1='List of Flows'!$B175,'Elementary Flow'!$F183="Compartment"),"Compartment",0)</f>
        <v>0</v>
      </c>
      <c r="I176">
        <f>IF(AND(I$1='List of Flows'!$B175,'Elementary Flow'!$F183="Compartment"),"Compartment",0)</f>
        <v>0</v>
      </c>
      <c r="J176">
        <f>IF(AND(J$1='List of Flows'!$B175,'Elementary Flow'!$F183="Compartment"),"Compartment",0)</f>
        <v>0</v>
      </c>
      <c r="K176">
        <f>IF(AND(K$1='List of Flows'!$B175,'Elementary Flow'!$F183="Compartment"),"Compartment",0)</f>
        <v>0</v>
      </c>
      <c r="L176">
        <f>IF(AND(L$1='List of Flows'!$B175,'Elementary Flow'!$F183="Compartment"),"Compartment",0)</f>
        <v>0</v>
      </c>
      <c r="M176">
        <f>IF(AND(M$1='List of Flows'!$B175,'Elementary Flow'!$F183="Compartment"),"Compartment",0)</f>
        <v>0</v>
      </c>
      <c r="N176">
        <f>IF(AND(N$1='List of Flows'!$B175,'Elementary Flow'!$F183="Compartment"),"Compartment",0)</f>
        <v>0</v>
      </c>
    </row>
    <row r="177" spans="2:14" x14ac:dyDescent="0.3">
      <c r="B177">
        <f>IF(AND(B$1='List of Flows'!$B176,'Elementary Flow'!$F184="Compartment"),"Compartment",0)</f>
        <v>0</v>
      </c>
      <c r="C177">
        <f>IF(AND(C$1='List of Flows'!$B176,'Elementary Flow'!$F184="Compartment"),"Compartment",0)</f>
        <v>0</v>
      </c>
      <c r="D177">
        <f>IF(AND(D$1='List of Flows'!$B176,'Elementary Flow'!$F184="Compartment"),"Compartment",0)</f>
        <v>0</v>
      </c>
      <c r="E177">
        <f>IF(AND(E$1='List of Flows'!$B176,'Elementary Flow'!$F184="Compartment"),"Compartment",0)</f>
        <v>0</v>
      </c>
      <c r="F177">
        <f>IF(AND(F$1='List of Flows'!$B176,'Elementary Flow'!$F184="Compartment"),"Compartment",0)</f>
        <v>0</v>
      </c>
      <c r="G177">
        <f>IF(AND(G$1='List of Flows'!$B176,'Elementary Flow'!$F184="Compartment"),"Compartment",0)</f>
        <v>0</v>
      </c>
      <c r="H177">
        <f>IF(AND(H$1='List of Flows'!$B176,'Elementary Flow'!$F184="Compartment"),"Compartment",0)</f>
        <v>0</v>
      </c>
      <c r="I177">
        <f>IF(AND(I$1='List of Flows'!$B176,'Elementary Flow'!$F184="Compartment"),"Compartment",0)</f>
        <v>0</v>
      </c>
      <c r="J177">
        <f>IF(AND(J$1='List of Flows'!$B176,'Elementary Flow'!$F184="Compartment"),"Compartment",0)</f>
        <v>0</v>
      </c>
      <c r="K177">
        <f>IF(AND(K$1='List of Flows'!$B176,'Elementary Flow'!$F184="Compartment"),"Compartment",0)</f>
        <v>0</v>
      </c>
      <c r="L177">
        <f>IF(AND(L$1='List of Flows'!$B176,'Elementary Flow'!$F184="Compartment"),"Compartment",0)</f>
        <v>0</v>
      </c>
      <c r="M177">
        <f>IF(AND(M$1='List of Flows'!$B176,'Elementary Flow'!$F184="Compartment"),"Compartment",0)</f>
        <v>0</v>
      </c>
      <c r="N177">
        <f>IF(AND(N$1='List of Flows'!$B176,'Elementary Flow'!$F184="Compartment"),"Compartment",0)</f>
        <v>0</v>
      </c>
    </row>
    <row r="178" spans="2:14" x14ac:dyDescent="0.3">
      <c r="B178">
        <f>IF(AND(B$1='List of Flows'!$B177,'Elementary Flow'!$F185="Compartment"),"Compartment",0)</f>
        <v>0</v>
      </c>
      <c r="C178">
        <f>IF(AND(C$1='List of Flows'!$B177,'Elementary Flow'!$F185="Compartment"),"Compartment",0)</f>
        <v>0</v>
      </c>
      <c r="D178">
        <f>IF(AND(D$1='List of Flows'!$B177,'Elementary Flow'!$F185="Compartment"),"Compartment",0)</f>
        <v>0</v>
      </c>
      <c r="E178">
        <f>IF(AND(E$1='List of Flows'!$B177,'Elementary Flow'!$F185="Compartment"),"Compartment",0)</f>
        <v>0</v>
      </c>
      <c r="F178">
        <f>IF(AND(F$1='List of Flows'!$B177,'Elementary Flow'!$F185="Compartment"),"Compartment",0)</f>
        <v>0</v>
      </c>
      <c r="G178">
        <f>IF(AND(G$1='List of Flows'!$B177,'Elementary Flow'!$F185="Compartment"),"Compartment",0)</f>
        <v>0</v>
      </c>
      <c r="H178">
        <f>IF(AND(H$1='List of Flows'!$B177,'Elementary Flow'!$F185="Compartment"),"Compartment",0)</f>
        <v>0</v>
      </c>
      <c r="I178">
        <f>IF(AND(I$1='List of Flows'!$B177,'Elementary Flow'!$F185="Compartment"),"Compartment",0)</f>
        <v>0</v>
      </c>
      <c r="J178">
        <f>IF(AND(J$1='List of Flows'!$B177,'Elementary Flow'!$F185="Compartment"),"Compartment",0)</f>
        <v>0</v>
      </c>
      <c r="K178">
        <f>IF(AND(K$1='List of Flows'!$B177,'Elementary Flow'!$F185="Compartment"),"Compartment",0)</f>
        <v>0</v>
      </c>
      <c r="L178">
        <f>IF(AND(L$1='List of Flows'!$B177,'Elementary Flow'!$F185="Compartment"),"Compartment",0)</f>
        <v>0</v>
      </c>
      <c r="M178">
        <f>IF(AND(M$1='List of Flows'!$B177,'Elementary Flow'!$F185="Compartment"),"Compartment",0)</f>
        <v>0</v>
      </c>
      <c r="N178">
        <f>IF(AND(N$1='List of Flows'!$B177,'Elementary Flow'!$F185="Compartment"),"Compartment",0)</f>
        <v>0</v>
      </c>
    </row>
    <row r="179" spans="2:14" x14ac:dyDescent="0.3">
      <c r="B179">
        <f>IF(AND(B$1='List of Flows'!$B178,'Elementary Flow'!$F186="Compartment"),"Compartment",0)</f>
        <v>0</v>
      </c>
      <c r="C179">
        <f>IF(AND(C$1='List of Flows'!$B178,'Elementary Flow'!$F186="Compartment"),"Compartment",0)</f>
        <v>0</v>
      </c>
      <c r="D179">
        <f>IF(AND(D$1='List of Flows'!$B178,'Elementary Flow'!$F186="Compartment"),"Compartment",0)</f>
        <v>0</v>
      </c>
      <c r="E179">
        <f>IF(AND(E$1='List of Flows'!$B178,'Elementary Flow'!$F186="Compartment"),"Compartment",0)</f>
        <v>0</v>
      </c>
      <c r="F179">
        <f>IF(AND(F$1='List of Flows'!$B178,'Elementary Flow'!$F186="Compartment"),"Compartment",0)</f>
        <v>0</v>
      </c>
      <c r="G179">
        <f>IF(AND(G$1='List of Flows'!$B178,'Elementary Flow'!$F186="Compartment"),"Compartment",0)</f>
        <v>0</v>
      </c>
      <c r="H179">
        <f>IF(AND(H$1='List of Flows'!$B178,'Elementary Flow'!$F186="Compartment"),"Compartment",0)</f>
        <v>0</v>
      </c>
      <c r="I179">
        <f>IF(AND(I$1='List of Flows'!$B178,'Elementary Flow'!$F186="Compartment"),"Compartment",0)</f>
        <v>0</v>
      </c>
      <c r="J179">
        <f>IF(AND(J$1='List of Flows'!$B178,'Elementary Flow'!$F186="Compartment"),"Compartment",0)</f>
        <v>0</v>
      </c>
      <c r="K179">
        <f>IF(AND(K$1='List of Flows'!$B178,'Elementary Flow'!$F186="Compartment"),"Compartment",0)</f>
        <v>0</v>
      </c>
      <c r="L179">
        <f>IF(AND(L$1='List of Flows'!$B178,'Elementary Flow'!$F186="Compartment"),"Compartment",0)</f>
        <v>0</v>
      </c>
      <c r="M179">
        <f>IF(AND(M$1='List of Flows'!$B178,'Elementary Flow'!$F186="Compartment"),"Compartment",0)</f>
        <v>0</v>
      </c>
      <c r="N179">
        <f>IF(AND(N$1='List of Flows'!$B178,'Elementary Flow'!$F186="Compartment"),"Compartment",0)</f>
        <v>0</v>
      </c>
    </row>
    <row r="180" spans="2:14" x14ac:dyDescent="0.3">
      <c r="B180">
        <f>IF(AND(B$1='List of Flows'!$B179,'Elementary Flow'!$F187="Compartment"),"Compartment",0)</f>
        <v>0</v>
      </c>
      <c r="C180">
        <f>IF(AND(C$1='List of Flows'!$B179,'Elementary Flow'!$F187="Compartment"),"Compartment",0)</f>
        <v>0</v>
      </c>
      <c r="D180">
        <f>IF(AND(D$1='List of Flows'!$B179,'Elementary Flow'!$F187="Compartment"),"Compartment",0)</f>
        <v>0</v>
      </c>
      <c r="E180">
        <f>IF(AND(E$1='List of Flows'!$B179,'Elementary Flow'!$F187="Compartment"),"Compartment",0)</f>
        <v>0</v>
      </c>
      <c r="F180">
        <f>IF(AND(F$1='List of Flows'!$B179,'Elementary Flow'!$F187="Compartment"),"Compartment",0)</f>
        <v>0</v>
      </c>
      <c r="G180">
        <f>IF(AND(G$1='List of Flows'!$B179,'Elementary Flow'!$F187="Compartment"),"Compartment",0)</f>
        <v>0</v>
      </c>
      <c r="H180">
        <f>IF(AND(H$1='List of Flows'!$B179,'Elementary Flow'!$F187="Compartment"),"Compartment",0)</f>
        <v>0</v>
      </c>
      <c r="I180">
        <f>IF(AND(I$1='List of Flows'!$B179,'Elementary Flow'!$F187="Compartment"),"Compartment",0)</f>
        <v>0</v>
      </c>
      <c r="J180">
        <f>IF(AND(J$1='List of Flows'!$B179,'Elementary Flow'!$F187="Compartment"),"Compartment",0)</f>
        <v>0</v>
      </c>
      <c r="K180">
        <f>IF(AND(K$1='List of Flows'!$B179,'Elementary Flow'!$F187="Compartment"),"Compartment",0)</f>
        <v>0</v>
      </c>
      <c r="L180">
        <f>IF(AND(L$1='List of Flows'!$B179,'Elementary Flow'!$F187="Compartment"),"Compartment",0)</f>
        <v>0</v>
      </c>
      <c r="M180">
        <f>IF(AND(M$1='List of Flows'!$B179,'Elementary Flow'!$F187="Compartment"),"Compartment",0)</f>
        <v>0</v>
      </c>
      <c r="N180">
        <f>IF(AND(N$1='List of Flows'!$B179,'Elementary Flow'!$F187="Compartment"),"Compartment",0)</f>
        <v>0</v>
      </c>
    </row>
    <row r="181" spans="2:14" x14ac:dyDescent="0.3">
      <c r="B181">
        <f>IF(AND(B$1='List of Flows'!$B180,'Elementary Flow'!$F188="Compartment"),"Compartment",0)</f>
        <v>0</v>
      </c>
      <c r="C181">
        <f>IF(AND(C$1='List of Flows'!$B180,'Elementary Flow'!$F188="Compartment"),"Compartment",0)</f>
        <v>0</v>
      </c>
      <c r="D181">
        <f>IF(AND(D$1='List of Flows'!$B180,'Elementary Flow'!$F188="Compartment"),"Compartment",0)</f>
        <v>0</v>
      </c>
      <c r="E181">
        <f>IF(AND(E$1='List of Flows'!$B180,'Elementary Flow'!$F188="Compartment"),"Compartment",0)</f>
        <v>0</v>
      </c>
      <c r="F181">
        <f>IF(AND(F$1='List of Flows'!$B180,'Elementary Flow'!$F188="Compartment"),"Compartment",0)</f>
        <v>0</v>
      </c>
      <c r="G181">
        <f>IF(AND(G$1='List of Flows'!$B180,'Elementary Flow'!$F188="Compartment"),"Compartment",0)</f>
        <v>0</v>
      </c>
      <c r="H181">
        <f>IF(AND(H$1='List of Flows'!$B180,'Elementary Flow'!$F188="Compartment"),"Compartment",0)</f>
        <v>0</v>
      </c>
      <c r="I181">
        <f>IF(AND(I$1='List of Flows'!$B180,'Elementary Flow'!$F188="Compartment"),"Compartment",0)</f>
        <v>0</v>
      </c>
      <c r="J181">
        <f>IF(AND(J$1='List of Flows'!$B180,'Elementary Flow'!$F188="Compartment"),"Compartment",0)</f>
        <v>0</v>
      </c>
      <c r="K181">
        <f>IF(AND(K$1='List of Flows'!$B180,'Elementary Flow'!$F188="Compartment"),"Compartment",0)</f>
        <v>0</v>
      </c>
      <c r="L181">
        <f>IF(AND(L$1='List of Flows'!$B180,'Elementary Flow'!$F188="Compartment"),"Compartment",0)</f>
        <v>0</v>
      </c>
      <c r="M181">
        <f>IF(AND(M$1='List of Flows'!$B180,'Elementary Flow'!$F188="Compartment"),"Compartment",0)</f>
        <v>0</v>
      </c>
      <c r="N181">
        <f>IF(AND(N$1='List of Flows'!$B180,'Elementary Flow'!$F188="Compartment"),"Compartment",0)</f>
        <v>0</v>
      </c>
    </row>
    <row r="182" spans="2:14" x14ac:dyDescent="0.3">
      <c r="B182">
        <f>IF(AND(B$1='List of Flows'!$B181,'Elementary Flow'!$F189="Compartment"),"Compartment",0)</f>
        <v>0</v>
      </c>
      <c r="C182">
        <f>IF(AND(C$1='List of Flows'!$B181,'Elementary Flow'!$F189="Compartment"),"Compartment",0)</f>
        <v>0</v>
      </c>
      <c r="D182">
        <f>IF(AND(D$1='List of Flows'!$B181,'Elementary Flow'!$F189="Compartment"),"Compartment",0)</f>
        <v>0</v>
      </c>
      <c r="E182">
        <f>IF(AND(E$1='List of Flows'!$B181,'Elementary Flow'!$F189="Compartment"),"Compartment",0)</f>
        <v>0</v>
      </c>
      <c r="F182">
        <f>IF(AND(F$1='List of Flows'!$B181,'Elementary Flow'!$F189="Compartment"),"Compartment",0)</f>
        <v>0</v>
      </c>
      <c r="G182">
        <f>IF(AND(G$1='List of Flows'!$B181,'Elementary Flow'!$F189="Compartment"),"Compartment",0)</f>
        <v>0</v>
      </c>
      <c r="H182">
        <f>IF(AND(H$1='List of Flows'!$B181,'Elementary Flow'!$F189="Compartment"),"Compartment",0)</f>
        <v>0</v>
      </c>
      <c r="I182">
        <f>IF(AND(I$1='List of Flows'!$B181,'Elementary Flow'!$F189="Compartment"),"Compartment",0)</f>
        <v>0</v>
      </c>
      <c r="J182">
        <f>IF(AND(J$1='List of Flows'!$B181,'Elementary Flow'!$F189="Compartment"),"Compartment",0)</f>
        <v>0</v>
      </c>
      <c r="K182">
        <f>IF(AND(K$1='List of Flows'!$B181,'Elementary Flow'!$F189="Compartment"),"Compartment",0)</f>
        <v>0</v>
      </c>
      <c r="L182">
        <f>IF(AND(L$1='List of Flows'!$B181,'Elementary Flow'!$F189="Compartment"),"Compartment",0)</f>
        <v>0</v>
      </c>
      <c r="M182">
        <f>IF(AND(M$1='List of Flows'!$B181,'Elementary Flow'!$F189="Compartment"),"Compartment",0)</f>
        <v>0</v>
      </c>
      <c r="N182">
        <f>IF(AND(N$1='List of Flows'!$B181,'Elementary Flow'!$F189="Compartment"),"Compartment",0)</f>
        <v>0</v>
      </c>
    </row>
    <row r="183" spans="2:14" x14ac:dyDescent="0.3">
      <c r="B183">
        <f>IF(AND(B$1='List of Flows'!$B182,'Elementary Flow'!$F190="Compartment"),"Compartment",0)</f>
        <v>0</v>
      </c>
      <c r="C183" t="str">
        <f>IF(AND(C$1='List of Flows'!$B182,'Elementary Flow'!$F190="Compartment"),"Compartment",0)</f>
        <v>Compartment</v>
      </c>
      <c r="D183">
        <f>IF(AND(D$1='List of Flows'!$B182,'Elementary Flow'!$F190="Compartment"),"Compartment",0)</f>
        <v>0</v>
      </c>
      <c r="E183">
        <f>IF(AND(E$1='List of Flows'!$B182,'Elementary Flow'!$F190="Compartment"),"Compartment",0)</f>
        <v>0</v>
      </c>
      <c r="F183">
        <f>IF(AND(F$1='List of Flows'!$B182,'Elementary Flow'!$F190="Compartment"),"Compartment",0)</f>
        <v>0</v>
      </c>
      <c r="G183">
        <f>IF(AND(G$1='List of Flows'!$B182,'Elementary Flow'!$F190="Compartment"),"Compartment",0)</f>
        <v>0</v>
      </c>
      <c r="H183">
        <f>IF(AND(H$1='List of Flows'!$B182,'Elementary Flow'!$F190="Compartment"),"Compartment",0)</f>
        <v>0</v>
      </c>
      <c r="I183">
        <f>IF(AND(I$1='List of Flows'!$B182,'Elementary Flow'!$F190="Compartment"),"Compartment",0)</f>
        <v>0</v>
      </c>
      <c r="J183">
        <f>IF(AND(J$1='List of Flows'!$B182,'Elementary Flow'!$F190="Compartment"),"Compartment",0)</f>
        <v>0</v>
      </c>
      <c r="K183">
        <f>IF(AND(K$1='List of Flows'!$B182,'Elementary Flow'!$F190="Compartment"),"Compartment",0)</f>
        <v>0</v>
      </c>
      <c r="L183">
        <f>IF(AND(L$1='List of Flows'!$B182,'Elementary Flow'!$F190="Compartment"),"Compartment",0)</f>
        <v>0</v>
      </c>
      <c r="M183">
        <f>IF(AND(M$1='List of Flows'!$B182,'Elementary Flow'!$F190="Compartment"),"Compartment",0)</f>
        <v>0</v>
      </c>
      <c r="N183">
        <f>IF(AND(N$1='List of Flows'!$B182,'Elementary Flow'!$F190="Compartment"),"Compartment",0)</f>
        <v>0</v>
      </c>
    </row>
    <row r="184" spans="2:14" x14ac:dyDescent="0.3">
      <c r="B184">
        <f>IF(AND(B$1='List of Flows'!$B183,'Elementary Flow'!$F191="Compartment"),"Compartment",0)</f>
        <v>0</v>
      </c>
      <c r="C184" t="str">
        <f>IF(AND(C$1='List of Flows'!$B183,'Elementary Flow'!$F191="Compartment"),"Compartment",0)</f>
        <v>Compartment</v>
      </c>
      <c r="D184">
        <f>IF(AND(D$1='List of Flows'!$B183,'Elementary Flow'!$F191="Compartment"),"Compartment",0)</f>
        <v>0</v>
      </c>
      <c r="E184">
        <f>IF(AND(E$1='List of Flows'!$B183,'Elementary Flow'!$F191="Compartment"),"Compartment",0)</f>
        <v>0</v>
      </c>
      <c r="F184">
        <f>IF(AND(F$1='List of Flows'!$B183,'Elementary Flow'!$F191="Compartment"),"Compartment",0)</f>
        <v>0</v>
      </c>
      <c r="G184">
        <f>IF(AND(G$1='List of Flows'!$B183,'Elementary Flow'!$F191="Compartment"),"Compartment",0)</f>
        <v>0</v>
      </c>
      <c r="H184">
        <f>IF(AND(H$1='List of Flows'!$B183,'Elementary Flow'!$F191="Compartment"),"Compartment",0)</f>
        <v>0</v>
      </c>
      <c r="I184">
        <f>IF(AND(I$1='List of Flows'!$B183,'Elementary Flow'!$F191="Compartment"),"Compartment",0)</f>
        <v>0</v>
      </c>
      <c r="J184">
        <f>IF(AND(J$1='List of Flows'!$B183,'Elementary Flow'!$F191="Compartment"),"Compartment",0)</f>
        <v>0</v>
      </c>
      <c r="K184">
        <f>IF(AND(K$1='List of Flows'!$B183,'Elementary Flow'!$F191="Compartment"),"Compartment",0)</f>
        <v>0</v>
      </c>
      <c r="L184">
        <f>IF(AND(L$1='List of Flows'!$B183,'Elementary Flow'!$F191="Compartment"),"Compartment",0)</f>
        <v>0</v>
      </c>
      <c r="M184">
        <f>IF(AND(M$1='List of Flows'!$B183,'Elementary Flow'!$F191="Compartment"),"Compartment",0)</f>
        <v>0</v>
      </c>
      <c r="N184">
        <f>IF(AND(N$1='List of Flows'!$B183,'Elementary Flow'!$F191="Compartment"),"Compartment",0)</f>
        <v>0</v>
      </c>
    </row>
    <row r="185" spans="2:14" x14ac:dyDescent="0.3">
      <c r="B185">
        <f>IF(AND(B$1='List of Flows'!$B184,'Elementary Flow'!$F192="Compartment"),"Compartment",0)</f>
        <v>0</v>
      </c>
      <c r="C185">
        <f>IF(AND(C$1='List of Flows'!$B184,'Elementary Flow'!$F192="Compartment"),"Compartment",0)</f>
        <v>0</v>
      </c>
      <c r="D185">
        <f>IF(AND(D$1='List of Flows'!$B184,'Elementary Flow'!$F192="Compartment"),"Compartment",0)</f>
        <v>0</v>
      </c>
      <c r="E185">
        <f>IF(AND(E$1='List of Flows'!$B184,'Elementary Flow'!$F192="Compartment"),"Compartment",0)</f>
        <v>0</v>
      </c>
      <c r="F185">
        <f>IF(AND(F$1='List of Flows'!$B184,'Elementary Flow'!$F192="Compartment"),"Compartment",0)</f>
        <v>0</v>
      </c>
      <c r="G185">
        <f>IF(AND(G$1='List of Flows'!$B184,'Elementary Flow'!$F192="Compartment"),"Compartment",0)</f>
        <v>0</v>
      </c>
      <c r="H185">
        <f>IF(AND(H$1='List of Flows'!$B184,'Elementary Flow'!$F192="Compartment"),"Compartment",0)</f>
        <v>0</v>
      </c>
      <c r="I185">
        <f>IF(AND(I$1='List of Flows'!$B184,'Elementary Flow'!$F192="Compartment"),"Compartment",0)</f>
        <v>0</v>
      </c>
      <c r="J185">
        <f>IF(AND(J$1='List of Flows'!$B184,'Elementary Flow'!$F192="Compartment"),"Compartment",0)</f>
        <v>0</v>
      </c>
      <c r="K185">
        <f>IF(AND(K$1='List of Flows'!$B184,'Elementary Flow'!$F192="Compartment"),"Compartment",0)</f>
        <v>0</v>
      </c>
      <c r="L185">
        <f>IF(AND(L$1='List of Flows'!$B184,'Elementary Flow'!$F192="Compartment"),"Compartment",0)</f>
        <v>0</v>
      </c>
      <c r="M185">
        <f>IF(AND(M$1='List of Flows'!$B184,'Elementary Flow'!$F192="Compartment"),"Compartment",0)</f>
        <v>0</v>
      </c>
      <c r="N185">
        <f>IF(AND(N$1='List of Flows'!$B184,'Elementary Flow'!$F192="Compartment"),"Compartment",0)</f>
        <v>0</v>
      </c>
    </row>
    <row r="186" spans="2:14" x14ac:dyDescent="0.3">
      <c r="B186">
        <f>IF(AND(B$1='List of Flows'!$B185,'Elementary Flow'!$F193="Compartment"),"Compartment",0)</f>
        <v>0</v>
      </c>
      <c r="C186">
        <f>IF(AND(C$1='List of Flows'!$B185,'Elementary Flow'!$F193="Compartment"),"Compartment",0)</f>
        <v>0</v>
      </c>
      <c r="D186">
        <f>IF(AND(D$1='List of Flows'!$B185,'Elementary Flow'!$F193="Compartment"),"Compartment",0)</f>
        <v>0</v>
      </c>
      <c r="E186">
        <f>IF(AND(E$1='List of Flows'!$B185,'Elementary Flow'!$F193="Compartment"),"Compartment",0)</f>
        <v>0</v>
      </c>
      <c r="F186">
        <f>IF(AND(F$1='List of Flows'!$B185,'Elementary Flow'!$F193="Compartment"),"Compartment",0)</f>
        <v>0</v>
      </c>
      <c r="G186">
        <f>IF(AND(G$1='List of Flows'!$B185,'Elementary Flow'!$F193="Compartment"),"Compartment",0)</f>
        <v>0</v>
      </c>
      <c r="H186">
        <f>IF(AND(H$1='List of Flows'!$B185,'Elementary Flow'!$F193="Compartment"),"Compartment",0)</f>
        <v>0</v>
      </c>
      <c r="I186">
        <f>IF(AND(I$1='List of Flows'!$B185,'Elementary Flow'!$F193="Compartment"),"Compartment",0)</f>
        <v>0</v>
      </c>
      <c r="J186">
        <f>IF(AND(J$1='List of Flows'!$B185,'Elementary Flow'!$F193="Compartment"),"Compartment",0)</f>
        <v>0</v>
      </c>
      <c r="K186">
        <f>IF(AND(K$1='List of Flows'!$B185,'Elementary Flow'!$F193="Compartment"),"Compartment",0)</f>
        <v>0</v>
      </c>
      <c r="L186">
        <f>IF(AND(L$1='List of Flows'!$B185,'Elementary Flow'!$F193="Compartment"),"Compartment",0)</f>
        <v>0</v>
      </c>
      <c r="M186">
        <f>IF(AND(M$1='List of Flows'!$B185,'Elementary Flow'!$F193="Compartment"),"Compartment",0)</f>
        <v>0</v>
      </c>
      <c r="N186">
        <f>IF(AND(N$1='List of Flows'!$B185,'Elementary Flow'!$F193="Compartment"),"Compartment",0)</f>
        <v>0</v>
      </c>
    </row>
    <row r="187" spans="2:14" x14ac:dyDescent="0.3">
      <c r="B187">
        <f>IF(AND(B$1='List of Flows'!$B186,'Elementary Flow'!$F194="Compartment"),"Compartment",0)</f>
        <v>0</v>
      </c>
      <c r="C187" t="str">
        <f>IF(AND(C$1='List of Flows'!$B186,'Elementary Flow'!$F194="Compartment"),"Compartment",0)</f>
        <v>Compartment</v>
      </c>
      <c r="D187">
        <f>IF(AND(D$1='List of Flows'!$B186,'Elementary Flow'!$F194="Compartment"),"Compartment",0)</f>
        <v>0</v>
      </c>
      <c r="E187">
        <f>IF(AND(E$1='List of Flows'!$B186,'Elementary Flow'!$F194="Compartment"),"Compartment",0)</f>
        <v>0</v>
      </c>
      <c r="F187">
        <f>IF(AND(F$1='List of Flows'!$B186,'Elementary Flow'!$F194="Compartment"),"Compartment",0)</f>
        <v>0</v>
      </c>
      <c r="G187">
        <f>IF(AND(G$1='List of Flows'!$B186,'Elementary Flow'!$F194="Compartment"),"Compartment",0)</f>
        <v>0</v>
      </c>
      <c r="H187">
        <f>IF(AND(H$1='List of Flows'!$B186,'Elementary Flow'!$F194="Compartment"),"Compartment",0)</f>
        <v>0</v>
      </c>
      <c r="I187">
        <f>IF(AND(I$1='List of Flows'!$B186,'Elementary Flow'!$F194="Compartment"),"Compartment",0)</f>
        <v>0</v>
      </c>
      <c r="J187">
        <f>IF(AND(J$1='List of Flows'!$B186,'Elementary Flow'!$F194="Compartment"),"Compartment",0)</f>
        <v>0</v>
      </c>
      <c r="K187">
        <f>IF(AND(K$1='List of Flows'!$B186,'Elementary Flow'!$F194="Compartment"),"Compartment",0)</f>
        <v>0</v>
      </c>
      <c r="L187">
        <f>IF(AND(L$1='List of Flows'!$B186,'Elementary Flow'!$F194="Compartment"),"Compartment",0)</f>
        <v>0</v>
      </c>
      <c r="M187">
        <f>IF(AND(M$1='List of Flows'!$B186,'Elementary Flow'!$F194="Compartment"),"Compartment",0)</f>
        <v>0</v>
      </c>
      <c r="N187">
        <f>IF(AND(N$1='List of Flows'!$B186,'Elementary Flow'!$F194="Compartment"),"Compartment",0)</f>
        <v>0</v>
      </c>
    </row>
    <row r="188" spans="2:14" x14ac:dyDescent="0.3">
      <c r="B188">
        <f>IF(AND(B$1='List of Flows'!$B187,'Elementary Flow'!$F195="Compartment"),"Compartment",0)</f>
        <v>0</v>
      </c>
      <c r="C188" t="str">
        <f>IF(AND(C$1='List of Flows'!$B187,'Elementary Flow'!$F195="Compartment"),"Compartment",0)</f>
        <v>Compartment</v>
      </c>
      <c r="D188">
        <f>IF(AND(D$1='List of Flows'!$B187,'Elementary Flow'!$F195="Compartment"),"Compartment",0)</f>
        <v>0</v>
      </c>
      <c r="E188">
        <f>IF(AND(E$1='List of Flows'!$B187,'Elementary Flow'!$F195="Compartment"),"Compartment",0)</f>
        <v>0</v>
      </c>
      <c r="F188">
        <f>IF(AND(F$1='List of Flows'!$B187,'Elementary Flow'!$F195="Compartment"),"Compartment",0)</f>
        <v>0</v>
      </c>
      <c r="G188">
        <f>IF(AND(G$1='List of Flows'!$B187,'Elementary Flow'!$F195="Compartment"),"Compartment",0)</f>
        <v>0</v>
      </c>
      <c r="H188">
        <f>IF(AND(H$1='List of Flows'!$B187,'Elementary Flow'!$F195="Compartment"),"Compartment",0)</f>
        <v>0</v>
      </c>
      <c r="I188">
        <f>IF(AND(I$1='List of Flows'!$B187,'Elementary Flow'!$F195="Compartment"),"Compartment",0)</f>
        <v>0</v>
      </c>
      <c r="J188">
        <f>IF(AND(J$1='List of Flows'!$B187,'Elementary Flow'!$F195="Compartment"),"Compartment",0)</f>
        <v>0</v>
      </c>
      <c r="K188">
        <f>IF(AND(K$1='List of Flows'!$B187,'Elementary Flow'!$F195="Compartment"),"Compartment",0)</f>
        <v>0</v>
      </c>
      <c r="L188">
        <f>IF(AND(L$1='List of Flows'!$B187,'Elementary Flow'!$F195="Compartment"),"Compartment",0)</f>
        <v>0</v>
      </c>
      <c r="M188">
        <f>IF(AND(M$1='List of Flows'!$B187,'Elementary Flow'!$F195="Compartment"),"Compartment",0)</f>
        <v>0</v>
      </c>
      <c r="N188">
        <f>IF(AND(N$1='List of Flows'!$B187,'Elementary Flow'!$F195="Compartment"),"Compartment",0)</f>
        <v>0</v>
      </c>
    </row>
    <row r="189" spans="2:14" x14ac:dyDescent="0.3">
      <c r="B189">
        <f>IF(AND(B$1='List of Flows'!$B188,'Elementary Flow'!$F196="Compartment"),"Compartment",0)</f>
        <v>0</v>
      </c>
      <c r="C189" t="str">
        <f>IF(AND(C$1='List of Flows'!$B188,'Elementary Flow'!$F196="Compartment"),"Compartment",0)</f>
        <v>Compartment</v>
      </c>
      <c r="D189">
        <f>IF(AND(D$1='List of Flows'!$B188,'Elementary Flow'!$F196="Compartment"),"Compartment",0)</f>
        <v>0</v>
      </c>
      <c r="E189">
        <f>IF(AND(E$1='List of Flows'!$B188,'Elementary Flow'!$F196="Compartment"),"Compartment",0)</f>
        <v>0</v>
      </c>
      <c r="F189">
        <f>IF(AND(F$1='List of Flows'!$B188,'Elementary Flow'!$F196="Compartment"),"Compartment",0)</f>
        <v>0</v>
      </c>
      <c r="G189">
        <f>IF(AND(G$1='List of Flows'!$B188,'Elementary Flow'!$F196="Compartment"),"Compartment",0)</f>
        <v>0</v>
      </c>
      <c r="H189">
        <f>IF(AND(H$1='List of Flows'!$B188,'Elementary Flow'!$F196="Compartment"),"Compartment",0)</f>
        <v>0</v>
      </c>
      <c r="I189">
        <f>IF(AND(I$1='List of Flows'!$B188,'Elementary Flow'!$F196="Compartment"),"Compartment",0)</f>
        <v>0</v>
      </c>
      <c r="J189">
        <f>IF(AND(J$1='List of Flows'!$B188,'Elementary Flow'!$F196="Compartment"),"Compartment",0)</f>
        <v>0</v>
      </c>
      <c r="K189">
        <f>IF(AND(K$1='List of Flows'!$B188,'Elementary Flow'!$F196="Compartment"),"Compartment",0)</f>
        <v>0</v>
      </c>
      <c r="L189">
        <f>IF(AND(L$1='List of Flows'!$B188,'Elementary Flow'!$F196="Compartment"),"Compartment",0)</f>
        <v>0</v>
      </c>
      <c r="M189">
        <f>IF(AND(M$1='List of Flows'!$B188,'Elementary Flow'!$F196="Compartment"),"Compartment",0)</f>
        <v>0</v>
      </c>
      <c r="N189">
        <f>IF(AND(N$1='List of Flows'!$B188,'Elementary Flow'!$F196="Compartment"),"Compartment",0)</f>
        <v>0</v>
      </c>
    </row>
    <row r="190" spans="2:14" x14ac:dyDescent="0.3">
      <c r="B190">
        <f>IF(AND(B$1='List of Flows'!$B189,'Elementary Flow'!$F197="Compartment"),"Compartment",0)</f>
        <v>0</v>
      </c>
      <c r="C190" t="str">
        <f>IF(AND(C$1='List of Flows'!$B189,'Elementary Flow'!$F197="Compartment"),"Compartment",0)</f>
        <v>Compartment</v>
      </c>
      <c r="D190">
        <f>IF(AND(D$1='List of Flows'!$B189,'Elementary Flow'!$F197="Compartment"),"Compartment",0)</f>
        <v>0</v>
      </c>
      <c r="E190">
        <f>IF(AND(E$1='List of Flows'!$B189,'Elementary Flow'!$F197="Compartment"),"Compartment",0)</f>
        <v>0</v>
      </c>
      <c r="F190">
        <f>IF(AND(F$1='List of Flows'!$B189,'Elementary Flow'!$F197="Compartment"),"Compartment",0)</f>
        <v>0</v>
      </c>
      <c r="G190">
        <f>IF(AND(G$1='List of Flows'!$B189,'Elementary Flow'!$F197="Compartment"),"Compartment",0)</f>
        <v>0</v>
      </c>
      <c r="H190">
        <f>IF(AND(H$1='List of Flows'!$B189,'Elementary Flow'!$F197="Compartment"),"Compartment",0)</f>
        <v>0</v>
      </c>
      <c r="I190">
        <f>IF(AND(I$1='List of Flows'!$B189,'Elementary Flow'!$F197="Compartment"),"Compartment",0)</f>
        <v>0</v>
      </c>
      <c r="J190">
        <f>IF(AND(J$1='List of Flows'!$B189,'Elementary Flow'!$F197="Compartment"),"Compartment",0)</f>
        <v>0</v>
      </c>
      <c r="K190">
        <f>IF(AND(K$1='List of Flows'!$B189,'Elementary Flow'!$F197="Compartment"),"Compartment",0)</f>
        <v>0</v>
      </c>
      <c r="L190">
        <f>IF(AND(L$1='List of Flows'!$B189,'Elementary Flow'!$F197="Compartment"),"Compartment",0)</f>
        <v>0</v>
      </c>
      <c r="M190">
        <f>IF(AND(M$1='List of Flows'!$B189,'Elementary Flow'!$F197="Compartment"),"Compartment",0)</f>
        <v>0</v>
      </c>
      <c r="N190">
        <f>IF(AND(N$1='List of Flows'!$B189,'Elementary Flow'!$F197="Compartment"),"Compartment",0)</f>
        <v>0</v>
      </c>
    </row>
    <row r="191" spans="2:14" x14ac:dyDescent="0.3">
      <c r="B191">
        <f>IF(AND(B$1='List of Flows'!$B190,'Elementary Flow'!$F198="Compartment"),"Compartment",0)</f>
        <v>0</v>
      </c>
      <c r="C191">
        <f>IF(AND(C$1='List of Flows'!$B190,'Elementary Flow'!$F198="Compartment"),"Compartment",0)</f>
        <v>0</v>
      </c>
      <c r="D191">
        <f>IF(AND(D$1='List of Flows'!$B190,'Elementary Flow'!$F198="Compartment"),"Compartment",0)</f>
        <v>0</v>
      </c>
      <c r="E191">
        <f>IF(AND(E$1='List of Flows'!$B190,'Elementary Flow'!$F198="Compartment"),"Compartment",0)</f>
        <v>0</v>
      </c>
      <c r="F191">
        <f>IF(AND(F$1='List of Flows'!$B190,'Elementary Flow'!$F198="Compartment"),"Compartment",0)</f>
        <v>0</v>
      </c>
      <c r="G191">
        <f>IF(AND(G$1='List of Flows'!$B190,'Elementary Flow'!$F198="Compartment"),"Compartment",0)</f>
        <v>0</v>
      </c>
      <c r="H191">
        <f>IF(AND(H$1='List of Flows'!$B190,'Elementary Flow'!$F198="Compartment"),"Compartment",0)</f>
        <v>0</v>
      </c>
      <c r="I191">
        <f>IF(AND(I$1='List of Flows'!$B190,'Elementary Flow'!$F198="Compartment"),"Compartment",0)</f>
        <v>0</v>
      </c>
      <c r="J191">
        <f>IF(AND(J$1='List of Flows'!$B190,'Elementary Flow'!$F198="Compartment"),"Compartment",0)</f>
        <v>0</v>
      </c>
      <c r="K191">
        <f>IF(AND(K$1='List of Flows'!$B190,'Elementary Flow'!$F198="Compartment"),"Compartment",0)</f>
        <v>0</v>
      </c>
      <c r="L191">
        <f>IF(AND(L$1='List of Flows'!$B190,'Elementary Flow'!$F198="Compartment"),"Compartment",0)</f>
        <v>0</v>
      </c>
      <c r="M191">
        <f>IF(AND(M$1='List of Flows'!$B190,'Elementary Flow'!$F198="Compartment"),"Compartment",0)</f>
        <v>0</v>
      </c>
      <c r="N191">
        <f>IF(AND(N$1='List of Flows'!$B190,'Elementary Flow'!$F198="Compartment"),"Compartment",0)</f>
        <v>0</v>
      </c>
    </row>
    <row r="192" spans="2:14" x14ac:dyDescent="0.3">
      <c r="B192">
        <f>IF(AND(B$1='List of Flows'!$B191,'Elementary Flow'!$F199="Compartment"),"Compartment",0)</f>
        <v>0</v>
      </c>
      <c r="C192" t="str">
        <f>IF(AND(C$1='List of Flows'!$B191,'Elementary Flow'!$F199="Compartment"),"Compartment",0)</f>
        <v>Compartment</v>
      </c>
      <c r="D192">
        <f>IF(AND(D$1='List of Flows'!$B191,'Elementary Flow'!$F199="Compartment"),"Compartment",0)</f>
        <v>0</v>
      </c>
      <c r="E192">
        <f>IF(AND(E$1='List of Flows'!$B191,'Elementary Flow'!$F199="Compartment"),"Compartment",0)</f>
        <v>0</v>
      </c>
      <c r="F192">
        <f>IF(AND(F$1='List of Flows'!$B191,'Elementary Flow'!$F199="Compartment"),"Compartment",0)</f>
        <v>0</v>
      </c>
      <c r="G192">
        <f>IF(AND(G$1='List of Flows'!$B191,'Elementary Flow'!$F199="Compartment"),"Compartment",0)</f>
        <v>0</v>
      </c>
      <c r="H192">
        <f>IF(AND(H$1='List of Flows'!$B191,'Elementary Flow'!$F199="Compartment"),"Compartment",0)</f>
        <v>0</v>
      </c>
      <c r="I192">
        <f>IF(AND(I$1='List of Flows'!$B191,'Elementary Flow'!$F199="Compartment"),"Compartment",0)</f>
        <v>0</v>
      </c>
      <c r="J192">
        <f>IF(AND(J$1='List of Flows'!$B191,'Elementary Flow'!$F199="Compartment"),"Compartment",0)</f>
        <v>0</v>
      </c>
      <c r="K192">
        <f>IF(AND(K$1='List of Flows'!$B191,'Elementary Flow'!$F199="Compartment"),"Compartment",0)</f>
        <v>0</v>
      </c>
      <c r="L192">
        <f>IF(AND(L$1='List of Flows'!$B191,'Elementary Flow'!$F199="Compartment"),"Compartment",0)</f>
        <v>0</v>
      </c>
      <c r="M192">
        <f>IF(AND(M$1='List of Flows'!$B191,'Elementary Flow'!$F199="Compartment"),"Compartment",0)</f>
        <v>0</v>
      </c>
      <c r="N192">
        <f>IF(AND(N$1='List of Flows'!$B191,'Elementary Flow'!$F199="Compartment"),"Compartment",0)</f>
        <v>0</v>
      </c>
    </row>
    <row r="193" spans="2:14" x14ac:dyDescent="0.3">
      <c r="B193">
        <f>IF(AND(B$1='List of Flows'!$B192,'Elementary Flow'!$F200="Compartment"),"Compartment",0)</f>
        <v>0</v>
      </c>
      <c r="C193" t="str">
        <f>IF(AND(C$1='List of Flows'!$B192,'Elementary Flow'!$F200="Compartment"),"Compartment",0)</f>
        <v>Compartment</v>
      </c>
      <c r="D193">
        <f>IF(AND(D$1='List of Flows'!$B192,'Elementary Flow'!$F200="Compartment"),"Compartment",0)</f>
        <v>0</v>
      </c>
      <c r="E193">
        <f>IF(AND(E$1='List of Flows'!$B192,'Elementary Flow'!$F200="Compartment"),"Compartment",0)</f>
        <v>0</v>
      </c>
      <c r="F193">
        <f>IF(AND(F$1='List of Flows'!$B192,'Elementary Flow'!$F200="Compartment"),"Compartment",0)</f>
        <v>0</v>
      </c>
      <c r="G193">
        <f>IF(AND(G$1='List of Flows'!$B192,'Elementary Flow'!$F200="Compartment"),"Compartment",0)</f>
        <v>0</v>
      </c>
      <c r="H193">
        <f>IF(AND(H$1='List of Flows'!$B192,'Elementary Flow'!$F200="Compartment"),"Compartment",0)</f>
        <v>0</v>
      </c>
      <c r="I193">
        <f>IF(AND(I$1='List of Flows'!$B192,'Elementary Flow'!$F200="Compartment"),"Compartment",0)</f>
        <v>0</v>
      </c>
      <c r="J193">
        <f>IF(AND(J$1='List of Flows'!$B192,'Elementary Flow'!$F200="Compartment"),"Compartment",0)</f>
        <v>0</v>
      </c>
      <c r="K193">
        <f>IF(AND(K$1='List of Flows'!$B192,'Elementary Flow'!$F200="Compartment"),"Compartment",0)</f>
        <v>0</v>
      </c>
      <c r="L193">
        <f>IF(AND(L$1='List of Flows'!$B192,'Elementary Flow'!$F200="Compartment"),"Compartment",0)</f>
        <v>0</v>
      </c>
      <c r="M193">
        <f>IF(AND(M$1='List of Flows'!$B192,'Elementary Flow'!$F200="Compartment"),"Compartment",0)</f>
        <v>0</v>
      </c>
      <c r="N193">
        <f>IF(AND(N$1='List of Flows'!$B192,'Elementary Flow'!$F200="Compartment"),"Compartment",0)</f>
        <v>0</v>
      </c>
    </row>
    <row r="194" spans="2:14" x14ac:dyDescent="0.3">
      <c r="B194">
        <f>IF(AND(B$1='List of Flows'!$B193,'Elementary Flow'!$F201="Compartment"),"Compartment",0)</f>
        <v>0</v>
      </c>
      <c r="C194">
        <f>IF(AND(C$1='List of Flows'!$B193,'Elementary Flow'!$F201="Compartment"),"Compartment",0)</f>
        <v>0</v>
      </c>
      <c r="D194">
        <f>IF(AND(D$1='List of Flows'!$B193,'Elementary Flow'!$F201="Compartment"),"Compartment",0)</f>
        <v>0</v>
      </c>
      <c r="E194">
        <f>IF(AND(E$1='List of Flows'!$B193,'Elementary Flow'!$F201="Compartment"),"Compartment",0)</f>
        <v>0</v>
      </c>
      <c r="F194">
        <f>IF(AND(F$1='List of Flows'!$B193,'Elementary Flow'!$F201="Compartment"),"Compartment",0)</f>
        <v>0</v>
      </c>
      <c r="G194">
        <f>IF(AND(G$1='List of Flows'!$B193,'Elementary Flow'!$F201="Compartment"),"Compartment",0)</f>
        <v>0</v>
      </c>
      <c r="H194">
        <f>IF(AND(H$1='List of Flows'!$B193,'Elementary Flow'!$F201="Compartment"),"Compartment",0)</f>
        <v>0</v>
      </c>
      <c r="I194">
        <f>IF(AND(I$1='List of Flows'!$B193,'Elementary Flow'!$F201="Compartment"),"Compartment",0)</f>
        <v>0</v>
      </c>
      <c r="J194">
        <f>IF(AND(J$1='List of Flows'!$B193,'Elementary Flow'!$F201="Compartment"),"Compartment",0)</f>
        <v>0</v>
      </c>
      <c r="K194">
        <f>IF(AND(K$1='List of Flows'!$B193,'Elementary Flow'!$F201="Compartment"),"Compartment",0)</f>
        <v>0</v>
      </c>
      <c r="L194">
        <f>IF(AND(L$1='List of Flows'!$B193,'Elementary Flow'!$F201="Compartment"),"Compartment",0)</f>
        <v>0</v>
      </c>
      <c r="M194">
        <f>IF(AND(M$1='List of Flows'!$B193,'Elementary Flow'!$F201="Compartment"),"Compartment",0)</f>
        <v>0</v>
      </c>
      <c r="N194">
        <f>IF(AND(N$1='List of Flows'!$B193,'Elementary Flow'!$F201="Compartment"),"Compartment",0)</f>
        <v>0</v>
      </c>
    </row>
    <row r="195" spans="2:14" x14ac:dyDescent="0.3">
      <c r="B195">
        <f>IF(AND(B$1='List of Flows'!$B194,'Elementary Flow'!$F202="Compartment"),"Compartment",0)</f>
        <v>0</v>
      </c>
      <c r="C195" t="str">
        <f>IF(AND(C$1='List of Flows'!$B194,'Elementary Flow'!$F202="Compartment"),"Compartment",0)</f>
        <v>Compartment</v>
      </c>
      <c r="D195">
        <f>IF(AND(D$1='List of Flows'!$B194,'Elementary Flow'!$F202="Compartment"),"Compartment",0)</f>
        <v>0</v>
      </c>
      <c r="E195">
        <f>IF(AND(E$1='List of Flows'!$B194,'Elementary Flow'!$F202="Compartment"),"Compartment",0)</f>
        <v>0</v>
      </c>
      <c r="F195">
        <f>IF(AND(F$1='List of Flows'!$B194,'Elementary Flow'!$F202="Compartment"),"Compartment",0)</f>
        <v>0</v>
      </c>
      <c r="G195">
        <f>IF(AND(G$1='List of Flows'!$B194,'Elementary Flow'!$F202="Compartment"),"Compartment",0)</f>
        <v>0</v>
      </c>
      <c r="H195">
        <f>IF(AND(H$1='List of Flows'!$B194,'Elementary Flow'!$F202="Compartment"),"Compartment",0)</f>
        <v>0</v>
      </c>
      <c r="I195">
        <f>IF(AND(I$1='List of Flows'!$B194,'Elementary Flow'!$F202="Compartment"),"Compartment",0)</f>
        <v>0</v>
      </c>
      <c r="J195">
        <f>IF(AND(J$1='List of Flows'!$B194,'Elementary Flow'!$F202="Compartment"),"Compartment",0)</f>
        <v>0</v>
      </c>
      <c r="K195">
        <f>IF(AND(K$1='List of Flows'!$B194,'Elementary Flow'!$F202="Compartment"),"Compartment",0)</f>
        <v>0</v>
      </c>
      <c r="L195">
        <f>IF(AND(L$1='List of Flows'!$B194,'Elementary Flow'!$F202="Compartment"),"Compartment",0)</f>
        <v>0</v>
      </c>
      <c r="M195">
        <f>IF(AND(M$1='List of Flows'!$B194,'Elementary Flow'!$F202="Compartment"),"Compartment",0)</f>
        <v>0</v>
      </c>
      <c r="N195">
        <f>IF(AND(N$1='List of Flows'!$B194,'Elementary Flow'!$F202="Compartment"),"Compartment",0)</f>
        <v>0</v>
      </c>
    </row>
    <row r="196" spans="2:14" x14ac:dyDescent="0.3">
      <c r="B196">
        <f>IF(AND(B$1='List of Flows'!$B195,'Elementary Flow'!$F203="Compartment"),"Compartment",0)</f>
        <v>0</v>
      </c>
      <c r="C196" t="str">
        <f>IF(AND(C$1='List of Flows'!$B195,'Elementary Flow'!$F203="Compartment"),"Compartment",0)</f>
        <v>Compartment</v>
      </c>
      <c r="D196">
        <f>IF(AND(D$1='List of Flows'!$B195,'Elementary Flow'!$F203="Compartment"),"Compartment",0)</f>
        <v>0</v>
      </c>
      <c r="E196">
        <f>IF(AND(E$1='List of Flows'!$B195,'Elementary Flow'!$F203="Compartment"),"Compartment",0)</f>
        <v>0</v>
      </c>
      <c r="F196">
        <f>IF(AND(F$1='List of Flows'!$B195,'Elementary Flow'!$F203="Compartment"),"Compartment",0)</f>
        <v>0</v>
      </c>
      <c r="G196">
        <f>IF(AND(G$1='List of Flows'!$B195,'Elementary Flow'!$F203="Compartment"),"Compartment",0)</f>
        <v>0</v>
      </c>
      <c r="H196">
        <f>IF(AND(H$1='List of Flows'!$B195,'Elementary Flow'!$F203="Compartment"),"Compartment",0)</f>
        <v>0</v>
      </c>
      <c r="I196">
        <f>IF(AND(I$1='List of Flows'!$B195,'Elementary Flow'!$F203="Compartment"),"Compartment",0)</f>
        <v>0</v>
      </c>
      <c r="J196">
        <f>IF(AND(J$1='List of Flows'!$B195,'Elementary Flow'!$F203="Compartment"),"Compartment",0)</f>
        <v>0</v>
      </c>
      <c r="K196">
        <f>IF(AND(K$1='List of Flows'!$B195,'Elementary Flow'!$F203="Compartment"),"Compartment",0)</f>
        <v>0</v>
      </c>
      <c r="L196">
        <f>IF(AND(L$1='List of Flows'!$B195,'Elementary Flow'!$F203="Compartment"),"Compartment",0)</f>
        <v>0</v>
      </c>
      <c r="M196">
        <f>IF(AND(M$1='List of Flows'!$B195,'Elementary Flow'!$F203="Compartment"),"Compartment",0)</f>
        <v>0</v>
      </c>
      <c r="N196">
        <f>IF(AND(N$1='List of Flows'!$B195,'Elementary Flow'!$F203="Compartment"),"Compartment",0)</f>
        <v>0</v>
      </c>
    </row>
    <row r="197" spans="2:14" x14ac:dyDescent="0.3">
      <c r="B197">
        <f>IF(AND(B$1='List of Flows'!$B196,'Elementary Flow'!$F204="Compartment"),"Compartment",0)</f>
        <v>0</v>
      </c>
      <c r="C197" t="str">
        <f>IF(AND(C$1='List of Flows'!$B196,'Elementary Flow'!$F204="Compartment"),"Compartment",0)</f>
        <v>Compartment</v>
      </c>
      <c r="D197">
        <f>IF(AND(D$1='List of Flows'!$B196,'Elementary Flow'!$F204="Compartment"),"Compartment",0)</f>
        <v>0</v>
      </c>
      <c r="E197">
        <f>IF(AND(E$1='List of Flows'!$B196,'Elementary Flow'!$F204="Compartment"),"Compartment",0)</f>
        <v>0</v>
      </c>
      <c r="F197">
        <f>IF(AND(F$1='List of Flows'!$B196,'Elementary Flow'!$F204="Compartment"),"Compartment",0)</f>
        <v>0</v>
      </c>
      <c r="G197">
        <f>IF(AND(G$1='List of Flows'!$B196,'Elementary Flow'!$F204="Compartment"),"Compartment",0)</f>
        <v>0</v>
      </c>
      <c r="H197">
        <f>IF(AND(H$1='List of Flows'!$B196,'Elementary Flow'!$F204="Compartment"),"Compartment",0)</f>
        <v>0</v>
      </c>
      <c r="I197">
        <f>IF(AND(I$1='List of Flows'!$B196,'Elementary Flow'!$F204="Compartment"),"Compartment",0)</f>
        <v>0</v>
      </c>
      <c r="J197">
        <f>IF(AND(J$1='List of Flows'!$B196,'Elementary Flow'!$F204="Compartment"),"Compartment",0)</f>
        <v>0</v>
      </c>
      <c r="K197">
        <f>IF(AND(K$1='List of Flows'!$B196,'Elementary Flow'!$F204="Compartment"),"Compartment",0)</f>
        <v>0</v>
      </c>
      <c r="L197">
        <f>IF(AND(L$1='List of Flows'!$B196,'Elementary Flow'!$F204="Compartment"),"Compartment",0)</f>
        <v>0</v>
      </c>
      <c r="M197">
        <f>IF(AND(M$1='List of Flows'!$B196,'Elementary Flow'!$F204="Compartment"),"Compartment",0)</f>
        <v>0</v>
      </c>
      <c r="N197">
        <f>IF(AND(N$1='List of Flows'!$B196,'Elementary Flow'!$F204="Compartment"),"Compartment",0)</f>
        <v>0</v>
      </c>
    </row>
    <row r="198" spans="2:14" x14ac:dyDescent="0.3">
      <c r="B198">
        <f>IF(AND(B$1='List of Flows'!$B197,'Elementary Flow'!$F205="Compartment"),"Compartment",0)</f>
        <v>0</v>
      </c>
      <c r="C198" t="str">
        <f>IF(AND(C$1='List of Flows'!$B197,'Elementary Flow'!$F205="Compartment"),"Compartment",0)</f>
        <v>Compartment</v>
      </c>
      <c r="D198">
        <f>IF(AND(D$1='List of Flows'!$B197,'Elementary Flow'!$F205="Compartment"),"Compartment",0)</f>
        <v>0</v>
      </c>
      <c r="E198">
        <f>IF(AND(E$1='List of Flows'!$B197,'Elementary Flow'!$F205="Compartment"),"Compartment",0)</f>
        <v>0</v>
      </c>
      <c r="F198">
        <f>IF(AND(F$1='List of Flows'!$B197,'Elementary Flow'!$F205="Compartment"),"Compartment",0)</f>
        <v>0</v>
      </c>
      <c r="G198">
        <f>IF(AND(G$1='List of Flows'!$B197,'Elementary Flow'!$F205="Compartment"),"Compartment",0)</f>
        <v>0</v>
      </c>
      <c r="H198">
        <f>IF(AND(H$1='List of Flows'!$B197,'Elementary Flow'!$F205="Compartment"),"Compartment",0)</f>
        <v>0</v>
      </c>
      <c r="I198">
        <f>IF(AND(I$1='List of Flows'!$B197,'Elementary Flow'!$F205="Compartment"),"Compartment",0)</f>
        <v>0</v>
      </c>
      <c r="J198">
        <f>IF(AND(J$1='List of Flows'!$B197,'Elementary Flow'!$F205="Compartment"),"Compartment",0)</f>
        <v>0</v>
      </c>
      <c r="K198">
        <f>IF(AND(K$1='List of Flows'!$B197,'Elementary Flow'!$F205="Compartment"),"Compartment",0)</f>
        <v>0</v>
      </c>
      <c r="L198">
        <f>IF(AND(L$1='List of Flows'!$B197,'Elementary Flow'!$F205="Compartment"),"Compartment",0)</f>
        <v>0</v>
      </c>
      <c r="M198">
        <f>IF(AND(M$1='List of Flows'!$B197,'Elementary Flow'!$F205="Compartment"),"Compartment",0)</f>
        <v>0</v>
      </c>
      <c r="N198">
        <f>IF(AND(N$1='List of Flows'!$B197,'Elementary Flow'!$F205="Compartment"),"Compartment",0)</f>
        <v>0</v>
      </c>
    </row>
    <row r="199" spans="2:14" x14ac:dyDescent="0.3">
      <c r="B199">
        <f>IF(AND(B$1='List of Flows'!$B198,'Elementary Flow'!$F206="Compartment"),"Compartment",0)</f>
        <v>0</v>
      </c>
      <c r="C199" t="str">
        <f>IF(AND(C$1='List of Flows'!$B198,'Elementary Flow'!$F206="Compartment"),"Compartment",0)</f>
        <v>Compartment</v>
      </c>
      <c r="D199">
        <f>IF(AND(D$1='List of Flows'!$B198,'Elementary Flow'!$F206="Compartment"),"Compartment",0)</f>
        <v>0</v>
      </c>
      <c r="E199">
        <f>IF(AND(E$1='List of Flows'!$B198,'Elementary Flow'!$F206="Compartment"),"Compartment",0)</f>
        <v>0</v>
      </c>
      <c r="F199">
        <f>IF(AND(F$1='List of Flows'!$B198,'Elementary Flow'!$F206="Compartment"),"Compartment",0)</f>
        <v>0</v>
      </c>
      <c r="G199">
        <f>IF(AND(G$1='List of Flows'!$B198,'Elementary Flow'!$F206="Compartment"),"Compartment",0)</f>
        <v>0</v>
      </c>
      <c r="H199">
        <f>IF(AND(H$1='List of Flows'!$B198,'Elementary Flow'!$F206="Compartment"),"Compartment",0)</f>
        <v>0</v>
      </c>
      <c r="I199">
        <f>IF(AND(I$1='List of Flows'!$B198,'Elementary Flow'!$F206="Compartment"),"Compartment",0)</f>
        <v>0</v>
      </c>
      <c r="J199">
        <f>IF(AND(J$1='List of Flows'!$B198,'Elementary Flow'!$F206="Compartment"),"Compartment",0)</f>
        <v>0</v>
      </c>
      <c r="K199">
        <f>IF(AND(K$1='List of Flows'!$B198,'Elementary Flow'!$F206="Compartment"),"Compartment",0)</f>
        <v>0</v>
      </c>
      <c r="L199">
        <f>IF(AND(L$1='List of Flows'!$B198,'Elementary Flow'!$F206="Compartment"),"Compartment",0)</f>
        <v>0</v>
      </c>
      <c r="M199">
        <f>IF(AND(M$1='List of Flows'!$B198,'Elementary Flow'!$F206="Compartment"),"Compartment",0)</f>
        <v>0</v>
      </c>
      <c r="N199">
        <f>IF(AND(N$1='List of Flows'!$B198,'Elementary Flow'!$F206="Compartment"),"Compartment",0)</f>
        <v>0</v>
      </c>
    </row>
    <row r="200" spans="2:14" x14ac:dyDescent="0.3">
      <c r="B200">
        <f>IF(AND(B$1='List of Flows'!$B199,'Elementary Flow'!$F207="Compartment"),"Compartment",0)</f>
        <v>0</v>
      </c>
      <c r="C200">
        <f>IF(AND(C$1='List of Flows'!$B199,'Elementary Flow'!$F207="Compartment"),"Compartment",0)</f>
        <v>0</v>
      </c>
      <c r="D200">
        <f>IF(AND(D$1='List of Flows'!$B199,'Elementary Flow'!$F207="Compartment"),"Compartment",0)</f>
        <v>0</v>
      </c>
      <c r="E200">
        <f>IF(AND(E$1='List of Flows'!$B199,'Elementary Flow'!$F207="Compartment"),"Compartment",0)</f>
        <v>0</v>
      </c>
      <c r="F200">
        <f>IF(AND(F$1='List of Flows'!$B199,'Elementary Flow'!$F207="Compartment"),"Compartment",0)</f>
        <v>0</v>
      </c>
      <c r="G200">
        <f>IF(AND(G$1='List of Flows'!$B199,'Elementary Flow'!$F207="Compartment"),"Compartment",0)</f>
        <v>0</v>
      </c>
      <c r="H200">
        <f>IF(AND(H$1='List of Flows'!$B199,'Elementary Flow'!$F207="Compartment"),"Compartment",0)</f>
        <v>0</v>
      </c>
      <c r="I200">
        <f>IF(AND(I$1='List of Flows'!$B199,'Elementary Flow'!$F207="Compartment"),"Compartment",0)</f>
        <v>0</v>
      </c>
      <c r="J200">
        <f>IF(AND(J$1='List of Flows'!$B199,'Elementary Flow'!$F207="Compartment"),"Compartment",0)</f>
        <v>0</v>
      </c>
      <c r="K200">
        <f>IF(AND(K$1='List of Flows'!$B199,'Elementary Flow'!$F207="Compartment"),"Compartment",0)</f>
        <v>0</v>
      </c>
      <c r="L200">
        <f>IF(AND(L$1='List of Flows'!$B199,'Elementary Flow'!$F207="Compartment"),"Compartment",0)</f>
        <v>0</v>
      </c>
      <c r="M200">
        <f>IF(AND(M$1='List of Flows'!$B199,'Elementary Flow'!$F207="Compartment"),"Compartment",0)</f>
        <v>0</v>
      </c>
      <c r="N200">
        <f>IF(AND(N$1='List of Flows'!$B199,'Elementary Flow'!$F207="Compartment"),"Compartment",0)</f>
        <v>0</v>
      </c>
    </row>
    <row r="201" spans="2:14" x14ac:dyDescent="0.3">
      <c r="B201">
        <f>IF(AND(B$1='List of Flows'!$B200,'Elementary Flow'!$F208="Compartment"),"Compartment",0)</f>
        <v>0</v>
      </c>
      <c r="C201" t="str">
        <f>IF(AND(C$1='List of Flows'!$B200,'Elementary Flow'!$F208="Compartment"),"Compartment",0)</f>
        <v>Compartment</v>
      </c>
      <c r="D201">
        <f>IF(AND(D$1='List of Flows'!$B200,'Elementary Flow'!$F208="Compartment"),"Compartment",0)</f>
        <v>0</v>
      </c>
      <c r="E201">
        <f>IF(AND(E$1='List of Flows'!$B200,'Elementary Flow'!$F208="Compartment"),"Compartment",0)</f>
        <v>0</v>
      </c>
      <c r="F201">
        <f>IF(AND(F$1='List of Flows'!$B200,'Elementary Flow'!$F208="Compartment"),"Compartment",0)</f>
        <v>0</v>
      </c>
      <c r="G201">
        <f>IF(AND(G$1='List of Flows'!$B200,'Elementary Flow'!$F208="Compartment"),"Compartment",0)</f>
        <v>0</v>
      </c>
      <c r="H201">
        <f>IF(AND(H$1='List of Flows'!$B200,'Elementary Flow'!$F208="Compartment"),"Compartment",0)</f>
        <v>0</v>
      </c>
      <c r="I201">
        <f>IF(AND(I$1='List of Flows'!$B200,'Elementary Flow'!$F208="Compartment"),"Compartment",0)</f>
        <v>0</v>
      </c>
      <c r="J201">
        <f>IF(AND(J$1='List of Flows'!$B200,'Elementary Flow'!$F208="Compartment"),"Compartment",0)</f>
        <v>0</v>
      </c>
      <c r="K201">
        <f>IF(AND(K$1='List of Flows'!$B200,'Elementary Flow'!$F208="Compartment"),"Compartment",0)</f>
        <v>0</v>
      </c>
      <c r="L201">
        <f>IF(AND(L$1='List of Flows'!$B200,'Elementary Flow'!$F208="Compartment"),"Compartment",0)</f>
        <v>0</v>
      </c>
      <c r="M201">
        <f>IF(AND(M$1='List of Flows'!$B200,'Elementary Flow'!$F208="Compartment"),"Compartment",0)</f>
        <v>0</v>
      </c>
      <c r="N201">
        <f>IF(AND(N$1='List of Flows'!$B200,'Elementary Flow'!$F208="Compartment"),"Compartment",0)</f>
        <v>0</v>
      </c>
    </row>
    <row r="202" spans="2:14" x14ac:dyDescent="0.3">
      <c r="B202">
        <f>IF(AND(B$1='List of Flows'!$B201,'Elementary Flow'!$F209="Compartment"),"Compartment",0)</f>
        <v>0</v>
      </c>
      <c r="C202">
        <f>IF(AND(C$1='List of Flows'!$B201,'Elementary Flow'!$F209="Compartment"),"Compartment",0)</f>
        <v>0</v>
      </c>
      <c r="D202">
        <f>IF(AND(D$1='List of Flows'!$B201,'Elementary Flow'!$F209="Compartment"),"Compartment",0)</f>
        <v>0</v>
      </c>
      <c r="E202">
        <f>IF(AND(E$1='List of Flows'!$B201,'Elementary Flow'!$F209="Compartment"),"Compartment",0)</f>
        <v>0</v>
      </c>
      <c r="F202">
        <f>IF(AND(F$1='List of Flows'!$B201,'Elementary Flow'!$F209="Compartment"),"Compartment",0)</f>
        <v>0</v>
      </c>
      <c r="G202">
        <f>IF(AND(G$1='List of Flows'!$B201,'Elementary Flow'!$F209="Compartment"),"Compartment",0)</f>
        <v>0</v>
      </c>
      <c r="H202">
        <f>IF(AND(H$1='List of Flows'!$B201,'Elementary Flow'!$F209="Compartment"),"Compartment",0)</f>
        <v>0</v>
      </c>
      <c r="I202">
        <f>IF(AND(I$1='List of Flows'!$B201,'Elementary Flow'!$F209="Compartment"),"Compartment",0)</f>
        <v>0</v>
      </c>
      <c r="J202">
        <f>IF(AND(J$1='List of Flows'!$B201,'Elementary Flow'!$F209="Compartment"),"Compartment",0)</f>
        <v>0</v>
      </c>
      <c r="K202">
        <f>IF(AND(K$1='List of Flows'!$B201,'Elementary Flow'!$F209="Compartment"),"Compartment",0)</f>
        <v>0</v>
      </c>
      <c r="L202">
        <f>IF(AND(L$1='List of Flows'!$B201,'Elementary Flow'!$F209="Compartment"),"Compartment",0)</f>
        <v>0</v>
      </c>
      <c r="M202">
        <f>IF(AND(M$1='List of Flows'!$B201,'Elementary Flow'!$F209="Compartment"),"Compartment",0)</f>
        <v>0</v>
      </c>
      <c r="N202">
        <f>IF(AND(N$1='List of Flows'!$B201,'Elementary Flow'!$F209="Compartment"),"Compartment",0)</f>
        <v>0</v>
      </c>
    </row>
    <row r="203" spans="2:14" x14ac:dyDescent="0.3">
      <c r="B203">
        <f>IF(AND(B$1='List of Flows'!$B202,'Elementary Flow'!$F210="Compartment"),"Compartment",0)</f>
        <v>0</v>
      </c>
      <c r="C203">
        <f>IF(AND(C$1='List of Flows'!$B202,'Elementary Flow'!$F210="Compartment"),"Compartment",0)</f>
        <v>0</v>
      </c>
      <c r="D203">
        <f>IF(AND(D$1='List of Flows'!$B202,'Elementary Flow'!$F210="Compartment"),"Compartment",0)</f>
        <v>0</v>
      </c>
      <c r="E203">
        <f>IF(AND(E$1='List of Flows'!$B202,'Elementary Flow'!$F210="Compartment"),"Compartment",0)</f>
        <v>0</v>
      </c>
      <c r="F203">
        <f>IF(AND(F$1='List of Flows'!$B202,'Elementary Flow'!$F210="Compartment"),"Compartment",0)</f>
        <v>0</v>
      </c>
      <c r="G203">
        <f>IF(AND(G$1='List of Flows'!$B202,'Elementary Flow'!$F210="Compartment"),"Compartment",0)</f>
        <v>0</v>
      </c>
      <c r="H203">
        <f>IF(AND(H$1='List of Flows'!$B202,'Elementary Flow'!$F210="Compartment"),"Compartment",0)</f>
        <v>0</v>
      </c>
      <c r="I203">
        <f>IF(AND(I$1='List of Flows'!$B202,'Elementary Flow'!$F210="Compartment"),"Compartment",0)</f>
        <v>0</v>
      </c>
      <c r="J203">
        <f>IF(AND(J$1='List of Flows'!$B202,'Elementary Flow'!$F210="Compartment"),"Compartment",0)</f>
        <v>0</v>
      </c>
      <c r="K203">
        <f>IF(AND(K$1='List of Flows'!$B202,'Elementary Flow'!$F210="Compartment"),"Compartment",0)</f>
        <v>0</v>
      </c>
      <c r="L203">
        <f>IF(AND(L$1='List of Flows'!$B202,'Elementary Flow'!$F210="Compartment"),"Compartment",0)</f>
        <v>0</v>
      </c>
      <c r="M203">
        <f>IF(AND(M$1='List of Flows'!$B202,'Elementary Flow'!$F210="Compartment"),"Compartment",0)</f>
        <v>0</v>
      </c>
      <c r="N203">
        <f>IF(AND(N$1='List of Flows'!$B202,'Elementary Flow'!$F210="Compartment"),"Compartment",0)</f>
        <v>0</v>
      </c>
    </row>
    <row r="204" spans="2:14" x14ac:dyDescent="0.3">
      <c r="B204">
        <f>IF(AND(B$1='List of Flows'!$B203,'Elementary Flow'!$F211="Compartment"),"Compartment",0)</f>
        <v>0</v>
      </c>
      <c r="C204">
        <f>IF(AND(C$1='List of Flows'!$B203,'Elementary Flow'!$F211="Compartment"),"Compartment",0)</f>
        <v>0</v>
      </c>
      <c r="D204">
        <f>IF(AND(D$1='List of Flows'!$B203,'Elementary Flow'!$F211="Compartment"),"Compartment",0)</f>
        <v>0</v>
      </c>
      <c r="E204">
        <f>IF(AND(E$1='List of Flows'!$B203,'Elementary Flow'!$F211="Compartment"),"Compartment",0)</f>
        <v>0</v>
      </c>
      <c r="F204">
        <f>IF(AND(F$1='List of Flows'!$B203,'Elementary Flow'!$F211="Compartment"),"Compartment",0)</f>
        <v>0</v>
      </c>
      <c r="G204">
        <f>IF(AND(G$1='List of Flows'!$B203,'Elementary Flow'!$F211="Compartment"),"Compartment",0)</f>
        <v>0</v>
      </c>
      <c r="H204">
        <f>IF(AND(H$1='List of Flows'!$B203,'Elementary Flow'!$F211="Compartment"),"Compartment",0)</f>
        <v>0</v>
      </c>
      <c r="I204">
        <f>IF(AND(I$1='List of Flows'!$B203,'Elementary Flow'!$F211="Compartment"),"Compartment",0)</f>
        <v>0</v>
      </c>
      <c r="J204">
        <f>IF(AND(J$1='List of Flows'!$B203,'Elementary Flow'!$F211="Compartment"),"Compartment",0)</f>
        <v>0</v>
      </c>
      <c r="K204">
        <f>IF(AND(K$1='List of Flows'!$B203,'Elementary Flow'!$F211="Compartment"),"Compartment",0)</f>
        <v>0</v>
      </c>
      <c r="L204">
        <f>IF(AND(L$1='List of Flows'!$B203,'Elementary Flow'!$F211="Compartment"),"Compartment",0)</f>
        <v>0</v>
      </c>
      <c r="M204">
        <f>IF(AND(M$1='List of Flows'!$B203,'Elementary Flow'!$F211="Compartment"),"Compartment",0)</f>
        <v>0</v>
      </c>
      <c r="N204">
        <f>IF(AND(N$1='List of Flows'!$B203,'Elementary Flow'!$F211="Compartment"),"Compartment",0)</f>
        <v>0</v>
      </c>
    </row>
    <row r="205" spans="2:14" x14ac:dyDescent="0.3">
      <c r="B205">
        <f>IF(AND(B$1='List of Flows'!$B204,'Elementary Flow'!$F212="Compartment"),"Compartment",0)</f>
        <v>0</v>
      </c>
      <c r="C205">
        <f>IF(AND(C$1='List of Flows'!$B204,'Elementary Flow'!$F212="Compartment"),"Compartment",0)</f>
        <v>0</v>
      </c>
      <c r="D205">
        <f>IF(AND(D$1='List of Flows'!$B204,'Elementary Flow'!$F212="Compartment"),"Compartment",0)</f>
        <v>0</v>
      </c>
      <c r="E205">
        <f>IF(AND(E$1='List of Flows'!$B204,'Elementary Flow'!$F212="Compartment"),"Compartment",0)</f>
        <v>0</v>
      </c>
      <c r="F205">
        <f>IF(AND(F$1='List of Flows'!$B204,'Elementary Flow'!$F212="Compartment"),"Compartment",0)</f>
        <v>0</v>
      </c>
      <c r="G205">
        <f>IF(AND(G$1='List of Flows'!$B204,'Elementary Flow'!$F212="Compartment"),"Compartment",0)</f>
        <v>0</v>
      </c>
      <c r="H205">
        <f>IF(AND(H$1='List of Flows'!$B204,'Elementary Flow'!$F212="Compartment"),"Compartment",0)</f>
        <v>0</v>
      </c>
      <c r="I205">
        <f>IF(AND(I$1='List of Flows'!$B204,'Elementary Flow'!$F212="Compartment"),"Compartment",0)</f>
        <v>0</v>
      </c>
      <c r="J205">
        <f>IF(AND(J$1='List of Flows'!$B204,'Elementary Flow'!$F212="Compartment"),"Compartment",0)</f>
        <v>0</v>
      </c>
      <c r="K205">
        <f>IF(AND(K$1='List of Flows'!$B204,'Elementary Flow'!$F212="Compartment"),"Compartment",0)</f>
        <v>0</v>
      </c>
      <c r="L205">
        <f>IF(AND(L$1='List of Flows'!$B204,'Elementary Flow'!$F212="Compartment"),"Compartment",0)</f>
        <v>0</v>
      </c>
      <c r="M205">
        <f>IF(AND(M$1='List of Flows'!$B204,'Elementary Flow'!$F212="Compartment"),"Compartment",0)</f>
        <v>0</v>
      </c>
      <c r="N205">
        <f>IF(AND(N$1='List of Flows'!$B204,'Elementary Flow'!$F212="Compartment"),"Compartment",0)</f>
        <v>0</v>
      </c>
    </row>
    <row r="206" spans="2:14" x14ac:dyDescent="0.3">
      <c r="B206">
        <f>IF(AND(B$1='List of Flows'!$B205,'Elementary Flow'!$F213="Compartment"),"Compartment",0)</f>
        <v>0</v>
      </c>
      <c r="C206">
        <f>IF(AND(C$1='List of Flows'!$B205,'Elementary Flow'!$F213="Compartment"),"Compartment",0)</f>
        <v>0</v>
      </c>
      <c r="D206">
        <f>IF(AND(D$1='List of Flows'!$B205,'Elementary Flow'!$F213="Compartment"),"Compartment",0)</f>
        <v>0</v>
      </c>
      <c r="E206">
        <f>IF(AND(E$1='List of Flows'!$B205,'Elementary Flow'!$F213="Compartment"),"Compartment",0)</f>
        <v>0</v>
      </c>
      <c r="F206">
        <f>IF(AND(F$1='List of Flows'!$B205,'Elementary Flow'!$F213="Compartment"),"Compartment",0)</f>
        <v>0</v>
      </c>
      <c r="G206">
        <f>IF(AND(G$1='List of Flows'!$B205,'Elementary Flow'!$F213="Compartment"),"Compartment",0)</f>
        <v>0</v>
      </c>
      <c r="H206">
        <f>IF(AND(H$1='List of Flows'!$B205,'Elementary Flow'!$F213="Compartment"),"Compartment",0)</f>
        <v>0</v>
      </c>
      <c r="I206">
        <f>IF(AND(I$1='List of Flows'!$B205,'Elementary Flow'!$F213="Compartment"),"Compartment",0)</f>
        <v>0</v>
      </c>
      <c r="J206">
        <f>IF(AND(J$1='List of Flows'!$B205,'Elementary Flow'!$F213="Compartment"),"Compartment",0)</f>
        <v>0</v>
      </c>
      <c r="K206">
        <f>IF(AND(K$1='List of Flows'!$B205,'Elementary Flow'!$F213="Compartment"),"Compartment",0)</f>
        <v>0</v>
      </c>
      <c r="L206">
        <f>IF(AND(L$1='List of Flows'!$B205,'Elementary Flow'!$F213="Compartment"),"Compartment",0)</f>
        <v>0</v>
      </c>
      <c r="M206">
        <f>IF(AND(M$1='List of Flows'!$B205,'Elementary Flow'!$F213="Compartment"),"Compartment",0)</f>
        <v>0</v>
      </c>
      <c r="N206">
        <f>IF(AND(N$1='List of Flows'!$B205,'Elementary Flow'!$F213="Compartment"),"Compartment",0)</f>
        <v>0</v>
      </c>
    </row>
    <row r="207" spans="2:14" x14ac:dyDescent="0.3">
      <c r="B207">
        <f>IF(AND(B$1='List of Flows'!$B206,'Elementary Flow'!$F214="Compartment"),"Compartment",0)</f>
        <v>0</v>
      </c>
      <c r="C207">
        <f>IF(AND(C$1='List of Flows'!$B206,'Elementary Flow'!$F214="Compartment"),"Compartment",0)</f>
        <v>0</v>
      </c>
      <c r="D207">
        <f>IF(AND(D$1='List of Flows'!$B206,'Elementary Flow'!$F214="Compartment"),"Compartment",0)</f>
        <v>0</v>
      </c>
      <c r="E207">
        <f>IF(AND(E$1='List of Flows'!$B206,'Elementary Flow'!$F214="Compartment"),"Compartment",0)</f>
        <v>0</v>
      </c>
      <c r="F207">
        <f>IF(AND(F$1='List of Flows'!$B206,'Elementary Flow'!$F214="Compartment"),"Compartment",0)</f>
        <v>0</v>
      </c>
      <c r="G207">
        <f>IF(AND(G$1='List of Flows'!$B206,'Elementary Flow'!$F214="Compartment"),"Compartment",0)</f>
        <v>0</v>
      </c>
      <c r="H207">
        <f>IF(AND(H$1='List of Flows'!$B206,'Elementary Flow'!$F214="Compartment"),"Compartment",0)</f>
        <v>0</v>
      </c>
      <c r="I207">
        <f>IF(AND(I$1='List of Flows'!$B206,'Elementary Flow'!$F214="Compartment"),"Compartment",0)</f>
        <v>0</v>
      </c>
      <c r="J207">
        <f>IF(AND(J$1='List of Flows'!$B206,'Elementary Flow'!$F214="Compartment"),"Compartment",0)</f>
        <v>0</v>
      </c>
      <c r="K207">
        <f>IF(AND(K$1='List of Flows'!$B206,'Elementary Flow'!$F214="Compartment"),"Compartment",0)</f>
        <v>0</v>
      </c>
      <c r="L207">
        <f>IF(AND(L$1='List of Flows'!$B206,'Elementary Flow'!$F214="Compartment"),"Compartment",0)</f>
        <v>0</v>
      </c>
      <c r="M207">
        <f>IF(AND(M$1='List of Flows'!$B206,'Elementary Flow'!$F214="Compartment"),"Compartment",0)</f>
        <v>0</v>
      </c>
      <c r="N207">
        <f>IF(AND(N$1='List of Flows'!$B206,'Elementary Flow'!$F214="Compartment"),"Compartment",0)</f>
        <v>0</v>
      </c>
    </row>
    <row r="208" spans="2:14" x14ac:dyDescent="0.3">
      <c r="B208">
        <f>IF(AND(B$1='List of Flows'!$B207,'Elementary Flow'!$F215="Compartment"),"Compartment",0)</f>
        <v>0</v>
      </c>
      <c r="C208">
        <f>IF(AND(C$1='List of Flows'!$B207,'Elementary Flow'!$F215="Compartment"),"Compartment",0)</f>
        <v>0</v>
      </c>
      <c r="D208">
        <f>IF(AND(D$1='List of Flows'!$B207,'Elementary Flow'!$F215="Compartment"),"Compartment",0)</f>
        <v>0</v>
      </c>
      <c r="E208">
        <f>IF(AND(E$1='List of Flows'!$B207,'Elementary Flow'!$F215="Compartment"),"Compartment",0)</f>
        <v>0</v>
      </c>
      <c r="F208">
        <f>IF(AND(F$1='List of Flows'!$B207,'Elementary Flow'!$F215="Compartment"),"Compartment",0)</f>
        <v>0</v>
      </c>
      <c r="G208">
        <f>IF(AND(G$1='List of Flows'!$B207,'Elementary Flow'!$F215="Compartment"),"Compartment",0)</f>
        <v>0</v>
      </c>
      <c r="H208">
        <f>IF(AND(H$1='List of Flows'!$B207,'Elementary Flow'!$F215="Compartment"),"Compartment",0)</f>
        <v>0</v>
      </c>
      <c r="I208">
        <f>IF(AND(I$1='List of Flows'!$B207,'Elementary Flow'!$F215="Compartment"),"Compartment",0)</f>
        <v>0</v>
      </c>
      <c r="J208">
        <f>IF(AND(J$1='List of Flows'!$B207,'Elementary Flow'!$F215="Compartment"),"Compartment",0)</f>
        <v>0</v>
      </c>
      <c r="K208">
        <f>IF(AND(K$1='List of Flows'!$B207,'Elementary Flow'!$F215="Compartment"),"Compartment",0)</f>
        <v>0</v>
      </c>
      <c r="L208">
        <f>IF(AND(L$1='List of Flows'!$B207,'Elementary Flow'!$F215="Compartment"),"Compartment",0)</f>
        <v>0</v>
      </c>
      <c r="M208">
        <f>IF(AND(M$1='List of Flows'!$B207,'Elementary Flow'!$F215="Compartment"),"Compartment",0)</f>
        <v>0</v>
      </c>
      <c r="N208">
        <f>IF(AND(N$1='List of Flows'!$B207,'Elementary Flow'!$F215="Compartment"),"Compartment",0)</f>
        <v>0</v>
      </c>
    </row>
    <row r="209" spans="2:14" x14ac:dyDescent="0.3">
      <c r="B209">
        <f>IF(AND(B$1='List of Flows'!$B208,'Elementary Flow'!$F216="Compartment"),"Compartment",0)</f>
        <v>0</v>
      </c>
      <c r="C209">
        <f>IF(AND(C$1='List of Flows'!$B208,'Elementary Flow'!$F216="Compartment"),"Compartment",0)</f>
        <v>0</v>
      </c>
      <c r="D209">
        <f>IF(AND(D$1='List of Flows'!$B208,'Elementary Flow'!$F216="Compartment"),"Compartment",0)</f>
        <v>0</v>
      </c>
      <c r="E209">
        <f>IF(AND(E$1='List of Flows'!$B208,'Elementary Flow'!$F216="Compartment"),"Compartment",0)</f>
        <v>0</v>
      </c>
      <c r="F209">
        <f>IF(AND(F$1='List of Flows'!$B208,'Elementary Flow'!$F216="Compartment"),"Compartment",0)</f>
        <v>0</v>
      </c>
      <c r="G209">
        <f>IF(AND(G$1='List of Flows'!$B208,'Elementary Flow'!$F216="Compartment"),"Compartment",0)</f>
        <v>0</v>
      </c>
      <c r="H209">
        <f>IF(AND(H$1='List of Flows'!$B208,'Elementary Flow'!$F216="Compartment"),"Compartment",0)</f>
        <v>0</v>
      </c>
      <c r="I209">
        <f>IF(AND(I$1='List of Flows'!$B208,'Elementary Flow'!$F216="Compartment"),"Compartment",0)</f>
        <v>0</v>
      </c>
      <c r="J209">
        <f>IF(AND(J$1='List of Flows'!$B208,'Elementary Flow'!$F216="Compartment"),"Compartment",0)</f>
        <v>0</v>
      </c>
      <c r="K209">
        <f>IF(AND(K$1='List of Flows'!$B208,'Elementary Flow'!$F216="Compartment"),"Compartment",0)</f>
        <v>0</v>
      </c>
      <c r="L209">
        <f>IF(AND(L$1='List of Flows'!$B208,'Elementary Flow'!$F216="Compartment"),"Compartment",0)</f>
        <v>0</v>
      </c>
      <c r="M209">
        <f>IF(AND(M$1='List of Flows'!$B208,'Elementary Flow'!$F216="Compartment"),"Compartment",0)</f>
        <v>0</v>
      </c>
      <c r="N209">
        <f>IF(AND(N$1='List of Flows'!$B208,'Elementary Flow'!$F216="Compartment"),"Compartment",0)</f>
        <v>0</v>
      </c>
    </row>
    <row r="210" spans="2:14" x14ac:dyDescent="0.3">
      <c r="B210">
        <f>IF(AND(B$1='List of Flows'!$B209,'Elementary Flow'!$F217="Compartment"),"Compartment",0)</f>
        <v>0</v>
      </c>
      <c r="C210">
        <f>IF(AND(C$1='List of Flows'!$B209,'Elementary Flow'!$F217="Compartment"),"Compartment",0)</f>
        <v>0</v>
      </c>
      <c r="D210">
        <f>IF(AND(D$1='List of Flows'!$B209,'Elementary Flow'!$F217="Compartment"),"Compartment",0)</f>
        <v>0</v>
      </c>
      <c r="E210">
        <f>IF(AND(E$1='List of Flows'!$B209,'Elementary Flow'!$F217="Compartment"),"Compartment",0)</f>
        <v>0</v>
      </c>
      <c r="F210">
        <f>IF(AND(F$1='List of Flows'!$B209,'Elementary Flow'!$F217="Compartment"),"Compartment",0)</f>
        <v>0</v>
      </c>
      <c r="G210">
        <f>IF(AND(G$1='List of Flows'!$B209,'Elementary Flow'!$F217="Compartment"),"Compartment",0)</f>
        <v>0</v>
      </c>
      <c r="H210">
        <f>IF(AND(H$1='List of Flows'!$B209,'Elementary Flow'!$F217="Compartment"),"Compartment",0)</f>
        <v>0</v>
      </c>
      <c r="I210">
        <f>IF(AND(I$1='List of Flows'!$B209,'Elementary Flow'!$F217="Compartment"),"Compartment",0)</f>
        <v>0</v>
      </c>
      <c r="J210">
        <f>IF(AND(J$1='List of Flows'!$B209,'Elementary Flow'!$F217="Compartment"),"Compartment",0)</f>
        <v>0</v>
      </c>
      <c r="K210">
        <f>IF(AND(K$1='List of Flows'!$B209,'Elementary Flow'!$F217="Compartment"),"Compartment",0)</f>
        <v>0</v>
      </c>
      <c r="L210">
        <f>IF(AND(L$1='List of Flows'!$B209,'Elementary Flow'!$F217="Compartment"),"Compartment",0)</f>
        <v>0</v>
      </c>
      <c r="M210">
        <f>IF(AND(M$1='List of Flows'!$B209,'Elementary Flow'!$F217="Compartment"),"Compartment",0)</f>
        <v>0</v>
      </c>
      <c r="N210">
        <f>IF(AND(N$1='List of Flows'!$B209,'Elementary Flow'!$F217="Compartment"),"Compartment",0)</f>
        <v>0</v>
      </c>
    </row>
    <row r="211" spans="2:14" x14ac:dyDescent="0.3">
      <c r="B211">
        <f>IF(AND(B$1='List of Flows'!$B210,'Elementary Flow'!$F218="Compartment"),"Compartment",0)</f>
        <v>0</v>
      </c>
      <c r="C211">
        <f>IF(AND(C$1='List of Flows'!$B210,'Elementary Flow'!$F218="Compartment"),"Compartment",0)</f>
        <v>0</v>
      </c>
      <c r="D211">
        <f>IF(AND(D$1='List of Flows'!$B210,'Elementary Flow'!$F218="Compartment"),"Compartment",0)</f>
        <v>0</v>
      </c>
      <c r="E211">
        <f>IF(AND(E$1='List of Flows'!$B210,'Elementary Flow'!$F218="Compartment"),"Compartment",0)</f>
        <v>0</v>
      </c>
      <c r="F211">
        <f>IF(AND(F$1='List of Flows'!$B210,'Elementary Flow'!$F218="Compartment"),"Compartment",0)</f>
        <v>0</v>
      </c>
      <c r="G211">
        <f>IF(AND(G$1='List of Flows'!$B210,'Elementary Flow'!$F218="Compartment"),"Compartment",0)</f>
        <v>0</v>
      </c>
      <c r="H211">
        <f>IF(AND(H$1='List of Flows'!$B210,'Elementary Flow'!$F218="Compartment"),"Compartment",0)</f>
        <v>0</v>
      </c>
      <c r="I211">
        <f>IF(AND(I$1='List of Flows'!$B210,'Elementary Flow'!$F218="Compartment"),"Compartment",0)</f>
        <v>0</v>
      </c>
      <c r="J211">
        <f>IF(AND(J$1='List of Flows'!$B210,'Elementary Flow'!$F218="Compartment"),"Compartment",0)</f>
        <v>0</v>
      </c>
      <c r="K211">
        <f>IF(AND(K$1='List of Flows'!$B210,'Elementary Flow'!$F218="Compartment"),"Compartment",0)</f>
        <v>0</v>
      </c>
      <c r="L211">
        <f>IF(AND(L$1='List of Flows'!$B210,'Elementary Flow'!$F218="Compartment"),"Compartment",0)</f>
        <v>0</v>
      </c>
      <c r="M211">
        <f>IF(AND(M$1='List of Flows'!$B210,'Elementary Flow'!$F218="Compartment"),"Compartment",0)</f>
        <v>0</v>
      </c>
      <c r="N211">
        <f>IF(AND(N$1='List of Flows'!$B210,'Elementary Flow'!$F218="Compartment"),"Compartment",0)</f>
        <v>0</v>
      </c>
    </row>
    <row r="212" spans="2:14" x14ac:dyDescent="0.3">
      <c r="B212">
        <f>IF(AND(B$1='List of Flows'!$B211,'Elementary Flow'!$F219="Compartment"),"Compartment",0)</f>
        <v>0</v>
      </c>
      <c r="C212">
        <f>IF(AND(C$1='List of Flows'!$B211,'Elementary Flow'!$F219="Compartment"),"Compartment",0)</f>
        <v>0</v>
      </c>
      <c r="D212">
        <f>IF(AND(D$1='List of Flows'!$B211,'Elementary Flow'!$F219="Compartment"),"Compartment",0)</f>
        <v>0</v>
      </c>
      <c r="E212">
        <f>IF(AND(E$1='List of Flows'!$B211,'Elementary Flow'!$F219="Compartment"),"Compartment",0)</f>
        <v>0</v>
      </c>
      <c r="F212">
        <f>IF(AND(F$1='List of Flows'!$B211,'Elementary Flow'!$F219="Compartment"),"Compartment",0)</f>
        <v>0</v>
      </c>
      <c r="G212">
        <f>IF(AND(G$1='List of Flows'!$B211,'Elementary Flow'!$F219="Compartment"),"Compartment",0)</f>
        <v>0</v>
      </c>
      <c r="H212">
        <f>IF(AND(H$1='List of Flows'!$B211,'Elementary Flow'!$F219="Compartment"),"Compartment",0)</f>
        <v>0</v>
      </c>
      <c r="I212">
        <f>IF(AND(I$1='List of Flows'!$B211,'Elementary Flow'!$F219="Compartment"),"Compartment",0)</f>
        <v>0</v>
      </c>
      <c r="J212">
        <f>IF(AND(J$1='List of Flows'!$B211,'Elementary Flow'!$F219="Compartment"),"Compartment",0)</f>
        <v>0</v>
      </c>
      <c r="K212">
        <f>IF(AND(K$1='List of Flows'!$B211,'Elementary Flow'!$F219="Compartment"),"Compartment",0)</f>
        <v>0</v>
      </c>
      <c r="L212">
        <f>IF(AND(L$1='List of Flows'!$B211,'Elementary Flow'!$F219="Compartment"),"Compartment",0)</f>
        <v>0</v>
      </c>
      <c r="M212">
        <f>IF(AND(M$1='List of Flows'!$B211,'Elementary Flow'!$F219="Compartment"),"Compartment",0)</f>
        <v>0</v>
      </c>
      <c r="N212">
        <f>IF(AND(N$1='List of Flows'!$B211,'Elementary Flow'!$F219="Compartment"),"Compartment",0)</f>
        <v>0</v>
      </c>
    </row>
    <row r="213" spans="2:14" x14ac:dyDescent="0.3">
      <c r="B213">
        <f>IF(AND(B$1='List of Flows'!$B212,'Elementary Flow'!$F220="Compartment"),"Compartment",0)</f>
        <v>0</v>
      </c>
      <c r="C213" t="str">
        <f>IF(AND(C$1='List of Flows'!$B212,'Elementary Flow'!$F220="Compartment"),"Compartment",0)</f>
        <v>Compartment</v>
      </c>
      <c r="D213">
        <f>IF(AND(D$1='List of Flows'!$B212,'Elementary Flow'!$F220="Compartment"),"Compartment",0)</f>
        <v>0</v>
      </c>
      <c r="E213">
        <f>IF(AND(E$1='List of Flows'!$B212,'Elementary Flow'!$F220="Compartment"),"Compartment",0)</f>
        <v>0</v>
      </c>
      <c r="F213">
        <f>IF(AND(F$1='List of Flows'!$B212,'Elementary Flow'!$F220="Compartment"),"Compartment",0)</f>
        <v>0</v>
      </c>
      <c r="G213">
        <f>IF(AND(G$1='List of Flows'!$B212,'Elementary Flow'!$F220="Compartment"),"Compartment",0)</f>
        <v>0</v>
      </c>
      <c r="H213">
        <f>IF(AND(H$1='List of Flows'!$B212,'Elementary Flow'!$F220="Compartment"),"Compartment",0)</f>
        <v>0</v>
      </c>
      <c r="I213">
        <f>IF(AND(I$1='List of Flows'!$B212,'Elementary Flow'!$F220="Compartment"),"Compartment",0)</f>
        <v>0</v>
      </c>
      <c r="J213">
        <f>IF(AND(J$1='List of Flows'!$B212,'Elementary Flow'!$F220="Compartment"),"Compartment",0)</f>
        <v>0</v>
      </c>
      <c r="K213">
        <f>IF(AND(K$1='List of Flows'!$B212,'Elementary Flow'!$F220="Compartment"),"Compartment",0)</f>
        <v>0</v>
      </c>
      <c r="L213">
        <f>IF(AND(L$1='List of Flows'!$B212,'Elementary Flow'!$F220="Compartment"),"Compartment",0)</f>
        <v>0</v>
      </c>
      <c r="M213">
        <f>IF(AND(M$1='List of Flows'!$B212,'Elementary Flow'!$F220="Compartment"),"Compartment",0)</f>
        <v>0</v>
      </c>
      <c r="N213">
        <f>IF(AND(N$1='List of Flows'!$B212,'Elementary Flow'!$F220="Compartment"),"Compartment",0)</f>
        <v>0</v>
      </c>
    </row>
    <row r="214" spans="2:14" x14ac:dyDescent="0.3">
      <c r="B214">
        <f>IF(AND(B$1='List of Flows'!$B213,'Elementary Flow'!$F221="Compartment"),"Compartment",0)</f>
        <v>0</v>
      </c>
      <c r="C214">
        <f>IF(AND(C$1='List of Flows'!$B213,'Elementary Flow'!$F221="Compartment"),"Compartment",0)</f>
        <v>0</v>
      </c>
      <c r="D214">
        <f>IF(AND(D$1='List of Flows'!$B213,'Elementary Flow'!$F221="Compartment"),"Compartment",0)</f>
        <v>0</v>
      </c>
      <c r="E214">
        <f>IF(AND(E$1='List of Flows'!$B213,'Elementary Flow'!$F221="Compartment"),"Compartment",0)</f>
        <v>0</v>
      </c>
      <c r="F214">
        <f>IF(AND(F$1='List of Flows'!$B213,'Elementary Flow'!$F221="Compartment"),"Compartment",0)</f>
        <v>0</v>
      </c>
      <c r="G214">
        <f>IF(AND(G$1='List of Flows'!$B213,'Elementary Flow'!$F221="Compartment"),"Compartment",0)</f>
        <v>0</v>
      </c>
      <c r="H214">
        <f>IF(AND(H$1='List of Flows'!$B213,'Elementary Flow'!$F221="Compartment"),"Compartment",0)</f>
        <v>0</v>
      </c>
      <c r="I214">
        <f>IF(AND(I$1='List of Flows'!$B213,'Elementary Flow'!$F221="Compartment"),"Compartment",0)</f>
        <v>0</v>
      </c>
      <c r="J214">
        <f>IF(AND(J$1='List of Flows'!$B213,'Elementary Flow'!$F221="Compartment"),"Compartment",0)</f>
        <v>0</v>
      </c>
      <c r="K214">
        <f>IF(AND(K$1='List of Flows'!$B213,'Elementary Flow'!$F221="Compartment"),"Compartment",0)</f>
        <v>0</v>
      </c>
      <c r="L214">
        <f>IF(AND(L$1='List of Flows'!$B213,'Elementary Flow'!$F221="Compartment"),"Compartment",0)</f>
        <v>0</v>
      </c>
      <c r="M214">
        <f>IF(AND(M$1='List of Flows'!$B213,'Elementary Flow'!$F221="Compartment"),"Compartment",0)</f>
        <v>0</v>
      </c>
      <c r="N214">
        <f>IF(AND(N$1='List of Flows'!$B213,'Elementary Flow'!$F221="Compartment"),"Compartment",0)</f>
        <v>0</v>
      </c>
    </row>
    <row r="215" spans="2:14" x14ac:dyDescent="0.3">
      <c r="B215">
        <f>IF(AND(B$1='List of Flows'!$B214,'Elementary Flow'!$F222="Compartment"),"Compartment",0)</f>
        <v>0</v>
      </c>
      <c r="C215">
        <f>IF(AND(C$1='List of Flows'!$B214,'Elementary Flow'!$F222="Compartment"),"Compartment",0)</f>
        <v>0</v>
      </c>
      <c r="D215">
        <f>IF(AND(D$1='List of Flows'!$B214,'Elementary Flow'!$F222="Compartment"),"Compartment",0)</f>
        <v>0</v>
      </c>
      <c r="E215">
        <f>IF(AND(E$1='List of Flows'!$B214,'Elementary Flow'!$F222="Compartment"),"Compartment",0)</f>
        <v>0</v>
      </c>
      <c r="F215">
        <f>IF(AND(F$1='List of Flows'!$B214,'Elementary Flow'!$F222="Compartment"),"Compartment",0)</f>
        <v>0</v>
      </c>
      <c r="G215">
        <f>IF(AND(G$1='List of Flows'!$B214,'Elementary Flow'!$F222="Compartment"),"Compartment",0)</f>
        <v>0</v>
      </c>
      <c r="H215">
        <f>IF(AND(H$1='List of Flows'!$B214,'Elementary Flow'!$F222="Compartment"),"Compartment",0)</f>
        <v>0</v>
      </c>
      <c r="I215">
        <f>IF(AND(I$1='List of Flows'!$B214,'Elementary Flow'!$F222="Compartment"),"Compartment",0)</f>
        <v>0</v>
      </c>
      <c r="J215">
        <f>IF(AND(J$1='List of Flows'!$B214,'Elementary Flow'!$F222="Compartment"),"Compartment",0)</f>
        <v>0</v>
      </c>
      <c r="K215">
        <f>IF(AND(K$1='List of Flows'!$B214,'Elementary Flow'!$F222="Compartment"),"Compartment",0)</f>
        <v>0</v>
      </c>
      <c r="L215">
        <f>IF(AND(L$1='List of Flows'!$B214,'Elementary Flow'!$F222="Compartment"),"Compartment",0)</f>
        <v>0</v>
      </c>
      <c r="M215">
        <f>IF(AND(M$1='List of Flows'!$B214,'Elementary Flow'!$F222="Compartment"),"Compartment",0)</f>
        <v>0</v>
      </c>
      <c r="N215">
        <f>IF(AND(N$1='List of Flows'!$B214,'Elementary Flow'!$F222="Compartment"),"Compartment",0)</f>
        <v>0</v>
      </c>
    </row>
    <row r="216" spans="2:14" x14ac:dyDescent="0.3">
      <c r="B216">
        <f>IF(AND(B$1='List of Flows'!$B215,'Elementary Flow'!$F223="Compartment"),"Compartment",0)</f>
        <v>0</v>
      </c>
      <c r="C216">
        <f>IF(AND(C$1='List of Flows'!$B215,'Elementary Flow'!$F223="Compartment"),"Compartment",0)</f>
        <v>0</v>
      </c>
      <c r="D216">
        <f>IF(AND(D$1='List of Flows'!$B215,'Elementary Flow'!$F223="Compartment"),"Compartment",0)</f>
        <v>0</v>
      </c>
      <c r="E216">
        <f>IF(AND(E$1='List of Flows'!$B215,'Elementary Flow'!$F223="Compartment"),"Compartment",0)</f>
        <v>0</v>
      </c>
      <c r="F216">
        <f>IF(AND(F$1='List of Flows'!$B215,'Elementary Flow'!$F223="Compartment"),"Compartment",0)</f>
        <v>0</v>
      </c>
      <c r="G216">
        <f>IF(AND(G$1='List of Flows'!$B215,'Elementary Flow'!$F223="Compartment"),"Compartment",0)</f>
        <v>0</v>
      </c>
      <c r="H216">
        <f>IF(AND(H$1='List of Flows'!$B215,'Elementary Flow'!$F223="Compartment"),"Compartment",0)</f>
        <v>0</v>
      </c>
      <c r="I216">
        <f>IF(AND(I$1='List of Flows'!$B215,'Elementary Flow'!$F223="Compartment"),"Compartment",0)</f>
        <v>0</v>
      </c>
      <c r="J216">
        <f>IF(AND(J$1='List of Flows'!$B215,'Elementary Flow'!$F223="Compartment"),"Compartment",0)</f>
        <v>0</v>
      </c>
      <c r="K216">
        <f>IF(AND(K$1='List of Flows'!$B215,'Elementary Flow'!$F223="Compartment"),"Compartment",0)</f>
        <v>0</v>
      </c>
      <c r="L216">
        <f>IF(AND(L$1='List of Flows'!$B215,'Elementary Flow'!$F223="Compartment"),"Compartment",0)</f>
        <v>0</v>
      </c>
      <c r="M216">
        <f>IF(AND(M$1='List of Flows'!$B215,'Elementary Flow'!$F223="Compartment"),"Compartment",0)</f>
        <v>0</v>
      </c>
      <c r="N216">
        <f>IF(AND(N$1='List of Flows'!$B215,'Elementary Flow'!$F223="Compartment"),"Compartment",0)</f>
        <v>0</v>
      </c>
    </row>
    <row r="217" spans="2:14" x14ac:dyDescent="0.3">
      <c r="B217">
        <f>IF(AND(B$1='List of Flows'!$B216,'Elementary Flow'!$F224="Compartment"),"Compartment",0)</f>
        <v>0</v>
      </c>
      <c r="C217">
        <f>IF(AND(C$1='List of Flows'!$B216,'Elementary Flow'!$F224="Compartment"),"Compartment",0)</f>
        <v>0</v>
      </c>
      <c r="D217">
        <f>IF(AND(D$1='List of Flows'!$B216,'Elementary Flow'!$F224="Compartment"),"Compartment",0)</f>
        <v>0</v>
      </c>
      <c r="E217">
        <f>IF(AND(E$1='List of Flows'!$B216,'Elementary Flow'!$F224="Compartment"),"Compartment",0)</f>
        <v>0</v>
      </c>
      <c r="F217">
        <f>IF(AND(F$1='List of Flows'!$B216,'Elementary Flow'!$F224="Compartment"),"Compartment",0)</f>
        <v>0</v>
      </c>
      <c r="G217">
        <f>IF(AND(G$1='List of Flows'!$B216,'Elementary Flow'!$F224="Compartment"),"Compartment",0)</f>
        <v>0</v>
      </c>
      <c r="H217">
        <f>IF(AND(H$1='List of Flows'!$B216,'Elementary Flow'!$F224="Compartment"),"Compartment",0)</f>
        <v>0</v>
      </c>
      <c r="I217">
        <f>IF(AND(I$1='List of Flows'!$B216,'Elementary Flow'!$F224="Compartment"),"Compartment",0)</f>
        <v>0</v>
      </c>
      <c r="J217">
        <f>IF(AND(J$1='List of Flows'!$B216,'Elementary Flow'!$F224="Compartment"),"Compartment",0)</f>
        <v>0</v>
      </c>
      <c r="K217">
        <f>IF(AND(K$1='List of Flows'!$B216,'Elementary Flow'!$F224="Compartment"),"Compartment",0)</f>
        <v>0</v>
      </c>
      <c r="L217">
        <f>IF(AND(L$1='List of Flows'!$B216,'Elementary Flow'!$F224="Compartment"),"Compartment",0)</f>
        <v>0</v>
      </c>
      <c r="M217">
        <f>IF(AND(M$1='List of Flows'!$B216,'Elementary Flow'!$F224="Compartment"),"Compartment",0)</f>
        <v>0</v>
      </c>
      <c r="N217">
        <f>IF(AND(N$1='List of Flows'!$B216,'Elementary Flow'!$F224="Compartment"),"Compartment",0)</f>
        <v>0</v>
      </c>
    </row>
    <row r="218" spans="2:14" x14ac:dyDescent="0.3">
      <c r="B218">
        <f>IF(AND(B$1='List of Flows'!$B217,'Elementary Flow'!$F225="Compartment"),"Compartment",0)</f>
        <v>0</v>
      </c>
      <c r="C218">
        <f>IF(AND(C$1='List of Flows'!$B217,'Elementary Flow'!$F225="Compartment"),"Compartment",0)</f>
        <v>0</v>
      </c>
      <c r="D218">
        <f>IF(AND(D$1='List of Flows'!$B217,'Elementary Flow'!$F225="Compartment"),"Compartment",0)</f>
        <v>0</v>
      </c>
      <c r="E218">
        <f>IF(AND(E$1='List of Flows'!$B217,'Elementary Flow'!$F225="Compartment"),"Compartment",0)</f>
        <v>0</v>
      </c>
      <c r="F218">
        <f>IF(AND(F$1='List of Flows'!$B217,'Elementary Flow'!$F225="Compartment"),"Compartment",0)</f>
        <v>0</v>
      </c>
      <c r="G218">
        <f>IF(AND(G$1='List of Flows'!$B217,'Elementary Flow'!$F225="Compartment"),"Compartment",0)</f>
        <v>0</v>
      </c>
      <c r="H218">
        <f>IF(AND(H$1='List of Flows'!$B217,'Elementary Flow'!$F225="Compartment"),"Compartment",0)</f>
        <v>0</v>
      </c>
      <c r="I218">
        <f>IF(AND(I$1='List of Flows'!$B217,'Elementary Flow'!$F225="Compartment"),"Compartment",0)</f>
        <v>0</v>
      </c>
      <c r="J218">
        <f>IF(AND(J$1='List of Flows'!$B217,'Elementary Flow'!$F225="Compartment"),"Compartment",0)</f>
        <v>0</v>
      </c>
      <c r="K218">
        <f>IF(AND(K$1='List of Flows'!$B217,'Elementary Flow'!$F225="Compartment"),"Compartment",0)</f>
        <v>0</v>
      </c>
      <c r="L218">
        <f>IF(AND(L$1='List of Flows'!$B217,'Elementary Flow'!$F225="Compartment"),"Compartment",0)</f>
        <v>0</v>
      </c>
      <c r="M218">
        <f>IF(AND(M$1='List of Flows'!$B217,'Elementary Flow'!$F225="Compartment"),"Compartment",0)</f>
        <v>0</v>
      </c>
      <c r="N218">
        <f>IF(AND(N$1='List of Flows'!$B217,'Elementary Flow'!$F225="Compartment"),"Compartment",0)</f>
        <v>0</v>
      </c>
    </row>
    <row r="219" spans="2:14" x14ac:dyDescent="0.3">
      <c r="B219">
        <f>IF(AND(B$1='List of Flows'!$B218,'Elementary Flow'!$F226="Compartment"),"Compartment",0)</f>
        <v>0</v>
      </c>
      <c r="C219">
        <f>IF(AND(C$1='List of Flows'!$B218,'Elementary Flow'!$F226="Compartment"),"Compartment",0)</f>
        <v>0</v>
      </c>
      <c r="D219">
        <f>IF(AND(D$1='List of Flows'!$B218,'Elementary Flow'!$F226="Compartment"),"Compartment",0)</f>
        <v>0</v>
      </c>
      <c r="E219">
        <f>IF(AND(E$1='List of Flows'!$B218,'Elementary Flow'!$F226="Compartment"),"Compartment",0)</f>
        <v>0</v>
      </c>
      <c r="F219">
        <f>IF(AND(F$1='List of Flows'!$B218,'Elementary Flow'!$F226="Compartment"),"Compartment",0)</f>
        <v>0</v>
      </c>
      <c r="G219">
        <f>IF(AND(G$1='List of Flows'!$B218,'Elementary Flow'!$F226="Compartment"),"Compartment",0)</f>
        <v>0</v>
      </c>
      <c r="H219">
        <f>IF(AND(H$1='List of Flows'!$B218,'Elementary Flow'!$F226="Compartment"),"Compartment",0)</f>
        <v>0</v>
      </c>
      <c r="I219">
        <f>IF(AND(I$1='List of Flows'!$B218,'Elementary Flow'!$F226="Compartment"),"Compartment",0)</f>
        <v>0</v>
      </c>
      <c r="J219">
        <f>IF(AND(J$1='List of Flows'!$B218,'Elementary Flow'!$F226="Compartment"),"Compartment",0)</f>
        <v>0</v>
      </c>
      <c r="K219">
        <f>IF(AND(K$1='List of Flows'!$B218,'Elementary Flow'!$F226="Compartment"),"Compartment",0)</f>
        <v>0</v>
      </c>
      <c r="L219">
        <f>IF(AND(L$1='List of Flows'!$B218,'Elementary Flow'!$F226="Compartment"),"Compartment",0)</f>
        <v>0</v>
      </c>
      <c r="M219">
        <f>IF(AND(M$1='List of Flows'!$B218,'Elementary Flow'!$F226="Compartment"),"Compartment",0)</f>
        <v>0</v>
      </c>
      <c r="N219">
        <f>IF(AND(N$1='List of Flows'!$B218,'Elementary Flow'!$F226="Compartment"),"Compartment",0)</f>
        <v>0</v>
      </c>
    </row>
    <row r="220" spans="2:14" x14ac:dyDescent="0.3">
      <c r="B220">
        <f>IF(AND(B$1='List of Flows'!$B219,'Elementary Flow'!$F227="Compartment"),"Compartment",0)</f>
        <v>0</v>
      </c>
      <c r="C220">
        <f>IF(AND(C$1='List of Flows'!$B219,'Elementary Flow'!$F227="Compartment"),"Compartment",0)</f>
        <v>0</v>
      </c>
      <c r="D220">
        <f>IF(AND(D$1='List of Flows'!$B219,'Elementary Flow'!$F227="Compartment"),"Compartment",0)</f>
        <v>0</v>
      </c>
      <c r="E220">
        <f>IF(AND(E$1='List of Flows'!$B219,'Elementary Flow'!$F227="Compartment"),"Compartment",0)</f>
        <v>0</v>
      </c>
      <c r="F220">
        <f>IF(AND(F$1='List of Flows'!$B219,'Elementary Flow'!$F227="Compartment"),"Compartment",0)</f>
        <v>0</v>
      </c>
      <c r="G220">
        <f>IF(AND(G$1='List of Flows'!$B219,'Elementary Flow'!$F227="Compartment"),"Compartment",0)</f>
        <v>0</v>
      </c>
      <c r="H220">
        <f>IF(AND(H$1='List of Flows'!$B219,'Elementary Flow'!$F227="Compartment"),"Compartment",0)</f>
        <v>0</v>
      </c>
      <c r="I220">
        <f>IF(AND(I$1='List of Flows'!$B219,'Elementary Flow'!$F227="Compartment"),"Compartment",0)</f>
        <v>0</v>
      </c>
      <c r="J220">
        <f>IF(AND(J$1='List of Flows'!$B219,'Elementary Flow'!$F227="Compartment"),"Compartment",0)</f>
        <v>0</v>
      </c>
      <c r="K220">
        <f>IF(AND(K$1='List of Flows'!$B219,'Elementary Flow'!$F227="Compartment"),"Compartment",0)</f>
        <v>0</v>
      </c>
      <c r="L220">
        <f>IF(AND(L$1='List of Flows'!$B219,'Elementary Flow'!$F227="Compartment"),"Compartment",0)</f>
        <v>0</v>
      </c>
      <c r="M220" t="str">
        <f>IF(AND(M$1='List of Flows'!$B219,'Elementary Flow'!$F227="Compartment"),"Compartment",0)</f>
        <v>Compartment</v>
      </c>
      <c r="N220">
        <f>IF(AND(N$1='List of Flows'!$B219,'Elementary Flow'!$F227="Compartment"),"Compartment",0)</f>
        <v>0</v>
      </c>
    </row>
    <row r="221" spans="2:14" x14ac:dyDescent="0.3">
      <c r="B221">
        <f>IF(AND(B$1='List of Flows'!$B220,'Elementary Flow'!$F228="Compartment"),"Compartment",0)</f>
        <v>0</v>
      </c>
      <c r="C221">
        <f>IF(AND(C$1='List of Flows'!$B220,'Elementary Flow'!$F228="Compartment"),"Compartment",0)</f>
        <v>0</v>
      </c>
      <c r="D221">
        <f>IF(AND(D$1='List of Flows'!$B220,'Elementary Flow'!$F228="Compartment"),"Compartment",0)</f>
        <v>0</v>
      </c>
      <c r="E221">
        <f>IF(AND(E$1='List of Flows'!$B220,'Elementary Flow'!$F228="Compartment"),"Compartment",0)</f>
        <v>0</v>
      </c>
      <c r="F221">
        <f>IF(AND(F$1='List of Flows'!$B220,'Elementary Flow'!$F228="Compartment"),"Compartment",0)</f>
        <v>0</v>
      </c>
      <c r="G221">
        <f>IF(AND(G$1='List of Flows'!$B220,'Elementary Flow'!$F228="Compartment"),"Compartment",0)</f>
        <v>0</v>
      </c>
      <c r="H221">
        <f>IF(AND(H$1='List of Flows'!$B220,'Elementary Flow'!$F228="Compartment"),"Compartment",0)</f>
        <v>0</v>
      </c>
      <c r="I221">
        <f>IF(AND(I$1='List of Flows'!$B220,'Elementary Flow'!$F228="Compartment"),"Compartment",0)</f>
        <v>0</v>
      </c>
      <c r="J221">
        <f>IF(AND(J$1='List of Flows'!$B220,'Elementary Flow'!$F228="Compartment"),"Compartment",0)</f>
        <v>0</v>
      </c>
      <c r="K221">
        <f>IF(AND(K$1='List of Flows'!$B220,'Elementary Flow'!$F228="Compartment"),"Compartment",0)</f>
        <v>0</v>
      </c>
      <c r="L221">
        <f>IF(AND(L$1='List of Flows'!$B220,'Elementary Flow'!$F228="Compartment"),"Compartment",0)</f>
        <v>0</v>
      </c>
      <c r="M221" t="str">
        <f>IF(AND(M$1='List of Flows'!$B220,'Elementary Flow'!$F228="Compartment"),"Compartment",0)</f>
        <v>Compartment</v>
      </c>
      <c r="N221">
        <f>IF(AND(N$1='List of Flows'!$B220,'Elementary Flow'!$F228="Compartment"),"Compartment",0)</f>
        <v>0</v>
      </c>
    </row>
    <row r="222" spans="2:14" x14ac:dyDescent="0.3">
      <c r="B222">
        <f>IF(AND(B$1='List of Flows'!$B221,'Elementary Flow'!$F229="Compartment"),"Compartment",0)</f>
        <v>0</v>
      </c>
      <c r="C222">
        <f>IF(AND(C$1='List of Flows'!$B221,'Elementary Flow'!$F229="Compartment"),"Compartment",0)</f>
        <v>0</v>
      </c>
      <c r="D222">
        <f>IF(AND(D$1='List of Flows'!$B221,'Elementary Flow'!$F229="Compartment"),"Compartment",0)</f>
        <v>0</v>
      </c>
      <c r="E222">
        <f>IF(AND(E$1='List of Flows'!$B221,'Elementary Flow'!$F229="Compartment"),"Compartment",0)</f>
        <v>0</v>
      </c>
      <c r="F222">
        <f>IF(AND(F$1='List of Flows'!$B221,'Elementary Flow'!$F229="Compartment"),"Compartment",0)</f>
        <v>0</v>
      </c>
      <c r="G222">
        <f>IF(AND(G$1='List of Flows'!$B221,'Elementary Flow'!$F229="Compartment"),"Compartment",0)</f>
        <v>0</v>
      </c>
      <c r="H222">
        <f>IF(AND(H$1='List of Flows'!$B221,'Elementary Flow'!$F229="Compartment"),"Compartment",0)</f>
        <v>0</v>
      </c>
      <c r="I222">
        <f>IF(AND(I$1='List of Flows'!$B221,'Elementary Flow'!$F229="Compartment"),"Compartment",0)</f>
        <v>0</v>
      </c>
      <c r="J222">
        <f>IF(AND(J$1='List of Flows'!$B221,'Elementary Flow'!$F229="Compartment"),"Compartment",0)</f>
        <v>0</v>
      </c>
      <c r="K222">
        <f>IF(AND(K$1='List of Flows'!$B221,'Elementary Flow'!$F229="Compartment"),"Compartment",0)</f>
        <v>0</v>
      </c>
      <c r="L222">
        <f>IF(AND(L$1='List of Flows'!$B221,'Elementary Flow'!$F229="Compartment"),"Compartment",0)</f>
        <v>0</v>
      </c>
      <c r="M222">
        <f>IF(AND(M$1='List of Flows'!$B221,'Elementary Flow'!$F229="Compartment"),"Compartment",0)</f>
        <v>0</v>
      </c>
      <c r="N222">
        <f>IF(AND(N$1='List of Flows'!$B221,'Elementary Flow'!$F229="Compartment"),"Compartment",0)</f>
        <v>0</v>
      </c>
    </row>
    <row r="223" spans="2:14" x14ac:dyDescent="0.3">
      <c r="B223">
        <f>IF(AND(B$1='List of Flows'!$B222,'Elementary Flow'!$F230="Compartment"),"Compartment",0)</f>
        <v>0</v>
      </c>
      <c r="C223">
        <f>IF(AND(C$1='List of Flows'!$B222,'Elementary Flow'!$F230="Compartment"),"Compartment",0)</f>
        <v>0</v>
      </c>
      <c r="D223">
        <f>IF(AND(D$1='List of Flows'!$B222,'Elementary Flow'!$F230="Compartment"),"Compartment",0)</f>
        <v>0</v>
      </c>
      <c r="E223">
        <f>IF(AND(E$1='List of Flows'!$B222,'Elementary Flow'!$F230="Compartment"),"Compartment",0)</f>
        <v>0</v>
      </c>
      <c r="F223">
        <f>IF(AND(F$1='List of Flows'!$B222,'Elementary Flow'!$F230="Compartment"),"Compartment",0)</f>
        <v>0</v>
      </c>
      <c r="G223">
        <f>IF(AND(G$1='List of Flows'!$B222,'Elementary Flow'!$F230="Compartment"),"Compartment",0)</f>
        <v>0</v>
      </c>
      <c r="H223">
        <f>IF(AND(H$1='List of Flows'!$B222,'Elementary Flow'!$F230="Compartment"),"Compartment",0)</f>
        <v>0</v>
      </c>
      <c r="I223">
        <f>IF(AND(I$1='List of Flows'!$B222,'Elementary Flow'!$F230="Compartment"),"Compartment",0)</f>
        <v>0</v>
      </c>
      <c r="J223">
        <f>IF(AND(J$1='List of Flows'!$B222,'Elementary Flow'!$F230="Compartment"),"Compartment",0)</f>
        <v>0</v>
      </c>
      <c r="K223">
        <f>IF(AND(K$1='List of Flows'!$B222,'Elementary Flow'!$F230="Compartment"),"Compartment",0)</f>
        <v>0</v>
      </c>
      <c r="L223">
        <f>IF(AND(L$1='List of Flows'!$B222,'Elementary Flow'!$F230="Compartment"),"Compartment",0)</f>
        <v>0</v>
      </c>
      <c r="M223" t="str">
        <f>IF(AND(M$1='List of Flows'!$B222,'Elementary Flow'!$F230="Compartment"),"Compartment",0)</f>
        <v>Compartment</v>
      </c>
      <c r="N223">
        <f>IF(AND(N$1='List of Flows'!$B222,'Elementary Flow'!$F230="Compartment"),"Compartment",0)</f>
        <v>0</v>
      </c>
    </row>
    <row r="224" spans="2:14" x14ac:dyDescent="0.3">
      <c r="B224">
        <f>IF(AND(B$1='List of Flows'!$B223,'Elementary Flow'!$F231="Compartment"),"Compartment",0)</f>
        <v>0</v>
      </c>
      <c r="C224">
        <f>IF(AND(C$1='List of Flows'!$B223,'Elementary Flow'!$F231="Compartment"),"Compartment",0)</f>
        <v>0</v>
      </c>
      <c r="D224">
        <f>IF(AND(D$1='List of Flows'!$B223,'Elementary Flow'!$F231="Compartment"),"Compartment",0)</f>
        <v>0</v>
      </c>
      <c r="E224">
        <f>IF(AND(E$1='List of Flows'!$B223,'Elementary Flow'!$F231="Compartment"),"Compartment",0)</f>
        <v>0</v>
      </c>
      <c r="F224">
        <f>IF(AND(F$1='List of Flows'!$B223,'Elementary Flow'!$F231="Compartment"),"Compartment",0)</f>
        <v>0</v>
      </c>
      <c r="G224">
        <f>IF(AND(G$1='List of Flows'!$B223,'Elementary Flow'!$F231="Compartment"),"Compartment",0)</f>
        <v>0</v>
      </c>
      <c r="H224">
        <f>IF(AND(H$1='List of Flows'!$B223,'Elementary Flow'!$F231="Compartment"),"Compartment",0)</f>
        <v>0</v>
      </c>
      <c r="I224">
        <f>IF(AND(I$1='List of Flows'!$B223,'Elementary Flow'!$F231="Compartment"),"Compartment",0)</f>
        <v>0</v>
      </c>
      <c r="J224">
        <f>IF(AND(J$1='List of Flows'!$B223,'Elementary Flow'!$F231="Compartment"),"Compartment",0)</f>
        <v>0</v>
      </c>
      <c r="K224">
        <f>IF(AND(K$1='List of Flows'!$B223,'Elementary Flow'!$F231="Compartment"),"Compartment",0)</f>
        <v>0</v>
      </c>
      <c r="L224">
        <f>IF(AND(L$1='List of Flows'!$B223,'Elementary Flow'!$F231="Compartment"),"Compartment",0)</f>
        <v>0</v>
      </c>
      <c r="M224">
        <f>IF(AND(M$1='List of Flows'!$B223,'Elementary Flow'!$F231="Compartment"),"Compartment",0)</f>
        <v>0</v>
      </c>
      <c r="N224">
        <f>IF(AND(N$1='List of Flows'!$B223,'Elementary Flow'!$F231="Compartment"),"Compartment",0)</f>
        <v>0</v>
      </c>
    </row>
    <row r="225" spans="2:14" x14ac:dyDescent="0.3">
      <c r="B225">
        <f>IF(AND(B$1='List of Flows'!$B224,'Elementary Flow'!$F232="Compartment"),"Compartment",0)</f>
        <v>0</v>
      </c>
      <c r="C225">
        <f>IF(AND(C$1='List of Flows'!$B224,'Elementary Flow'!$F232="Compartment"),"Compartment",0)</f>
        <v>0</v>
      </c>
      <c r="D225">
        <f>IF(AND(D$1='List of Flows'!$B224,'Elementary Flow'!$F232="Compartment"),"Compartment",0)</f>
        <v>0</v>
      </c>
      <c r="E225">
        <f>IF(AND(E$1='List of Flows'!$B224,'Elementary Flow'!$F232="Compartment"),"Compartment",0)</f>
        <v>0</v>
      </c>
      <c r="F225">
        <f>IF(AND(F$1='List of Flows'!$B224,'Elementary Flow'!$F232="Compartment"),"Compartment",0)</f>
        <v>0</v>
      </c>
      <c r="G225">
        <f>IF(AND(G$1='List of Flows'!$B224,'Elementary Flow'!$F232="Compartment"),"Compartment",0)</f>
        <v>0</v>
      </c>
      <c r="H225">
        <f>IF(AND(H$1='List of Flows'!$B224,'Elementary Flow'!$F232="Compartment"),"Compartment",0)</f>
        <v>0</v>
      </c>
      <c r="I225">
        <f>IF(AND(I$1='List of Flows'!$B224,'Elementary Flow'!$F232="Compartment"),"Compartment",0)</f>
        <v>0</v>
      </c>
      <c r="J225">
        <f>IF(AND(J$1='List of Flows'!$B224,'Elementary Flow'!$F232="Compartment"),"Compartment",0)</f>
        <v>0</v>
      </c>
      <c r="K225">
        <f>IF(AND(K$1='List of Flows'!$B224,'Elementary Flow'!$F232="Compartment"),"Compartment",0)</f>
        <v>0</v>
      </c>
      <c r="L225">
        <f>IF(AND(L$1='List of Flows'!$B224,'Elementary Flow'!$F232="Compartment"),"Compartment",0)</f>
        <v>0</v>
      </c>
      <c r="M225">
        <f>IF(AND(M$1='List of Flows'!$B224,'Elementary Flow'!$F232="Compartment"),"Compartment",0)</f>
        <v>0</v>
      </c>
      <c r="N225">
        <f>IF(AND(N$1='List of Flows'!$B224,'Elementary Flow'!$F232="Compartment"),"Compartment",0)</f>
        <v>0</v>
      </c>
    </row>
    <row r="226" spans="2:14" x14ac:dyDescent="0.3">
      <c r="B226">
        <f>IF(AND(B$1='List of Flows'!$B225,'Elementary Flow'!$F233="Compartment"),"Compartment",0)</f>
        <v>0</v>
      </c>
      <c r="C226">
        <f>IF(AND(C$1='List of Flows'!$B225,'Elementary Flow'!$F233="Compartment"),"Compartment",0)</f>
        <v>0</v>
      </c>
      <c r="D226">
        <f>IF(AND(D$1='List of Flows'!$B225,'Elementary Flow'!$F233="Compartment"),"Compartment",0)</f>
        <v>0</v>
      </c>
      <c r="E226">
        <f>IF(AND(E$1='List of Flows'!$B225,'Elementary Flow'!$F233="Compartment"),"Compartment",0)</f>
        <v>0</v>
      </c>
      <c r="F226">
        <f>IF(AND(F$1='List of Flows'!$B225,'Elementary Flow'!$F233="Compartment"),"Compartment",0)</f>
        <v>0</v>
      </c>
      <c r="G226">
        <f>IF(AND(G$1='List of Flows'!$B225,'Elementary Flow'!$F233="Compartment"),"Compartment",0)</f>
        <v>0</v>
      </c>
      <c r="H226">
        <f>IF(AND(H$1='List of Flows'!$B225,'Elementary Flow'!$F233="Compartment"),"Compartment",0)</f>
        <v>0</v>
      </c>
      <c r="I226">
        <f>IF(AND(I$1='List of Flows'!$B225,'Elementary Flow'!$F233="Compartment"),"Compartment",0)</f>
        <v>0</v>
      </c>
      <c r="J226">
        <f>IF(AND(J$1='List of Flows'!$B225,'Elementary Flow'!$F233="Compartment"),"Compartment",0)</f>
        <v>0</v>
      </c>
      <c r="K226">
        <f>IF(AND(K$1='List of Flows'!$B225,'Elementary Flow'!$F233="Compartment"),"Compartment",0)</f>
        <v>0</v>
      </c>
      <c r="L226">
        <f>IF(AND(L$1='List of Flows'!$B225,'Elementary Flow'!$F233="Compartment"),"Compartment",0)</f>
        <v>0</v>
      </c>
      <c r="M226">
        <f>IF(AND(M$1='List of Flows'!$B225,'Elementary Flow'!$F233="Compartment"),"Compartment",0)</f>
        <v>0</v>
      </c>
      <c r="N226">
        <f>IF(AND(N$1='List of Flows'!$B225,'Elementary Flow'!$F233="Compartment"),"Compartment",0)</f>
        <v>0</v>
      </c>
    </row>
    <row r="227" spans="2:14" x14ac:dyDescent="0.3">
      <c r="B227">
        <f>IF(AND(B$1='List of Flows'!$B226,'Elementary Flow'!$F234="Compartment"),"Compartment",0)</f>
        <v>0</v>
      </c>
      <c r="C227">
        <f>IF(AND(C$1='List of Flows'!$B226,'Elementary Flow'!$F234="Compartment"),"Compartment",0)</f>
        <v>0</v>
      </c>
      <c r="D227">
        <f>IF(AND(D$1='List of Flows'!$B226,'Elementary Flow'!$F234="Compartment"),"Compartment",0)</f>
        <v>0</v>
      </c>
      <c r="E227">
        <f>IF(AND(E$1='List of Flows'!$B226,'Elementary Flow'!$F234="Compartment"),"Compartment",0)</f>
        <v>0</v>
      </c>
      <c r="F227">
        <f>IF(AND(F$1='List of Flows'!$B226,'Elementary Flow'!$F234="Compartment"),"Compartment",0)</f>
        <v>0</v>
      </c>
      <c r="G227">
        <f>IF(AND(G$1='List of Flows'!$B226,'Elementary Flow'!$F234="Compartment"),"Compartment",0)</f>
        <v>0</v>
      </c>
      <c r="H227">
        <f>IF(AND(H$1='List of Flows'!$B226,'Elementary Flow'!$F234="Compartment"),"Compartment",0)</f>
        <v>0</v>
      </c>
      <c r="I227">
        <f>IF(AND(I$1='List of Flows'!$B226,'Elementary Flow'!$F234="Compartment"),"Compartment",0)</f>
        <v>0</v>
      </c>
      <c r="J227">
        <f>IF(AND(J$1='List of Flows'!$B226,'Elementary Flow'!$F234="Compartment"),"Compartment",0)</f>
        <v>0</v>
      </c>
      <c r="K227">
        <f>IF(AND(K$1='List of Flows'!$B226,'Elementary Flow'!$F234="Compartment"),"Compartment",0)</f>
        <v>0</v>
      </c>
      <c r="L227">
        <f>IF(AND(L$1='List of Flows'!$B226,'Elementary Flow'!$F234="Compartment"),"Compartment",0)</f>
        <v>0</v>
      </c>
      <c r="M227">
        <f>IF(AND(M$1='List of Flows'!$B226,'Elementary Flow'!$F234="Compartment"),"Compartment",0)</f>
        <v>0</v>
      </c>
      <c r="N227">
        <f>IF(AND(N$1='List of Flows'!$B226,'Elementary Flow'!$F234="Compartment"),"Compartment",0)</f>
        <v>0</v>
      </c>
    </row>
    <row r="228" spans="2:14" x14ac:dyDescent="0.3">
      <c r="B228">
        <f>IF(AND(B$1='List of Flows'!$B227,'Elementary Flow'!$F235="Compartment"),"Compartment",0)</f>
        <v>0</v>
      </c>
      <c r="C228">
        <f>IF(AND(C$1='List of Flows'!$B227,'Elementary Flow'!$F235="Compartment"),"Compartment",0)</f>
        <v>0</v>
      </c>
      <c r="D228">
        <f>IF(AND(D$1='List of Flows'!$B227,'Elementary Flow'!$F235="Compartment"),"Compartment",0)</f>
        <v>0</v>
      </c>
      <c r="E228">
        <f>IF(AND(E$1='List of Flows'!$B227,'Elementary Flow'!$F235="Compartment"),"Compartment",0)</f>
        <v>0</v>
      </c>
      <c r="F228">
        <f>IF(AND(F$1='List of Flows'!$B227,'Elementary Flow'!$F235="Compartment"),"Compartment",0)</f>
        <v>0</v>
      </c>
      <c r="G228">
        <f>IF(AND(G$1='List of Flows'!$B227,'Elementary Flow'!$F235="Compartment"),"Compartment",0)</f>
        <v>0</v>
      </c>
      <c r="H228">
        <f>IF(AND(H$1='List of Flows'!$B227,'Elementary Flow'!$F235="Compartment"),"Compartment",0)</f>
        <v>0</v>
      </c>
      <c r="I228">
        <f>IF(AND(I$1='List of Flows'!$B227,'Elementary Flow'!$F235="Compartment"),"Compartment",0)</f>
        <v>0</v>
      </c>
      <c r="J228">
        <f>IF(AND(J$1='List of Flows'!$B227,'Elementary Flow'!$F235="Compartment"),"Compartment",0)</f>
        <v>0</v>
      </c>
      <c r="K228">
        <f>IF(AND(K$1='List of Flows'!$B227,'Elementary Flow'!$F235="Compartment"),"Compartment",0)</f>
        <v>0</v>
      </c>
      <c r="L228">
        <f>IF(AND(L$1='List of Flows'!$B227,'Elementary Flow'!$F235="Compartment"),"Compartment",0)</f>
        <v>0</v>
      </c>
      <c r="M228">
        <f>IF(AND(M$1='List of Flows'!$B227,'Elementary Flow'!$F235="Compartment"),"Compartment",0)</f>
        <v>0</v>
      </c>
      <c r="N228">
        <f>IF(AND(N$1='List of Flows'!$B227,'Elementary Flow'!$F235="Compartment"),"Compartment",0)</f>
        <v>0</v>
      </c>
    </row>
    <row r="229" spans="2:14" x14ac:dyDescent="0.3">
      <c r="B229" t="str">
        <f>IF(AND(B$1='List of Flows'!$B228,'Elementary Flow'!$F236="Compartment"),"Compartment",0)</f>
        <v>Compartment</v>
      </c>
      <c r="C229">
        <f>IF(AND(C$1='List of Flows'!$B228,'Elementary Flow'!$F236="Compartment"),"Compartment",0)</f>
        <v>0</v>
      </c>
      <c r="D229">
        <f>IF(AND(D$1='List of Flows'!$B228,'Elementary Flow'!$F236="Compartment"),"Compartment",0)</f>
        <v>0</v>
      </c>
      <c r="E229">
        <f>IF(AND(E$1='List of Flows'!$B228,'Elementary Flow'!$F236="Compartment"),"Compartment",0)</f>
        <v>0</v>
      </c>
      <c r="F229">
        <f>IF(AND(F$1='List of Flows'!$B228,'Elementary Flow'!$F236="Compartment"),"Compartment",0)</f>
        <v>0</v>
      </c>
      <c r="G229">
        <f>IF(AND(G$1='List of Flows'!$B228,'Elementary Flow'!$F236="Compartment"),"Compartment",0)</f>
        <v>0</v>
      </c>
      <c r="H229">
        <f>IF(AND(H$1='List of Flows'!$B228,'Elementary Flow'!$F236="Compartment"),"Compartment",0)</f>
        <v>0</v>
      </c>
      <c r="I229">
        <f>IF(AND(I$1='List of Flows'!$B228,'Elementary Flow'!$F236="Compartment"),"Compartment",0)</f>
        <v>0</v>
      </c>
      <c r="J229">
        <f>IF(AND(J$1='List of Flows'!$B228,'Elementary Flow'!$F236="Compartment"),"Compartment",0)</f>
        <v>0</v>
      </c>
      <c r="K229">
        <f>IF(AND(K$1='List of Flows'!$B228,'Elementary Flow'!$F236="Compartment"),"Compartment",0)</f>
        <v>0</v>
      </c>
      <c r="L229">
        <f>IF(AND(L$1='List of Flows'!$B228,'Elementary Flow'!$F236="Compartment"),"Compartment",0)</f>
        <v>0</v>
      </c>
      <c r="M229">
        <f>IF(AND(M$1='List of Flows'!$B228,'Elementary Flow'!$F236="Compartment"),"Compartment",0)</f>
        <v>0</v>
      </c>
      <c r="N229">
        <f>IF(AND(N$1='List of Flows'!$B228,'Elementary Flow'!$F236="Compartment"),"Compartment",0)</f>
        <v>0</v>
      </c>
    </row>
    <row r="230" spans="2:14" x14ac:dyDescent="0.3">
      <c r="B230">
        <f>IF(AND(B$1='List of Flows'!$B229,'Elementary Flow'!$F237="Compartment"),"Compartment",0)</f>
        <v>0</v>
      </c>
      <c r="C230">
        <f>IF(AND(C$1='List of Flows'!$B229,'Elementary Flow'!$F237="Compartment"),"Compartment",0)</f>
        <v>0</v>
      </c>
      <c r="D230">
        <f>IF(AND(D$1='List of Flows'!$B229,'Elementary Flow'!$F237="Compartment"),"Compartment",0)</f>
        <v>0</v>
      </c>
      <c r="E230">
        <f>IF(AND(E$1='List of Flows'!$B229,'Elementary Flow'!$F237="Compartment"),"Compartment",0)</f>
        <v>0</v>
      </c>
      <c r="F230">
        <f>IF(AND(F$1='List of Flows'!$B229,'Elementary Flow'!$F237="Compartment"),"Compartment",0)</f>
        <v>0</v>
      </c>
      <c r="G230">
        <f>IF(AND(G$1='List of Flows'!$B229,'Elementary Flow'!$F237="Compartment"),"Compartment",0)</f>
        <v>0</v>
      </c>
      <c r="H230">
        <f>IF(AND(H$1='List of Flows'!$B229,'Elementary Flow'!$F237="Compartment"),"Compartment",0)</f>
        <v>0</v>
      </c>
      <c r="I230">
        <f>IF(AND(I$1='List of Flows'!$B229,'Elementary Flow'!$F237="Compartment"),"Compartment",0)</f>
        <v>0</v>
      </c>
      <c r="J230">
        <f>IF(AND(J$1='List of Flows'!$B229,'Elementary Flow'!$F237="Compartment"),"Compartment",0)</f>
        <v>0</v>
      </c>
      <c r="K230">
        <f>IF(AND(K$1='List of Flows'!$B229,'Elementary Flow'!$F237="Compartment"),"Compartment",0)</f>
        <v>0</v>
      </c>
      <c r="L230">
        <f>IF(AND(L$1='List of Flows'!$B229,'Elementary Flow'!$F237="Compartment"),"Compartment",0)</f>
        <v>0</v>
      </c>
      <c r="M230">
        <f>IF(AND(M$1='List of Flows'!$B229,'Elementary Flow'!$F237="Compartment"),"Compartment",0)</f>
        <v>0</v>
      </c>
      <c r="N230">
        <f>IF(AND(N$1='List of Flows'!$B229,'Elementary Flow'!$F237="Compartment"),"Compartment",0)</f>
        <v>0</v>
      </c>
    </row>
    <row r="231" spans="2:14" x14ac:dyDescent="0.3">
      <c r="B231">
        <f>IF(AND(B$1='List of Flows'!$B230,'Elementary Flow'!$F238="Compartment"),"Compartment",0)</f>
        <v>0</v>
      </c>
      <c r="C231">
        <f>IF(AND(C$1='List of Flows'!$B230,'Elementary Flow'!$F238="Compartment"),"Compartment",0)</f>
        <v>0</v>
      </c>
      <c r="D231">
        <f>IF(AND(D$1='List of Flows'!$B230,'Elementary Flow'!$F238="Compartment"),"Compartment",0)</f>
        <v>0</v>
      </c>
      <c r="E231">
        <f>IF(AND(E$1='List of Flows'!$B230,'Elementary Flow'!$F238="Compartment"),"Compartment",0)</f>
        <v>0</v>
      </c>
      <c r="F231">
        <f>IF(AND(F$1='List of Flows'!$B230,'Elementary Flow'!$F238="Compartment"),"Compartment",0)</f>
        <v>0</v>
      </c>
      <c r="G231">
        <f>IF(AND(G$1='List of Flows'!$B230,'Elementary Flow'!$F238="Compartment"),"Compartment",0)</f>
        <v>0</v>
      </c>
      <c r="H231">
        <f>IF(AND(H$1='List of Flows'!$B230,'Elementary Flow'!$F238="Compartment"),"Compartment",0)</f>
        <v>0</v>
      </c>
      <c r="I231">
        <f>IF(AND(I$1='List of Flows'!$B230,'Elementary Flow'!$F238="Compartment"),"Compartment",0)</f>
        <v>0</v>
      </c>
      <c r="J231">
        <f>IF(AND(J$1='List of Flows'!$B230,'Elementary Flow'!$F238="Compartment"),"Compartment",0)</f>
        <v>0</v>
      </c>
      <c r="K231">
        <f>IF(AND(K$1='List of Flows'!$B230,'Elementary Flow'!$F238="Compartment"),"Compartment",0)</f>
        <v>0</v>
      </c>
      <c r="L231">
        <f>IF(AND(L$1='List of Flows'!$B230,'Elementary Flow'!$F238="Compartment"),"Compartment",0)</f>
        <v>0</v>
      </c>
      <c r="M231">
        <f>IF(AND(M$1='List of Flows'!$B230,'Elementary Flow'!$F238="Compartment"),"Compartment",0)</f>
        <v>0</v>
      </c>
      <c r="N231">
        <f>IF(AND(N$1='List of Flows'!$B230,'Elementary Flow'!$F238="Compartment"),"Compartment",0)</f>
        <v>0</v>
      </c>
    </row>
    <row r="232" spans="2:14" x14ac:dyDescent="0.3">
      <c r="B232" t="str">
        <f>IF(AND(B$1='List of Flows'!$B231,'Elementary Flow'!$F239="Compartment"),"Compartment",0)</f>
        <v>Compartment</v>
      </c>
      <c r="C232">
        <f>IF(AND(C$1='List of Flows'!$B231,'Elementary Flow'!$F239="Compartment"),"Compartment",0)</f>
        <v>0</v>
      </c>
      <c r="D232">
        <f>IF(AND(D$1='List of Flows'!$B231,'Elementary Flow'!$F239="Compartment"),"Compartment",0)</f>
        <v>0</v>
      </c>
      <c r="E232">
        <f>IF(AND(E$1='List of Flows'!$B231,'Elementary Flow'!$F239="Compartment"),"Compartment",0)</f>
        <v>0</v>
      </c>
      <c r="F232">
        <f>IF(AND(F$1='List of Flows'!$B231,'Elementary Flow'!$F239="Compartment"),"Compartment",0)</f>
        <v>0</v>
      </c>
      <c r="G232">
        <f>IF(AND(G$1='List of Flows'!$B231,'Elementary Flow'!$F239="Compartment"),"Compartment",0)</f>
        <v>0</v>
      </c>
      <c r="H232">
        <f>IF(AND(H$1='List of Flows'!$B231,'Elementary Flow'!$F239="Compartment"),"Compartment",0)</f>
        <v>0</v>
      </c>
      <c r="I232">
        <f>IF(AND(I$1='List of Flows'!$B231,'Elementary Flow'!$F239="Compartment"),"Compartment",0)</f>
        <v>0</v>
      </c>
      <c r="J232">
        <f>IF(AND(J$1='List of Flows'!$B231,'Elementary Flow'!$F239="Compartment"),"Compartment",0)</f>
        <v>0</v>
      </c>
      <c r="K232">
        <f>IF(AND(K$1='List of Flows'!$B231,'Elementary Flow'!$F239="Compartment"),"Compartment",0)</f>
        <v>0</v>
      </c>
      <c r="L232">
        <f>IF(AND(L$1='List of Flows'!$B231,'Elementary Flow'!$F239="Compartment"),"Compartment",0)</f>
        <v>0</v>
      </c>
      <c r="M232">
        <f>IF(AND(M$1='List of Flows'!$B231,'Elementary Flow'!$F239="Compartment"),"Compartment",0)</f>
        <v>0</v>
      </c>
      <c r="N232">
        <f>IF(AND(N$1='List of Flows'!$B231,'Elementary Flow'!$F239="Compartment"),"Compartment",0)</f>
        <v>0</v>
      </c>
    </row>
    <row r="233" spans="2:14" x14ac:dyDescent="0.3">
      <c r="B233">
        <f>IF(AND(B$1='List of Flows'!$B232,'Elementary Flow'!$F240="Compartment"),"Compartment",0)</f>
        <v>0</v>
      </c>
      <c r="C233">
        <f>IF(AND(C$1='List of Flows'!$B232,'Elementary Flow'!$F240="Compartment"),"Compartment",0)</f>
        <v>0</v>
      </c>
      <c r="D233">
        <f>IF(AND(D$1='List of Flows'!$B232,'Elementary Flow'!$F240="Compartment"),"Compartment",0)</f>
        <v>0</v>
      </c>
      <c r="E233">
        <f>IF(AND(E$1='List of Flows'!$B232,'Elementary Flow'!$F240="Compartment"),"Compartment",0)</f>
        <v>0</v>
      </c>
      <c r="F233">
        <f>IF(AND(F$1='List of Flows'!$B232,'Elementary Flow'!$F240="Compartment"),"Compartment",0)</f>
        <v>0</v>
      </c>
      <c r="G233">
        <f>IF(AND(G$1='List of Flows'!$B232,'Elementary Flow'!$F240="Compartment"),"Compartment",0)</f>
        <v>0</v>
      </c>
      <c r="H233">
        <f>IF(AND(H$1='List of Flows'!$B232,'Elementary Flow'!$F240="Compartment"),"Compartment",0)</f>
        <v>0</v>
      </c>
      <c r="I233">
        <f>IF(AND(I$1='List of Flows'!$B232,'Elementary Flow'!$F240="Compartment"),"Compartment",0)</f>
        <v>0</v>
      </c>
      <c r="J233">
        <f>IF(AND(J$1='List of Flows'!$B232,'Elementary Flow'!$F240="Compartment"),"Compartment",0)</f>
        <v>0</v>
      </c>
      <c r="K233">
        <f>IF(AND(K$1='List of Flows'!$B232,'Elementary Flow'!$F240="Compartment"),"Compartment",0)</f>
        <v>0</v>
      </c>
      <c r="L233">
        <f>IF(AND(L$1='List of Flows'!$B232,'Elementary Flow'!$F240="Compartment"),"Compartment",0)</f>
        <v>0</v>
      </c>
      <c r="M233">
        <f>IF(AND(M$1='List of Flows'!$B232,'Elementary Flow'!$F240="Compartment"),"Compartment",0)</f>
        <v>0</v>
      </c>
      <c r="N233">
        <f>IF(AND(N$1='List of Flows'!$B232,'Elementary Flow'!$F240="Compartment"),"Compartment",0)</f>
        <v>0</v>
      </c>
    </row>
    <row r="234" spans="2:14" x14ac:dyDescent="0.3">
      <c r="B234" t="str">
        <f>IF(AND(B$1='List of Flows'!$B233,'Elementary Flow'!$F241="Compartment"),"Compartment",0)</f>
        <v>Compartment</v>
      </c>
      <c r="C234">
        <f>IF(AND(C$1='List of Flows'!$B233,'Elementary Flow'!$F241="Compartment"),"Compartment",0)</f>
        <v>0</v>
      </c>
      <c r="D234">
        <f>IF(AND(D$1='List of Flows'!$B233,'Elementary Flow'!$F241="Compartment"),"Compartment",0)</f>
        <v>0</v>
      </c>
      <c r="E234">
        <f>IF(AND(E$1='List of Flows'!$B233,'Elementary Flow'!$F241="Compartment"),"Compartment",0)</f>
        <v>0</v>
      </c>
      <c r="F234">
        <f>IF(AND(F$1='List of Flows'!$B233,'Elementary Flow'!$F241="Compartment"),"Compartment",0)</f>
        <v>0</v>
      </c>
      <c r="G234">
        <f>IF(AND(G$1='List of Flows'!$B233,'Elementary Flow'!$F241="Compartment"),"Compartment",0)</f>
        <v>0</v>
      </c>
      <c r="H234">
        <f>IF(AND(H$1='List of Flows'!$B233,'Elementary Flow'!$F241="Compartment"),"Compartment",0)</f>
        <v>0</v>
      </c>
      <c r="I234">
        <f>IF(AND(I$1='List of Flows'!$B233,'Elementary Flow'!$F241="Compartment"),"Compartment",0)</f>
        <v>0</v>
      </c>
      <c r="J234">
        <f>IF(AND(J$1='List of Flows'!$B233,'Elementary Flow'!$F241="Compartment"),"Compartment",0)</f>
        <v>0</v>
      </c>
      <c r="K234">
        <f>IF(AND(K$1='List of Flows'!$B233,'Elementary Flow'!$F241="Compartment"),"Compartment",0)</f>
        <v>0</v>
      </c>
      <c r="L234">
        <f>IF(AND(L$1='List of Flows'!$B233,'Elementary Flow'!$F241="Compartment"),"Compartment",0)</f>
        <v>0</v>
      </c>
      <c r="M234">
        <f>IF(AND(M$1='List of Flows'!$B233,'Elementary Flow'!$F241="Compartment"),"Compartment",0)</f>
        <v>0</v>
      </c>
      <c r="N234">
        <f>IF(AND(N$1='List of Flows'!$B233,'Elementary Flow'!$F241="Compartment"),"Compartment",0)</f>
        <v>0</v>
      </c>
    </row>
    <row r="235" spans="2:14" x14ac:dyDescent="0.3">
      <c r="B235" t="str">
        <f>IF(AND(B$1='List of Flows'!$B234,'Elementary Flow'!$F242="Compartment"),"Compartment",0)</f>
        <v>Compartment</v>
      </c>
      <c r="C235">
        <f>IF(AND(C$1='List of Flows'!$B234,'Elementary Flow'!$F242="Compartment"),"Compartment",0)</f>
        <v>0</v>
      </c>
      <c r="D235">
        <f>IF(AND(D$1='List of Flows'!$B234,'Elementary Flow'!$F242="Compartment"),"Compartment",0)</f>
        <v>0</v>
      </c>
      <c r="E235">
        <f>IF(AND(E$1='List of Flows'!$B234,'Elementary Flow'!$F242="Compartment"),"Compartment",0)</f>
        <v>0</v>
      </c>
      <c r="F235">
        <f>IF(AND(F$1='List of Flows'!$B234,'Elementary Flow'!$F242="Compartment"),"Compartment",0)</f>
        <v>0</v>
      </c>
      <c r="G235">
        <f>IF(AND(G$1='List of Flows'!$B234,'Elementary Flow'!$F242="Compartment"),"Compartment",0)</f>
        <v>0</v>
      </c>
      <c r="H235">
        <f>IF(AND(H$1='List of Flows'!$B234,'Elementary Flow'!$F242="Compartment"),"Compartment",0)</f>
        <v>0</v>
      </c>
      <c r="I235">
        <f>IF(AND(I$1='List of Flows'!$B234,'Elementary Flow'!$F242="Compartment"),"Compartment",0)</f>
        <v>0</v>
      </c>
      <c r="J235">
        <f>IF(AND(J$1='List of Flows'!$B234,'Elementary Flow'!$F242="Compartment"),"Compartment",0)</f>
        <v>0</v>
      </c>
      <c r="K235">
        <f>IF(AND(K$1='List of Flows'!$B234,'Elementary Flow'!$F242="Compartment"),"Compartment",0)</f>
        <v>0</v>
      </c>
      <c r="L235">
        <f>IF(AND(L$1='List of Flows'!$B234,'Elementary Flow'!$F242="Compartment"),"Compartment",0)</f>
        <v>0</v>
      </c>
      <c r="M235">
        <f>IF(AND(M$1='List of Flows'!$B234,'Elementary Flow'!$F242="Compartment"),"Compartment",0)</f>
        <v>0</v>
      </c>
      <c r="N235">
        <f>IF(AND(N$1='List of Flows'!$B234,'Elementary Flow'!$F242="Compartment"),"Compartment",0)</f>
        <v>0</v>
      </c>
    </row>
    <row r="236" spans="2:14" x14ac:dyDescent="0.3">
      <c r="B236" t="str">
        <f>IF(AND(B$1='List of Flows'!$B235,'Elementary Flow'!$F243="Compartment"),"Compartment",0)</f>
        <v>Compartment</v>
      </c>
      <c r="C236">
        <f>IF(AND(C$1='List of Flows'!$B235,'Elementary Flow'!$F243="Compartment"),"Compartment",0)</f>
        <v>0</v>
      </c>
      <c r="D236">
        <f>IF(AND(D$1='List of Flows'!$B235,'Elementary Flow'!$F243="Compartment"),"Compartment",0)</f>
        <v>0</v>
      </c>
      <c r="E236">
        <f>IF(AND(E$1='List of Flows'!$B235,'Elementary Flow'!$F243="Compartment"),"Compartment",0)</f>
        <v>0</v>
      </c>
      <c r="F236">
        <f>IF(AND(F$1='List of Flows'!$B235,'Elementary Flow'!$F243="Compartment"),"Compartment",0)</f>
        <v>0</v>
      </c>
      <c r="G236">
        <f>IF(AND(G$1='List of Flows'!$B235,'Elementary Flow'!$F243="Compartment"),"Compartment",0)</f>
        <v>0</v>
      </c>
      <c r="H236">
        <f>IF(AND(H$1='List of Flows'!$B235,'Elementary Flow'!$F243="Compartment"),"Compartment",0)</f>
        <v>0</v>
      </c>
      <c r="I236">
        <f>IF(AND(I$1='List of Flows'!$B235,'Elementary Flow'!$F243="Compartment"),"Compartment",0)</f>
        <v>0</v>
      </c>
      <c r="J236">
        <f>IF(AND(J$1='List of Flows'!$B235,'Elementary Flow'!$F243="Compartment"),"Compartment",0)</f>
        <v>0</v>
      </c>
      <c r="K236">
        <f>IF(AND(K$1='List of Flows'!$B235,'Elementary Flow'!$F243="Compartment"),"Compartment",0)</f>
        <v>0</v>
      </c>
      <c r="L236">
        <f>IF(AND(L$1='List of Flows'!$B235,'Elementary Flow'!$F243="Compartment"),"Compartment",0)</f>
        <v>0</v>
      </c>
      <c r="M236">
        <f>IF(AND(M$1='List of Flows'!$B235,'Elementary Flow'!$F243="Compartment"),"Compartment",0)</f>
        <v>0</v>
      </c>
      <c r="N236">
        <f>IF(AND(N$1='List of Flows'!$B235,'Elementary Flow'!$F243="Compartment"),"Compartment",0)</f>
        <v>0</v>
      </c>
    </row>
    <row r="237" spans="2:14" x14ac:dyDescent="0.3">
      <c r="B237">
        <f>IF(AND(B$1='List of Flows'!$B236,'Elementary Flow'!$F244="Compartment"),"Compartment",0)</f>
        <v>0</v>
      </c>
      <c r="C237">
        <f>IF(AND(C$1='List of Flows'!$B236,'Elementary Flow'!$F244="Compartment"),"Compartment",0)</f>
        <v>0</v>
      </c>
      <c r="D237">
        <f>IF(AND(D$1='List of Flows'!$B236,'Elementary Flow'!$F244="Compartment"),"Compartment",0)</f>
        <v>0</v>
      </c>
      <c r="E237">
        <f>IF(AND(E$1='List of Flows'!$B236,'Elementary Flow'!$F244="Compartment"),"Compartment",0)</f>
        <v>0</v>
      </c>
      <c r="F237">
        <f>IF(AND(F$1='List of Flows'!$B236,'Elementary Flow'!$F244="Compartment"),"Compartment",0)</f>
        <v>0</v>
      </c>
      <c r="G237">
        <f>IF(AND(G$1='List of Flows'!$B236,'Elementary Flow'!$F244="Compartment"),"Compartment",0)</f>
        <v>0</v>
      </c>
      <c r="H237">
        <f>IF(AND(H$1='List of Flows'!$B236,'Elementary Flow'!$F244="Compartment"),"Compartment",0)</f>
        <v>0</v>
      </c>
      <c r="I237">
        <f>IF(AND(I$1='List of Flows'!$B236,'Elementary Flow'!$F244="Compartment"),"Compartment",0)</f>
        <v>0</v>
      </c>
      <c r="J237">
        <f>IF(AND(J$1='List of Flows'!$B236,'Elementary Flow'!$F244="Compartment"),"Compartment",0)</f>
        <v>0</v>
      </c>
      <c r="K237">
        <f>IF(AND(K$1='List of Flows'!$B236,'Elementary Flow'!$F244="Compartment"),"Compartment",0)</f>
        <v>0</v>
      </c>
      <c r="L237">
        <f>IF(AND(L$1='List of Flows'!$B236,'Elementary Flow'!$F244="Compartment"),"Compartment",0)</f>
        <v>0</v>
      </c>
      <c r="M237">
        <f>IF(AND(M$1='List of Flows'!$B236,'Elementary Flow'!$F244="Compartment"),"Compartment",0)</f>
        <v>0</v>
      </c>
      <c r="N237">
        <f>IF(AND(N$1='List of Flows'!$B236,'Elementary Flow'!$F244="Compartment"),"Compartment",0)</f>
        <v>0</v>
      </c>
    </row>
    <row r="238" spans="2:14" x14ac:dyDescent="0.3">
      <c r="B238">
        <f>IF(AND(B$1='List of Flows'!$B237,'Elementary Flow'!$F245="Compartment"),"Compartment",0)</f>
        <v>0</v>
      </c>
      <c r="C238">
        <f>IF(AND(C$1='List of Flows'!$B237,'Elementary Flow'!$F245="Compartment"),"Compartment",0)</f>
        <v>0</v>
      </c>
      <c r="D238">
        <f>IF(AND(D$1='List of Flows'!$B237,'Elementary Flow'!$F245="Compartment"),"Compartment",0)</f>
        <v>0</v>
      </c>
      <c r="E238">
        <f>IF(AND(E$1='List of Flows'!$B237,'Elementary Flow'!$F245="Compartment"),"Compartment",0)</f>
        <v>0</v>
      </c>
      <c r="F238">
        <f>IF(AND(F$1='List of Flows'!$B237,'Elementary Flow'!$F245="Compartment"),"Compartment",0)</f>
        <v>0</v>
      </c>
      <c r="G238">
        <f>IF(AND(G$1='List of Flows'!$B237,'Elementary Flow'!$F245="Compartment"),"Compartment",0)</f>
        <v>0</v>
      </c>
      <c r="H238">
        <f>IF(AND(H$1='List of Flows'!$B237,'Elementary Flow'!$F245="Compartment"),"Compartment",0)</f>
        <v>0</v>
      </c>
      <c r="I238">
        <f>IF(AND(I$1='List of Flows'!$B237,'Elementary Flow'!$F245="Compartment"),"Compartment",0)</f>
        <v>0</v>
      </c>
      <c r="J238">
        <f>IF(AND(J$1='List of Flows'!$B237,'Elementary Flow'!$F245="Compartment"),"Compartment",0)</f>
        <v>0</v>
      </c>
      <c r="K238">
        <f>IF(AND(K$1='List of Flows'!$B237,'Elementary Flow'!$F245="Compartment"),"Compartment",0)</f>
        <v>0</v>
      </c>
      <c r="L238">
        <f>IF(AND(L$1='List of Flows'!$B237,'Elementary Flow'!$F245="Compartment"),"Compartment",0)</f>
        <v>0</v>
      </c>
      <c r="M238">
        <f>IF(AND(M$1='List of Flows'!$B237,'Elementary Flow'!$F245="Compartment"),"Compartment",0)</f>
        <v>0</v>
      </c>
      <c r="N238">
        <f>IF(AND(N$1='List of Flows'!$B237,'Elementary Flow'!$F245="Compartment"),"Compartment",0)</f>
        <v>0</v>
      </c>
    </row>
    <row r="239" spans="2:14" x14ac:dyDescent="0.3">
      <c r="B239">
        <f>IF(AND(B$1='List of Flows'!$B238,'Elementary Flow'!$F246="Compartment"),"Compartment",0)</f>
        <v>0</v>
      </c>
      <c r="C239">
        <f>IF(AND(C$1='List of Flows'!$B238,'Elementary Flow'!$F246="Compartment"),"Compartment",0)</f>
        <v>0</v>
      </c>
      <c r="D239">
        <f>IF(AND(D$1='List of Flows'!$B238,'Elementary Flow'!$F246="Compartment"),"Compartment",0)</f>
        <v>0</v>
      </c>
      <c r="E239">
        <f>IF(AND(E$1='List of Flows'!$B238,'Elementary Flow'!$F246="Compartment"),"Compartment",0)</f>
        <v>0</v>
      </c>
      <c r="F239">
        <f>IF(AND(F$1='List of Flows'!$B238,'Elementary Flow'!$F246="Compartment"),"Compartment",0)</f>
        <v>0</v>
      </c>
      <c r="G239">
        <f>IF(AND(G$1='List of Flows'!$B238,'Elementary Flow'!$F246="Compartment"),"Compartment",0)</f>
        <v>0</v>
      </c>
      <c r="H239">
        <f>IF(AND(H$1='List of Flows'!$B238,'Elementary Flow'!$F246="Compartment"),"Compartment",0)</f>
        <v>0</v>
      </c>
      <c r="I239">
        <f>IF(AND(I$1='List of Flows'!$B238,'Elementary Flow'!$F246="Compartment"),"Compartment",0)</f>
        <v>0</v>
      </c>
      <c r="J239">
        <f>IF(AND(J$1='List of Flows'!$B238,'Elementary Flow'!$F246="Compartment"),"Compartment",0)</f>
        <v>0</v>
      </c>
      <c r="K239">
        <f>IF(AND(K$1='List of Flows'!$B238,'Elementary Flow'!$F246="Compartment"),"Compartment",0)</f>
        <v>0</v>
      </c>
      <c r="L239">
        <f>IF(AND(L$1='List of Flows'!$B238,'Elementary Flow'!$F246="Compartment"),"Compartment",0)</f>
        <v>0</v>
      </c>
      <c r="M239">
        <f>IF(AND(M$1='List of Flows'!$B238,'Elementary Flow'!$F246="Compartment"),"Compartment",0)</f>
        <v>0</v>
      </c>
      <c r="N239">
        <f>IF(AND(N$1='List of Flows'!$B238,'Elementary Flow'!$F246="Compartment"),"Compartment",0)</f>
        <v>0</v>
      </c>
    </row>
    <row r="240" spans="2:14" x14ac:dyDescent="0.3">
      <c r="B240">
        <f>IF(AND(B$1='List of Flows'!$B239,'Elementary Flow'!$F247="Compartment"),"Compartment",0)</f>
        <v>0</v>
      </c>
      <c r="C240">
        <f>IF(AND(C$1='List of Flows'!$B239,'Elementary Flow'!$F247="Compartment"),"Compartment",0)</f>
        <v>0</v>
      </c>
      <c r="D240">
        <f>IF(AND(D$1='List of Flows'!$B239,'Elementary Flow'!$F247="Compartment"),"Compartment",0)</f>
        <v>0</v>
      </c>
      <c r="E240">
        <f>IF(AND(E$1='List of Flows'!$B239,'Elementary Flow'!$F247="Compartment"),"Compartment",0)</f>
        <v>0</v>
      </c>
      <c r="F240">
        <f>IF(AND(F$1='List of Flows'!$B239,'Elementary Flow'!$F247="Compartment"),"Compartment",0)</f>
        <v>0</v>
      </c>
      <c r="G240">
        <f>IF(AND(G$1='List of Flows'!$B239,'Elementary Flow'!$F247="Compartment"),"Compartment",0)</f>
        <v>0</v>
      </c>
      <c r="H240">
        <f>IF(AND(H$1='List of Flows'!$B239,'Elementary Flow'!$F247="Compartment"),"Compartment",0)</f>
        <v>0</v>
      </c>
      <c r="I240">
        <f>IF(AND(I$1='List of Flows'!$B239,'Elementary Flow'!$F247="Compartment"),"Compartment",0)</f>
        <v>0</v>
      </c>
      <c r="J240">
        <f>IF(AND(J$1='List of Flows'!$B239,'Elementary Flow'!$F247="Compartment"),"Compartment",0)</f>
        <v>0</v>
      </c>
      <c r="K240">
        <f>IF(AND(K$1='List of Flows'!$B239,'Elementary Flow'!$F247="Compartment"),"Compartment",0)</f>
        <v>0</v>
      </c>
      <c r="L240">
        <f>IF(AND(L$1='List of Flows'!$B239,'Elementary Flow'!$F247="Compartment"),"Compartment",0)</f>
        <v>0</v>
      </c>
      <c r="M240">
        <f>IF(AND(M$1='List of Flows'!$B239,'Elementary Flow'!$F247="Compartment"),"Compartment",0)</f>
        <v>0</v>
      </c>
      <c r="N240">
        <f>IF(AND(N$1='List of Flows'!$B239,'Elementary Flow'!$F247="Compartment"),"Compartment",0)</f>
        <v>0</v>
      </c>
    </row>
    <row r="241" spans="2:14" x14ac:dyDescent="0.3">
      <c r="B241">
        <f>IF(AND(B$1='List of Flows'!$B240,'Elementary Flow'!$F248="Compartment"),"Compartment",0)</f>
        <v>0</v>
      </c>
      <c r="C241">
        <f>IF(AND(C$1='List of Flows'!$B240,'Elementary Flow'!$F248="Compartment"),"Compartment",0)</f>
        <v>0</v>
      </c>
      <c r="D241">
        <f>IF(AND(D$1='List of Flows'!$B240,'Elementary Flow'!$F248="Compartment"),"Compartment",0)</f>
        <v>0</v>
      </c>
      <c r="E241">
        <f>IF(AND(E$1='List of Flows'!$B240,'Elementary Flow'!$F248="Compartment"),"Compartment",0)</f>
        <v>0</v>
      </c>
      <c r="F241">
        <f>IF(AND(F$1='List of Flows'!$B240,'Elementary Flow'!$F248="Compartment"),"Compartment",0)</f>
        <v>0</v>
      </c>
      <c r="G241">
        <f>IF(AND(G$1='List of Flows'!$B240,'Elementary Flow'!$F248="Compartment"),"Compartment",0)</f>
        <v>0</v>
      </c>
      <c r="H241">
        <f>IF(AND(H$1='List of Flows'!$B240,'Elementary Flow'!$F248="Compartment"),"Compartment",0)</f>
        <v>0</v>
      </c>
      <c r="I241">
        <f>IF(AND(I$1='List of Flows'!$B240,'Elementary Flow'!$F248="Compartment"),"Compartment",0)</f>
        <v>0</v>
      </c>
      <c r="J241">
        <f>IF(AND(J$1='List of Flows'!$B240,'Elementary Flow'!$F248="Compartment"),"Compartment",0)</f>
        <v>0</v>
      </c>
      <c r="K241">
        <f>IF(AND(K$1='List of Flows'!$B240,'Elementary Flow'!$F248="Compartment"),"Compartment",0)</f>
        <v>0</v>
      </c>
      <c r="L241">
        <f>IF(AND(L$1='List of Flows'!$B240,'Elementary Flow'!$F248="Compartment"),"Compartment",0)</f>
        <v>0</v>
      </c>
      <c r="M241">
        <f>IF(AND(M$1='List of Flows'!$B240,'Elementary Flow'!$F248="Compartment"),"Compartment",0)</f>
        <v>0</v>
      </c>
      <c r="N241">
        <f>IF(AND(N$1='List of Flows'!$B240,'Elementary Flow'!$F248="Compartment"),"Compartment",0)</f>
        <v>0</v>
      </c>
    </row>
    <row r="242" spans="2:14" x14ac:dyDescent="0.3">
      <c r="B242">
        <f>IF(AND(B$1='List of Flows'!$B241,'Elementary Flow'!$F249="Compartment"),"Compartment",0)</f>
        <v>0</v>
      </c>
      <c r="C242">
        <f>IF(AND(C$1='List of Flows'!$B241,'Elementary Flow'!$F249="Compartment"),"Compartment",0)</f>
        <v>0</v>
      </c>
      <c r="D242">
        <f>IF(AND(D$1='List of Flows'!$B241,'Elementary Flow'!$F249="Compartment"),"Compartment",0)</f>
        <v>0</v>
      </c>
      <c r="E242">
        <f>IF(AND(E$1='List of Flows'!$B241,'Elementary Flow'!$F249="Compartment"),"Compartment",0)</f>
        <v>0</v>
      </c>
      <c r="F242">
        <f>IF(AND(F$1='List of Flows'!$B241,'Elementary Flow'!$F249="Compartment"),"Compartment",0)</f>
        <v>0</v>
      </c>
      <c r="G242">
        <f>IF(AND(G$1='List of Flows'!$B241,'Elementary Flow'!$F249="Compartment"),"Compartment",0)</f>
        <v>0</v>
      </c>
      <c r="H242">
        <f>IF(AND(H$1='List of Flows'!$B241,'Elementary Flow'!$F249="Compartment"),"Compartment",0)</f>
        <v>0</v>
      </c>
      <c r="I242">
        <f>IF(AND(I$1='List of Flows'!$B241,'Elementary Flow'!$F249="Compartment"),"Compartment",0)</f>
        <v>0</v>
      </c>
      <c r="J242">
        <f>IF(AND(J$1='List of Flows'!$B241,'Elementary Flow'!$F249="Compartment"),"Compartment",0)</f>
        <v>0</v>
      </c>
      <c r="K242">
        <f>IF(AND(K$1='List of Flows'!$B241,'Elementary Flow'!$F249="Compartment"),"Compartment",0)</f>
        <v>0</v>
      </c>
      <c r="L242">
        <f>IF(AND(L$1='List of Flows'!$B241,'Elementary Flow'!$F249="Compartment"),"Compartment",0)</f>
        <v>0</v>
      </c>
      <c r="M242">
        <f>IF(AND(M$1='List of Flows'!$B241,'Elementary Flow'!$F249="Compartment"),"Compartment",0)</f>
        <v>0</v>
      </c>
      <c r="N242">
        <f>IF(AND(N$1='List of Flows'!$B241,'Elementary Flow'!$F249="Compartment"),"Compartment",0)</f>
        <v>0</v>
      </c>
    </row>
    <row r="243" spans="2:14" x14ac:dyDescent="0.3">
      <c r="B243">
        <f>IF(AND(B$1='List of Flows'!$B242,'Elementary Flow'!$F250="Compartment"),"Compartment",0)</f>
        <v>0</v>
      </c>
      <c r="C243">
        <f>IF(AND(C$1='List of Flows'!$B242,'Elementary Flow'!$F250="Compartment"),"Compartment",0)</f>
        <v>0</v>
      </c>
      <c r="D243">
        <f>IF(AND(D$1='List of Flows'!$B242,'Elementary Flow'!$F250="Compartment"),"Compartment",0)</f>
        <v>0</v>
      </c>
      <c r="E243">
        <f>IF(AND(E$1='List of Flows'!$B242,'Elementary Flow'!$F250="Compartment"),"Compartment",0)</f>
        <v>0</v>
      </c>
      <c r="F243">
        <f>IF(AND(F$1='List of Flows'!$B242,'Elementary Flow'!$F250="Compartment"),"Compartment",0)</f>
        <v>0</v>
      </c>
      <c r="G243">
        <f>IF(AND(G$1='List of Flows'!$B242,'Elementary Flow'!$F250="Compartment"),"Compartment",0)</f>
        <v>0</v>
      </c>
      <c r="H243">
        <f>IF(AND(H$1='List of Flows'!$B242,'Elementary Flow'!$F250="Compartment"),"Compartment",0)</f>
        <v>0</v>
      </c>
      <c r="I243">
        <f>IF(AND(I$1='List of Flows'!$B242,'Elementary Flow'!$F250="Compartment"),"Compartment",0)</f>
        <v>0</v>
      </c>
      <c r="J243">
        <f>IF(AND(J$1='List of Flows'!$B242,'Elementary Flow'!$F250="Compartment"),"Compartment",0)</f>
        <v>0</v>
      </c>
      <c r="K243">
        <f>IF(AND(K$1='List of Flows'!$B242,'Elementary Flow'!$F250="Compartment"),"Compartment",0)</f>
        <v>0</v>
      </c>
      <c r="L243">
        <f>IF(AND(L$1='List of Flows'!$B242,'Elementary Flow'!$F250="Compartment"),"Compartment",0)</f>
        <v>0</v>
      </c>
      <c r="M243">
        <f>IF(AND(M$1='List of Flows'!$B242,'Elementary Flow'!$F250="Compartment"),"Compartment",0)</f>
        <v>0</v>
      </c>
      <c r="N243">
        <f>IF(AND(N$1='List of Flows'!$B242,'Elementary Flow'!$F250="Compartment"),"Compartment",0)</f>
        <v>0</v>
      </c>
    </row>
    <row r="244" spans="2:14" x14ac:dyDescent="0.3">
      <c r="B244">
        <f>IF(AND(B$1='List of Flows'!$B243,'Elementary Flow'!$F251="Compartment"),"Compartment",0)</f>
        <v>0</v>
      </c>
      <c r="C244">
        <f>IF(AND(C$1='List of Flows'!$B243,'Elementary Flow'!$F251="Compartment"),"Compartment",0)</f>
        <v>0</v>
      </c>
      <c r="D244">
        <f>IF(AND(D$1='List of Flows'!$B243,'Elementary Flow'!$F251="Compartment"),"Compartment",0)</f>
        <v>0</v>
      </c>
      <c r="E244">
        <f>IF(AND(E$1='List of Flows'!$B243,'Elementary Flow'!$F251="Compartment"),"Compartment",0)</f>
        <v>0</v>
      </c>
      <c r="F244">
        <f>IF(AND(F$1='List of Flows'!$B243,'Elementary Flow'!$F251="Compartment"),"Compartment",0)</f>
        <v>0</v>
      </c>
      <c r="G244">
        <f>IF(AND(G$1='List of Flows'!$B243,'Elementary Flow'!$F251="Compartment"),"Compartment",0)</f>
        <v>0</v>
      </c>
      <c r="H244">
        <f>IF(AND(H$1='List of Flows'!$B243,'Elementary Flow'!$F251="Compartment"),"Compartment",0)</f>
        <v>0</v>
      </c>
      <c r="I244">
        <f>IF(AND(I$1='List of Flows'!$B243,'Elementary Flow'!$F251="Compartment"),"Compartment",0)</f>
        <v>0</v>
      </c>
      <c r="J244">
        <f>IF(AND(J$1='List of Flows'!$B243,'Elementary Flow'!$F251="Compartment"),"Compartment",0)</f>
        <v>0</v>
      </c>
      <c r="K244">
        <f>IF(AND(K$1='List of Flows'!$B243,'Elementary Flow'!$F251="Compartment"),"Compartment",0)</f>
        <v>0</v>
      </c>
      <c r="L244">
        <f>IF(AND(L$1='List of Flows'!$B243,'Elementary Flow'!$F251="Compartment"),"Compartment",0)</f>
        <v>0</v>
      </c>
      <c r="M244">
        <f>IF(AND(M$1='List of Flows'!$B243,'Elementary Flow'!$F251="Compartment"),"Compartment",0)</f>
        <v>0</v>
      </c>
      <c r="N244">
        <f>IF(AND(N$1='List of Flows'!$B243,'Elementary Flow'!$F251="Compartment"),"Compartment",0)</f>
        <v>0</v>
      </c>
    </row>
    <row r="245" spans="2:14" x14ac:dyDescent="0.3">
      <c r="B245">
        <f>IF(AND(B$1='List of Flows'!$B244,'Elementary Flow'!$F252="Compartment"),"Compartment",0)</f>
        <v>0</v>
      </c>
      <c r="C245">
        <f>IF(AND(C$1='List of Flows'!$B244,'Elementary Flow'!$F252="Compartment"),"Compartment",0)</f>
        <v>0</v>
      </c>
      <c r="D245">
        <f>IF(AND(D$1='List of Flows'!$B244,'Elementary Flow'!$F252="Compartment"),"Compartment",0)</f>
        <v>0</v>
      </c>
      <c r="E245">
        <f>IF(AND(E$1='List of Flows'!$B244,'Elementary Flow'!$F252="Compartment"),"Compartment",0)</f>
        <v>0</v>
      </c>
      <c r="F245">
        <f>IF(AND(F$1='List of Flows'!$B244,'Elementary Flow'!$F252="Compartment"),"Compartment",0)</f>
        <v>0</v>
      </c>
      <c r="G245">
        <f>IF(AND(G$1='List of Flows'!$B244,'Elementary Flow'!$F252="Compartment"),"Compartment",0)</f>
        <v>0</v>
      </c>
      <c r="H245">
        <f>IF(AND(H$1='List of Flows'!$B244,'Elementary Flow'!$F252="Compartment"),"Compartment",0)</f>
        <v>0</v>
      </c>
      <c r="I245">
        <f>IF(AND(I$1='List of Flows'!$B244,'Elementary Flow'!$F252="Compartment"),"Compartment",0)</f>
        <v>0</v>
      </c>
      <c r="J245">
        <f>IF(AND(J$1='List of Flows'!$B244,'Elementary Flow'!$F252="Compartment"),"Compartment",0)</f>
        <v>0</v>
      </c>
      <c r="K245">
        <f>IF(AND(K$1='List of Flows'!$B244,'Elementary Flow'!$F252="Compartment"),"Compartment",0)</f>
        <v>0</v>
      </c>
      <c r="L245">
        <f>IF(AND(L$1='List of Flows'!$B244,'Elementary Flow'!$F252="Compartment"),"Compartment",0)</f>
        <v>0</v>
      </c>
      <c r="M245">
        <f>IF(AND(M$1='List of Flows'!$B244,'Elementary Flow'!$F252="Compartment"),"Compartment",0)</f>
        <v>0</v>
      </c>
      <c r="N245">
        <f>IF(AND(N$1='List of Flows'!$B244,'Elementary Flow'!$F252="Compartment"),"Compartment",0)</f>
        <v>0</v>
      </c>
    </row>
    <row r="246" spans="2:14" x14ac:dyDescent="0.3">
      <c r="B246">
        <f>IF(AND(B$1='List of Flows'!$B245,'Elementary Flow'!$F253="Compartment"),"Compartment",0)</f>
        <v>0</v>
      </c>
      <c r="C246">
        <f>IF(AND(C$1='List of Flows'!$B245,'Elementary Flow'!$F253="Compartment"),"Compartment",0)</f>
        <v>0</v>
      </c>
      <c r="D246">
        <f>IF(AND(D$1='List of Flows'!$B245,'Elementary Flow'!$F253="Compartment"),"Compartment",0)</f>
        <v>0</v>
      </c>
      <c r="E246">
        <f>IF(AND(E$1='List of Flows'!$B245,'Elementary Flow'!$F253="Compartment"),"Compartment",0)</f>
        <v>0</v>
      </c>
      <c r="F246">
        <f>IF(AND(F$1='List of Flows'!$B245,'Elementary Flow'!$F253="Compartment"),"Compartment",0)</f>
        <v>0</v>
      </c>
      <c r="G246">
        <f>IF(AND(G$1='List of Flows'!$B245,'Elementary Flow'!$F253="Compartment"),"Compartment",0)</f>
        <v>0</v>
      </c>
      <c r="H246">
        <f>IF(AND(H$1='List of Flows'!$B245,'Elementary Flow'!$F253="Compartment"),"Compartment",0)</f>
        <v>0</v>
      </c>
      <c r="I246">
        <f>IF(AND(I$1='List of Flows'!$B245,'Elementary Flow'!$F253="Compartment"),"Compartment",0)</f>
        <v>0</v>
      </c>
      <c r="J246">
        <f>IF(AND(J$1='List of Flows'!$B245,'Elementary Flow'!$F253="Compartment"),"Compartment",0)</f>
        <v>0</v>
      </c>
      <c r="K246">
        <f>IF(AND(K$1='List of Flows'!$B245,'Elementary Flow'!$F253="Compartment"),"Compartment",0)</f>
        <v>0</v>
      </c>
      <c r="L246">
        <f>IF(AND(L$1='List of Flows'!$B245,'Elementary Flow'!$F253="Compartment"),"Compartment",0)</f>
        <v>0</v>
      </c>
      <c r="M246">
        <f>IF(AND(M$1='List of Flows'!$B245,'Elementary Flow'!$F253="Compartment"),"Compartment",0)</f>
        <v>0</v>
      </c>
      <c r="N246">
        <f>IF(AND(N$1='List of Flows'!$B245,'Elementary Flow'!$F253="Compartment"),"Compartment",0)</f>
        <v>0</v>
      </c>
    </row>
    <row r="247" spans="2:14" x14ac:dyDescent="0.3">
      <c r="B247">
        <f>IF(AND(B$1='List of Flows'!$B246,'Elementary Flow'!$F254="Compartment"),"Compartment",0)</f>
        <v>0</v>
      </c>
      <c r="C247">
        <f>IF(AND(C$1='List of Flows'!$B246,'Elementary Flow'!$F254="Compartment"),"Compartment",0)</f>
        <v>0</v>
      </c>
      <c r="D247">
        <f>IF(AND(D$1='List of Flows'!$B246,'Elementary Flow'!$F254="Compartment"),"Compartment",0)</f>
        <v>0</v>
      </c>
      <c r="E247">
        <f>IF(AND(E$1='List of Flows'!$B246,'Elementary Flow'!$F254="Compartment"),"Compartment",0)</f>
        <v>0</v>
      </c>
      <c r="F247">
        <f>IF(AND(F$1='List of Flows'!$B246,'Elementary Flow'!$F254="Compartment"),"Compartment",0)</f>
        <v>0</v>
      </c>
      <c r="G247">
        <f>IF(AND(G$1='List of Flows'!$B246,'Elementary Flow'!$F254="Compartment"),"Compartment",0)</f>
        <v>0</v>
      </c>
      <c r="H247">
        <f>IF(AND(H$1='List of Flows'!$B246,'Elementary Flow'!$F254="Compartment"),"Compartment",0)</f>
        <v>0</v>
      </c>
      <c r="I247">
        <f>IF(AND(I$1='List of Flows'!$B246,'Elementary Flow'!$F254="Compartment"),"Compartment",0)</f>
        <v>0</v>
      </c>
      <c r="J247">
        <f>IF(AND(J$1='List of Flows'!$B246,'Elementary Flow'!$F254="Compartment"),"Compartment",0)</f>
        <v>0</v>
      </c>
      <c r="K247">
        <f>IF(AND(K$1='List of Flows'!$B246,'Elementary Flow'!$F254="Compartment"),"Compartment",0)</f>
        <v>0</v>
      </c>
      <c r="L247">
        <f>IF(AND(L$1='List of Flows'!$B246,'Elementary Flow'!$F254="Compartment"),"Compartment",0)</f>
        <v>0</v>
      </c>
      <c r="M247">
        <f>IF(AND(M$1='List of Flows'!$B246,'Elementary Flow'!$F254="Compartment"),"Compartment",0)</f>
        <v>0</v>
      </c>
      <c r="N247">
        <f>IF(AND(N$1='List of Flows'!$B246,'Elementary Flow'!$F254="Compartment"),"Compartment",0)</f>
        <v>0</v>
      </c>
    </row>
    <row r="248" spans="2:14" x14ac:dyDescent="0.3">
      <c r="B248">
        <f>IF(AND(B$1='List of Flows'!$B247,'Elementary Flow'!$F255="Compartment"),"Compartment",0)</f>
        <v>0</v>
      </c>
      <c r="C248">
        <f>IF(AND(C$1='List of Flows'!$B247,'Elementary Flow'!$F255="Compartment"),"Compartment",0)</f>
        <v>0</v>
      </c>
      <c r="D248">
        <f>IF(AND(D$1='List of Flows'!$B247,'Elementary Flow'!$F255="Compartment"),"Compartment",0)</f>
        <v>0</v>
      </c>
      <c r="E248">
        <f>IF(AND(E$1='List of Flows'!$B247,'Elementary Flow'!$F255="Compartment"),"Compartment",0)</f>
        <v>0</v>
      </c>
      <c r="F248">
        <f>IF(AND(F$1='List of Flows'!$B247,'Elementary Flow'!$F255="Compartment"),"Compartment",0)</f>
        <v>0</v>
      </c>
      <c r="G248">
        <f>IF(AND(G$1='List of Flows'!$B247,'Elementary Flow'!$F255="Compartment"),"Compartment",0)</f>
        <v>0</v>
      </c>
      <c r="H248">
        <f>IF(AND(H$1='List of Flows'!$B247,'Elementary Flow'!$F255="Compartment"),"Compartment",0)</f>
        <v>0</v>
      </c>
      <c r="I248">
        <f>IF(AND(I$1='List of Flows'!$B247,'Elementary Flow'!$F255="Compartment"),"Compartment",0)</f>
        <v>0</v>
      </c>
      <c r="J248">
        <f>IF(AND(J$1='List of Flows'!$B247,'Elementary Flow'!$F255="Compartment"),"Compartment",0)</f>
        <v>0</v>
      </c>
      <c r="K248">
        <f>IF(AND(K$1='List of Flows'!$B247,'Elementary Flow'!$F255="Compartment"),"Compartment",0)</f>
        <v>0</v>
      </c>
      <c r="L248">
        <f>IF(AND(L$1='List of Flows'!$B247,'Elementary Flow'!$F255="Compartment"),"Compartment",0)</f>
        <v>0</v>
      </c>
      <c r="M248">
        <f>IF(AND(M$1='List of Flows'!$B247,'Elementary Flow'!$F255="Compartment"),"Compartment",0)</f>
        <v>0</v>
      </c>
      <c r="N248">
        <f>IF(AND(N$1='List of Flows'!$B247,'Elementary Flow'!$F255="Compartment"),"Compartment",0)</f>
        <v>0</v>
      </c>
    </row>
    <row r="249" spans="2:14" x14ac:dyDescent="0.3">
      <c r="B249" t="str">
        <f>IF(AND(B$1='List of Flows'!$B248,'Elementary Flow'!$F256="Compartment"),"Compartment",0)</f>
        <v>Compartment</v>
      </c>
      <c r="C249">
        <f>IF(AND(C$1='List of Flows'!$B248,'Elementary Flow'!$F256="Compartment"),"Compartment",0)</f>
        <v>0</v>
      </c>
      <c r="D249">
        <f>IF(AND(D$1='List of Flows'!$B248,'Elementary Flow'!$F256="Compartment"),"Compartment",0)</f>
        <v>0</v>
      </c>
      <c r="E249">
        <f>IF(AND(E$1='List of Flows'!$B248,'Elementary Flow'!$F256="Compartment"),"Compartment",0)</f>
        <v>0</v>
      </c>
      <c r="F249">
        <f>IF(AND(F$1='List of Flows'!$B248,'Elementary Flow'!$F256="Compartment"),"Compartment",0)</f>
        <v>0</v>
      </c>
      <c r="G249">
        <f>IF(AND(G$1='List of Flows'!$B248,'Elementary Flow'!$F256="Compartment"),"Compartment",0)</f>
        <v>0</v>
      </c>
      <c r="H249">
        <f>IF(AND(H$1='List of Flows'!$B248,'Elementary Flow'!$F256="Compartment"),"Compartment",0)</f>
        <v>0</v>
      </c>
      <c r="I249">
        <f>IF(AND(I$1='List of Flows'!$B248,'Elementary Flow'!$F256="Compartment"),"Compartment",0)</f>
        <v>0</v>
      </c>
      <c r="J249">
        <f>IF(AND(J$1='List of Flows'!$B248,'Elementary Flow'!$F256="Compartment"),"Compartment",0)</f>
        <v>0</v>
      </c>
      <c r="K249">
        <f>IF(AND(K$1='List of Flows'!$B248,'Elementary Flow'!$F256="Compartment"),"Compartment",0)</f>
        <v>0</v>
      </c>
      <c r="L249">
        <f>IF(AND(L$1='List of Flows'!$B248,'Elementary Flow'!$F256="Compartment"),"Compartment",0)</f>
        <v>0</v>
      </c>
      <c r="M249">
        <f>IF(AND(M$1='List of Flows'!$B248,'Elementary Flow'!$F256="Compartment"),"Compartment",0)</f>
        <v>0</v>
      </c>
      <c r="N249">
        <f>IF(AND(N$1='List of Flows'!$B248,'Elementary Flow'!$F256="Compartment"),"Compartment",0)</f>
        <v>0</v>
      </c>
    </row>
    <row r="250" spans="2:14" x14ac:dyDescent="0.3">
      <c r="B250">
        <f>IF(AND(B$1='List of Flows'!$B249,'Elementary Flow'!$F257="Compartment"),"Compartment",0)</f>
        <v>0</v>
      </c>
      <c r="C250">
        <f>IF(AND(C$1='List of Flows'!$B249,'Elementary Flow'!$F257="Compartment"),"Compartment",0)</f>
        <v>0</v>
      </c>
      <c r="D250">
        <f>IF(AND(D$1='List of Flows'!$B249,'Elementary Flow'!$F257="Compartment"),"Compartment",0)</f>
        <v>0</v>
      </c>
      <c r="E250">
        <f>IF(AND(E$1='List of Flows'!$B249,'Elementary Flow'!$F257="Compartment"),"Compartment",0)</f>
        <v>0</v>
      </c>
      <c r="F250">
        <f>IF(AND(F$1='List of Flows'!$B249,'Elementary Flow'!$F257="Compartment"),"Compartment",0)</f>
        <v>0</v>
      </c>
      <c r="G250">
        <f>IF(AND(G$1='List of Flows'!$B249,'Elementary Flow'!$F257="Compartment"),"Compartment",0)</f>
        <v>0</v>
      </c>
      <c r="H250">
        <f>IF(AND(H$1='List of Flows'!$B249,'Elementary Flow'!$F257="Compartment"),"Compartment",0)</f>
        <v>0</v>
      </c>
      <c r="I250">
        <f>IF(AND(I$1='List of Flows'!$B249,'Elementary Flow'!$F257="Compartment"),"Compartment",0)</f>
        <v>0</v>
      </c>
      <c r="J250">
        <f>IF(AND(J$1='List of Flows'!$B249,'Elementary Flow'!$F257="Compartment"),"Compartment",0)</f>
        <v>0</v>
      </c>
      <c r="K250">
        <f>IF(AND(K$1='List of Flows'!$B249,'Elementary Flow'!$F257="Compartment"),"Compartment",0)</f>
        <v>0</v>
      </c>
      <c r="L250">
        <f>IF(AND(L$1='List of Flows'!$B249,'Elementary Flow'!$F257="Compartment"),"Compartment",0)</f>
        <v>0</v>
      </c>
      <c r="M250">
        <f>IF(AND(M$1='List of Flows'!$B249,'Elementary Flow'!$F257="Compartment"),"Compartment",0)</f>
        <v>0</v>
      </c>
      <c r="N250">
        <f>IF(AND(N$1='List of Flows'!$B249,'Elementary Flow'!$F257="Compartment"),"Compartment",0)</f>
        <v>0</v>
      </c>
    </row>
    <row r="251" spans="2:14" x14ac:dyDescent="0.3">
      <c r="B251" t="str">
        <f>IF(AND(B$1='List of Flows'!$B250,'Elementary Flow'!$F258="Compartment"),"Compartment",0)</f>
        <v>Compartment</v>
      </c>
      <c r="C251">
        <f>IF(AND(C$1='List of Flows'!$B250,'Elementary Flow'!$F258="Compartment"),"Compartment",0)</f>
        <v>0</v>
      </c>
      <c r="D251">
        <f>IF(AND(D$1='List of Flows'!$B250,'Elementary Flow'!$F258="Compartment"),"Compartment",0)</f>
        <v>0</v>
      </c>
      <c r="E251">
        <f>IF(AND(E$1='List of Flows'!$B250,'Elementary Flow'!$F258="Compartment"),"Compartment",0)</f>
        <v>0</v>
      </c>
      <c r="F251">
        <f>IF(AND(F$1='List of Flows'!$B250,'Elementary Flow'!$F258="Compartment"),"Compartment",0)</f>
        <v>0</v>
      </c>
      <c r="G251">
        <f>IF(AND(G$1='List of Flows'!$B250,'Elementary Flow'!$F258="Compartment"),"Compartment",0)</f>
        <v>0</v>
      </c>
      <c r="H251">
        <f>IF(AND(H$1='List of Flows'!$B250,'Elementary Flow'!$F258="Compartment"),"Compartment",0)</f>
        <v>0</v>
      </c>
      <c r="I251">
        <f>IF(AND(I$1='List of Flows'!$B250,'Elementary Flow'!$F258="Compartment"),"Compartment",0)</f>
        <v>0</v>
      </c>
      <c r="J251">
        <f>IF(AND(J$1='List of Flows'!$B250,'Elementary Flow'!$F258="Compartment"),"Compartment",0)</f>
        <v>0</v>
      </c>
      <c r="K251">
        <f>IF(AND(K$1='List of Flows'!$B250,'Elementary Flow'!$F258="Compartment"),"Compartment",0)</f>
        <v>0</v>
      </c>
      <c r="L251">
        <f>IF(AND(L$1='List of Flows'!$B250,'Elementary Flow'!$F258="Compartment"),"Compartment",0)</f>
        <v>0</v>
      </c>
      <c r="M251">
        <f>IF(AND(M$1='List of Flows'!$B250,'Elementary Flow'!$F258="Compartment"),"Compartment",0)</f>
        <v>0</v>
      </c>
      <c r="N251">
        <f>IF(AND(N$1='List of Flows'!$B250,'Elementary Flow'!$F258="Compartment"),"Compartment",0)</f>
        <v>0</v>
      </c>
    </row>
    <row r="252" spans="2:14" x14ac:dyDescent="0.3">
      <c r="B252" t="str">
        <f>IF(AND(B$1='List of Flows'!$B251,'Elementary Flow'!$F259="Compartment"),"Compartment",0)</f>
        <v>Compartment</v>
      </c>
      <c r="C252">
        <f>IF(AND(C$1='List of Flows'!$B251,'Elementary Flow'!$F259="Compartment"),"Compartment",0)</f>
        <v>0</v>
      </c>
      <c r="D252">
        <f>IF(AND(D$1='List of Flows'!$B251,'Elementary Flow'!$F259="Compartment"),"Compartment",0)</f>
        <v>0</v>
      </c>
      <c r="E252">
        <f>IF(AND(E$1='List of Flows'!$B251,'Elementary Flow'!$F259="Compartment"),"Compartment",0)</f>
        <v>0</v>
      </c>
      <c r="F252">
        <f>IF(AND(F$1='List of Flows'!$B251,'Elementary Flow'!$F259="Compartment"),"Compartment",0)</f>
        <v>0</v>
      </c>
      <c r="G252">
        <f>IF(AND(G$1='List of Flows'!$B251,'Elementary Flow'!$F259="Compartment"),"Compartment",0)</f>
        <v>0</v>
      </c>
      <c r="H252">
        <f>IF(AND(H$1='List of Flows'!$B251,'Elementary Flow'!$F259="Compartment"),"Compartment",0)</f>
        <v>0</v>
      </c>
      <c r="I252">
        <f>IF(AND(I$1='List of Flows'!$B251,'Elementary Flow'!$F259="Compartment"),"Compartment",0)</f>
        <v>0</v>
      </c>
      <c r="J252">
        <f>IF(AND(J$1='List of Flows'!$B251,'Elementary Flow'!$F259="Compartment"),"Compartment",0)</f>
        <v>0</v>
      </c>
      <c r="K252">
        <f>IF(AND(K$1='List of Flows'!$B251,'Elementary Flow'!$F259="Compartment"),"Compartment",0)</f>
        <v>0</v>
      </c>
      <c r="L252">
        <f>IF(AND(L$1='List of Flows'!$B251,'Elementary Flow'!$F259="Compartment"),"Compartment",0)</f>
        <v>0</v>
      </c>
      <c r="M252">
        <f>IF(AND(M$1='List of Flows'!$B251,'Elementary Flow'!$F259="Compartment"),"Compartment",0)</f>
        <v>0</v>
      </c>
      <c r="N252">
        <f>IF(AND(N$1='List of Flows'!$B251,'Elementary Flow'!$F259="Compartment"),"Compartment",0)</f>
        <v>0</v>
      </c>
    </row>
    <row r="253" spans="2:14" x14ac:dyDescent="0.3">
      <c r="B253" t="str">
        <f>IF(AND(B$1='List of Flows'!$B252,'Elementary Flow'!$F260="Compartment"),"Compartment",0)</f>
        <v>Compartment</v>
      </c>
      <c r="C253">
        <f>IF(AND(C$1='List of Flows'!$B252,'Elementary Flow'!$F260="Compartment"),"Compartment",0)</f>
        <v>0</v>
      </c>
      <c r="D253">
        <f>IF(AND(D$1='List of Flows'!$B252,'Elementary Flow'!$F260="Compartment"),"Compartment",0)</f>
        <v>0</v>
      </c>
      <c r="E253">
        <f>IF(AND(E$1='List of Flows'!$B252,'Elementary Flow'!$F260="Compartment"),"Compartment",0)</f>
        <v>0</v>
      </c>
      <c r="F253">
        <f>IF(AND(F$1='List of Flows'!$B252,'Elementary Flow'!$F260="Compartment"),"Compartment",0)</f>
        <v>0</v>
      </c>
      <c r="G253">
        <f>IF(AND(G$1='List of Flows'!$B252,'Elementary Flow'!$F260="Compartment"),"Compartment",0)</f>
        <v>0</v>
      </c>
      <c r="H253">
        <f>IF(AND(H$1='List of Flows'!$B252,'Elementary Flow'!$F260="Compartment"),"Compartment",0)</f>
        <v>0</v>
      </c>
      <c r="I253">
        <f>IF(AND(I$1='List of Flows'!$B252,'Elementary Flow'!$F260="Compartment"),"Compartment",0)</f>
        <v>0</v>
      </c>
      <c r="J253">
        <f>IF(AND(J$1='List of Flows'!$B252,'Elementary Flow'!$F260="Compartment"),"Compartment",0)</f>
        <v>0</v>
      </c>
      <c r="K253">
        <f>IF(AND(K$1='List of Flows'!$B252,'Elementary Flow'!$F260="Compartment"),"Compartment",0)</f>
        <v>0</v>
      </c>
      <c r="L253">
        <f>IF(AND(L$1='List of Flows'!$B252,'Elementary Flow'!$F260="Compartment"),"Compartment",0)</f>
        <v>0</v>
      </c>
      <c r="M253">
        <f>IF(AND(M$1='List of Flows'!$B252,'Elementary Flow'!$F260="Compartment"),"Compartment",0)</f>
        <v>0</v>
      </c>
      <c r="N253">
        <f>IF(AND(N$1='List of Flows'!$B252,'Elementary Flow'!$F260="Compartment"),"Compartment",0)</f>
        <v>0</v>
      </c>
    </row>
    <row r="254" spans="2:14" x14ac:dyDescent="0.3">
      <c r="B254" t="str">
        <f>IF(AND(B$1='List of Flows'!$B253,'Elementary Flow'!$F261="Compartment"),"Compartment",0)</f>
        <v>Compartment</v>
      </c>
      <c r="C254">
        <f>IF(AND(C$1='List of Flows'!$B253,'Elementary Flow'!$F261="Compartment"),"Compartment",0)</f>
        <v>0</v>
      </c>
      <c r="D254">
        <f>IF(AND(D$1='List of Flows'!$B253,'Elementary Flow'!$F261="Compartment"),"Compartment",0)</f>
        <v>0</v>
      </c>
      <c r="E254">
        <f>IF(AND(E$1='List of Flows'!$B253,'Elementary Flow'!$F261="Compartment"),"Compartment",0)</f>
        <v>0</v>
      </c>
      <c r="F254">
        <f>IF(AND(F$1='List of Flows'!$B253,'Elementary Flow'!$F261="Compartment"),"Compartment",0)</f>
        <v>0</v>
      </c>
      <c r="G254">
        <f>IF(AND(G$1='List of Flows'!$B253,'Elementary Flow'!$F261="Compartment"),"Compartment",0)</f>
        <v>0</v>
      </c>
      <c r="H254">
        <f>IF(AND(H$1='List of Flows'!$B253,'Elementary Flow'!$F261="Compartment"),"Compartment",0)</f>
        <v>0</v>
      </c>
      <c r="I254">
        <f>IF(AND(I$1='List of Flows'!$B253,'Elementary Flow'!$F261="Compartment"),"Compartment",0)</f>
        <v>0</v>
      </c>
      <c r="J254">
        <f>IF(AND(J$1='List of Flows'!$B253,'Elementary Flow'!$F261="Compartment"),"Compartment",0)</f>
        <v>0</v>
      </c>
      <c r="K254">
        <f>IF(AND(K$1='List of Flows'!$B253,'Elementary Flow'!$F261="Compartment"),"Compartment",0)</f>
        <v>0</v>
      </c>
      <c r="L254">
        <f>IF(AND(L$1='List of Flows'!$B253,'Elementary Flow'!$F261="Compartment"),"Compartment",0)</f>
        <v>0</v>
      </c>
      <c r="M254">
        <f>IF(AND(M$1='List of Flows'!$B253,'Elementary Flow'!$F261="Compartment"),"Compartment",0)</f>
        <v>0</v>
      </c>
      <c r="N254">
        <f>IF(AND(N$1='List of Flows'!$B253,'Elementary Flow'!$F261="Compartment"),"Compartment",0)</f>
        <v>0</v>
      </c>
    </row>
    <row r="255" spans="2:14" x14ac:dyDescent="0.3">
      <c r="B255" t="str">
        <f>IF(AND(B$1='List of Flows'!$B254,'Elementary Flow'!$F262="Compartment"),"Compartment",0)</f>
        <v>Compartment</v>
      </c>
      <c r="C255">
        <f>IF(AND(C$1='List of Flows'!$B254,'Elementary Flow'!$F262="Compartment"),"Compartment",0)</f>
        <v>0</v>
      </c>
      <c r="D255">
        <f>IF(AND(D$1='List of Flows'!$B254,'Elementary Flow'!$F262="Compartment"),"Compartment",0)</f>
        <v>0</v>
      </c>
      <c r="E255">
        <f>IF(AND(E$1='List of Flows'!$B254,'Elementary Flow'!$F262="Compartment"),"Compartment",0)</f>
        <v>0</v>
      </c>
      <c r="F255">
        <f>IF(AND(F$1='List of Flows'!$B254,'Elementary Flow'!$F262="Compartment"),"Compartment",0)</f>
        <v>0</v>
      </c>
      <c r="G255">
        <f>IF(AND(G$1='List of Flows'!$B254,'Elementary Flow'!$F262="Compartment"),"Compartment",0)</f>
        <v>0</v>
      </c>
      <c r="H255">
        <f>IF(AND(H$1='List of Flows'!$B254,'Elementary Flow'!$F262="Compartment"),"Compartment",0)</f>
        <v>0</v>
      </c>
      <c r="I255">
        <f>IF(AND(I$1='List of Flows'!$B254,'Elementary Flow'!$F262="Compartment"),"Compartment",0)</f>
        <v>0</v>
      </c>
      <c r="J255">
        <f>IF(AND(J$1='List of Flows'!$B254,'Elementary Flow'!$F262="Compartment"),"Compartment",0)</f>
        <v>0</v>
      </c>
      <c r="K255">
        <f>IF(AND(K$1='List of Flows'!$B254,'Elementary Flow'!$F262="Compartment"),"Compartment",0)</f>
        <v>0</v>
      </c>
      <c r="L255">
        <f>IF(AND(L$1='List of Flows'!$B254,'Elementary Flow'!$F262="Compartment"),"Compartment",0)</f>
        <v>0</v>
      </c>
      <c r="M255">
        <f>IF(AND(M$1='List of Flows'!$B254,'Elementary Flow'!$F262="Compartment"),"Compartment",0)</f>
        <v>0</v>
      </c>
      <c r="N255">
        <f>IF(AND(N$1='List of Flows'!$B254,'Elementary Flow'!$F262="Compartment"),"Compartment",0)</f>
        <v>0</v>
      </c>
    </row>
    <row r="256" spans="2:14" x14ac:dyDescent="0.3">
      <c r="B256" t="str">
        <f>IF(AND(B$1='List of Flows'!$B255,'Elementary Flow'!$F263="Compartment"),"Compartment",0)</f>
        <v>Compartment</v>
      </c>
      <c r="C256">
        <f>IF(AND(C$1='List of Flows'!$B255,'Elementary Flow'!$F263="Compartment"),"Compartment",0)</f>
        <v>0</v>
      </c>
      <c r="D256">
        <f>IF(AND(D$1='List of Flows'!$B255,'Elementary Flow'!$F263="Compartment"),"Compartment",0)</f>
        <v>0</v>
      </c>
      <c r="E256">
        <f>IF(AND(E$1='List of Flows'!$B255,'Elementary Flow'!$F263="Compartment"),"Compartment",0)</f>
        <v>0</v>
      </c>
      <c r="F256">
        <f>IF(AND(F$1='List of Flows'!$B255,'Elementary Flow'!$F263="Compartment"),"Compartment",0)</f>
        <v>0</v>
      </c>
      <c r="G256">
        <f>IF(AND(G$1='List of Flows'!$B255,'Elementary Flow'!$F263="Compartment"),"Compartment",0)</f>
        <v>0</v>
      </c>
      <c r="H256">
        <f>IF(AND(H$1='List of Flows'!$B255,'Elementary Flow'!$F263="Compartment"),"Compartment",0)</f>
        <v>0</v>
      </c>
      <c r="I256">
        <f>IF(AND(I$1='List of Flows'!$B255,'Elementary Flow'!$F263="Compartment"),"Compartment",0)</f>
        <v>0</v>
      </c>
      <c r="J256">
        <f>IF(AND(J$1='List of Flows'!$B255,'Elementary Flow'!$F263="Compartment"),"Compartment",0)</f>
        <v>0</v>
      </c>
      <c r="K256">
        <f>IF(AND(K$1='List of Flows'!$B255,'Elementary Flow'!$F263="Compartment"),"Compartment",0)</f>
        <v>0</v>
      </c>
      <c r="L256">
        <f>IF(AND(L$1='List of Flows'!$B255,'Elementary Flow'!$F263="Compartment"),"Compartment",0)</f>
        <v>0</v>
      </c>
      <c r="M256">
        <f>IF(AND(M$1='List of Flows'!$B255,'Elementary Flow'!$F263="Compartment"),"Compartment",0)</f>
        <v>0</v>
      </c>
      <c r="N256">
        <f>IF(AND(N$1='List of Flows'!$B255,'Elementary Flow'!$F263="Compartment"),"Compartment",0)</f>
        <v>0</v>
      </c>
    </row>
    <row r="257" spans="2:14" x14ac:dyDescent="0.3">
      <c r="B257" t="str">
        <f>IF(AND(B$1='List of Flows'!$B256,'Elementary Flow'!$F264="Compartment"),"Compartment",0)</f>
        <v>Compartment</v>
      </c>
      <c r="C257">
        <f>IF(AND(C$1='List of Flows'!$B256,'Elementary Flow'!$F264="Compartment"),"Compartment",0)</f>
        <v>0</v>
      </c>
      <c r="D257">
        <f>IF(AND(D$1='List of Flows'!$B256,'Elementary Flow'!$F264="Compartment"),"Compartment",0)</f>
        <v>0</v>
      </c>
      <c r="E257">
        <f>IF(AND(E$1='List of Flows'!$B256,'Elementary Flow'!$F264="Compartment"),"Compartment",0)</f>
        <v>0</v>
      </c>
      <c r="F257">
        <f>IF(AND(F$1='List of Flows'!$B256,'Elementary Flow'!$F264="Compartment"),"Compartment",0)</f>
        <v>0</v>
      </c>
      <c r="G257">
        <f>IF(AND(G$1='List of Flows'!$B256,'Elementary Flow'!$F264="Compartment"),"Compartment",0)</f>
        <v>0</v>
      </c>
      <c r="H257">
        <f>IF(AND(H$1='List of Flows'!$B256,'Elementary Flow'!$F264="Compartment"),"Compartment",0)</f>
        <v>0</v>
      </c>
      <c r="I257">
        <f>IF(AND(I$1='List of Flows'!$B256,'Elementary Flow'!$F264="Compartment"),"Compartment",0)</f>
        <v>0</v>
      </c>
      <c r="J257">
        <f>IF(AND(J$1='List of Flows'!$B256,'Elementary Flow'!$F264="Compartment"),"Compartment",0)</f>
        <v>0</v>
      </c>
      <c r="K257">
        <f>IF(AND(K$1='List of Flows'!$B256,'Elementary Flow'!$F264="Compartment"),"Compartment",0)</f>
        <v>0</v>
      </c>
      <c r="L257">
        <f>IF(AND(L$1='List of Flows'!$B256,'Elementary Flow'!$F264="Compartment"),"Compartment",0)</f>
        <v>0</v>
      </c>
      <c r="M257">
        <f>IF(AND(M$1='List of Flows'!$B256,'Elementary Flow'!$F264="Compartment"),"Compartment",0)</f>
        <v>0</v>
      </c>
      <c r="N257">
        <f>IF(AND(N$1='List of Flows'!$B256,'Elementary Flow'!$F264="Compartment"),"Compartment",0)</f>
        <v>0</v>
      </c>
    </row>
    <row r="258" spans="2:14" x14ac:dyDescent="0.3">
      <c r="B258">
        <f>IF(AND(B$1='List of Flows'!$B257,'Elementary Flow'!$F265="Compartment"),"Compartment",0)</f>
        <v>0</v>
      </c>
      <c r="C258">
        <f>IF(AND(C$1='List of Flows'!$B257,'Elementary Flow'!$F265="Compartment"),"Compartment",0)</f>
        <v>0</v>
      </c>
      <c r="D258">
        <f>IF(AND(D$1='List of Flows'!$B257,'Elementary Flow'!$F265="Compartment"),"Compartment",0)</f>
        <v>0</v>
      </c>
      <c r="E258">
        <f>IF(AND(E$1='List of Flows'!$B257,'Elementary Flow'!$F265="Compartment"),"Compartment",0)</f>
        <v>0</v>
      </c>
      <c r="F258" t="str">
        <f>IF(AND(F$1='List of Flows'!$B257,'Elementary Flow'!$F265="Compartment"),"Compartment",0)</f>
        <v>Compartment</v>
      </c>
      <c r="G258">
        <f>IF(AND(G$1='List of Flows'!$B257,'Elementary Flow'!$F265="Compartment"),"Compartment",0)</f>
        <v>0</v>
      </c>
      <c r="H258">
        <f>IF(AND(H$1='List of Flows'!$B257,'Elementary Flow'!$F265="Compartment"),"Compartment",0)</f>
        <v>0</v>
      </c>
      <c r="I258">
        <f>IF(AND(I$1='List of Flows'!$B257,'Elementary Flow'!$F265="Compartment"),"Compartment",0)</f>
        <v>0</v>
      </c>
      <c r="J258">
        <f>IF(AND(J$1='List of Flows'!$B257,'Elementary Flow'!$F265="Compartment"),"Compartment",0)</f>
        <v>0</v>
      </c>
      <c r="K258">
        <f>IF(AND(K$1='List of Flows'!$B257,'Elementary Flow'!$F265="Compartment"),"Compartment",0)</f>
        <v>0</v>
      </c>
      <c r="L258">
        <f>IF(AND(L$1='List of Flows'!$B257,'Elementary Flow'!$F265="Compartment"),"Compartment",0)</f>
        <v>0</v>
      </c>
      <c r="M258">
        <f>IF(AND(M$1='List of Flows'!$B257,'Elementary Flow'!$F265="Compartment"),"Compartment",0)</f>
        <v>0</v>
      </c>
      <c r="N258">
        <f>IF(AND(N$1='List of Flows'!$B257,'Elementary Flow'!$F265="Compartment"),"Compartment",0)</f>
        <v>0</v>
      </c>
    </row>
    <row r="259" spans="2:14" x14ac:dyDescent="0.3">
      <c r="B259">
        <f>IF(AND(B$1='List of Flows'!$B258,'Elementary Flow'!$F266="Compartment"),"Compartment",0)</f>
        <v>0</v>
      </c>
      <c r="C259">
        <f>IF(AND(C$1='List of Flows'!$B258,'Elementary Flow'!$F266="Compartment"),"Compartment",0)</f>
        <v>0</v>
      </c>
      <c r="D259">
        <f>IF(AND(D$1='List of Flows'!$B258,'Elementary Flow'!$F266="Compartment"),"Compartment",0)</f>
        <v>0</v>
      </c>
      <c r="E259">
        <f>IF(AND(E$1='List of Flows'!$B258,'Elementary Flow'!$F266="Compartment"),"Compartment",0)</f>
        <v>0</v>
      </c>
      <c r="F259" t="str">
        <f>IF(AND(F$1='List of Flows'!$B258,'Elementary Flow'!$F266="Compartment"),"Compartment",0)</f>
        <v>Compartment</v>
      </c>
      <c r="G259">
        <f>IF(AND(G$1='List of Flows'!$B258,'Elementary Flow'!$F266="Compartment"),"Compartment",0)</f>
        <v>0</v>
      </c>
      <c r="H259">
        <f>IF(AND(H$1='List of Flows'!$B258,'Elementary Flow'!$F266="Compartment"),"Compartment",0)</f>
        <v>0</v>
      </c>
      <c r="I259">
        <f>IF(AND(I$1='List of Flows'!$B258,'Elementary Flow'!$F266="Compartment"),"Compartment",0)</f>
        <v>0</v>
      </c>
      <c r="J259">
        <f>IF(AND(J$1='List of Flows'!$B258,'Elementary Flow'!$F266="Compartment"),"Compartment",0)</f>
        <v>0</v>
      </c>
      <c r="K259">
        <f>IF(AND(K$1='List of Flows'!$B258,'Elementary Flow'!$F266="Compartment"),"Compartment",0)</f>
        <v>0</v>
      </c>
      <c r="L259">
        <f>IF(AND(L$1='List of Flows'!$B258,'Elementary Flow'!$F266="Compartment"),"Compartment",0)</f>
        <v>0</v>
      </c>
      <c r="M259">
        <f>IF(AND(M$1='List of Flows'!$B258,'Elementary Flow'!$F266="Compartment"),"Compartment",0)</f>
        <v>0</v>
      </c>
      <c r="N259">
        <f>IF(AND(N$1='List of Flows'!$B258,'Elementary Flow'!$F266="Compartment"),"Compartment",0)</f>
        <v>0</v>
      </c>
    </row>
    <row r="260" spans="2:14" x14ac:dyDescent="0.3">
      <c r="B260">
        <f>IF(AND(B$1='List of Flows'!$B259,'Elementary Flow'!$F267="Compartment"),"Compartment",0)</f>
        <v>0</v>
      </c>
      <c r="C260">
        <f>IF(AND(C$1='List of Flows'!$B259,'Elementary Flow'!$F267="Compartment"),"Compartment",0)</f>
        <v>0</v>
      </c>
      <c r="D260">
        <f>IF(AND(D$1='List of Flows'!$B259,'Elementary Flow'!$F267="Compartment"),"Compartment",0)</f>
        <v>0</v>
      </c>
      <c r="E260">
        <f>IF(AND(E$1='List of Flows'!$B259,'Elementary Flow'!$F267="Compartment"),"Compartment",0)</f>
        <v>0</v>
      </c>
      <c r="F260" t="str">
        <f>IF(AND(F$1='List of Flows'!$B259,'Elementary Flow'!$F267="Compartment"),"Compartment",0)</f>
        <v>Compartment</v>
      </c>
      <c r="G260">
        <f>IF(AND(G$1='List of Flows'!$B259,'Elementary Flow'!$F267="Compartment"),"Compartment",0)</f>
        <v>0</v>
      </c>
      <c r="H260">
        <f>IF(AND(H$1='List of Flows'!$B259,'Elementary Flow'!$F267="Compartment"),"Compartment",0)</f>
        <v>0</v>
      </c>
      <c r="I260">
        <f>IF(AND(I$1='List of Flows'!$B259,'Elementary Flow'!$F267="Compartment"),"Compartment",0)</f>
        <v>0</v>
      </c>
      <c r="J260">
        <f>IF(AND(J$1='List of Flows'!$B259,'Elementary Flow'!$F267="Compartment"),"Compartment",0)</f>
        <v>0</v>
      </c>
      <c r="K260">
        <f>IF(AND(K$1='List of Flows'!$B259,'Elementary Flow'!$F267="Compartment"),"Compartment",0)</f>
        <v>0</v>
      </c>
      <c r="L260">
        <f>IF(AND(L$1='List of Flows'!$B259,'Elementary Flow'!$F267="Compartment"),"Compartment",0)</f>
        <v>0</v>
      </c>
      <c r="M260">
        <f>IF(AND(M$1='List of Flows'!$B259,'Elementary Flow'!$F267="Compartment"),"Compartment",0)</f>
        <v>0</v>
      </c>
      <c r="N260">
        <f>IF(AND(N$1='List of Flows'!$B259,'Elementary Flow'!$F267="Compartment"),"Compartment",0)</f>
        <v>0</v>
      </c>
    </row>
    <row r="261" spans="2:14" x14ac:dyDescent="0.3">
      <c r="B261">
        <f>IF(AND(B$1='List of Flows'!$B260,'Elementary Flow'!$F268="Compartment"),"Compartment",0)</f>
        <v>0</v>
      </c>
      <c r="C261">
        <f>IF(AND(C$1='List of Flows'!$B260,'Elementary Flow'!$F268="Compartment"),"Compartment",0)</f>
        <v>0</v>
      </c>
      <c r="D261">
        <f>IF(AND(D$1='List of Flows'!$B260,'Elementary Flow'!$F268="Compartment"),"Compartment",0)</f>
        <v>0</v>
      </c>
      <c r="E261">
        <f>IF(AND(E$1='List of Flows'!$B260,'Elementary Flow'!$F268="Compartment"),"Compartment",0)</f>
        <v>0</v>
      </c>
      <c r="F261" t="str">
        <f>IF(AND(F$1='List of Flows'!$B260,'Elementary Flow'!$F268="Compartment"),"Compartment",0)</f>
        <v>Compartment</v>
      </c>
      <c r="G261">
        <f>IF(AND(G$1='List of Flows'!$B260,'Elementary Flow'!$F268="Compartment"),"Compartment",0)</f>
        <v>0</v>
      </c>
      <c r="H261">
        <f>IF(AND(H$1='List of Flows'!$B260,'Elementary Flow'!$F268="Compartment"),"Compartment",0)</f>
        <v>0</v>
      </c>
      <c r="I261">
        <f>IF(AND(I$1='List of Flows'!$B260,'Elementary Flow'!$F268="Compartment"),"Compartment",0)</f>
        <v>0</v>
      </c>
      <c r="J261">
        <f>IF(AND(J$1='List of Flows'!$B260,'Elementary Flow'!$F268="Compartment"),"Compartment",0)</f>
        <v>0</v>
      </c>
      <c r="K261">
        <f>IF(AND(K$1='List of Flows'!$B260,'Elementary Flow'!$F268="Compartment"),"Compartment",0)</f>
        <v>0</v>
      </c>
      <c r="L261">
        <f>IF(AND(L$1='List of Flows'!$B260,'Elementary Flow'!$F268="Compartment"),"Compartment",0)</f>
        <v>0</v>
      </c>
      <c r="M261">
        <f>IF(AND(M$1='List of Flows'!$B260,'Elementary Flow'!$F268="Compartment"),"Compartment",0)</f>
        <v>0</v>
      </c>
      <c r="N261">
        <f>IF(AND(N$1='List of Flows'!$B260,'Elementary Flow'!$F268="Compartment"),"Compartment",0)</f>
        <v>0</v>
      </c>
    </row>
    <row r="262" spans="2:14" x14ac:dyDescent="0.3">
      <c r="B262">
        <f>IF(AND(B$1='List of Flows'!$B261,'Elementary Flow'!$F269="Compartment"),"Compartment",0)</f>
        <v>0</v>
      </c>
      <c r="C262">
        <f>IF(AND(C$1='List of Flows'!$B261,'Elementary Flow'!$F269="Compartment"),"Compartment",0)</f>
        <v>0</v>
      </c>
      <c r="D262">
        <f>IF(AND(D$1='List of Flows'!$B261,'Elementary Flow'!$F269="Compartment"),"Compartment",0)</f>
        <v>0</v>
      </c>
      <c r="E262">
        <f>IF(AND(E$1='List of Flows'!$B261,'Elementary Flow'!$F269="Compartment"),"Compartment",0)</f>
        <v>0</v>
      </c>
      <c r="F262">
        <f>IF(AND(F$1='List of Flows'!$B261,'Elementary Flow'!$F269="Compartment"),"Compartment",0)</f>
        <v>0</v>
      </c>
      <c r="G262">
        <f>IF(AND(G$1='List of Flows'!$B261,'Elementary Flow'!$F269="Compartment"),"Compartment",0)</f>
        <v>0</v>
      </c>
      <c r="H262">
        <f>IF(AND(H$1='List of Flows'!$B261,'Elementary Flow'!$F269="Compartment"),"Compartment",0)</f>
        <v>0</v>
      </c>
      <c r="I262">
        <f>IF(AND(I$1='List of Flows'!$B261,'Elementary Flow'!$F269="Compartment"),"Compartment",0)</f>
        <v>0</v>
      </c>
      <c r="J262">
        <f>IF(AND(J$1='List of Flows'!$B261,'Elementary Flow'!$F269="Compartment"),"Compartment",0)</f>
        <v>0</v>
      </c>
      <c r="K262">
        <f>IF(AND(K$1='List of Flows'!$B261,'Elementary Flow'!$F269="Compartment"),"Compartment",0)</f>
        <v>0</v>
      </c>
      <c r="L262">
        <f>IF(AND(L$1='List of Flows'!$B261,'Elementary Flow'!$F269="Compartment"),"Compartment",0)</f>
        <v>0</v>
      </c>
      <c r="M262">
        <f>IF(AND(M$1='List of Flows'!$B261,'Elementary Flow'!$F269="Compartment"),"Compartment",0)</f>
        <v>0</v>
      </c>
      <c r="N262">
        <f>IF(AND(N$1='List of Flows'!$B261,'Elementary Flow'!$F269="Compartment"),"Compartment",0)</f>
        <v>0</v>
      </c>
    </row>
    <row r="263" spans="2:14" x14ac:dyDescent="0.3">
      <c r="B263">
        <f>IF(AND(B$1='List of Flows'!$B262,'Elementary Flow'!$F270="Compartment"),"Compartment",0)</f>
        <v>0</v>
      </c>
      <c r="C263">
        <f>IF(AND(C$1='List of Flows'!$B262,'Elementary Flow'!$F270="Compartment"),"Compartment",0)</f>
        <v>0</v>
      </c>
      <c r="D263">
        <f>IF(AND(D$1='List of Flows'!$B262,'Elementary Flow'!$F270="Compartment"),"Compartment",0)</f>
        <v>0</v>
      </c>
      <c r="E263">
        <f>IF(AND(E$1='List of Flows'!$B262,'Elementary Flow'!$F270="Compartment"),"Compartment",0)</f>
        <v>0</v>
      </c>
      <c r="F263" t="str">
        <f>IF(AND(F$1='List of Flows'!$B262,'Elementary Flow'!$F270="Compartment"),"Compartment",0)</f>
        <v>Compartment</v>
      </c>
      <c r="G263">
        <f>IF(AND(G$1='List of Flows'!$B262,'Elementary Flow'!$F270="Compartment"),"Compartment",0)</f>
        <v>0</v>
      </c>
      <c r="H263">
        <f>IF(AND(H$1='List of Flows'!$B262,'Elementary Flow'!$F270="Compartment"),"Compartment",0)</f>
        <v>0</v>
      </c>
      <c r="I263">
        <f>IF(AND(I$1='List of Flows'!$B262,'Elementary Flow'!$F270="Compartment"),"Compartment",0)</f>
        <v>0</v>
      </c>
      <c r="J263">
        <f>IF(AND(J$1='List of Flows'!$B262,'Elementary Flow'!$F270="Compartment"),"Compartment",0)</f>
        <v>0</v>
      </c>
      <c r="K263">
        <f>IF(AND(K$1='List of Flows'!$B262,'Elementary Flow'!$F270="Compartment"),"Compartment",0)</f>
        <v>0</v>
      </c>
      <c r="L263">
        <f>IF(AND(L$1='List of Flows'!$B262,'Elementary Flow'!$F270="Compartment"),"Compartment",0)</f>
        <v>0</v>
      </c>
      <c r="M263">
        <f>IF(AND(M$1='List of Flows'!$B262,'Elementary Flow'!$F270="Compartment"),"Compartment",0)</f>
        <v>0</v>
      </c>
      <c r="N263">
        <f>IF(AND(N$1='List of Flows'!$B262,'Elementary Flow'!$F270="Compartment"),"Compartment",0)</f>
        <v>0</v>
      </c>
    </row>
    <row r="264" spans="2:14" x14ac:dyDescent="0.3">
      <c r="B264">
        <f>IF(AND(B$1='List of Flows'!$B263,'Elementary Flow'!$F271="Compartment"),"Compartment",0)</f>
        <v>0</v>
      </c>
      <c r="C264">
        <f>IF(AND(C$1='List of Flows'!$B263,'Elementary Flow'!$F271="Compartment"),"Compartment",0)</f>
        <v>0</v>
      </c>
      <c r="D264">
        <f>IF(AND(D$1='List of Flows'!$B263,'Elementary Flow'!$F271="Compartment"),"Compartment",0)</f>
        <v>0</v>
      </c>
      <c r="E264">
        <f>IF(AND(E$1='List of Flows'!$B263,'Elementary Flow'!$F271="Compartment"),"Compartment",0)</f>
        <v>0</v>
      </c>
      <c r="F264" t="str">
        <f>IF(AND(F$1='List of Flows'!$B263,'Elementary Flow'!$F271="Compartment"),"Compartment",0)</f>
        <v>Compartment</v>
      </c>
      <c r="G264">
        <f>IF(AND(G$1='List of Flows'!$B263,'Elementary Flow'!$F271="Compartment"),"Compartment",0)</f>
        <v>0</v>
      </c>
      <c r="H264">
        <f>IF(AND(H$1='List of Flows'!$B263,'Elementary Flow'!$F271="Compartment"),"Compartment",0)</f>
        <v>0</v>
      </c>
      <c r="I264">
        <f>IF(AND(I$1='List of Flows'!$B263,'Elementary Flow'!$F271="Compartment"),"Compartment",0)</f>
        <v>0</v>
      </c>
      <c r="J264">
        <f>IF(AND(J$1='List of Flows'!$B263,'Elementary Flow'!$F271="Compartment"),"Compartment",0)</f>
        <v>0</v>
      </c>
      <c r="K264">
        <f>IF(AND(K$1='List of Flows'!$B263,'Elementary Flow'!$F271="Compartment"),"Compartment",0)</f>
        <v>0</v>
      </c>
      <c r="L264">
        <f>IF(AND(L$1='List of Flows'!$B263,'Elementary Flow'!$F271="Compartment"),"Compartment",0)</f>
        <v>0</v>
      </c>
      <c r="M264">
        <f>IF(AND(M$1='List of Flows'!$B263,'Elementary Flow'!$F271="Compartment"),"Compartment",0)</f>
        <v>0</v>
      </c>
      <c r="N264">
        <f>IF(AND(N$1='List of Flows'!$B263,'Elementary Flow'!$F271="Compartment"),"Compartment",0)</f>
        <v>0</v>
      </c>
    </row>
    <row r="265" spans="2:14" x14ac:dyDescent="0.3">
      <c r="B265">
        <f>IF(AND(B$1='List of Flows'!$B264,'Elementary Flow'!$F272="Compartment"),"Compartment",0)</f>
        <v>0</v>
      </c>
      <c r="C265">
        <f>IF(AND(C$1='List of Flows'!$B264,'Elementary Flow'!$F272="Compartment"),"Compartment",0)</f>
        <v>0</v>
      </c>
      <c r="D265">
        <f>IF(AND(D$1='List of Flows'!$B264,'Elementary Flow'!$F272="Compartment"),"Compartment",0)</f>
        <v>0</v>
      </c>
      <c r="E265">
        <f>IF(AND(E$1='List of Flows'!$B264,'Elementary Flow'!$F272="Compartment"),"Compartment",0)</f>
        <v>0</v>
      </c>
      <c r="F265" t="str">
        <f>IF(AND(F$1='List of Flows'!$B264,'Elementary Flow'!$F272="Compartment"),"Compartment",0)</f>
        <v>Compartment</v>
      </c>
      <c r="G265">
        <f>IF(AND(G$1='List of Flows'!$B264,'Elementary Flow'!$F272="Compartment"),"Compartment",0)</f>
        <v>0</v>
      </c>
      <c r="H265">
        <f>IF(AND(H$1='List of Flows'!$B264,'Elementary Flow'!$F272="Compartment"),"Compartment",0)</f>
        <v>0</v>
      </c>
      <c r="I265">
        <f>IF(AND(I$1='List of Flows'!$B264,'Elementary Flow'!$F272="Compartment"),"Compartment",0)</f>
        <v>0</v>
      </c>
      <c r="J265">
        <f>IF(AND(J$1='List of Flows'!$B264,'Elementary Flow'!$F272="Compartment"),"Compartment",0)</f>
        <v>0</v>
      </c>
      <c r="K265">
        <f>IF(AND(K$1='List of Flows'!$B264,'Elementary Flow'!$F272="Compartment"),"Compartment",0)</f>
        <v>0</v>
      </c>
      <c r="L265">
        <f>IF(AND(L$1='List of Flows'!$B264,'Elementary Flow'!$F272="Compartment"),"Compartment",0)</f>
        <v>0</v>
      </c>
      <c r="M265">
        <f>IF(AND(M$1='List of Flows'!$B264,'Elementary Flow'!$F272="Compartment"),"Compartment",0)</f>
        <v>0</v>
      </c>
      <c r="N265">
        <f>IF(AND(N$1='List of Flows'!$B264,'Elementary Flow'!$F272="Compartment"),"Compartment",0)</f>
        <v>0</v>
      </c>
    </row>
    <row r="266" spans="2:14" x14ac:dyDescent="0.3">
      <c r="B266">
        <f>IF(AND(B$1='List of Flows'!$B265,'Elementary Flow'!$F273="Compartment"),"Compartment",0)</f>
        <v>0</v>
      </c>
      <c r="C266">
        <f>IF(AND(C$1='List of Flows'!$B265,'Elementary Flow'!$F273="Compartment"),"Compartment",0)</f>
        <v>0</v>
      </c>
      <c r="D266">
        <f>IF(AND(D$1='List of Flows'!$B265,'Elementary Flow'!$F273="Compartment"),"Compartment",0)</f>
        <v>0</v>
      </c>
      <c r="E266">
        <f>IF(AND(E$1='List of Flows'!$B265,'Elementary Flow'!$F273="Compartment"),"Compartment",0)</f>
        <v>0</v>
      </c>
      <c r="F266" t="str">
        <f>IF(AND(F$1='List of Flows'!$B265,'Elementary Flow'!$F273="Compartment"),"Compartment",0)</f>
        <v>Compartment</v>
      </c>
      <c r="G266">
        <f>IF(AND(G$1='List of Flows'!$B265,'Elementary Flow'!$F273="Compartment"),"Compartment",0)</f>
        <v>0</v>
      </c>
      <c r="H266">
        <f>IF(AND(H$1='List of Flows'!$B265,'Elementary Flow'!$F273="Compartment"),"Compartment",0)</f>
        <v>0</v>
      </c>
      <c r="I266">
        <f>IF(AND(I$1='List of Flows'!$B265,'Elementary Flow'!$F273="Compartment"),"Compartment",0)</f>
        <v>0</v>
      </c>
      <c r="J266">
        <f>IF(AND(J$1='List of Flows'!$B265,'Elementary Flow'!$F273="Compartment"),"Compartment",0)</f>
        <v>0</v>
      </c>
      <c r="K266">
        <f>IF(AND(K$1='List of Flows'!$B265,'Elementary Flow'!$F273="Compartment"),"Compartment",0)</f>
        <v>0</v>
      </c>
      <c r="L266">
        <f>IF(AND(L$1='List of Flows'!$B265,'Elementary Flow'!$F273="Compartment"),"Compartment",0)</f>
        <v>0</v>
      </c>
      <c r="M266">
        <f>IF(AND(M$1='List of Flows'!$B265,'Elementary Flow'!$F273="Compartment"),"Compartment",0)</f>
        <v>0</v>
      </c>
      <c r="N266">
        <f>IF(AND(N$1='List of Flows'!$B265,'Elementary Flow'!$F273="Compartment"),"Compartment",0)</f>
        <v>0</v>
      </c>
    </row>
    <row r="267" spans="2:14" x14ac:dyDescent="0.3">
      <c r="B267">
        <f>IF(AND(B$1='List of Flows'!$B266,'Elementary Flow'!$F274="Compartment"),"Compartment",0)</f>
        <v>0</v>
      </c>
      <c r="C267">
        <f>IF(AND(C$1='List of Flows'!$B266,'Elementary Flow'!$F274="Compartment"),"Compartment",0)</f>
        <v>0</v>
      </c>
      <c r="D267">
        <f>IF(AND(D$1='List of Flows'!$B266,'Elementary Flow'!$F274="Compartment"),"Compartment",0)</f>
        <v>0</v>
      </c>
      <c r="E267">
        <f>IF(AND(E$1='List of Flows'!$B266,'Elementary Flow'!$F274="Compartment"),"Compartment",0)</f>
        <v>0</v>
      </c>
      <c r="F267" t="str">
        <f>IF(AND(F$1='List of Flows'!$B266,'Elementary Flow'!$F274="Compartment"),"Compartment",0)</f>
        <v>Compartment</v>
      </c>
      <c r="G267">
        <f>IF(AND(G$1='List of Flows'!$B266,'Elementary Flow'!$F274="Compartment"),"Compartment",0)</f>
        <v>0</v>
      </c>
      <c r="H267">
        <f>IF(AND(H$1='List of Flows'!$B266,'Elementary Flow'!$F274="Compartment"),"Compartment",0)</f>
        <v>0</v>
      </c>
      <c r="I267">
        <f>IF(AND(I$1='List of Flows'!$B266,'Elementary Flow'!$F274="Compartment"),"Compartment",0)</f>
        <v>0</v>
      </c>
      <c r="J267">
        <f>IF(AND(J$1='List of Flows'!$B266,'Elementary Flow'!$F274="Compartment"),"Compartment",0)</f>
        <v>0</v>
      </c>
      <c r="K267">
        <f>IF(AND(K$1='List of Flows'!$B266,'Elementary Flow'!$F274="Compartment"),"Compartment",0)</f>
        <v>0</v>
      </c>
      <c r="L267">
        <f>IF(AND(L$1='List of Flows'!$B266,'Elementary Flow'!$F274="Compartment"),"Compartment",0)</f>
        <v>0</v>
      </c>
      <c r="M267">
        <f>IF(AND(M$1='List of Flows'!$B266,'Elementary Flow'!$F274="Compartment"),"Compartment",0)</f>
        <v>0</v>
      </c>
      <c r="N267">
        <f>IF(AND(N$1='List of Flows'!$B266,'Elementary Flow'!$F274="Compartment"),"Compartment",0)</f>
        <v>0</v>
      </c>
    </row>
    <row r="268" spans="2:14" x14ac:dyDescent="0.3">
      <c r="B268">
        <f>IF(AND(B$1='List of Flows'!$B267,'Elementary Flow'!$F275="Compartment"),"Compartment",0)</f>
        <v>0</v>
      </c>
      <c r="C268">
        <f>IF(AND(C$1='List of Flows'!$B267,'Elementary Flow'!$F275="Compartment"),"Compartment",0)</f>
        <v>0</v>
      </c>
      <c r="D268">
        <f>IF(AND(D$1='List of Flows'!$B267,'Elementary Flow'!$F275="Compartment"),"Compartment",0)</f>
        <v>0</v>
      </c>
      <c r="E268">
        <f>IF(AND(E$1='List of Flows'!$B267,'Elementary Flow'!$F275="Compartment"),"Compartment",0)</f>
        <v>0</v>
      </c>
      <c r="F268">
        <f>IF(AND(F$1='List of Flows'!$B267,'Elementary Flow'!$F275="Compartment"),"Compartment",0)</f>
        <v>0</v>
      </c>
      <c r="G268">
        <f>IF(AND(G$1='List of Flows'!$B267,'Elementary Flow'!$F275="Compartment"),"Compartment",0)</f>
        <v>0</v>
      </c>
      <c r="H268">
        <f>IF(AND(H$1='List of Flows'!$B267,'Elementary Flow'!$F275="Compartment"),"Compartment",0)</f>
        <v>0</v>
      </c>
      <c r="I268">
        <f>IF(AND(I$1='List of Flows'!$B267,'Elementary Flow'!$F275="Compartment"),"Compartment",0)</f>
        <v>0</v>
      </c>
      <c r="J268">
        <f>IF(AND(J$1='List of Flows'!$B267,'Elementary Flow'!$F275="Compartment"),"Compartment",0)</f>
        <v>0</v>
      </c>
      <c r="K268">
        <f>IF(AND(K$1='List of Flows'!$B267,'Elementary Flow'!$F275="Compartment"),"Compartment",0)</f>
        <v>0</v>
      </c>
      <c r="L268">
        <f>IF(AND(L$1='List of Flows'!$B267,'Elementary Flow'!$F275="Compartment"),"Compartment",0)</f>
        <v>0</v>
      </c>
      <c r="M268">
        <f>IF(AND(M$1='List of Flows'!$B267,'Elementary Flow'!$F275="Compartment"),"Compartment",0)</f>
        <v>0</v>
      </c>
      <c r="N268">
        <f>IF(AND(N$1='List of Flows'!$B267,'Elementary Flow'!$F275="Compartment"),"Compartment",0)</f>
        <v>0</v>
      </c>
    </row>
    <row r="269" spans="2:14" x14ac:dyDescent="0.3">
      <c r="B269">
        <f>IF(AND(B$1='List of Flows'!$B268,'Elementary Flow'!$F276="Compartment"),"Compartment",0)</f>
        <v>0</v>
      </c>
      <c r="C269">
        <f>IF(AND(C$1='List of Flows'!$B268,'Elementary Flow'!$F276="Compartment"),"Compartment",0)</f>
        <v>0</v>
      </c>
      <c r="D269">
        <f>IF(AND(D$1='List of Flows'!$B268,'Elementary Flow'!$F276="Compartment"),"Compartment",0)</f>
        <v>0</v>
      </c>
      <c r="E269">
        <f>IF(AND(E$1='List of Flows'!$B268,'Elementary Flow'!$F276="Compartment"),"Compartment",0)</f>
        <v>0</v>
      </c>
      <c r="F269">
        <f>IF(AND(F$1='List of Flows'!$B268,'Elementary Flow'!$F276="Compartment"),"Compartment",0)</f>
        <v>0</v>
      </c>
      <c r="G269">
        <f>IF(AND(G$1='List of Flows'!$B268,'Elementary Flow'!$F276="Compartment"),"Compartment",0)</f>
        <v>0</v>
      </c>
      <c r="H269">
        <f>IF(AND(H$1='List of Flows'!$B268,'Elementary Flow'!$F276="Compartment"),"Compartment",0)</f>
        <v>0</v>
      </c>
      <c r="I269">
        <f>IF(AND(I$1='List of Flows'!$B268,'Elementary Flow'!$F276="Compartment"),"Compartment",0)</f>
        <v>0</v>
      </c>
      <c r="J269">
        <f>IF(AND(J$1='List of Flows'!$B268,'Elementary Flow'!$F276="Compartment"),"Compartment",0)</f>
        <v>0</v>
      </c>
      <c r="K269">
        <f>IF(AND(K$1='List of Flows'!$B268,'Elementary Flow'!$F276="Compartment"),"Compartment",0)</f>
        <v>0</v>
      </c>
      <c r="L269">
        <f>IF(AND(L$1='List of Flows'!$B268,'Elementary Flow'!$F276="Compartment"),"Compartment",0)</f>
        <v>0</v>
      </c>
      <c r="M269">
        <f>IF(AND(M$1='List of Flows'!$B268,'Elementary Flow'!$F276="Compartment"),"Compartment",0)</f>
        <v>0</v>
      </c>
      <c r="N269">
        <f>IF(AND(N$1='List of Flows'!$B268,'Elementary Flow'!$F276="Compartment"),"Compartment",0)</f>
        <v>0</v>
      </c>
    </row>
    <row r="270" spans="2:14" x14ac:dyDescent="0.3">
      <c r="B270">
        <f>IF(AND(B$1='List of Flows'!$B269,'Elementary Flow'!$F277="Compartment"),"Compartment",0)</f>
        <v>0</v>
      </c>
      <c r="C270">
        <f>IF(AND(C$1='List of Flows'!$B269,'Elementary Flow'!$F277="Compartment"),"Compartment",0)</f>
        <v>0</v>
      </c>
      <c r="D270">
        <f>IF(AND(D$1='List of Flows'!$B269,'Elementary Flow'!$F277="Compartment"),"Compartment",0)</f>
        <v>0</v>
      </c>
      <c r="E270">
        <f>IF(AND(E$1='List of Flows'!$B269,'Elementary Flow'!$F277="Compartment"),"Compartment",0)</f>
        <v>0</v>
      </c>
      <c r="F270">
        <f>IF(AND(F$1='List of Flows'!$B269,'Elementary Flow'!$F277="Compartment"),"Compartment",0)</f>
        <v>0</v>
      </c>
      <c r="G270">
        <f>IF(AND(G$1='List of Flows'!$B269,'Elementary Flow'!$F277="Compartment"),"Compartment",0)</f>
        <v>0</v>
      </c>
      <c r="H270">
        <f>IF(AND(H$1='List of Flows'!$B269,'Elementary Flow'!$F277="Compartment"),"Compartment",0)</f>
        <v>0</v>
      </c>
      <c r="I270">
        <f>IF(AND(I$1='List of Flows'!$B269,'Elementary Flow'!$F277="Compartment"),"Compartment",0)</f>
        <v>0</v>
      </c>
      <c r="J270">
        <f>IF(AND(J$1='List of Flows'!$B269,'Elementary Flow'!$F277="Compartment"),"Compartment",0)</f>
        <v>0</v>
      </c>
      <c r="K270">
        <f>IF(AND(K$1='List of Flows'!$B269,'Elementary Flow'!$F277="Compartment"),"Compartment",0)</f>
        <v>0</v>
      </c>
      <c r="L270">
        <f>IF(AND(L$1='List of Flows'!$B269,'Elementary Flow'!$F277="Compartment"),"Compartment",0)</f>
        <v>0</v>
      </c>
      <c r="M270">
        <f>IF(AND(M$1='List of Flows'!$B269,'Elementary Flow'!$F277="Compartment"),"Compartment",0)</f>
        <v>0</v>
      </c>
      <c r="N270">
        <f>IF(AND(N$1='List of Flows'!$B269,'Elementary Flow'!$F277="Compartment"),"Compartment",0)</f>
        <v>0</v>
      </c>
    </row>
    <row r="271" spans="2:14" x14ac:dyDescent="0.3">
      <c r="B271">
        <f>IF(AND(B$1='List of Flows'!$B270,'Elementary Flow'!$F278="Compartment"),"Compartment",0)</f>
        <v>0</v>
      </c>
      <c r="C271">
        <f>IF(AND(C$1='List of Flows'!$B270,'Elementary Flow'!$F278="Compartment"),"Compartment",0)</f>
        <v>0</v>
      </c>
      <c r="D271">
        <f>IF(AND(D$1='List of Flows'!$B270,'Elementary Flow'!$F278="Compartment"),"Compartment",0)</f>
        <v>0</v>
      </c>
      <c r="E271">
        <f>IF(AND(E$1='List of Flows'!$B270,'Elementary Flow'!$F278="Compartment"),"Compartment",0)</f>
        <v>0</v>
      </c>
      <c r="F271">
        <f>IF(AND(F$1='List of Flows'!$B270,'Elementary Flow'!$F278="Compartment"),"Compartment",0)</f>
        <v>0</v>
      </c>
      <c r="G271">
        <f>IF(AND(G$1='List of Flows'!$B270,'Elementary Flow'!$F278="Compartment"),"Compartment",0)</f>
        <v>0</v>
      </c>
      <c r="H271">
        <f>IF(AND(H$1='List of Flows'!$B270,'Elementary Flow'!$F278="Compartment"),"Compartment",0)</f>
        <v>0</v>
      </c>
      <c r="I271">
        <f>IF(AND(I$1='List of Flows'!$B270,'Elementary Flow'!$F278="Compartment"),"Compartment",0)</f>
        <v>0</v>
      </c>
      <c r="J271">
        <f>IF(AND(J$1='List of Flows'!$B270,'Elementary Flow'!$F278="Compartment"),"Compartment",0)</f>
        <v>0</v>
      </c>
      <c r="K271">
        <f>IF(AND(K$1='List of Flows'!$B270,'Elementary Flow'!$F278="Compartment"),"Compartment",0)</f>
        <v>0</v>
      </c>
      <c r="L271">
        <f>IF(AND(L$1='List of Flows'!$B270,'Elementary Flow'!$F278="Compartment"),"Compartment",0)</f>
        <v>0</v>
      </c>
      <c r="M271">
        <f>IF(AND(M$1='List of Flows'!$B270,'Elementary Flow'!$F278="Compartment"),"Compartment",0)</f>
        <v>0</v>
      </c>
      <c r="N271">
        <f>IF(AND(N$1='List of Flows'!$B270,'Elementary Flow'!$F278="Compartment"),"Compartment",0)</f>
        <v>0</v>
      </c>
    </row>
    <row r="272" spans="2:14" x14ac:dyDescent="0.3">
      <c r="B272">
        <f>IF(AND(B$1='List of Flows'!$B271,'Elementary Flow'!$F279="Compartment"),"Compartment",0)</f>
        <v>0</v>
      </c>
      <c r="C272">
        <f>IF(AND(C$1='List of Flows'!$B271,'Elementary Flow'!$F279="Compartment"),"Compartment",0)</f>
        <v>0</v>
      </c>
      <c r="D272">
        <f>IF(AND(D$1='List of Flows'!$B271,'Elementary Flow'!$F279="Compartment"),"Compartment",0)</f>
        <v>0</v>
      </c>
      <c r="E272">
        <f>IF(AND(E$1='List of Flows'!$B271,'Elementary Flow'!$F279="Compartment"),"Compartment",0)</f>
        <v>0</v>
      </c>
      <c r="F272">
        <f>IF(AND(F$1='List of Flows'!$B271,'Elementary Flow'!$F279="Compartment"),"Compartment",0)</f>
        <v>0</v>
      </c>
      <c r="G272">
        <f>IF(AND(G$1='List of Flows'!$B271,'Elementary Flow'!$F279="Compartment"),"Compartment",0)</f>
        <v>0</v>
      </c>
      <c r="H272">
        <f>IF(AND(H$1='List of Flows'!$B271,'Elementary Flow'!$F279="Compartment"),"Compartment",0)</f>
        <v>0</v>
      </c>
      <c r="I272">
        <f>IF(AND(I$1='List of Flows'!$B271,'Elementary Flow'!$F279="Compartment"),"Compartment",0)</f>
        <v>0</v>
      </c>
      <c r="J272">
        <f>IF(AND(J$1='List of Flows'!$B271,'Elementary Flow'!$F279="Compartment"),"Compartment",0)</f>
        <v>0</v>
      </c>
      <c r="K272">
        <f>IF(AND(K$1='List of Flows'!$B271,'Elementary Flow'!$F279="Compartment"),"Compartment",0)</f>
        <v>0</v>
      </c>
      <c r="L272">
        <f>IF(AND(L$1='List of Flows'!$B271,'Elementary Flow'!$F279="Compartment"),"Compartment",0)</f>
        <v>0</v>
      </c>
      <c r="M272">
        <f>IF(AND(M$1='List of Flows'!$B271,'Elementary Flow'!$F279="Compartment"),"Compartment",0)</f>
        <v>0</v>
      </c>
      <c r="N272">
        <f>IF(AND(N$1='List of Flows'!$B271,'Elementary Flow'!$F279="Compartment"),"Compartment",0)</f>
        <v>0</v>
      </c>
    </row>
    <row r="273" spans="2:14" x14ac:dyDescent="0.3">
      <c r="B273">
        <f>IF(AND(B$1='List of Flows'!$B272,'Elementary Flow'!$F280="Compartment"),"Compartment",0)</f>
        <v>0</v>
      </c>
      <c r="C273">
        <f>IF(AND(C$1='List of Flows'!$B272,'Elementary Flow'!$F280="Compartment"),"Compartment",0)</f>
        <v>0</v>
      </c>
      <c r="D273">
        <f>IF(AND(D$1='List of Flows'!$B272,'Elementary Flow'!$F280="Compartment"),"Compartment",0)</f>
        <v>0</v>
      </c>
      <c r="E273">
        <f>IF(AND(E$1='List of Flows'!$B272,'Elementary Flow'!$F280="Compartment"),"Compartment",0)</f>
        <v>0</v>
      </c>
      <c r="F273">
        <f>IF(AND(F$1='List of Flows'!$B272,'Elementary Flow'!$F280="Compartment"),"Compartment",0)</f>
        <v>0</v>
      </c>
      <c r="G273">
        <f>IF(AND(G$1='List of Flows'!$B272,'Elementary Flow'!$F280="Compartment"),"Compartment",0)</f>
        <v>0</v>
      </c>
      <c r="H273">
        <f>IF(AND(H$1='List of Flows'!$B272,'Elementary Flow'!$F280="Compartment"),"Compartment",0)</f>
        <v>0</v>
      </c>
      <c r="I273">
        <f>IF(AND(I$1='List of Flows'!$B272,'Elementary Flow'!$F280="Compartment"),"Compartment",0)</f>
        <v>0</v>
      </c>
      <c r="J273" t="str">
        <f>IF(AND(J$1='List of Flows'!$B272,'Elementary Flow'!$F280="Compartment"),"Compartment",0)</f>
        <v>Compartment</v>
      </c>
      <c r="K273">
        <f>IF(AND(K$1='List of Flows'!$B272,'Elementary Flow'!$F280="Compartment"),"Compartment",0)</f>
        <v>0</v>
      </c>
      <c r="L273">
        <f>IF(AND(L$1='List of Flows'!$B272,'Elementary Flow'!$F280="Compartment"),"Compartment",0)</f>
        <v>0</v>
      </c>
      <c r="M273">
        <f>IF(AND(M$1='List of Flows'!$B272,'Elementary Flow'!$F280="Compartment"),"Compartment",0)</f>
        <v>0</v>
      </c>
      <c r="N273">
        <f>IF(AND(N$1='List of Flows'!$B272,'Elementary Flow'!$F280="Compartment"),"Compartment",0)</f>
        <v>0</v>
      </c>
    </row>
    <row r="274" spans="2:14" x14ac:dyDescent="0.3">
      <c r="B274">
        <f>IF(AND(B$1='List of Flows'!$B273,'Elementary Flow'!$F281="Compartment"),"Compartment",0)</f>
        <v>0</v>
      </c>
      <c r="C274">
        <f>IF(AND(C$1='List of Flows'!$B273,'Elementary Flow'!$F281="Compartment"),"Compartment",0)</f>
        <v>0</v>
      </c>
      <c r="D274">
        <f>IF(AND(D$1='List of Flows'!$B273,'Elementary Flow'!$F281="Compartment"),"Compartment",0)</f>
        <v>0</v>
      </c>
      <c r="E274">
        <f>IF(AND(E$1='List of Flows'!$B273,'Elementary Flow'!$F281="Compartment"),"Compartment",0)</f>
        <v>0</v>
      </c>
      <c r="F274">
        <f>IF(AND(F$1='List of Flows'!$B273,'Elementary Flow'!$F281="Compartment"),"Compartment",0)</f>
        <v>0</v>
      </c>
      <c r="G274">
        <f>IF(AND(G$1='List of Flows'!$B273,'Elementary Flow'!$F281="Compartment"),"Compartment",0)</f>
        <v>0</v>
      </c>
      <c r="H274">
        <f>IF(AND(H$1='List of Flows'!$B273,'Elementary Flow'!$F281="Compartment"),"Compartment",0)</f>
        <v>0</v>
      </c>
      <c r="I274">
        <f>IF(AND(I$1='List of Flows'!$B273,'Elementary Flow'!$F281="Compartment"),"Compartment",0)</f>
        <v>0</v>
      </c>
      <c r="J274" t="str">
        <f>IF(AND(J$1='List of Flows'!$B273,'Elementary Flow'!$F281="Compartment"),"Compartment",0)</f>
        <v>Compartment</v>
      </c>
      <c r="K274">
        <f>IF(AND(K$1='List of Flows'!$B273,'Elementary Flow'!$F281="Compartment"),"Compartment",0)</f>
        <v>0</v>
      </c>
      <c r="L274">
        <f>IF(AND(L$1='List of Flows'!$B273,'Elementary Flow'!$F281="Compartment"),"Compartment",0)</f>
        <v>0</v>
      </c>
      <c r="M274">
        <f>IF(AND(M$1='List of Flows'!$B273,'Elementary Flow'!$F281="Compartment"),"Compartment",0)</f>
        <v>0</v>
      </c>
      <c r="N274">
        <f>IF(AND(N$1='List of Flows'!$B273,'Elementary Flow'!$F281="Compartment"),"Compartment",0)</f>
        <v>0</v>
      </c>
    </row>
    <row r="275" spans="2:14" x14ac:dyDescent="0.3">
      <c r="B275">
        <f>IF(AND(B$1='List of Flows'!$B274,'Elementary Flow'!$F282="Compartment"),"Compartment",0)</f>
        <v>0</v>
      </c>
      <c r="C275">
        <f>IF(AND(C$1='List of Flows'!$B274,'Elementary Flow'!$F282="Compartment"),"Compartment",0)</f>
        <v>0</v>
      </c>
      <c r="D275">
        <f>IF(AND(D$1='List of Flows'!$B274,'Elementary Flow'!$F282="Compartment"),"Compartment",0)</f>
        <v>0</v>
      </c>
      <c r="E275">
        <f>IF(AND(E$1='List of Flows'!$B274,'Elementary Flow'!$F282="Compartment"),"Compartment",0)</f>
        <v>0</v>
      </c>
      <c r="F275">
        <f>IF(AND(F$1='List of Flows'!$B274,'Elementary Flow'!$F282="Compartment"),"Compartment",0)</f>
        <v>0</v>
      </c>
      <c r="G275">
        <f>IF(AND(G$1='List of Flows'!$B274,'Elementary Flow'!$F282="Compartment"),"Compartment",0)</f>
        <v>0</v>
      </c>
      <c r="H275">
        <f>IF(AND(H$1='List of Flows'!$B274,'Elementary Flow'!$F282="Compartment"),"Compartment",0)</f>
        <v>0</v>
      </c>
      <c r="I275">
        <f>IF(AND(I$1='List of Flows'!$B274,'Elementary Flow'!$F282="Compartment"),"Compartment",0)</f>
        <v>0</v>
      </c>
      <c r="J275" t="str">
        <f>IF(AND(J$1='List of Flows'!$B274,'Elementary Flow'!$F282="Compartment"),"Compartment",0)</f>
        <v>Compartment</v>
      </c>
      <c r="K275">
        <f>IF(AND(K$1='List of Flows'!$B274,'Elementary Flow'!$F282="Compartment"),"Compartment",0)</f>
        <v>0</v>
      </c>
      <c r="L275">
        <f>IF(AND(L$1='List of Flows'!$B274,'Elementary Flow'!$F282="Compartment"),"Compartment",0)</f>
        <v>0</v>
      </c>
      <c r="M275">
        <f>IF(AND(M$1='List of Flows'!$B274,'Elementary Flow'!$F282="Compartment"),"Compartment",0)</f>
        <v>0</v>
      </c>
      <c r="N275">
        <f>IF(AND(N$1='List of Flows'!$B274,'Elementary Flow'!$F282="Compartment"),"Compartment",0)</f>
        <v>0</v>
      </c>
    </row>
    <row r="276" spans="2:14" x14ac:dyDescent="0.3">
      <c r="B276">
        <f>IF(AND(B$1='List of Flows'!$B275,'Elementary Flow'!$F283="Compartment"),"Compartment",0)</f>
        <v>0</v>
      </c>
      <c r="C276">
        <f>IF(AND(C$1='List of Flows'!$B275,'Elementary Flow'!$F283="Compartment"),"Compartment",0)</f>
        <v>0</v>
      </c>
      <c r="D276">
        <f>IF(AND(D$1='List of Flows'!$B275,'Elementary Flow'!$F283="Compartment"),"Compartment",0)</f>
        <v>0</v>
      </c>
      <c r="E276">
        <f>IF(AND(E$1='List of Flows'!$B275,'Elementary Flow'!$F283="Compartment"),"Compartment",0)</f>
        <v>0</v>
      </c>
      <c r="F276">
        <f>IF(AND(F$1='List of Flows'!$B275,'Elementary Flow'!$F283="Compartment"),"Compartment",0)</f>
        <v>0</v>
      </c>
      <c r="G276">
        <f>IF(AND(G$1='List of Flows'!$B275,'Elementary Flow'!$F283="Compartment"),"Compartment",0)</f>
        <v>0</v>
      </c>
      <c r="H276">
        <f>IF(AND(H$1='List of Flows'!$B275,'Elementary Flow'!$F283="Compartment"),"Compartment",0)</f>
        <v>0</v>
      </c>
      <c r="I276">
        <f>IF(AND(I$1='List of Flows'!$B275,'Elementary Flow'!$F283="Compartment"),"Compartment",0)</f>
        <v>0</v>
      </c>
      <c r="J276" t="str">
        <f>IF(AND(J$1='List of Flows'!$B275,'Elementary Flow'!$F283="Compartment"),"Compartment",0)</f>
        <v>Compartment</v>
      </c>
      <c r="K276">
        <f>IF(AND(K$1='List of Flows'!$B275,'Elementary Flow'!$F283="Compartment"),"Compartment",0)</f>
        <v>0</v>
      </c>
      <c r="L276">
        <f>IF(AND(L$1='List of Flows'!$B275,'Elementary Flow'!$F283="Compartment"),"Compartment",0)</f>
        <v>0</v>
      </c>
      <c r="M276">
        <f>IF(AND(M$1='List of Flows'!$B275,'Elementary Flow'!$F283="Compartment"),"Compartment",0)</f>
        <v>0</v>
      </c>
      <c r="N276">
        <f>IF(AND(N$1='List of Flows'!$B275,'Elementary Flow'!$F283="Compartment"),"Compartment",0)</f>
        <v>0</v>
      </c>
    </row>
    <row r="277" spans="2:14" x14ac:dyDescent="0.3">
      <c r="B277">
        <f>IF(AND(B$1='List of Flows'!$B276,'Elementary Flow'!$F284="Compartment"),"Compartment",0)</f>
        <v>0</v>
      </c>
      <c r="C277">
        <f>IF(AND(C$1='List of Flows'!$B276,'Elementary Flow'!$F284="Compartment"),"Compartment",0)</f>
        <v>0</v>
      </c>
      <c r="D277">
        <f>IF(AND(D$1='List of Flows'!$B276,'Elementary Flow'!$F284="Compartment"),"Compartment",0)</f>
        <v>0</v>
      </c>
      <c r="E277">
        <f>IF(AND(E$1='List of Flows'!$B276,'Elementary Flow'!$F284="Compartment"),"Compartment",0)</f>
        <v>0</v>
      </c>
      <c r="F277">
        <f>IF(AND(F$1='List of Flows'!$B276,'Elementary Flow'!$F284="Compartment"),"Compartment",0)</f>
        <v>0</v>
      </c>
      <c r="G277">
        <f>IF(AND(G$1='List of Flows'!$B276,'Elementary Flow'!$F284="Compartment"),"Compartment",0)</f>
        <v>0</v>
      </c>
      <c r="H277">
        <f>IF(AND(H$1='List of Flows'!$B276,'Elementary Flow'!$F284="Compartment"),"Compartment",0)</f>
        <v>0</v>
      </c>
      <c r="I277">
        <f>IF(AND(I$1='List of Flows'!$B276,'Elementary Flow'!$F284="Compartment"),"Compartment",0)</f>
        <v>0</v>
      </c>
      <c r="J277">
        <f>IF(AND(J$1='List of Flows'!$B276,'Elementary Flow'!$F284="Compartment"),"Compartment",0)</f>
        <v>0</v>
      </c>
      <c r="K277">
        <f>IF(AND(K$1='List of Flows'!$B276,'Elementary Flow'!$F284="Compartment"),"Compartment",0)</f>
        <v>0</v>
      </c>
      <c r="L277">
        <f>IF(AND(L$1='List of Flows'!$B276,'Elementary Flow'!$F284="Compartment"),"Compartment",0)</f>
        <v>0</v>
      </c>
      <c r="M277">
        <f>IF(AND(M$1='List of Flows'!$B276,'Elementary Flow'!$F284="Compartment"),"Compartment",0)</f>
        <v>0</v>
      </c>
      <c r="N277">
        <f>IF(AND(N$1='List of Flows'!$B276,'Elementary Flow'!$F284="Compartment"),"Compartment",0)</f>
        <v>0</v>
      </c>
    </row>
    <row r="278" spans="2:14" x14ac:dyDescent="0.3">
      <c r="B278">
        <f>IF(AND(B$1='List of Flows'!$B277,'Elementary Flow'!$F285="Compartment"),"Compartment",0)</f>
        <v>0</v>
      </c>
      <c r="C278">
        <f>IF(AND(C$1='List of Flows'!$B277,'Elementary Flow'!$F285="Compartment"),"Compartment",0)</f>
        <v>0</v>
      </c>
      <c r="D278">
        <f>IF(AND(D$1='List of Flows'!$B277,'Elementary Flow'!$F285="Compartment"),"Compartment",0)</f>
        <v>0</v>
      </c>
      <c r="E278">
        <f>IF(AND(E$1='List of Flows'!$B277,'Elementary Flow'!$F285="Compartment"),"Compartment",0)</f>
        <v>0</v>
      </c>
      <c r="F278">
        <f>IF(AND(F$1='List of Flows'!$B277,'Elementary Flow'!$F285="Compartment"),"Compartment",0)</f>
        <v>0</v>
      </c>
      <c r="G278">
        <f>IF(AND(G$1='List of Flows'!$B277,'Elementary Flow'!$F285="Compartment"),"Compartment",0)</f>
        <v>0</v>
      </c>
      <c r="H278">
        <f>IF(AND(H$1='List of Flows'!$B277,'Elementary Flow'!$F285="Compartment"),"Compartment",0)</f>
        <v>0</v>
      </c>
      <c r="I278">
        <f>IF(AND(I$1='List of Flows'!$B277,'Elementary Flow'!$F285="Compartment"),"Compartment",0)</f>
        <v>0</v>
      </c>
      <c r="J278">
        <f>IF(AND(J$1='List of Flows'!$B277,'Elementary Flow'!$F285="Compartment"),"Compartment",0)</f>
        <v>0</v>
      </c>
      <c r="K278">
        <f>IF(AND(K$1='List of Flows'!$B277,'Elementary Flow'!$F285="Compartment"),"Compartment",0)</f>
        <v>0</v>
      </c>
      <c r="L278">
        <f>IF(AND(L$1='List of Flows'!$B277,'Elementary Flow'!$F285="Compartment"),"Compartment",0)</f>
        <v>0</v>
      </c>
      <c r="M278">
        <f>IF(AND(M$1='List of Flows'!$B277,'Elementary Flow'!$F285="Compartment"),"Compartment",0)</f>
        <v>0</v>
      </c>
      <c r="N278">
        <f>IF(AND(N$1='List of Flows'!$B277,'Elementary Flow'!$F285="Compartment"),"Compartment",0)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9"/>
  <sheetViews>
    <sheetView workbookViewId="0">
      <selection activeCell="C10" sqref="C10"/>
    </sheetView>
  </sheetViews>
  <sheetFormatPr defaultRowHeight="14.4" x14ac:dyDescent="0.3"/>
  <cols>
    <col min="1" max="1" width="13.44140625" customWidth="1"/>
    <col min="3" max="3" width="5.21875" bestFit="1" customWidth="1"/>
    <col min="4" max="4" width="7.109375" bestFit="1" customWidth="1"/>
    <col min="5" max="5" width="4.88671875" bestFit="1" customWidth="1"/>
    <col min="6" max="6" width="7.6640625" bestFit="1" customWidth="1"/>
    <col min="7" max="7" width="4.109375" bestFit="1" customWidth="1"/>
    <col min="8" max="8" width="6.44140625" bestFit="1" customWidth="1"/>
    <col min="9" max="9" width="3.88671875" bestFit="1" customWidth="1"/>
    <col min="10" max="10" width="5.44140625" bestFit="1" customWidth="1"/>
    <col min="11" max="11" width="4" bestFit="1" customWidth="1"/>
    <col min="12" max="12" width="5.44140625" bestFit="1" customWidth="1"/>
    <col min="13" max="13" width="3.6640625" bestFit="1" customWidth="1"/>
    <col min="14" max="14" width="4.77734375" bestFit="1" customWidth="1"/>
    <col min="15" max="15" width="3.77734375" bestFit="1" customWidth="1"/>
    <col min="16" max="16" width="3.77734375" customWidth="1"/>
    <col min="17" max="17" width="4.21875" bestFit="1" customWidth="1"/>
    <col min="18" max="18" width="3.109375" customWidth="1"/>
    <col min="19" max="19" width="7.109375" bestFit="1" customWidth="1"/>
    <col min="20" max="20" width="4.88671875" bestFit="1" customWidth="1"/>
    <col min="21" max="21" width="7.6640625" bestFit="1" customWidth="1"/>
    <col min="22" max="22" width="4.109375" bestFit="1" customWidth="1"/>
    <col min="23" max="23" width="6.44140625" bestFit="1" customWidth="1"/>
    <col min="24" max="24" width="3.88671875" bestFit="1" customWidth="1"/>
    <col min="25" max="25" width="5.44140625" bestFit="1" customWidth="1"/>
    <col min="26" max="26" width="4" bestFit="1" customWidth="1"/>
    <col min="27" max="27" width="5.44140625" bestFit="1" customWidth="1"/>
    <col min="28" max="28" width="3.6640625" bestFit="1" customWidth="1"/>
    <col min="29" max="29" width="4.77734375" bestFit="1" customWidth="1"/>
    <col min="30" max="30" width="3.77734375" bestFit="1" customWidth="1"/>
    <col min="31" max="31" width="10.77734375" bestFit="1" customWidth="1"/>
    <col min="32" max="32" width="5.88671875" customWidth="1"/>
    <col min="33" max="33" width="3" style="64" customWidth="1"/>
    <col min="34" max="34" width="7.109375" bestFit="1" customWidth="1"/>
    <col min="35" max="35" width="4.88671875" bestFit="1" customWidth="1"/>
    <col min="36" max="36" width="7.6640625" bestFit="1" customWidth="1"/>
    <col min="37" max="37" width="4.109375" bestFit="1" customWidth="1"/>
    <col min="38" max="38" width="6.44140625" bestFit="1" customWidth="1"/>
    <col min="39" max="39" width="3.88671875" bestFit="1" customWidth="1"/>
    <col min="40" max="40" width="5.44140625" bestFit="1" customWidth="1"/>
    <col min="41" max="41" width="4" bestFit="1" customWidth="1"/>
    <col min="42" max="42" width="5.44140625" bestFit="1" customWidth="1"/>
    <col min="43" max="43" width="3.6640625" bestFit="1" customWidth="1"/>
    <col min="44" max="44" width="4.77734375" bestFit="1" customWidth="1"/>
    <col min="45" max="45" width="3.77734375" bestFit="1" customWidth="1"/>
    <col min="46" max="46" width="10.77734375" bestFit="1" customWidth="1"/>
    <col min="47" max="47" width="4.21875" bestFit="1" customWidth="1"/>
    <col min="48" max="48" width="3" style="64" customWidth="1"/>
    <col min="49" max="49" width="7.109375" bestFit="1" customWidth="1"/>
    <col min="50" max="50" width="4.88671875" bestFit="1" customWidth="1"/>
    <col min="51" max="51" width="7.6640625" bestFit="1" customWidth="1"/>
    <col min="52" max="52" width="4.109375" bestFit="1" customWidth="1"/>
    <col min="53" max="53" width="6.44140625" bestFit="1" customWidth="1"/>
    <col min="54" max="54" width="3.88671875" bestFit="1" customWidth="1"/>
    <col min="55" max="55" width="5.44140625" bestFit="1" customWidth="1"/>
    <col min="56" max="56" width="4" bestFit="1" customWidth="1"/>
    <col min="57" max="57" width="5.44140625" bestFit="1" customWidth="1"/>
    <col min="58" max="58" width="3.6640625" bestFit="1" customWidth="1"/>
    <col min="59" max="59" width="4.77734375" bestFit="1" customWidth="1"/>
    <col min="60" max="60" width="3.77734375" bestFit="1" customWidth="1"/>
    <col min="61" max="61" width="10.77734375" bestFit="1" customWidth="1"/>
    <col min="62" max="62" width="4.21875" bestFit="1" customWidth="1"/>
  </cols>
  <sheetData>
    <row r="1" spans="1:62" x14ac:dyDescent="0.3">
      <c r="C1" s="109" t="s">
        <v>396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34"/>
      <c r="S1" s="109" t="s">
        <v>705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56"/>
      <c r="AH1" s="109" t="s">
        <v>715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56"/>
      <c r="AW1" s="109" t="s">
        <v>719</v>
      </c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</row>
    <row r="2" spans="1:62" x14ac:dyDescent="0.3">
      <c r="A2" t="s">
        <v>397</v>
      </c>
      <c r="D2" s="32" t="s">
        <v>888</v>
      </c>
      <c r="E2" s="32" t="s">
        <v>879</v>
      </c>
      <c r="F2" s="32" t="s">
        <v>883</v>
      </c>
      <c r="G2" s="32" t="s">
        <v>876</v>
      </c>
      <c r="H2" s="32" t="s">
        <v>889</v>
      </c>
      <c r="I2" s="32" t="s">
        <v>885</v>
      </c>
      <c r="J2" s="32" t="s">
        <v>880</v>
      </c>
      <c r="K2" s="32" t="s">
        <v>875</v>
      </c>
      <c r="L2" s="32" t="s">
        <v>887</v>
      </c>
      <c r="M2" s="32" t="s">
        <v>878</v>
      </c>
      <c r="N2" s="32" t="s">
        <v>884</v>
      </c>
      <c r="O2" s="32" t="s">
        <v>877</v>
      </c>
      <c r="P2" s="32" t="s">
        <v>890</v>
      </c>
      <c r="Q2" s="32" t="s">
        <v>0</v>
      </c>
      <c r="R2" s="33"/>
      <c r="S2" s="32" t="s">
        <v>888</v>
      </c>
      <c r="T2" s="32" t="s">
        <v>879</v>
      </c>
      <c r="U2" s="32" t="s">
        <v>883</v>
      </c>
      <c r="V2" s="32" t="s">
        <v>876</v>
      </c>
      <c r="W2" s="32" t="s">
        <v>889</v>
      </c>
      <c r="X2" s="32" t="s">
        <v>885</v>
      </c>
      <c r="Y2" s="32" t="s">
        <v>880</v>
      </c>
      <c r="Z2" s="32" t="s">
        <v>875</v>
      </c>
      <c r="AA2" s="32" t="s">
        <v>887</v>
      </c>
      <c r="AB2" s="32" t="s">
        <v>878</v>
      </c>
      <c r="AC2" s="32" t="s">
        <v>884</v>
      </c>
      <c r="AD2" s="32" t="s">
        <v>877</v>
      </c>
      <c r="AE2" s="32" t="s">
        <v>890</v>
      </c>
      <c r="AF2" s="32" t="s">
        <v>0</v>
      </c>
      <c r="AG2" s="63"/>
      <c r="AH2" s="32" t="s">
        <v>888</v>
      </c>
      <c r="AI2" s="32" t="s">
        <v>879</v>
      </c>
      <c r="AJ2" s="32" t="s">
        <v>883</v>
      </c>
      <c r="AK2" s="32" t="s">
        <v>876</v>
      </c>
      <c r="AL2" s="32" t="s">
        <v>889</v>
      </c>
      <c r="AM2" s="32" t="s">
        <v>885</v>
      </c>
      <c r="AN2" s="32" t="s">
        <v>880</v>
      </c>
      <c r="AO2" s="32" t="s">
        <v>875</v>
      </c>
      <c r="AP2" s="32" t="s">
        <v>887</v>
      </c>
      <c r="AQ2" s="32" t="s">
        <v>878</v>
      </c>
      <c r="AR2" s="32" t="s">
        <v>884</v>
      </c>
      <c r="AS2" s="32" t="s">
        <v>877</v>
      </c>
      <c r="AT2" s="32" t="s">
        <v>890</v>
      </c>
      <c r="AU2" s="32" t="s">
        <v>0</v>
      </c>
      <c r="AV2" s="63"/>
      <c r="AW2" s="32" t="s">
        <v>888</v>
      </c>
      <c r="AX2" s="32" t="s">
        <v>879</v>
      </c>
      <c r="AY2" s="32" t="s">
        <v>883</v>
      </c>
      <c r="AZ2" s="32" t="s">
        <v>876</v>
      </c>
      <c r="BA2" s="32" t="s">
        <v>889</v>
      </c>
      <c r="BB2" s="32" t="s">
        <v>885</v>
      </c>
      <c r="BC2" s="32" t="s">
        <v>880</v>
      </c>
      <c r="BD2" s="32" t="s">
        <v>875</v>
      </c>
      <c r="BE2" s="32" t="s">
        <v>887</v>
      </c>
      <c r="BF2" s="32" t="s">
        <v>878</v>
      </c>
      <c r="BG2" s="32" t="s">
        <v>884</v>
      </c>
      <c r="BH2" s="32" t="s">
        <v>877</v>
      </c>
      <c r="BI2" s="32" t="s">
        <v>890</v>
      </c>
      <c r="BJ2" s="32" t="s">
        <v>0</v>
      </c>
    </row>
    <row r="3" spans="1:62" s="100" customFormat="1" ht="15" thickBot="1" x14ac:dyDescent="0.35">
      <c r="C3" s="100" t="s">
        <v>0</v>
      </c>
      <c r="D3" s="101">
        <f t="shared" ref="D3:P3" si="0">COUNTIF(D4:D279,"Unit")</f>
        <v>6</v>
      </c>
      <c r="E3" s="101">
        <f t="shared" si="0"/>
        <v>7</v>
      </c>
      <c r="F3" s="101">
        <f t="shared" si="0"/>
        <v>0</v>
      </c>
      <c r="G3" s="101">
        <f t="shared" si="0"/>
        <v>0</v>
      </c>
      <c r="H3" s="101">
        <f t="shared" si="0"/>
        <v>2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5</v>
      </c>
      <c r="N3" s="101">
        <f t="shared" si="0"/>
        <v>0</v>
      </c>
      <c r="O3" s="101">
        <f t="shared" si="0"/>
        <v>0</v>
      </c>
      <c r="P3" s="101">
        <f t="shared" si="0"/>
        <v>1</v>
      </c>
      <c r="Q3" s="101">
        <f>SUM(D3:P3)</f>
        <v>21</v>
      </c>
      <c r="R3" s="102"/>
      <c r="S3" s="101">
        <f t="shared" ref="S3:AE3" si="1">COUNTIF(S4:S279,"Context")</f>
        <v>3</v>
      </c>
      <c r="T3" s="101">
        <f t="shared" si="1"/>
        <v>8</v>
      </c>
      <c r="U3" s="101">
        <f t="shared" si="1"/>
        <v>1</v>
      </c>
      <c r="V3" s="101">
        <f t="shared" si="1"/>
        <v>0</v>
      </c>
      <c r="W3" s="101">
        <f t="shared" si="1"/>
        <v>2</v>
      </c>
      <c r="X3" s="101">
        <f t="shared" si="1"/>
        <v>0</v>
      </c>
      <c r="Y3" s="101">
        <f t="shared" si="1"/>
        <v>0</v>
      </c>
      <c r="Z3" s="101">
        <f t="shared" si="1"/>
        <v>0</v>
      </c>
      <c r="AA3" s="101">
        <f t="shared" si="1"/>
        <v>0</v>
      </c>
      <c r="AB3" s="101">
        <f t="shared" si="1"/>
        <v>0</v>
      </c>
      <c r="AC3" s="101">
        <f t="shared" si="1"/>
        <v>0</v>
      </c>
      <c r="AD3" s="101">
        <f t="shared" si="1"/>
        <v>2</v>
      </c>
      <c r="AE3" s="101">
        <f t="shared" si="1"/>
        <v>0</v>
      </c>
      <c r="AF3" s="101">
        <f>SUM(S3:AE3)</f>
        <v>16</v>
      </c>
      <c r="AG3" s="103"/>
      <c r="AH3" s="101">
        <f t="shared" ref="AH3:AT3" si="2">COUNTIF(AH4:AH279,"Input/Output")</f>
        <v>0</v>
      </c>
      <c r="AI3" s="101">
        <f t="shared" si="2"/>
        <v>0</v>
      </c>
      <c r="AJ3" s="101">
        <f t="shared" si="2"/>
        <v>0</v>
      </c>
      <c r="AK3" s="101">
        <f t="shared" si="2"/>
        <v>0</v>
      </c>
      <c r="AL3" s="101">
        <f t="shared" si="2"/>
        <v>0</v>
      </c>
      <c r="AM3" s="101">
        <f t="shared" si="2"/>
        <v>0</v>
      </c>
      <c r="AN3" s="101">
        <f t="shared" si="2"/>
        <v>0</v>
      </c>
      <c r="AO3" s="101">
        <f t="shared" si="2"/>
        <v>0</v>
      </c>
      <c r="AP3" s="101">
        <f t="shared" si="2"/>
        <v>0</v>
      </c>
      <c r="AQ3" s="101">
        <f t="shared" si="2"/>
        <v>0</v>
      </c>
      <c r="AR3" s="101">
        <f t="shared" si="2"/>
        <v>0</v>
      </c>
      <c r="AS3" s="101">
        <f t="shared" si="2"/>
        <v>0</v>
      </c>
      <c r="AT3" s="101">
        <f t="shared" si="2"/>
        <v>0</v>
      </c>
      <c r="AU3" s="101">
        <f>SUM(AH3:AT3)</f>
        <v>0</v>
      </c>
      <c r="AV3" s="103"/>
      <c r="AW3" s="101">
        <f>SUM(AW4:AW279)</f>
        <v>7</v>
      </c>
      <c r="AX3" s="101">
        <f t="shared" ref="AX3:BI3" si="3">SUM(AX4:AX279)</f>
        <v>10</v>
      </c>
      <c r="AY3" s="101">
        <f t="shared" si="3"/>
        <v>1</v>
      </c>
      <c r="AZ3" s="101">
        <f t="shared" si="3"/>
        <v>0</v>
      </c>
      <c r="BA3" s="101">
        <f t="shared" si="3"/>
        <v>2</v>
      </c>
      <c r="BB3" s="101">
        <f t="shared" si="3"/>
        <v>0</v>
      </c>
      <c r="BC3" s="101">
        <f t="shared" si="3"/>
        <v>0</v>
      </c>
      <c r="BD3" s="101">
        <f t="shared" si="3"/>
        <v>0</v>
      </c>
      <c r="BE3" s="101">
        <f t="shared" si="3"/>
        <v>0</v>
      </c>
      <c r="BF3" s="101">
        <f t="shared" si="3"/>
        <v>5</v>
      </c>
      <c r="BG3" s="101">
        <f t="shared" si="3"/>
        <v>0</v>
      </c>
      <c r="BH3" s="101">
        <f t="shared" si="3"/>
        <v>2</v>
      </c>
      <c r="BI3" s="101">
        <f t="shared" si="3"/>
        <v>1</v>
      </c>
      <c r="BJ3" s="101">
        <f>SUM(AW3:BI3)</f>
        <v>28</v>
      </c>
    </row>
    <row r="4" spans="1:62" x14ac:dyDescent="0.3">
      <c r="D4">
        <f>IF(D$2='List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E4">
        <f>IF(E$2='List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F4">
        <f>IF(F$2='List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G4">
        <f>IF(G$2='List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H4">
        <f>IF(H$2='List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I4">
        <f>IF(I$2='List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J4">
        <f>IF(J$2='List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K4">
        <f>IF(K$2='List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L4">
        <f>IF(L$2='List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M4">
        <f>IF(M$2='List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N4">
        <f>IF(N$2='List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O4">
        <f>IF(O$2='List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P4">
        <f>IF(P$2='List of Flows'!$B2,IF(OR(ISNUMBER(SEARCH($A$6,'List of Flows'!$D2)),ISNUMBER(SEARCH($A$7,'List of Flows'!$D2)),ISNUMBER(SEARCH($A$8,'List of Flows'!$D2)),ISNUMBER(SEARCH($A$9,'List of Flows'!$D2)),ISNUMBER(SEARCH($A$10,'List of Flows'!$D2)),ISNUMBER(SEARCH($A$11,'List of Flows'!$D2)),ISNUMBER(SEARCH($A$12,'List of Flows'!$D2)),ISNUMBER(SEARCH($A$13,'List of Flows'!$D2)),ISNUMBER(SEARCH($A$14,'List of Flows'!$D2)),ISNUMBER(SEARCH($A$15,'List of Flows'!$D2)),ISNUMBER(SEARCH($A$16,'List of Flows'!$D2)),ISNUMBER(SEARCH($A$17,'List of Flows'!$D2)),ISNUMBER(SEARCH($A$18,'List of Flows'!$D2)),ISNUMBER(SEARCH($A$19,'List of Flows'!$D2))),"Unit",0),0)</f>
        <v>0</v>
      </c>
      <c r="Q4">
        <f>COUNTIF(D4:P4,"Unit")</f>
        <v>0</v>
      </c>
      <c r="R4" s="35"/>
      <c r="S4">
        <f>IF(S$2='List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T4">
        <f>IF(T$2='List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U4">
        <f>IF(U$2='List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V4">
        <f>IF(V$2='List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W4">
        <f>IF(W$2='List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X4">
        <f>IF(X$2='List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Y4">
        <f>IF(Y$2='List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Z4">
        <f>IF(Z$2='List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AA4">
        <f>IF(AA$2='List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AB4">
        <f>IF(AB$2='List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AC4">
        <f>IF(AC$2='List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AD4">
        <f>IF(AD$2='List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AE4">
        <f>IF(AE$2='List of Flows'!$B2,IF(OR(ISNUMBER(SEARCH($A$24,'List of Flows'!$D2)),ISNUMBER(SEARCH($A$25,'List of Flows'!$D2)),ISNUMBER(SEARCH($A$26,'List of Flows'!$D2)),ISNUMBER(SEARCH($A$27,'List of Flows'!$D2)),ISNUMBER(SEARCH($A$28,'List of Flows'!$D2)),ISNUMBER(SEARCH($A$29,'List of Flows'!$D2)),ISNUMBER(SEARCH($A$30,'List of Flows'!$D2)),ISNUMBER(SEARCH($A$31,'List of Flows'!$D2)),ISNUMBER(SEARCH($A$32,'List of Flows'!$D2))),"Context",0),0)</f>
        <v>0</v>
      </c>
      <c r="AF4" s="17">
        <f>COUNTIF(S4:AE4,"Context")</f>
        <v>0</v>
      </c>
      <c r="AH4">
        <f>IF(AH$2='List of Flows'!$B2,IF(OR(ISNUMBER(SEARCH($A$36,'List of Flows'!$D2)),ISNUMBER(SEARCH($A$37,'List of Flows'!$D2))),"Input/Output",0),0)</f>
        <v>0</v>
      </c>
      <c r="AI4">
        <f>IF(AI$2='List of Flows'!$B2,IF(OR(ISNUMBER(SEARCH($A$36,'List of Flows'!$D2)),ISNUMBER(SEARCH($A$37,'List of Flows'!$D2))),"Input/Output",0),0)</f>
        <v>0</v>
      </c>
      <c r="AJ4">
        <f>IF(AJ$2='List of Flows'!$B2,IF(OR(ISNUMBER(SEARCH($A$36,'List of Flows'!$D2)),ISNUMBER(SEARCH($A$37,'List of Flows'!$D2))),"Input/Output",0),0)</f>
        <v>0</v>
      </c>
      <c r="AK4">
        <f>IF(AK$2='List of Flows'!$B2,IF(OR(ISNUMBER(SEARCH($A$36,'List of Flows'!$D2)),ISNUMBER(SEARCH($A$37,'List of Flows'!$D2))),"Input/Output",0),0)</f>
        <v>0</v>
      </c>
      <c r="AL4">
        <f>IF(AL$2='List of Flows'!$B2,IF(OR(ISNUMBER(SEARCH($A$36,'List of Flows'!$D2)),ISNUMBER(SEARCH($A$37,'List of Flows'!$D2))),"Input/Output",0),0)</f>
        <v>0</v>
      </c>
      <c r="AM4">
        <f>IF(AM$2='List of Flows'!$B2,IF(OR(ISNUMBER(SEARCH($A$36,'List of Flows'!$D2)),ISNUMBER(SEARCH($A$37,'List of Flows'!$D2))),"Input/Output",0),0)</f>
        <v>0</v>
      </c>
      <c r="AN4">
        <f>IF(AN$2='List of Flows'!$B2,IF(OR(ISNUMBER(SEARCH($A$36,'List of Flows'!$D2)),ISNUMBER(SEARCH($A$37,'List of Flows'!$D2))),"Input/Output",0),0)</f>
        <v>0</v>
      </c>
      <c r="AO4">
        <f>IF(AO$2='List of Flows'!$B2,IF(OR(ISNUMBER(SEARCH($A$36,'List of Flows'!$D2)),ISNUMBER(SEARCH($A$37,'List of Flows'!$D2))),"Input/Output",0),0)</f>
        <v>0</v>
      </c>
      <c r="AP4">
        <f>IF(AP$2='List of Flows'!$B2,IF(OR(ISNUMBER(SEARCH($A$36,'List of Flows'!$D2)),ISNUMBER(SEARCH($A$37,'List of Flows'!$D2))),"Input/Output",0),0)</f>
        <v>0</v>
      </c>
      <c r="AQ4">
        <f>IF(AQ$2='List of Flows'!$B2,IF(OR(ISNUMBER(SEARCH($A$36,'List of Flows'!$D2)),ISNUMBER(SEARCH($A$37,'List of Flows'!$D2))),"Input/Output",0),0)</f>
        <v>0</v>
      </c>
      <c r="AR4">
        <f>IF(AR$2='List of Flows'!$B2,IF(OR(ISNUMBER(SEARCH($A$36,'List of Flows'!$D2)),ISNUMBER(SEARCH($A$37,'List of Flows'!$D2))),"Input/Output",0),0)</f>
        <v>0</v>
      </c>
      <c r="AS4">
        <f>IF(AS$2='List of Flows'!$B2,IF(OR(ISNUMBER(SEARCH($A$36,'List of Flows'!$D2)),ISNUMBER(SEARCH($A$37,'List of Flows'!$D2))),"Input/Output",0),0)</f>
        <v>0</v>
      </c>
      <c r="AT4">
        <f>IF(AT$2='List of Flows'!$B2,IF(OR(ISNUMBER(SEARCH($A$36,'List of Flows'!$D2)),ISNUMBER(SEARCH($A$37,'List of Flows'!$D2))),"Input/Output",0),0)</f>
        <v>0</v>
      </c>
      <c r="AU4" s="17">
        <f>COUNTIF(AH4:AT4,"Input/Output")</f>
        <v>0</v>
      </c>
      <c r="AW4">
        <f>IF(AND(D4=0, S4=0, AH4=0), 0,1)</f>
        <v>0</v>
      </c>
      <c r="AX4">
        <f t="shared" ref="AX4:BI4" si="4">IF(AND(E4=0, T4=0, AI4=0), 0,1)</f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E4">
        <f t="shared" si="4"/>
        <v>0</v>
      </c>
      <c r="BF4">
        <f t="shared" si="4"/>
        <v>0</v>
      </c>
      <c r="BG4">
        <f t="shared" si="4"/>
        <v>0</v>
      </c>
      <c r="BH4">
        <f t="shared" si="4"/>
        <v>0</v>
      </c>
      <c r="BI4">
        <f t="shared" si="4"/>
        <v>0</v>
      </c>
      <c r="BJ4" s="17">
        <f>COUNTIF(AW4:BI4,"Input/Output")</f>
        <v>0</v>
      </c>
    </row>
    <row r="5" spans="1:62" x14ac:dyDescent="0.3">
      <c r="A5" s="36" t="s">
        <v>398</v>
      </c>
      <c r="D5">
        <f>IF(D$2='List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E5">
        <f>IF(E$2='List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F5">
        <f>IF(F$2='List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G5">
        <f>IF(G$2='List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H5">
        <f>IF(H$2='List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I5">
        <f>IF(I$2='List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J5">
        <f>IF(J$2='List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K5">
        <f>IF(K$2='List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L5">
        <f>IF(L$2='List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M5">
        <f>IF(M$2='List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N5">
        <f>IF(N$2='List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O5">
        <f>IF(O$2='List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P5">
        <f>IF(P$2='List of Flows'!$B3,IF(OR(ISNUMBER(SEARCH($A$6,'List of Flows'!$D3)),ISNUMBER(SEARCH($A$7,'List of Flows'!$D3)),ISNUMBER(SEARCH($A$8,'List of Flows'!$D3)),ISNUMBER(SEARCH($A$9,'List of Flows'!$D3)),ISNUMBER(SEARCH($A$10,'List of Flows'!$D3)),ISNUMBER(SEARCH($A$11,'List of Flows'!$D3)),ISNUMBER(SEARCH($A$12,'List of Flows'!$D3)),ISNUMBER(SEARCH($A$13,'List of Flows'!$D3)),ISNUMBER(SEARCH($A$14,'List of Flows'!$D3)),ISNUMBER(SEARCH($A$15,'List of Flows'!$D3)),ISNUMBER(SEARCH($A$16,'List of Flows'!$D3)),ISNUMBER(SEARCH($A$17,'List of Flows'!$D3)),ISNUMBER(SEARCH($A$18,'List of Flows'!$D3)),ISNUMBER(SEARCH($A$19,'List of Flows'!$D3))),"Unit",0),0)</f>
        <v>0</v>
      </c>
      <c r="Q5">
        <f t="shared" ref="Q5:Q68" si="5">COUNTIF(D5:P5,"Unit")</f>
        <v>0</v>
      </c>
      <c r="R5" s="35"/>
      <c r="S5">
        <f>IF(S$2='List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T5">
        <f>IF(T$2='List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U5">
        <f>IF(U$2='List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V5">
        <f>IF(V$2='List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W5">
        <f>IF(W$2='List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X5">
        <f>IF(X$2='List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Y5">
        <f>IF(Y$2='List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Z5">
        <f>IF(Z$2='List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AA5">
        <f>IF(AA$2='List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AB5">
        <f>IF(AB$2='List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AC5">
        <f>IF(AC$2='List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AD5">
        <f>IF(AD$2='List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AE5">
        <f>IF(AE$2='List of Flows'!$B3,IF(OR(ISNUMBER(SEARCH($A$24,'List of Flows'!$D3)),ISNUMBER(SEARCH($A$25,'List of Flows'!$D3)),ISNUMBER(SEARCH($A$26,'List of Flows'!$D3)),ISNUMBER(SEARCH($A$27,'List of Flows'!$D3)),ISNUMBER(SEARCH($A$28,'List of Flows'!$D3)),ISNUMBER(SEARCH($A$29,'List of Flows'!$D3)),ISNUMBER(SEARCH($A$30,'List of Flows'!$D3)),ISNUMBER(SEARCH($A$31,'List of Flows'!$D3)),ISNUMBER(SEARCH($A$32,'List of Flows'!$D3))),"Context",0),0)</f>
        <v>0</v>
      </c>
      <c r="AF5" s="17">
        <f t="shared" ref="AF5:AF68" si="6">COUNTIF(S5:AE5,"Context")</f>
        <v>0</v>
      </c>
      <c r="AH5">
        <f>IF(AH$2='List of Flows'!$B3,IF(OR(ISNUMBER(SEARCH($A$36,'List of Flows'!$D3)),ISNUMBER(SEARCH($A$37,'List of Flows'!$D3))),"Input/Output",0),0)</f>
        <v>0</v>
      </c>
      <c r="AI5">
        <f>IF(AI$2='List of Flows'!$B3,IF(OR(ISNUMBER(SEARCH($A$36,'List of Flows'!$D3)),ISNUMBER(SEARCH($A$37,'List of Flows'!$D3))),"Input/Output",0),0)</f>
        <v>0</v>
      </c>
      <c r="AJ5">
        <f>IF(AJ$2='List of Flows'!$B3,IF(OR(ISNUMBER(SEARCH($A$36,'List of Flows'!$D3)),ISNUMBER(SEARCH($A$37,'List of Flows'!$D3))),"Input/Output",0),0)</f>
        <v>0</v>
      </c>
      <c r="AK5">
        <f>IF(AK$2='List of Flows'!$B3,IF(OR(ISNUMBER(SEARCH($A$36,'List of Flows'!$D3)),ISNUMBER(SEARCH($A$37,'List of Flows'!$D3))),"Input/Output",0),0)</f>
        <v>0</v>
      </c>
      <c r="AL5">
        <f>IF(AL$2='List of Flows'!$B3,IF(OR(ISNUMBER(SEARCH($A$36,'List of Flows'!$D3)),ISNUMBER(SEARCH($A$37,'List of Flows'!$D3))),"Input/Output",0),0)</f>
        <v>0</v>
      </c>
      <c r="AM5">
        <f>IF(AM$2='List of Flows'!$B3,IF(OR(ISNUMBER(SEARCH($A$36,'List of Flows'!$D3)),ISNUMBER(SEARCH($A$37,'List of Flows'!$D3))),"Input/Output",0),0)</f>
        <v>0</v>
      </c>
      <c r="AN5">
        <f>IF(AN$2='List of Flows'!$B3,IF(OR(ISNUMBER(SEARCH($A$36,'List of Flows'!$D3)),ISNUMBER(SEARCH($A$37,'List of Flows'!$D3))),"Input/Output",0),0)</f>
        <v>0</v>
      </c>
      <c r="AO5">
        <f>IF(AO$2='List of Flows'!$B3,IF(OR(ISNUMBER(SEARCH($A$36,'List of Flows'!$D3)),ISNUMBER(SEARCH($A$37,'List of Flows'!$D3))),"Input/Output",0),0)</f>
        <v>0</v>
      </c>
      <c r="AP5">
        <f>IF(AP$2='List of Flows'!$B3,IF(OR(ISNUMBER(SEARCH($A$36,'List of Flows'!$D3)),ISNUMBER(SEARCH($A$37,'List of Flows'!$D3))),"Input/Output",0),0)</f>
        <v>0</v>
      </c>
      <c r="AQ5">
        <f>IF(AQ$2='List of Flows'!$B3,IF(OR(ISNUMBER(SEARCH($A$36,'List of Flows'!$D3)),ISNUMBER(SEARCH($A$37,'List of Flows'!$D3))),"Input/Output",0),0)</f>
        <v>0</v>
      </c>
      <c r="AR5">
        <f>IF(AR$2='List of Flows'!$B3,IF(OR(ISNUMBER(SEARCH($A$36,'List of Flows'!$D3)),ISNUMBER(SEARCH($A$37,'List of Flows'!$D3))),"Input/Output",0),0)</f>
        <v>0</v>
      </c>
      <c r="AS5">
        <f>IF(AS$2='List of Flows'!$B3,IF(OR(ISNUMBER(SEARCH($A$36,'List of Flows'!$D3)),ISNUMBER(SEARCH($A$37,'List of Flows'!$D3))),"Input/Output",0),0)</f>
        <v>0</v>
      </c>
      <c r="AT5">
        <f>IF(AT$2='List of Flows'!$B3,IF(OR(ISNUMBER(SEARCH($A$36,'List of Flows'!$D3)),ISNUMBER(SEARCH($A$37,'List of Flows'!$D3))),"Input/Output",0),0)</f>
        <v>0</v>
      </c>
      <c r="AU5" s="17">
        <f t="shared" ref="AU5:AU68" si="7">COUNTIF(AH5:AT5,"Input/Output")</f>
        <v>0</v>
      </c>
      <c r="AW5">
        <f t="shared" ref="AW5:AW68" si="8">IF(AND(D5=0, S5=0, AH5=0), 0,1)</f>
        <v>0</v>
      </c>
      <c r="AX5">
        <f t="shared" ref="AX5:AX68" si="9">IF(AND(E5=0, T5=0, AI5=0), 0,1)</f>
        <v>0</v>
      </c>
      <c r="AY5">
        <f t="shared" ref="AY5:AY68" si="10">IF(AND(F5=0, U5=0, AJ5=0), 0,1)</f>
        <v>0</v>
      </c>
      <c r="AZ5">
        <f t="shared" ref="AZ5:AZ68" si="11">IF(AND(G5=0, V5=0, AK5=0), 0,1)</f>
        <v>0</v>
      </c>
      <c r="BA5">
        <f t="shared" ref="BA5:BA68" si="12">IF(AND(H5=0, W5=0, AL5=0), 0,1)</f>
        <v>0</v>
      </c>
      <c r="BB5">
        <f t="shared" ref="BB5:BB68" si="13">IF(AND(I5=0, X5=0, AM5=0), 0,1)</f>
        <v>0</v>
      </c>
      <c r="BC5">
        <f t="shared" ref="BC5:BC68" si="14">IF(AND(J5=0, Y5=0, AN5=0), 0,1)</f>
        <v>0</v>
      </c>
      <c r="BD5">
        <f t="shared" ref="BD5:BD68" si="15">IF(AND(K5=0, Z5=0, AO5=0), 0,1)</f>
        <v>0</v>
      </c>
      <c r="BE5">
        <f t="shared" ref="BE5:BE68" si="16">IF(AND(L5=0, AA5=0, AP5=0), 0,1)</f>
        <v>0</v>
      </c>
      <c r="BF5">
        <f t="shared" ref="BF5:BF68" si="17">IF(AND(M5=0, AB5=0, AQ5=0), 0,1)</f>
        <v>0</v>
      </c>
      <c r="BG5">
        <f t="shared" ref="BG5:BG68" si="18">IF(AND(N5=0, AC5=0, AR5=0), 0,1)</f>
        <v>0</v>
      </c>
      <c r="BH5">
        <f t="shared" ref="BH5:BH68" si="19">IF(AND(O5=0, AD5=0, AS5=0), 0,1)</f>
        <v>0</v>
      </c>
      <c r="BI5">
        <f t="shared" ref="BI5:BI68" si="20">IF(AND(P5=0, AE5=0, AT5=0), 0,1)</f>
        <v>0</v>
      </c>
      <c r="BJ5" s="17">
        <f t="shared" ref="BJ5:BJ68" si="21">COUNTIF(AW5:BI5,"Input/Output")</f>
        <v>0</v>
      </c>
    </row>
    <row r="6" spans="1:62" x14ac:dyDescent="0.3">
      <c r="A6" t="s">
        <v>23</v>
      </c>
      <c r="D6">
        <f>IF(D$2='List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E6">
        <f>IF(E$2='List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F6">
        <f>IF(F$2='List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G6">
        <f>IF(G$2='List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H6">
        <f>IF(H$2='List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I6">
        <f>IF(I$2='List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J6">
        <f>IF(J$2='List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K6">
        <f>IF(K$2='List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L6">
        <f>IF(L$2='List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M6">
        <f>IF(M$2='List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N6">
        <f>IF(N$2='List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O6">
        <f>IF(O$2='List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P6">
        <f>IF(P$2='List of Flows'!$B4,IF(OR(ISNUMBER(SEARCH($A$6,'List of Flows'!$D4)),ISNUMBER(SEARCH($A$7,'List of Flows'!$D4)),ISNUMBER(SEARCH($A$8,'List of Flows'!$D4)),ISNUMBER(SEARCH($A$9,'List of Flows'!$D4)),ISNUMBER(SEARCH($A$10,'List of Flows'!$D4)),ISNUMBER(SEARCH($A$11,'List of Flows'!$D4)),ISNUMBER(SEARCH($A$12,'List of Flows'!$D4)),ISNUMBER(SEARCH($A$13,'List of Flows'!$D4)),ISNUMBER(SEARCH($A$14,'List of Flows'!$D4)),ISNUMBER(SEARCH($A$15,'List of Flows'!$D4)),ISNUMBER(SEARCH($A$16,'List of Flows'!$D4)),ISNUMBER(SEARCH($A$17,'List of Flows'!$D4)),ISNUMBER(SEARCH($A$18,'List of Flows'!$D4)),ISNUMBER(SEARCH($A$19,'List of Flows'!$D4))),"Unit",0),0)</f>
        <v>0</v>
      </c>
      <c r="Q6">
        <f t="shared" si="5"/>
        <v>0</v>
      </c>
      <c r="R6" s="35"/>
      <c r="S6">
        <f>IF(S$2='List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T6">
        <f>IF(T$2='List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U6">
        <f>IF(U$2='List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V6">
        <f>IF(V$2='List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W6">
        <f>IF(W$2='List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X6">
        <f>IF(X$2='List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Y6">
        <f>IF(Y$2='List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Z6">
        <f>IF(Z$2='List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AA6">
        <f>IF(AA$2='List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AB6">
        <f>IF(AB$2='List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AC6">
        <f>IF(AC$2='List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AD6">
        <f>IF(AD$2='List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AE6">
        <f>IF(AE$2='List of Flows'!$B4,IF(OR(ISNUMBER(SEARCH($A$24,'List of Flows'!$D4)),ISNUMBER(SEARCH($A$25,'List of Flows'!$D4)),ISNUMBER(SEARCH($A$26,'List of Flows'!$D4)),ISNUMBER(SEARCH($A$27,'List of Flows'!$D4)),ISNUMBER(SEARCH($A$28,'List of Flows'!$D4)),ISNUMBER(SEARCH($A$29,'List of Flows'!$D4)),ISNUMBER(SEARCH($A$30,'List of Flows'!$D4)),ISNUMBER(SEARCH($A$31,'List of Flows'!$D4)),ISNUMBER(SEARCH($A$32,'List of Flows'!$D4))),"Context",0),0)</f>
        <v>0</v>
      </c>
      <c r="AF6" s="17">
        <f t="shared" si="6"/>
        <v>0</v>
      </c>
      <c r="AH6">
        <f>IF(AH$2='List of Flows'!$B4,IF(OR(ISNUMBER(SEARCH($A$36,'List of Flows'!$D4)),ISNUMBER(SEARCH($A$37,'List of Flows'!$D4))),"Input/Output",0),0)</f>
        <v>0</v>
      </c>
      <c r="AI6">
        <f>IF(AI$2='List of Flows'!$B4,IF(OR(ISNUMBER(SEARCH($A$36,'List of Flows'!$D4)),ISNUMBER(SEARCH($A$37,'List of Flows'!$D4))),"Input/Output",0),0)</f>
        <v>0</v>
      </c>
      <c r="AJ6">
        <f>IF(AJ$2='List of Flows'!$B4,IF(OR(ISNUMBER(SEARCH($A$36,'List of Flows'!$D4)),ISNUMBER(SEARCH($A$37,'List of Flows'!$D4))),"Input/Output",0),0)</f>
        <v>0</v>
      </c>
      <c r="AK6">
        <f>IF(AK$2='List of Flows'!$B4,IF(OR(ISNUMBER(SEARCH($A$36,'List of Flows'!$D4)),ISNUMBER(SEARCH($A$37,'List of Flows'!$D4))),"Input/Output",0),0)</f>
        <v>0</v>
      </c>
      <c r="AL6">
        <f>IF(AL$2='List of Flows'!$B4,IF(OR(ISNUMBER(SEARCH($A$36,'List of Flows'!$D4)),ISNUMBER(SEARCH($A$37,'List of Flows'!$D4))),"Input/Output",0),0)</f>
        <v>0</v>
      </c>
      <c r="AM6">
        <f>IF(AM$2='List of Flows'!$B4,IF(OR(ISNUMBER(SEARCH($A$36,'List of Flows'!$D4)),ISNUMBER(SEARCH($A$37,'List of Flows'!$D4))),"Input/Output",0),0)</f>
        <v>0</v>
      </c>
      <c r="AN6">
        <f>IF(AN$2='List of Flows'!$B4,IF(OR(ISNUMBER(SEARCH($A$36,'List of Flows'!$D4)),ISNUMBER(SEARCH($A$37,'List of Flows'!$D4))),"Input/Output",0),0)</f>
        <v>0</v>
      </c>
      <c r="AO6">
        <f>IF(AO$2='List of Flows'!$B4,IF(OR(ISNUMBER(SEARCH($A$36,'List of Flows'!$D4)),ISNUMBER(SEARCH($A$37,'List of Flows'!$D4))),"Input/Output",0),0)</f>
        <v>0</v>
      </c>
      <c r="AP6">
        <f>IF(AP$2='List of Flows'!$B4,IF(OR(ISNUMBER(SEARCH($A$36,'List of Flows'!$D4)),ISNUMBER(SEARCH($A$37,'List of Flows'!$D4))),"Input/Output",0),0)</f>
        <v>0</v>
      </c>
      <c r="AQ6">
        <f>IF(AQ$2='List of Flows'!$B4,IF(OR(ISNUMBER(SEARCH($A$36,'List of Flows'!$D4)),ISNUMBER(SEARCH($A$37,'List of Flows'!$D4))),"Input/Output",0),0)</f>
        <v>0</v>
      </c>
      <c r="AR6">
        <f>IF(AR$2='List of Flows'!$B4,IF(OR(ISNUMBER(SEARCH($A$36,'List of Flows'!$D4)),ISNUMBER(SEARCH($A$37,'List of Flows'!$D4))),"Input/Output",0),0)</f>
        <v>0</v>
      </c>
      <c r="AS6">
        <f>IF(AS$2='List of Flows'!$B4,IF(OR(ISNUMBER(SEARCH($A$36,'List of Flows'!$D4)),ISNUMBER(SEARCH($A$37,'List of Flows'!$D4))),"Input/Output",0),0)</f>
        <v>0</v>
      </c>
      <c r="AT6">
        <f>IF(AT$2='List of Flows'!$B4,IF(OR(ISNUMBER(SEARCH($A$36,'List of Flows'!$D4)),ISNUMBER(SEARCH($A$37,'List of Flows'!$D4))),"Input/Output",0),0)</f>
        <v>0</v>
      </c>
      <c r="AU6" s="17">
        <f t="shared" si="7"/>
        <v>0</v>
      </c>
      <c r="AW6">
        <f t="shared" si="8"/>
        <v>0</v>
      </c>
      <c r="AX6">
        <f t="shared" si="9"/>
        <v>0</v>
      </c>
      <c r="AY6">
        <f t="shared" si="10"/>
        <v>0</v>
      </c>
      <c r="AZ6">
        <f t="shared" si="11"/>
        <v>0</v>
      </c>
      <c r="BA6">
        <f t="shared" si="12"/>
        <v>0</v>
      </c>
      <c r="BB6">
        <f t="shared" si="13"/>
        <v>0</v>
      </c>
      <c r="BC6">
        <f t="shared" si="14"/>
        <v>0</v>
      </c>
      <c r="BD6">
        <f t="shared" si="15"/>
        <v>0</v>
      </c>
      <c r="BE6">
        <f t="shared" si="16"/>
        <v>0</v>
      </c>
      <c r="BF6">
        <f t="shared" si="17"/>
        <v>0</v>
      </c>
      <c r="BG6">
        <f t="shared" si="18"/>
        <v>0</v>
      </c>
      <c r="BH6">
        <f t="shared" si="19"/>
        <v>0</v>
      </c>
      <c r="BI6">
        <f t="shared" si="20"/>
        <v>0</v>
      </c>
      <c r="BJ6" s="17">
        <f t="shared" si="21"/>
        <v>0</v>
      </c>
    </row>
    <row r="7" spans="1:62" x14ac:dyDescent="0.3">
      <c r="A7" t="s">
        <v>399</v>
      </c>
      <c r="D7">
        <f>IF(D$2='List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E7">
        <f>IF(E$2='List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F7">
        <f>IF(F$2='List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G7">
        <f>IF(G$2='List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H7">
        <f>IF(H$2='List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I7">
        <f>IF(I$2='List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J7">
        <f>IF(J$2='List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K7">
        <f>IF(K$2='List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L7">
        <f>IF(L$2='List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M7">
        <f>IF(M$2='List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N7">
        <f>IF(N$2='List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O7">
        <f>IF(O$2='List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P7">
        <f>IF(P$2='List of Flows'!$B5,IF(OR(ISNUMBER(SEARCH($A$6,'List of Flows'!$D5)),ISNUMBER(SEARCH($A$7,'List of Flows'!$D5)),ISNUMBER(SEARCH($A$8,'List of Flows'!$D5)),ISNUMBER(SEARCH($A$9,'List of Flows'!$D5)),ISNUMBER(SEARCH($A$10,'List of Flows'!$D5)),ISNUMBER(SEARCH($A$11,'List of Flows'!$D5)),ISNUMBER(SEARCH($A$12,'List of Flows'!$D5)),ISNUMBER(SEARCH($A$13,'List of Flows'!$D5)),ISNUMBER(SEARCH($A$14,'List of Flows'!$D5)),ISNUMBER(SEARCH($A$15,'List of Flows'!$D5)),ISNUMBER(SEARCH($A$16,'List of Flows'!$D5)),ISNUMBER(SEARCH($A$17,'List of Flows'!$D5)),ISNUMBER(SEARCH($A$18,'List of Flows'!$D5)),ISNUMBER(SEARCH($A$19,'List of Flows'!$D5))),"Unit",0),0)</f>
        <v>0</v>
      </c>
      <c r="Q7">
        <f t="shared" si="5"/>
        <v>0</v>
      </c>
      <c r="R7" s="35"/>
      <c r="S7">
        <f>IF(S$2='List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T7">
        <f>IF(T$2='List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U7">
        <f>IF(U$2='List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V7">
        <f>IF(V$2='List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W7">
        <f>IF(W$2='List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X7">
        <f>IF(X$2='List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Y7">
        <f>IF(Y$2='List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Z7">
        <f>IF(Z$2='List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AA7">
        <f>IF(AA$2='List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AB7">
        <f>IF(AB$2='List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AC7">
        <f>IF(AC$2='List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AD7">
        <f>IF(AD$2='List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AE7">
        <f>IF(AE$2='List of Flows'!$B5,IF(OR(ISNUMBER(SEARCH($A$24,'List of Flows'!$D5)),ISNUMBER(SEARCH($A$25,'List of Flows'!$D5)),ISNUMBER(SEARCH($A$26,'List of Flows'!$D5)),ISNUMBER(SEARCH($A$27,'List of Flows'!$D5)),ISNUMBER(SEARCH($A$28,'List of Flows'!$D5)),ISNUMBER(SEARCH($A$29,'List of Flows'!$D5)),ISNUMBER(SEARCH($A$30,'List of Flows'!$D5)),ISNUMBER(SEARCH($A$31,'List of Flows'!$D5)),ISNUMBER(SEARCH($A$32,'List of Flows'!$D5))),"Context",0),0)</f>
        <v>0</v>
      </c>
      <c r="AF7" s="17">
        <f t="shared" si="6"/>
        <v>0</v>
      </c>
      <c r="AH7">
        <f>IF(AH$2='List of Flows'!$B5,IF(OR(ISNUMBER(SEARCH($A$36,'List of Flows'!$D5)),ISNUMBER(SEARCH($A$37,'List of Flows'!$D5))),"Input/Output",0),0)</f>
        <v>0</v>
      </c>
      <c r="AI7">
        <f>IF(AI$2='List of Flows'!$B5,IF(OR(ISNUMBER(SEARCH($A$36,'List of Flows'!$D5)),ISNUMBER(SEARCH($A$37,'List of Flows'!$D5))),"Input/Output",0),0)</f>
        <v>0</v>
      </c>
      <c r="AJ7">
        <f>IF(AJ$2='List of Flows'!$B5,IF(OR(ISNUMBER(SEARCH($A$36,'List of Flows'!$D5)),ISNUMBER(SEARCH($A$37,'List of Flows'!$D5))),"Input/Output",0),0)</f>
        <v>0</v>
      </c>
      <c r="AK7">
        <f>IF(AK$2='List of Flows'!$B5,IF(OR(ISNUMBER(SEARCH($A$36,'List of Flows'!$D5)),ISNUMBER(SEARCH($A$37,'List of Flows'!$D5))),"Input/Output",0),0)</f>
        <v>0</v>
      </c>
      <c r="AL7">
        <f>IF(AL$2='List of Flows'!$B5,IF(OR(ISNUMBER(SEARCH($A$36,'List of Flows'!$D5)),ISNUMBER(SEARCH($A$37,'List of Flows'!$D5))),"Input/Output",0),0)</f>
        <v>0</v>
      </c>
      <c r="AM7">
        <f>IF(AM$2='List of Flows'!$B5,IF(OR(ISNUMBER(SEARCH($A$36,'List of Flows'!$D5)),ISNUMBER(SEARCH($A$37,'List of Flows'!$D5))),"Input/Output",0),0)</f>
        <v>0</v>
      </c>
      <c r="AN7">
        <f>IF(AN$2='List of Flows'!$B5,IF(OR(ISNUMBER(SEARCH($A$36,'List of Flows'!$D5)),ISNUMBER(SEARCH($A$37,'List of Flows'!$D5))),"Input/Output",0),0)</f>
        <v>0</v>
      </c>
      <c r="AO7">
        <f>IF(AO$2='List of Flows'!$B5,IF(OR(ISNUMBER(SEARCH($A$36,'List of Flows'!$D5)),ISNUMBER(SEARCH($A$37,'List of Flows'!$D5))),"Input/Output",0),0)</f>
        <v>0</v>
      </c>
      <c r="AP7">
        <f>IF(AP$2='List of Flows'!$B5,IF(OR(ISNUMBER(SEARCH($A$36,'List of Flows'!$D5)),ISNUMBER(SEARCH($A$37,'List of Flows'!$D5))),"Input/Output",0),0)</f>
        <v>0</v>
      </c>
      <c r="AQ7">
        <f>IF(AQ$2='List of Flows'!$B5,IF(OR(ISNUMBER(SEARCH($A$36,'List of Flows'!$D5)),ISNUMBER(SEARCH($A$37,'List of Flows'!$D5))),"Input/Output",0),0)</f>
        <v>0</v>
      </c>
      <c r="AR7">
        <f>IF(AR$2='List of Flows'!$B5,IF(OR(ISNUMBER(SEARCH($A$36,'List of Flows'!$D5)),ISNUMBER(SEARCH($A$37,'List of Flows'!$D5))),"Input/Output",0),0)</f>
        <v>0</v>
      </c>
      <c r="AS7">
        <f>IF(AS$2='List of Flows'!$B5,IF(OR(ISNUMBER(SEARCH($A$36,'List of Flows'!$D5)),ISNUMBER(SEARCH($A$37,'List of Flows'!$D5))),"Input/Output",0),0)</f>
        <v>0</v>
      </c>
      <c r="AT7">
        <f>IF(AT$2='List of Flows'!$B5,IF(OR(ISNUMBER(SEARCH($A$36,'List of Flows'!$D5)),ISNUMBER(SEARCH($A$37,'List of Flows'!$D5))),"Input/Output",0),0)</f>
        <v>0</v>
      </c>
      <c r="AU7" s="17">
        <f t="shared" si="7"/>
        <v>0</v>
      </c>
      <c r="AW7">
        <f t="shared" si="8"/>
        <v>0</v>
      </c>
      <c r="AX7">
        <f t="shared" si="9"/>
        <v>0</v>
      </c>
      <c r="AY7">
        <f t="shared" si="10"/>
        <v>0</v>
      </c>
      <c r="AZ7">
        <f t="shared" si="11"/>
        <v>0</v>
      </c>
      <c r="BA7">
        <f t="shared" si="12"/>
        <v>0</v>
      </c>
      <c r="BB7">
        <f t="shared" si="13"/>
        <v>0</v>
      </c>
      <c r="BC7">
        <f t="shared" si="14"/>
        <v>0</v>
      </c>
      <c r="BD7">
        <f t="shared" si="15"/>
        <v>0</v>
      </c>
      <c r="BE7">
        <f t="shared" si="16"/>
        <v>0</v>
      </c>
      <c r="BF7">
        <f t="shared" si="17"/>
        <v>0</v>
      </c>
      <c r="BG7">
        <f t="shared" si="18"/>
        <v>0</v>
      </c>
      <c r="BH7">
        <f t="shared" si="19"/>
        <v>0</v>
      </c>
      <c r="BI7">
        <f t="shared" si="20"/>
        <v>0</v>
      </c>
      <c r="BJ7" s="17">
        <f t="shared" si="21"/>
        <v>0</v>
      </c>
    </row>
    <row r="8" spans="1:62" x14ac:dyDescent="0.3">
      <c r="A8" t="s">
        <v>400</v>
      </c>
      <c r="D8">
        <f>IF(D$2='List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E8">
        <f>IF(E$2='List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F8">
        <f>IF(F$2='List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G8">
        <f>IF(G$2='List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H8">
        <f>IF(H$2='List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I8">
        <f>IF(I$2='List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J8">
        <f>IF(J$2='List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K8">
        <f>IF(K$2='List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L8">
        <f>IF(L$2='List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M8">
        <f>IF(M$2='List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N8">
        <f>IF(N$2='List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O8">
        <f>IF(O$2='List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P8">
        <f>IF(P$2='List of Flows'!$B6,IF(OR(ISNUMBER(SEARCH($A$6,'List of Flows'!$D6)),ISNUMBER(SEARCH($A$7,'List of Flows'!$D6)),ISNUMBER(SEARCH($A$8,'List of Flows'!$D6)),ISNUMBER(SEARCH($A$9,'List of Flows'!$D6)),ISNUMBER(SEARCH($A$10,'List of Flows'!$D6)),ISNUMBER(SEARCH($A$11,'List of Flows'!$D6)),ISNUMBER(SEARCH($A$12,'List of Flows'!$D6)),ISNUMBER(SEARCH($A$13,'List of Flows'!$D6)),ISNUMBER(SEARCH($A$14,'List of Flows'!$D6)),ISNUMBER(SEARCH($A$15,'List of Flows'!$D6)),ISNUMBER(SEARCH($A$16,'List of Flows'!$D6)),ISNUMBER(SEARCH($A$17,'List of Flows'!$D6)),ISNUMBER(SEARCH($A$18,'List of Flows'!$D6)),ISNUMBER(SEARCH($A$19,'List of Flows'!$D6))),"Unit",0),0)</f>
        <v>0</v>
      </c>
      <c r="Q8">
        <f t="shared" si="5"/>
        <v>0</v>
      </c>
      <c r="R8" s="35"/>
      <c r="S8">
        <f>IF(S$2='List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T8">
        <f>IF(T$2='List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U8">
        <f>IF(U$2='List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V8">
        <f>IF(V$2='List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W8">
        <f>IF(W$2='List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X8">
        <f>IF(X$2='List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Y8">
        <f>IF(Y$2='List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Z8">
        <f>IF(Z$2='List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AA8">
        <f>IF(AA$2='List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AB8">
        <f>IF(AB$2='List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AC8">
        <f>IF(AC$2='List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AD8">
        <f>IF(AD$2='List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AE8">
        <f>IF(AE$2='List of Flows'!$B6,IF(OR(ISNUMBER(SEARCH($A$24,'List of Flows'!$D6)),ISNUMBER(SEARCH($A$25,'List of Flows'!$D6)),ISNUMBER(SEARCH($A$26,'List of Flows'!$D6)),ISNUMBER(SEARCH($A$27,'List of Flows'!$D6)),ISNUMBER(SEARCH($A$28,'List of Flows'!$D6)),ISNUMBER(SEARCH($A$29,'List of Flows'!$D6)),ISNUMBER(SEARCH($A$30,'List of Flows'!$D6)),ISNUMBER(SEARCH($A$31,'List of Flows'!$D6)),ISNUMBER(SEARCH($A$32,'List of Flows'!$D6))),"Context",0),0)</f>
        <v>0</v>
      </c>
      <c r="AF8" s="17">
        <f t="shared" si="6"/>
        <v>0</v>
      </c>
      <c r="AH8">
        <f>IF(AH$2='List of Flows'!$B6,IF(OR(ISNUMBER(SEARCH($A$36,'List of Flows'!$D6)),ISNUMBER(SEARCH($A$37,'List of Flows'!$D6))),"Input/Output",0),0)</f>
        <v>0</v>
      </c>
      <c r="AI8">
        <f>IF(AI$2='List of Flows'!$B6,IF(OR(ISNUMBER(SEARCH($A$36,'List of Flows'!$D6)),ISNUMBER(SEARCH($A$37,'List of Flows'!$D6))),"Input/Output",0),0)</f>
        <v>0</v>
      </c>
      <c r="AJ8">
        <f>IF(AJ$2='List of Flows'!$B6,IF(OR(ISNUMBER(SEARCH($A$36,'List of Flows'!$D6)),ISNUMBER(SEARCH($A$37,'List of Flows'!$D6))),"Input/Output",0),0)</f>
        <v>0</v>
      </c>
      <c r="AK8">
        <f>IF(AK$2='List of Flows'!$B6,IF(OR(ISNUMBER(SEARCH($A$36,'List of Flows'!$D6)),ISNUMBER(SEARCH($A$37,'List of Flows'!$D6))),"Input/Output",0),0)</f>
        <v>0</v>
      </c>
      <c r="AL8">
        <f>IF(AL$2='List of Flows'!$B6,IF(OR(ISNUMBER(SEARCH($A$36,'List of Flows'!$D6)),ISNUMBER(SEARCH($A$37,'List of Flows'!$D6))),"Input/Output",0),0)</f>
        <v>0</v>
      </c>
      <c r="AM8">
        <f>IF(AM$2='List of Flows'!$B6,IF(OR(ISNUMBER(SEARCH($A$36,'List of Flows'!$D6)),ISNUMBER(SEARCH($A$37,'List of Flows'!$D6))),"Input/Output",0),0)</f>
        <v>0</v>
      </c>
      <c r="AN8">
        <f>IF(AN$2='List of Flows'!$B6,IF(OR(ISNUMBER(SEARCH($A$36,'List of Flows'!$D6)),ISNUMBER(SEARCH($A$37,'List of Flows'!$D6))),"Input/Output",0),0)</f>
        <v>0</v>
      </c>
      <c r="AO8">
        <f>IF(AO$2='List of Flows'!$B6,IF(OR(ISNUMBER(SEARCH($A$36,'List of Flows'!$D6)),ISNUMBER(SEARCH($A$37,'List of Flows'!$D6))),"Input/Output",0),0)</f>
        <v>0</v>
      </c>
      <c r="AP8">
        <f>IF(AP$2='List of Flows'!$B6,IF(OR(ISNUMBER(SEARCH($A$36,'List of Flows'!$D6)),ISNUMBER(SEARCH($A$37,'List of Flows'!$D6))),"Input/Output",0),0)</f>
        <v>0</v>
      </c>
      <c r="AQ8">
        <f>IF(AQ$2='List of Flows'!$B6,IF(OR(ISNUMBER(SEARCH($A$36,'List of Flows'!$D6)),ISNUMBER(SEARCH($A$37,'List of Flows'!$D6))),"Input/Output",0),0)</f>
        <v>0</v>
      </c>
      <c r="AR8">
        <f>IF(AR$2='List of Flows'!$B6,IF(OR(ISNUMBER(SEARCH($A$36,'List of Flows'!$D6)),ISNUMBER(SEARCH($A$37,'List of Flows'!$D6))),"Input/Output",0),0)</f>
        <v>0</v>
      </c>
      <c r="AS8">
        <f>IF(AS$2='List of Flows'!$B6,IF(OR(ISNUMBER(SEARCH($A$36,'List of Flows'!$D6)),ISNUMBER(SEARCH($A$37,'List of Flows'!$D6))),"Input/Output",0),0)</f>
        <v>0</v>
      </c>
      <c r="AT8">
        <f>IF(AT$2='List of Flows'!$B6,IF(OR(ISNUMBER(SEARCH($A$36,'List of Flows'!$D6)),ISNUMBER(SEARCH($A$37,'List of Flows'!$D6))),"Input/Output",0),0)</f>
        <v>0</v>
      </c>
      <c r="AU8" s="17">
        <f t="shared" si="7"/>
        <v>0</v>
      </c>
      <c r="AW8">
        <f t="shared" si="8"/>
        <v>0</v>
      </c>
      <c r="AX8">
        <f t="shared" si="9"/>
        <v>0</v>
      </c>
      <c r="AY8">
        <f t="shared" si="10"/>
        <v>0</v>
      </c>
      <c r="AZ8">
        <f t="shared" si="11"/>
        <v>0</v>
      </c>
      <c r="BA8">
        <f t="shared" si="12"/>
        <v>0</v>
      </c>
      <c r="BB8">
        <f t="shared" si="13"/>
        <v>0</v>
      </c>
      <c r="BC8">
        <f t="shared" si="14"/>
        <v>0</v>
      </c>
      <c r="BD8">
        <f t="shared" si="15"/>
        <v>0</v>
      </c>
      <c r="BE8">
        <f t="shared" si="16"/>
        <v>0</v>
      </c>
      <c r="BF8">
        <f t="shared" si="17"/>
        <v>0</v>
      </c>
      <c r="BG8">
        <f t="shared" si="18"/>
        <v>0</v>
      </c>
      <c r="BH8">
        <f t="shared" si="19"/>
        <v>0</v>
      </c>
      <c r="BI8">
        <f t="shared" si="20"/>
        <v>0</v>
      </c>
      <c r="BJ8" s="17">
        <f t="shared" si="21"/>
        <v>0</v>
      </c>
    </row>
    <row r="9" spans="1:62" x14ac:dyDescent="0.3">
      <c r="A9" t="s">
        <v>401</v>
      </c>
      <c r="D9">
        <f>IF(D$2='List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E9">
        <f>IF(E$2='List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F9">
        <f>IF(F$2='List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G9">
        <f>IF(G$2='List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H9">
        <f>IF(H$2='List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I9">
        <f>IF(I$2='List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J9">
        <f>IF(J$2='List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K9">
        <f>IF(K$2='List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L9">
        <f>IF(L$2='List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M9">
        <f>IF(M$2='List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N9">
        <f>IF(N$2='List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O9">
        <f>IF(O$2='List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P9">
        <f>IF(P$2='List of Flows'!$B7,IF(OR(ISNUMBER(SEARCH($A$6,'List of Flows'!$D7)),ISNUMBER(SEARCH($A$7,'List of Flows'!$D7)),ISNUMBER(SEARCH($A$8,'List of Flows'!$D7)),ISNUMBER(SEARCH($A$9,'List of Flows'!$D7)),ISNUMBER(SEARCH($A$10,'List of Flows'!$D7)),ISNUMBER(SEARCH($A$11,'List of Flows'!$D7)),ISNUMBER(SEARCH($A$12,'List of Flows'!$D7)),ISNUMBER(SEARCH($A$13,'List of Flows'!$D7)),ISNUMBER(SEARCH($A$14,'List of Flows'!$D7)),ISNUMBER(SEARCH($A$15,'List of Flows'!$D7)),ISNUMBER(SEARCH($A$16,'List of Flows'!$D7)),ISNUMBER(SEARCH($A$17,'List of Flows'!$D7)),ISNUMBER(SEARCH($A$18,'List of Flows'!$D7)),ISNUMBER(SEARCH($A$19,'List of Flows'!$D7))),"Unit",0),0)</f>
        <v>0</v>
      </c>
      <c r="Q9">
        <f t="shared" si="5"/>
        <v>0</v>
      </c>
      <c r="R9" s="35"/>
      <c r="S9">
        <f>IF(S$2='List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T9">
        <f>IF(T$2='List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U9">
        <f>IF(U$2='List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V9">
        <f>IF(V$2='List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W9">
        <f>IF(W$2='List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X9">
        <f>IF(X$2='List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Y9">
        <f>IF(Y$2='List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Z9">
        <f>IF(Z$2='List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AA9">
        <f>IF(AA$2='List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AB9">
        <f>IF(AB$2='List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AC9">
        <f>IF(AC$2='List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AD9">
        <f>IF(AD$2='List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AE9">
        <f>IF(AE$2='List of Flows'!$B7,IF(OR(ISNUMBER(SEARCH($A$24,'List of Flows'!$D7)),ISNUMBER(SEARCH($A$25,'List of Flows'!$D7)),ISNUMBER(SEARCH($A$26,'List of Flows'!$D7)),ISNUMBER(SEARCH($A$27,'List of Flows'!$D7)),ISNUMBER(SEARCH($A$28,'List of Flows'!$D7)),ISNUMBER(SEARCH($A$29,'List of Flows'!$D7)),ISNUMBER(SEARCH($A$30,'List of Flows'!$D7)),ISNUMBER(SEARCH($A$31,'List of Flows'!$D7)),ISNUMBER(SEARCH($A$32,'List of Flows'!$D7))),"Context",0),0)</f>
        <v>0</v>
      </c>
      <c r="AF9" s="17">
        <f t="shared" si="6"/>
        <v>0</v>
      </c>
      <c r="AH9">
        <f>IF(AH$2='List of Flows'!$B7,IF(OR(ISNUMBER(SEARCH($A$36,'List of Flows'!$D7)),ISNUMBER(SEARCH($A$37,'List of Flows'!$D7))),"Input/Output",0),0)</f>
        <v>0</v>
      </c>
      <c r="AI9">
        <f>IF(AI$2='List of Flows'!$B7,IF(OR(ISNUMBER(SEARCH($A$36,'List of Flows'!$D7)),ISNUMBER(SEARCH($A$37,'List of Flows'!$D7))),"Input/Output",0),0)</f>
        <v>0</v>
      </c>
      <c r="AJ9">
        <f>IF(AJ$2='List of Flows'!$B7,IF(OR(ISNUMBER(SEARCH($A$36,'List of Flows'!$D7)),ISNUMBER(SEARCH($A$37,'List of Flows'!$D7))),"Input/Output",0),0)</f>
        <v>0</v>
      </c>
      <c r="AK9">
        <f>IF(AK$2='List of Flows'!$B7,IF(OR(ISNUMBER(SEARCH($A$36,'List of Flows'!$D7)),ISNUMBER(SEARCH($A$37,'List of Flows'!$D7))),"Input/Output",0),0)</f>
        <v>0</v>
      </c>
      <c r="AL9">
        <f>IF(AL$2='List of Flows'!$B7,IF(OR(ISNUMBER(SEARCH($A$36,'List of Flows'!$D7)),ISNUMBER(SEARCH($A$37,'List of Flows'!$D7))),"Input/Output",0),0)</f>
        <v>0</v>
      </c>
      <c r="AM9">
        <f>IF(AM$2='List of Flows'!$B7,IF(OR(ISNUMBER(SEARCH($A$36,'List of Flows'!$D7)),ISNUMBER(SEARCH($A$37,'List of Flows'!$D7))),"Input/Output",0),0)</f>
        <v>0</v>
      </c>
      <c r="AN9">
        <f>IF(AN$2='List of Flows'!$B7,IF(OR(ISNUMBER(SEARCH($A$36,'List of Flows'!$D7)),ISNUMBER(SEARCH($A$37,'List of Flows'!$D7))),"Input/Output",0),0)</f>
        <v>0</v>
      </c>
      <c r="AO9">
        <f>IF(AO$2='List of Flows'!$B7,IF(OR(ISNUMBER(SEARCH($A$36,'List of Flows'!$D7)),ISNUMBER(SEARCH($A$37,'List of Flows'!$D7))),"Input/Output",0),0)</f>
        <v>0</v>
      </c>
      <c r="AP9">
        <f>IF(AP$2='List of Flows'!$B7,IF(OR(ISNUMBER(SEARCH($A$36,'List of Flows'!$D7)),ISNUMBER(SEARCH($A$37,'List of Flows'!$D7))),"Input/Output",0),0)</f>
        <v>0</v>
      </c>
      <c r="AQ9">
        <f>IF(AQ$2='List of Flows'!$B7,IF(OR(ISNUMBER(SEARCH($A$36,'List of Flows'!$D7)),ISNUMBER(SEARCH($A$37,'List of Flows'!$D7))),"Input/Output",0),0)</f>
        <v>0</v>
      </c>
      <c r="AR9">
        <f>IF(AR$2='List of Flows'!$B7,IF(OR(ISNUMBER(SEARCH($A$36,'List of Flows'!$D7)),ISNUMBER(SEARCH($A$37,'List of Flows'!$D7))),"Input/Output",0),0)</f>
        <v>0</v>
      </c>
      <c r="AS9">
        <f>IF(AS$2='List of Flows'!$B7,IF(OR(ISNUMBER(SEARCH($A$36,'List of Flows'!$D7)),ISNUMBER(SEARCH($A$37,'List of Flows'!$D7))),"Input/Output",0),0)</f>
        <v>0</v>
      </c>
      <c r="AT9">
        <f>IF(AT$2='List of Flows'!$B7,IF(OR(ISNUMBER(SEARCH($A$36,'List of Flows'!$D7)),ISNUMBER(SEARCH($A$37,'List of Flows'!$D7))),"Input/Output",0),0)</f>
        <v>0</v>
      </c>
      <c r="AU9" s="17">
        <f t="shared" si="7"/>
        <v>0</v>
      </c>
      <c r="AW9">
        <f t="shared" si="8"/>
        <v>0</v>
      </c>
      <c r="AX9">
        <f t="shared" si="9"/>
        <v>0</v>
      </c>
      <c r="AY9">
        <f t="shared" si="10"/>
        <v>0</v>
      </c>
      <c r="AZ9">
        <f t="shared" si="11"/>
        <v>0</v>
      </c>
      <c r="BA9">
        <f t="shared" si="12"/>
        <v>0</v>
      </c>
      <c r="BB9">
        <f t="shared" si="13"/>
        <v>0</v>
      </c>
      <c r="BC9">
        <f t="shared" si="14"/>
        <v>0</v>
      </c>
      <c r="BD9">
        <f t="shared" si="15"/>
        <v>0</v>
      </c>
      <c r="BE9">
        <f t="shared" si="16"/>
        <v>0</v>
      </c>
      <c r="BF9">
        <f t="shared" si="17"/>
        <v>0</v>
      </c>
      <c r="BG9">
        <f t="shared" si="18"/>
        <v>0</v>
      </c>
      <c r="BH9">
        <f t="shared" si="19"/>
        <v>0</v>
      </c>
      <c r="BI9">
        <f t="shared" si="20"/>
        <v>0</v>
      </c>
      <c r="BJ9" s="17">
        <f t="shared" si="21"/>
        <v>0</v>
      </c>
    </row>
    <row r="10" spans="1:62" x14ac:dyDescent="0.3">
      <c r="A10" t="s">
        <v>402</v>
      </c>
      <c r="D10">
        <f>IF(D$2='List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E10">
        <f>IF(E$2='List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F10">
        <f>IF(F$2='List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G10">
        <f>IF(G$2='List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H10">
        <f>IF(H$2='List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I10">
        <f>IF(I$2='List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J10">
        <f>IF(J$2='List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K10">
        <f>IF(K$2='List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L10">
        <f>IF(L$2='List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M10">
        <f>IF(M$2='List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N10">
        <f>IF(N$2='List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O10">
        <f>IF(O$2='List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P10">
        <f>IF(P$2='List of Flows'!$B8,IF(OR(ISNUMBER(SEARCH($A$6,'List of Flows'!$D8)),ISNUMBER(SEARCH($A$7,'List of Flows'!$D8)),ISNUMBER(SEARCH($A$8,'List of Flows'!$D8)),ISNUMBER(SEARCH($A$9,'List of Flows'!$D8)),ISNUMBER(SEARCH($A$10,'List of Flows'!$D8)),ISNUMBER(SEARCH($A$11,'List of Flows'!$D8)),ISNUMBER(SEARCH($A$12,'List of Flows'!$D8)),ISNUMBER(SEARCH($A$13,'List of Flows'!$D8)),ISNUMBER(SEARCH($A$14,'List of Flows'!$D8)),ISNUMBER(SEARCH($A$15,'List of Flows'!$D8)),ISNUMBER(SEARCH($A$16,'List of Flows'!$D8)),ISNUMBER(SEARCH($A$17,'List of Flows'!$D8)),ISNUMBER(SEARCH($A$18,'List of Flows'!$D8)),ISNUMBER(SEARCH($A$19,'List of Flows'!$D8))),"Unit",0),0)</f>
        <v>0</v>
      </c>
      <c r="Q10">
        <f t="shared" si="5"/>
        <v>0</v>
      </c>
      <c r="R10" s="35"/>
      <c r="S10">
        <f>IF(S$2='List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T10">
        <f>IF(T$2='List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U10">
        <f>IF(U$2='List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V10">
        <f>IF(V$2='List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W10">
        <f>IF(W$2='List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X10">
        <f>IF(X$2='List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Y10">
        <f>IF(Y$2='List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Z10">
        <f>IF(Z$2='List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AA10">
        <f>IF(AA$2='List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AB10">
        <f>IF(AB$2='List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AC10">
        <f>IF(AC$2='List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AD10">
        <f>IF(AD$2='List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AE10">
        <f>IF(AE$2='List of Flows'!$B8,IF(OR(ISNUMBER(SEARCH($A$24,'List of Flows'!$D8)),ISNUMBER(SEARCH($A$25,'List of Flows'!$D8)),ISNUMBER(SEARCH($A$26,'List of Flows'!$D8)),ISNUMBER(SEARCH($A$27,'List of Flows'!$D8)),ISNUMBER(SEARCH($A$28,'List of Flows'!$D8)),ISNUMBER(SEARCH($A$29,'List of Flows'!$D8)),ISNUMBER(SEARCH($A$30,'List of Flows'!$D8)),ISNUMBER(SEARCH($A$31,'List of Flows'!$D8)),ISNUMBER(SEARCH($A$32,'List of Flows'!$D8))),"Context",0),0)</f>
        <v>0</v>
      </c>
      <c r="AF10" s="17">
        <f t="shared" si="6"/>
        <v>0</v>
      </c>
      <c r="AH10">
        <f>IF(AH$2='List of Flows'!$B8,IF(OR(ISNUMBER(SEARCH($A$36,'List of Flows'!$D8)),ISNUMBER(SEARCH($A$37,'List of Flows'!$D8))),"Input/Output",0),0)</f>
        <v>0</v>
      </c>
      <c r="AI10">
        <f>IF(AI$2='List of Flows'!$B8,IF(OR(ISNUMBER(SEARCH($A$36,'List of Flows'!$D8)),ISNUMBER(SEARCH($A$37,'List of Flows'!$D8))),"Input/Output",0),0)</f>
        <v>0</v>
      </c>
      <c r="AJ10">
        <f>IF(AJ$2='List of Flows'!$B8,IF(OR(ISNUMBER(SEARCH($A$36,'List of Flows'!$D8)),ISNUMBER(SEARCH($A$37,'List of Flows'!$D8))),"Input/Output",0),0)</f>
        <v>0</v>
      </c>
      <c r="AK10">
        <f>IF(AK$2='List of Flows'!$B8,IF(OR(ISNUMBER(SEARCH($A$36,'List of Flows'!$D8)),ISNUMBER(SEARCH($A$37,'List of Flows'!$D8))),"Input/Output",0),0)</f>
        <v>0</v>
      </c>
      <c r="AL10">
        <f>IF(AL$2='List of Flows'!$B8,IF(OR(ISNUMBER(SEARCH($A$36,'List of Flows'!$D8)),ISNUMBER(SEARCH($A$37,'List of Flows'!$D8))),"Input/Output",0),0)</f>
        <v>0</v>
      </c>
      <c r="AM10">
        <f>IF(AM$2='List of Flows'!$B8,IF(OR(ISNUMBER(SEARCH($A$36,'List of Flows'!$D8)),ISNUMBER(SEARCH($A$37,'List of Flows'!$D8))),"Input/Output",0),0)</f>
        <v>0</v>
      </c>
      <c r="AN10">
        <f>IF(AN$2='List of Flows'!$B8,IF(OR(ISNUMBER(SEARCH($A$36,'List of Flows'!$D8)),ISNUMBER(SEARCH($A$37,'List of Flows'!$D8))),"Input/Output",0),0)</f>
        <v>0</v>
      </c>
      <c r="AO10">
        <f>IF(AO$2='List of Flows'!$B8,IF(OR(ISNUMBER(SEARCH($A$36,'List of Flows'!$D8)),ISNUMBER(SEARCH($A$37,'List of Flows'!$D8))),"Input/Output",0),0)</f>
        <v>0</v>
      </c>
      <c r="AP10">
        <f>IF(AP$2='List of Flows'!$B8,IF(OR(ISNUMBER(SEARCH($A$36,'List of Flows'!$D8)),ISNUMBER(SEARCH($A$37,'List of Flows'!$D8))),"Input/Output",0),0)</f>
        <v>0</v>
      </c>
      <c r="AQ10">
        <f>IF(AQ$2='List of Flows'!$B8,IF(OR(ISNUMBER(SEARCH($A$36,'List of Flows'!$D8)),ISNUMBER(SEARCH($A$37,'List of Flows'!$D8))),"Input/Output",0),0)</f>
        <v>0</v>
      </c>
      <c r="AR10">
        <f>IF(AR$2='List of Flows'!$B8,IF(OR(ISNUMBER(SEARCH($A$36,'List of Flows'!$D8)),ISNUMBER(SEARCH($A$37,'List of Flows'!$D8))),"Input/Output",0),0)</f>
        <v>0</v>
      </c>
      <c r="AS10">
        <f>IF(AS$2='List of Flows'!$B8,IF(OR(ISNUMBER(SEARCH($A$36,'List of Flows'!$D8)),ISNUMBER(SEARCH($A$37,'List of Flows'!$D8))),"Input/Output",0),0)</f>
        <v>0</v>
      </c>
      <c r="AT10">
        <f>IF(AT$2='List of Flows'!$B8,IF(OR(ISNUMBER(SEARCH($A$36,'List of Flows'!$D8)),ISNUMBER(SEARCH($A$37,'List of Flows'!$D8))),"Input/Output",0),0)</f>
        <v>0</v>
      </c>
      <c r="AU10" s="17">
        <f t="shared" si="7"/>
        <v>0</v>
      </c>
      <c r="AW10">
        <f t="shared" si="8"/>
        <v>0</v>
      </c>
      <c r="AX10">
        <f t="shared" si="9"/>
        <v>0</v>
      </c>
      <c r="AY10">
        <f t="shared" si="10"/>
        <v>0</v>
      </c>
      <c r="AZ10">
        <f t="shared" si="11"/>
        <v>0</v>
      </c>
      <c r="BA10">
        <f t="shared" si="12"/>
        <v>0</v>
      </c>
      <c r="BB10">
        <f t="shared" si="13"/>
        <v>0</v>
      </c>
      <c r="BC10">
        <f t="shared" si="14"/>
        <v>0</v>
      </c>
      <c r="BD10">
        <f t="shared" si="15"/>
        <v>0</v>
      </c>
      <c r="BE10">
        <f t="shared" si="16"/>
        <v>0</v>
      </c>
      <c r="BF10">
        <f t="shared" si="17"/>
        <v>0</v>
      </c>
      <c r="BG10">
        <f t="shared" si="18"/>
        <v>0</v>
      </c>
      <c r="BH10">
        <f t="shared" si="19"/>
        <v>0</v>
      </c>
      <c r="BI10">
        <f t="shared" si="20"/>
        <v>0</v>
      </c>
      <c r="BJ10" s="17">
        <f t="shared" si="21"/>
        <v>0</v>
      </c>
    </row>
    <row r="11" spans="1:62" x14ac:dyDescent="0.3">
      <c r="A11" t="s">
        <v>219</v>
      </c>
      <c r="D11">
        <f>IF(D$2='List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E11">
        <f>IF(E$2='List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F11">
        <f>IF(F$2='List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G11">
        <f>IF(G$2='List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H11">
        <f>IF(H$2='List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I11">
        <f>IF(I$2='List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J11">
        <f>IF(J$2='List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K11">
        <f>IF(K$2='List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L11">
        <f>IF(L$2='List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M11">
        <f>IF(M$2='List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N11">
        <f>IF(N$2='List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O11">
        <f>IF(O$2='List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P11">
        <f>IF(P$2='List of Flows'!$B9,IF(OR(ISNUMBER(SEARCH($A$6,'List of Flows'!$D9)),ISNUMBER(SEARCH($A$7,'List of Flows'!$D9)),ISNUMBER(SEARCH($A$8,'List of Flows'!$D9)),ISNUMBER(SEARCH($A$9,'List of Flows'!$D9)),ISNUMBER(SEARCH($A$10,'List of Flows'!$D9)),ISNUMBER(SEARCH($A$11,'List of Flows'!$D9)),ISNUMBER(SEARCH($A$12,'List of Flows'!$D9)),ISNUMBER(SEARCH($A$13,'List of Flows'!$D9)),ISNUMBER(SEARCH($A$14,'List of Flows'!$D9)),ISNUMBER(SEARCH($A$15,'List of Flows'!$D9)),ISNUMBER(SEARCH($A$16,'List of Flows'!$D9)),ISNUMBER(SEARCH($A$17,'List of Flows'!$D9)),ISNUMBER(SEARCH($A$18,'List of Flows'!$D9)),ISNUMBER(SEARCH($A$19,'List of Flows'!$D9))),"Unit",0),0)</f>
        <v>0</v>
      </c>
      <c r="Q11">
        <f t="shared" si="5"/>
        <v>0</v>
      </c>
      <c r="R11" s="35"/>
      <c r="S11">
        <f>IF(S$2='List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T11">
        <f>IF(T$2='List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U11">
        <f>IF(U$2='List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V11">
        <f>IF(V$2='List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W11">
        <f>IF(W$2='List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X11">
        <f>IF(X$2='List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Y11">
        <f>IF(Y$2='List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Z11">
        <f>IF(Z$2='List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AA11">
        <f>IF(AA$2='List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AB11">
        <f>IF(AB$2='List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AC11">
        <f>IF(AC$2='List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AD11">
        <f>IF(AD$2='List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AE11">
        <f>IF(AE$2='List of Flows'!$B9,IF(OR(ISNUMBER(SEARCH($A$24,'List of Flows'!$D9)),ISNUMBER(SEARCH($A$25,'List of Flows'!$D9)),ISNUMBER(SEARCH($A$26,'List of Flows'!$D9)),ISNUMBER(SEARCH($A$27,'List of Flows'!$D9)),ISNUMBER(SEARCH($A$28,'List of Flows'!$D9)),ISNUMBER(SEARCH($A$29,'List of Flows'!$D9)),ISNUMBER(SEARCH($A$30,'List of Flows'!$D9)),ISNUMBER(SEARCH($A$31,'List of Flows'!$D9)),ISNUMBER(SEARCH($A$32,'List of Flows'!$D9))),"Context",0),0)</f>
        <v>0</v>
      </c>
      <c r="AF11" s="17">
        <f t="shared" si="6"/>
        <v>0</v>
      </c>
      <c r="AH11">
        <f>IF(AH$2='List of Flows'!$B9,IF(OR(ISNUMBER(SEARCH($A$36,'List of Flows'!$D9)),ISNUMBER(SEARCH($A$37,'List of Flows'!$D9))),"Input/Output",0),0)</f>
        <v>0</v>
      </c>
      <c r="AI11">
        <f>IF(AI$2='List of Flows'!$B9,IF(OR(ISNUMBER(SEARCH($A$36,'List of Flows'!$D9)),ISNUMBER(SEARCH($A$37,'List of Flows'!$D9))),"Input/Output",0),0)</f>
        <v>0</v>
      </c>
      <c r="AJ11">
        <f>IF(AJ$2='List of Flows'!$B9,IF(OR(ISNUMBER(SEARCH($A$36,'List of Flows'!$D9)),ISNUMBER(SEARCH($A$37,'List of Flows'!$D9))),"Input/Output",0),0)</f>
        <v>0</v>
      </c>
      <c r="AK11">
        <f>IF(AK$2='List of Flows'!$B9,IF(OR(ISNUMBER(SEARCH($A$36,'List of Flows'!$D9)),ISNUMBER(SEARCH($A$37,'List of Flows'!$D9))),"Input/Output",0),0)</f>
        <v>0</v>
      </c>
      <c r="AL11">
        <f>IF(AL$2='List of Flows'!$B9,IF(OR(ISNUMBER(SEARCH($A$36,'List of Flows'!$D9)),ISNUMBER(SEARCH($A$37,'List of Flows'!$D9))),"Input/Output",0),0)</f>
        <v>0</v>
      </c>
      <c r="AM11">
        <f>IF(AM$2='List of Flows'!$B9,IF(OR(ISNUMBER(SEARCH($A$36,'List of Flows'!$D9)),ISNUMBER(SEARCH($A$37,'List of Flows'!$D9))),"Input/Output",0),0)</f>
        <v>0</v>
      </c>
      <c r="AN11">
        <f>IF(AN$2='List of Flows'!$B9,IF(OR(ISNUMBER(SEARCH($A$36,'List of Flows'!$D9)),ISNUMBER(SEARCH($A$37,'List of Flows'!$D9))),"Input/Output",0),0)</f>
        <v>0</v>
      </c>
      <c r="AO11">
        <f>IF(AO$2='List of Flows'!$B9,IF(OR(ISNUMBER(SEARCH($A$36,'List of Flows'!$D9)),ISNUMBER(SEARCH($A$37,'List of Flows'!$D9))),"Input/Output",0),0)</f>
        <v>0</v>
      </c>
      <c r="AP11">
        <f>IF(AP$2='List of Flows'!$B9,IF(OR(ISNUMBER(SEARCH($A$36,'List of Flows'!$D9)),ISNUMBER(SEARCH($A$37,'List of Flows'!$D9))),"Input/Output",0),0)</f>
        <v>0</v>
      </c>
      <c r="AQ11">
        <f>IF(AQ$2='List of Flows'!$B9,IF(OR(ISNUMBER(SEARCH($A$36,'List of Flows'!$D9)),ISNUMBER(SEARCH($A$37,'List of Flows'!$D9))),"Input/Output",0),0)</f>
        <v>0</v>
      </c>
      <c r="AR11">
        <f>IF(AR$2='List of Flows'!$B9,IF(OR(ISNUMBER(SEARCH($A$36,'List of Flows'!$D9)),ISNUMBER(SEARCH($A$37,'List of Flows'!$D9))),"Input/Output",0),0)</f>
        <v>0</v>
      </c>
      <c r="AS11">
        <f>IF(AS$2='List of Flows'!$B9,IF(OR(ISNUMBER(SEARCH($A$36,'List of Flows'!$D9)),ISNUMBER(SEARCH($A$37,'List of Flows'!$D9))),"Input/Output",0),0)</f>
        <v>0</v>
      </c>
      <c r="AT11">
        <f>IF(AT$2='List of Flows'!$B9,IF(OR(ISNUMBER(SEARCH($A$36,'List of Flows'!$D9)),ISNUMBER(SEARCH($A$37,'List of Flows'!$D9))),"Input/Output",0),0)</f>
        <v>0</v>
      </c>
      <c r="AU11" s="17">
        <f t="shared" si="7"/>
        <v>0</v>
      </c>
      <c r="AW11">
        <f t="shared" si="8"/>
        <v>0</v>
      </c>
      <c r="AX11">
        <f t="shared" si="9"/>
        <v>0</v>
      </c>
      <c r="AY11">
        <f t="shared" si="10"/>
        <v>0</v>
      </c>
      <c r="AZ11">
        <f t="shared" si="11"/>
        <v>0</v>
      </c>
      <c r="BA11">
        <f t="shared" si="12"/>
        <v>0</v>
      </c>
      <c r="BB11">
        <f t="shared" si="13"/>
        <v>0</v>
      </c>
      <c r="BC11">
        <f t="shared" si="14"/>
        <v>0</v>
      </c>
      <c r="BD11">
        <f t="shared" si="15"/>
        <v>0</v>
      </c>
      <c r="BE11">
        <f t="shared" si="16"/>
        <v>0</v>
      </c>
      <c r="BF11">
        <f t="shared" si="17"/>
        <v>0</v>
      </c>
      <c r="BG11">
        <f t="shared" si="18"/>
        <v>0</v>
      </c>
      <c r="BH11">
        <f t="shared" si="19"/>
        <v>0</v>
      </c>
      <c r="BI11">
        <f t="shared" si="20"/>
        <v>0</v>
      </c>
      <c r="BJ11" s="17">
        <f t="shared" si="21"/>
        <v>0</v>
      </c>
    </row>
    <row r="12" spans="1:62" x14ac:dyDescent="0.3">
      <c r="A12" t="s">
        <v>237</v>
      </c>
      <c r="D12">
        <f>IF(D$2='List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E12">
        <f>IF(E$2='List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F12">
        <f>IF(F$2='List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G12">
        <f>IF(G$2='List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H12">
        <f>IF(H$2='List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I12">
        <f>IF(I$2='List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J12">
        <f>IF(J$2='List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K12">
        <f>IF(K$2='List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L12">
        <f>IF(L$2='List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M12">
        <f>IF(M$2='List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N12">
        <f>IF(N$2='List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O12">
        <f>IF(O$2='List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P12">
        <f>IF(P$2='List of Flows'!$B10,IF(OR(ISNUMBER(SEARCH($A$6,'List of Flows'!$D10)),ISNUMBER(SEARCH($A$7,'List of Flows'!$D10)),ISNUMBER(SEARCH($A$8,'List of Flows'!$D10)),ISNUMBER(SEARCH($A$9,'List of Flows'!$D10)),ISNUMBER(SEARCH($A$10,'List of Flows'!$D10)),ISNUMBER(SEARCH($A$11,'List of Flows'!$D10)),ISNUMBER(SEARCH($A$12,'List of Flows'!$D10)),ISNUMBER(SEARCH($A$13,'List of Flows'!$D10)),ISNUMBER(SEARCH($A$14,'List of Flows'!$D10)),ISNUMBER(SEARCH($A$15,'List of Flows'!$D10)),ISNUMBER(SEARCH($A$16,'List of Flows'!$D10)),ISNUMBER(SEARCH($A$17,'List of Flows'!$D10)),ISNUMBER(SEARCH($A$18,'List of Flows'!$D10)),ISNUMBER(SEARCH($A$19,'List of Flows'!$D10))),"Unit",0),0)</f>
        <v>0</v>
      </c>
      <c r="Q12">
        <f t="shared" si="5"/>
        <v>0</v>
      </c>
      <c r="R12" s="35"/>
      <c r="S12">
        <f>IF(S$2='List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T12">
        <f>IF(T$2='List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U12">
        <f>IF(U$2='List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V12">
        <f>IF(V$2='List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W12">
        <f>IF(W$2='List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X12">
        <f>IF(X$2='List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Y12">
        <f>IF(Y$2='List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Z12">
        <f>IF(Z$2='List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AA12">
        <f>IF(AA$2='List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AB12">
        <f>IF(AB$2='List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AC12">
        <f>IF(AC$2='List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AD12">
        <f>IF(AD$2='List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AE12">
        <f>IF(AE$2='List of Flows'!$B10,IF(OR(ISNUMBER(SEARCH($A$24,'List of Flows'!$D10)),ISNUMBER(SEARCH($A$25,'List of Flows'!$D10)),ISNUMBER(SEARCH($A$26,'List of Flows'!$D10)),ISNUMBER(SEARCH($A$27,'List of Flows'!$D10)),ISNUMBER(SEARCH($A$28,'List of Flows'!$D10)),ISNUMBER(SEARCH($A$29,'List of Flows'!$D10)),ISNUMBER(SEARCH($A$30,'List of Flows'!$D10)),ISNUMBER(SEARCH($A$31,'List of Flows'!$D10)),ISNUMBER(SEARCH($A$32,'List of Flows'!$D10))),"Context",0),0)</f>
        <v>0</v>
      </c>
      <c r="AF12" s="17">
        <f t="shared" si="6"/>
        <v>0</v>
      </c>
      <c r="AH12">
        <f>IF(AH$2='List of Flows'!$B10,IF(OR(ISNUMBER(SEARCH($A$36,'List of Flows'!$D10)),ISNUMBER(SEARCH($A$37,'List of Flows'!$D10))),"Input/Output",0),0)</f>
        <v>0</v>
      </c>
      <c r="AI12">
        <f>IF(AI$2='List of Flows'!$B10,IF(OR(ISNUMBER(SEARCH($A$36,'List of Flows'!$D10)),ISNUMBER(SEARCH($A$37,'List of Flows'!$D10))),"Input/Output",0),0)</f>
        <v>0</v>
      </c>
      <c r="AJ12">
        <f>IF(AJ$2='List of Flows'!$B10,IF(OR(ISNUMBER(SEARCH($A$36,'List of Flows'!$D10)),ISNUMBER(SEARCH($A$37,'List of Flows'!$D10))),"Input/Output",0),0)</f>
        <v>0</v>
      </c>
      <c r="AK12">
        <f>IF(AK$2='List of Flows'!$B10,IF(OR(ISNUMBER(SEARCH($A$36,'List of Flows'!$D10)),ISNUMBER(SEARCH($A$37,'List of Flows'!$D10))),"Input/Output",0),0)</f>
        <v>0</v>
      </c>
      <c r="AL12">
        <f>IF(AL$2='List of Flows'!$B10,IF(OR(ISNUMBER(SEARCH($A$36,'List of Flows'!$D10)),ISNUMBER(SEARCH($A$37,'List of Flows'!$D10))),"Input/Output",0),0)</f>
        <v>0</v>
      </c>
      <c r="AM12">
        <f>IF(AM$2='List of Flows'!$B10,IF(OR(ISNUMBER(SEARCH($A$36,'List of Flows'!$D10)),ISNUMBER(SEARCH($A$37,'List of Flows'!$D10))),"Input/Output",0),0)</f>
        <v>0</v>
      </c>
      <c r="AN12">
        <f>IF(AN$2='List of Flows'!$B10,IF(OR(ISNUMBER(SEARCH($A$36,'List of Flows'!$D10)),ISNUMBER(SEARCH($A$37,'List of Flows'!$D10))),"Input/Output",0),0)</f>
        <v>0</v>
      </c>
      <c r="AO12">
        <f>IF(AO$2='List of Flows'!$B10,IF(OR(ISNUMBER(SEARCH($A$36,'List of Flows'!$D10)),ISNUMBER(SEARCH($A$37,'List of Flows'!$D10))),"Input/Output",0),0)</f>
        <v>0</v>
      </c>
      <c r="AP12">
        <f>IF(AP$2='List of Flows'!$B10,IF(OR(ISNUMBER(SEARCH($A$36,'List of Flows'!$D10)),ISNUMBER(SEARCH($A$37,'List of Flows'!$D10))),"Input/Output",0),0)</f>
        <v>0</v>
      </c>
      <c r="AQ12">
        <f>IF(AQ$2='List of Flows'!$B10,IF(OR(ISNUMBER(SEARCH($A$36,'List of Flows'!$D10)),ISNUMBER(SEARCH($A$37,'List of Flows'!$D10))),"Input/Output",0),0)</f>
        <v>0</v>
      </c>
      <c r="AR12">
        <f>IF(AR$2='List of Flows'!$B10,IF(OR(ISNUMBER(SEARCH($A$36,'List of Flows'!$D10)),ISNUMBER(SEARCH($A$37,'List of Flows'!$D10))),"Input/Output",0),0)</f>
        <v>0</v>
      </c>
      <c r="AS12">
        <f>IF(AS$2='List of Flows'!$B10,IF(OR(ISNUMBER(SEARCH($A$36,'List of Flows'!$D10)),ISNUMBER(SEARCH($A$37,'List of Flows'!$D10))),"Input/Output",0),0)</f>
        <v>0</v>
      </c>
      <c r="AT12">
        <f>IF(AT$2='List of Flows'!$B10,IF(OR(ISNUMBER(SEARCH($A$36,'List of Flows'!$D10)),ISNUMBER(SEARCH($A$37,'List of Flows'!$D10))),"Input/Output",0),0)</f>
        <v>0</v>
      </c>
      <c r="AU12" s="17">
        <f t="shared" si="7"/>
        <v>0</v>
      </c>
      <c r="AW12">
        <f t="shared" si="8"/>
        <v>0</v>
      </c>
      <c r="AX12">
        <f t="shared" si="9"/>
        <v>0</v>
      </c>
      <c r="AY12">
        <f t="shared" si="10"/>
        <v>0</v>
      </c>
      <c r="AZ12">
        <f t="shared" si="11"/>
        <v>0</v>
      </c>
      <c r="BA12">
        <f t="shared" si="12"/>
        <v>0</v>
      </c>
      <c r="BB12">
        <f t="shared" si="13"/>
        <v>0</v>
      </c>
      <c r="BC12">
        <f t="shared" si="14"/>
        <v>0</v>
      </c>
      <c r="BD12">
        <f t="shared" si="15"/>
        <v>0</v>
      </c>
      <c r="BE12">
        <f t="shared" si="16"/>
        <v>0</v>
      </c>
      <c r="BF12">
        <f t="shared" si="17"/>
        <v>0</v>
      </c>
      <c r="BG12">
        <f t="shared" si="18"/>
        <v>0</v>
      </c>
      <c r="BH12">
        <f t="shared" si="19"/>
        <v>0</v>
      </c>
      <c r="BI12">
        <f t="shared" si="20"/>
        <v>0</v>
      </c>
      <c r="BJ12" s="17">
        <f t="shared" si="21"/>
        <v>0</v>
      </c>
    </row>
    <row r="13" spans="1:62" x14ac:dyDescent="0.3">
      <c r="A13" t="s">
        <v>46</v>
      </c>
      <c r="D13">
        <f>IF(D$2='List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E13">
        <f>IF(E$2='List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F13">
        <f>IF(F$2='List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G13">
        <f>IF(G$2='List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H13">
        <f>IF(H$2='List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I13">
        <f>IF(I$2='List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J13">
        <f>IF(J$2='List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K13">
        <f>IF(K$2='List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L13">
        <f>IF(L$2='List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M13">
        <f>IF(M$2='List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N13">
        <f>IF(N$2='List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O13">
        <f>IF(O$2='List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P13">
        <f>IF(P$2='List of Flows'!$B11,IF(OR(ISNUMBER(SEARCH($A$6,'List of Flows'!$D11)),ISNUMBER(SEARCH($A$7,'List of Flows'!$D11)),ISNUMBER(SEARCH($A$8,'List of Flows'!$D11)),ISNUMBER(SEARCH($A$9,'List of Flows'!$D11)),ISNUMBER(SEARCH($A$10,'List of Flows'!$D11)),ISNUMBER(SEARCH($A$11,'List of Flows'!$D11)),ISNUMBER(SEARCH($A$12,'List of Flows'!$D11)),ISNUMBER(SEARCH($A$13,'List of Flows'!$D11)),ISNUMBER(SEARCH($A$14,'List of Flows'!$D11)),ISNUMBER(SEARCH($A$15,'List of Flows'!$D11)),ISNUMBER(SEARCH($A$16,'List of Flows'!$D11)),ISNUMBER(SEARCH($A$17,'List of Flows'!$D11)),ISNUMBER(SEARCH($A$18,'List of Flows'!$D11)),ISNUMBER(SEARCH($A$19,'List of Flows'!$D11))),"Unit",0),0)</f>
        <v>0</v>
      </c>
      <c r="Q13">
        <f t="shared" si="5"/>
        <v>0</v>
      </c>
      <c r="R13" s="35"/>
      <c r="S13">
        <f>IF(S$2='List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T13">
        <f>IF(T$2='List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U13">
        <f>IF(U$2='List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V13">
        <f>IF(V$2='List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W13">
        <f>IF(W$2='List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X13">
        <f>IF(X$2='List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Y13">
        <f>IF(Y$2='List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Z13">
        <f>IF(Z$2='List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AA13">
        <f>IF(AA$2='List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AB13">
        <f>IF(AB$2='List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AC13">
        <f>IF(AC$2='List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AD13">
        <f>IF(AD$2='List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AE13">
        <f>IF(AE$2='List of Flows'!$B11,IF(OR(ISNUMBER(SEARCH($A$24,'List of Flows'!$D11)),ISNUMBER(SEARCH($A$25,'List of Flows'!$D11)),ISNUMBER(SEARCH($A$26,'List of Flows'!$D11)),ISNUMBER(SEARCH($A$27,'List of Flows'!$D11)),ISNUMBER(SEARCH($A$28,'List of Flows'!$D11)),ISNUMBER(SEARCH($A$29,'List of Flows'!$D11)),ISNUMBER(SEARCH($A$30,'List of Flows'!$D11)),ISNUMBER(SEARCH($A$31,'List of Flows'!$D11)),ISNUMBER(SEARCH($A$32,'List of Flows'!$D11))),"Context",0),0)</f>
        <v>0</v>
      </c>
      <c r="AF13" s="17">
        <f t="shared" si="6"/>
        <v>0</v>
      </c>
      <c r="AH13">
        <f>IF(AH$2='List of Flows'!$B11,IF(OR(ISNUMBER(SEARCH($A$36,'List of Flows'!$D11)),ISNUMBER(SEARCH($A$37,'List of Flows'!$D11))),"Input/Output",0),0)</f>
        <v>0</v>
      </c>
      <c r="AI13">
        <f>IF(AI$2='List of Flows'!$B11,IF(OR(ISNUMBER(SEARCH($A$36,'List of Flows'!$D11)),ISNUMBER(SEARCH($A$37,'List of Flows'!$D11))),"Input/Output",0),0)</f>
        <v>0</v>
      </c>
      <c r="AJ13">
        <f>IF(AJ$2='List of Flows'!$B11,IF(OR(ISNUMBER(SEARCH($A$36,'List of Flows'!$D11)),ISNUMBER(SEARCH($A$37,'List of Flows'!$D11))),"Input/Output",0),0)</f>
        <v>0</v>
      </c>
      <c r="AK13">
        <f>IF(AK$2='List of Flows'!$B11,IF(OR(ISNUMBER(SEARCH($A$36,'List of Flows'!$D11)),ISNUMBER(SEARCH($A$37,'List of Flows'!$D11))),"Input/Output",0),0)</f>
        <v>0</v>
      </c>
      <c r="AL13">
        <f>IF(AL$2='List of Flows'!$B11,IF(OR(ISNUMBER(SEARCH($A$36,'List of Flows'!$D11)),ISNUMBER(SEARCH($A$37,'List of Flows'!$D11))),"Input/Output",0),0)</f>
        <v>0</v>
      </c>
      <c r="AM13">
        <f>IF(AM$2='List of Flows'!$B11,IF(OR(ISNUMBER(SEARCH($A$36,'List of Flows'!$D11)),ISNUMBER(SEARCH($A$37,'List of Flows'!$D11))),"Input/Output",0),0)</f>
        <v>0</v>
      </c>
      <c r="AN13">
        <f>IF(AN$2='List of Flows'!$B11,IF(OR(ISNUMBER(SEARCH($A$36,'List of Flows'!$D11)),ISNUMBER(SEARCH($A$37,'List of Flows'!$D11))),"Input/Output",0),0)</f>
        <v>0</v>
      </c>
      <c r="AO13">
        <f>IF(AO$2='List of Flows'!$B11,IF(OR(ISNUMBER(SEARCH($A$36,'List of Flows'!$D11)),ISNUMBER(SEARCH($A$37,'List of Flows'!$D11))),"Input/Output",0),0)</f>
        <v>0</v>
      </c>
      <c r="AP13">
        <f>IF(AP$2='List of Flows'!$B11,IF(OR(ISNUMBER(SEARCH($A$36,'List of Flows'!$D11)),ISNUMBER(SEARCH($A$37,'List of Flows'!$D11))),"Input/Output",0),0)</f>
        <v>0</v>
      </c>
      <c r="AQ13">
        <f>IF(AQ$2='List of Flows'!$B11,IF(OR(ISNUMBER(SEARCH($A$36,'List of Flows'!$D11)),ISNUMBER(SEARCH($A$37,'List of Flows'!$D11))),"Input/Output",0),0)</f>
        <v>0</v>
      </c>
      <c r="AR13">
        <f>IF(AR$2='List of Flows'!$B11,IF(OR(ISNUMBER(SEARCH($A$36,'List of Flows'!$D11)),ISNUMBER(SEARCH($A$37,'List of Flows'!$D11))),"Input/Output",0),0)</f>
        <v>0</v>
      </c>
      <c r="AS13">
        <f>IF(AS$2='List of Flows'!$B11,IF(OR(ISNUMBER(SEARCH($A$36,'List of Flows'!$D11)),ISNUMBER(SEARCH($A$37,'List of Flows'!$D11))),"Input/Output",0),0)</f>
        <v>0</v>
      </c>
      <c r="AT13">
        <f>IF(AT$2='List of Flows'!$B11,IF(OR(ISNUMBER(SEARCH($A$36,'List of Flows'!$D11)),ISNUMBER(SEARCH($A$37,'List of Flows'!$D11))),"Input/Output",0),0)</f>
        <v>0</v>
      </c>
      <c r="AU13" s="17">
        <f t="shared" si="7"/>
        <v>0</v>
      </c>
      <c r="AW13">
        <f t="shared" si="8"/>
        <v>0</v>
      </c>
      <c r="AX13">
        <f t="shared" si="9"/>
        <v>0</v>
      </c>
      <c r="AY13">
        <f t="shared" si="10"/>
        <v>0</v>
      </c>
      <c r="AZ13">
        <f t="shared" si="11"/>
        <v>0</v>
      </c>
      <c r="BA13">
        <f t="shared" si="12"/>
        <v>0</v>
      </c>
      <c r="BB13">
        <f t="shared" si="13"/>
        <v>0</v>
      </c>
      <c r="BC13">
        <f t="shared" si="14"/>
        <v>0</v>
      </c>
      <c r="BD13">
        <f t="shared" si="15"/>
        <v>0</v>
      </c>
      <c r="BE13">
        <f t="shared" si="16"/>
        <v>0</v>
      </c>
      <c r="BF13">
        <f t="shared" si="17"/>
        <v>0</v>
      </c>
      <c r="BG13">
        <f t="shared" si="18"/>
        <v>0</v>
      </c>
      <c r="BH13">
        <f t="shared" si="19"/>
        <v>0</v>
      </c>
      <c r="BI13">
        <f t="shared" si="20"/>
        <v>0</v>
      </c>
      <c r="BJ13" s="17">
        <f t="shared" si="21"/>
        <v>0</v>
      </c>
    </row>
    <row r="14" spans="1:62" x14ac:dyDescent="0.3">
      <c r="A14" t="s">
        <v>245</v>
      </c>
      <c r="D14">
        <f>IF(D$2='List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E14">
        <f>IF(E$2='List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F14">
        <f>IF(F$2='List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G14">
        <f>IF(G$2='List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H14">
        <f>IF(H$2='List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I14">
        <f>IF(I$2='List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J14">
        <f>IF(J$2='List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K14">
        <f>IF(K$2='List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L14">
        <f>IF(L$2='List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M14">
        <f>IF(M$2='List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N14">
        <f>IF(N$2='List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O14">
        <f>IF(O$2='List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P14">
        <f>IF(P$2='List of Flows'!$B12,IF(OR(ISNUMBER(SEARCH($A$6,'List of Flows'!$D12)),ISNUMBER(SEARCH($A$7,'List of Flows'!$D12)),ISNUMBER(SEARCH($A$8,'List of Flows'!$D12)),ISNUMBER(SEARCH($A$9,'List of Flows'!$D12)),ISNUMBER(SEARCH($A$10,'List of Flows'!$D12)),ISNUMBER(SEARCH($A$11,'List of Flows'!$D12)),ISNUMBER(SEARCH($A$12,'List of Flows'!$D12)),ISNUMBER(SEARCH($A$13,'List of Flows'!$D12)),ISNUMBER(SEARCH($A$14,'List of Flows'!$D12)),ISNUMBER(SEARCH($A$15,'List of Flows'!$D12)),ISNUMBER(SEARCH($A$16,'List of Flows'!$D12)),ISNUMBER(SEARCH($A$17,'List of Flows'!$D12)),ISNUMBER(SEARCH($A$18,'List of Flows'!$D12)),ISNUMBER(SEARCH($A$19,'List of Flows'!$D12))),"Unit",0),0)</f>
        <v>0</v>
      </c>
      <c r="Q14">
        <f t="shared" si="5"/>
        <v>0</v>
      </c>
      <c r="R14" s="35"/>
      <c r="S14">
        <f>IF(S$2='List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T14">
        <f>IF(T$2='List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U14">
        <f>IF(U$2='List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V14">
        <f>IF(V$2='List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W14">
        <f>IF(W$2='List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X14">
        <f>IF(X$2='List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Y14">
        <f>IF(Y$2='List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Z14">
        <f>IF(Z$2='List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AA14">
        <f>IF(AA$2='List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AB14">
        <f>IF(AB$2='List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AC14">
        <f>IF(AC$2='List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AD14">
        <f>IF(AD$2='List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AE14">
        <f>IF(AE$2='List of Flows'!$B12,IF(OR(ISNUMBER(SEARCH($A$24,'List of Flows'!$D12)),ISNUMBER(SEARCH($A$25,'List of Flows'!$D12)),ISNUMBER(SEARCH($A$26,'List of Flows'!$D12)),ISNUMBER(SEARCH($A$27,'List of Flows'!$D12)),ISNUMBER(SEARCH($A$28,'List of Flows'!$D12)),ISNUMBER(SEARCH($A$29,'List of Flows'!$D12)),ISNUMBER(SEARCH($A$30,'List of Flows'!$D12)),ISNUMBER(SEARCH($A$31,'List of Flows'!$D12)),ISNUMBER(SEARCH($A$32,'List of Flows'!$D12))),"Context",0),0)</f>
        <v>0</v>
      </c>
      <c r="AF14" s="17">
        <f t="shared" si="6"/>
        <v>0</v>
      </c>
      <c r="AH14">
        <f>IF(AH$2='List of Flows'!$B12,IF(OR(ISNUMBER(SEARCH($A$36,'List of Flows'!$D12)),ISNUMBER(SEARCH($A$37,'List of Flows'!$D12))),"Input/Output",0),0)</f>
        <v>0</v>
      </c>
      <c r="AI14">
        <f>IF(AI$2='List of Flows'!$B12,IF(OR(ISNUMBER(SEARCH($A$36,'List of Flows'!$D12)),ISNUMBER(SEARCH($A$37,'List of Flows'!$D12))),"Input/Output",0),0)</f>
        <v>0</v>
      </c>
      <c r="AJ14">
        <f>IF(AJ$2='List of Flows'!$B12,IF(OR(ISNUMBER(SEARCH($A$36,'List of Flows'!$D12)),ISNUMBER(SEARCH($A$37,'List of Flows'!$D12))),"Input/Output",0),0)</f>
        <v>0</v>
      </c>
      <c r="AK14">
        <f>IF(AK$2='List of Flows'!$B12,IF(OR(ISNUMBER(SEARCH($A$36,'List of Flows'!$D12)),ISNUMBER(SEARCH($A$37,'List of Flows'!$D12))),"Input/Output",0),0)</f>
        <v>0</v>
      </c>
      <c r="AL14">
        <f>IF(AL$2='List of Flows'!$B12,IF(OR(ISNUMBER(SEARCH($A$36,'List of Flows'!$D12)),ISNUMBER(SEARCH($A$37,'List of Flows'!$D12))),"Input/Output",0),0)</f>
        <v>0</v>
      </c>
      <c r="AM14">
        <f>IF(AM$2='List of Flows'!$B12,IF(OR(ISNUMBER(SEARCH($A$36,'List of Flows'!$D12)),ISNUMBER(SEARCH($A$37,'List of Flows'!$D12))),"Input/Output",0),0)</f>
        <v>0</v>
      </c>
      <c r="AN14">
        <f>IF(AN$2='List of Flows'!$B12,IF(OR(ISNUMBER(SEARCH($A$36,'List of Flows'!$D12)),ISNUMBER(SEARCH($A$37,'List of Flows'!$D12))),"Input/Output",0),0)</f>
        <v>0</v>
      </c>
      <c r="AO14">
        <f>IF(AO$2='List of Flows'!$B12,IF(OR(ISNUMBER(SEARCH($A$36,'List of Flows'!$D12)),ISNUMBER(SEARCH($A$37,'List of Flows'!$D12))),"Input/Output",0),0)</f>
        <v>0</v>
      </c>
      <c r="AP14">
        <f>IF(AP$2='List of Flows'!$B12,IF(OR(ISNUMBER(SEARCH($A$36,'List of Flows'!$D12)),ISNUMBER(SEARCH($A$37,'List of Flows'!$D12))),"Input/Output",0),0)</f>
        <v>0</v>
      </c>
      <c r="AQ14">
        <f>IF(AQ$2='List of Flows'!$B12,IF(OR(ISNUMBER(SEARCH($A$36,'List of Flows'!$D12)),ISNUMBER(SEARCH($A$37,'List of Flows'!$D12))),"Input/Output",0),0)</f>
        <v>0</v>
      </c>
      <c r="AR14">
        <f>IF(AR$2='List of Flows'!$B12,IF(OR(ISNUMBER(SEARCH($A$36,'List of Flows'!$D12)),ISNUMBER(SEARCH($A$37,'List of Flows'!$D12))),"Input/Output",0),0)</f>
        <v>0</v>
      </c>
      <c r="AS14">
        <f>IF(AS$2='List of Flows'!$B12,IF(OR(ISNUMBER(SEARCH($A$36,'List of Flows'!$D12)),ISNUMBER(SEARCH($A$37,'List of Flows'!$D12))),"Input/Output",0),0)</f>
        <v>0</v>
      </c>
      <c r="AT14">
        <f>IF(AT$2='List of Flows'!$B12,IF(OR(ISNUMBER(SEARCH($A$36,'List of Flows'!$D12)),ISNUMBER(SEARCH($A$37,'List of Flows'!$D12))),"Input/Output",0),0)</f>
        <v>0</v>
      </c>
      <c r="AU14" s="17">
        <f t="shared" si="7"/>
        <v>0</v>
      </c>
      <c r="AW14">
        <f t="shared" si="8"/>
        <v>0</v>
      </c>
      <c r="AX14">
        <f t="shared" si="9"/>
        <v>0</v>
      </c>
      <c r="AY14">
        <f t="shared" si="10"/>
        <v>0</v>
      </c>
      <c r="AZ14">
        <f t="shared" si="11"/>
        <v>0</v>
      </c>
      <c r="BA14">
        <f t="shared" si="12"/>
        <v>0</v>
      </c>
      <c r="BB14">
        <f t="shared" si="13"/>
        <v>0</v>
      </c>
      <c r="BC14">
        <f t="shared" si="14"/>
        <v>0</v>
      </c>
      <c r="BD14">
        <f t="shared" si="15"/>
        <v>0</v>
      </c>
      <c r="BE14">
        <f t="shared" si="16"/>
        <v>0</v>
      </c>
      <c r="BF14">
        <f t="shared" si="17"/>
        <v>0</v>
      </c>
      <c r="BG14">
        <f t="shared" si="18"/>
        <v>0</v>
      </c>
      <c r="BH14">
        <f t="shared" si="19"/>
        <v>0</v>
      </c>
      <c r="BI14">
        <f t="shared" si="20"/>
        <v>0</v>
      </c>
      <c r="BJ14" s="17">
        <f t="shared" si="21"/>
        <v>0</v>
      </c>
    </row>
    <row r="15" spans="1:62" x14ac:dyDescent="0.3">
      <c r="A15" t="s">
        <v>403</v>
      </c>
      <c r="D15">
        <f>IF(D$2='List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E15">
        <f>IF(E$2='List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F15">
        <f>IF(F$2='List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G15">
        <f>IF(G$2='List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H15">
        <f>IF(H$2='List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I15">
        <f>IF(I$2='List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J15">
        <f>IF(J$2='List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K15">
        <f>IF(K$2='List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L15">
        <f>IF(L$2='List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M15">
        <f>IF(M$2='List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N15">
        <f>IF(N$2='List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O15">
        <f>IF(O$2='List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P15">
        <f>IF(P$2='List of Flows'!$B13,IF(OR(ISNUMBER(SEARCH($A$6,'List of Flows'!$D13)),ISNUMBER(SEARCH($A$7,'List of Flows'!$D13)),ISNUMBER(SEARCH($A$8,'List of Flows'!$D13)),ISNUMBER(SEARCH($A$9,'List of Flows'!$D13)),ISNUMBER(SEARCH($A$10,'List of Flows'!$D13)),ISNUMBER(SEARCH($A$11,'List of Flows'!$D13)),ISNUMBER(SEARCH($A$12,'List of Flows'!$D13)),ISNUMBER(SEARCH($A$13,'List of Flows'!$D13)),ISNUMBER(SEARCH($A$14,'List of Flows'!$D13)),ISNUMBER(SEARCH($A$15,'List of Flows'!$D13)),ISNUMBER(SEARCH($A$16,'List of Flows'!$D13)),ISNUMBER(SEARCH($A$17,'List of Flows'!$D13)),ISNUMBER(SEARCH($A$18,'List of Flows'!$D13)),ISNUMBER(SEARCH($A$19,'List of Flows'!$D13))),"Unit",0),0)</f>
        <v>0</v>
      </c>
      <c r="Q15">
        <f t="shared" si="5"/>
        <v>0</v>
      </c>
      <c r="R15" s="35"/>
      <c r="S15">
        <f>IF(S$2='List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T15">
        <f>IF(T$2='List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U15">
        <f>IF(U$2='List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V15">
        <f>IF(V$2='List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W15">
        <f>IF(W$2='List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X15">
        <f>IF(X$2='List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Y15">
        <f>IF(Y$2='List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Z15">
        <f>IF(Z$2='List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AA15">
        <f>IF(AA$2='List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AB15">
        <f>IF(AB$2='List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AC15">
        <f>IF(AC$2='List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AD15">
        <f>IF(AD$2='List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AE15">
        <f>IF(AE$2='List of Flows'!$B13,IF(OR(ISNUMBER(SEARCH($A$24,'List of Flows'!$D13)),ISNUMBER(SEARCH($A$25,'List of Flows'!$D13)),ISNUMBER(SEARCH($A$26,'List of Flows'!$D13)),ISNUMBER(SEARCH($A$27,'List of Flows'!$D13)),ISNUMBER(SEARCH($A$28,'List of Flows'!$D13)),ISNUMBER(SEARCH($A$29,'List of Flows'!$D13)),ISNUMBER(SEARCH($A$30,'List of Flows'!$D13)),ISNUMBER(SEARCH($A$31,'List of Flows'!$D13)),ISNUMBER(SEARCH($A$32,'List of Flows'!$D13))),"Context",0),0)</f>
        <v>0</v>
      </c>
      <c r="AF15" s="17">
        <f t="shared" si="6"/>
        <v>0</v>
      </c>
      <c r="AH15">
        <f>IF(AH$2='List of Flows'!$B13,IF(OR(ISNUMBER(SEARCH($A$36,'List of Flows'!$D13)),ISNUMBER(SEARCH($A$37,'List of Flows'!$D13))),"Input/Output",0),0)</f>
        <v>0</v>
      </c>
      <c r="AI15">
        <f>IF(AI$2='List of Flows'!$B13,IF(OR(ISNUMBER(SEARCH($A$36,'List of Flows'!$D13)),ISNUMBER(SEARCH($A$37,'List of Flows'!$D13))),"Input/Output",0),0)</f>
        <v>0</v>
      </c>
      <c r="AJ15">
        <f>IF(AJ$2='List of Flows'!$B13,IF(OR(ISNUMBER(SEARCH($A$36,'List of Flows'!$D13)),ISNUMBER(SEARCH($A$37,'List of Flows'!$D13))),"Input/Output",0),0)</f>
        <v>0</v>
      </c>
      <c r="AK15">
        <f>IF(AK$2='List of Flows'!$B13,IF(OR(ISNUMBER(SEARCH($A$36,'List of Flows'!$D13)),ISNUMBER(SEARCH($A$37,'List of Flows'!$D13))),"Input/Output",0),0)</f>
        <v>0</v>
      </c>
      <c r="AL15">
        <f>IF(AL$2='List of Flows'!$B13,IF(OR(ISNUMBER(SEARCH($A$36,'List of Flows'!$D13)),ISNUMBER(SEARCH($A$37,'List of Flows'!$D13))),"Input/Output",0),0)</f>
        <v>0</v>
      </c>
      <c r="AM15">
        <f>IF(AM$2='List of Flows'!$B13,IF(OR(ISNUMBER(SEARCH($A$36,'List of Flows'!$D13)),ISNUMBER(SEARCH($A$37,'List of Flows'!$D13))),"Input/Output",0),0)</f>
        <v>0</v>
      </c>
      <c r="AN15">
        <f>IF(AN$2='List of Flows'!$B13,IF(OR(ISNUMBER(SEARCH($A$36,'List of Flows'!$D13)),ISNUMBER(SEARCH($A$37,'List of Flows'!$D13))),"Input/Output",0),0)</f>
        <v>0</v>
      </c>
      <c r="AO15">
        <f>IF(AO$2='List of Flows'!$B13,IF(OR(ISNUMBER(SEARCH($A$36,'List of Flows'!$D13)),ISNUMBER(SEARCH($A$37,'List of Flows'!$D13))),"Input/Output",0),0)</f>
        <v>0</v>
      </c>
      <c r="AP15">
        <f>IF(AP$2='List of Flows'!$B13,IF(OR(ISNUMBER(SEARCH($A$36,'List of Flows'!$D13)),ISNUMBER(SEARCH($A$37,'List of Flows'!$D13))),"Input/Output",0),0)</f>
        <v>0</v>
      </c>
      <c r="AQ15">
        <f>IF(AQ$2='List of Flows'!$B13,IF(OR(ISNUMBER(SEARCH($A$36,'List of Flows'!$D13)),ISNUMBER(SEARCH($A$37,'List of Flows'!$D13))),"Input/Output",0),0)</f>
        <v>0</v>
      </c>
      <c r="AR15">
        <f>IF(AR$2='List of Flows'!$B13,IF(OR(ISNUMBER(SEARCH($A$36,'List of Flows'!$D13)),ISNUMBER(SEARCH($A$37,'List of Flows'!$D13))),"Input/Output",0),0)</f>
        <v>0</v>
      </c>
      <c r="AS15">
        <f>IF(AS$2='List of Flows'!$B13,IF(OR(ISNUMBER(SEARCH($A$36,'List of Flows'!$D13)),ISNUMBER(SEARCH($A$37,'List of Flows'!$D13))),"Input/Output",0),0)</f>
        <v>0</v>
      </c>
      <c r="AT15">
        <f>IF(AT$2='List of Flows'!$B13,IF(OR(ISNUMBER(SEARCH($A$36,'List of Flows'!$D13)),ISNUMBER(SEARCH($A$37,'List of Flows'!$D13))),"Input/Output",0),0)</f>
        <v>0</v>
      </c>
      <c r="AU15" s="17">
        <f t="shared" si="7"/>
        <v>0</v>
      </c>
      <c r="AW15">
        <f t="shared" si="8"/>
        <v>0</v>
      </c>
      <c r="AX15">
        <f t="shared" si="9"/>
        <v>0</v>
      </c>
      <c r="AY15">
        <f t="shared" si="10"/>
        <v>0</v>
      </c>
      <c r="AZ15">
        <f t="shared" si="11"/>
        <v>0</v>
      </c>
      <c r="BA15">
        <f t="shared" si="12"/>
        <v>0</v>
      </c>
      <c r="BB15">
        <f t="shared" si="13"/>
        <v>0</v>
      </c>
      <c r="BC15">
        <f t="shared" si="14"/>
        <v>0</v>
      </c>
      <c r="BD15">
        <f t="shared" si="15"/>
        <v>0</v>
      </c>
      <c r="BE15">
        <f t="shared" si="16"/>
        <v>0</v>
      </c>
      <c r="BF15">
        <f t="shared" si="17"/>
        <v>0</v>
      </c>
      <c r="BG15">
        <f t="shared" si="18"/>
        <v>0</v>
      </c>
      <c r="BH15">
        <f t="shared" si="19"/>
        <v>0</v>
      </c>
      <c r="BI15">
        <f t="shared" si="20"/>
        <v>0</v>
      </c>
      <c r="BJ15" s="17">
        <f t="shared" si="21"/>
        <v>0</v>
      </c>
    </row>
    <row r="16" spans="1:62" x14ac:dyDescent="0.3">
      <c r="A16" t="s">
        <v>404</v>
      </c>
      <c r="D16">
        <f>IF(D$2='List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E16">
        <f>IF(E$2='List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F16">
        <f>IF(F$2='List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G16">
        <f>IF(G$2='List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H16">
        <f>IF(H$2='List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I16">
        <f>IF(I$2='List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J16">
        <f>IF(J$2='List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K16">
        <f>IF(K$2='List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L16">
        <f>IF(L$2='List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M16">
        <f>IF(M$2='List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N16">
        <f>IF(N$2='List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O16">
        <f>IF(O$2='List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P16">
        <f>IF(P$2='List of Flows'!$B14,IF(OR(ISNUMBER(SEARCH($A$6,'List of Flows'!$D14)),ISNUMBER(SEARCH($A$7,'List of Flows'!$D14)),ISNUMBER(SEARCH($A$8,'List of Flows'!$D14)),ISNUMBER(SEARCH($A$9,'List of Flows'!$D14)),ISNUMBER(SEARCH($A$10,'List of Flows'!$D14)),ISNUMBER(SEARCH($A$11,'List of Flows'!$D14)),ISNUMBER(SEARCH($A$12,'List of Flows'!$D14)),ISNUMBER(SEARCH($A$13,'List of Flows'!$D14)),ISNUMBER(SEARCH($A$14,'List of Flows'!$D14)),ISNUMBER(SEARCH($A$15,'List of Flows'!$D14)),ISNUMBER(SEARCH($A$16,'List of Flows'!$D14)),ISNUMBER(SEARCH($A$17,'List of Flows'!$D14)),ISNUMBER(SEARCH($A$18,'List of Flows'!$D14)),ISNUMBER(SEARCH($A$19,'List of Flows'!$D14))),"Unit",0),0)</f>
        <v>0</v>
      </c>
      <c r="Q16">
        <f t="shared" si="5"/>
        <v>0</v>
      </c>
      <c r="R16" s="35"/>
      <c r="S16">
        <f>IF(S$2='List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T16">
        <f>IF(T$2='List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U16">
        <f>IF(U$2='List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V16">
        <f>IF(V$2='List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W16">
        <f>IF(W$2='List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X16">
        <f>IF(X$2='List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Y16">
        <f>IF(Y$2='List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Z16">
        <f>IF(Z$2='List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AA16">
        <f>IF(AA$2='List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AB16">
        <f>IF(AB$2='List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AC16">
        <f>IF(AC$2='List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AD16">
        <f>IF(AD$2='List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AE16">
        <f>IF(AE$2='List of Flows'!$B14,IF(OR(ISNUMBER(SEARCH($A$24,'List of Flows'!$D14)),ISNUMBER(SEARCH($A$25,'List of Flows'!$D14)),ISNUMBER(SEARCH($A$26,'List of Flows'!$D14)),ISNUMBER(SEARCH($A$27,'List of Flows'!$D14)),ISNUMBER(SEARCH($A$28,'List of Flows'!$D14)),ISNUMBER(SEARCH($A$29,'List of Flows'!$D14)),ISNUMBER(SEARCH($A$30,'List of Flows'!$D14)),ISNUMBER(SEARCH($A$31,'List of Flows'!$D14)),ISNUMBER(SEARCH($A$32,'List of Flows'!$D14))),"Context",0),0)</f>
        <v>0</v>
      </c>
      <c r="AF16" s="17">
        <f t="shared" si="6"/>
        <v>0</v>
      </c>
      <c r="AH16">
        <f>IF(AH$2='List of Flows'!$B14,IF(OR(ISNUMBER(SEARCH($A$36,'List of Flows'!$D14)),ISNUMBER(SEARCH($A$37,'List of Flows'!$D14))),"Input/Output",0),0)</f>
        <v>0</v>
      </c>
      <c r="AI16">
        <f>IF(AI$2='List of Flows'!$B14,IF(OR(ISNUMBER(SEARCH($A$36,'List of Flows'!$D14)),ISNUMBER(SEARCH($A$37,'List of Flows'!$D14))),"Input/Output",0),0)</f>
        <v>0</v>
      </c>
      <c r="AJ16">
        <f>IF(AJ$2='List of Flows'!$B14,IF(OR(ISNUMBER(SEARCH($A$36,'List of Flows'!$D14)),ISNUMBER(SEARCH($A$37,'List of Flows'!$D14))),"Input/Output",0),0)</f>
        <v>0</v>
      </c>
      <c r="AK16">
        <f>IF(AK$2='List of Flows'!$B14,IF(OR(ISNUMBER(SEARCH($A$36,'List of Flows'!$D14)),ISNUMBER(SEARCH($A$37,'List of Flows'!$D14))),"Input/Output",0),0)</f>
        <v>0</v>
      </c>
      <c r="AL16">
        <f>IF(AL$2='List of Flows'!$B14,IF(OR(ISNUMBER(SEARCH($A$36,'List of Flows'!$D14)),ISNUMBER(SEARCH($A$37,'List of Flows'!$D14))),"Input/Output",0),0)</f>
        <v>0</v>
      </c>
      <c r="AM16">
        <f>IF(AM$2='List of Flows'!$B14,IF(OR(ISNUMBER(SEARCH($A$36,'List of Flows'!$D14)),ISNUMBER(SEARCH($A$37,'List of Flows'!$D14))),"Input/Output",0),0)</f>
        <v>0</v>
      </c>
      <c r="AN16">
        <f>IF(AN$2='List of Flows'!$B14,IF(OR(ISNUMBER(SEARCH($A$36,'List of Flows'!$D14)),ISNUMBER(SEARCH($A$37,'List of Flows'!$D14))),"Input/Output",0),0)</f>
        <v>0</v>
      </c>
      <c r="AO16">
        <f>IF(AO$2='List of Flows'!$B14,IF(OR(ISNUMBER(SEARCH($A$36,'List of Flows'!$D14)),ISNUMBER(SEARCH($A$37,'List of Flows'!$D14))),"Input/Output",0),0)</f>
        <v>0</v>
      </c>
      <c r="AP16">
        <f>IF(AP$2='List of Flows'!$B14,IF(OR(ISNUMBER(SEARCH($A$36,'List of Flows'!$D14)),ISNUMBER(SEARCH($A$37,'List of Flows'!$D14))),"Input/Output",0),0)</f>
        <v>0</v>
      </c>
      <c r="AQ16">
        <f>IF(AQ$2='List of Flows'!$B14,IF(OR(ISNUMBER(SEARCH($A$36,'List of Flows'!$D14)),ISNUMBER(SEARCH($A$37,'List of Flows'!$D14))),"Input/Output",0),0)</f>
        <v>0</v>
      </c>
      <c r="AR16">
        <f>IF(AR$2='List of Flows'!$B14,IF(OR(ISNUMBER(SEARCH($A$36,'List of Flows'!$D14)),ISNUMBER(SEARCH($A$37,'List of Flows'!$D14))),"Input/Output",0),0)</f>
        <v>0</v>
      </c>
      <c r="AS16">
        <f>IF(AS$2='List of Flows'!$B14,IF(OR(ISNUMBER(SEARCH($A$36,'List of Flows'!$D14)),ISNUMBER(SEARCH($A$37,'List of Flows'!$D14))),"Input/Output",0),0)</f>
        <v>0</v>
      </c>
      <c r="AT16">
        <f>IF(AT$2='List of Flows'!$B14,IF(OR(ISNUMBER(SEARCH($A$36,'List of Flows'!$D14)),ISNUMBER(SEARCH($A$37,'List of Flows'!$D14))),"Input/Output",0),0)</f>
        <v>0</v>
      </c>
      <c r="AU16" s="17">
        <f t="shared" si="7"/>
        <v>0</v>
      </c>
      <c r="AW16">
        <f t="shared" si="8"/>
        <v>0</v>
      </c>
      <c r="AX16">
        <f t="shared" si="9"/>
        <v>0</v>
      </c>
      <c r="AY16">
        <f t="shared" si="10"/>
        <v>0</v>
      </c>
      <c r="AZ16">
        <f t="shared" si="11"/>
        <v>0</v>
      </c>
      <c r="BA16">
        <f t="shared" si="12"/>
        <v>0</v>
      </c>
      <c r="BB16">
        <f t="shared" si="13"/>
        <v>0</v>
      </c>
      <c r="BC16">
        <f t="shared" si="14"/>
        <v>0</v>
      </c>
      <c r="BD16">
        <f t="shared" si="15"/>
        <v>0</v>
      </c>
      <c r="BE16">
        <f t="shared" si="16"/>
        <v>0</v>
      </c>
      <c r="BF16">
        <f t="shared" si="17"/>
        <v>0</v>
      </c>
      <c r="BG16">
        <f t="shared" si="18"/>
        <v>0</v>
      </c>
      <c r="BH16">
        <f t="shared" si="19"/>
        <v>0</v>
      </c>
      <c r="BI16">
        <f t="shared" si="20"/>
        <v>0</v>
      </c>
      <c r="BJ16" s="17">
        <f t="shared" si="21"/>
        <v>0</v>
      </c>
    </row>
    <row r="17" spans="1:62" x14ac:dyDescent="0.3">
      <c r="A17" t="s">
        <v>405</v>
      </c>
      <c r="D17">
        <f>IF(D$2='List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E17">
        <f>IF(E$2='List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F17">
        <f>IF(F$2='List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G17">
        <f>IF(G$2='List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H17">
        <f>IF(H$2='List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I17">
        <f>IF(I$2='List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J17">
        <f>IF(J$2='List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K17">
        <f>IF(K$2='List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L17">
        <f>IF(L$2='List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M17">
        <f>IF(M$2='List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N17">
        <f>IF(N$2='List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O17">
        <f>IF(O$2='List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P17">
        <f>IF(P$2='List of Flows'!$B15,IF(OR(ISNUMBER(SEARCH($A$6,'List of Flows'!$D15)),ISNUMBER(SEARCH($A$7,'List of Flows'!$D15)),ISNUMBER(SEARCH($A$8,'List of Flows'!$D15)),ISNUMBER(SEARCH($A$9,'List of Flows'!$D15)),ISNUMBER(SEARCH($A$10,'List of Flows'!$D15)),ISNUMBER(SEARCH($A$11,'List of Flows'!$D15)),ISNUMBER(SEARCH($A$12,'List of Flows'!$D15)),ISNUMBER(SEARCH($A$13,'List of Flows'!$D15)),ISNUMBER(SEARCH($A$14,'List of Flows'!$D15)),ISNUMBER(SEARCH($A$15,'List of Flows'!$D15)),ISNUMBER(SEARCH($A$16,'List of Flows'!$D15)),ISNUMBER(SEARCH($A$17,'List of Flows'!$D15)),ISNUMBER(SEARCH($A$18,'List of Flows'!$D15)),ISNUMBER(SEARCH($A$19,'List of Flows'!$D15))),"Unit",0),0)</f>
        <v>0</v>
      </c>
      <c r="Q17">
        <f t="shared" si="5"/>
        <v>0</v>
      </c>
      <c r="R17" s="35"/>
      <c r="S17">
        <f>IF(S$2='List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T17">
        <f>IF(T$2='List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U17">
        <f>IF(U$2='List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V17">
        <f>IF(V$2='List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W17">
        <f>IF(W$2='List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X17">
        <f>IF(X$2='List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Y17">
        <f>IF(Y$2='List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Z17">
        <f>IF(Z$2='List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AA17">
        <f>IF(AA$2='List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AB17">
        <f>IF(AB$2='List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AC17">
        <f>IF(AC$2='List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AD17">
        <f>IF(AD$2='List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AE17">
        <f>IF(AE$2='List of Flows'!$B15,IF(OR(ISNUMBER(SEARCH($A$24,'List of Flows'!$D15)),ISNUMBER(SEARCH($A$25,'List of Flows'!$D15)),ISNUMBER(SEARCH($A$26,'List of Flows'!$D15)),ISNUMBER(SEARCH($A$27,'List of Flows'!$D15)),ISNUMBER(SEARCH($A$28,'List of Flows'!$D15)),ISNUMBER(SEARCH($A$29,'List of Flows'!$D15)),ISNUMBER(SEARCH($A$30,'List of Flows'!$D15)),ISNUMBER(SEARCH($A$31,'List of Flows'!$D15)),ISNUMBER(SEARCH($A$32,'List of Flows'!$D15))),"Context",0),0)</f>
        <v>0</v>
      </c>
      <c r="AF17" s="17">
        <f t="shared" si="6"/>
        <v>0</v>
      </c>
      <c r="AH17">
        <f>IF(AH$2='List of Flows'!$B15,IF(OR(ISNUMBER(SEARCH($A$36,'List of Flows'!$D15)),ISNUMBER(SEARCH($A$37,'List of Flows'!$D15))),"Input/Output",0),0)</f>
        <v>0</v>
      </c>
      <c r="AI17">
        <f>IF(AI$2='List of Flows'!$B15,IF(OR(ISNUMBER(SEARCH($A$36,'List of Flows'!$D15)),ISNUMBER(SEARCH($A$37,'List of Flows'!$D15))),"Input/Output",0),0)</f>
        <v>0</v>
      </c>
      <c r="AJ17">
        <f>IF(AJ$2='List of Flows'!$B15,IF(OR(ISNUMBER(SEARCH($A$36,'List of Flows'!$D15)),ISNUMBER(SEARCH($A$37,'List of Flows'!$D15))),"Input/Output",0),0)</f>
        <v>0</v>
      </c>
      <c r="AK17">
        <f>IF(AK$2='List of Flows'!$B15,IF(OR(ISNUMBER(SEARCH($A$36,'List of Flows'!$D15)),ISNUMBER(SEARCH($A$37,'List of Flows'!$D15))),"Input/Output",0),0)</f>
        <v>0</v>
      </c>
      <c r="AL17">
        <f>IF(AL$2='List of Flows'!$B15,IF(OR(ISNUMBER(SEARCH($A$36,'List of Flows'!$D15)),ISNUMBER(SEARCH($A$37,'List of Flows'!$D15))),"Input/Output",0),0)</f>
        <v>0</v>
      </c>
      <c r="AM17">
        <f>IF(AM$2='List of Flows'!$B15,IF(OR(ISNUMBER(SEARCH($A$36,'List of Flows'!$D15)),ISNUMBER(SEARCH($A$37,'List of Flows'!$D15))),"Input/Output",0),0)</f>
        <v>0</v>
      </c>
      <c r="AN17">
        <f>IF(AN$2='List of Flows'!$B15,IF(OR(ISNUMBER(SEARCH($A$36,'List of Flows'!$D15)),ISNUMBER(SEARCH($A$37,'List of Flows'!$D15))),"Input/Output",0),0)</f>
        <v>0</v>
      </c>
      <c r="AO17">
        <f>IF(AO$2='List of Flows'!$B15,IF(OR(ISNUMBER(SEARCH($A$36,'List of Flows'!$D15)),ISNUMBER(SEARCH($A$37,'List of Flows'!$D15))),"Input/Output",0),0)</f>
        <v>0</v>
      </c>
      <c r="AP17">
        <f>IF(AP$2='List of Flows'!$B15,IF(OR(ISNUMBER(SEARCH($A$36,'List of Flows'!$D15)),ISNUMBER(SEARCH($A$37,'List of Flows'!$D15))),"Input/Output",0),0)</f>
        <v>0</v>
      </c>
      <c r="AQ17">
        <f>IF(AQ$2='List of Flows'!$B15,IF(OR(ISNUMBER(SEARCH($A$36,'List of Flows'!$D15)),ISNUMBER(SEARCH($A$37,'List of Flows'!$D15))),"Input/Output",0),0)</f>
        <v>0</v>
      </c>
      <c r="AR17">
        <f>IF(AR$2='List of Flows'!$B15,IF(OR(ISNUMBER(SEARCH($A$36,'List of Flows'!$D15)),ISNUMBER(SEARCH($A$37,'List of Flows'!$D15))),"Input/Output",0),0)</f>
        <v>0</v>
      </c>
      <c r="AS17">
        <f>IF(AS$2='List of Flows'!$B15,IF(OR(ISNUMBER(SEARCH($A$36,'List of Flows'!$D15)),ISNUMBER(SEARCH($A$37,'List of Flows'!$D15))),"Input/Output",0),0)</f>
        <v>0</v>
      </c>
      <c r="AT17">
        <f>IF(AT$2='List of Flows'!$B15,IF(OR(ISNUMBER(SEARCH($A$36,'List of Flows'!$D15)),ISNUMBER(SEARCH($A$37,'List of Flows'!$D15))),"Input/Output",0),0)</f>
        <v>0</v>
      </c>
      <c r="AU17" s="17">
        <f t="shared" si="7"/>
        <v>0</v>
      </c>
      <c r="AW17">
        <f t="shared" si="8"/>
        <v>0</v>
      </c>
      <c r="AX17">
        <f t="shared" si="9"/>
        <v>0</v>
      </c>
      <c r="AY17">
        <f t="shared" si="10"/>
        <v>0</v>
      </c>
      <c r="AZ17">
        <f t="shared" si="11"/>
        <v>0</v>
      </c>
      <c r="BA17">
        <f t="shared" si="12"/>
        <v>0</v>
      </c>
      <c r="BB17">
        <f t="shared" si="13"/>
        <v>0</v>
      </c>
      <c r="BC17">
        <f t="shared" si="14"/>
        <v>0</v>
      </c>
      <c r="BD17">
        <f t="shared" si="15"/>
        <v>0</v>
      </c>
      <c r="BE17">
        <f t="shared" si="16"/>
        <v>0</v>
      </c>
      <c r="BF17">
        <f t="shared" si="17"/>
        <v>0</v>
      </c>
      <c r="BG17">
        <f t="shared" si="18"/>
        <v>0</v>
      </c>
      <c r="BH17">
        <f t="shared" si="19"/>
        <v>0</v>
      </c>
      <c r="BI17">
        <f t="shared" si="20"/>
        <v>0</v>
      </c>
      <c r="BJ17" s="17">
        <f t="shared" si="21"/>
        <v>0</v>
      </c>
    </row>
    <row r="18" spans="1:62" x14ac:dyDescent="0.3">
      <c r="A18" t="s">
        <v>424</v>
      </c>
      <c r="D18">
        <f>IF(D$2='List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E18">
        <f>IF(E$2='List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F18">
        <f>IF(F$2='List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G18">
        <f>IF(G$2='List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H18">
        <f>IF(H$2='List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I18">
        <f>IF(I$2='List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J18">
        <f>IF(J$2='List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K18">
        <f>IF(K$2='List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L18">
        <f>IF(L$2='List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M18">
        <f>IF(M$2='List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N18">
        <f>IF(N$2='List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O18">
        <f>IF(O$2='List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P18">
        <f>IF(P$2='List of Flows'!$B16,IF(OR(ISNUMBER(SEARCH($A$6,'List of Flows'!$D16)),ISNUMBER(SEARCH($A$7,'List of Flows'!$D16)),ISNUMBER(SEARCH($A$8,'List of Flows'!$D16)),ISNUMBER(SEARCH($A$9,'List of Flows'!$D16)),ISNUMBER(SEARCH($A$10,'List of Flows'!$D16)),ISNUMBER(SEARCH($A$11,'List of Flows'!$D16)),ISNUMBER(SEARCH($A$12,'List of Flows'!$D16)),ISNUMBER(SEARCH($A$13,'List of Flows'!$D16)),ISNUMBER(SEARCH($A$14,'List of Flows'!$D16)),ISNUMBER(SEARCH($A$15,'List of Flows'!$D16)),ISNUMBER(SEARCH($A$16,'List of Flows'!$D16)),ISNUMBER(SEARCH($A$17,'List of Flows'!$D16)),ISNUMBER(SEARCH($A$18,'List of Flows'!$D16)),ISNUMBER(SEARCH($A$19,'List of Flows'!$D16))),"Unit",0),0)</f>
        <v>0</v>
      </c>
      <c r="Q18">
        <f t="shared" si="5"/>
        <v>0</v>
      </c>
      <c r="R18" s="35"/>
      <c r="S18">
        <f>IF(S$2='List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T18">
        <f>IF(T$2='List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U18">
        <f>IF(U$2='List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V18">
        <f>IF(V$2='List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W18">
        <f>IF(W$2='List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X18">
        <f>IF(X$2='List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Y18">
        <f>IF(Y$2='List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Z18">
        <f>IF(Z$2='List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AA18">
        <f>IF(AA$2='List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AB18">
        <f>IF(AB$2='List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AC18">
        <f>IF(AC$2='List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AD18">
        <f>IF(AD$2='List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AE18">
        <f>IF(AE$2='List of Flows'!$B16,IF(OR(ISNUMBER(SEARCH($A$24,'List of Flows'!$D16)),ISNUMBER(SEARCH($A$25,'List of Flows'!$D16)),ISNUMBER(SEARCH($A$26,'List of Flows'!$D16)),ISNUMBER(SEARCH($A$27,'List of Flows'!$D16)),ISNUMBER(SEARCH($A$28,'List of Flows'!$D16)),ISNUMBER(SEARCH($A$29,'List of Flows'!$D16)),ISNUMBER(SEARCH($A$30,'List of Flows'!$D16)),ISNUMBER(SEARCH($A$31,'List of Flows'!$D16)),ISNUMBER(SEARCH($A$32,'List of Flows'!$D16))),"Context",0),0)</f>
        <v>0</v>
      </c>
      <c r="AF18" s="17">
        <f t="shared" si="6"/>
        <v>0</v>
      </c>
      <c r="AH18">
        <f>IF(AH$2='List of Flows'!$B16,IF(OR(ISNUMBER(SEARCH($A$36,'List of Flows'!$D16)),ISNUMBER(SEARCH($A$37,'List of Flows'!$D16))),"Input/Output",0),0)</f>
        <v>0</v>
      </c>
      <c r="AI18">
        <f>IF(AI$2='List of Flows'!$B16,IF(OR(ISNUMBER(SEARCH($A$36,'List of Flows'!$D16)),ISNUMBER(SEARCH($A$37,'List of Flows'!$D16))),"Input/Output",0),0)</f>
        <v>0</v>
      </c>
      <c r="AJ18">
        <f>IF(AJ$2='List of Flows'!$B16,IF(OR(ISNUMBER(SEARCH($A$36,'List of Flows'!$D16)),ISNUMBER(SEARCH($A$37,'List of Flows'!$D16))),"Input/Output",0),0)</f>
        <v>0</v>
      </c>
      <c r="AK18">
        <f>IF(AK$2='List of Flows'!$B16,IF(OR(ISNUMBER(SEARCH($A$36,'List of Flows'!$D16)),ISNUMBER(SEARCH($A$37,'List of Flows'!$D16))),"Input/Output",0),0)</f>
        <v>0</v>
      </c>
      <c r="AL18">
        <f>IF(AL$2='List of Flows'!$B16,IF(OR(ISNUMBER(SEARCH($A$36,'List of Flows'!$D16)),ISNUMBER(SEARCH($A$37,'List of Flows'!$D16))),"Input/Output",0),0)</f>
        <v>0</v>
      </c>
      <c r="AM18">
        <f>IF(AM$2='List of Flows'!$B16,IF(OR(ISNUMBER(SEARCH($A$36,'List of Flows'!$D16)),ISNUMBER(SEARCH($A$37,'List of Flows'!$D16))),"Input/Output",0),0)</f>
        <v>0</v>
      </c>
      <c r="AN18">
        <f>IF(AN$2='List of Flows'!$B16,IF(OR(ISNUMBER(SEARCH($A$36,'List of Flows'!$D16)),ISNUMBER(SEARCH($A$37,'List of Flows'!$D16))),"Input/Output",0),0)</f>
        <v>0</v>
      </c>
      <c r="AO18">
        <f>IF(AO$2='List of Flows'!$B16,IF(OR(ISNUMBER(SEARCH($A$36,'List of Flows'!$D16)),ISNUMBER(SEARCH($A$37,'List of Flows'!$D16))),"Input/Output",0),0)</f>
        <v>0</v>
      </c>
      <c r="AP18">
        <f>IF(AP$2='List of Flows'!$B16,IF(OR(ISNUMBER(SEARCH($A$36,'List of Flows'!$D16)),ISNUMBER(SEARCH($A$37,'List of Flows'!$D16))),"Input/Output",0),0)</f>
        <v>0</v>
      </c>
      <c r="AQ18">
        <f>IF(AQ$2='List of Flows'!$B16,IF(OR(ISNUMBER(SEARCH($A$36,'List of Flows'!$D16)),ISNUMBER(SEARCH($A$37,'List of Flows'!$D16))),"Input/Output",0),0)</f>
        <v>0</v>
      </c>
      <c r="AR18">
        <f>IF(AR$2='List of Flows'!$B16,IF(OR(ISNUMBER(SEARCH($A$36,'List of Flows'!$D16)),ISNUMBER(SEARCH($A$37,'List of Flows'!$D16))),"Input/Output",0),0)</f>
        <v>0</v>
      </c>
      <c r="AS18">
        <f>IF(AS$2='List of Flows'!$B16,IF(OR(ISNUMBER(SEARCH($A$36,'List of Flows'!$D16)),ISNUMBER(SEARCH($A$37,'List of Flows'!$D16))),"Input/Output",0),0)</f>
        <v>0</v>
      </c>
      <c r="AT18">
        <f>IF(AT$2='List of Flows'!$B16,IF(OR(ISNUMBER(SEARCH($A$36,'List of Flows'!$D16)),ISNUMBER(SEARCH($A$37,'List of Flows'!$D16))),"Input/Output",0),0)</f>
        <v>0</v>
      </c>
      <c r="AU18" s="17">
        <f t="shared" si="7"/>
        <v>0</v>
      </c>
      <c r="AW18">
        <f t="shared" si="8"/>
        <v>0</v>
      </c>
      <c r="AX18">
        <f t="shared" si="9"/>
        <v>0</v>
      </c>
      <c r="AY18">
        <f t="shared" si="10"/>
        <v>0</v>
      </c>
      <c r="AZ18">
        <f t="shared" si="11"/>
        <v>0</v>
      </c>
      <c r="BA18">
        <f t="shared" si="12"/>
        <v>0</v>
      </c>
      <c r="BB18">
        <f t="shared" si="13"/>
        <v>0</v>
      </c>
      <c r="BC18">
        <f t="shared" si="14"/>
        <v>0</v>
      </c>
      <c r="BD18">
        <f t="shared" si="15"/>
        <v>0</v>
      </c>
      <c r="BE18">
        <f t="shared" si="16"/>
        <v>0</v>
      </c>
      <c r="BF18">
        <f t="shared" si="17"/>
        <v>0</v>
      </c>
      <c r="BG18">
        <f t="shared" si="18"/>
        <v>0</v>
      </c>
      <c r="BH18">
        <f t="shared" si="19"/>
        <v>0</v>
      </c>
      <c r="BI18">
        <f t="shared" si="20"/>
        <v>0</v>
      </c>
      <c r="BJ18" s="17">
        <f t="shared" si="21"/>
        <v>0</v>
      </c>
    </row>
    <row r="19" spans="1:62" x14ac:dyDescent="0.3">
      <c r="A19" t="s">
        <v>720</v>
      </c>
      <c r="D19">
        <f>IF(D$2='List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E19">
        <f>IF(E$2='List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F19">
        <f>IF(F$2='List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G19">
        <f>IF(G$2='List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H19">
        <f>IF(H$2='List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I19">
        <f>IF(I$2='List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J19">
        <f>IF(J$2='List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K19">
        <f>IF(K$2='List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L19">
        <f>IF(L$2='List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M19">
        <f>IF(M$2='List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N19">
        <f>IF(N$2='List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O19">
        <f>IF(O$2='List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P19">
        <f>IF(P$2='List of Flows'!$B17,IF(OR(ISNUMBER(SEARCH($A$6,'List of Flows'!$D17)),ISNUMBER(SEARCH($A$7,'List of Flows'!$D17)),ISNUMBER(SEARCH($A$8,'List of Flows'!$D17)),ISNUMBER(SEARCH($A$9,'List of Flows'!$D17)),ISNUMBER(SEARCH($A$10,'List of Flows'!$D17)),ISNUMBER(SEARCH($A$11,'List of Flows'!$D17)),ISNUMBER(SEARCH($A$12,'List of Flows'!$D17)),ISNUMBER(SEARCH($A$13,'List of Flows'!$D17)),ISNUMBER(SEARCH($A$14,'List of Flows'!$D17)),ISNUMBER(SEARCH($A$15,'List of Flows'!$D17)),ISNUMBER(SEARCH($A$16,'List of Flows'!$D17)),ISNUMBER(SEARCH($A$17,'List of Flows'!$D17)),ISNUMBER(SEARCH($A$18,'List of Flows'!$D17)),ISNUMBER(SEARCH($A$19,'List of Flows'!$D17))),"Unit",0),0)</f>
        <v>0</v>
      </c>
      <c r="Q19">
        <f t="shared" si="5"/>
        <v>0</v>
      </c>
      <c r="R19" s="35"/>
      <c r="S19">
        <f>IF(S$2='List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T19">
        <f>IF(T$2='List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U19">
        <f>IF(U$2='List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V19">
        <f>IF(V$2='List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W19">
        <f>IF(W$2='List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X19">
        <f>IF(X$2='List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Y19">
        <f>IF(Y$2='List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Z19">
        <f>IF(Z$2='List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AA19">
        <f>IF(AA$2='List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AB19">
        <f>IF(AB$2='List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AC19">
        <f>IF(AC$2='List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AD19">
        <f>IF(AD$2='List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AE19">
        <f>IF(AE$2='List of Flows'!$B17,IF(OR(ISNUMBER(SEARCH($A$24,'List of Flows'!$D17)),ISNUMBER(SEARCH($A$25,'List of Flows'!$D17)),ISNUMBER(SEARCH($A$26,'List of Flows'!$D17)),ISNUMBER(SEARCH($A$27,'List of Flows'!$D17)),ISNUMBER(SEARCH($A$28,'List of Flows'!$D17)),ISNUMBER(SEARCH($A$29,'List of Flows'!$D17)),ISNUMBER(SEARCH($A$30,'List of Flows'!$D17)),ISNUMBER(SEARCH($A$31,'List of Flows'!$D17)),ISNUMBER(SEARCH($A$32,'List of Flows'!$D17))),"Context",0),0)</f>
        <v>0</v>
      </c>
      <c r="AF19" s="17">
        <f t="shared" si="6"/>
        <v>0</v>
      </c>
      <c r="AH19">
        <f>IF(AH$2='List of Flows'!$B17,IF(OR(ISNUMBER(SEARCH($A$36,'List of Flows'!$D17)),ISNUMBER(SEARCH($A$37,'List of Flows'!$D17))),"Input/Output",0),0)</f>
        <v>0</v>
      </c>
      <c r="AI19">
        <f>IF(AI$2='List of Flows'!$B17,IF(OR(ISNUMBER(SEARCH($A$36,'List of Flows'!$D17)),ISNUMBER(SEARCH($A$37,'List of Flows'!$D17))),"Input/Output",0),0)</f>
        <v>0</v>
      </c>
      <c r="AJ19">
        <f>IF(AJ$2='List of Flows'!$B17,IF(OR(ISNUMBER(SEARCH($A$36,'List of Flows'!$D17)),ISNUMBER(SEARCH($A$37,'List of Flows'!$D17))),"Input/Output",0),0)</f>
        <v>0</v>
      </c>
      <c r="AK19">
        <f>IF(AK$2='List of Flows'!$B17,IF(OR(ISNUMBER(SEARCH($A$36,'List of Flows'!$D17)),ISNUMBER(SEARCH($A$37,'List of Flows'!$D17))),"Input/Output",0),0)</f>
        <v>0</v>
      </c>
      <c r="AL19">
        <f>IF(AL$2='List of Flows'!$B17,IF(OR(ISNUMBER(SEARCH($A$36,'List of Flows'!$D17)),ISNUMBER(SEARCH($A$37,'List of Flows'!$D17))),"Input/Output",0),0)</f>
        <v>0</v>
      </c>
      <c r="AM19">
        <f>IF(AM$2='List of Flows'!$B17,IF(OR(ISNUMBER(SEARCH($A$36,'List of Flows'!$D17)),ISNUMBER(SEARCH($A$37,'List of Flows'!$D17))),"Input/Output",0),0)</f>
        <v>0</v>
      </c>
      <c r="AN19">
        <f>IF(AN$2='List of Flows'!$B17,IF(OR(ISNUMBER(SEARCH($A$36,'List of Flows'!$D17)),ISNUMBER(SEARCH($A$37,'List of Flows'!$D17))),"Input/Output",0),0)</f>
        <v>0</v>
      </c>
      <c r="AO19">
        <f>IF(AO$2='List of Flows'!$B17,IF(OR(ISNUMBER(SEARCH($A$36,'List of Flows'!$D17)),ISNUMBER(SEARCH($A$37,'List of Flows'!$D17))),"Input/Output",0),0)</f>
        <v>0</v>
      </c>
      <c r="AP19">
        <f>IF(AP$2='List of Flows'!$B17,IF(OR(ISNUMBER(SEARCH($A$36,'List of Flows'!$D17)),ISNUMBER(SEARCH($A$37,'List of Flows'!$D17))),"Input/Output",0),0)</f>
        <v>0</v>
      </c>
      <c r="AQ19">
        <f>IF(AQ$2='List of Flows'!$B17,IF(OR(ISNUMBER(SEARCH($A$36,'List of Flows'!$D17)),ISNUMBER(SEARCH($A$37,'List of Flows'!$D17))),"Input/Output",0),0)</f>
        <v>0</v>
      </c>
      <c r="AR19">
        <f>IF(AR$2='List of Flows'!$B17,IF(OR(ISNUMBER(SEARCH($A$36,'List of Flows'!$D17)),ISNUMBER(SEARCH($A$37,'List of Flows'!$D17))),"Input/Output",0),0)</f>
        <v>0</v>
      </c>
      <c r="AS19">
        <f>IF(AS$2='List of Flows'!$B17,IF(OR(ISNUMBER(SEARCH($A$36,'List of Flows'!$D17)),ISNUMBER(SEARCH($A$37,'List of Flows'!$D17))),"Input/Output",0),0)</f>
        <v>0</v>
      </c>
      <c r="AT19">
        <f>IF(AT$2='List of Flows'!$B17,IF(OR(ISNUMBER(SEARCH($A$36,'List of Flows'!$D17)),ISNUMBER(SEARCH($A$37,'List of Flows'!$D17))),"Input/Output",0),0)</f>
        <v>0</v>
      </c>
      <c r="AU19" s="17">
        <f t="shared" si="7"/>
        <v>0</v>
      </c>
      <c r="AW19">
        <f t="shared" si="8"/>
        <v>0</v>
      </c>
      <c r="AX19">
        <f t="shared" si="9"/>
        <v>0</v>
      </c>
      <c r="AY19">
        <f t="shared" si="10"/>
        <v>0</v>
      </c>
      <c r="AZ19">
        <f t="shared" si="11"/>
        <v>0</v>
      </c>
      <c r="BA19">
        <f t="shared" si="12"/>
        <v>0</v>
      </c>
      <c r="BB19">
        <f t="shared" si="13"/>
        <v>0</v>
      </c>
      <c r="BC19">
        <f t="shared" si="14"/>
        <v>0</v>
      </c>
      <c r="BD19">
        <f t="shared" si="15"/>
        <v>0</v>
      </c>
      <c r="BE19">
        <f t="shared" si="16"/>
        <v>0</v>
      </c>
      <c r="BF19">
        <f t="shared" si="17"/>
        <v>0</v>
      </c>
      <c r="BG19">
        <f t="shared" si="18"/>
        <v>0</v>
      </c>
      <c r="BH19">
        <f t="shared" si="19"/>
        <v>0</v>
      </c>
      <c r="BI19">
        <f t="shared" si="20"/>
        <v>0</v>
      </c>
      <c r="BJ19" s="17">
        <f t="shared" si="21"/>
        <v>0</v>
      </c>
    </row>
    <row r="20" spans="1:62" x14ac:dyDescent="0.3">
      <c r="D20">
        <f>IF(D$2='List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E20">
        <f>IF(E$2='List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F20">
        <f>IF(F$2='List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G20">
        <f>IF(G$2='List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H20">
        <f>IF(H$2='List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I20">
        <f>IF(I$2='List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J20">
        <f>IF(J$2='List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K20">
        <f>IF(K$2='List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L20">
        <f>IF(L$2='List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M20">
        <f>IF(M$2='List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N20">
        <f>IF(N$2='List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O20">
        <f>IF(O$2='List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P20">
        <f>IF(P$2='List of Flows'!$B18,IF(OR(ISNUMBER(SEARCH($A$6,'List of Flows'!$D18)),ISNUMBER(SEARCH($A$7,'List of Flows'!$D18)),ISNUMBER(SEARCH($A$8,'List of Flows'!$D18)),ISNUMBER(SEARCH($A$9,'List of Flows'!$D18)),ISNUMBER(SEARCH($A$10,'List of Flows'!$D18)),ISNUMBER(SEARCH($A$11,'List of Flows'!$D18)),ISNUMBER(SEARCH($A$12,'List of Flows'!$D18)),ISNUMBER(SEARCH($A$13,'List of Flows'!$D18)),ISNUMBER(SEARCH($A$14,'List of Flows'!$D18)),ISNUMBER(SEARCH($A$15,'List of Flows'!$D18)),ISNUMBER(SEARCH($A$16,'List of Flows'!$D18)),ISNUMBER(SEARCH($A$17,'List of Flows'!$D18)),ISNUMBER(SEARCH($A$18,'List of Flows'!$D18)),ISNUMBER(SEARCH($A$19,'List of Flows'!$D18))),"Unit",0),0)</f>
        <v>0</v>
      </c>
      <c r="Q20">
        <f t="shared" si="5"/>
        <v>0</v>
      </c>
      <c r="R20" s="35"/>
      <c r="S20">
        <f>IF(S$2='List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T20">
        <f>IF(T$2='List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U20">
        <f>IF(U$2='List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V20">
        <f>IF(V$2='List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W20">
        <f>IF(W$2='List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X20">
        <f>IF(X$2='List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Y20">
        <f>IF(Y$2='List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Z20">
        <f>IF(Z$2='List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AA20">
        <f>IF(AA$2='List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AB20">
        <f>IF(AB$2='List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AC20">
        <f>IF(AC$2='List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AD20">
        <f>IF(AD$2='List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AE20">
        <f>IF(AE$2='List of Flows'!$B18,IF(OR(ISNUMBER(SEARCH($A$24,'List of Flows'!$D18)),ISNUMBER(SEARCH($A$25,'List of Flows'!$D18)),ISNUMBER(SEARCH($A$26,'List of Flows'!$D18)),ISNUMBER(SEARCH($A$27,'List of Flows'!$D18)),ISNUMBER(SEARCH($A$28,'List of Flows'!$D18)),ISNUMBER(SEARCH($A$29,'List of Flows'!$D18)),ISNUMBER(SEARCH($A$30,'List of Flows'!$D18)),ISNUMBER(SEARCH($A$31,'List of Flows'!$D18)),ISNUMBER(SEARCH($A$32,'List of Flows'!$D18))),"Context",0),0)</f>
        <v>0</v>
      </c>
      <c r="AF20" s="17">
        <f t="shared" si="6"/>
        <v>0</v>
      </c>
      <c r="AH20">
        <f>IF(AH$2='List of Flows'!$B18,IF(OR(ISNUMBER(SEARCH($A$36,'List of Flows'!$D18)),ISNUMBER(SEARCH($A$37,'List of Flows'!$D18))),"Input/Output",0),0)</f>
        <v>0</v>
      </c>
      <c r="AI20">
        <f>IF(AI$2='List of Flows'!$B18,IF(OR(ISNUMBER(SEARCH($A$36,'List of Flows'!$D18)),ISNUMBER(SEARCH($A$37,'List of Flows'!$D18))),"Input/Output",0),0)</f>
        <v>0</v>
      </c>
      <c r="AJ20">
        <f>IF(AJ$2='List of Flows'!$B18,IF(OR(ISNUMBER(SEARCH($A$36,'List of Flows'!$D18)),ISNUMBER(SEARCH($A$37,'List of Flows'!$D18))),"Input/Output",0),0)</f>
        <v>0</v>
      </c>
      <c r="AK20">
        <f>IF(AK$2='List of Flows'!$B18,IF(OR(ISNUMBER(SEARCH($A$36,'List of Flows'!$D18)),ISNUMBER(SEARCH($A$37,'List of Flows'!$D18))),"Input/Output",0),0)</f>
        <v>0</v>
      </c>
      <c r="AL20">
        <f>IF(AL$2='List of Flows'!$B18,IF(OR(ISNUMBER(SEARCH($A$36,'List of Flows'!$D18)),ISNUMBER(SEARCH($A$37,'List of Flows'!$D18))),"Input/Output",0),0)</f>
        <v>0</v>
      </c>
      <c r="AM20">
        <f>IF(AM$2='List of Flows'!$B18,IF(OR(ISNUMBER(SEARCH($A$36,'List of Flows'!$D18)),ISNUMBER(SEARCH($A$37,'List of Flows'!$D18))),"Input/Output",0),0)</f>
        <v>0</v>
      </c>
      <c r="AN20">
        <f>IF(AN$2='List of Flows'!$B18,IF(OR(ISNUMBER(SEARCH($A$36,'List of Flows'!$D18)),ISNUMBER(SEARCH($A$37,'List of Flows'!$D18))),"Input/Output",0),0)</f>
        <v>0</v>
      </c>
      <c r="AO20">
        <f>IF(AO$2='List of Flows'!$B18,IF(OR(ISNUMBER(SEARCH($A$36,'List of Flows'!$D18)),ISNUMBER(SEARCH($A$37,'List of Flows'!$D18))),"Input/Output",0),0)</f>
        <v>0</v>
      </c>
      <c r="AP20">
        <f>IF(AP$2='List of Flows'!$B18,IF(OR(ISNUMBER(SEARCH($A$36,'List of Flows'!$D18)),ISNUMBER(SEARCH($A$37,'List of Flows'!$D18))),"Input/Output",0),0)</f>
        <v>0</v>
      </c>
      <c r="AQ20">
        <f>IF(AQ$2='List of Flows'!$B18,IF(OR(ISNUMBER(SEARCH($A$36,'List of Flows'!$D18)),ISNUMBER(SEARCH($A$37,'List of Flows'!$D18))),"Input/Output",0),0)</f>
        <v>0</v>
      </c>
      <c r="AR20">
        <f>IF(AR$2='List of Flows'!$B18,IF(OR(ISNUMBER(SEARCH($A$36,'List of Flows'!$D18)),ISNUMBER(SEARCH($A$37,'List of Flows'!$D18))),"Input/Output",0),0)</f>
        <v>0</v>
      </c>
      <c r="AS20">
        <f>IF(AS$2='List of Flows'!$B18,IF(OR(ISNUMBER(SEARCH($A$36,'List of Flows'!$D18)),ISNUMBER(SEARCH($A$37,'List of Flows'!$D18))),"Input/Output",0),0)</f>
        <v>0</v>
      </c>
      <c r="AT20">
        <f>IF(AT$2='List of Flows'!$B18,IF(OR(ISNUMBER(SEARCH($A$36,'List of Flows'!$D18)),ISNUMBER(SEARCH($A$37,'List of Flows'!$D18))),"Input/Output",0),0)</f>
        <v>0</v>
      </c>
      <c r="AU20" s="17">
        <f t="shared" si="7"/>
        <v>0</v>
      </c>
      <c r="AW20">
        <f t="shared" si="8"/>
        <v>0</v>
      </c>
      <c r="AX20">
        <f t="shared" si="9"/>
        <v>0</v>
      </c>
      <c r="AY20">
        <f t="shared" si="10"/>
        <v>0</v>
      </c>
      <c r="AZ20">
        <f t="shared" si="11"/>
        <v>0</v>
      </c>
      <c r="BA20">
        <f t="shared" si="12"/>
        <v>0</v>
      </c>
      <c r="BB20">
        <f t="shared" si="13"/>
        <v>0</v>
      </c>
      <c r="BC20">
        <f t="shared" si="14"/>
        <v>0</v>
      </c>
      <c r="BD20">
        <f t="shared" si="15"/>
        <v>0</v>
      </c>
      <c r="BE20">
        <f t="shared" si="16"/>
        <v>0</v>
      </c>
      <c r="BF20">
        <f t="shared" si="17"/>
        <v>0</v>
      </c>
      <c r="BG20">
        <f t="shared" si="18"/>
        <v>0</v>
      </c>
      <c r="BH20">
        <f t="shared" si="19"/>
        <v>0</v>
      </c>
      <c r="BI20">
        <f t="shared" si="20"/>
        <v>0</v>
      </c>
      <c r="BJ20" s="17">
        <f t="shared" si="21"/>
        <v>0</v>
      </c>
    </row>
    <row r="21" spans="1:62" x14ac:dyDescent="0.3">
      <c r="D21">
        <f>IF(D$2='List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E21">
        <f>IF(E$2='List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F21">
        <f>IF(F$2='List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G21">
        <f>IF(G$2='List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H21">
        <f>IF(H$2='List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I21">
        <f>IF(I$2='List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J21">
        <f>IF(J$2='List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K21">
        <f>IF(K$2='List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L21">
        <f>IF(L$2='List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M21">
        <f>IF(M$2='List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N21">
        <f>IF(N$2='List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O21">
        <f>IF(O$2='List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P21">
        <f>IF(P$2='List of Flows'!$B19,IF(OR(ISNUMBER(SEARCH($A$6,'List of Flows'!$D19)),ISNUMBER(SEARCH($A$7,'List of Flows'!$D19)),ISNUMBER(SEARCH($A$8,'List of Flows'!$D19)),ISNUMBER(SEARCH($A$9,'List of Flows'!$D19)),ISNUMBER(SEARCH($A$10,'List of Flows'!$D19)),ISNUMBER(SEARCH($A$11,'List of Flows'!$D19)),ISNUMBER(SEARCH($A$12,'List of Flows'!$D19)),ISNUMBER(SEARCH($A$13,'List of Flows'!$D19)),ISNUMBER(SEARCH($A$14,'List of Flows'!$D19)),ISNUMBER(SEARCH($A$15,'List of Flows'!$D19)),ISNUMBER(SEARCH($A$16,'List of Flows'!$D19)),ISNUMBER(SEARCH($A$17,'List of Flows'!$D19)),ISNUMBER(SEARCH($A$18,'List of Flows'!$D19)),ISNUMBER(SEARCH($A$19,'List of Flows'!$D19))),"Unit",0),0)</f>
        <v>0</v>
      </c>
      <c r="Q21">
        <f t="shared" si="5"/>
        <v>0</v>
      </c>
      <c r="R21" s="35"/>
      <c r="S21">
        <f>IF(S$2='List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T21">
        <f>IF(T$2='List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U21">
        <f>IF(U$2='List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V21">
        <f>IF(V$2='List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W21">
        <f>IF(W$2='List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X21">
        <f>IF(X$2='List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Y21">
        <f>IF(Y$2='List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Z21">
        <f>IF(Z$2='List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AA21">
        <f>IF(AA$2='List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AB21">
        <f>IF(AB$2='List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AC21">
        <f>IF(AC$2='List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AD21">
        <f>IF(AD$2='List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AE21">
        <f>IF(AE$2='List of Flows'!$B19,IF(OR(ISNUMBER(SEARCH($A$24,'List of Flows'!$D19)),ISNUMBER(SEARCH($A$25,'List of Flows'!$D19)),ISNUMBER(SEARCH($A$26,'List of Flows'!$D19)),ISNUMBER(SEARCH($A$27,'List of Flows'!$D19)),ISNUMBER(SEARCH($A$28,'List of Flows'!$D19)),ISNUMBER(SEARCH($A$29,'List of Flows'!$D19)),ISNUMBER(SEARCH($A$30,'List of Flows'!$D19)),ISNUMBER(SEARCH($A$31,'List of Flows'!$D19)),ISNUMBER(SEARCH($A$32,'List of Flows'!$D19))),"Context",0),0)</f>
        <v>0</v>
      </c>
      <c r="AF21" s="17">
        <f t="shared" si="6"/>
        <v>0</v>
      </c>
      <c r="AH21">
        <f>IF(AH$2='List of Flows'!$B19,IF(OR(ISNUMBER(SEARCH($A$36,'List of Flows'!$D19)),ISNUMBER(SEARCH($A$37,'List of Flows'!$D19))),"Input/Output",0),0)</f>
        <v>0</v>
      </c>
      <c r="AI21">
        <f>IF(AI$2='List of Flows'!$B19,IF(OR(ISNUMBER(SEARCH($A$36,'List of Flows'!$D19)),ISNUMBER(SEARCH($A$37,'List of Flows'!$D19))),"Input/Output",0),0)</f>
        <v>0</v>
      </c>
      <c r="AJ21">
        <f>IF(AJ$2='List of Flows'!$B19,IF(OR(ISNUMBER(SEARCH($A$36,'List of Flows'!$D19)),ISNUMBER(SEARCH($A$37,'List of Flows'!$D19))),"Input/Output",0),0)</f>
        <v>0</v>
      </c>
      <c r="AK21">
        <f>IF(AK$2='List of Flows'!$B19,IF(OR(ISNUMBER(SEARCH($A$36,'List of Flows'!$D19)),ISNUMBER(SEARCH($A$37,'List of Flows'!$D19))),"Input/Output",0),0)</f>
        <v>0</v>
      </c>
      <c r="AL21">
        <f>IF(AL$2='List of Flows'!$B19,IF(OR(ISNUMBER(SEARCH($A$36,'List of Flows'!$D19)),ISNUMBER(SEARCH($A$37,'List of Flows'!$D19))),"Input/Output",0),0)</f>
        <v>0</v>
      </c>
      <c r="AM21">
        <f>IF(AM$2='List of Flows'!$B19,IF(OR(ISNUMBER(SEARCH($A$36,'List of Flows'!$D19)),ISNUMBER(SEARCH($A$37,'List of Flows'!$D19))),"Input/Output",0),0)</f>
        <v>0</v>
      </c>
      <c r="AN21">
        <f>IF(AN$2='List of Flows'!$B19,IF(OR(ISNUMBER(SEARCH($A$36,'List of Flows'!$D19)),ISNUMBER(SEARCH($A$37,'List of Flows'!$D19))),"Input/Output",0),0)</f>
        <v>0</v>
      </c>
      <c r="AO21">
        <f>IF(AO$2='List of Flows'!$B19,IF(OR(ISNUMBER(SEARCH($A$36,'List of Flows'!$D19)),ISNUMBER(SEARCH($A$37,'List of Flows'!$D19))),"Input/Output",0),0)</f>
        <v>0</v>
      </c>
      <c r="AP21">
        <f>IF(AP$2='List of Flows'!$B19,IF(OR(ISNUMBER(SEARCH($A$36,'List of Flows'!$D19)),ISNUMBER(SEARCH($A$37,'List of Flows'!$D19))),"Input/Output",0),0)</f>
        <v>0</v>
      </c>
      <c r="AQ21">
        <f>IF(AQ$2='List of Flows'!$B19,IF(OR(ISNUMBER(SEARCH($A$36,'List of Flows'!$D19)),ISNUMBER(SEARCH($A$37,'List of Flows'!$D19))),"Input/Output",0),0)</f>
        <v>0</v>
      </c>
      <c r="AR21">
        <f>IF(AR$2='List of Flows'!$B19,IF(OR(ISNUMBER(SEARCH($A$36,'List of Flows'!$D19)),ISNUMBER(SEARCH($A$37,'List of Flows'!$D19))),"Input/Output",0),0)</f>
        <v>0</v>
      </c>
      <c r="AS21">
        <f>IF(AS$2='List of Flows'!$B19,IF(OR(ISNUMBER(SEARCH($A$36,'List of Flows'!$D19)),ISNUMBER(SEARCH($A$37,'List of Flows'!$D19))),"Input/Output",0),0)</f>
        <v>0</v>
      </c>
      <c r="AT21">
        <f>IF(AT$2='List of Flows'!$B19,IF(OR(ISNUMBER(SEARCH($A$36,'List of Flows'!$D19)),ISNUMBER(SEARCH($A$37,'List of Flows'!$D19))),"Input/Output",0),0)</f>
        <v>0</v>
      </c>
      <c r="AU21" s="17">
        <f t="shared" si="7"/>
        <v>0</v>
      </c>
      <c r="AW21">
        <f t="shared" si="8"/>
        <v>0</v>
      </c>
      <c r="AX21">
        <f t="shared" si="9"/>
        <v>0</v>
      </c>
      <c r="AY21">
        <f t="shared" si="10"/>
        <v>0</v>
      </c>
      <c r="AZ21">
        <f t="shared" si="11"/>
        <v>0</v>
      </c>
      <c r="BA21">
        <f t="shared" si="12"/>
        <v>0</v>
      </c>
      <c r="BB21">
        <f t="shared" si="13"/>
        <v>0</v>
      </c>
      <c r="BC21">
        <f t="shared" si="14"/>
        <v>0</v>
      </c>
      <c r="BD21">
        <f t="shared" si="15"/>
        <v>0</v>
      </c>
      <c r="BE21">
        <f t="shared" si="16"/>
        <v>0</v>
      </c>
      <c r="BF21">
        <f t="shared" si="17"/>
        <v>0</v>
      </c>
      <c r="BG21">
        <f t="shared" si="18"/>
        <v>0</v>
      </c>
      <c r="BH21">
        <f t="shared" si="19"/>
        <v>0</v>
      </c>
      <c r="BI21">
        <f t="shared" si="20"/>
        <v>0</v>
      </c>
      <c r="BJ21" s="17">
        <f t="shared" si="21"/>
        <v>0</v>
      </c>
    </row>
    <row r="22" spans="1:62" x14ac:dyDescent="0.3">
      <c r="D22">
        <f>IF(D$2='List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E22">
        <f>IF(E$2='List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F22">
        <f>IF(F$2='List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G22">
        <f>IF(G$2='List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H22">
        <f>IF(H$2='List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I22">
        <f>IF(I$2='List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J22">
        <f>IF(J$2='List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K22">
        <f>IF(K$2='List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L22">
        <f>IF(L$2='List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M22">
        <f>IF(M$2='List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N22">
        <f>IF(N$2='List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O22">
        <f>IF(O$2='List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P22">
        <f>IF(P$2='List of Flows'!$B20,IF(OR(ISNUMBER(SEARCH($A$6,'List of Flows'!$D20)),ISNUMBER(SEARCH($A$7,'List of Flows'!$D20)),ISNUMBER(SEARCH($A$8,'List of Flows'!$D20)),ISNUMBER(SEARCH($A$9,'List of Flows'!$D20)),ISNUMBER(SEARCH($A$10,'List of Flows'!$D20)),ISNUMBER(SEARCH($A$11,'List of Flows'!$D20)),ISNUMBER(SEARCH($A$12,'List of Flows'!$D20)),ISNUMBER(SEARCH($A$13,'List of Flows'!$D20)),ISNUMBER(SEARCH($A$14,'List of Flows'!$D20)),ISNUMBER(SEARCH($A$15,'List of Flows'!$D20)),ISNUMBER(SEARCH($A$16,'List of Flows'!$D20)),ISNUMBER(SEARCH($A$17,'List of Flows'!$D20)),ISNUMBER(SEARCH($A$18,'List of Flows'!$D20)),ISNUMBER(SEARCH($A$19,'List of Flows'!$D20))),"Unit",0),0)</f>
        <v>0</v>
      </c>
      <c r="Q22">
        <f t="shared" si="5"/>
        <v>0</v>
      </c>
      <c r="R22" s="35"/>
      <c r="S22">
        <f>IF(S$2='List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T22">
        <f>IF(T$2='List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U22">
        <f>IF(U$2='List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V22">
        <f>IF(V$2='List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W22">
        <f>IF(W$2='List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X22">
        <f>IF(X$2='List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Y22">
        <f>IF(Y$2='List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Z22">
        <f>IF(Z$2='List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AA22">
        <f>IF(AA$2='List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AB22">
        <f>IF(AB$2='List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AC22">
        <f>IF(AC$2='List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AD22">
        <f>IF(AD$2='List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AE22">
        <f>IF(AE$2='List of Flows'!$B20,IF(OR(ISNUMBER(SEARCH($A$24,'List of Flows'!$D20)),ISNUMBER(SEARCH($A$25,'List of Flows'!$D20)),ISNUMBER(SEARCH($A$26,'List of Flows'!$D20)),ISNUMBER(SEARCH($A$27,'List of Flows'!$D20)),ISNUMBER(SEARCH($A$28,'List of Flows'!$D20)),ISNUMBER(SEARCH($A$29,'List of Flows'!$D20)),ISNUMBER(SEARCH($A$30,'List of Flows'!$D20)),ISNUMBER(SEARCH($A$31,'List of Flows'!$D20)),ISNUMBER(SEARCH($A$32,'List of Flows'!$D20))),"Context",0),0)</f>
        <v>0</v>
      </c>
      <c r="AF22" s="17">
        <f t="shared" si="6"/>
        <v>0</v>
      </c>
      <c r="AH22">
        <f>IF(AH$2='List of Flows'!$B20,IF(OR(ISNUMBER(SEARCH($A$36,'List of Flows'!$D20)),ISNUMBER(SEARCH($A$37,'List of Flows'!$D20))),"Input/Output",0),0)</f>
        <v>0</v>
      </c>
      <c r="AI22">
        <f>IF(AI$2='List of Flows'!$B20,IF(OR(ISNUMBER(SEARCH($A$36,'List of Flows'!$D20)),ISNUMBER(SEARCH($A$37,'List of Flows'!$D20))),"Input/Output",0),0)</f>
        <v>0</v>
      </c>
      <c r="AJ22">
        <f>IF(AJ$2='List of Flows'!$B20,IF(OR(ISNUMBER(SEARCH($A$36,'List of Flows'!$D20)),ISNUMBER(SEARCH($A$37,'List of Flows'!$D20))),"Input/Output",0),0)</f>
        <v>0</v>
      </c>
      <c r="AK22">
        <f>IF(AK$2='List of Flows'!$B20,IF(OR(ISNUMBER(SEARCH($A$36,'List of Flows'!$D20)),ISNUMBER(SEARCH($A$37,'List of Flows'!$D20))),"Input/Output",0),0)</f>
        <v>0</v>
      </c>
      <c r="AL22">
        <f>IF(AL$2='List of Flows'!$B20,IF(OR(ISNUMBER(SEARCH($A$36,'List of Flows'!$D20)),ISNUMBER(SEARCH($A$37,'List of Flows'!$D20))),"Input/Output",0),0)</f>
        <v>0</v>
      </c>
      <c r="AM22">
        <f>IF(AM$2='List of Flows'!$B20,IF(OR(ISNUMBER(SEARCH($A$36,'List of Flows'!$D20)),ISNUMBER(SEARCH($A$37,'List of Flows'!$D20))),"Input/Output",0),0)</f>
        <v>0</v>
      </c>
      <c r="AN22">
        <f>IF(AN$2='List of Flows'!$B20,IF(OR(ISNUMBER(SEARCH($A$36,'List of Flows'!$D20)),ISNUMBER(SEARCH($A$37,'List of Flows'!$D20))),"Input/Output",0),0)</f>
        <v>0</v>
      </c>
      <c r="AO22">
        <f>IF(AO$2='List of Flows'!$B20,IF(OR(ISNUMBER(SEARCH($A$36,'List of Flows'!$D20)),ISNUMBER(SEARCH($A$37,'List of Flows'!$D20))),"Input/Output",0),0)</f>
        <v>0</v>
      </c>
      <c r="AP22">
        <f>IF(AP$2='List of Flows'!$B20,IF(OR(ISNUMBER(SEARCH($A$36,'List of Flows'!$D20)),ISNUMBER(SEARCH($A$37,'List of Flows'!$D20))),"Input/Output",0),0)</f>
        <v>0</v>
      </c>
      <c r="AQ22">
        <f>IF(AQ$2='List of Flows'!$B20,IF(OR(ISNUMBER(SEARCH($A$36,'List of Flows'!$D20)),ISNUMBER(SEARCH($A$37,'List of Flows'!$D20))),"Input/Output",0),0)</f>
        <v>0</v>
      </c>
      <c r="AR22">
        <f>IF(AR$2='List of Flows'!$B20,IF(OR(ISNUMBER(SEARCH($A$36,'List of Flows'!$D20)),ISNUMBER(SEARCH($A$37,'List of Flows'!$D20))),"Input/Output",0),0)</f>
        <v>0</v>
      </c>
      <c r="AS22">
        <f>IF(AS$2='List of Flows'!$B20,IF(OR(ISNUMBER(SEARCH($A$36,'List of Flows'!$D20)),ISNUMBER(SEARCH($A$37,'List of Flows'!$D20))),"Input/Output",0),0)</f>
        <v>0</v>
      </c>
      <c r="AT22">
        <f>IF(AT$2='List of Flows'!$B20,IF(OR(ISNUMBER(SEARCH($A$36,'List of Flows'!$D20)),ISNUMBER(SEARCH($A$37,'List of Flows'!$D20))),"Input/Output",0),0)</f>
        <v>0</v>
      </c>
      <c r="AU22" s="17">
        <f t="shared" si="7"/>
        <v>0</v>
      </c>
      <c r="AW22">
        <f t="shared" si="8"/>
        <v>0</v>
      </c>
      <c r="AX22">
        <f t="shared" si="9"/>
        <v>0</v>
      </c>
      <c r="AY22">
        <f t="shared" si="10"/>
        <v>0</v>
      </c>
      <c r="AZ22">
        <f t="shared" si="11"/>
        <v>0</v>
      </c>
      <c r="BA22">
        <f t="shared" si="12"/>
        <v>0</v>
      </c>
      <c r="BB22">
        <f t="shared" si="13"/>
        <v>0</v>
      </c>
      <c r="BC22">
        <f t="shared" si="14"/>
        <v>0</v>
      </c>
      <c r="BD22">
        <f t="shared" si="15"/>
        <v>0</v>
      </c>
      <c r="BE22">
        <f t="shared" si="16"/>
        <v>0</v>
      </c>
      <c r="BF22">
        <f t="shared" si="17"/>
        <v>0</v>
      </c>
      <c r="BG22">
        <f t="shared" si="18"/>
        <v>0</v>
      </c>
      <c r="BH22">
        <f t="shared" si="19"/>
        <v>0</v>
      </c>
      <c r="BI22">
        <f t="shared" si="20"/>
        <v>0</v>
      </c>
      <c r="BJ22" s="17">
        <f t="shared" si="21"/>
        <v>0</v>
      </c>
    </row>
    <row r="23" spans="1:62" x14ac:dyDescent="0.3">
      <c r="A23" s="36" t="s">
        <v>706</v>
      </c>
      <c r="D23">
        <f>IF(D$2='List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E23">
        <f>IF(E$2='List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F23">
        <f>IF(F$2='List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G23">
        <f>IF(G$2='List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H23">
        <f>IF(H$2='List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I23">
        <f>IF(I$2='List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J23">
        <f>IF(J$2='List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K23">
        <f>IF(K$2='List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L23">
        <f>IF(L$2='List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M23">
        <f>IF(M$2='List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N23">
        <f>IF(N$2='List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O23">
        <f>IF(O$2='List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P23">
        <f>IF(P$2='List of Flows'!$B21,IF(OR(ISNUMBER(SEARCH($A$6,'List of Flows'!$D21)),ISNUMBER(SEARCH($A$7,'List of Flows'!$D21)),ISNUMBER(SEARCH($A$8,'List of Flows'!$D21)),ISNUMBER(SEARCH($A$9,'List of Flows'!$D21)),ISNUMBER(SEARCH($A$10,'List of Flows'!$D21)),ISNUMBER(SEARCH($A$11,'List of Flows'!$D21)),ISNUMBER(SEARCH($A$12,'List of Flows'!$D21)),ISNUMBER(SEARCH($A$13,'List of Flows'!$D21)),ISNUMBER(SEARCH($A$14,'List of Flows'!$D21)),ISNUMBER(SEARCH($A$15,'List of Flows'!$D21)),ISNUMBER(SEARCH($A$16,'List of Flows'!$D21)),ISNUMBER(SEARCH($A$17,'List of Flows'!$D21)),ISNUMBER(SEARCH($A$18,'List of Flows'!$D21)),ISNUMBER(SEARCH($A$19,'List of Flows'!$D21))),"Unit",0),0)</f>
        <v>0</v>
      </c>
      <c r="Q23">
        <f t="shared" si="5"/>
        <v>0</v>
      </c>
      <c r="R23" s="35"/>
      <c r="S23">
        <f>IF(S$2='List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T23">
        <f>IF(T$2='List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U23">
        <f>IF(U$2='List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V23">
        <f>IF(V$2='List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W23">
        <f>IF(W$2='List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X23">
        <f>IF(X$2='List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Y23">
        <f>IF(Y$2='List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Z23">
        <f>IF(Z$2='List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AA23">
        <f>IF(AA$2='List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AB23">
        <f>IF(AB$2='List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AC23">
        <f>IF(AC$2='List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AD23">
        <f>IF(AD$2='List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AE23">
        <f>IF(AE$2='List of Flows'!$B21,IF(OR(ISNUMBER(SEARCH($A$24,'List of Flows'!$D21)),ISNUMBER(SEARCH($A$25,'List of Flows'!$D21)),ISNUMBER(SEARCH($A$26,'List of Flows'!$D21)),ISNUMBER(SEARCH($A$27,'List of Flows'!$D21)),ISNUMBER(SEARCH($A$28,'List of Flows'!$D21)),ISNUMBER(SEARCH($A$29,'List of Flows'!$D21)),ISNUMBER(SEARCH($A$30,'List of Flows'!$D21)),ISNUMBER(SEARCH($A$31,'List of Flows'!$D21)),ISNUMBER(SEARCH($A$32,'List of Flows'!$D21))),"Context",0),0)</f>
        <v>0</v>
      </c>
      <c r="AF23" s="17">
        <f t="shared" si="6"/>
        <v>0</v>
      </c>
      <c r="AH23">
        <f>IF(AH$2='List of Flows'!$B21,IF(OR(ISNUMBER(SEARCH($A$36,'List of Flows'!$D21)),ISNUMBER(SEARCH($A$37,'List of Flows'!$D21))),"Input/Output",0),0)</f>
        <v>0</v>
      </c>
      <c r="AI23">
        <f>IF(AI$2='List of Flows'!$B21,IF(OR(ISNUMBER(SEARCH($A$36,'List of Flows'!$D21)),ISNUMBER(SEARCH($A$37,'List of Flows'!$D21))),"Input/Output",0),0)</f>
        <v>0</v>
      </c>
      <c r="AJ23">
        <f>IF(AJ$2='List of Flows'!$B21,IF(OR(ISNUMBER(SEARCH($A$36,'List of Flows'!$D21)),ISNUMBER(SEARCH($A$37,'List of Flows'!$D21))),"Input/Output",0),0)</f>
        <v>0</v>
      </c>
      <c r="AK23">
        <f>IF(AK$2='List of Flows'!$B21,IF(OR(ISNUMBER(SEARCH($A$36,'List of Flows'!$D21)),ISNUMBER(SEARCH($A$37,'List of Flows'!$D21))),"Input/Output",0),0)</f>
        <v>0</v>
      </c>
      <c r="AL23">
        <f>IF(AL$2='List of Flows'!$B21,IF(OR(ISNUMBER(SEARCH($A$36,'List of Flows'!$D21)),ISNUMBER(SEARCH($A$37,'List of Flows'!$D21))),"Input/Output",0),0)</f>
        <v>0</v>
      </c>
      <c r="AM23">
        <f>IF(AM$2='List of Flows'!$B21,IF(OR(ISNUMBER(SEARCH($A$36,'List of Flows'!$D21)),ISNUMBER(SEARCH($A$37,'List of Flows'!$D21))),"Input/Output",0),0)</f>
        <v>0</v>
      </c>
      <c r="AN23">
        <f>IF(AN$2='List of Flows'!$B21,IF(OR(ISNUMBER(SEARCH($A$36,'List of Flows'!$D21)),ISNUMBER(SEARCH($A$37,'List of Flows'!$D21))),"Input/Output",0),0)</f>
        <v>0</v>
      </c>
      <c r="AO23">
        <f>IF(AO$2='List of Flows'!$B21,IF(OR(ISNUMBER(SEARCH($A$36,'List of Flows'!$D21)),ISNUMBER(SEARCH($A$37,'List of Flows'!$D21))),"Input/Output",0),0)</f>
        <v>0</v>
      </c>
      <c r="AP23">
        <f>IF(AP$2='List of Flows'!$B21,IF(OR(ISNUMBER(SEARCH($A$36,'List of Flows'!$D21)),ISNUMBER(SEARCH($A$37,'List of Flows'!$D21))),"Input/Output",0),0)</f>
        <v>0</v>
      </c>
      <c r="AQ23">
        <f>IF(AQ$2='List of Flows'!$B21,IF(OR(ISNUMBER(SEARCH($A$36,'List of Flows'!$D21)),ISNUMBER(SEARCH($A$37,'List of Flows'!$D21))),"Input/Output",0),0)</f>
        <v>0</v>
      </c>
      <c r="AR23">
        <f>IF(AR$2='List of Flows'!$B21,IF(OR(ISNUMBER(SEARCH($A$36,'List of Flows'!$D21)),ISNUMBER(SEARCH($A$37,'List of Flows'!$D21))),"Input/Output",0),0)</f>
        <v>0</v>
      </c>
      <c r="AS23">
        <f>IF(AS$2='List of Flows'!$B21,IF(OR(ISNUMBER(SEARCH($A$36,'List of Flows'!$D21)),ISNUMBER(SEARCH($A$37,'List of Flows'!$D21))),"Input/Output",0),0)</f>
        <v>0</v>
      </c>
      <c r="AT23">
        <f>IF(AT$2='List of Flows'!$B21,IF(OR(ISNUMBER(SEARCH($A$36,'List of Flows'!$D21)),ISNUMBER(SEARCH($A$37,'List of Flows'!$D21))),"Input/Output",0),0)</f>
        <v>0</v>
      </c>
      <c r="AU23" s="17">
        <f t="shared" si="7"/>
        <v>0</v>
      </c>
      <c r="AW23">
        <f t="shared" si="8"/>
        <v>0</v>
      </c>
      <c r="AX23">
        <f t="shared" si="9"/>
        <v>0</v>
      </c>
      <c r="AY23">
        <f t="shared" si="10"/>
        <v>0</v>
      </c>
      <c r="AZ23">
        <f t="shared" si="11"/>
        <v>0</v>
      </c>
      <c r="BA23">
        <f t="shared" si="12"/>
        <v>0</v>
      </c>
      <c r="BB23">
        <f t="shared" si="13"/>
        <v>0</v>
      </c>
      <c r="BC23">
        <f t="shared" si="14"/>
        <v>0</v>
      </c>
      <c r="BD23">
        <f t="shared" si="15"/>
        <v>0</v>
      </c>
      <c r="BE23">
        <f t="shared" si="16"/>
        <v>0</v>
      </c>
      <c r="BF23">
        <f t="shared" si="17"/>
        <v>0</v>
      </c>
      <c r="BG23">
        <f t="shared" si="18"/>
        <v>0</v>
      </c>
      <c r="BH23">
        <f t="shared" si="19"/>
        <v>0</v>
      </c>
      <c r="BI23">
        <f t="shared" si="20"/>
        <v>0</v>
      </c>
      <c r="BJ23" s="17">
        <f t="shared" si="21"/>
        <v>0</v>
      </c>
    </row>
    <row r="24" spans="1:62" x14ac:dyDescent="0.3">
      <c r="A24" s="2" t="s">
        <v>707</v>
      </c>
      <c r="D24">
        <f>IF(D$2='List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E24">
        <f>IF(E$2='List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F24">
        <f>IF(F$2='List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G24">
        <f>IF(G$2='List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H24">
        <f>IF(H$2='List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I24">
        <f>IF(I$2='List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J24">
        <f>IF(J$2='List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K24">
        <f>IF(K$2='List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L24">
        <f>IF(L$2='List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M24">
        <f>IF(M$2='List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N24">
        <f>IF(N$2='List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O24">
        <f>IF(O$2='List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P24">
        <f>IF(P$2='List of Flows'!$B22,IF(OR(ISNUMBER(SEARCH($A$6,'List of Flows'!$D22)),ISNUMBER(SEARCH($A$7,'List of Flows'!$D22)),ISNUMBER(SEARCH($A$8,'List of Flows'!$D22)),ISNUMBER(SEARCH($A$9,'List of Flows'!$D22)),ISNUMBER(SEARCH($A$10,'List of Flows'!$D22)),ISNUMBER(SEARCH($A$11,'List of Flows'!$D22)),ISNUMBER(SEARCH($A$12,'List of Flows'!$D22)),ISNUMBER(SEARCH($A$13,'List of Flows'!$D22)),ISNUMBER(SEARCH($A$14,'List of Flows'!$D22)),ISNUMBER(SEARCH($A$15,'List of Flows'!$D22)),ISNUMBER(SEARCH($A$16,'List of Flows'!$D22)),ISNUMBER(SEARCH($A$17,'List of Flows'!$D22)),ISNUMBER(SEARCH($A$18,'List of Flows'!$D22)),ISNUMBER(SEARCH($A$19,'List of Flows'!$D22))),"Unit",0),0)</f>
        <v>0</v>
      </c>
      <c r="Q24">
        <f t="shared" si="5"/>
        <v>0</v>
      </c>
      <c r="R24" s="35"/>
      <c r="S24">
        <f>IF(S$2='List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T24">
        <f>IF(T$2='List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U24">
        <f>IF(U$2='List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V24">
        <f>IF(V$2='List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W24">
        <f>IF(W$2='List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X24">
        <f>IF(X$2='List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Y24">
        <f>IF(Y$2='List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Z24">
        <f>IF(Z$2='List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AA24">
        <f>IF(AA$2='List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AB24">
        <f>IF(AB$2='List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AC24">
        <f>IF(AC$2='List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AD24">
        <f>IF(AD$2='List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AE24">
        <f>IF(AE$2='List of Flows'!$B22,IF(OR(ISNUMBER(SEARCH($A$24,'List of Flows'!$D22)),ISNUMBER(SEARCH($A$25,'List of Flows'!$D22)),ISNUMBER(SEARCH($A$26,'List of Flows'!$D22)),ISNUMBER(SEARCH($A$27,'List of Flows'!$D22)),ISNUMBER(SEARCH($A$28,'List of Flows'!$D22)),ISNUMBER(SEARCH($A$29,'List of Flows'!$D22)),ISNUMBER(SEARCH($A$30,'List of Flows'!$D22)),ISNUMBER(SEARCH($A$31,'List of Flows'!$D22)),ISNUMBER(SEARCH($A$32,'List of Flows'!$D22))),"Context",0),0)</f>
        <v>0</v>
      </c>
      <c r="AF24" s="17">
        <f t="shared" si="6"/>
        <v>0</v>
      </c>
      <c r="AH24">
        <f>IF(AH$2='List of Flows'!$B22,IF(OR(ISNUMBER(SEARCH($A$36,'List of Flows'!$D22)),ISNUMBER(SEARCH($A$37,'List of Flows'!$D22))),"Input/Output",0),0)</f>
        <v>0</v>
      </c>
      <c r="AI24">
        <f>IF(AI$2='List of Flows'!$B22,IF(OR(ISNUMBER(SEARCH($A$36,'List of Flows'!$D22)),ISNUMBER(SEARCH($A$37,'List of Flows'!$D22))),"Input/Output",0),0)</f>
        <v>0</v>
      </c>
      <c r="AJ24">
        <f>IF(AJ$2='List of Flows'!$B22,IF(OR(ISNUMBER(SEARCH($A$36,'List of Flows'!$D22)),ISNUMBER(SEARCH($A$37,'List of Flows'!$D22))),"Input/Output",0),0)</f>
        <v>0</v>
      </c>
      <c r="AK24">
        <f>IF(AK$2='List of Flows'!$B22,IF(OR(ISNUMBER(SEARCH($A$36,'List of Flows'!$D22)),ISNUMBER(SEARCH($A$37,'List of Flows'!$D22))),"Input/Output",0),0)</f>
        <v>0</v>
      </c>
      <c r="AL24">
        <f>IF(AL$2='List of Flows'!$B22,IF(OR(ISNUMBER(SEARCH($A$36,'List of Flows'!$D22)),ISNUMBER(SEARCH($A$37,'List of Flows'!$D22))),"Input/Output",0),0)</f>
        <v>0</v>
      </c>
      <c r="AM24">
        <f>IF(AM$2='List of Flows'!$B22,IF(OR(ISNUMBER(SEARCH($A$36,'List of Flows'!$D22)),ISNUMBER(SEARCH($A$37,'List of Flows'!$D22))),"Input/Output",0),0)</f>
        <v>0</v>
      </c>
      <c r="AN24">
        <f>IF(AN$2='List of Flows'!$B22,IF(OR(ISNUMBER(SEARCH($A$36,'List of Flows'!$D22)),ISNUMBER(SEARCH($A$37,'List of Flows'!$D22))),"Input/Output",0),0)</f>
        <v>0</v>
      </c>
      <c r="AO24">
        <f>IF(AO$2='List of Flows'!$B22,IF(OR(ISNUMBER(SEARCH($A$36,'List of Flows'!$D22)),ISNUMBER(SEARCH($A$37,'List of Flows'!$D22))),"Input/Output",0),0)</f>
        <v>0</v>
      </c>
      <c r="AP24">
        <f>IF(AP$2='List of Flows'!$B22,IF(OR(ISNUMBER(SEARCH($A$36,'List of Flows'!$D22)),ISNUMBER(SEARCH($A$37,'List of Flows'!$D22))),"Input/Output",0),0)</f>
        <v>0</v>
      </c>
      <c r="AQ24">
        <f>IF(AQ$2='List of Flows'!$B22,IF(OR(ISNUMBER(SEARCH($A$36,'List of Flows'!$D22)),ISNUMBER(SEARCH($A$37,'List of Flows'!$D22))),"Input/Output",0),0)</f>
        <v>0</v>
      </c>
      <c r="AR24">
        <f>IF(AR$2='List of Flows'!$B22,IF(OR(ISNUMBER(SEARCH($A$36,'List of Flows'!$D22)),ISNUMBER(SEARCH($A$37,'List of Flows'!$D22))),"Input/Output",0),0)</f>
        <v>0</v>
      </c>
      <c r="AS24">
        <f>IF(AS$2='List of Flows'!$B22,IF(OR(ISNUMBER(SEARCH($A$36,'List of Flows'!$D22)),ISNUMBER(SEARCH($A$37,'List of Flows'!$D22))),"Input/Output",0),0)</f>
        <v>0</v>
      </c>
      <c r="AT24">
        <f>IF(AT$2='List of Flows'!$B22,IF(OR(ISNUMBER(SEARCH($A$36,'List of Flows'!$D22)),ISNUMBER(SEARCH($A$37,'List of Flows'!$D22))),"Input/Output",0),0)</f>
        <v>0</v>
      </c>
      <c r="AU24" s="17">
        <f t="shared" si="7"/>
        <v>0</v>
      </c>
      <c r="AW24">
        <f t="shared" si="8"/>
        <v>0</v>
      </c>
      <c r="AX24">
        <f t="shared" si="9"/>
        <v>0</v>
      </c>
      <c r="AY24">
        <f t="shared" si="10"/>
        <v>0</v>
      </c>
      <c r="AZ24">
        <f t="shared" si="11"/>
        <v>0</v>
      </c>
      <c r="BA24">
        <f t="shared" si="12"/>
        <v>0</v>
      </c>
      <c r="BB24">
        <f t="shared" si="13"/>
        <v>0</v>
      </c>
      <c r="BC24">
        <f t="shared" si="14"/>
        <v>0</v>
      </c>
      <c r="BD24">
        <f t="shared" si="15"/>
        <v>0</v>
      </c>
      <c r="BE24">
        <f t="shared" si="16"/>
        <v>0</v>
      </c>
      <c r="BF24">
        <f t="shared" si="17"/>
        <v>0</v>
      </c>
      <c r="BG24">
        <f t="shared" si="18"/>
        <v>0</v>
      </c>
      <c r="BH24">
        <f t="shared" si="19"/>
        <v>0</v>
      </c>
      <c r="BI24">
        <f t="shared" si="20"/>
        <v>0</v>
      </c>
      <c r="BJ24" s="17">
        <f t="shared" si="21"/>
        <v>0</v>
      </c>
    </row>
    <row r="25" spans="1:62" x14ac:dyDescent="0.3">
      <c r="A25" s="2" t="s">
        <v>708</v>
      </c>
      <c r="D25">
        <f>IF(D$2='List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E25">
        <f>IF(E$2='List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F25">
        <f>IF(F$2='List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G25">
        <f>IF(G$2='List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H25">
        <f>IF(H$2='List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I25">
        <f>IF(I$2='List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J25">
        <f>IF(J$2='List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K25">
        <f>IF(K$2='List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L25">
        <f>IF(L$2='List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M25">
        <f>IF(M$2='List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N25">
        <f>IF(N$2='List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O25">
        <f>IF(O$2='List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P25">
        <f>IF(P$2='List of Flows'!$B23,IF(OR(ISNUMBER(SEARCH($A$6,'List of Flows'!$D23)),ISNUMBER(SEARCH($A$7,'List of Flows'!$D23)),ISNUMBER(SEARCH($A$8,'List of Flows'!$D23)),ISNUMBER(SEARCH($A$9,'List of Flows'!$D23)),ISNUMBER(SEARCH($A$10,'List of Flows'!$D23)),ISNUMBER(SEARCH($A$11,'List of Flows'!$D23)),ISNUMBER(SEARCH($A$12,'List of Flows'!$D23)),ISNUMBER(SEARCH($A$13,'List of Flows'!$D23)),ISNUMBER(SEARCH($A$14,'List of Flows'!$D23)),ISNUMBER(SEARCH($A$15,'List of Flows'!$D23)),ISNUMBER(SEARCH($A$16,'List of Flows'!$D23)),ISNUMBER(SEARCH($A$17,'List of Flows'!$D23)),ISNUMBER(SEARCH($A$18,'List of Flows'!$D23)),ISNUMBER(SEARCH($A$19,'List of Flows'!$D23))),"Unit",0),0)</f>
        <v>0</v>
      </c>
      <c r="Q25">
        <f t="shared" si="5"/>
        <v>0</v>
      </c>
      <c r="R25" s="35"/>
      <c r="S25">
        <f>IF(S$2='List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T25">
        <f>IF(T$2='List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U25">
        <f>IF(U$2='List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V25">
        <f>IF(V$2='List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W25">
        <f>IF(W$2='List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X25">
        <f>IF(X$2='List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Y25">
        <f>IF(Y$2='List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Z25">
        <f>IF(Z$2='List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AA25">
        <f>IF(AA$2='List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AB25">
        <f>IF(AB$2='List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AC25">
        <f>IF(AC$2='List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AD25">
        <f>IF(AD$2='List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AE25">
        <f>IF(AE$2='List of Flows'!$B23,IF(OR(ISNUMBER(SEARCH($A$24,'List of Flows'!$D23)),ISNUMBER(SEARCH($A$25,'List of Flows'!$D23)),ISNUMBER(SEARCH($A$26,'List of Flows'!$D23)),ISNUMBER(SEARCH($A$27,'List of Flows'!$D23)),ISNUMBER(SEARCH($A$28,'List of Flows'!$D23)),ISNUMBER(SEARCH($A$29,'List of Flows'!$D23)),ISNUMBER(SEARCH($A$30,'List of Flows'!$D23)),ISNUMBER(SEARCH($A$31,'List of Flows'!$D23)),ISNUMBER(SEARCH($A$32,'List of Flows'!$D23))),"Context",0),0)</f>
        <v>0</v>
      </c>
      <c r="AF25" s="17">
        <f t="shared" si="6"/>
        <v>0</v>
      </c>
      <c r="AH25">
        <f>IF(AH$2='List of Flows'!$B23,IF(OR(ISNUMBER(SEARCH($A$36,'List of Flows'!$D23)),ISNUMBER(SEARCH($A$37,'List of Flows'!$D23))),"Input/Output",0),0)</f>
        <v>0</v>
      </c>
      <c r="AI25">
        <f>IF(AI$2='List of Flows'!$B23,IF(OR(ISNUMBER(SEARCH($A$36,'List of Flows'!$D23)),ISNUMBER(SEARCH($A$37,'List of Flows'!$D23))),"Input/Output",0),0)</f>
        <v>0</v>
      </c>
      <c r="AJ25">
        <f>IF(AJ$2='List of Flows'!$B23,IF(OR(ISNUMBER(SEARCH($A$36,'List of Flows'!$D23)),ISNUMBER(SEARCH($A$37,'List of Flows'!$D23))),"Input/Output",0),0)</f>
        <v>0</v>
      </c>
      <c r="AK25">
        <f>IF(AK$2='List of Flows'!$B23,IF(OR(ISNUMBER(SEARCH($A$36,'List of Flows'!$D23)),ISNUMBER(SEARCH($A$37,'List of Flows'!$D23))),"Input/Output",0),0)</f>
        <v>0</v>
      </c>
      <c r="AL25">
        <f>IF(AL$2='List of Flows'!$B23,IF(OR(ISNUMBER(SEARCH($A$36,'List of Flows'!$D23)),ISNUMBER(SEARCH($A$37,'List of Flows'!$D23))),"Input/Output",0),0)</f>
        <v>0</v>
      </c>
      <c r="AM25">
        <f>IF(AM$2='List of Flows'!$B23,IF(OR(ISNUMBER(SEARCH($A$36,'List of Flows'!$D23)),ISNUMBER(SEARCH($A$37,'List of Flows'!$D23))),"Input/Output",0),0)</f>
        <v>0</v>
      </c>
      <c r="AN25">
        <f>IF(AN$2='List of Flows'!$B23,IF(OR(ISNUMBER(SEARCH($A$36,'List of Flows'!$D23)),ISNUMBER(SEARCH($A$37,'List of Flows'!$D23))),"Input/Output",0),0)</f>
        <v>0</v>
      </c>
      <c r="AO25">
        <f>IF(AO$2='List of Flows'!$B23,IF(OR(ISNUMBER(SEARCH($A$36,'List of Flows'!$D23)),ISNUMBER(SEARCH($A$37,'List of Flows'!$D23))),"Input/Output",0),0)</f>
        <v>0</v>
      </c>
      <c r="AP25">
        <f>IF(AP$2='List of Flows'!$B23,IF(OR(ISNUMBER(SEARCH($A$36,'List of Flows'!$D23)),ISNUMBER(SEARCH($A$37,'List of Flows'!$D23))),"Input/Output",0),0)</f>
        <v>0</v>
      </c>
      <c r="AQ25">
        <f>IF(AQ$2='List of Flows'!$B23,IF(OR(ISNUMBER(SEARCH($A$36,'List of Flows'!$D23)),ISNUMBER(SEARCH($A$37,'List of Flows'!$D23))),"Input/Output",0),0)</f>
        <v>0</v>
      </c>
      <c r="AR25">
        <f>IF(AR$2='List of Flows'!$B23,IF(OR(ISNUMBER(SEARCH($A$36,'List of Flows'!$D23)),ISNUMBER(SEARCH($A$37,'List of Flows'!$D23))),"Input/Output",0),0)</f>
        <v>0</v>
      </c>
      <c r="AS25">
        <f>IF(AS$2='List of Flows'!$B23,IF(OR(ISNUMBER(SEARCH($A$36,'List of Flows'!$D23)),ISNUMBER(SEARCH($A$37,'List of Flows'!$D23))),"Input/Output",0),0)</f>
        <v>0</v>
      </c>
      <c r="AT25">
        <f>IF(AT$2='List of Flows'!$B23,IF(OR(ISNUMBER(SEARCH($A$36,'List of Flows'!$D23)),ISNUMBER(SEARCH($A$37,'List of Flows'!$D23))),"Input/Output",0),0)</f>
        <v>0</v>
      </c>
      <c r="AU25" s="17">
        <f t="shared" si="7"/>
        <v>0</v>
      </c>
      <c r="AW25">
        <f t="shared" si="8"/>
        <v>0</v>
      </c>
      <c r="AX25">
        <f t="shared" si="9"/>
        <v>0</v>
      </c>
      <c r="AY25">
        <f t="shared" si="10"/>
        <v>0</v>
      </c>
      <c r="AZ25">
        <f t="shared" si="11"/>
        <v>0</v>
      </c>
      <c r="BA25">
        <f t="shared" si="12"/>
        <v>0</v>
      </c>
      <c r="BB25">
        <f t="shared" si="13"/>
        <v>0</v>
      </c>
      <c r="BC25">
        <f t="shared" si="14"/>
        <v>0</v>
      </c>
      <c r="BD25">
        <f t="shared" si="15"/>
        <v>0</v>
      </c>
      <c r="BE25">
        <f t="shared" si="16"/>
        <v>0</v>
      </c>
      <c r="BF25">
        <f t="shared" si="17"/>
        <v>0</v>
      </c>
      <c r="BG25">
        <f t="shared" si="18"/>
        <v>0</v>
      </c>
      <c r="BH25">
        <f t="shared" si="19"/>
        <v>0</v>
      </c>
      <c r="BI25">
        <f t="shared" si="20"/>
        <v>0</v>
      </c>
      <c r="BJ25" s="17">
        <f t="shared" si="21"/>
        <v>0</v>
      </c>
    </row>
    <row r="26" spans="1:62" x14ac:dyDescent="0.3">
      <c r="A26" s="2" t="s">
        <v>709</v>
      </c>
      <c r="D26">
        <f>IF(D$2='List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E26">
        <f>IF(E$2='List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F26">
        <f>IF(F$2='List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G26">
        <f>IF(G$2='List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H26">
        <f>IF(H$2='List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I26">
        <f>IF(I$2='List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J26">
        <f>IF(J$2='List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K26">
        <f>IF(K$2='List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L26">
        <f>IF(L$2='List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M26">
        <f>IF(M$2='List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N26">
        <f>IF(N$2='List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O26">
        <f>IF(O$2='List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P26">
        <f>IF(P$2='List of Flows'!$B24,IF(OR(ISNUMBER(SEARCH($A$6,'List of Flows'!$D24)),ISNUMBER(SEARCH($A$7,'List of Flows'!$D24)),ISNUMBER(SEARCH($A$8,'List of Flows'!$D24)),ISNUMBER(SEARCH($A$9,'List of Flows'!$D24)),ISNUMBER(SEARCH($A$10,'List of Flows'!$D24)),ISNUMBER(SEARCH($A$11,'List of Flows'!$D24)),ISNUMBER(SEARCH($A$12,'List of Flows'!$D24)),ISNUMBER(SEARCH($A$13,'List of Flows'!$D24)),ISNUMBER(SEARCH($A$14,'List of Flows'!$D24)),ISNUMBER(SEARCH($A$15,'List of Flows'!$D24)),ISNUMBER(SEARCH($A$16,'List of Flows'!$D24)),ISNUMBER(SEARCH($A$17,'List of Flows'!$D24)),ISNUMBER(SEARCH($A$18,'List of Flows'!$D24)),ISNUMBER(SEARCH($A$19,'List of Flows'!$D24))),"Unit",0),0)</f>
        <v>0</v>
      </c>
      <c r="Q26">
        <f t="shared" si="5"/>
        <v>0</v>
      </c>
      <c r="R26" s="35"/>
      <c r="S26">
        <f>IF(S$2='List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T26">
        <f>IF(T$2='List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U26">
        <f>IF(U$2='List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V26">
        <f>IF(V$2='List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W26">
        <f>IF(W$2='List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X26">
        <f>IF(X$2='List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Y26">
        <f>IF(Y$2='List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Z26">
        <f>IF(Z$2='List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AA26">
        <f>IF(AA$2='List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AB26">
        <f>IF(AB$2='List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AC26">
        <f>IF(AC$2='List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AD26">
        <f>IF(AD$2='List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AE26">
        <f>IF(AE$2='List of Flows'!$B24,IF(OR(ISNUMBER(SEARCH($A$24,'List of Flows'!$D24)),ISNUMBER(SEARCH($A$25,'List of Flows'!$D24)),ISNUMBER(SEARCH($A$26,'List of Flows'!$D24)),ISNUMBER(SEARCH($A$27,'List of Flows'!$D24)),ISNUMBER(SEARCH($A$28,'List of Flows'!$D24)),ISNUMBER(SEARCH($A$29,'List of Flows'!$D24)),ISNUMBER(SEARCH($A$30,'List of Flows'!$D24)),ISNUMBER(SEARCH($A$31,'List of Flows'!$D24)),ISNUMBER(SEARCH($A$32,'List of Flows'!$D24))),"Context",0),0)</f>
        <v>0</v>
      </c>
      <c r="AF26" s="17">
        <f t="shared" si="6"/>
        <v>0</v>
      </c>
      <c r="AH26">
        <f>IF(AH$2='List of Flows'!$B24,IF(OR(ISNUMBER(SEARCH($A$36,'List of Flows'!$D24)),ISNUMBER(SEARCH($A$37,'List of Flows'!$D24))),"Input/Output",0),0)</f>
        <v>0</v>
      </c>
      <c r="AI26">
        <f>IF(AI$2='List of Flows'!$B24,IF(OR(ISNUMBER(SEARCH($A$36,'List of Flows'!$D24)),ISNUMBER(SEARCH($A$37,'List of Flows'!$D24))),"Input/Output",0),0)</f>
        <v>0</v>
      </c>
      <c r="AJ26">
        <f>IF(AJ$2='List of Flows'!$B24,IF(OR(ISNUMBER(SEARCH($A$36,'List of Flows'!$D24)),ISNUMBER(SEARCH($A$37,'List of Flows'!$D24))),"Input/Output",0),0)</f>
        <v>0</v>
      </c>
      <c r="AK26">
        <f>IF(AK$2='List of Flows'!$B24,IF(OR(ISNUMBER(SEARCH($A$36,'List of Flows'!$D24)),ISNUMBER(SEARCH($A$37,'List of Flows'!$D24))),"Input/Output",0),0)</f>
        <v>0</v>
      </c>
      <c r="AL26">
        <f>IF(AL$2='List of Flows'!$B24,IF(OR(ISNUMBER(SEARCH($A$36,'List of Flows'!$D24)),ISNUMBER(SEARCH($A$37,'List of Flows'!$D24))),"Input/Output",0),0)</f>
        <v>0</v>
      </c>
      <c r="AM26">
        <f>IF(AM$2='List of Flows'!$B24,IF(OR(ISNUMBER(SEARCH($A$36,'List of Flows'!$D24)),ISNUMBER(SEARCH($A$37,'List of Flows'!$D24))),"Input/Output",0),0)</f>
        <v>0</v>
      </c>
      <c r="AN26">
        <f>IF(AN$2='List of Flows'!$B24,IF(OR(ISNUMBER(SEARCH($A$36,'List of Flows'!$D24)),ISNUMBER(SEARCH($A$37,'List of Flows'!$D24))),"Input/Output",0),0)</f>
        <v>0</v>
      </c>
      <c r="AO26">
        <f>IF(AO$2='List of Flows'!$B24,IF(OR(ISNUMBER(SEARCH($A$36,'List of Flows'!$D24)),ISNUMBER(SEARCH($A$37,'List of Flows'!$D24))),"Input/Output",0),0)</f>
        <v>0</v>
      </c>
      <c r="AP26">
        <f>IF(AP$2='List of Flows'!$B24,IF(OR(ISNUMBER(SEARCH($A$36,'List of Flows'!$D24)),ISNUMBER(SEARCH($A$37,'List of Flows'!$D24))),"Input/Output",0),0)</f>
        <v>0</v>
      </c>
      <c r="AQ26">
        <f>IF(AQ$2='List of Flows'!$B24,IF(OR(ISNUMBER(SEARCH($A$36,'List of Flows'!$D24)),ISNUMBER(SEARCH($A$37,'List of Flows'!$D24))),"Input/Output",0),0)</f>
        <v>0</v>
      </c>
      <c r="AR26">
        <f>IF(AR$2='List of Flows'!$B24,IF(OR(ISNUMBER(SEARCH($A$36,'List of Flows'!$D24)),ISNUMBER(SEARCH($A$37,'List of Flows'!$D24))),"Input/Output",0),0)</f>
        <v>0</v>
      </c>
      <c r="AS26">
        <f>IF(AS$2='List of Flows'!$B24,IF(OR(ISNUMBER(SEARCH($A$36,'List of Flows'!$D24)),ISNUMBER(SEARCH($A$37,'List of Flows'!$D24))),"Input/Output",0),0)</f>
        <v>0</v>
      </c>
      <c r="AT26">
        <f>IF(AT$2='List of Flows'!$B24,IF(OR(ISNUMBER(SEARCH($A$36,'List of Flows'!$D24)),ISNUMBER(SEARCH($A$37,'List of Flows'!$D24))),"Input/Output",0),0)</f>
        <v>0</v>
      </c>
      <c r="AU26" s="17">
        <f t="shared" si="7"/>
        <v>0</v>
      </c>
      <c r="AW26">
        <f t="shared" si="8"/>
        <v>0</v>
      </c>
      <c r="AX26">
        <f t="shared" si="9"/>
        <v>0</v>
      </c>
      <c r="AY26">
        <f t="shared" si="10"/>
        <v>0</v>
      </c>
      <c r="AZ26">
        <f t="shared" si="11"/>
        <v>0</v>
      </c>
      <c r="BA26">
        <f t="shared" si="12"/>
        <v>0</v>
      </c>
      <c r="BB26">
        <f t="shared" si="13"/>
        <v>0</v>
      </c>
      <c r="BC26">
        <f t="shared" si="14"/>
        <v>0</v>
      </c>
      <c r="BD26">
        <f t="shared" si="15"/>
        <v>0</v>
      </c>
      <c r="BE26">
        <f t="shared" si="16"/>
        <v>0</v>
      </c>
      <c r="BF26">
        <f t="shared" si="17"/>
        <v>0</v>
      </c>
      <c r="BG26">
        <f t="shared" si="18"/>
        <v>0</v>
      </c>
      <c r="BH26">
        <f t="shared" si="19"/>
        <v>0</v>
      </c>
      <c r="BI26">
        <f t="shared" si="20"/>
        <v>0</v>
      </c>
      <c r="BJ26" s="17">
        <f t="shared" si="21"/>
        <v>0</v>
      </c>
    </row>
    <row r="27" spans="1:62" x14ac:dyDescent="0.3">
      <c r="A27" s="2" t="s">
        <v>269</v>
      </c>
      <c r="D27">
        <f>IF(D$2='List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E27">
        <f>IF(E$2='List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F27">
        <f>IF(F$2='List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G27">
        <f>IF(G$2='List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H27">
        <f>IF(H$2='List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I27">
        <f>IF(I$2='List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J27">
        <f>IF(J$2='List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K27">
        <f>IF(K$2='List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L27">
        <f>IF(L$2='List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M27">
        <f>IF(M$2='List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N27">
        <f>IF(N$2='List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O27">
        <f>IF(O$2='List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P27">
        <f>IF(P$2='List of Flows'!$B25,IF(OR(ISNUMBER(SEARCH($A$6,'List of Flows'!$D25)),ISNUMBER(SEARCH($A$7,'List of Flows'!$D25)),ISNUMBER(SEARCH($A$8,'List of Flows'!$D25)),ISNUMBER(SEARCH($A$9,'List of Flows'!$D25)),ISNUMBER(SEARCH($A$10,'List of Flows'!$D25)),ISNUMBER(SEARCH($A$11,'List of Flows'!$D25)),ISNUMBER(SEARCH($A$12,'List of Flows'!$D25)),ISNUMBER(SEARCH($A$13,'List of Flows'!$D25)),ISNUMBER(SEARCH($A$14,'List of Flows'!$D25)),ISNUMBER(SEARCH($A$15,'List of Flows'!$D25)),ISNUMBER(SEARCH($A$16,'List of Flows'!$D25)),ISNUMBER(SEARCH($A$17,'List of Flows'!$D25)),ISNUMBER(SEARCH($A$18,'List of Flows'!$D25)),ISNUMBER(SEARCH($A$19,'List of Flows'!$D25))),"Unit",0),0)</f>
        <v>0</v>
      </c>
      <c r="Q27">
        <f t="shared" si="5"/>
        <v>0</v>
      </c>
      <c r="R27" s="35"/>
      <c r="S27">
        <f>IF(S$2='List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T27">
        <f>IF(T$2='List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U27">
        <f>IF(U$2='List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V27">
        <f>IF(V$2='List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W27">
        <f>IF(W$2='List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X27">
        <f>IF(X$2='List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Y27">
        <f>IF(Y$2='List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Z27">
        <f>IF(Z$2='List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AA27">
        <f>IF(AA$2='List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AB27">
        <f>IF(AB$2='List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AC27">
        <f>IF(AC$2='List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AD27">
        <f>IF(AD$2='List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AE27">
        <f>IF(AE$2='List of Flows'!$B25,IF(OR(ISNUMBER(SEARCH($A$24,'List of Flows'!$D25)),ISNUMBER(SEARCH($A$25,'List of Flows'!$D25)),ISNUMBER(SEARCH($A$26,'List of Flows'!$D25)),ISNUMBER(SEARCH($A$27,'List of Flows'!$D25)),ISNUMBER(SEARCH($A$28,'List of Flows'!$D25)),ISNUMBER(SEARCH($A$29,'List of Flows'!$D25)),ISNUMBER(SEARCH($A$30,'List of Flows'!$D25)),ISNUMBER(SEARCH($A$31,'List of Flows'!$D25)),ISNUMBER(SEARCH($A$32,'List of Flows'!$D25))),"Context",0),0)</f>
        <v>0</v>
      </c>
      <c r="AF27" s="17">
        <f t="shared" si="6"/>
        <v>0</v>
      </c>
      <c r="AH27">
        <f>IF(AH$2='List of Flows'!$B25,IF(OR(ISNUMBER(SEARCH($A$36,'List of Flows'!$D25)),ISNUMBER(SEARCH($A$37,'List of Flows'!$D25))),"Input/Output",0),0)</f>
        <v>0</v>
      </c>
      <c r="AI27">
        <f>IF(AI$2='List of Flows'!$B25,IF(OR(ISNUMBER(SEARCH($A$36,'List of Flows'!$D25)),ISNUMBER(SEARCH($A$37,'List of Flows'!$D25))),"Input/Output",0),0)</f>
        <v>0</v>
      </c>
      <c r="AJ27">
        <f>IF(AJ$2='List of Flows'!$B25,IF(OR(ISNUMBER(SEARCH($A$36,'List of Flows'!$D25)),ISNUMBER(SEARCH($A$37,'List of Flows'!$D25))),"Input/Output",0),0)</f>
        <v>0</v>
      </c>
      <c r="AK27">
        <f>IF(AK$2='List of Flows'!$B25,IF(OR(ISNUMBER(SEARCH($A$36,'List of Flows'!$D25)),ISNUMBER(SEARCH($A$37,'List of Flows'!$D25))),"Input/Output",0),0)</f>
        <v>0</v>
      </c>
      <c r="AL27">
        <f>IF(AL$2='List of Flows'!$B25,IF(OR(ISNUMBER(SEARCH($A$36,'List of Flows'!$D25)),ISNUMBER(SEARCH($A$37,'List of Flows'!$D25))),"Input/Output",0),0)</f>
        <v>0</v>
      </c>
      <c r="AM27">
        <f>IF(AM$2='List of Flows'!$B25,IF(OR(ISNUMBER(SEARCH($A$36,'List of Flows'!$D25)),ISNUMBER(SEARCH($A$37,'List of Flows'!$D25))),"Input/Output",0),0)</f>
        <v>0</v>
      </c>
      <c r="AN27">
        <f>IF(AN$2='List of Flows'!$B25,IF(OR(ISNUMBER(SEARCH($A$36,'List of Flows'!$D25)),ISNUMBER(SEARCH($A$37,'List of Flows'!$D25))),"Input/Output",0),0)</f>
        <v>0</v>
      </c>
      <c r="AO27">
        <f>IF(AO$2='List of Flows'!$B25,IF(OR(ISNUMBER(SEARCH($A$36,'List of Flows'!$D25)),ISNUMBER(SEARCH($A$37,'List of Flows'!$D25))),"Input/Output",0),0)</f>
        <v>0</v>
      </c>
      <c r="AP27">
        <f>IF(AP$2='List of Flows'!$B25,IF(OR(ISNUMBER(SEARCH($A$36,'List of Flows'!$D25)),ISNUMBER(SEARCH($A$37,'List of Flows'!$D25))),"Input/Output",0),0)</f>
        <v>0</v>
      </c>
      <c r="AQ27">
        <f>IF(AQ$2='List of Flows'!$B25,IF(OR(ISNUMBER(SEARCH($A$36,'List of Flows'!$D25)),ISNUMBER(SEARCH($A$37,'List of Flows'!$D25))),"Input/Output",0),0)</f>
        <v>0</v>
      </c>
      <c r="AR27">
        <f>IF(AR$2='List of Flows'!$B25,IF(OR(ISNUMBER(SEARCH($A$36,'List of Flows'!$D25)),ISNUMBER(SEARCH($A$37,'List of Flows'!$D25))),"Input/Output",0),0)</f>
        <v>0</v>
      </c>
      <c r="AS27">
        <f>IF(AS$2='List of Flows'!$B25,IF(OR(ISNUMBER(SEARCH($A$36,'List of Flows'!$D25)),ISNUMBER(SEARCH($A$37,'List of Flows'!$D25))),"Input/Output",0),0)</f>
        <v>0</v>
      </c>
      <c r="AT27">
        <f>IF(AT$2='List of Flows'!$B25,IF(OR(ISNUMBER(SEARCH($A$36,'List of Flows'!$D25)),ISNUMBER(SEARCH($A$37,'List of Flows'!$D25))),"Input/Output",0),0)</f>
        <v>0</v>
      </c>
      <c r="AU27" s="17">
        <f t="shared" si="7"/>
        <v>0</v>
      </c>
      <c r="AW27">
        <f t="shared" si="8"/>
        <v>0</v>
      </c>
      <c r="AX27">
        <f t="shared" si="9"/>
        <v>0</v>
      </c>
      <c r="AY27">
        <f t="shared" si="10"/>
        <v>0</v>
      </c>
      <c r="AZ27">
        <f t="shared" si="11"/>
        <v>0</v>
      </c>
      <c r="BA27">
        <f t="shared" si="12"/>
        <v>0</v>
      </c>
      <c r="BB27">
        <f t="shared" si="13"/>
        <v>0</v>
      </c>
      <c r="BC27">
        <f t="shared" si="14"/>
        <v>0</v>
      </c>
      <c r="BD27">
        <f t="shared" si="15"/>
        <v>0</v>
      </c>
      <c r="BE27">
        <f t="shared" si="16"/>
        <v>0</v>
      </c>
      <c r="BF27">
        <f t="shared" si="17"/>
        <v>0</v>
      </c>
      <c r="BG27">
        <f t="shared" si="18"/>
        <v>0</v>
      </c>
      <c r="BH27">
        <f t="shared" si="19"/>
        <v>0</v>
      </c>
      <c r="BI27">
        <f t="shared" si="20"/>
        <v>0</v>
      </c>
      <c r="BJ27" s="17">
        <f t="shared" si="21"/>
        <v>0</v>
      </c>
    </row>
    <row r="28" spans="1:62" x14ac:dyDescent="0.3">
      <c r="A28" s="2" t="s">
        <v>710</v>
      </c>
      <c r="D28">
        <f>IF(D$2='List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E28">
        <f>IF(E$2='List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F28">
        <f>IF(F$2='List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G28">
        <f>IF(G$2='List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H28">
        <f>IF(H$2='List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I28">
        <f>IF(I$2='List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J28">
        <f>IF(J$2='List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K28">
        <f>IF(K$2='List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L28">
        <f>IF(L$2='List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M28">
        <f>IF(M$2='List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N28">
        <f>IF(N$2='List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O28">
        <f>IF(O$2='List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P28">
        <f>IF(P$2='List of Flows'!$B26,IF(OR(ISNUMBER(SEARCH($A$6,'List of Flows'!$D26)),ISNUMBER(SEARCH($A$7,'List of Flows'!$D26)),ISNUMBER(SEARCH($A$8,'List of Flows'!$D26)),ISNUMBER(SEARCH($A$9,'List of Flows'!$D26)),ISNUMBER(SEARCH($A$10,'List of Flows'!$D26)),ISNUMBER(SEARCH($A$11,'List of Flows'!$D26)),ISNUMBER(SEARCH($A$12,'List of Flows'!$D26)),ISNUMBER(SEARCH($A$13,'List of Flows'!$D26)),ISNUMBER(SEARCH($A$14,'List of Flows'!$D26)),ISNUMBER(SEARCH($A$15,'List of Flows'!$D26)),ISNUMBER(SEARCH($A$16,'List of Flows'!$D26)),ISNUMBER(SEARCH($A$17,'List of Flows'!$D26)),ISNUMBER(SEARCH($A$18,'List of Flows'!$D26)),ISNUMBER(SEARCH($A$19,'List of Flows'!$D26))),"Unit",0),0)</f>
        <v>0</v>
      </c>
      <c r="Q28">
        <f t="shared" si="5"/>
        <v>0</v>
      </c>
      <c r="R28" s="35"/>
      <c r="S28">
        <f>IF(S$2='List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T28">
        <f>IF(T$2='List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U28">
        <f>IF(U$2='List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V28">
        <f>IF(V$2='List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W28">
        <f>IF(W$2='List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X28">
        <f>IF(X$2='List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Y28">
        <f>IF(Y$2='List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Z28">
        <f>IF(Z$2='List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AA28">
        <f>IF(AA$2='List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AB28">
        <f>IF(AB$2='List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AC28">
        <f>IF(AC$2='List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AD28">
        <f>IF(AD$2='List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AE28">
        <f>IF(AE$2='List of Flows'!$B26,IF(OR(ISNUMBER(SEARCH($A$24,'List of Flows'!$D26)),ISNUMBER(SEARCH($A$25,'List of Flows'!$D26)),ISNUMBER(SEARCH($A$26,'List of Flows'!$D26)),ISNUMBER(SEARCH($A$27,'List of Flows'!$D26)),ISNUMBER(SEARCH($A$28,'List of Flows'!$D26)),ISNUMBER(SEARCH($A$29,'List of Flows'!$D26)),ISNUMBER(SEARCH($A$30,'List of Flows'!$D26)),ISNUMBER(SEARCH($A$31,'List of Flows'!$D26)),ISNUMBER(SEARCH($A$32,'List of Flows'!$D26))),"Context",0),0)</f>
        <v>0</v>
      </c>
      <c r="AF28" s="17">
        <f t="shared" si="6"/>
        <v>0</v>
      </c>
      <c r="AH28">
        <f>IF(AH$2='List of Flows'!$B26,IF(OR(ISNUMBER(SEARCH($A$36,'List of Flows'!$D26)),ISNUMBER(SEARCH($A$37,'List of Flows'!$D26))),"Input/Output",0),0)</f>
        <v>0</v>
      </c>
      <c r="AI28">
        <f>IF(AI$2='List of Flows'!$B26,IF(OR(ISNUMBER(SEARCH($A$36,'List of Flows'!$D26)),ISNUMBER(SEARCH($A$37,'List of Flows'!$D26))),"Input/Output",0),0)</f>
        <v>0</v>
      </c>
      <c r="AJ28">
        <f>IF(AJ$2='List of Flows'!$B26,IF(OR(ISNUMBER(SEARCH($A$36,'List of Flows'!$D26)),ISNUMBER(SEARCH($A$37,'List of Flows'!$D26))),"Input/Output",0),0)</f>
        <v>0</v>
      </c>
      <c r="AK28">
        <f>IF(AK$2='List of Flows'!$B26,IF(OR(ISNUMBER(SEARCH($A$36,'List of Flows'!$D26)),ISNUMBER(SEARCH($A$37,'List of Flows'!$D26))),"Input/Output",0),0)</f>
        <v>0</v>
      </c>
      <c r="AL28">
        <f>IF(AL$2='List of Flows'!$B26,IF(OR(ISNUMBER(SEARCH($A$36,'List of Flows'!$D26)),ISNUMBER(SEARCH($A$37,'List of Flows'!$D26))),"Input/Output",0),0)</f>
        <v>0</v>
      </c>
      <c r="AM28">
        <f>IF(AM$2='List of Flows'!$B26,IF(OR(ISNUMBER(SEARCH($A$36,'List of Flows'!$D26)),ISNUMBER(SEARCH($A$37,'List of Flows'!$D26))),"Input/Output",0),0)</f>
        <v>0</v>
      </c>
      <c r="AN28">
        <f>IF(AN$2='List of Flows'!$B26,IF(OR(ISNUMBER(SEARCH($A$36,'List of Flows'!$D26)),ISNUMBER(SEARCH($A$37,'List of Flows'!$D26))),"Input/Output",0),0)</f>
        <v>0</v>
      </c>
      <c r="AO28">
        <f>IF(AO$2='List of Flows'!$B26,IF(OR(ISNUMBER(SEARCH($A$36,'List of Flows'!$D26)),ISNUMBER(SEARCH($A$37,'List of Flows'!$D26))),"Input/Output",0),0)</f>
        <v>0</v>
      </c>
      <c r="AP28">
        <f>IF(AP$2='List of Flows'!$B26,IF(OR(ISNUMBER(SEARCH($A$36,'List of Flows'!$D26)),ISNUMBER(SEARCH($A$37,'List of Flows'!$D26))),"Input/Output",0),0)</f>
        <v>0</v>
      </c>
      <c r="AQ28">
        <f>IF(AQ$2='List of Flows'!$B26,IF(OR(ISNUMBER(SEARCH($A$36,'List of Flows'!$D26)),ISNUMBER(SEARCH($A$37,'List of Flows'!$D26))),"Input/Output",0),0)</f>
        <v>0</v>
      </c>
      <c r="AR28">
        <f>IF(AR$2='List of Flows'!$B26,IF(OR(ISNUMBER(SEARCH($A$36,'List of Flows'!$D26)),ISNUMBER(SEARCH($A$37,'List of Flows'!$D26))),"Input/Output",0),0)</f>
        <v>0</v>
      </c>
      <c r="AS28">
        <f>IF(AS$2='List of Flows'!$B26,IF(OR(ISNUMBER(SEARCH($A$36,'List of Flows'!$D26)),ISNUMBER(SEARCH($A$37,'List of Flows'!$D26))),"Input/Output",0),0)</f>
        <v>0</v>
      </c>
      <c r="AT28">
        <f>IF(AT$2='List of Flows'!$B26,IF(OR(ISNUMBER(SEARCH($A$36,'List of Flows'!$D26)),ISNUMBER(SEARCH($A$37,'List of Flows'!$D26))),"Input/Output",0),0)</f>
        <v>0</v>
      </c>
      <c r="AU28" s="17">
        <f t="shared" si="7"/>
        <v>0</v>
      </c>
      <c r="AW28">
        <f t="shared" si="8"/>
        <v>0</v>
      </c>
      <c r="AX28">
        <f t="shared" si="9"/>
        <v>0</v>
      </c>
      <c r="AY28">
        <f t="shared" si="10"/>
        <v>0</v>
      </c>
      <c r="AZ28">
        <f t="shared" si="11"/>
        <v>0</v>
      </c>
      <c r="BA28">
        <f t="shared" si="12"/>
        <v>0</v>
      </c>
      <c r="BB28">
        <f t="shared" si="13"/>
        <v>0</v>
      </c>
      <c r="BC28">
        <f t="shared" si="14"/>
        <v>0</v>
      </c>
      <c r="BD28">
        <f t="shared" si="15"/>
        <v>0</v>
      </c>
      <c r="BE28">
        <f t="shared" si="16"/>
        <v>0</v>
      </c>
      <c r="BF28">
        <f t="shared" si="17"/>
        <v>0</v>
      </c>
      <c r="BG28">
        <f t="shared" si="18"/>
        <v>0</v>
      </c>
      <c r="BH28">
        <f t="shared" si="19"/>
        <v>0</v>
      </c>
      <c r="BI28">
        <f t="shared" si="20"/>
        <v>0</v>
      </c>
      <c r="BJ28" s="17">
        <f t="shared" si="21"/>
        <v>0</v>
      </c>
    </row>
    <row r="29" spans="1:62" x14ac:dyDescent="0.3">
      <c r="A29" s="2" t="s">
        <v>711</v>
      </c>
      <c r="D29">
        <f>IF(D$2='List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E29">
        <f>IF(E$2='List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F29">
        <f>IF(F$2='List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G29">
        <f>IF(G$2='List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H29">
        <f>IF(H$2='List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I29">
        <f>IF(I$2='List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J29">
        <f>IF(J$2='List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K29">
        <f>IF(K$2='List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L29">
        <f>IF(L$2='List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M29">
        <f>IF(M$2='List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N29">
        <f>IF(N$2='List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O29">
        <f>IF(O$2='List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P29">
        <f>IF(P$2='List of Flows'!$B27,IF(OR(ISNUMBER(SEARCH($A$6,'List of Flows'!$D27)),ISNUMBER(SEARCH($A$7,'List of Flows'!$D27)),ISNUMBER(SEARCH($A$8,'List of Flows'!$D27)),ISNUMBER(SEARCH($A$9,'List of Flows'!$D27)),ISNUMBER(SEARCH($A$10,'List of Flows'!$D27)),ISNUMBER(SEARCH($A$11,'List of Flows'!$D27)),ISNUMBER(SEARCH($A$12,'List of Flows'!$D27)),ISNUMBER(SEARCH($A$13,'List of Flows'!$D27)),ISNUMBER(SEARCH($A$14,'List of Flows'!$D27)),ISNUMBER(SEARCH($A$15,'List of Flows'!$D27)),ISNUMBER(SEARCH($A$16,'List of Flows'!$D27)),ISNUMBER(SEARCH($A$17,'List of Flows'!$D27)),ISNUMBER(SEARCH($A$18,'List of Flows'!$D27)),ISNUMBER(SEARCH($A$19,'List of Flows'!$D27))),"Unit",0),0)</f>
        <v>0</v>
      </c>
      <c r="Q29">
        <f t="shared" si="5"/>
        <v>0</v>
      </c>
      <c r="R29" s="35"/>
      <c r="S29">
        <f>IF(S$2='List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T29">
        <f>IF(T$2='List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U29">
        <f>IF(U$2='List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V29">
        <f>IF(V$2='List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W29">
        <f>IF(W$2='List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X29">
        <f>IF(X$2='List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Y29">
        <f>IF(Y$2='List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Z29">
        <f>IF(Z$2='List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AA29">
        <f>IF(AA$2='List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AB29">
        <f>IF(AB$2='List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AC29">
        <f>IF(AC$2='List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AD29">
        <f>IF(AD$2='List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AE29">
        <f>IF(AE$2='List of Flows'!$B27,IF(OR(ISNUMBER(SEARCH($A$24,'List of Flows'!$D27)),ISNUMBER(SEARCH($A$25,'List of Flows'!$D27)),ISNUMBER(SEARCH($A$26,'List of Flows'!$D27)),ISNUMBER(SEARCH($A$27,'List of Flows'!$D27)),ISNUMBER(SEARCH($A$28,'List of Flows'!$D27)),ISNUMBER(SEARCH($A$29,'List of Flows'!$D27)),ISNUMBER(SEARCH($A$30,'List of Flows'!$D27)),ISNUMBER(SEARCH($A$31,'List of Flows'!$D27)),ISNUMBER(SEARCH($A$32,'List of Flows'!$D27))),"Context",0),0)</f>
        <v>0</v>
      </c>
      <c r="AF29" s="17">
        <f t="shared" si="6"/>
        <v>0</v>
      </c>
      <c r="AH29">
        <f>IF(AH$2='List of Flows'!$B27,IF(OR(ISNUMBER(SEARCH($A$36,'List of Flows'!$D27)),ISNUMBER(SEARCH($A$37,'List of Flows'!$D27))),"Input/Output",0),0)</f>
        <v>0</v>
      </c>
      <c r="AI29">
        <f>IF(AI$2='List of Flows'!$B27,IF(OR(ISNUMBER(SEARCH($A$36,'List of Flows'!$D27)),ISNUMBER(SEARCH($A$37,'List of Flows'!$D27))),"Input/Output",0),0)</f>
        <v>0</v>
      </c>
      <c r="AJ29">
        <f>IF(AJ$2='List of Flows'!$B27,IF(OR(ISNUMBER(SEARCH($A$36,'List of Flows'!$D27)),ISNUMBER(SEARCH($A$37,'List of Flows'!$D27))),"Input/Output",0),0)</f>
        <v>0</v>
      </c>
      <c r="AK29">
        <f>IF(AK$2='List of Flows'!$B27,IF(OR(ISNUMBER(SEARCH($A$36,'List of Flows'!$D27)),ISNUMBER(SEARCH($A$37,'List of Flows'!$D27))),"Input/Output",0),0)</f>
        <v>0</v>
      </c>
      <c r="AL29">
        <f>IF(AL$2='List of Flows'!$B27,IF(OR(ISNUMBER(SEARCH($A$36,'List of Flows'!$D27)),ISNUMBER(SEARCH($A$37,'List of Flows'!$D27))),"Input/Output",0),0)</f>
        <v>0</v>
      </c>
      <c r="AM29">
        <f>IF(AM$2='List of Flows'!$B27,IF(OR(ISNUMBER(SEARCH($A$36,'List of Flows'!$D27)),ISNUMBER(SEARCH($A$37,'List of Flows'!$D27))),"Input/Output",0),0)</f>
        <v>0</v>
      </c>
      <c r="AN29">
        <f>IF(AN$2='List of Flows'!$B27,IF(OR(ISNUMBER(SEARCH($A$36,'List of Flows'!$D27)),ISNUMBER(SEARCH($A$37,'List of Flows'!$D27))),"Input/Output",0),0)</f>
        <v>0</v>
      </c>
      <c r="AO29">
        <f>IF(AO$2='List of Flows'!$B27,IF(OR(ISNUMBER(SEARCH($A$36,'List of Flows'!$D27)),ISNUMBER(SEARCH($A$37,'List of Flows'!$D27))),"Input/Output",0),0)</f>
        <v>0</v>
      </c>
      <c r="AP29">
        <f>IF(AP$2='List of Flows'!$B27,IF(OR(ISNUMBER(SEARCH($A$36,'List of Flows'!$D27)),ISNUMBER(SEARCH($A$37,'List of Flows'!$D27))),"Input/Output",0),0)</f>
        <v>0</v>
      </c>
      <c r="AQ29">
        <f>IF(AQ$2='List of Flows'!$B27,IF(OR(ISNUMBER(SEARCH($A$36,'List of Flows'!$D27)),ISNUMBER(SEARCH($A$37,'List of Flows'!$D27))),"Input/Output",0),0)</f>
        <v>0</v>
      </c>
      <c r="AR29">
        <f>IF(AR$2='List of Flows'!$B27,IF(OR(ISNUMBER(SEARCH($A$36,'List of Flows'!$D27)),ISNUMBER(SEARCH($A$37,'List of Flows'!$D27))),"Input/Output",0),0)</f>
        <v>0</v>
      </c>
      <c r="AS29">
        <f>IF(AS$2='List of Flows'!$B27,IF(OR(ISNUMBER(SEARCH($A$36,'List of Flows'!$D27)),ISNUMBER(SEARCH($A$37,'List of Flows'!$D27))),"Input/Output",0),0)</f>
        <v>0</v>
      </c>
      <c r="AT29">
        <f>IF(AT$2='List of Flows'!$B27,IF(OR(ISNUMBER(SEARCH($A$36,'List of Flows'!$D27)),ISNUMBER(SEARCH($A$37,'List of Flows'!$D27))),"Input/Output",0),0)</f>
        <v>0</v>
      </c>
      <c r="AU29" s="17">
        <f t="shared" si="7"/>
        <v>0</v>
      </c>
      <c r="AW29">
        <f t="shared" si="8"/>
        <v>0</v>
      </c>
      <c r="AX29">
        <f t="shared" si="9"/>
        <v>0</v>
      </c>
      <c r="AY29">
        <f t="shared" si="10"/>
        <v>0</v>
      </c>
      <c r="AZ29">
        <f t="shared" si="11"/>
        <v>0</v>
      </c>
      <c r="BA29">
        <f t="shared" si="12"/>
        <v>0</v>
      </c>
      <c r="BB29">
        <f t="shared" si="13"/>
        <v>0</v>
      </c>
      <c r="BC29">
        <f t="shared" si="14"/>
        <v>0</v>
      </c>
      <c r="BD29">
        <f t="shared" si="15"/>
        <v>0</v>
      </c>
      <c r="BE29">
        <f t="shared" si="16"/>
        <v>0</v>
      </c>
      <c r="BF29">
        <f t="shared" si="17"/>
        <v>0</v>
      </c>
      <c r="BG29">
        <f t="shared" si="18"/>
        <v>0</v>
      </c>
      <c r="BH29">
        <f t="shared" si="19"/>
        <v>0</v>
      </c>
      <c r="BI29">
        <f t="shared" si="20"/>
        <v>0</v>
      </c>
      <c r="BJ29" s="17">
        <f t="shared" si="21"/>
        <v>0</v>
      </c>
    </row>
    <row r="30" spans="1:62" x14ac:dyDescent="0.3">
      <c r="A30" s="2" t="s">
        <v>712</v>
      </c>
      <c r="D30">
        <f>IF(D$2='List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E30">
        <f>IF(E$2='List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F30">
        <f>IF(F$2='List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G30">
        <f>IF(G$2='List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H30">
        <f>IF(H$2='List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I30">
        <f>IF(I$2='List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J30">
        <f>IF(J$2='List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K30">
        <f>IF(K$2='List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L30">
        <f>IF(L$2='List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M30">
        <f>IF(M$2='List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N30">
        <f>IF(N$2='List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O30">
        <f>IF(O$2='List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P30">
        <f>IF(P$2='List of Flows'!$B28,IF(OR(ISNUMBER(SEARCH($A$6,'List of Flows'!$D28)),ISNUMBER(SEARCH($A$7,'List of Flows'!$D28)),ISNUMBER(SEARCH($A$8,'List of Flows'!$D28)),ISNUMBER(SEARCH($A$9,'List of Flows'!$D28)),ISNUMBER(SEARCH($A$10,'List of Flows'!$D28)),ISNUMBER(SEARCH($A$11,'List of Flows'!$D28)),ISNUMBER(SEARCH($A$12,'List of Flows'!$D28)),ISNUMBER(SEARCH($A$13,'List of Flows'!$D28)),ISNUMBER(SEARCH($A$14,'List of Flows'!$D28)),ISNUMBER(SEARCH($A$15,'List of Flows'!$D28)),ISNUMBER(SEARCH($A$16,'List of Flows'!$D28)),ISNUMBER(SEARCH($A$17,'List of Flows'!$D28)),ISNUMBER(SEARCH($A$18,'List of Flows'!$D28)),ISNUMBER(SEARCH($A$19,'List of Flows'!$D28))),"Unit",0),0)</f>
        <v>0</v>
      </c>
      <c r="Q30">
        <f t="shared" si="5"/>
        <v>0</v>
      </c>
      <c r="R30" s="35"/>
      <c r="S30">
        <f>IF(S$2='List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T30">
        <f>IF(T$2='List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U30">
        <f>IF(U$2='List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V30">
        <f>IF(V$2='List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W30">
        <f>IF(W$2='List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X30">
        <f>IF(X$2='List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Y30">
        <f>IF(Y$2='List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Z30">
        <f>IF(Z$2='List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AA30">
        <f>IF(AA$2='List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AB30">
        <f>IF(AB$2='List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AC30">
        <f>IF(AC$2='List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AD30">
        <f>IF(AD$2='List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AE30">
        <f>IF(AE$2='List of Flows'!$B28,IF(OR(ISNUMBER(SEARCH($A$24,'List of Flows'!$D28)),ISNUMBER(SEARCH($A$25,'List of Flows'!$D28)),ISNUMBER(SEARCH($A$26,'List of Flows'!$D28)),ISNUMBER(SEARCH($A$27,'List of Flows'!$D28)),ISNUMBER(SEARCH($A$28,'List of Flows'!$D28)),ISNUMBER(SEARCH($A$29,'List of Flows'!$D28)),ISNUMBER(SEARCH($A$30,'List of Flows'!$D28)),ISNUMBER(SEARCH($A$31,'List of Flows'!$D28)),ISNUMBER(SEARCH($A$32,'List of Flows'!$D28))),"Context",0),0)</f>
        <v>0</v>
      </c>
      <c r="AF30" s="17">
        <f t="shared" si="6"/>
        <v>0</v>
      </c>
      <c r="AH30">
        <f>IF(AH$2='List of Flows'!$B28,IF(OR(ISNUMBER(SEARCH($A$36,'List of Flows'!$D28)),ISNUMBER(SEARCH($A$37,'List of Flows'!$D28))),"Input/Output",0),0)</f>
        <v>0</v>
      </c>
      <c r="AI30">
        <f>IF(AI$2='List of Flows'!$B28,IF(OR(ISNUMBER(SEARCH($A$36,'List of Flows'!$D28)),ISNUMBER(SEARCH($A$37,'List of Flows'!$D28))),"Input/Output",0),0)</f>
        <v>0</v>
      </c>
      <c r="AJ30">
        <f>IF(AJ$2='List of Flows'!$B28,IF(OR(ISNUMBER(SEARCH($A$36,'List of Flows'!$D28)),ISNUMBER(SEARCH($A$37,'List of Flows'!$D28))),"Input/Output",0),0)</f>
        <v>0</v>
      </c>
      <c r="AK30">
        <f>IF(AK$2='List of Flows'!$B28,IF(OR(ISNUMBER(SEARCH($A$36,'List of Flows'!$D28)),ISNUMBER(SEARCH($A$37,'List of Flows'!$D28))),"Input/Output",0),0)</f>
        <v>0</v>
      </c>
      <c r="AL30">
        <f>IF(AL$2='List of Flows'!$B28,IF(OR(ISNUMBER(SEARCH($A$36,'List of Flows'!$D28)),ISNUMBER(SEARCH($A$37,'List of Flows'!$D28))),"Input/Output",0),0)</f>
        <v>0</v>
      </c>
      <c r="AM30">
        <f>IF(AM$2='List of Flows'!$B28,IF(OR(ISNUMBER(SEARCH($A$36,'List of Flows'!$D28)),ISNUMBER(SEARCH($A$37,'List of Flows'!$D28))),"Input/Output",0),0)</f>
        <v>0</v>
      </c>
      <c r="AN30">
        <f>IF(AN$2='List of Flows'!$B28,IF(OR(ISNUMBER(SEARCH($A$36,'List of Flows'!$D28)),ISNUMBER(SEARCH($A$37,'List of Flows'!$D28))),"Input/Output",0),0)</f>
        <v>0</v>
      </c>
      <c r="AO30">
        <f>IF(AO$2='List of Flows'!$B28,IF(OR(ISNUMBER(SEARCH($A$36,'List of Flows'!$D28)),ISNUMBER(SEARCH($A$37,'List of Flows'!$D28))),"Input/Output",0),0)</f>
        <v>0</v>
      </c>
      <c r="AP30">
        <f>IF(AP$2='List of Flows'!$B28,IF(OR(ISNUMBER(SEARCH($A$36,'List of Flows'!$D28)),ISNUMBER(SEARCH($A$37,'List of Flows'!$D28))),"Input/Output",0),0)</f>
        <v>0</v>
      </c>
      <c r="AQ30">
        <f>IF(AQ$2='List of Flows'!$B28,IF(OR(ISNUMBER(SEARCH($A$36,'List of Flows'!$D28)),ISNUMBER(SEARCH($A$37,'List of Flows'!$D28))),"Input/Output",0),0)</f>
        <v>0</v>
      </c>
      <c r="AR30">
        <f>IF(AR$2='List of Flows'!$B28,IF(OR(ISNUMBER(SEARCH($A$36,'List of Flows'!$D28)),ISNUMBER(SEARCH($A$37,'List of Flows'!$D28))),"Input/Output",0),0)</f>
        <v>0</v>
      </c>
      <c r="AS30">
        <f>IF(AS$2='List of Flows'!$B28,IF(OR(ISNUMBER(SEARCH($A$36,'List of Flows'!$D28)),ISNUMBER(SEARCH($A$37,'List of Flows'!$D28))),"Input/Output",0),0)</f>
        <v>0</v>
      </c>
      <c r="AT30">
        <f>IF(AT$2='List of Flows'!$B28,IF(OR(ISNUMBER(SEARCH($A$36,'List of Flows'!$D28)),ISNUMBER(SEARCH($A$37,'List of Flows'!$D28))),"Input/Output",0),0)</f>
        <v>0</v>
      </c>
      <c r="AU30" s="17">
        <f t="shared" si="7"/>
        <v>0</v>
      </c>
      <c r="AW30">
        <f t="shared" si="8"/>
        <v>0</v>
      </c>
      <c r="AX30">
        <f t="shared" si="9"/>
        <v>0</v>
      </c>
      <c r="AY30">
        <f t="shared" si="10"/>
        <v>0</v>
      </c>
      <c r="AZ30">
        <f t="shared" si="11"/>
        <v>0</v>
      </c>
      <c r="BA30">
        <f t="shared" si="12"/>
        <v>0</v>
      </c>
      <c r="BB30">
        <f t="shared" si="13"/>
        <v>0</v>
      </c>
      <c r="BC30">
        <f t="shared" si="14"/>
        <v>0</v>
      </c>
      <c r="BD30">
        <f t="shared" si="15"/>
        <v>0</v>
      </c>
      <c r="BE30">
        <f t="shared" si="16"/>
        <v>0</v>
      </c>
      <c r="BF30">
        <f t="shared" si="17"/>
        <v>0</v>
      </c>
      <c r="BG30">
        <f t="shared" si="18"/>
        <v>0</v>
      </c>
      <c r="BH30">
        <f t="shared" si="19"/>
        <v>0</v>
      </c>
      <c r="BI30">
        <f t="shared" si="20"/>
        <v>0</v>
      </c>
      <c r="BJ30" s="17">
        <f t="shared" si="21"/>
        <v>0</v>
      </c>
    </row>
    <row r="31" spans="1:62" x14ac:dyDescent="0.3">
      <c r="A31" s="2" t="s">
        <v>713</v>
      </c>
      <c r="D31">
        <f>IF(D$2='List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E31">
        <f>IF(E$2='List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F31">
        <f>IF(F$2='List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G31">
        <f>IF(G$2='List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H31">
        <f>IF(H$2='List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I31">
        <f>IF(I$2='List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J31">
        <f>IF(J$2='List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K31">
        <f>IF(K$2='List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L31">
        <f>IF(L$2='List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M31">
        <f>IF(M$2='List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N31">
        <f>IF(N$2='List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O31">
        <f>IF(O$2='List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P31">
        <f>IF(P$2='List of Flows'!$B29,IF(OR(ISNUMBER(SEARCH($A$6,'List of Flows'!$D29)),ISNUMBER(SEARCH($A$7,'List of Flows'!$D29)),ISNUMBER(SEARCH($A$8,'List of Flows'!$D29)),ISNUMBER(SEARCH($A$9,'List of Flows'!$D29)),ISNUMBER(SEARCH($A$10,'List of Flows'!$D29)),ISNUMBER(SEARCH($A$11,'List of Flows'!$D29)),ISNUMBER(SEARCH($A$12,'List of Flows'!$D29)),ISNUMBER(SEARCH($A$13,'List of Flows'!$D29)),ISNUMBER(SEARCH($A$14,'List of Flows'!$D29)),ISNUMBER(SEARCH($A$15,'List of Flows'!$D29)),ISNUMBER(SEARCH($A$16,'List of Flows'!$D29)),ISNUMBER(SEARCH($A$17,'List of Flows'!$D29)),ISNUMBER(SEARCH($A$18,'List of Flows'!$D29)),ISNUMBER(SEARCH($A$19,'List of Flows'!$D29))),"Unit",0),0)</f>
        <v>0</v>
      </c>
      <c r="Q31">
        <f t="shared" si="5"/>
        <v>0</v>
      </c>
      <c r="R31" s="35"/>
      <c r="S31">
        <f>IF(S$2='List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T31">
        <f>IF(T$2='List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U31">
        <f>IF(U$2='List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V31">
        <f>IF(V$2='List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W31">
        <f>IF(W$2='List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X31">
        <f>IF(X$2='List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Y31">
        <f>IF(Y$2='List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Z31">
        <f>IF(Z$2='List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AA31">
        <f>IF(AA$2='List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AB31">
        <f>IF(AB$2='List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AC31">
        <f>IF(AC$2='List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AD31">
        <f>IF(AD$2='List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AE31">
        <f>IF(AE$2='List of Flows'!$B29,IF(OR(ISNUMBER(SEARCH($A$24,'List of Flows'!$D29)),ISNUMBER(SEARCH($A$25,'List of Flows'!$D29)),ISNUMBER(SEARCH($A$26,'List of Flows'!$D29)),ISNUMBER(SEARCH($A$27,'List of Flows'!$D29)),ISNUMBER(SEARCH($A$28,'List of Flows'!$D29)),ISNUMBER(SEARCH($A$29,'List of Flows'!$D29)),ISNUMBER(SEARCH($A$30,'List of Flows'!$D29)),ISNUMBER(SEARCH($A$31,'List of Flows'!$D29)),ISNUMBER(SEARCH($A$32,'List of Flows'!$D29))),"Context",0),0)</f>
        <v>0</v>
      </c>
      <c r="AF31" s="17">
        <f t="shared" si="6"/>
        <v>0</v>
      </c>
      <c r="AH31">
        <f>IF(AH$2='List of Flows'!$B29,IF(OR(ISNUMBER(SEARCH($A$36,'List of Flows'!$D29)),ISNUMBER(SEARCH($A$37,'List of Flows'!$D29))),"Input/Output",0),0)</f>
        <v>0</v>
      </c>
      <c r="AI31">
        <f>IF(AI$2='List of Flows'!$B29,IF(OR(ISNUMBER(SEARCH($A$36,'List of Flows'!$D29)),ISNUMBER(SEARCH($A$37,'List of Flows'!$D29))),"Input/Output",0),0)</f>
        <v>0</v>
      </c>
      <c r="AJ31">
        <f>IF(AJ$2='List of Flows'!$B29,IF(OR(ISNUMBER(SEARCH($A$36,'List of Flows'!$D29)),ISNUMBER(SEARCH($A$37,'List of Flows'!$D29))),"Input/Output",0),0)</f>
        <v>0</v>
      </c>
      <c r="AK31">
        <f>IF(AK$2='List of Flows'!$B29,IF(OR(ISNUMBER(SEARCH($A$36,'List of Flows'!$D29)),ISNUMBER(SEARCH($A$37,'List of Flows'!$D29))),"Input/Output",0),0)</f>
        <v>0</v>
      </c>
      <c r="AL31">
        <f>IF(AL$2='List of Flows'!$B29,IF(OR(ISNUMBER(SEARCH($A$36,'List of Flows'!$D29)),ISNUMBER(SEARCH($A$37,'List of Flows'!$D29))),"Input/Output",0),0)</f>
        <v>0</v>
      </c>
      <c r="AM31">
        <f>IF(AM$2='List of Flows'!$B29,IF(OR(ISNUMBER(SEARCH($A$36,'List of Flows'!$D29)),ISNUMBER(SEARCH($A$37,'List of Flows'!$D29))),"Input/Output",0),0)</f>
        <v>0</v>
      </c>
      <c r="AN31">
        <f>IF(AN$2='List of Flows'!$B29,IF(OR(ISNUMBER(SEARCH($A$36,'List of Flows'!$D29)),ISNUMBER(SEARCH($A$37,'List of Flows'!$D29))),"Input/Output",0),0)</f>
        <v>0</v>
      </c>
      <c r="AO31">
        <f>IF(AO$2='List of Flows'!$B29,IF(OR(ISNUMBER(SEARCH($A$36,'List of Flows'!$D29)),ISNUMBER(SEARCH($A$37,'List of Flows'!$D29))),"Input/Output",0),0)</f>
        <v>0</v>
      </c>
      <c r="AP31">
        <f>IF(AP$2='List of Flows'!$B29,IF(OR(ISNUMBER(SEARCH($A$36,'List of Flows'!$D29)),ISNUMBER(SEARCH($A$37,'List of Flows'!$D29))),"Input/Output",0),0)</f>
        <v>0</v>
      </c>
      <c r="AQ31">
        <f>IF(AQ$2='List of Flows'!$B29,IF(OR(ISNUMBER(SEARCH($A$36,'List of Flows'!$D29)),ISNUMBER(SEARCH($A$37,'List of Flows'!$D29))),"Input/Output",0),0)</f>
        <v>0</v>
      </c>
      <c r="AR31">
        <f>IF(AR$2='List of Flows'!$B29,IF(OR(ISNUMBER(SEARCH($A$36,'List of Flows'!$D29)),ISNUMBER(SEARCH($A$37,'List of Flows'!$D29))),"Input/Output",0),0)</f>
        <v>0</v>
      </c>
      <c r="AS31">
        <f>IF(AS$2='List of Flows'!$B29,IF(OR(ISNUMBER(SEARCH($A$36,'List of Flows'!$D29)),ISNUMBER(SEARCH($A$37,'List of Flows'!$D29))),"Input/Output",0),0)</f>
        <v>0</v>
      </c>
      <c r="AT31">
        <f>IF(AT$2='List of Flows'!$B29,IF(OR(ISNUMBER(SEARCH($A$36,'List of Flows'!$D29)),ISNUMBER(SEARCH($A$37,'List of Flows'!$D29))),"Input/Output",0),0)</f>
        <v>0</v>
      </c>
      <c r="AU31" s="17">
        <f t="shared" si="7"/>
        <v>0</v>
      </c>
      <c r="AW31">
        <f t="shared" si="8"/>
        <v>0</v>
      </c>
      <c r="AX31">
        <f t="shared" si="9"/>
        <v>0</v>
      </c>
      <c r="AY31">
        <f t="shared" si="10"/>
        <v>0</v>
      </c>
      <c r="AZ31">
        <f t="shared" si="11"/>
        <v>0</v>
      </c>
      <c r="BA31">
        <f t="shared" si="12"/>
        <v>0</v>
      </c>
      <c r="BB31">
        <f t="shared" si="13"/>
        <v>0</v>
      </c>
      <c r="BC31">
        <f t="shared" si="14"/>
        <v>0</v>
      </c>
      <c r="BD31">
        <f t="shared" si="15"/>
        <v>0</v>
      </c>
      <c r="BE31">
        <f t="shared" si="16"/>
        <v>0</v>
      </c>
      <c r="BF31">
        <f t="shared" si="17"/>
        <v>0</v>
      </c>
      <c r="BG31">
        <f t="shared" si="18"/>
        <v>0</v>
      </c>
      <c r="BH31">
        <f t="shared" si="19"/>
        <v>0</v>
      </c>
      <c r="BI31">
        <f t="shared" si="20"/>
        <v>0</v>
      </c>
      <c r="BJ31" s="17">
        <f t="shared" si="21"/>
        <v>0</v>
      </c>
    </row>
    <row r="32" spans="1:62" x14ac:dyDescent="0.3">
      <c r="A32" s="2" t="s">
        <v>260</v>
      </c>
      <c r="D32">
        <f>IF(D$2='List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E32">
        <f>IF(E$2='List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F32">
        <f>IF(F$2='List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G32">
        <f>IF(G$2='List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H32">
        <f>IF(H$2='List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I32">
        <f>IF(I$2='List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J32">
        <f>IF(J$2='List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K32">
        <f>IF(K$2='List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L32">
        <f>IF(L$2='List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M32">
        <f>IF(M$2='List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N32">
        <f>IF(N$2='List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O32">
        <f>IF(O$2='List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P32">
        <f>IF(P$2='List of Flows'!$B30,IF(OR(ISNUMBER(SEARCH($A$6,'List of Flows'!$D30)),ISNUMBER(SEARCH($A$7,'List of Flows'!$D30)),ISNUMBER(SEARCH($A$8,'List of Flows'!$D30)),ISNUMBER(SEARCH($A$9,'List of Flows'!$D30)),ISNUMBER(SEARCH($A$10,'List of Flows'!$D30)),ISNUMBER(SEARCH($A$11,'List of Flows'!$D30)),ISNUMBER(SEARCH($A$12,'List of Flows'!$D30)),ISNUMBER(SEARCH($A$13,'List of Flows'!$D30)),ISNUMBER(SEARCH($A$14,'List of Flows'!$D30)),ISNUMBER(SEARCH($A$15,'List of Flows'!$D30)),ISNUMBER(SEARCH($A$16,'List of Flows'!$D30)),ISNUMBER(SEARCH($A$17,'List of Flows'!$D30)),ISNUMBER(SEARCH($A$18,'List of Flows'!$D30)),ISNUMBER(SEARCH($A$19,'List of Flows'!$D30))),"Unit",0),0)</f>
        <v>0</v>
      </c>
      <c r="Q32">
        <f t="shared" si="5"/>
        <v>0</v>
      </c>
      <c r="R32" s="35"/>
      <c r="S32">
        <f>IF(S$2='List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T32">
        <f>IF(T$2='List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U32">
        <f>IF(U$2='List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V32">
        <f>IF(V$2='List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W32">
        <f>IF(W$2='List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X32">
        <f>IF(X$2='List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Y32">
        <f>IF(Y$2='List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Z32">
        <f>IF(Z$2='List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AA32">
        <f>IF(AA$2='List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AB32">
        <f>IF(AB$2='List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AC32">
        <f>IF(AC$2='List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AD32">
        <f>IF(AD$2='List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AE32">
        <f>IF(AE$2='List of Flows'!$B30,IF(OR(ISNUMBER(SEARCH($A$24,'List of Flows'!$D30)),ISNUMBER(SEARCH($A$25,'List of Flows'!$D30)),ISNUMBER(SEARCH($A$26,'List of Flows'!$D30)),ISNUMBER(SEARCH($A$27,'List of Flows'!$D30)),ISNUMBER(SEARCH($A$28,'List of Flows'!$D30)),ISNUMBER(SEARCH($A$29,'List of Flows'!$D30)),ISNUMBER(SEARCH($A$30,'List of Flows'!$D30)),ISNUMBER(SEARCH($A$31,'List of Flows'!$D30)),ISNUMBER(SEARCH($A$32,'List of Flows'!$D30))),"Context",0),0)</f>
        <v>0</v>
      </c>
      <c r="AF32" s="17">
        <f t="shared" si="6"/>
        <v>0</v>
      </c>
      <c r="AH32">
        <f>IF(AH$2='List of Flows'!$B30,IF(OR(ISNUMBER(SEARCH($A$36,'List of Flows'!$D30)),ISNUMBER(SEARCH($A$37,'List of Flows'!$D30))),"Input/Output",0),0)</f>
        <v>0</v>
      </c>
      <c r="AI32">
        <f>IF(AI$2='List of Flows'!$B30,IF(OR(ISNUMBER(SEARCH($A$36,'List of Flows'!$D30)),ISNUMBER(SEARCH($A$37,'List of Flows'!$D30))),"Input/Output",0),0)</f>
        <v>0</v>
      </c>
      <c r="AJ32">
        <f>IF(AJ$2='List of Flows'!$B30,IF(OR(ISNUMBER(SEARCH($A$36,'List of Flows'!$D30)),ISNUMBER(SEARCH($A$37,'List of Flows'!$D30))),"Input/Output",0),0)</f>
        <v>0</v>
      </c>
      <c r="AK32">
        <f>IF(AK$2='List of Flows'!$B30,IF(OR(ISNUMBER(SEARCH($A$36,'List of Flows'!$D30)),ISNUMBER(SEARCH($A$37,'List of Flows'!$D30))),"Input/Output",0),0)</f>
        <v>0</v>
      </c>
      <c r="AL32">
        <f>IF(AL$2='List of Flows'!$B30,IF(OR(ISNUMBER(SEARCH($A$36,'List of Flows'!$D30)),ISNUMBER(SEARCH($A$37,'List of Flows'!$D30))),"Input/Output",0),0)</f>
        <v>0</v>
      </c>
      <c r="AM32">
        <f>IF(AM$2='List of Flows'!$B30,IF(OR(ISNUMBER(SEARCH($A$36,'List of Flows'!$D30)),ISNUMBER(SEARCH($A$37,'List of Flows'!$D30))),"Input/Output",0),0)</f>
        <v>0</v>
      </c>
      <c r="AN32">
        <f>IF(AN$2='List of Flows'!$B30,IF(OR(ISNUMBER(SEARCH($A$36,'List of Flows'!$D30)),ISNUMBER(SEARCH($A$37,'List of Flows'!$D30))),"Input/Output",0),0)</f>
        <v>0</v>
      </c>
      <c r="AO32">
        <f>IF(AO$2='List of Flows'!$B30,IF(OR(ISNUMBER(SEARCH($A$36,'List of Flows'!$D30)),ISNUMBER(SEARCH($A$37,'List of Flows'!$D30))),"Input/Output",0),0)</f>
        <v>0</v>
      </c>
      <c r="AP32">
        <f>IF(AP$2='List of Flows'!$B30,IF(OR(ISNUMBER(SEARCH($A$36,'List of Flows'!$D30)),ISNUMBER(SEARCH($A$37,'List of Flows'!$D30))),"Input/Output",0),0)</f>
        <v>0</v>
      </c>
      <c r="AQ32">
        <f>IF(AQ$2='List of Flows'!$B30,IF(OR(ISNUMBER(SEARCH($A$36,'List of Flows'!$D30)),ISNUMBER(SEARCH($A$37,'List of Flows'!$D30))),"Input/Output",0),0)</f>
        <v>0</v>
      </c>
      <c r="AR32">
        <f>IF(AR$2='List of Flows'!$B30,IF(OR(ISNUMBER(SEARCH($A$36,'List of Flows'!$D30)),ISNUMBER(SEARCH($A$37,'List of Flows'!$D30))),"Input/Output",0),0)</f>
        <v>0</v>
      </c>
      <c r="AS32">
        <f>IF(AS$2='List of Flows'!$B30,IF(OR(ISNUMBER(SEARCH($A$36,'List of Flows'!$D30)),ISNUMBER(SEARCH($A$37,'List of Flows'!$D30))),"Input/Output",0),0)</f>
        <v>0</v>
      </c>
      <c r="AT32">
        <f>IF(AT$2='List of Flows'!$B30,IF(OR(ISNUMBER(SEARCH($A$36,'List of Flows'!$D30)),ISNUMBER(SEARCH($A$37,'List of Flows'!$D30))),"Input/Output",0),0)</f>
        <v>0</v>
      </c>
      <c r="AU32" s="17">
        <f t="shared" si="7"/>
        <v>0</v>
      </c>
      <c r="AW32">
        <f t="shared" si="8"/>
        <v>0</v>
      </c>
      <c r="AX32">
        <f t="shared" si="9"/>
        <v>0</v>
      </c>
      <c r="AY32">
        <f t="shared" si="10"/>
        <v>0</v>
      </c>
      <c r="AZ32">
        <f t="shared" si="11"/>
        <v>0</v>
      </c>
      <c r="BA32">
        <f t="shared" si="12"/>
        <v>0</v>
      </c>
      <c r="BB32">
        <f t="shared" si="13"/>
        <v>0</v>
      </c>
      <c r="BC32">
        <f t="shared" si="14"/>
        <v>0</v>
      </c>
      <c r="BD32">
        <f t="shared" si="15"/>
        <v>0</v>
      </c>
      <c r="BE32">
        <f t="shared" si="16"/>
        <v>0</v>
      </c>
      <c r="BF32">
        <f t="shared" si="17"/>
        <v>0</v>
      </c>
      <c r="BG32">
        <f t="shared" si="18"/>
        <v>0</v>
      </c>
      <c r="BH32">
        <f t="shared" si="19"/>
        <v>0</v>
      </c>
      <c r="BI32">
        <f t="shared" si="20"/>
        <v>0</v>
      </c>
      <c r="BJ32" s="17">
        <f t="shared" si="21"/>
        <v>0</v>
      </c>
    </row>
    <row r="33" spans="1:62" x14ac:dyDescent="0.3">
      <c r="D33">
        <f>IF(D$2='List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E33">
        <f>IF(E$2='List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F33">
        <f>IF(F$2='List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G33">
        <f>IF(G$2='List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H33">
        <f>IF(H$2='List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I33">
        <f>IF(I$2='List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J33">
        <f>IF(J$2='List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K33">
        <f>IF(K$2='List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L33">
        <f>IF(L$2='List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M33">
        <f>IF(M$2='List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N33">
        <f>IF(N$2='List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O33">
        <f>IF(O$2='List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P33">
        <f>IF(P$2='List of Flows'!$B31,IF(OR(ISNUMBER(SEARCH($A$6,'List of Flows'!$D31)),ISNUMBER(SEARCH($A$7,'List of Flows'!$D31)),ISNUMBER(SEARCH($A$8,'List of Flows'!$D31)),ISNUMBER(SEARCH($A$9,'List of Flows'!$D31)),ISNUMBER(SEARCH($A$10,'List of Flows'!$D31)),ISNUMBER(SEARCH($A$11,'List of Flows'!$D31)),ISNUMBER(SEARCH($A$12,'List of Flows'!$D31)),ISNUMBER(SEARCH($A$13,'List of Flows'!$D31)),ISNUMBER(SEARCH($A$14,'List of Flows'!$D31)),ISNUMBER(SEARCH($A$15,'List of Flows'!$D31)),ISNUMBER(SEARCH($A$16,'List of Flows'!$D31)),ISNUMBER(SEARCH($A$17,'List of Flows'!$D31)),ISNUMBER(SEARCH($A$18,'List of Flows'!$D31)),ISNUMBER(SEARCH($A$19,'List of Flows'!$D31))),"Unit",0),0)</f>
        <v>0</v>
      </c>
      <c r="Q33">
        <f t="shared" si="5"/>
        <v>0</v>
      </c>
      <c r="R33" s="35"/>
      <c r="S33">
        <f>IF(S$2='List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T33">
        <f>IF(T$2='List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U33">
        <f>IF(U$2='List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V33">
        <f>IF(V$2='List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W33">
        <f>IF(W$2='List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X33">
        <f>IF(X$2='List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Y33">
        <f>IF(Y$2='List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Z33">
        <f>IF(Z$2='List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AA33">
        <f>IF(AA$2='List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AB33">
        <f>IF(AB$2='List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AC33">
        <f>IF(AC$2='List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AD33">
        <f>IF(AD$2='List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AE33">
        <f>IF(AE$2='List of Flows'!$B31,IF(OR(ISNUMBER(SEARCH($A$24,'List of Flows'!$D31)),ISNUMBER(SEARCH($A$25,'List of Flows'!$D31)),ISNUMBER(SEARCH($A$26,'List of Flows'!$D31)),ISNUMBER(SEARCH($A$27,'List of Flows'!$D31)),ISNUMBER(SEARCH($A$28,'List of Flows'!$D31)),ISNUMBER(SEARCH($A$29,'List of Flows'!$D31)),ISNUMBER(SEARCH($A$30,'List of Flows'!$D31)),ISNUMBER(SEARCH($A$31,'List of Flows'!$D31)),ISNUMBER(SEARCH($A$32,'List of Flows'!$D31))),"Context",0),0)</f>
        <v>0</v>
      </c>
      <c r="AF33" s="17">
        <f t="shared" si="6"/>
        <v>0</v>
      </c>
      <c r="AH33">
        <f>IF(AH$2='List of Flows'!$B31,IF(OR(ISNUMBER(SEARCH($A$36,'List of Flows'!$D31)),ISNUMBER(SEARCH($A$37,'List of Flows'!$D31))),"Input/Output",0),0)</f>
        <v>0</v>
      </c>
      <c r="AI33">
        <f>IF(AI$2='List of Flows'!$B31,IF(OR(ISNUMBER(SEARCH($A$36,'List of Flows'!$D31)),ISNUMBER(SEARCH($A$37,'List of Flows'!$D31))),"Input/Output",0),0)</f>
        <v>0</v>
      </c>
      <c r="AJ33">
        <f>IF(AJ$2='List of Flows'!$B31,IF(OR(ISNUMBER(SEARCH($A$36,'List of Flows'!$D31)),ISNUMBER(SEARCH($A$37,'List of Flows'!$D31))),"Input/Output",0),0)</f>
        <v>0</v>
      </c>
      <c r="AK33">
        <f>IF(AK$2='List of Flows'!$B31,IF(OR(ISNUMBER(SEARCH($A$36,'List of Flows'!$D31)),ISNUMBER(SEARCH($A$37,'List of Flows'!$D31))),"Input/Output",0),0)</f>
        <v>0</v>
      </c>
      <c r="AL33">
        <f>IF(AL$2='List of Flows'!$B31,IF(OR(ISNUMBER(SEARCH($A$36,'List of Flows'!$D31)),ISNUMBER(SEARCH($A$37,'List of Flows'!$D31))),"Input/Output",0),0)</f>
        <v>0</v>
      </c>
      <c r="AM33">
        <f>IF(AM$2='List of Flows'!$B31,IF(OR(ISNUMBER(SEARCH($A$36,'List of Flows'!$D31)),ISNUMBER(SEARCH($A$37,'List of Flows'!$D31))),"Input/Output",0),0)</f>
        <v>0</v>
      </c>
      <c r="AN33">
        <f>IF(AN$2='List of Flows'!$B31,IF(OR(ISNUMBER(SEARCH($A$36,'List of Flows'!$D31)),ISNUMBER(SEARCH($A$37,'List of Flows'!$D31))),"Input/Output",0),0)</f>
        <v>0</v>
      </c>
      <c r="AO33">
        <f>IF(AO$2='List of Flows'!$B31,IF(OR(ISNUMBER(SEARCH($A$36,'List of Flows'!$D31)),ISNUMBER(SEARCH($A$37,'List of Flows'!$D31))),"Input/Output",0),0)</f>
        <v>0</v>
      </c>
      <c r="AP33">
        <f>IF(AP$2='List of Flows'!$B31,IF(OR(ISNUMBER(SEARCH($A$36,'List of Flows'!$D31)),ISNUMBER(SEARCH($A$37,'List of Flows'!$D31))),"Input/Output",0),0)</f>
        <v>0</v>
      </c>
      <c r="AQ33">
        <f>IF(AQ$2='List of Flows'!$B31,IF(OR(ISNUMBER(SEARCH($A$36,'List of Flows'!$D31)),ISNUMBER(SEARCH($A$37,'List of Flows'!$D31))),"Input/Output",0),0)</f>
        <v>0</v>
      </c>
      <c r="AR33">
        <f>IF(AR$2='List of Flows'!$B31,IF(OR(ISNUMBER(SEARCH($A$36,'List of Flows'!$D31)),ISNUMBER(SEARCH($A$37,'List of Flows'!$D31))),"Input/Output",0),0)</f>
        <v>0</v>
      </c>
      <c r="AS33">
        <f>IF(AS$2='List of Flows'!$B31,IF(OR(ISNUMBER(SEARCH($A$36,'List of Flows'!$D31)),ISNUMBER(SEARCH($A$37,'List of Flows'!$D31))),"Input/Output",0),0)</f>
        <v>0</v>
      </c>
      <c r="AT33">
        <f>IF(AT$2='List of Flows'!$B31,IF(OR(ISNUMBER(SEARCH($A$36,'List of Flows'!$D31)),ISNUMBER(SEARCH($A$37,'List of Flows'!$D31))),"Input/Output",0),0)</f>
        <v>0</v>
      </c>
      <c r="AU33" s="17">
        <f t="shared" si="7"/>
        <v>0</v>
      </c>
      <c r="AW33">
        <f t="shared" si="8"/>
        <v>0</v>
      </c>
      <c r="AX33">
        <f t="shared" si="9"/>
        <v>0</v>
      </c>
      <c r="AY33">
        <f t="shared" si="10"/>
        <v>0</v>
      </c>
      <c r="AZ33">
        <f t="shared" si="11"/>
        <v>0</v>
      </c>
      <c r="BA33">
        <f t="shared" si="12"/>
        <v>0</v>
      </c>
      <c r="BB33">
        <f t="shared" si="13"/>
        <v>0</v>
      </c>
      <c r="BC33">
        <f t="shared" si="14"/>
        <v>0</v>
      </c>
      <c r="BD33">
        <f t="shared" si="15"/>
        <v>0</v>
      </c>
      <c r="BE33">
        <f t="shared" si="16"/>
        <v>0</v>
      </c>
      <c r="BF33">
        <f t="shared" si="17"/>
        <v>0</v>
      </c>
      <c r="BG33">
        <f t="shared" si="18"/>
        <v>0</v>
      </c>
      <c r="BH33">
        <f t="shared" si="19"/>
        <v>0</v>
      </c>
      <c r="BI33">
        <f t="shared" si="20"/>
        <v>0</v>
      </c>
      <c r="BJ33" s="17">
        <f t="shared" si="21"/>
        <v>0</v>
      </c>
    </row>
    <row r="34" spans="1:62" x14ac:dyDescent="0.3">
      <c r="D34">
        <f>IF(D$2='List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E34">
        <f>IF(E$2='List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F34">
        <f>IF(F$2='List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G34">
        <f>IF(G$2='List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H34">
        <f>IF(H$2='List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I34">
        <f>IF(I$2='List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J34">
        <f>IF(J$2='List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K34">
        <f>IF(K$2='List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L34">
        <f>IF(L$2='List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M34">
        <f>IF(M$2='List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N34">
        <f>IF(N$2='List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O34">
        <f>IF(O$2='List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P34">
        <f>IF(P$2='List of Flows'!$B32,IF(OR(ISNUMBER(SEARCH($A$6,'List of Flows'!$D32)),ISNUMBER(SEARCH($A$7,'List of Flows'!$D32)),ISNUMBER(SEARCH($A$8,'List of Flows'!$D32)),ISNUMBER(SEARCH($A$9,'List of Flows'!$D32)),ISNUMBER(SEARCH($A$10,'List of Flows'!$D32)),ISNUMBER(SEARCH($A$11,'List of Flows'!$D32)),ISNUMBER(SEARCH($A$12,'List of Flows'!$D32)),ISNUMBER(SEARCH($A$13,'List of Flows'!$D32)),ISNUMBER(SEARCH($A$14,'List of Flows'!$D32)),ISNUMBER(SEARCH($A$15,'List of Flows'!$D32)),ISNUMBER(SEARCH($A$16,'List of Flows'!$D32)),ISNUMBER(SEARCH($A$17,'List of Flows'!$D32)),ISNUMBER(SEARCH($A$18,'List of Flows'!$D32)),ISNUMBER(SEARCH($A$19,'List of Flows'!$D32))),"Unit",0),0)</f>
        <v>0</v>
      </c>
      <c r="Q34">
        <f t="shared" si="5"/>
        <v>0</v>
      </c>
      <c r="R34" s="35"/>
      <c r="S34">
        <f>IF(S$2='List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T34">
        <f>IF(T$2='List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U34">
        <f>IF(U$2='List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V34">
        <f>IF(V$2='List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W34">
        <f>IF(W$2='List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X34">
        <f>IF(X$2='List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Y34">
        <f>IF(Y$2='List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Z34">
        <f>IF(Z$2='List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AA34">
        <f>IF(AA$2='List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AB34">
        <f>IF(AB$2='List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AC34">
        <f>IF(AC$2='List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AD34">
        <f>IF(AD$2='List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AE34">
        <f>IF(AE$2='List of Flows'!$B32,IF(OR(ISNUMBER(SEARCH($A$24,'List of Flows'!$D32)),ISNUMBER(SEARCH($A$25,'List of Flows'!$D32)),ISNUMBER(SEARCH($A$26,'List of Flows'!$D32)),ISNUMBER(SEARCH($A$27,'List of Flows'!$D32)),ISNUMBER(SEARCH($A$28,'List of Flows'!$D32)),ISNUMBER(SEARCH($A$29,'List of Flows'!$D32)),ISNUMBER(SEARCH($A$30,'List of Flows'!$D32)),ISNUMBER(SEARCH($A$31,'List of Flows'!$D32)),ISNUMBER(SEARCH($A$32,'List of Flows'!$D32))),"Context",0),0)</f>
        <v>0</v>
      </c>
      <c r="AF34" s="17">
        <f t="shared" si="6"/>
        <v>0</v>
      </c>
      <c r="AH34">
        <f>IF(AH$2='List of Flows'!$B32,IF(OR(ISNUMBER(SEARCH($A$36,'List of Flows'!$D32)),ISNUMBER(SEARCH($A$37,'List of Flows'!$D32))),"Input/Output",0),0)</f>
        <v>0</v>
      </c>
      <c r="AI34">
        <f>IF(AI$2='List of Flows'!$B32,IF(OR(ISNUMBER(SEARCH($A$36,'List of Flows'!$D32)),ISNUMBER(SEARCH($A$37,'List of Flows'!$D32))),"Input/Output",0),0)</f>
        <v>0</v>
      </c>
      <c r="AJ34">
        <f>IF(AJ$2='List of Flows'!$B32,IF(OR(ISNUMBER(SEARCH($A$36,'List of Flows'!$D32)),ISNUMBER(SEARCH($A$37,'List of Flows'!$D32))),"Input/Output",0),0)</f>
        <v>0</v>
      </c>
      <c r="AK34">
        <f>IF(AK$2='List of Flows'!$B32,IF(OR(ISNUMBER(SEARCH($A$36,'List of Flows'!$D32)),ISNUMBER(SEARCH($A$37,'List of Flows'!$D32))),"Input/Output",0),0)</f>
        <v>0</v>
      </c>
      <c r="AL34">
        <f>IF(AL$2='List of Flows'!$B32,IF(OR(ISNUMBER(SEARCH($A$36,'List of Flows'!$D32)),ISNUMBER(SEARCH($A$37,'List of Flows'!$D32))),"Input/Output",0),0)</f>
        <v>0</v>
      </c>
      <c r="AM34">
        <f>IF(AM$2='List of Flows'!$B32,IF(OR(ISNUMBER(SEARCH($A$36,'List of Flows'!$D32)),ISNUMBER(SEARCH($A$37,'List of Flows'!$D32))),"Input/Output",0),0)</f>
        <v>0</v>
      </c>
      <c r="AN34">
        <f>IF(AN$2='List of Flows'!$B32,IF(OR(ISNUMBER(SEARCH($A$36,'List of Flows'!$D32)),ISNUMBER(SEARCH($A$37,'List of Flows'!$D32))),"Input/Output",0),0)</f>
        <v>0</v>
      </c>
      <c r="AO34">
        <f>IF(AO$2='List of Flows'!$B32,IF(OR(ISNUMBER(SEARCH($A$36,'List of Flows'!$D32)),ISNUMBER(SEARCH($A$37,'List of Flows'!$D32))),"Input/Output",0),0)</f>
        <v>0</v>
      </c>
      <c r="AP34">
        <f>IF(AP$2='List of Flows'!$B32,IF(OR(ISNUMBER(SEARCH($A$36,'List of Flows'!$D32)),ISNUMBER(SEARCH($A$37,'List of Flows'!$D32))),"Input/Output",0),0)</f>
        <v>0</v>
      </c>
      <c r="AQ34">
        <f>IF(AQ$2='List of Flows'!$B32,IF(OR(ISNUMBER(SEARCH($A$36,'List of Flows'!$D32)),ISNUMBER(SEARCH($A$37,'List of Flows'!$D32))),"Input/Output",0),0)</f>
        <v>0</v>
      </c>
      <c r="AR34">
        <f>IF(AR$2='List of Flows'!$B32,IF(OR(ISNUMBER(SEARCH($A$36,'List of Flows'!$D32)),ISNUMBER(SEARCH($A$37,'List of Flows'!$D32))),"Input/Output",0),0)</f>
        <v>0</v>
      </c>
      <c r="AS34">
        <f>IF(AS$2='List of Flows'!$B32,IF(OR(ISNUMBER(SEARCH($A$36,'List of Flows'!$D32)),ISNUMBER(SEARCH($A$37,'List of Flows'!$D32))),"Input/Output",0),0)</f>
        <v>0</v>
      </c>
      <c r="AT34">
        <f>IF(AT$2='List of Flows'!$B32,IF(OR(ISNUMBER(SEARCH($A$36,'List of Flows'!$D32)),ISNUMBER(SEARCH($A$37,'List of Flows'!$D32))),"Input/Output",0),0)</f>
        <v>0</v>
      </c>
      <c r="AU34" s="17">
        <f t="shared" si="7"/>
        <v>0</v>
      </c>
      <c r="AW34">
        <f t="shared" si="8"/>
        <v>0</v>
      </c>
      <c r="AX34">
        <f t="shared" si="9"/>
        <v>0</v>
      </c>
      <c r="AY34">
        <f t="shared" si="10"/>
        <v>0</v>
      </c>
      <c r="AZ34">
        <f t="shared" si="11"/>
        <v>0</v>
      </c>
      <c r="BA34">
        <f t="shared" si="12"/>
        <v>0</v>
      </c>
      <c r="BB34">
        <f t="shared" si="13"/>
        <v>0</v>
      </c>
      <c r="BC34">
        <f t="shared" si="14"/>
        <v>0</v>
      </c>
      <c r="BD34">
        <f t="shared" si="15"/>
        <v>0</v>
      </c>
      <c r="BE34">
        <f t="shared" si="16"/>
        <v>0</v>
      </c>
      <c r="BF34">
        <f t="shared" si="17"/>
        <v>0</v>
      </c>
      <c r="BG34">
        <f t="shared" si="18"/>
        <v>0</v>
      </c>
      <c r="BH34">
        <f t="shared" si="19"/>
        <v>0</v>
      </c>
      <c r="BI34">
        <f t="shared" si="20"/>
        <v>0</v>
      </c>
      <c r="BJ34" s="17">
        <f t="shared" si="21"/>
        <v>0</v>
      </c>
    </row>
    <row r="35" spans="1:62" x14ac:dyDescent="0.3">
      <c r="A35" s="36" t="s">
        <v>671</v>
      </c>
      <c r="D35">
        <f>IF(D$2='List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E35">
        <f>IF(E$2='List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F35">
        <f>IF(F$2='List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G35">
        <f>IF(G$2='List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H35">
        <f>IF(H$2='List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I35">
        <f>IF(I$2='List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J35">
        <f>IF(J$2='List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K35">
        <f>IF(K$2='List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L35">
        <f>IF(L$2='List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M35">
        <f>IF(M$2='List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N35">
        <f>IF(N$2='List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O35">
        <f>IF(O$2='List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P35">
        <f>IF(P$2='List of Flows'!$B33,IF(OR(ISNUMBER(SEARCH($A$6,'List of Flows'!$D33)),ISNUMBER(SEARCH($A$7,'List of Flows'!$D33)),ISNUMBER(SEARCH($A$8,'List of Flows'!$D33)),ISNUMBER(SEARCH($A$9,'List of Flows'!$D33)),ISNUMBER(SEARCH($A$10,'List of Flows'!$D33)),ISNUMBER(SEARCH($A$11,'List of Flows'!$D33)),ISNUMBER(SEARCH($A$12,'List of Flows'!$D33)),ISNUMBER(SEARCH($A$13,'List of Flows'!$D33)),ISNUMBER(SEARCH($A$14,'List of Flows'!$D33)),ISNUMBER(SEARCH($A$15,'List of Flows'!$D33)),ISNUMBER(SEARCH($A$16,'List of Flows'!$D33)),ISNUMBER(SEARCH($A$17,'List of Flows'!$D33)),ISNUMBER(SEARCH($A$18,'List of Flows'!$D33)),ISNUMBER(SEARCH($A$19,'List of Flows'!$D33))),"Unit",0),0)</f>
        <v>0</v>
      </c>
      <c r="Q35">
        <f t="shared" si="5"/>
        <v>0</v>
      </c>
      <c r="R35" s="35"/>
      <c r="S35">
        <f>IF(S$2='List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T35">
        <f>IF(T$2='List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U35">
        <f>IF(U$2='List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V35">
        <f>IF(V$2='List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W35">
        <f>IF(W$2='List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X35">
        <f>IF(X$2='List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Y35">
        <f>IF(Y$2='List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Z35">
        <f>IF(Z$2='List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AA35">
        <f>IF(AA$2='List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AB35">
        <f>IF(AB$2='List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AC35">
        <f>IF(AC$2='List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AD35">
        <f>IF(AD$2='List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AE35">
        <f>IF(AE$2='List of Flows'!$B33,IF(OR(ISNUMBER(SEARCH($A$24,'List of Flows'!$D33)),ISNUMBER(SEARCH($A$25,'List of Flows'!$D33)),ISNUMBER(SEARCH($A$26,'List of Flows'!$D33)),ISNUMBER(SEARCH($A$27,'List of Flows'!$D33)),ISNUMBER(SEARCH($A$28,'List of Flows'!$D33)),ISNUMBER(SEARCH($A$29,'List of Flows'!$D33)),ISNUMBER(SEARCH($A$30,'List of Flows'!$D33)),ISNUMBER(SEARCH($A$31,'List of Flows'!$D33)),ISNUMBER(SEARCH($A$32,'List of Flows'!$D33))),"Context",0),0)</f>
        <v>0</v>
      </c>
      <c r="AF35" s="17">
        <f t="shared" si="6"/>
        <v>0</v>
      </c>
      <c r="AH35">
        <f>IF(AH$2='List of Flows'!$B33,IF(OR(ISNUMBER(SEARCH($A$36,'List of Flows'!$D33)),ISNUMBER(SEARCH($A$37,'List of Flows'!$D33))),"Input/Output",0),0)</f>
        <v>0</v>
      </c>
      <c r="AI35">
        <f>IF(AI$2='List of Flows'!$B33,IF(OR(ISNUMBER(SEARCH($A$36,'List of Flows'!$D33)),ISNUMBER(SEARCH($A$37,'List of Flows'!$D33))),"Input/Output",0),0)</f>
        <v>0</v>
      </c>
      <c r="AJ35">
        <f>IF(AJ$2='List of Flows'!$B33,IF(OR(ISNUMBER(SEARCH($A$36,'List of Flows'!$D33)),ISNUMBER(SEARCH($A$37,'List of Flows'!$D33))),"Input/Output",0),0)</f>
        <v>0</v>
      </c>
      <c r="AK35">
        <f>IF(AK$2='List of Flows'!$B33,IF(OR(ISNUMBER(SEARCH($A$36,'List of Flows'!$D33)),ISNUMBER(SEARCH($A$37,'List of Flows'!$D33))),"Input/Output",0),0)</f>
        <v>0</v>
      </c>
      <c r="AL35">
        <f>IF(AL$2='List of Flows'!$B33,IF(OR(ISNUMBER(SEARCH($A$36,'List of Flows'!$D33)),ISNUMBER(SEARCH($A$37,'List of Flows'!$D33))),"Input/Output",0),0)</f>
        <v>0</v>
      </c>
      <c r="AM35">
        <f>IF(AM$2='List of Flows'!$B33,IF(OR(ISNUMBER(SEARCH($A$36,'List of Flows'!$D33)),ISNUMBER(SEARCH($A$37,'List of Flows'!$D33))),"Input/Output",0),0)</f>
        <v>0</v>
      </c>
      <c r="AN35">
        <f>IF(AN$2='List of Flows'!$B33,IF(OR(ISNUMBER(SEARCH($A$36,'List of Flows'!$D33)),ISNUMBER(SEARCH($A$37,'List of Flows'!$D33))),"Input/Output",0),0)</f>
        <v>0</v>
      </c>
      <c r="AO35">
        <f>IF(AO$2='List of Flows'!$B33,IF(OR(ISNUMBER(SEARCH($A$36,'List of Flows'!$D33)),ISNUMBER(SEARCH($A$37,'List of Flows'!$D33))),"Input/Output",0),0)</f>
        <v>0</v>
      </c>
      <c r="AP35">
        <f>IF(AP$2='List of Flows'!$B33,IF(OR(ISNUMBER(SEARCH($A$36,'List of Flows'!$D33)),ISNUMBER(SEARCH($A$37,'List of Flows'!$D33))),"Input/Output",0),0)</f>
        <v>0</v>
      </c>
      <c r="AQ35">
        <f>IF(AQ$2='List of Flows'!$B33,IF(OR(ISNUMBER(SEARCH($A$36,'List of Flows'!$D33)),ISNUMBER(SEARCH($A$37,'List of Flows'!$D33))),"Input/Output",0),0)</f>
        <v>0</v>
      </c>
      <c r="AR35">
        <f>IF(AR$2='List of Flows'!$B33,IF(OR(ISNUMBER(SEARCH($A$36,'List of Flows'!$D33)),ISNUMBER(SEARCH($A$37,'List of Flows'!$D33))),"Input/Output",0),0)</f>
        <v>0</v>
      </c>
      <c r="AS35">
        <f>IF(AS$2='List of Flows'!$B33,IF(OR(ISNUMBER(SEARCH($A$36,'List of Flows'!$D33)),ISNUMBER(SEARCH($A$37,'List of Flows'!$D33))),"Input/Output",0),0)</f>
        <v>0</v>
      </c>
      <c r="AT35">
        <f>IF(AT$2='List of Flows'!$B33,IF(OR(ISNUMBER(SEARCH($A$36,'List of Flows'!$D33)),ISNUMBER(SEARCH($A$37,'List of Flows'!$D33))),"Input/Output",0),0)</f>
        <v>0</v>
      </c>
      <c r="AU35" s="17">
        <f t="shared" si="7"/>
        <v>0</v>
      </c>
      <c r="AW35">
        <f t="shared" si="8"/>
        <v>0</v>
      </c>
      <c r="AX35">
        <f t="shared" si="9"/>
        <v>0</v>
      </c>
      <c r="AY35">
        <f t="shared" si="10"/>
        <v>0</v>
      </c>
      <c r="AZ35">
        <f t="shared" si="11"/>
        <v>0</v>
      </c>
      <c r="BA35">
        <f t="shared" si="12"/>
        <v>0</v>
      </c>
      <c r="BB35">
        <f t="shared" si="13"/>
        <v>0</v>
      </c>
      <c r="BC35">
        <f t="shared" si="14"/>
        <v>0</v>
      </c>
      <c r="BD35">
        <f t="shared" si="15"/>
        <v>0</v>
      </c>
      <c r="BE35">
        <f t="shared" si="16"/>
        <v>0</v>
      </c>
      <c r="BF35">
        <f t="shared" si="17"/>
        <v>0</v>
      </c>
      <c r="BG35">
        <f t="shared" si="18"/>
        <v>0</v>
      </c>
      <c r="BH35">
        <f t="shared" si="19"/>
        <v>0</v>
      </c>
      <c r="BI35">
        <f t="shared" si="20"/>
        <v>0</v>
      </c>
      <c r="BJ35" s="17">
        <f t="shared" si="21"/>
        <v>0</v>
      </c>
    </row>
    <row r="36" spans="1:62" x14ac:dyDescent="0.3">
      <c r="A36" s="2" t="s">
        <v>714</v>
      </c>
      <c r="D36">
        <f>IF(D$2='List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E36">
        <f>IF(E$2='List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F36">
        <f>IF(F$2='List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G36">
        <f>IF(G$2='List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H36">
        <f>IF(H$2='List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I36">
        <f>IF(I$2='List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J36">
        <f>IF(J$2='List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K36">
        <f>IF(K$2='List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L36">
        <f>IF(L$2='List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M36">
        <f>IF(M$2='List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N36">
        <f>IF(N$2='List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O36">
        <f>IF(O$2='List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P36">
        <f>IF(P$2='List of Flows'!$B34,IF(OR(ISNUMBER(SEARCH($A$6,'List of Flows'!$D34)),ISNUMBER(SEARCH($A$7,'List of Flows'!$D34)),ISNUMBER(SEARCH($A$8,'List of Flows'!$D34)),ISNUMBER(SEARCH($A$9,'List of Flows'!$D34)),ISNUMBER(SEARCH($A$10,'List of Flows'!$D34)),ISNUMBER(SEARCH($A$11,'List of Flows'!$D34)),ISNUMBER(SEARCH($A$12,'List of Flows'!$D34)),ISNUMBER(SEARCH($A$13,'List of Flows'!$D34)),ISNUMBER(SEARCH($A$14,'List of Flows'!$D34)),ISNUMBER(SEARCH($A$15,'List of Flows'!$D34)),ISNUMBER(SEARCH($A$16,'List of Flows'!$D34)),ISNUMBER(SEARCH($A$17,'List of Flows'!$D34)),ISNUMBER(SEARCH($A$18,'List of Flows'!$D34)),ISNUMBER(SEARCH($A$19,'List of Flows'!$D34))),"Unit",0),0)</f>
        <v>0</v>
      </c>
      <c r="Q36">
        <f t="shared" si="5"/>
        <v>0</v>
      </c>
      <c r="R36" s="35"/>
      <c r="S36">
        <f>IF(S$2='List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T36">
        <f>IF(T$2='List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U36">
        <f>IF(U$2='List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V36">
        <f>IF(V$2='List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W36">
        <f>IF(W$2='List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X36">
        <f>IF(X$2='List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Y36">
        <f>IF(Y$2='List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Z36">
        <f>IF(Z$2='List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AA36">
        <f>IF(AA$2='List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AB36">
        <f>IF(AB$2='List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AC36">
        <f>IF(AC$2='List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AD36">
        <f>IF(AD$2='List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AE36">
        <f>IF(AE$2='List of Flows'!$B34,IF(OR(ISNUMBER(SEARCH($A$24,'List of Flows'!$D34)),ISNUMBER(SEARCH($A$25,'List of Flows'!$D34)),ISNUMBER(SEARCH($A$26,'List of Flows'!$D34)),ISNUMBER(SEARCH($A$27,'List of Flows'!$D34)),ISNUMBER(SEARCH($A$28,'List of Flows'!$D34)),ISNUMBER(SEARCH($A$29,'List of Flows'!$D34)),ISNUMBER(SEARCH($A$30,'List of Flows'!$D34)),ISNUMBER(SEARCH($A$31,'List of Flows'!$D34)),ISNUMBER(SEARCH($A$32,'List of Flows'!$D34))),"Context",0),0)</f>
        <v>0</v>
      </c>
      <c r="AF36" s="17">
        <f t="shared" si="6"/>
        <v>0</v>
      </c>
      <c r="AH36">
        <f>IF(AH$2='List of Flows'!$B34,IF(OR(ISNUMBER(SEARCH($A$36,'List of Flows'!$D34)),ISNUMBER(SEARCH($A$37,'List of Flows'!$D34))),"Input/Output",0),0)</f>
        <v>0</v>
      </c>
      <c r="AI36">
        <f>IF(AI$2='List of Flows'!$B34,IF(OR(ISNUMBER(SEARCH($A$36,'List of Flows'!$D34)),ISNUMBER(SEARCH($A$37,'List of Flows'!$D34))),"Input/Output",0),0)</f>
        <v>0</v>
      </c>
      <c r="AJ36">
        <f>IF(AJ$2='List of Flows'!$B34,IF(OR(ISNUMBER(SEARCH($A$36,'List of Flows'!$D34)),ISNUMBER(SEARCH($A$37,'List of Flows'!$D34))),"Input/Output",0),0)</f>
        <v>0</v>
      </c>
      <c r="AK36">
        <f>IF(AK$2='List of Flows'!$B34,IF(OR(ISNUMBER(SEARCH($A$36,'List of Flows'!$D34)),ISNUMBER(SEARCH($A$37,'List of Flows'!$D34))),"Input/Output",0),0)</f>
        <v>0</v>
      </c>
      <c r="AL36">
        <f>IF(AL$2='List of Flows'!$B34,IF(OR(ISNUMBER(SEARCH($A$36,'List of Flows'!$D34)),ISNUMBER(SEARCH($A$37,'List of Flows'!$D34))),"Input/Output",0),0)</f>
        <v>0</v>
      </c>
      <c r="AM36">
        <f>IF(AM$2='List of Flows'!$B34,IF(OR(ISNUMBER(SEARCH($A$36,'List of Flows'!$D34)),ISNUMBER(SEARCH($A$37,'List of Flows'!$D34))),"Input/Output",0),0)</f>
        <v>0</v>
      </c>
      <c r="AN36">
        <f>IF(AN$2='List of Flows'!$B34,IF(OR(ISNUMBER(SEARCH($A$36,'List of Flows'!$D34)),ISNUMBER(SEARCH($A$37,'List of Flows'!$D34))),"Input/Output",0),0)</f>
        <v>0</v>
      </c>
      <c r="AO36">
        <f>IF(AO$2='List of Flows'!$B34,IF(OR(ISNUMBER(SEARCH($A$36,'List of Flows'!$D34)),ISNUMBER(SEARCH($A$37,'List of Flows'!$D34))),"Input/Output",0),0)</f>
        <v>0</v>
      </c>
      <c r="AP36">
        <f>IF(AP$2='List of Flows'!$B34,IF(OR(ISNUMBER(SEARCH($A$36,'List of Flows'!$D34)),ISNUMBER(SEARCH($A$37,'List of Flows'!$D34))),"Input/Output",0),0)</f>
        <v>0</v>
      </c>
      <c r="AQ36">
        <f>IF(AQ$2='List of Flows'!$B34,IF(OR(ISNUMBER(SEARCH($A$36,'List of Flows'!$D34)),ISNUMBER(SEARCH($A$37,'List of Flows'!$D34))),"Input/Output",0),0)</f>
        <v>0</v>
      </c>
      <c r="AR36">
        <f>IF(AR$2='List of Flows'!$B34,IF(OR(ISNUMBER(SEARCH($A$36,'List of Flows'!$D34)),ISNUMBER(SEARCH($A$37,'List of Flows'!$D34))),"Input/Output",0),0)</f>
        <v>0</v>
      </c>
      <c r="AS36">
        <f>IF(AS$2='List of Flows'!$B34,IF(OR(ISNUMBER(SEARCH($A$36,'List of Flows'!$D34)),ISNUMBER(SEARCH($A$37,'List of Flows'!$D34))),"Input/Output",0),0)</f>
        <v>0</v>
      </c>
      <c r="AT36">
        <f>IF(AT$2='List of Flows'!$B34,IF(OR(ISNUMBER(SEARCH($A$36,'List of Flows'!$D34)),ISNUMBER(SEARCH($A$37,'List of Flows'!$D34))),"Input/Output",0),0)</f>
        <v>0</v>
      </c>
      <c r="AU36" s="17">
        <f t="shared" si="7"/>
        <v>0</v>
      </c>
      <c r="AW36">
        <f t="shared" si="8"/>
        <v>0</v>
      </c>
      <c r="AX36">
        <f t="shared" si="9"/>
        <v>0</v>
      </c>
      <c r="AY36">
        <f t="shared" si="10"/>
        <v>0</v>
      </c>
      <c r="AZ36">
        <f t="shared" si="11"/>
        <v>0</v>
      </c>
      <c r="BA36">
        <f t="shared" si="12"/>
        <v>0</v>
      </c>
      <c r="BB36">
        <f t="shared" si="13"/>
        <v>0</v>
      </c>
      <c r="BC36">
        <f t="shared" si="14"/>
        <v>0</v>
      </c>
      <c r="BD36">
        <f t="shared" si="15"/>
        <v>0</v>
      </c>
      <c r="BE36">
        <f t="shared" si="16"/>
        <v>0</v>
      </c>
      <c r="BF36">
        <f t="shared" si="17"/>
        <v>0</v>
      </c>
      <c r="BG36">
        <f t="shared" si="18"/>
        <v>0</v>
      </c>
      <c r="BH36">
        <f t="shared" si="19"/>
        <v>0</v>
      </c>
      <c r="BI36">
        <f t="shared" si="20"/>
        <v>0</v>
      </c>
      <c r="BJ36" s="17">
        <f t="shared" si="21"/>
        <v>0</v>
      </c>
    </row>
    <row r="37" spans="1:62" x14ac:dyDescent="0.3">
      <c r="A37" s="2" t="s">
        <v>261</v>
      </c>
      <c r="D37">
        <f>IF(D$2='List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E37">
        <f>IF(E$2='List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F37">
        <f>IF(F$2='List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G37">
        <f>IF(G$2='List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H37">
        <f>IF(H$2='List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I37">
        <f>IF(I$2='List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J37">
        <f>IF(J$2='List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K37">
        <f>IF(K$2='List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L37">
        <f>IF(L$2='List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M37">
        <f>IF(M$2='List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N37">
        <f>IF(N$2='List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O37">
        <f>IF(O$2='List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P37">
        <f>IF(P$2='List of Flows'!$B35,IF(OR(ISNUMBER(SEARCH($A$6,'List of Flows'!$D35)),ISNUMBER(SEARCH($A$7,'List of Flows'!$D35)),ISNUMBER(SEARCH($A$8,'List of Flows'!$D35)),ISNUMBER(SEARCH($A$9,'List of Flows'!$D35)),ISNUMBER(SEARCH($A$10,'List of Flows'!$D35)),ISNUMBER(SEARCH($A$11,'List of Flows'!$D35)),ISNUMBER(SEARCH($A$12,'List of Flows'!$D35)),ISNUMBER(SEARCH($A$13,'List of Flows'!$D35)),ISNUMBER(SEARCH($A$14,'List of Flows'!$D35)),ISNUMBER(SEARCH($A$15,'List of Flows'!$D35)),ISNUMBER(SEARCH($A$16,'List of Flows'!$D35)),ISNUMBER(SEARCH($A$17,'List of Flows'!$D35)),ISNUMBER(SEARCH($A$18,'List of Flows'!$D35)),ISNUMBER(SEARCH($A$19,'List of Flows'!$D35))),"Unit",0),0)</f>
        <v>0</v>
      </c>
      <c r="Q37">
        <f t="shared" si="5"/>
        <v>0</v>
      </c>
      <c r="R37" s="35"/>
      <c r="S37">
        <f>IF(S$2='List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T37">
        <f>IF(T$2='List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U37">
        <f>IF(U$2='List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V37">
        <f>IF(V$2='List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W37">
        <f>IF(W$2='List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X37">
        <f>IF(X$2='List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Y37">
        <f>IF(Y$2='List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Z37">
        <f>IF(Z$2='List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AA37">
        <f>IF(AA$2='List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AB37">
        <f>IF(AB$2='List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AC37">
        <f>IF(AC$2='List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AD37">
        <f>IF(AD$2='List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AE37">
        <f>IF(AE$2='List of Flows'!$B35,IF(OR(ISNUMBER(SEARCH($A$24,'List of Flows'!$D35)),ISNUMBER(SEARCH($A$25,'List of Flows'!$D35)),ISNUMBER(SEARCH($A$26,'List of Flows'!$D35)),ISNUMBER(SEARCH($A$27,'List of Flows'!$D35)),ISNUMBER(SEARCH($A$28,'List of Flows'!$D35)),ISNUMBER(SEARCH($A$29,'List of Flows'!$D35)),ISNUMBER(SEARCH($A$30,'List of Flows'!$D35)),ISNUMBER(SEARCH($A$31,'List of Flows'!$D35)),ISNUMBER(SEARCH($A$32,'List of Flows'!$D35))),"Context",0),0)</f>
        <v>0</v>
      </c>
      <c r="AF37" s="17">
        <f t="shared" si="6"/>
        <v>0</v>
      </c>
      <c r="AH37">
        <f>IF(AH$2='List of Flows'!$B35,IF(OR(ISNUMBER(SEARCH($A$36,'List of Flows'!$D35)),ISNUMBER(SEARCH($A$37,'List of Flows'!$D35))),"Input/Output",0),0)</f>
        <v>0</v>
      </c>
      <c r="AI37">
        <f>IF(AI$2='List of Flows'!$B35,IF(OR(ISNUMBER(SEARCH($A$36,'List of Flows'!$D35)),ISNUMBER(SEARCH($A$37,'List of Flows'!$D35))),"Input/Output",0),0)</f>
        <v>0</v>
      </c>
      <c r="AJ37">
        <f>IF(AJ$2='List of Flows'!$B35,IF(OR(ISNUMBER(SEARCH($A$36,'List of Flows'!$D35)),ISNUMBER(SEARCH($A$37,'List of Flows'!$D35))),"Input/Output",0),0)</f>
        <v>0</v>
      </c>
      <c r="AK37">
        <f>IF(AK$2='List of Flows'!$B35,IF(OR(ISNUMBER(SEARCH($A$36,'List of Flows'!$D35)),ISNUMBER(SEARCH($A$37,'List of Flows'!$D35))),"Input/Output",0),0)</f>
        <v>0</v>
      </c>
      <c r="AL37">
        <f>IF(AL$2='List of Flows'!$B35,IF(OR(ISNUMBER(SEARCH($A$36,'List of Flows'!$D35)),ISNUMBER(SEARCH($A$37,'List of Flows'!$D35))),"Input/Output",0),0)</f>
        <v>0</v>
      </c>
      <c r="AM37">
        <f>IF(AM$2='List of Flows'!$B35,IF(OR(ISNUMBER(SEARCH($A$36,'List of Flows'!$D35)),ISNUMBER(SEARCH($A$37,'List of Flows'!$D35))),"Input/Output",0),0)</f>
        <v>0</v>
      </c>
      <c r="AN37">
        <f>IF(AN$2='List of Flows'!$B35,IF(OR(ISNUMBER(SEARCH($A$36,'List of Flows'!$D35)),ISNUMBER(SEARCH($A$37,'List of Flows'!$D35))),"Input/Output",0),0)</f>
        <v>0</v>
      </c>
      <c r="AO37">
        <f>IF(AO$2='List of Flows'!$B35,IF(OR(ISNUMBER(SEARCH($A$36,'List of Flows'!$D35)),ISNUMBER(SEARCH($A$37,'List of Flows'!$D35))),"Input/Output",0),0)</f>
        <v>0</v>
      </c>
      <c r="AP37">
        <f>IF(AP$2='List of Flows'!$B35,IF(OR(ISNUMBER(SEARCH($A$36,'List of Flows'!$D35)),ISNUMBER(SEARCH($A$37,'List of Flows'!$D35))),"Input/Output",0),0)</f>
        <v>0</v>
      </c>
      <c r="AQ37">
        <f>IF(AQ$2='List of Flows'!$B35,IF(OR(ISNUMBER(SEARCH($A$36,'List of Flows'!$D35)),ISNUMBER(SEARCH($A$37,'List of Flows'!$D35))),"Input/Output",0),0)</f>
        <v>0</v>
      </c>
      <c r="AR37">
        <f>IF(AR$2='List of Flows'!$B35,IF(OR(ISNUMBER(SEARCH($A$36,'List of Flows'!$D35)),ISNUMBER(SEARCH($A$37,'List of Flows'!$D35))),"Input/Output",0),0)</f>
        <v>0</v>
      </c>
      <c r="AS37">
        <f>IF(AS$2='List of Flows'!$B35,IF(OR(ISNUMBER(SEARCH($A$36,'List of Flows'!$D35)),ISNUMBER(SEARCH($A$37,'List of Flows'!$D35))),"Input/Output",0),0)</f>
        <v>0</v>
      </c>
      <c r="AT37">
        <f>IF(AT$2='List of Flows'!$B35,IF(OR(ISNUMBER(SEARCH($A$36,'List of Flows'!$D35)),ISNUMBER(SEARCH($A$37,'List of Flows'!$D35))),"Input/Output",0),0)</f>
        <v>0</v>
      </c>
      <c r="AU37" s="17">
        <f t="shared" si="7"/>
        <v>0</v>
      </c>
      <c r="AW37">
        <f t="shared" si="8"/>
        <v>0</v>
      </c>
      <c r="AX37">
        <f t="shared" si="9"/>
        <v>0</v>
      </c>
      <c r="AY37">
        <f t="shared" si="10"/>
        <v>0</v>
      </c>
      <c r="AZ37">
        <f t="shared" si="11"/>
        <v>0</v>
      </c>
      <c r="BA37">
        <f t="shared" si="12"/>
        <v>0</v>
      </c>
      <c r="BB37">
        <f t="shared" si="13"/>
        <v>0</v>
      </c>
      <c r="BC37">
        <f t="shared" si="14"/>
        <v>0</v>
      </c>
      <c r="BD37">
        <f t="shared" si="15"/>
        <v>0</v>
      </c>
      <c r="BE37">
        <f t="shared" si="16"/>
        <v>0</v>
      </c>
      <c r="BF37">
        <f t="shared" si="17"/>
        <v>0</v>
      </c>
      <c r="BG37">
        <f t="shared" si="18"/>
        <v>0</v>
      </c>
      <c r="BH37">
        <f t="shared" si="19"/>
        <v>0</v>
      </c>
      <c r="BI37">
        <f t="shared" si="20"/>
        <v>0</v>
      </c>
      <c r="BJ37" s="17">
        <f t="shared" si="21"/>
        <v>0</v>
      </c>
    </row>
    <row r="38" spans="1:62" x14ac:dyDescent="0.3">
      <c r="A38" s="2"/>
      <c r="D38">
        <f>IF(D$2='List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E38">
        <f>IF(E$2='List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F38">
        <f>IF(F$2='List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G38">
        <f>IF(G$2='List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H38">
        <f>IF(H$2='List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I38">
        <f>IF(I$2='List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J38">
        <f>IF(J$2='List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K38">
        <f>IF(K$2='List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L38">
        <f>IF(L$2='List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M38">
        <f>IF(M$2='List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N38">
        <f>IF(N$2='List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O38">
        <f>IF(O$2='List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P38">
        <f>IF(P$2='List of Flows'!$B36,IF(OR(ISNUMBER(SEARCH($A$6,'List of Flows'!$D36)),ISNUMBER(SEARCH($A$7,'List of Flows'!$D36)),ISNUMBER(SEARCH($A$8,'List of Flows'!$D36)),ISNUMBER(SEARCH($A$9,'List of Flows'!$D36)),ISNUMBER(SEARCH($A$10,'List of Flows'!$D36)),ISNUMBER(SEARCH($A$11,'List of Flows'!$D36)),ISNUMBER(SEARCH($A$12,'List of Flows'!$D36)),ISNUMBER(SEARCH($A$13,'List of Flows'!$D36)),ISNUMBER(SEARCH($A$14,'List of Flows'!$D36)),ISNUMBER(SEARCH($A$15,'List of Flows'!$D36)),ISNUMBER(SEARCH($A$16,'List of Flows'!$D36)),ISNUMBER(SEARCH($A$17,'List of Flows'!$D36)),ISNUMBER(SEARCH($A$18,'List of Flows'!$D36)),ISNUMBER(SEARCH($A$19,'List of Flows'!$D36))),"Unit",0),0)</f>
        <v>0</v>
      </c>
      <c r="Q38">
        <f t="shared" si="5"/>
        <v>0</v>
      </c>
      <c r="R38" s="35"/>
      <c r="S38">
        <f>IF(S$2='List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T38">
        <f>IF(T$2='List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U38">
        <f>IF(U$2='List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V38">
        <f>IF(V$2='List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W38">
        <f>IF(W$2='List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X38">
        <f>IF(X$2='List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Y38">
        <f>IF(Y$2='List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Z38">
        <f>IF(Z$2='List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AA38">
        <f>IF(AA$2='List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AB38">
        <f>IF(AB$2='List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AC38">
        <f>IF(AC$2='List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AD38">
        <f>IF(AD$2='List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AE38">
        <f>IF(AE$2='List of Flows'!$B36,IF(OR(ISNUMBER(SEARCH($A$24,'List of Flows'!$D36)),ISNUMBER(SEARCH($A$25,'List of Flows'!$D36)),ISNUMBER(SEARCH($A$26,'List of Flows'!$D36)),ISNUMBER(SEARCH($A$27,'List of Flows'!$D36)),ISNUMBER(SEARCH($A$28,'List of Flows'!$D36)),ISNUMBER(SEARCH($A$29,'List of Flows'!$D36)),ISNUMBER(SEARCH($A$30,'List of Flows'!$D36)),ISNUMBER(SEARCH($A$31,'List of Flows'!$D36)),ISNUMBER(SEARCH($A$32,'List of Flows'!$D36))),"Context",0),0)</f>
        <v>0</v>
      </c>
      <c r="AF38" s="17">
        <f t="shared" si="6"/>
        <v>0</v>
      </c>
      <c r="AH38">
        <f>IF(AH$2='List of Flows'!$B36,IF(OR(ISNUMBER(SEARCH($A$36,'List of Flows'!$D36)),ISNUMBER(SEARCH($A$37,'List of Flows'!$D36))),"Input/Output",0),0)</f>
        <v>0</v>
      </c>
      <c r="AI38">
        <f>IF(AI$2='List of Flows'!$B36,IF(OR(ISNUMBER(SEARCH($A$36,'List of Flows'!$D36)),ISNUMBER(SEARCH($A$37,'List of Flows'!$D36))),"Input/Output",0),0)</f>
        <v>0</v>
      </c>
      <c r="AJ38">
        <f>IF(AJ$2='List of Flows'!$B36,IF(OR(ISNUMBER(SEARCH($A$36,'List of Flows'!$D36)),ISNUMBER(SEARCH($A$37,'List of Flows'!$D36))),"Input/Output",0),0)</f>
        <v>0</v>
      </c>
      <c r="AK38">
        <f>IF(AK$2='List of Flows'!$B36,IF(OR(ISNUMBER(SEARCH($A$36,'List of Flows'!$D36)),ISNUMBER(SEARCH($A$37,'List of Flows'!$D36))),"Input/Output",0),0)</f>
        <v>0</v>
      </c>
      <c r="AL38">
        <f>IF(AL$2='List of Flows'!$B36,IF(OR(ISNUMBER(SEARCH($A$36,'List of Flows'!$D36)),ISNUMBER(SEARCH($A$37,'List of Flows'!$D36))),"Input/Output",0),0)</f>
        <v>0</v>
      </c>
      <c r="AM38">
        <f>IF(AM$2='List of Flows'!$B36,IF(OR(ISNUMBER(SEARCH($A$36,'List of Flows'!$D36)),ISNUMBER(SEARCH($A$37,'List of Flows'!$D36))),"Input/Output",0),0)</f>
        <v>0</v>
      </c>
      <c r="AN38">
        <f>IF(AN$2='List of Flows'!$B36,IF(OR(ISNUMBER(SEARCH($A$36,'List of Flows'!$D36)),ISNUMBER(SEARCH($A$37,'List of Flows'!$D36))),"Input/Output",0),0)</f>
        <v>0</v>
      </c>
      <c r="AO38">
        <f>IF(AO$2='List of Flows'!$B36,IF(OR(ISNUMBER(SEARCH($A$36,'List of Flows'!$D36)),ISNUMBER(SEARCH($A$37,'List of Flows'!$D36))),"Input/Output",0),0)</f>
        <v>0</v>
      </c>
      <c r="AP38">
        <f>IF(AP$2='List of Flows'!$B36,IF(OR(ISNUMBER(SEARCH($A$36,'List of Flows'!$D36)),ISNUMBER(SEARCH($A$37,'List of Flows'!$D36))),"Input/Output",0),0)</f>
        <v>0</v>
      </c>
      <c r="AQ38">
        <f>IF(AQ$2='List of Flows'!$B36,IF(OR(ISNUMBER(SEARCH($A$36,'List of Flows'!$D36)),ISNUMBER(SEARCH($A$37,'List of Flows'!$D36))),"Input/Output",0),0)</f>
        <v>0</v>
      </c>
      <c r="AR38">
        <f>IF(AR$2='List of Flows'!$B36,IF(OR(ISNUMBER(SEARCH($A$36,'List of Flows'!$D36)),ISNUMBER(SEARCH($A$37,'List of Flows'!$D36))),"Input/Output",0),0)</f>
        <v>0</v>
      </c>
      <c r="AS38">
        <f>IF(AS$2='List of Flows'!$B36,IF(OR(ISNUMBER(SEARCH($A$36,'List of Flows'!$D36)),ISNUMBER(SEARCH($A$37,'List of Flows'!$D36))),"Input/Output",0),0)</f>
        <v>0</v>
      </c>
      <c r="AT38">
        <f>IF(AT$2='List of Flows'!$B36,IF(OR(ISNUMBER(SEARCH($A$36,'List of Flows'!$D36)),ISNUMBER(SEARCH($A$37,'List of Flows'!$D36))),"Input/Output",0),0)</f>
        <v>0</v>
      </c>
      <c r="AU38" s="17">
        <f t="shared" si="7"/>
        <v>0</v>
      </c>
      <c r="AW38">
        <f t="shared" si="8"/>
        <v>0</v>
      </c>
      <c r="AX38">
        <f t="shared" si="9"/>
        <v>0</v>
      </c>
      <c r="AY38">
        <f t="shared" si="10"/>
        <v>0</v>
      </c>
      <c r="AZ38">
        <f t="shared" si="11"/>
        <v>0</v>
      </c>
      <c r="BA38">
        <f t="shared" si="12"/>
        <v>0</v>
      </c>
      <c r="BB38">
        <f t="shared" si="13"/>
        <v>0</v>
      </c>
      <c r="BC38">
        <f t="shared" si="14"/>
        <v>0</v>
      </c>
      <c r="BD38">
        <f t="shared" si="15"/>
        <v>0</v>
      </c>
      <c r="BE38">
        <f t="shared" si="16"/>
        <v>0</v>
      </c>
      <c r="BF38">
        <f t="shared" si="17"/>
        <v>0</v>
      </c>
      <c r="BG38">
        <f t="shared" si="18"/>
        <v>0</v>
      </c>
      <c r="BH38">
        <f t="shared" si="19"/>
        <v>0</v>
      </c>
      <c r="BI38">
        <f t="shared" si="20"/>
        <v>0</v>
      </c>
      <c r="BJ38" s="17">
        <f t="shared" si="21"/>
        <v>0</v>
      </c>
    </row>
    <row r="39" spans="1:62" x14ac:dyDescent="0.3">
      <c r="D39">
        <f>IF(D$2='List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E39">
        <f>IF(E$2='List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F39">
        <f>IF(F$2='List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G39">
        <f>IF(G$2='List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H39">
        <f>IF(H$2='List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I39">
        <f>IF(I$2='List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J39">
        <f>IF(J$2='List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K39">
        <f>IF(K$2='List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L39">
        <f>IF(L$2='List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M39">
        <f>IF(M$2='List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N39">
        <f>IF(N$2='List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O39">
        <f>IF(O$2='List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P39">
        <f>IF(P$2='List of Flows'!$B37,IF(OR(ISNUMBER(SEARCH($A$6,'List of Flows'!$D37)),ISNUMBER(SEARCH($A$7,'List of Flows'!$D37)),ISNUMBER(SEARCH($A$8,'List of Flows'!$D37)),ISNUMBER(SEARCH($A$9,'List of Flows'!$D37)),ISNUMBER(SEARCH($A$10,'List of Flows'!$D37)),ISNUMBER(SEARCH($A$11,'List of Flows'!$D37)),ISNUMBER(SEARCH($A$12,'List of Flows'!$D37)),ISNUMBER(SEARCH($A$13,'List of Flows'!$D37)),ISNUMBER(SEARCH($A$14,'List of Flows'!$D37)),ISNUMBER(SEARCH($A$15,'List of Flows'!$D37)),ISNUMBER(SEARCH($A$16,'List of Flows'!$D37)),ISNUMBER(SEARCH($A$17,'List of Flows'!$D37)),ISNUMBER(SEARCH($A$18,'List of Flows'!$D37)),ISNUMBER(SEARCH($A$19,'List of Flows'!$D37))),"Unit",0),0)</f>
        <v>0</v>
      </c>
      <c r="Q39">
        <f t="shared" si="5"/>
        <v>0</v>
      </c>
      <c r="R39" s="35"/>
      <c r="S39">
        <f>IF(S$2='List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T39">
        <f>IF(T$2='List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U39">
        <f>IF(U$2='List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V39">
        <f>IF(V$2='List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W39">
        <f>IF(W$2='List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X39">
        <f>IF(X$2='List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Y39">
        <f>IF(Y$2='List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Z39">
        <f>IF(Z$2='List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AA39">
        <f>IF(AA$2='List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AB39">
        <f>IF(AB$2='List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AC39">
        <f>IF(AC$2='List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AD39">
        <f>IF(AD$2='List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AE39">
        <f>IF(AE$2='List of Flows'!$B37,IF(OR(ISNUMBER(SEARCH($A$24,'List of Flows'!$D37)),ISNUMBER(SEARCH($A$25,'List of Flows'!$D37)),ISNUMBER(SEARCH($A$26,'List of Flows'!$D37)),ISNUMBER(SEARCH($A$27,'List of Flows'!$D37)),ISNUMBER(SEARCH($A$28,'List of Flows'!$D37)),ISNUMBER(SEARCH($A$29,'List of Flows'!$D37)),ISNUMBER(SEARCH($A$30,'List of Flows'!$D37)),ISNUMBER(SEARCH($A$31,'List of Flows'!$D37)),ISNUMBER(SEARCH($A$32,'List of Flows'!$D37))),"Context",0),0)</f>
        <v>0</v>
      </c>
      <c r="AF39" s="17">
        <f t="shared" si="6"/>
        <v>0</v>
      </c>
      <c r="AH39">
        <f>IF(AH$2='List of Flows'!$B37,IF(OR(ISNUMBER(SEARCH($A$36,'List of Flows'!$D37)),ISNUMBER(SEARCH($A$37,'List of Flows'!$D37))),"Input/Output",0),0)</f>
        <v>0</v>
      </c>
      <c r="AI39">
        <f>IF(AI$2='List of Flows'!$B37,IF(OR(ISNUMBER(SEARCH($A$36,'List of Flows'!$D37)),ISNUMBER(SEARCH($A$37,'List of Flows'!$D37))),"Input/Output",0),0)</f>
        <v>0</v>
      </c>
      <c r="AJ39">
        <f>IF(AJ$2='List of Flows'!$B37,IF(OR(ISNUMBER(SEARCH($A$36,'List of Flows'!$D37)),ISNUMBER(SEARCH($A$37,'List of Flows'!$D37))),"Input/Output",0),0)</f>
        <v>0</v>
      </c>
      <c r="AK39">
        <f>IF(AK$2='List of Flows'!$B37,IF(OR(ISNUMBER(SEARCH($A$36,'List of Flows'!$D37)),ISNUMBER(SEARCH($A$37,'List of Flows'!$D37))),"Input/Output",0),0)</f>
        <v>0</v>
      </c>
      <c r="AL39">
        <f>IF(AL$2='List of Flows'!$B37,IF(OR(ISNUMBER(SEARCH($A$36,'List of Flows'!$D37)),ISNUMBER(SEARCH($A$37,'List of Flows'!$D37))),"Input/Output",0),0)</f>
        <v>0</v>
      </c>
      <c r="AM39">
        <f>IF(AM$2='List of Flows'!$B37,IF(OR(ISNUMBER(SEARCH($A$36,'List of Flows'!$D37)),ISNUMBER(SEARCH($A$37,'List of Flows'!$D37))),"Input/Output",0),0)</f>
        <v>0</v>
      </c>
      <c r="AN39">
        <f>IF(AN$2='List of Flows'!$B37,IF(OR(ISNUMBER(SEARCH($A$36,'List of Flows'!$D37)),ISNUMBER(SEARCH($A$37,'List of Flows'!$D37))),"Input/Output",0),0)</f>
        <v>0</v>
      </c>
      <c r="AO39">
        <f>IF(AO$2='List of Flows'!$B37,IF(OR(ISNUMBER(SEARCH($A$36,'List of Flows'!$D37)),ISNUMBER(SEARCH($A$37,'List of Flows'!$D37))),"Input/Output",0),0)</f>
        <v>0</v>
      </c>
      <c r="AP39">
        <f>IF(AP$2='List of Flows'!$B37,IF(OR(ISNUMBER(SEARCH($A$36,'List of Flows'!$D37)),ISNUMBER(SEARCH($A$37,'List of Flows'!$D37))),"Input/Output",0),0)</f>
        <v>0</v>
      </c>
      <c r="AQ39">
        <f>IF(AQ$2='List of Flows'!$B37,IF(OR(ISNUMBER(SEARCH($A$36,'List of Flows'!$D37)),ISNUMBER(SEARCH($A$37,'List of Flows'!$D37))),"Input/Output",0),0)</f>
        <v>0</v>
      </c>
      <c r="AR39">
        <f>IF(AR$2='List of Flows'!$B37,IF(OR(ISNUMBER(SEARCH($A$36,'List of Flows'!$D37)),ISNUMBER(SEARCH($A$37,'List of Flows'!$D37))),"Input/Output",0),0)</f>
        <v>0</v>
      </c>
      <c r="AS39">
        <f>IF(AS$2='List of Flows'!$B37,IF(OR(ISNUMBER(SEARCH($A$36,'List of Flows'!$D37)),ISNUMBER(SEARCH($A$37,'List of Flows'!$D37))),"Input/Output",0),0)</f>
        <v>0</v>
      </c>
      <c r="AT39">
        <f>IF(AT$2='List of Flows'!$B37,IF(OR(ISNUMBER(SEARCH($A$36,'List of Flows'!$D37)),ISNUMBER(SEARCH($A$37,'List of Flows'!$D37))),"Input/Output",0),0)</f>
        <v>0</v>
      </c>
      <c r="AU39" s="17">
        <f t="shared" si="7"/>
        <v>0</v>
      </c>
      <c r="AW39">
        <f t="shared" si="8"/>
        <v>0</v>
      </c>
      <c r="AX39">
        <f t="shared" si="9"/>
        <v>0</v>
      </c>
      <c r="AY39">
        <f t="shared" si="10"/>
        <v>0</v>
      </c>
      <c r="AZ39">
        <f t="shared" si="11"/>
        <v>0</v>
      </c>
      <c r="BA39">
        <f t="shared" si="12"/>
        <v>0</v>
      </c>
      <c r="BB39">
        <f t="shared" si="13"/>
        <v>0</v>
      </c>
      <c r="BC39">
        <f t="shared" si="14"/>
        <v>0</v>
      </c>
      <c r="BD39">
        <f t="shared" si="15"/>
        <v>0</v>
      </c>
      <c r="BE39">
        <f t="shared" si="16"/>
        <v>0</v>
      </c>
      <c r="BF39">
        <f t="shared" si="17"/>
        <v>0</v>
      </c>
      <c r="BG39">
        <f t="shared" si="18"/>
        <v>0</v>
      </c>
      <c r="BH39">
        <f t="shared" si="19"/>
        <v>0</v>
      </c>
      <c r="BI39">
        <f t="shared" si="20"/>
        <v>0</v>
      </c>
      <c r="BJ39" s="17">
        <f t="shared" si="21"/>
        <v>0</v>
      </c>
    </row>
    <row r="40" spans="1:62" x14ac:dyDescent="0.3">
      <c r="D40">
        <f>IF(D$2='List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E40">
        <f>IF(E$2='List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F40">
        <f>IF(F$2='List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G40">
        <f>IF(G$2='List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H40">
        <f>IF(H$2='List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I40">
        <f>IF(I$2='List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J40">
        <f>IF(J$2='List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K40">
        <f>IF(K$2='List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L40">
        <f>IF(L$2='List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M40">
        <f>IF(M$2='List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N40">
        <f>IF(N$2='List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O40">
        <f>IF(O$2='List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P40">
        <f>IF(P$2='List of Flows'!$B38,IF(OR(ISNUMBER(SEARCH($A$6,'List of Flows'!$D38)),ISNUMBER(SEARCH($A$7,'List of Flows'!$D38)),ISNUMBER(SEARCH($A$8,'List of Flows'!$D38)),ISNUMBER(SEARCH($A$9,'List of Flows'!$D38)),ISNUMBER(SEARCH($A$10,'List of Flows'!$D38)),ISNUMBER(SEARCH($A$11,'List of Flows'!$D38)),ISNUMBER(SEARCH($A$12,'List of Flows'!$D38)),ISNUMBER(SEARCH($A$13,'List of Flows'!$D38)),ISNUMBER(SEARCH($A$14,'List of Flows'!$D38)),ISNUMBER(SEARCH($A$15,'List of Flows'!$D38)),ISNUMBER(SEARCH($A$16,'List of Flows'!$D38)),ISNUMBER(SEARCH($A$17,'List of Flows'!$D38)),ISNUMBER(SEARCH($A$18,'List of Flows'!$D38)),ISNUMBER(SEARCH($A$19,'List of Flows'!$D38))),"Unit",0),0)</f>
        <v>0</v>
      </c>
      <c r="Q40">
        <f t="shared" si="5"/>
        <v>0</v>
      </c>
      <c r="R40" s="35"/>
      <c r="S40">
        <f>IF(S$2='List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T40">
        <f>IF(T$2='List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U40">
        <f>IF(U$2='List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V40">
        <f>IF(V$2='List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W40">
        <f>IF(W$2='List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X40">
        <f>IF(X$2='List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Y40">
        <f>IF(Y$2='List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Z40">
        <f>IF(Z$2='List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AA40">
        <f>IF(AA$2='List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AB40">
        <f>IF(AB$2='List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AC40">
        <f>IF(AC$2='List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AD40">
        <f>IF(AD$2='List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AE40">
        <f>IF(AE$2='List of Flows'!$B38,IF(OR(ISNUMBER(SEARCH($A$24,'List of Flows'!$D38)),ISNUMBER(SEARCH($A$25,'List of Flows'!$D38)),ISNUMBER(SEARCH($A$26,'List of Flows'!$D38)),ISNUMBER(SEARCH($A$27,'List of Flows'!$D38)),ISNUMBER(SEARCH($A$28,'List of Flows'!$D38)),ISNUMBER(SEARCH($A$29,'List of Flows'!$D38)),ISNUMBER(SEARCH($A$30,'List of Flows'!$D38)),ISNUMBER(SEARCH($A$31,'List of Flows'!$D38)),ISNUMBER(SEARCH($A$32,'List of Flows'!$D38))),"Context",0),0)</f>
        <v>0</v>
      </c>
      <c r="AF40" s="17">
        <f t="shared" si="6"/>
        <v>0</v>
      </c>
      <c r="AH40">
        <f>IF(AH$2='List of Flows'!$B38,IF(OR(ISNUMBER(SEARCH($A$36,'List of Flows'!$D38)),ISNUMBER(SEARCH($A$37,'List of Flows'!$D38))),"Input/Output",0),0)</f>
        <v>0</v>
      </c>
      <c r="AI40">
        <f>IF(AI$2='List of Flows'!$B38,IF(OR(ISNUMBER(SEARCH($A$36,'List of Flows'!$D38)),ISNUMBER(SEARCH($A$37,'List of Flows'!$D38))),"Input/Output",0),0)</f>
        <v>0</v>
      </c>
      <c r="AJ40">
        <f>IF(AJ$2='List of Flows'!$B38,IF(OR(ISNUMBER(SEARCH($A$36,'List of Flows'!$D38)),ISNUMBER(SEARCH($A$37,'List of Flows'!$D38))),"Input/Output",0),0)</f>
        <v>0</v>
      </c>
      <c r="AK40">
        <f>IF(AK$2='List of Flows'!$B38,IF(OR(ISNUMBER(SEARCH($A$36,'List of Flows'!$D38)),ISNUMBER(SEARCH($A$37,'List of Flows'!$D38))),"Input/Output",0),0)</f>
        <v>0</v>
      </c>
      <c r="AL40">
        <f>IF(AL$2='List of Flows'!$B38,IF(OR(ISNUMBER(SEARCH($A$36,'List of Flows'!$D38)),ISNUMBER(SEARCH($A$37,'List of Flows'!$D38))),"Input/Output",0),0)</f>
        <v>0</v>
      </c>
      <c r="AM40">
        <f>IF(AM$2='List of Flows'!$B38,IF(OR(ISNUMBER(SEARCH($A$36,'List of Flows'!$D38)),ISNUMBER(SEARCH($A$37,'List of Flows'!$D38))),"Input/Output",0),0)</f>
        <v>0</v>
      </c>
      <c r="AN40">
        <f>IF(AN$2='List of Flows'!$B38,IF(OR(ISNUMBER(SEARCH($A$36,'List of Flows'!$D38)),ISNUMBER(SEARCH($A$37,'List of Flows'!$D38))),"Input/Output",0),0)</f>
        <v>0</v>
      </c>
      <c r="AO40">
        <f>IF(AO$2='List of Flows'!$B38,IF(OR(ISNUMBER(SEARCH($A$36,'List of Flows'!$D38)),ISNUMBER(SEARCH($A$37,'List of Flows'!$D38))),"Input/Output",0),0)</f>
        <v>0</v>
      </c>
      <c r="AP40">
        <f>IF(AP$2='List of Flows'!$B38,IF(OR(ISNUMBER(SEARCH($A$36,'List of Flows'!$D38)),ISNUMBER(SEARCH($A$37,'List of Flows'!$D38))),"Input/Output",0),0)</f>
        <v>0</v>
      </c>
      <c r="AQ40">
        <f>IF(AQ$2='List of Flows'!$B38,IF(OR(ISNUMBER(SEARCH($A$36,'List of Flows'!$D38)),ISNUMBER(SEARCH($A$37,'List of Flows'!$D38))),"Input/Output",0),0)</f>
        <v>0</v>
      </c>
      <c r="AR40">
        <f>IF(AR$2='List of Flows'!$B38,IF(OR(ISNUMBER(SEARCH($A$36,'List of Flows'!$D38)),ISNUMBER(SEARCH($A$37,'List of Flows'!$D38))),"Input/Output",0),0)</f>
        <v>0</v>
      </c>
      <c r="AS40">
        <f>IF(AS$2='List of Flows'!$B38,IF(OR(ISNUMBER(SEARCH($A$36,'List of Flows'!$D38)),ISNUMBER(SEARCH($A$37,'List of Flows'!$D38))),"Input/Output",0),0)</f>
        <v>0</v>
      </c>
      <c r="AT40">
        <f>IF(AT$2='List of Flows'!$B38,IF(OR(ISNUMBER(SEARCH($A$36,'List of Flows'!$D38)),ISNUMBER(SEARCH($A$37,'List of Flows'!$D38))),"Input/Output",0),0)</f>
        <v>0</v>
      </c>
      <c r="AU40" s="17">
        <f t="shared" si="7"/>
        <v>0</v>
      </c>
      <c r="AW40">
        <f t="shared" si="8"/>
        <v>0</v>
      </c>
      <c r="AX40">
        <f t="shared" si="9"/>
        <v>0</v>
      </c>
      <c r="AY40">
        <f t="shared" si="10"/>
        <v>0</v>
      </c>
      <c r="AZ40">
        <f t="shared" si="11"/>
        <v>0</v>
      </c>
      <c r="BA40">
        <f t="shared" si="12"/>
        <v>0</v>
      </c>
      <c r="BB40">
        <f t="shared" si="13"/>
        <v>0</v>
      </c>
      <c r="BC40">
        <f t="shared" si="14"/>
        <v>0</v>
      </c>
      <c r="BD40">
        <f t="shared" si="15"/>
        <v>0</v>
      </c>
      <c r="BE40">
        <f t="shared" si="16"/>
        <v>0</v>
      </c>
      <c r="BF40">
        <f t="shared" si="17"/>
        <v>0</v>
      </c>
      <c r="BG40">
        <f t="shared" si="18"/>
        <v>0</v>
      </c>
      <c r="BH40">
        <f t="shared" si="19"/>
        <v>0</v>
      </c>
      <c r="BI40">
        <f t="shared" si="20"/>
        <v>0</v>
      </c>
      <c r="BJ40" s="17">
        <f t="shared" si="21"/>
        <v>0</v>
      </c>
    </row>
    <row r="41" spans="1:62" x14ac:dyDescent="0.3">
      <c r="D41">
        <f>IF(D$2='List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E41">
        <f>IF(E$2='List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F41">
        <f>IF(F$2='List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G41">
        <f>IF(G$2='List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H41">
        <f>IF(H$2='List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I41">
        <f>IF(I$2='List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J41">
        <f>IF(J$2='List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K41">
        <f>IF(K$2='List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L41">
        <f>IF(L$2='List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M41">
        <f>IF(M$2='List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N41">
        <f>IF(N$2='List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O41">
        <f>IF(O$2='List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P41">
        <f>IF(P$2='List of Flows'!$B39,IF(OR(ISNUMBER(SEARCH($A$6,'List of Flows'!$D39)),ISNUMBER(SEARCH($A$7,'List of Flows'!$D39)),ISNUMBER(SEARCH($A$8,'List of Flows'!$D39)),ISNUMBER(SEARCH($A$9,'List of Flows'!$D39)),ISNUMBER(SEARCH($A$10,'List of Flows'!$D39)),ISNUMBER(SEARCH($A$11,'List of Flows'!$D39)),ISNUMBER(SEARCH($A$12,'List of Flows'!$D39)),ISNUMBER(SEARCH($A$13,'List of Flows'!$D39)),ISNUMBER(SEARCH($A$14,'List of Flows'!$D39)),ISNUMBER(SEARCH($A$15,'List of Flows'!$D39)),ISNUMBER(SEARCH($A$16,'List of Flows'!$D39)),ISNUMBER(SEARCH($A$17,'List of Flows'!$D39)),ISNUMBER(SEARCH($A$18,'List of Flows'!$D39)),ISNUMBER(SEARCH($A$19,'List of Flows'!$D39))),"Unit",0),0)</f>
        <v>0</v>
      </c>
      <c r="Q41">
        <f t="shared" si="5"/>
        <v>0</v>
      </c>
      <c r="R41" s="35"/>
      <c r="S41">
        <f>IF(S$2='List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T41">
        <f>IF(T$2='List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U41">
        <f>IF(U$2='List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V41">
        <f>IF(V$2='List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W41">
        <f>IF(W$2='List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X41">
        <f>IF(X$2='List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Y41">
        <f>IF(Y$2='List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Z41">
        <f>IF(Z$2='List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AA41">
        <f>IF(AA$2='List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AB41">
        <f>IF(AB$2='List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AC41">
        <f>IF(AC$2='List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AD41">
        <f>IF(AD$2='List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AE41">
        <f>IF(AE$2='List of Flows'!$B39,IF(OR(ISNUMBER(SEARCH($A$24,'List of Flows'!$D39)),ISNUMBER(SEARCH($A$25,'List of Flows'!$D39)),ISNUMBER(SEARCH($A$26,'List of Flows'!$D39)),ISNUMBER(SEARCH($A$27,'List of Flows'!$D39)),ISNUMBER(SEARCH($A$28,'List of Flows'!$D39)),ISNUMBER(SEARCH($A$29,'List of Flows'!$D39)),ISNUMBER(SEARCH($A$30,'List of Flows'!$D39)),ISNUMBER(SEARCH($A$31,'List of Flows'!$D39)),ISNUMBER(SEARCH($A$32,'List of Flows'!$D39))),"Context",0),0)</f>
        <v>0</v>
      </c>
      <c r="AF41" s="17">
        <f t="shared" si="6"/>
        <v>0</v>
      </c>
      <c r="AH41">
        <f>IF(AH$2='List of Flows'!$B39,IF(OR(ISNUMBER(SEARCH($A$36,'List of Flows'!$D39)),ISNUMBER(SEARCH($A$37,'List of Flows'!$D39))),"Input/Output",0),0)</f>
        <v>0</v>
      </c>
      <c r="AI41">
        <f>IF(AI$2='List of Flows'!$B39,IF(OR(ISNUMBER(SEARCH($A$36,'List of Flows'!$D39)),ISNUMBER(SEARCH($A$37,'List of Flows'!$D39))),"Input/Output",0),0)</f>
        <v>0</v>
      </c>
      <c r="AJ41">
        <f>IF(AJ$2='List of Flows'!$B39,IF(OR(ISNUMBER(SEARCH($A$36,'List of Flows'!$D39)),ISNUMBER(SEARCH($A$37,'List of Flows'!$D39))),"Input/Output",0),0)</f>
        <v>0</v>
      </c>
      <c r="AK41">
        <f>IF(AK$2='List of Flows'!$B39,IF(OR(ISNUMBER(SEARCH($A$36,'List of Flows'!$D39)),ISNUMBER(SEARCH($A$37,'List of Flows'!$D39))),"Input/Output",0),0)</f>
        <v>0</v>
      </c>
      <c r="AL41">
        <f>IF(AL$2='List of Flows'!$B39,IF(OR(ISNUMBER(SEARCH($A$36,'List of Flows'!$D39)),ISNUMBER(SEARCH($A$37,'List of Flows'!$D39))),"Input/Output",0),0)</f>
        <v>0</v>
      </c>
      <c r="AM41">
        <f>IF(AM$2='List of Flows'!$B39,IF(OR(ISNUMBER(SEARCH($A$36,'List of Flows'!$D39)),ISNUMBER(SEARCH($A$37,'List of Flows'!$D39))),"Input/Output",0),0)</f>
        <v>0</v>
      </c>
      <c r="AN41">
        <f>IF(AN$2='List of Flows'!$B39,IF(OR(ISNUMBER(SEARCH($A$36,'List of Flows'!$D39)),ISNUMBER(SEARCH($A$37,'List of Flows'!$D39))),"Input/Output",0),0)</f>
        <v>0</v>
      </c>
      <c r="AO41">
        <f>IF(AO$2='List of Flows'!$B39,IF(OR(ISNUMBER(SEARCH($A$36,'List of Flows'!$D39)),ISNUMBER(SEARCH($A$37,'List of Flows'!$D39))),"Input/Output",0),0)</f>
        <v>0</v>
      </c>
      <c r="AP41">
        <f>IF(AP$2='List of Flows'!$B39,IF(OR(ISNUMBER(SEARCH($A$36,'List of Flows'!$D39)),ISNUMBER(SEARCH($A$37,'List of Flows'!$D39))),"Input/Output",0),0)</f>
        <v>0</v>
      </c>
      <c r="AQ41">
        <f>IF(AQ$2='List of Flows'!$B39,IF(OR(ISNUMBER(SEARCH($A$36,'List of Flows'!$D39)),ISNUMBER(SEARCH($A$37,'List of Flows'!$D39))),"Input/Output",0),0)</f>
        <v>0</v>
      </c>
      <c r="AR41">
        <f>IF(AR$2='List of Flows'!$B39,IF(OR(ISNUMBER(SEARCH($A$36,'List of Flows'!$D39)),ISNUMBER(SEARCH($A$37,'List of Flows'!$D39))),"Input/Output",0),0)</f>
        <v>0</v>
      </c>
      <c r="AS41">
        <f>IF(AS$2='List of Flows'!$B39,IF(OR(ISNUMBER(SEARCH($A$36,'List of Flows'!$D39)),ISNUMBER(SEARCH($A$37,'List of Flows'!$D39))),"Input/Output",0),0)</f>
        <v>0</v>
      </c>
      <c r="AT41">
        <f>IF(AT$2='List of Flows'!$B39,IF(OR(ISNUMBER(SEARCH($A$36,'List of Flows'!$D39)),ISNUMBER(SEARCH($A$37,'List of Flows'!$D39))),"Input/Output",0),0)</f>
        <v>0</v>
      </c>
      <c r="AU41" s="17">
        <f t="shared" si="7"/>
        <v>0</v>
      </c>
      <c r="AW41">
        <f t="shared" si="8"/>
        <v>0</v>
      </c>
      <c r="AX41">
        <f t="shared" si="9"/>
        <v>0</v>
      </c>
      <c r="AY41">
        <f t="shared" si="10"/>
        <v>0</v>
      </c>
      <c r="AZ41">
        <f t="shared" si="11"/>
        <v>0</v>
      </c>
      <c r="BA41">
        <f t="shared" si="12"/>
        <v>0</v>
      </c>
      <c r="BB41">
        <f t="shared" si="13"/>
        <v>0</v>
      </c>
      <c r="BC41">
        <f t="shared" si="14"/>
        <v>0</v>
      </c>
      <c r="BD41">
        <f t="shared" si="15"/>
        <v>0</v>
      </c>
      <c r="BE41">
        <f t="shared" si="16"/>
        <v>0</v>
      </c>
      <c r="BF41">
        <f t="shared" si="17"/>
        <v>0</v>
      </c>
      <c r="BG41">
        <f t="shared" si="18"/>
        <v>0</v>
      </c>
      <c r="BH41">
        <f t="shared" si="19"/>
        <v>0</v>
      </c>
      <c r="BI41">
        <f t="shared" si="20"/>
        <v>0</v>
      </c>
      <c r="BJ41" s="17">
        <f t="shared" si="21"/>
        <v>0</v>
      </c>
    </row>
    <row r="42" spans="1:62" x14ac:dyDescent="0.3">
      <c r="D42">
        <f>IF(D$2='List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E42">
        <f>IF(E$2='List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F42">
        <f>IF(F$2='List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G42">
        <f>IF(G$2='List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H42">
        <f>IF(H$2='List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I42">
        <f>IF(I$2='List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J42">
        <f>IF(J$2='List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K42">
        <f>IF(K$2='List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L42">
        <f>IF(L$2='List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M42">
        <f>IF(M$2='List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N42">
        <f>IF(N$2='List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O42">
        <f>IF(O$2='List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P42">
        <f>IF(P$2='List of Flows'!$B40,IF(OR(ISNUMBER(SEARCH($A$6,'List of Flows'!$D40)),ISNUMBER(SEARCH($A$7,'List of Flows'!$D40)),ISNUMBER(SEARCH($A$8,'List of Flows'!$D40)),ISNUMBER(SEARCH($A$9,'List of Flows'!$D40)),ISNUMBER(SEARCH($A$10,'List of Flows'!$D40)),ISNUMBER(SEARCH($A$11,'List of Flows'!$D40)),ISNUMBER(SEARCH($A$12,'List of Flows'!$D40)),ISNUMBER(SEARCH($A$13,'List of Flows'!$D40)),ISNUMBER(SEARCH($A$14,'List of Flows'!$D40)),ISNUMBER(SEARCH($A$15,'List of Flows'!$D40)),ISNUMBER(SEARCH($A$16,'List of Flows'!$D40)),ISNUMBER(SEARCH($A$17,'List of Flows'!$D40)),ISNUMBER(SEARCH($A$18,'List of Flows'!$D40)),ISNUMBER(SEARCH($A$19,'List of Flows'!$D40))),"Unit",0),0)</f>
        <v>0</v>
      </c>
      <c r="Q42">
        <f t="shared" si="5"/>
        <v>0</v>
      </c>
      <c r="R42" s="35"/>
      <c r="S42">
        <f>IF(S$2='List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T42">
        <f>IF(T$2='List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U42">
        <f>IF(U$2='List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V42">
        <f>IF(V$2='List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W42">
        <f>IF(W$2='List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X42">
        <f>IF(X$2='List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Y42">
        <f>IF(Y$2='List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Z42">
        <f>IF(Z$2='List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AA42">
        <f>IF(AA$2='List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AB42">
        <f>IF(AB$2='List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AC42">
        <f>IF(AC$2='List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AD42">
        <f>IF(AD$2='List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AE42">
        <f>IF(AE$2='List of Flows'!$B40,IF(OR(ISNUMBER(SEARCH($A$24,'List of Flows'!$D40)),ISNUMBER(SEARCH($A$25,'List of Flows'!$D40)),ISNUMBER(SEARCH($A$26,'List of Flows'!$D40)),ISNUMBER(SEARCH($A$27,'List of Flows'!$D40)),ISNUMBER(SEARCH($A$28,'List of Flows'!$D40)),ISNUMBER(SEARCH($A$29,'List of Flows'!$D40)),ISNUMBER(SEARCH($A$30,'List of Flows'!$D40)),ISNUMBER(SEARCH($A$31,'List of Flows'!$D40)),ISNUMBER(SEARCH($A$32,'List of Flows'!$D40))),"Context",0),0)</f>
        <v>0</v>
      </c>
      <c r="AF42" s="17">
        <f t="shared" si="6"/>
        <v>0</v>
      </c>
      <c r="AH42">
        <f>IF(AH$2='List of Flows'!$B40,IF(OR(ISNUMBER(SEARCH($A$36,'List of Flows'!$D40)),ISNUMBER(SEARCH($A$37,'List of Flows'!$D40))),"Input/Output",0),0)</f>
        <v>0</v>
      </c>
      <c r="AI42">
        <f>IF(AI$2='List of Flows'!$B40,IF(OR(ISNUMBER(SEARCH($A$36,'List of Flows'!$D40)),ISNUMBER(SEARCH($A$37,'List of Flows'!$D40))),"Input/Output",0),0)</f>
        <v>0</v>
      </c>
      <c r="AJ42">
        <f>IF(AJ$2='List of Flows'!$B40,IF(OR(ISNUMBER(SEARCH($A$36,'List of Flows'!$D40)),ISNUMBER(SEARCH($A$37,'List of Flows'!$D40))),"Input/Output",0),0)</f>
        <v>0</v>
      </c>
      <c r="AK42">
        <f>IF(AK$2='List of Flows'!$B40,IF(OR(ISNUMBER(SEARCH($A$36,'List of Flows'!$D40)),ISNUMBER(SEARCH($A$37,'List of Flows'!$D40))),"Input/Output",0),0)</f>
        <v>0</v>
      </c>
      <c r="AL42">
        <f>IF(AL$2='List of Flows'!$B40,IF(OR(ISNUMBER(SEARCH($A$36,'List of Flows'!$D40)),ISNUMBER(SEARCH($A$37,'List of Flows'!$D40))),"Input/Output",0),0)</f>
        <v>0</v>
      </c>
      <c r="AM42">
        <f>IF(AM$2='List of Flows'!$B40,IF(OR(ISNUMBER(SEARCH($A$36,'List of Flows'!$D40)),ISNUMBER(SEARCH($A$37,'List of Flows'!$D40))),"Input/Output",0),0)</f>
        <v>0</v>
      </c>
      <c r="AN42">
        <f>IF(AN$2='List of Flows'!$B40,IF(OR(ISNUMBER(SEARCH($A$36,'List of Flows'!$D40)),ISNUMBER(SEARCH($A$37,'List of Flows'!$D40))),"Input/Output",0),0)</f>
        <v>0</v>
      </c>
      <c r="AO42">
        <f>IF(AO$2='List of Flows'!$B40,IF(OR(ISNUMBER(SEARCH($A$36,'List of Flows'!$D40)),ISNUMBER(SEARCH($A$37,'List of Flows'!$D40))),"Input/Output",0),0)</f>
        <v>0</v>
      </c>
      <c r="AP42">
        <f>IF(AP$2='List of Flows'!$B40,IF(OR(ISNUMBER(SEARCH($A$36,'List of Flows'!$D40)),ISNUMBER(SEARCH($A$37,'List of Flows'!$D40))),"Input/Output",0),0)</f>
        <v>0</v>
      </c>
      <c r="AQ42">
        <f>IF(AQ$2='List of Flows'!$B40,IF(OR(ISNUMBER(SEARCH($A$36,'List of Flows'!$D40)),ISNUMBER(SEARCH($A$37,'List of Flows'!$D40))),"Input/Output",0),0)</f>
        <v>0</v>
      </c>
      <c r="AR42">
        <f>IF(AR$2='List of Flows'!$B40,IF(OR(ISNUMBER(SEARCH($A$36,'List of Flows'!$D40)),ISNUMBER(SEARCH($A$37,'List of Flows'!$D40))),"Input/Output",0),0)</f>
        <v>0</v>
      </c>
      <c r="AS42">
        <f>IF(AS$2='List of Flows'!$B40,IF(OR(ISNUMBER(SEARCH($A$36,'List of Flows'!$D40)),ISNUMBER(SEARCH($A$37,'List of Flows'!$D40))),"Input/Output",0),0)</f>
        <v>0</v>
      </c>
      <c r="AT42">
        <f>IF(AT$2='List of Flows'!$B40,IF(OR(ISNUMBER(SEARCH($A$36,'List of Flows'!$D40)),ISNUMBER(SEARCH($A$37,'List of Flows'!$D40))),"Input/Output",0),0)</f>
        <v>0</v>
      </c>
      <c r="AU42" s="17">
        <f t="shared" si="7"/>
        <v>0</v>
      </c>
      <c r="AW42">
        <f t="shared" si="8"/>
        <v>0</v>
      </c>
      <c r="AX42">
        <f t="shared" si="9"/>
        <v>0</v>
      </c>
      <c r="AY42">
        <f t="shared" si="10"/>
        <v>0</v>
      </c>
      <c r="AZ42">
        <f t="shared" si="11"/>
        <v>0</v>
      </c>
      <c r="BA42">
        <f t="shared" si="12"/>
        <v>0</v>
      </c>
      <c r="BB42">
        <f t="shared" si="13"/>
        <v>0</v>
      </c>
      <c r="BC42">
        <f t="shared" si="14"/>
        <v>0</v>
      </c>
      <c r="BD42">
        <f t="shared" si="15"/>
        <v>0</v>
      </c>
      <c r="BE42">
        <f t="shared" si="16"/>
        <v>0</v>
      </c>
      <c r="BF42">
        <f t="shared" si="17"/>
        <v>0</v>
      </c>
      <c r="BG42">
        <f t="shared" si="18"/>
        <v>0</v>
      </c>
      <c r="BH42">
        <f t="shared" si="19"/>
        <v>0</v>
      </c>
      <c r="BI42">
        <f t="shared" si="20"/>
        <v>0</v>
      </c>
      <c r="BJ42" s="17">
        <f t="shared" si="21"/>
        <v>0</v>
      </c>
    </row>
    <row r="43" spans="1:62" x14ac:dyDescent="0.3">
      <c r="D43">
        <f>IF(D$2='List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E43">
        <f>IF(E$2='List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F43">
        <f>IF(F$2='List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G43">
        <f>IF(G$2='List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H43">
        <f>IF(H$2='List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I43">
        <f>IF(I$2='List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J43">
        <f>IF(J$2='List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K43">
        <f>IF(K$2='List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L43">
        <f>IF(L$2='List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M43">
        <f>IF(M$2='List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N43">
        <f>IF(N$2='List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O43">
        <f>IF(O$2='List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P43">
        <f>IF(P$2='List of Flows'!$B41,IF(OR(ISNUMBER(SEARCH($A$6,'List of Flows'!$D41)),ISNUMBER(SEARCH($A$7,'List of Flows'!$D41)),ISNUMBER(SEARCH($A$8,'List of Flows'!$D41)),ISNUMBER(SEARCH($A$9,'List of Flows'!$D41)),ISNUMBER(SEARCH($A$10,'List of Flows'!$D41)),ISNUMBER(SEARCH($A$11,'List of Flows'!$D41)),ISNUMBER(SEARCH($A$12,'List of Flows'!$D41)),ISNUMBER(SEARCH($A$13,'List of Flows'!$D41)),ISNUMBER(SEARCH($A$14,'List of Flows'!$D41)),ISNUMBER(SEARCH($A$15,'List of Flows'!$D41)),ISNUMBER(SEARCH($A$16,'List of Flows'!$D41)),ISNUMBER(SEARCH($A$17,'List of Flows'!$D41)),ISNUMBER(SEARCH($A$18,'List of Flows'!$D41)),ISNUMBER(SEARCH($A$19,'List of Flows'!$D41))),"Unit",0),0)</f>
        <v>0</v>
      </c>
      <c r="Q43">
        <f t="shared" si="5"/>
        <v>0</v>
      </c>
      <c r="R43" s="35"/>
      <c r="S43">
        <f>IF(S$2='List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T43">
        <f>IF(T$2='List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U43">
        <f>IF(U$2='List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V43">
        <f>IF(V$2='List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W43">
        <f>IF(W$2='List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X43">
        <f>IF(X$2='List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Y43">
        <f>IF(Y$2='List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Z43">
        <f>IF(Z$2='List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AA43">
        <f>IF(AA$2='List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AB43">
        <f>IF(AB$2='List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AC43">
        <f>IF(AC$2='List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AD43">
        <f>IF(AD$2='List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AE43">
        <f>IF(AE$2='List of Flows'!$B41,IF(OR(ISNUMBER(SEARCH($A$24,'List of Flows'!$D41)),ISNUMBER(SEARCH($A$25,'List of Flows'!$D41)),ISNUMBER(SEARCH($A$26,'List of Flows'!$D41)),ISNUMBER(SEARCH($A$27,'List of Flows'!$D41)),ISNUMBER(SEARCH($A$28,'List of Flows'!$D41)),ISNUMBER(SEARCH($A$29,'List of Flows'!$D41)),ISNUMBER(SEARCH($A$30,'List of Flows'!$D41)),ISNUMBER(SEARCH($A$31,'List of Flows'!$D41)),ISNUMBER(SEARCH($A$32,'List of Flows'!$D41))),"Context",0),0)</f>
        <v>0</v>
      </c>
      <c r="AF43" s="17">
        <f t="shared" si="6"/>
        <v>0</v>
      </c>
      <c r="AH43">
        <f>IF(AH$2='List of Flows'!$B41,IF(OR(ISNUMBER(SEARCH($A$36,'List of Flows'!$D41)),ISNUMBER(SEARCH($A$37,'List of Flows'!$D41))),"Input/Output",0),0)</f>
        <v>0</v>
      </c>
      <c r="AI43">
        <f>IF(AI$2='List of Flows'!$B41,IF(OR(ISNUMBER(SEARCH($A$36,'List of Flows'!$D41)),ISNUMBER(SEARCH($A$37,'List of Flows'!$D41))),"Input/Output",0),0)</f>
        <v>0</v>
      </c>
      <c r="AJ43">
        <f>IF(AJ$2='List of Flows'!$B41,IF(OR(ISNUMBER(SEARCH($A$36,'List of Flows'!$D41)),ISNUMBER(SEARCH($A$37,'List of Flows'!$D41))),"Input/Output",0),0)</f>
        <v>0</v>
      </c>
      <c r="AK43">
        <f>IF(AK$2='List of Flows'!$B41,IF(OR(ISNUMBER(SEARCH($A$36,'List of Flows'!$D41)),ISNUMBER(SEARCH($A$37,'List of Flows'!$D41))),"Input/Output",0),0)</f>
        <v>0</v>
      </c>
      <c r="AL43">
        <f>IF(AL$2='List of Flows'!$B41,IF(OR(ISNUMBER(SEARCH($A$36,'List of Flows'!$D41)),ISNUMBER(SEARCH($A$37,'List of Flows'!$D41))),"Input/Output",0),0)</f>
        <v>0</v>
      </c>
      <c r="AM43">
        <f>IF(AM$2='List of Flows'!$B41,IF(OR(ISNUMBER(SEARCH($A$36,'List of Flows'!$D41)),ISNUMBER(SEARCH($A$37,'List of Flows'!$D41))),"Input/Output",0),0)</f>
        <v>0</v>
      </c>
      <c r="AN43">
        <f>IF(AN$2='List of Flows'!$B41,IF(OR(ISNUMBER(SEARCH($A$36,'List of Flows'!$D41)),ISNUMBER(SEARCH($A$37,'List of Flows'!$D41))),"Input/Output",0),0)</f>
        <v>0</v>
      </c>
      <c r="AO43">
        <f>IF(AO$2='List of Flows'!$B41,IF(OR(ISNUMBER(SEARCH($A$36,'List of Flows'!$D41)),ISNUMBER(SEARCH($A$37,'List of Flows'!$D41))),"Input/Output",0),0)</f>
        <v>0</v>
      </c>
      <c r="AP43">
        <f>IF(AP$2='List of Flows'!$B41,IF(OR(ISNUMBER(SEARCH($A$36,'List of Flows'!$D41)),ISNUMBER(SEARCH($A$37,'List of Flows'!$D41))),"Input/Output",0),0)</f>
        <v>0</v>
      </c>
      <c r="AQ43">
        <f>IF(AQ$2='List of Flows'!$B41,IF(OR(ISNUMBER(SEARCH($A$36,'List of Flows'!$D41)),ISNUMBER(SEARCH($A$37,'List of Flows'!$D41))),"Input/Output",0),0)</f>
        <v>0</v>
      </c>
      <c r="AR43">
        <f>IF(AR$2='List of Flows'!$B41,IF(OR(ISNUMBER(SEARCH($A$36,'List of Flows'!$D41)),ISNUMBER(SEARCH($A$37,'List of Flows'!$D41))),"Input/Output",0),0)</f>
        <v>0</v>
      </c>
      <c r="AS43">
        <f>IF(AS$2='List of Flows'!$B41,IF(OR(ISNUMBER(SEARCH($A$36,'List of Flows'!$D41)),ISNUMBER(SEARCH($A$37,'List of Flows'!$D41))),"Input/Output",0),0)</f>
        <v>0</v>
      </c>
      <c r="AT43">
        <f>IF(AT$2='List of Flows'!$B41,IF(OR(ISNUMBER(SEARCH($A$36,'List of Flows'!$D41)),ISNUMBER(SEARCH($A$37,'List of Flows'!$D41))),"Input/Output",0),0)</f>
        <v>0</v>
      </c>
      <c r="AU43" s="17">
        <f t="shared" si="7"/>
        <v>0</v>
      </c>
      <c r="AW43">
        <f t="shared" si="8"/>
        <v>0</v>
      </c>
      <c r="AX43">
        <f t="shared" si="9"/>
        <v>0</v>
      </c>
      <c r="AY43">
        <f t="shared" si="10"/>
        <v>0</v>
      </c>
      <c r="AZ43">
        <f t="shared" si="11"/>
        <v>0</v>
      </c>
      <c r="BA43">
        <f t="shared" si="12"/>
        <v>0</v>
      </c>
      <c r="BB43">
        <f t="shared" si="13"/>
        <v>0</v>
      </c>
      <c r="BC43">
        <f t="shared" si="14"/>
        <v>0</v>
      </c>
      <c r="BD43">
        <f t="shared" si="15"/>
        <v>0</v>
      </c>
      <c r="BE43">
        <f t="shared" si="16"/>
        <v>0</v>
      </c>
      <c r="BF43">
        <f t="shared" si="17"/>
        <v>0</v>
      </c>
      <c r="BG43">
        <f t="shared" si="18"/>
        <v>0</v>
      </c>
      <c r="BH43">
        <f t="shared" si="19"/>
        <v>0</v>
      </c>
      <c r="BI43">
        <f t="shared" si="20"/>
        <v>0</v>
      </c>
      <c r="BJ43" s="17">
        <f t="shared" si="21"/>
        <v>0</v>
      </c>
    </row>
    <row r="44" spans="1:62" x14ac:dyDescent="0.3">
      <c r="D44">
        <f>IF(D$2='List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E44">
        <f>IF(E$2='List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F44">
        <f>IF(F$2='List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G44">
        <f>IF(G$2='List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H44">
        <f>IF(H$2='List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I44">
        <f>IF(I$2='List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J44">
        <f>IF(J$2='List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K44">
        <f>IF(K$2='List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L44">
        <f>IF(L$2='List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M44">
        <f>IF(M$2='List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N44">
        <f>IF(N$2='List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O44">
        <f>IF(O$2='List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P44">
        <f>IF(P$2='List of Flows'!$B42,IF(OR(ISNUMBER(SEARCH($A$6,'List of Flows'!$D42)),ISNUMBER(SEARCH($A$7,'List of Flows'!$D42)),ISNUMBER(SEARCH($A$8,'List of Flows'!$D42)),ISNUMBER(SEARCH($A$9,'List of Flows'!$D42)),ISNUMBER(SEARCH($A$10,'List of Flows'!$D42)),ISNUMBER(SEARCH($A$11,'List of Flows'!$D42)),ISNUMBER(SEARCH($A$12,'List of Flows'!$D42)),ISNUMBER(SEARCH($A$13,'List of Flows'!$D42)),ISNUMBER(SEARCH($A$14,'List of Flows'!$D42)),ISNUMBER(SEARCH($A$15,'List of Flows'!$D42)),ISNUMBER(SEARCH($A$16,'List of Flows'!$D42)),ISNUMBER(SEARCH($A$17,'List of Flows'!$D42)),ISNUMBER(SEARCH($A$18,'List of Flows'!$D42)),ISNUMBER(SEARCH($A$19,'List of Flows'!$D42))),"Unit",0),0)</f>
        <v>0</v>
      </c>
      <c r="Q44">
        <f t="shared" si="5"/>
        <v>0</v>
      </c>
      <c r="R44" s="35"/>
      <c r="S44">
        <f>IF(S$2='List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T44">
        <f>IF(T$2='List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U44">
        <f>IF(U$2='List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V44">
        <f>IF(V$2='List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W44">
        <f>IF(W$2='List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X44">
        <f>IF(X$2='List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Y44">
        <f>IF(Y$2='List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Z44">
        <f>IF(Z$2='List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AA44">
        <f>IF(AA$2='List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AB44">
        <f>IF(AB$2='List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AC44">
        <f>IF(AC$2='List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AD44">
        <f>IF(AD$2='List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AE44">
        <f>IF(AE$2='List of Flows'!$B42,IF(OR(ISNUMBER(SEARCH($A$24,'List of Flows'!$D42)),ISNUMBER(SEARCH($A$25,'List of Flows'!$D42)),ISNUMBER(SEARCH($A$26,'List of Flows'!$D42)),ISNUMBER(SEARCH($A$27,'List of Flows'!$D42)),ISNUMBER(SEARCH($A$28,'List of Flows'!$D42)),ISNUMBER(SEARCH($A$29,'List of Flows'!$D42)),ISNUMBER(SEARCH($A$30,'List of Flows'!$D42)),ISNUMBER(SEARCH($A$31,'List of Flows'!$D42)),ISNUMBER(SEARCH($A$32,'List of Flows'!$D42))),"Context",0),0)</f>
        <v>0</v>
      </c>
      <c r="AF44" s="17">
        <f t="shared" si="6"/>
        <v>0</v>
      </c>
      <c r="AH44">
        <f>IF(AH$2='List of Flows'!$B42,IF(OR(ISNUMBER(SEARCH($A$36,'List of Flows'!$D42)),ISNUMBER(SEARCH($A$37,'List of Flows'!$D42))),"Input/Output",0),0)</f>
        <v>0</v>
      </c>
      <c r="AI44">
        <f>IF(AI$2='List of Flows'!$B42,IF(OR(ISNUMBER(SEARCH($A$36,'List of Flows'!$D42)),ISNUMBER(SEARCH($A$37,'List of Flows'!$D42))),"Input/Output",0),0)</f>
        <v>0</v>
      </c>
      <c r="AJ44">
        <f>IF(AJ$2='List of Flows'!$B42,IF(OR(ISNUMBER(SEARCH($A$36,'List of Flows'!$D42)),ISNUMBER(SEARCH($A$37,'List of Flows'!$D42))),"Input/Output",0),0)</f>
        <v>0</v>
      </c>
      <c r="AK44">
        <f>IF(AK$2='List of Flows'!$B42,IF(OR(ISNUMBER(SEARCH($A$36,'List of Flows'!$D42)),ISNUMBER(SEARCH($A$37,'List of Flows'!$D42))),"Input/Output",0),0)</f>
        <v>0</v>
      </c>
      <c r="AL44">
        <f>IF(AL$2='List of Flows'!$B42,IF(OR(ISNUMBER(SEARCH($A$36,'List of Flows'!$D42)),ISNUMBER(SEARCH($A$37,'List of Flows'!$D42))),"Input/Output",0),0)</f>
        <v>0</v>
      </c>
      <c r="AM44">
        <f>IF(AM$2='List of Flows'!$B42,IF(OR(ISNUMBER(SEARCH($A$36,'List of Flows'!$D42)),ISNUMBER(SEARCH($A$37,'List of Flows'!$D42))),"Input/Output",0),0)</f>
        <v>0</v>
      </c>
      <c r="AN44">
        <f>IF(AN$2='List of Flows'!$B42,IF(OR(ISNUMBER(SEARCH($A$36,'List of Flows'!$D42)),ISNUMBER(SEARCH($A$37,'List of Flows'!$D42))),"Input/Output",0),0)</f>
        <v>0</v>
      </c>
      <c r="AO44">
        <f>IF(AO$2='List of Flows'!$B42,IF(OR(ISNUMBER(SEARCH($A$36,'List of Flows'!$D42)),ISNUMBER(SEARCH($A$37,'List of Flows'!$D42))),"Input/Output",0),0)</f>
        <v>0</v>
      </c>
      <c r="AP44">
        <f>IF(AP$2='List of Flows'!$B42,IF(OR(ISNUMBER(SEARCH($A$36,'List of Flows'!$D42)),ISNUMBER(SEARCH($A$37,'List of Flows'!$D42))),"Input/Output",0),0)</f>
        <v>0</v>
      </c>
      <c r="AQ44">
        <f>IF(AQ$2='List of Flows'!$B42,IF(OR(ISNUMBER(SEARCH($A$36,'List of Flows'!$D42)),ISNUMBER(SEARCH($A$37,'List of Flows'!$D42))),"Input/Output",0),0)</f>
        <v>0</v>
      </c>
      <c r="AR44">
        <f>IF(AR$2='List of Flows'!$B42,IF(OR(ISNUMBER(SEARCH($A$36,'List of Flows'!$D42)),ISNUMBER(SEARCH($A$37,'List of Flows'!$D42))),"Input/Output",0),0)</f>
        <v>0</v>
      </c>
      <c r="AS44">
        <f>IF(AS$2='List of Flows'!$B42,IF(OR(ISNUMBER(SEARCH($A$36,'List of Flows'!$D42)),ISNUMBER(SEARCH($A$37,'List of Flows'!$D42))),"Input/Output",0),0)</f>
        <v>0</v>
      </c>
      <c r="AT44">
        <f>IF(AT$2='List of Flows'!$B42,IF(OR(ISNUMBER(SEARCH($A$36,'List of Flows'!$D42)),ISNUMBER(SEARCH($A$37,'List of Flows'!$D42))),"Input/Output",0),0)</f>
        <v>0</v>
      </c>
      <c r="AU44" s="17">
        <f t="shared" si="7"/>
        <v>0</v>
      </c>
      <c r="AW44">
        <f t="shared" si="8"/>
        <v>0</v>
      </c>
      <c r="AX44">
        <f t="shared" si="9"/>
        <v>0</v>
      </c>
      <c r="AY44">
        <f t="shared" si="10"/>
        <v>0</v>
      </c>
      <c r="AZ44">
        <f t="shared" si="11"/>
        <v>0</v>
      </c>
      <c r="BA44">
        <f t="shared" si="12"/>
        <v>0</v>
      </c>
      <c r="BB44">
        <f t="shared" si="13"/>
        <v>0</v>
      </c>
      <c r="BC44">
        <f t="shared" si="14"/>
        <v>0</v>
      </c>
      <c r="BD44">
        <f t="shared" si="15"/>
        <v>0</v>
      </c>
      <c r="BE44">
        <f t="shared" si="16"/>
        <v>0</v>
      </c>
      <c r="BF44">
        <f t="shared" si="17"/>
        <v>0</v>
      </c>
      <c r="BG44">
        <f t="shared" si="18"/>
        <v>0</v>
      </c>
      <c r="BH44">
        <f t="shared" si="19"/>
        <v>0</v>
      </c>
      <c r="BI44">
        <f t="shared" si="20"/>
        <v>0</v>
      </c>
      <c r="BJ44" s="17">
        <f t="shared" si="21"/>
        <v>0</v>
      </c>
    </row>
    <row r="45" spans="1:62" x14ac:dyDescent="0.3">
      <c r="D45">
        <f>IF(D$2='List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E45">
        <f>IF(E$2='List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F45">
        <f>IF(F$2='List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G45">
        <f>IF(G$2='List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H45">
        <f>IF(H$2='List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I45">
        <f>IF(I$2='List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J45">
        <f>IF(J$2='List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K45">
        <f>IF(K$2='List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L45">
        <f>IF(L$2='List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M45">
        <f>IF(M$2='List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N45">
        <f>IF(N$2='List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O45">
        <f>IF(O$2='List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P45">
        <f>IF(P$2='List of Flows'!$B43,IF(OR(ISNUMBER(SEARCH($A$6,'List of Flows'!$D43)),ISNUMBER(SEARCH($A$7,'List of Flows'!$D43)),ISNUMBER(SEARCH($A$8,'List of Flows'!$D43)),ISNUMBER(SEARCH($A$9,'List of Flows'!$D43)),ISNUMBER(SEARCH($A$10,'List of Flows'!$D43)),ISNUMBER(SEARCH($A$11,'List of Flows'!$D43)),ISNUMBER(SEARCH($A$12,'List of Flows'!$D43)),ISNUMBER(SEARCH($A$13,'List of Flows'!$D43)),ISNUMBER(SEARCH($A$14,'List of Flows'!$D43)),ISNUMBER(SEARCH($A$15,'List of Flows'!$D43)),ISNUMBER(SEARCH($A$16,'List of Flows'!$D43)),ISNUMBER(SEARCH($A$17,'List of Flows'!$D43)),ISNUMBER(SEARCH($A$18,'List of Flows'!$D43)),ISNUMBER(SEARCH($A$19,'List of Flows'!$D43))),"Unit",0),0)</f>
        <v>0</v>
      </c>
      <c r="Q45">
        <f t="shared" si="5"/>
        <v>0</v>
      </c>
      <c r="R45" s="35"/>
      <c r="S45">
        <f>IF(S$2='List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T45">
        <f>IF(T$2='List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U45">
        <f>IF(U$2='List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V45">
        <f>IF(V$2='List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W45">
        <f>IF(W$2='List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X45">
        <f>IF(X$2='List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Y45">
        <f>IF(Y$2='List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Z45">
        <f>IF(Z$2='List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AA45">
        <f>IF(AA$2='List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AB45">
        <f>IF(AB$2='List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AC45">
        <f>IF(AC$2='List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AD45">
        <f>IF(AD$2='List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AE45">
        <f>IF(AE$2='List of Flows'!$B43,IF(OR(ISNUMBER(SEARCH($A$24,'List of Flows'!$D43)),ISNUMBER(SEARCH($A$25,'List of Flows'!$D43)),ISNUMBER(SEARCH($A$26,'List of Flows'!$D43)),ISNUMBER(SEARCH($A$27,'List of Flows'!$D43)),ISNUMBER(SEARCH($A$28,'List of Flows'!$D43)),ISNUMBER(SEARCH($A$29,'List of Flows'!$D43)),ISNUMBER(SEARCH($A$30,'List of Flows'!$D43)),ISNUMBER(SEARCH($A$31,'List of Flows'!$D43)),ISNUMBER(SEARCH($A$32,'List of Flows'!$D43))),"Context",0),0)</f>
        <v>0</v>
      </c>
      <c r="AF45" s="17">
        <f t="shared" si="6"/>
        <v>0</v>
      </c>
      <c r="AH45">
        <f>IF(AH$2='List of Flows'!$B43,IF(OR(ISNUMBER(SEARCH($A$36,'List of Flows'!$D43)),ISNUMBER(SEARCH($A$37,'List of Flows'!$D43))),"Input/Output",0),0)</f>
        <v>0</v>
      </c>
      <c r="AI45">
        <f>IF(AI$2='List of Flows'!$B43,IF(OR(ISNUMBER(SEARCH($A$36,'List of Flows'!$D43)),ISNUMBER(SEARCH($A$37,'List of Flows'!$D43))),"Input/Output",0),0)</f>
        <v>0</v>
      </c>
      <c r="AJ45">
        <f>IF(AJ$2='List of Flows'!$B43,IF(OR(ISNUMBER(SEARCH($A$36,'List of Flows'!$D43)),ISNUMBER(SEARCH($A$37,'List of Flows'!$D43))),"Input/Output",0),0)</f>
        <v>0</v>
      </c>
      <c r="AK45">
        <f>IF(AK$2='List of Flows'!$B43,IF(OR(ISNUMBER(SEARCH($A$36,'List of Flows'!$D43)),ISNUMBER(SEARCH($A$37,'List of Flows'!$D43))),"Input/Output",0),0)</f>
        <v>0</v>
      </c>
      <c r="AL45">
        <f>IF(AL$2='List of Flows'!$B43,IF(OR(ISNUMBER(SEARCH($A$36,'List of Flows'!$D43)),ISNUMBER(SEARCH($A$37,'List of Flows'!$D43))),"Input/Output",0),0)</f>
        <v>0</v>
      </c>
      <c r="AM45">
        <f>IF(AM$2='List of Flows'!$B43,IF(OR(ISNUMBER(SEARCH($A$36,'List of Flows'!$D43)),ISNUMBER(SEARCH($A$37,'List of Flows'!$D43))),"Input/Output",0),0)</f>
        <v>0</v>
      </c>
      <c r="AN45">
        <f>IF(AN$2='List of Flows'!$B43,IF(OR(ISNUMBER(SEARCH($A$36,'List of Flows'!$D43)),ISNUMBER(SEARCH($A$37,'List of Flows'!$D43))),"Input/Output",0),0)</f>
        <v>0</v>
      </c>
      <c r="AO45">
        <f>IF(AO$2='List of Flows'!$B43,IF(OR(ISNUMBER(SEARCH($A$36,'List of Flows'!$D43)),ISNUMBER(SEARCH($A$37,'List of Flows'!$D43))),"Input/Output",0),0)</f>
        <v>0</v>
      </c>
      <c r="AP45">
        <f>IF(AP$2='List of Flows'!$B43,IF(OR(ISNUMBER(SEARCH($A$36,'List of Flows'!$D43)),ISNUMBER(SEARCH($A$37,'List of Flows'!$D43))),"Input/Output",0),0)</f>
        <v>0</v>
      </c>
      <c r="AQ45">
        <f>IF(AQ$2='List of Flows'!$B43,IF(OR(ISNUMBER(SEARCH($A$36,'List of Flows'!$D43)),ISNUMBER(SEARCH($A$37,'List of Flows'!$D43))),"Input/Output",0),0)</f>
        <v>0</v>
      </c>
      <c r="AR45">
        <f>IF(AR$2='List of Flows'!$B43,IF(OR(ISNUMBER(SEARCH($A$36,'List of Flows'!$D43)),ISNUMBER(SEARCH($A$37,'List of Flows'!$D43))),"Input/Output",0),0)</f>
        <v>0</v>
      </c>
      <c r="AS45">
        <f>IF(AS$2='List of Flows'!$B43,IF(OR(ISNUMBER(SEARCH($A$36,'List of Flows'!$D43)),ISNUMBER(SEARCH($A$37,'List of Flows'!$D43))),"Input/Output",0),0)</f>
        <v>0</v>
      </c>
      <c r="AT45">
        <f>IF(AT$2='List of Flows'!$B43,IF(OR(ISNUMBER(SEARCH($A$36,'List of Flows'!$D43)),ISNUMBER(SEARCH($A$37,'List of Flows'!$D43))),"Input/Output",0),0)</f>
        <v>0</v>
      </c>
      <c r="AU45" s="17">
        <f t="shared" si="7"/>
        <v>0</v>
      </c>
      <c r="AW45">
        <f t="shared" si="8"/>
        <v>0</v>
      </c>
      <c r="AX45">
        <f t="shared" si="9"/>
        <v>0</v>
      </c>
      <c r="AY45">
        <f t="shared" si="10"/>
        <v>0</v>
      </c>
      <c r="AZ45">
        <f t="shared" si="11"/>
        <v>0</v>
      </c>
      <c r="BA45">
        <f t="shared" si="12"/>
        <v>0</v>
      </c>
      <c r="BB45">
        <f t="shared" si="13"/>
        <v>0</v>
      </c>
      <c r="BC45">
        <f t="shared" si="14"/>
        <v>0</v>
      </c>
      <c r="BD45">
        <f t="shared" si="15"/>
        <v>0</v>
      </c>
      <c r="BE45">
        <f t="shared" si="16"/>
        <v>0</v>
      </c>
      <c r="BF45">
        <f t="shared" si="17"/>
        <v>0</v>
      </c>
      <c r="BG45">
        <f t="shared" si="18"/>
        <v>0</v>
      </c>
      <c r="BH45">
        <f t="shared" si="19"/>
        <v>0</v>
      </c>
      <c r="BI45">
        <f t="shared" si="20"/>
        <v>0</v>
      </c>
      <c r="BJ45" s="17">
        <f t="shared" si="21"/>
        <v>0</v>
      </c>
    </row>
    <row r="46" spans="1:62" x14ac:dyDescent="0.3">
      <c r="D46">
        <f>IF(D$2='List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E46">
        <f>IF(E$2='List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F46">
        <f>IF(F$2='List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G46">
        <f>IF(G$2='List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H46">
        <f>IF(H$2='List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I46">
        <f>IF(I$2='List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J46">
        <f>IF(J$2='List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K46">
        <f>IF(K$2='List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L46">
        <f>IF(L$2='List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M46">
        <f>IF(M$2='List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N46">
        <f>IF(N$2='List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O46">
        <f>IF(O$2='List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P46">
        <f>IF(P$2='List of Flows'!$B44,IF(OR(ISNUMBER(SEARCH($A$6,'List of Flows'!$D44)),ISNUMBER(SEARCH($A$7,'List of Flows'!$D44)),ISNUMBER(SEARCH($A$8,'List of Flows'!$D44)),ISNUMBER(SEARCH($A$9,'List of Flows'!$D44)),ISNUMBER(SEARCH($A$10,'List of Flows'!$D44)),ISNUMBER(SEARCH($A$11,'List of Flows'!$D44)),ISNUMBER(SEARCH($A$12,'List of Flows'!$D44)),ISNUMBER(SEARCH($A$13,'List of Flows'!$D44)),ISNUMBER(SEARCH($A$14,'List of Flows'!$D44)),ISNUMBER(SEARCH($A$15,'List of Flows'!$D44)),ISNUMBER(SEARCH($A$16,'List of Flows'!$D44)),ISNUMBER(SEARCH($A$17,'List of Flows'!$D44)),ISNUMBER(SEARCH($A$18,'List of Flows'!$D44)),ISNUMBER(SEARCH($A$19,'List of Flows'!$D44))),"Unit",0),0)</f>
        <v>0</v>
      </c>
      <c r="Q46">
        <f t="shared" si="5"/>
        <v>0</v>
      </c>
      <c r="R46" s="35"/>
      <c r="S46">
        <f>IF(S$2='List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T46">
        <f>IF(T$2='List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U46">
        <f>IF(U$2='List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V46">
        <f>IF(V$2='List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W46">
        <f>IF(W$2='List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X46">
        <f>IF(X$2='List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Y46">
        <f>IF(Y$2='List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Z46">
        <f>IF(Z$2='List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AA46">
        <f>IF(AA$2='List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AB46">
        <f>IF(AB$2='List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AC46">
        <f>IF(AC$2='List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AD46">
        <f>IF(AD$2='List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AE46">
        <f>IF(AE$2='List of Flows'!$B44,IF(OR(ISNUMBER(SEARCH($A$24,'List of Flows'!$D44)),ISNUMBER(SEARCH($A$25,'List of Flows'!$D44)),ISNUMBER(SEARCH($A$26,'List of Flows'!$D44)),ISNUMBER(SEARCH($A$27,'List of Flows'!$D44)),ISNUMBER(SEARCH($A$28,'List of Flows'!$D44)),ISNUMBER(SEARCH($A$29,'List of Flows'!$D44)),ISNUMBER(SEARCH($A$30,'List of Flows'!$D44)),ISNUMBER(SEARCH($A$31,'List of Flows'!$D44)),ISNUMBER(SEARCH($A$32,'List of Flows'!$D44))),"Context",0),0)</f>
        <v>0</v>
      </c>
      <c r="AF46" s="17">
        <f t="shared" si="6"/>
        <v>0</v>
      </c>
      <c r="AH46">
        <f>IF(AH$2='List of Flows'!$B44,IF(OR(ISNUMBER(SEARCH($A$36,'List of Flows'!$D44)),ISNUMBER(SEARCH($A$37,'List of Flows'!$D44))),"Input/Output",0),0)</f>
        <v>0</v>
      </c>
      <c r="AI46">
        <f>IF(AI$2='List of Flows'!$B44,IF(OR(ISNUMBER(SEARCH($A$36,'List of Flows'!$D44)),ISNUMBER(SEARCH($A$37,'List of Flows'!$D44))),"Input/Output",0),0)</f>
        <v>0</v>
      </c>
      <c r="AJ46">
        <f>IF(AJ$2='List of Flows'!$B44,IF(OR(ISNUMBER(SEARCH($A$36,'List of Flows'!$D44)),ISNUMBER(SEARCH($A$37,'List of Flows'!$D44))),"Input/Output",0),0)</f>
        <v>0</v>
      </c>
      <c r="AK46">
        <f>IF(AK$2='List of Flows'!$B44,IF(OR(ISNUMBER(SEARCH($A$36,'List of Flows'!$D44)),ISNUMBER(SEARCH($A$37,'List of Flows'!$D44))),"Input/Output",0),0)</f>
        <v>0</v>
      </c>
      <c r="AL46">
        <f>IF(AL$2='List of Flows'!$B44,IF(OR(ISNUMBER(SEARCH($A$36,'List of Flows'!$D44)),ISNUMBER(SEARCH($A$37,'List of Flows'!$D44))),"Input/Output",0),0)</f>
        <v>0</v>
      </c>
      <c r="AM46">
        <f>IF(AM$2='List of Flows'!$B44,IF(OR(ISNUMBER(SEARCH($A$36,'List of Flows'!$D44)),ISNUMBER(SEARCH($A$37,'List of Flows'!$D44))),"Input/Output",0),0)</f>
        <v>0</v>
      </c>
      <c r="AN46">
        <f>IF(AN$2='List of Flows'!$B44,IF(OR(ISNUMBER(SEARCH($A$36,'List of Flows'!$D44)),ISNUMBER(SEARCH($A$37,'List of Flows'!$D44))),"Input/Output",0),0)</f>
        <v>0</v>
      </c>
      <c r="AO46">
        <f>IF(AO$2='List of Flows'!$B44,IF(OR(ISNUMBER(SEARCH($A$36,'List of Flows'!$D44)),ISNUMBER(SEARCH($A$37,'List of Flows'!$D44))),"Input/Output",0),0)</f>
        <v>0</v>
      </c>
      <c r="AP46">
        <f>IF(AP$2='List of Flows'!$B44,IF(OR(ISNUMBER(SEARCH($A$36,'List of Flows'!$D44)),ISNUMBER(SEARCH($A$37,'List of Flows'!$D44))),"Input/Output",0),0)</f>
        <v>0</v>
      </c>
      <c r="AQ46">
        <f>IF(AQ$2='List of Flows'!$B44,IF(OR(ISNUMBER(SEARCH($A$36,'List of Flows'!$D44)),ISNUMBER(SEARCH($A$37,'List of Flows'!$D44))),"Input/Output",0),0)</f>
        <v>0</v>
      </c>
      <c r="AR46">
        <f>IF(AR$2='List of Flows'!$B44,IF(OR(ISNUMBER(SEARCH($A$36,'List of Flows'!$D44)),ISNUMBER(SEARCH($A$37,'List of Flows'!$D44))),"Input/Output",0),0)</f>
        <v>0</v>
      </c>
      <c r="AS46">
        <f>IF(AS$2='List of Flows'!$B44,IF(OR(ISNUMBER(SEARCH($A$36,'List of Flows'!$D44)),ISNUMBER(SEARCH($A$37,'List of Flows'!$D44))),"Input/Output",0),0)</f>
        <v>0</v>
      </c>
      <c r="AT46">
        <f>IF(AT$2='List of Flows'!$B44,IF(OR(ISNUMBER(SEARCH($A$36,'List of Flows'!$D44)),ISNUMBER(SEARCH($A$37,'List of Flows'!$D44))),"Input/Output",0),0)</f>
        <v>0</v>
      </c>
      <c r="AU46" s="17">
        <f t="shared" si="7"/>
        <v>0</v>
      </c>
      <c r="AW46">
        <f t="shared" si="8"/>
        <v>0</v>
      </c>
      <c r="AX46">
        <f t="shared" si="9"/>
        <v>0</v>
      </c>
      <c r="AY46">
        <f t="shared" si="10"/>
        <v>0</v>
      </c>
      <c r="AZ46">
        <f t="shared" si="11"/>
        <v>0</v>
      </c>
      <c r="BA46">
        <f t="shared" si="12"/>
        <v>0</v>
      </c>
      <c r="BB46">
        <f t="shared" si="13"/>
        <v>0</v>
      </c>
      <c r="BC46">
        <f t="shared" si="14"/>
        <v>0</v>
      </c>
      <c r="BD46">
        <f t="shared" si="15"/>
        <v>0</v>
      </c>
      <c r="BE46">
        <f t="shared" si="16"/>
        <v>0</v>
      </c>
      <c r="BF46">
        <f t="shared" si="17"/>
        <v>0</v>
      </c>
      <c r="BG46">
        <f t="shared" si="18"/>
        <v>0</v>
      </c>
      <c r="BH46">
        <f t="shared" si="19"/>
        <v>0</v>
      </c>
      <c r="BI46">
        <f t="shared" si="20"/>
        <v>0</v>
      </c>
      <c r="BJ46" s="17">
        <f t="shared" si="21"/>
        <v>0</v>
      </c>
    </row>
    <row r="47" spans="1:62" x14ac:dyDescent="0.3">
      <c r="D47">
        <f>IF(D$2='List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E47">
        <f>IF(E$2='List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F47">
        <f>IF(F$2='List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G47">
        <f>IF(G$2='List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H47">
        <f>IF(H$2='List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I47">
        <f>IF(I$2='List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J47">
        <f>IF(J$2='List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K47">
        <f>IF(K$2='List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L47">
        <f>IF(L$2='List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M47">
        <f>IF(M$2='List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N47">
        <f>IF(N$2='List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O47">
        <f>IF(O$2='List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P47">
        <f>IF(P$2='List of Flows'!$B45,IF(OR(ISNUMBER(SEARCH($A$6,'List of Flows'!$D45)),ISNUMBER(SEARCH($A$7,'List of Flows'!$D45)),ISNUMBER(SEARCH($A$8,'List of Flows'!$D45)),ISNUMBER(SEARCH($A$9,'List of Flows'!$D45)),ISNUMBER(SEARCH($A$10,'List of Flows'!$D45)),ISNUMBER(SEARCH($A$11,'List of Flows'!$D45)),ISNUMBER(SEARCH($A$12,'List of Flows'!$D45)),ISNUMBER(SEARCH($A$13,'List of Flows'!$D45)),ISNUMBER(SEARCH($A$14,'List of Flows'!$D45)),ISNUMBER(SEARCH($A$15,'List of Flows'!$D45)),ISNUMBER(SEARCH($A$16,'List of Flows'!$D45)),ISNUMBER(SEARCH($A$17,'List of Flows'!$D45)),ISNUMBER(SEARCH($A$18,'List of Flows'!$D45)),ISNUMBER(SEARCH($A$19,'List of Flows'!$D45))),"Unit",0),0)</f>
        <v>0</v>
      </c>
      <c r="Q47">
        <f t="shared" si="5"/>
        <v>0</v>
      </c>
      <c r="R47" s="35"/>
      <c r="S47">
        <f>IF(S$2='List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T47">
        <f>IF(T$2='List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U47">
        <f>IF(U$2='List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V47">
        <f>IF(V$2='List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W47">
        <f>IF(W$2='List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X47">
        <f>IF(X$2='List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Y47">
        <f>IF(Y$2='List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Z47">
        <f>IF(Z$2='List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AA47">
        <f>IF(AA$2='List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AB47">
        <f>IF(AB$2='List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AC47">
        <f>IF(AC$2='List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AD47">
        <f>IF(AD$2='List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AE47">
        <f>IF(AE$2='List of Flows'!$B45,IF(OR(ISNUMBER(SEARCH($A$24,'List of Flows'!$D45)),ISNUMBER(SEARCH($A$25,'List of Flows'!$D45)),ISNUMBER(SEARCH($A$26,'List of Flows'!$D45)),ISNUMBER(SEARCH($A$27,'List of Flows'!$D45)),ISNUMBER(SEARCH($A$28,'List of Flows'!$D45)),ISNUMBER(SEARCH($A$29,'List of Flows'!$D45)),ISNUMBER(SEARCH($A$30,'List of Flows'!$D45)),ISNUMBER(SEARCH($A$31,'List of Flows'!$D45)),ISNUMBER(SEARCH($A$32,'List of Flows'!$D45))),"Context",0),0)</f>
        <v>0</v>
      </c>
      <c r="AF47" s="17">
        <f t="shared" si="6"/>
        <v>0</v>
      </c>
      <c r="AH47">
        <f>IF(AH$2='List of Flows'!$B45,IF(OR(ISNUMBER(SEARCH($A$36,'List of Flows'!$D45)),ISNUMBER(SEARCH($A$37,'List of Flows'!$D45))),"Input/Output",0),0)</f>
        <v>0</v>
      </c>
      <c r="AI47">
        <f>IF(AI$2='List of Flows'!$B45,IF(OR(ISNUMBER(SEARCH($A$36,'List of Flows'!$D45)),ISNUMBER(SEARCH($A$37,'List of Flows'!$D45))),"Input/Output",0),0)</f>
        <v>0</v>
      </c>
      <c r="AJ47">
        <f>IF(AJ$2='List of Flows'!$B45,IF(OR(ISNUMBER(SEARCH($A$36,'List of Flows'!$D45)),ISNUMBER(SEARCH($A$37,'List of Flows'!$D45))),"Input/Output",0),0)</f>
        <v>0</v>
      </c>
      <c r="AK47">
        <f>IF(AK$2='List of Flows'!$B45,IF(OR(ISNUMBER(SEARCH($A$36,'List of Flows'!$D45)),ISNUMBER(SEARCH($A$37,'List of Flows'!$D45))),"Input/Output",0),0)</f>
        <v>0</v>
      </c>
      <c r="AL47">
        <f>IF(AL$2='List of Flows'!$B45,IF(OR(ISNUMBER(SEARCH($A$36,'List of Flows'!$D45)),ISNUMBER(SEARCH($A$37,'List of Flows'!$D45))),"Input/Output",0),0)</f>
        <v>0</v>
      </c>
      <c r="AM47">
        <f>IF(AM$2='List of Flows'!$B45,IF(OR(ISNUMBER(SEARCH($A$36,'List of Flows'!$D45)),ISNUMBER(SEARCH($A$37,'List of Flows'!$D45))),"Input/Output",0),0)</f>
        <v>0</v>
      </c>
      <c r="AN47">
        <f>IF(AN$2='List of Flows'!$B45,IF(OR(ISNUMBER(SEARCH($A$36,'List of Flows'!$D45)),ISNUMBER(SEARCH($A$37,'List of Flows'!$D45))),"Input/Output",0),0)</f>
        <v>0</v>
      </c>
      <c r="AO47">
        <f>IF(AO$2='List of Flows'!$B45,IF(OR(ISNUMBER(SEARCH($A$36,'List of Flows'!$D45)),ISNUMBER(SEARCH($A$37,'List of Flows'!$D45))),"Input/Output",0),0)</f>
        <v>0</v>
      </c>
      <c r="AP47">
        <f>IF(AP$2='List of Flows'!$B45,IF(OR(ISNUMBER(SEARCH($A$36,'List of Flows'!$D45)),ISNUMBER(SEARCH($A$37,'List of Flows'!$D45))),"Input/Output",0),0)</f>
        <v>0</v>
      </c>
      <c r="AQ47">
        <f>IF(AQ$2='List of Flows'!$B45,IF(OR(ISNUMBER(SEARCH($A$36,'List of Flows'!$D45)),ISNUMBER(SEARCH($A$37,'List of Flows'!$D45))),"Input/Output",0),0)</f>
        <v>0</v>
      </c>
      <c r="AR47">
        <f>IF(AR$2='List of Flows'!$B45,IF(OR(ISNUMBER(SEARCH($A$36,'List of Flows'!$D45)),ISNUMBER(SEARCH($A$37,'List of Flows'!$D45))),"Input/Output",0),0)</f>
        <v>0</v>
      </c>
      <c r="AS47">
        <f>IF(AS$2='List of Flows'!$B45,IF(OR(ISNUMBER(SEARCH($A$36,'List of Flows'!$D45)),ISNUMBER(SEARCH($A$37,'List of Flows'!$D45))),"Input/Output",0),0)</f>
        <v>0</v>
      </c>
      <c r="AT47">
        <f>IF(AT$2='List of Flows'!$B45,IF(OR(ISNUMBER(SEARCH($A$36,'List of Flows'!$D45)),ISNUMBER(SEARCH($A$37,'List of Flows'!$D45))),"Input/Output",0),0)</f>
        <v>0</v>
      </c>
      <c r="AU47" s="17">
        <f t="shared" si="7"/>
        <v>0</v>
      </c>
      <c r="AW47">
        <f t="shared" si="8"/>
        <v>0</v>
      </c>
      <c r="AX47">
        <f t="shared" si="9"/>
        <v>0</v>
      </c>
      <c r="AY47">
        <f t="shared" si="10"/>
        <v>0</v>
      </c>
      <c r="AZ47">
        <f t="shared" si="11"/>
        <v>0</v>
      </c>
      <c r="BA47">
        <f t="shared" si="12"/>
        <v>0</v>
      </c>
      <c r="BB47">
        <f t="shared" si="13"/>
        <v>0</v>
      </c>
      <c r="BC47">
        <f t="shared" si="14"/>
        <v>0</v>
      </c>
      <c r="BD47">
        <f t="shared" si="15"/>
        <v>0</v>
      </c>
      <c r="BE47">
        <f t="shared" si="16"/>
        <v>0</v>
      </c>
      <c r="BF47">
        <f t="shared" si="17"/>
        <v>0</v>
      </c>
      <c r="BG47">
        <f t="shared" si="18"/>
        <v>0</v>
      </c>
      <c r="BH47">
        <f t="shared" si="19"/>
        <v>0</v>
      </c>
      <c r="BI47">
        <f t="shared" si="20"/>
        <v>0</v>
      </c>
      <c r="BJ47" s="17">
        <f t="shared" si="21"/>
        <v>0</v>
      </c>
    </row>
    <row r="48" spans="1:62" x14ac:dyDescent="0.3">
      <c r="D48">
        <f>IF(D$2='List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E48">
        <f>IF(E$2='List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F48">
        <f>IF(F$2='List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G48">
        <f>IF(G$2='List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H48">
        <f>IF(H$2='List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I48">
        <f>IF(I$2='List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J48">
        <f>IF(J$2='List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K48">
        <f>IF(K$2='List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L48">
        <f>IF(L$2='List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M48" t="str">
        <f>IF(M$2='List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Unit</v>
      </c>
      <c r="N48">
        <f>IF(N$2='List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O48">
        <f>IF(O$2='List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P48">
        <f>IF(P$2='List of Flows'!$B46,IF(OR(ISNUMBER(SEARCH($A$6,'List of Flows'!$D46)),ISNUMBER(SEARCH($A$7,'List of Flows'!$D46)),ISNUMBER(SEARCH($A$8,'List of Flows'!$D46)),ISNUMBER(SEARCH($A$9,'List of Flows'!$D46)),ISNUMBER(SEARCH($A$10,'List of Flows'!$D46)),ISNUMBER(SEARCH($A$11,'List of Flows'!$D46)),ISNUMBER(SEARCH($A$12,'List of Flows'!$D46)),ISNUMBER(SEARCH($A$13,'List of Flows'!$D46)),ISNUMBER(SEARCH($A$14,'List of Flows'!$D46)),ISNUMBER(SEARCH($A$15,'List of Flows'!$D46)),ISNUMBER(SEARCH($A$16,'List of Flows'!$D46)),ISNUMBER(SEARCH($A$17,'List of Flows'!$D46)),ISNUMBER(SEARCH($A$18,'List of Flows'!$D46)),ISNUMBER(SEARCH($A$19,'List of Flows'!$D46))),"Unit",0),0)</f>
        <v>0</v>
      </c>
      <c r="Q48">
        <f t="shared" si="5"/>
        <v>1</v>
      </c>
      <c r="R48" s="35"/>
      <c r="S48">
        <f>IF(S$2='List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T48">
        <f>IF(T$2='List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U48">
        <f>IF(U$2='List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V48">
        <f>IF(V$2='List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W48">
        <f>IF(W$2='List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X48">
        <f>IF(X$2='List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Y48">
        <f>IF(Y$2='List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Z48">
        <f>IF(Z$2='List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AA48">
        <f>IF(AA$2='List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AB48">
        <f>IF(AB$2='List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AC48">
        <f>IF(AC$2='List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AD48">
        <f>IF(AD$2='List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AE48">
        <f>IF(AE$2='List of Flows'!$B46,IF(OR(ISNUMBER(SEARCH($A$24,'List of Flows'!$D46)),ISNUMBER(SEARCH($A$25,'List of Flows'!$D46)),ISNUMBER(SEARCH($A$26,'List of Flows'!$D46)),ISNUMBER(SEARCH($A$27,'List of Flows'!$D46)),ISNUMBER(SEARCH($A$28,'List of Flows'!$D46)),ISNUMBER(SEARCH($A$29,'List of Flows'!$D46)),ISNUMBER(SEARCH($A$30,'List of Flows'!$D46)),ISNUMBER(SEARCH($A$31,'List of Flows'!$D46)),ISNUMBER(SEARCH($A$32,'List of Flows'!$D46))),"Context",0),0)</f>
        <v>0</v>
      </c>
      <c r="AF48" s="17">
        <f t="shared" si="6"/>
        <v>0</v>
      </c>
      <c r="AH48">
        <f>IF(AH$2='List of Flows'!$B46,IF(OR(ISNUMBER(SEARCH($A$36,'List of Flows'!$D46)),ISNUMBER(SEARCH($A$37,'List of Flows'!$D46))),"Input/Output",0),0)</f>
        <v>0</v>
      </c>
      <c r="AI48">
        <f>IF(AI$2='List of Flows'!$B46,IF(OR(ISNUMBER(SEARCH($A$36,'List of Flows'!$D46)),ISNUMBER(SEARCH($A$37,'List of Flows'!$D46))),"Input/Output",0),0)</f>
        <v>0</v>
      </c>
      <c r="AJ48">
        <f>IF(AJ$2='List of Flows'!$B46,IF(OR(ISNUMBER(SEARCH($A$36,'List of Flows'!$D46)),ISNUMBER(SEARCH($A$37,'List of Flows'!$D46))),"Input/Output",0),0)</f>
        <v>0</v>
      </c>
      <c r="AK48">
        <f>IF(AK$2='List of Flows'!$B46,IF(OR(ISNUMBER(SEARCH($A$36,'List of Flows'!$D46)),ISNUMBER(SEARCH($A$37,'List of Flows'!$D46))),"Input/Output",0),0)</f>
        <v>0</v>
      </c>
      <c r="AL48">
        <f>IF(AL$2='List of Flows'!$B46,IF(OR(ISNUMBER(SEARCH($A$36,'List of Flows'!$D46)),ISNUMBER(SEARCH($A$37,'List of Flows'!$D46))),"Input/Output",0),0)</f>
        <v>0</v>
      </c>
      <c r="AM48">
        <f>IF(AM$2='List of Flows'!$B46,IF(OR(ISNUMBER(SEARCH($A$36,'List of Flows'!$D46)),ISNUMBER(SEARCH($A$37,'List of Flows'!$D46))),"Input/Output",0),0)</f>
        <v>0</v>
      </c>
      <c r="AN48">
        <f>IF(AN$2='List of Flows'!$B46,IF(OR(ISNUMBER(SEARCH($A$36,'List of Flows'!$D46)),ISNUMBER(SEARCH($A$37,'List of Flows'!$D46))),"Input/Output",0),0)</f>
        <v>0</v>
      </c>
      <c r="AO48">
        <f>IF(AO$2='List of Flows'!$B46,IF(OR(ISNUMBER(SEARCH($A$36,'List of Flows'!$D46)),ISNUMBER(SEARCH($A$37,'List of Flows'!$D46))),"Input/Output",0),0)</f>
        <v>0</v>
      </c>
      <c r="AP48">
        <f>IF(AP$2='List of Flows'!$B46,IF(OR(ISNUMBER(SEARCH($A$36,'List of Flows'!$D46)),ISNUMBER(SEARCH($A$37,'List of Flows'!$D46))),"Input/Output",0),0)</f>
        <v>0</v>
      </c>
      <c r="AQ48">
        <f>IF(AQ$2='List of Flows'!$B46,IF(OR(ISNUMBER(SEARCH($A$36,'List of Flows'!$D46)),ISNUMBER(SEARCH($A$37,'List of Flows'!$D46))),"Input/Output",0),0)</f>
        <v>0</v>
      </c>
      <c r="AR48">
        <f>IF(AR$2='List of Flows'!$B46,IF(OR(ISNUMBER(SEARCH($A$36,'List of Flows'!$D46)),ISNUMBER(SEARCH($A$37,'List of Flows'!$D46))),"Input/Output",0),0)</f>
        <v>0</v>
      </c>
      <c r="AS48">
        <f>IF(AS$2='List of Flows'!$B46,IF(OR(ISNUMBER(SEARCH($A$36,'List of Flows'!$D46)),ISNUMBER(SEARCH($A$37,'List of Flows'!$D46))),"Input/Output",0),0)</f>
        <v>0</v>
      </c>
      <c r="AT48">
        <f>IF(AT$2='List of Flows'!$B46,IF(OR(ISNUMBER(SEARCH($A$36,'List of Flows'!$D46)),ISNUMBER(SEARCH($A$37,'List of Flows'!$D46))),"Input/Output",0),0)</f>
        <v>0</v>
      </c>
      <c r="AU48" s="17">
        <f t="shared" si="7"/>
        <v>0</v>
      </c>
      <c r="AW48">
        <f t="shared" si="8"/>
        <v>0</v>
      </c>
      <c r="AX48">
        <f t="shared" si="9"/>
        <v>0</v>
      </c>
      <c r="AY48">
        <f t="shared" si="10"/>
        <v>0</v>
      </c>
      <c r="AZ48">
        <f t="shared" si="11"/>
        <v>0</v>
      </c>
      <c r="BA48">
        <f t="shared" si="12"/>
        <v>0</v>
      </c>
      <c r="BB48">
        <f t="shared" si="13"/>
        <v>0</v>
      </c>
      <c r="BC48">
        <f t="shared" si="14"/>
        <v>0</v>
      </c>
      <c r="BD48">
        <f t="shared" si="15"/>
        <v>0</v>
      </c>
      <c r="BE48">
        <f t="shared" si="16"/>
        <v>0</v>
      </c>
      <c r="BF48">
        <f t="shared" si="17"/>
        <v>1</v>
      </c>
      <c r="BG48">
        <f t="shared" si="18"/>
        <v>0</v>
      </c>
      <c r="BH48">
        <f t="shared" si="19"/>
        <v>0</v>
      </c>
      <c r="BI48">
        <f t="shared" si="20"/>
        <v>0</v>
      </c>
      <c r="BJ48" s="17">
        <f t="shared" si="21"/>
        <v>0</v>
      </c>
    </row>
    <row r="49" spans="4:62" x14ac:dyDescent="0.3">
      <c r="D49">
        <f>IF(D$2='List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E49">
        <f>IF(E$2='List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F49">
        <f>IF(F$2='List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G49">
        <f>IF(G$2='List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H49">
        <f>IF(H$2='List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I49">
        <f>IF(I$2='List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J49">
        <f>IF(J$2='List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K49">
        <f>IF(K$2='List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L49">
        <f>IF(L$2='List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M49">
        <f>IF(M$2='List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N49">
        <f>IF(N$2='List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O49">
        <f>IF(O$2='List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P49">
        <f>IF(P$2='List of Flows'!$B47,IF(OR(ISNUMBER(SEARCH($A$6,'List of Flows'!$D47)),ISNUMBER(SEARCH($A$7,'List of Flows'!$D47)),ISNUMBER(SEARCH($A$8,'List of Flows'!$D47)),ISNUMBER(SEARCH($A$9,'List of Flows'!$D47)),ISNUMBER(SEARCH($A$10,'List of Flows'!$D47)),ISNUMBER(SEARCH($A$11,'List of Flows'!$D47)),ISNUMBER(SEARCH($A$12,'List of Flows'!$D47)),ISNUMBER(SEARCH($A$13,'List of Flows'!$D47)),ISNUMBER(SEARCH($A$14,'List of Flows'!$D47)),ISNUMBER(SEARCH($A$15,'List of Flows'!$D47)),ISNUMBER(SEARCH($A$16,'List of Flows'!$D47)),ISNUMBER(SEARCH($A$17,'List of Flows'!$D47)),ISNUMBER(SEARCH($A$18,'List of Flows'!$D47)),ISNUMBER(SEARCH($A$19,'List of Flows'!$D47))),"Unit",0),0)</f>
        <v>0</v>
      </c>
      <c r="Q49">
        <f t="shared" si="5"/>
        <v>0</v>
      </c>
      <c r="R49" s="35"/>
      <c r="S49">
        <f>IF(S$2='List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T49">
        <f>IF(T$2='List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U49">
        <f>IF(U$2='List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V49">
        <f>IF(V$2='List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W49">
        <f>IF(W$2='List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X49">
        <f>IF(X$2='List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Y49">
        <f>IF(Y$2='List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Z49">
        <f>IF(Z$2='List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AA49">
        <f>IF(AA$2='List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AB49">
        <f>IF(AB$2='List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AC49">
        <f>IF(AC$2='List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AD49">
        <f>IF(AD$2='List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AE49">
        <f>IF(AE$2='List of Flows'!$B47,IF(OR(ISNUMBER(SEARCH($A$24,'List of Flows'!$D47)),ISNUMBER(SEARCH($A$25,'List of Flows'!$D47)),ISNUMBER(SEARCH($A$26,'List of Flows'!$D47)),ISNUMBER(SEARCH($A$27,'List of Flows'!$D47)),ISNUMBER(SEARCH($A$28,'List of Flows'!$D47)),ISNUMBER(SEARCH($A$29,'List of Flows'!$D47)),ISNUMBER(SEARCH($A$30,'List of Flows'!$D47)),ISNUMBER(SEARCH($A$31,'List of Flows'!$D47)),ISNUMBER(SEARCH($A$32,'List of Flows'!$D47))),"Context",0),0)</f>
        <v>0</v>
      </c>
      <c r="AF49" s="17">
        <f t="shared" si="6"/>
        <v>0</v>
      </c>
      <c r="AH49">
        <f>IF(AH$2='List of Flows'!$B47,IF(OR(ISNUMBER(SEARCH($A$36,'List of Flows'!$D47)),ISNUMBER(SEARCH($A$37,'List of Flows'!$D47))),"Input/Output",0),0)</f>
        <v>0</v>
      </c>
      <c r="AI49">
        <f>IF(AI$2='List of Flows'!$B47,IF(OR(ISNUMBER(SEARCH($A$36,'List of Flows'!$D47)),ISNUMBER(SEARCH($A$37,'List of Flows'!$D47))),"Input/Output",0),0)</f>
        <v>0</v>
      </c>
      <c r="AJ49">
        <f>IF(AJ$2='List of Flows'!$B47,IF(OR(ISNUMBER(SEARCH($A$36,'List of Flows'!$D47)),ISNUMBER(SEARCH($A$37,'List of Flows'!$D47))),"Input/Output",0),0)</f>
        <v>0</v>
      </c>
      <c r="AK49">
        <f>IF(AK$2='List of Flows'!$B47,IF(OR(ISNUMBER(SEARCH($A$36,'List of Flows'!$D47)),ISNUMBER(SEARCH($A$37,'List of Flows'!$D47))),"Input/Output",0),0)</f>
        <v>0</v>
      </c>
      <c r="AL49">
        <f>IF(AL$2='List of Flows'!$B47,IF(OR(ISNUMBER(SEARCH($A$36,'List of Flows'!$D47)),ISNUMBER(SEARCH($A$37,'List of Flows'!$D47))),"Input/Output",0),0)</f>
        <v>0</v>
      </c>
      <c r="AM49">
        <f>IF(AM$2='List of Flows'!$B47,IF(OR(ISNUMBER(SEARCH($A$36,'List of Flows'!$D47)),ISNUMBER(SEARCH($A$37,'List of Flows'!$D47))),"Input/Output",0),0)</f>
        <v>0</v>
      </c>
      <c r="AN49">
        <f>IF(AN$2='List of Flows'!$B47,IF(OR(ISNUMBER(SEARCH($A$36,'List of Flows'!$D47)),ISNUMBER(SEARCH($A$37,'List of Flows'!$D47))),"Input/Output",0),0)</f>
        <v>0</v>
      </c>
      <c r="AO49">
        <f>IF(AO$2='List of Flows'!$B47,IF(OR(ISNUMBER(SEARCH($A$36,'List of Flows'!$D47)),ISNUMBER(SEARCH($A$37,'List of Flows'!$D47))),"Input/Output",0),0)</f>
        <v>0</v>
      </c>
      <c r="AP49">
        <f>IF(AP$2='List of Flows'!$B47,IF(OR(ISNUMBER(SEARCH($A$36,'List of Flows'!$D47)),ISNUMBER(SEARCH($A$37,'List of Flows'!$D47))),"Input/Output",0),0)</f>
        <v>0</v>
      </c>
      <c r="AQ49">
        <f>IF(AQ$2='List of Flows'!$B47,IF(OR(ISNUMBER(SEARCH($A$36,'List of Flows'!$D47)),ISNUMBER(SEARCH($A$37,'List of Flows'!$D47))),"Input/Output",0),0)</f>
        <v>0</v>
      </c>
      <c r="AR49">
        <f>IF(AR$2='List of Flows'!$B47,IF(OR(ISNUMBER(SEARCH($A$36,'List of Flows'!$D47)),ISNUMBER(SEARCH($A$37,'List of Flows'!$D47))),"Input/Output",0),0)</f>
        <v>0</v>
      </c>
      <c r="AS49">
        <f>IF(AS$2='List of Flows'!$B47,IF(OR(ISNUMBER(SEARCH($A$36,'List of Flows'!$D47)),ISNUMBER(SEARCH($A$37,'List of Flows'!$D47))),"Input/Output",0),0)</f>
        <v>0</v>
      </c>
      <c r="AT49">
        <f>IF(AT$2='List of Flows'!$B47,IF(OR(ISNUMBER(SEARCH($A$36,'List of Flows'!$D47)),ISNUMBER(SEARCH($A$37,'List of Flows'!$D47))),"Input/Output",0),0)</f>
        <v>0</v>
      </c>
      <c r="AU49" s="17">
        <f t="shared" si="7"/>
        <v>0</v>
      </c>
      <c r="AW49">
        <f t="shared" si="8"/>
        <v>0</v>
      </c>
      <c r="AX49">
        <f t="shared" si="9"/>
        <v>0</v>
      </c>
      <c r="AY49">
        <f t="shared" si="10"/>
        <v>0</v>
      </c>
      <c r="AZ49">
        <f t="shared" si="11"/>
        <v>0</v>
      </c>
      <c r="BA49">
        <f t="shared" si="12"/>
        <v>0</v>
      </c>
      <c r="BB49">
        <f t="shared" si="13"/>
        <v>0</v>
      </c>
      <c r="BC49">
        <f t="shared" si="14"/>
        <v>0</v>
      </c>
      <c r="BD49">
        <f t="shared" si="15"/>
        <v>0</v>
      </c>
      <c r="BE49">
        <f t="shared" si="16"/>
        <v>0</v>
      </c>
      <c r="BF49">
        <f t="shared" si="17"/>
        <v>0</v>
      </c>
      <c r="BG49">
        <f t="shared" si="18"/>
        <v>0</v>
      </c>
      <c r="BH49">
        <f t="shared" si="19"/>
        <v>0</v>
      </c>
      <c r="BI49">
        <f t="shared" si="20"/>
        <v>0</v>
      </c>
      <c r="BJ49" s="17">
        <f t="shared" si="21"/>
        <v>0</v>
      </c>
    </row>
    <row r="50" spans="4:62" x14ac:dyDescent="0.3">
      <c r="D50">
        <f>IF(D$2='List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E50">
        <f>IF(E$2='List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F50">
        <f>IF(F$2='List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G50">
        <f>IF(G$2='List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H50">
        <f>IF(H$2='List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I50">
        <f>IF(I$2='List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J50">
        <f>IF(J$2='List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K50">
        <f>IF(K$2='List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L50">
        <f>IF(L$2='List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M50">
        <f>IF(M$2='List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N50">
        <f>IF(N$2='List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O50">
        <f>IF(O$2='List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P50">
        <f>IF(P$2='List of Flows'!$B48,IF(OR(ISNUMBER(SEARCH($A$6,'List of Flows'!$D48)),ISNUMBER(SEARCH($A$7,'List of Flows'!$D48)),ISNUMBER(SEARCH($A$8,'List of Flows'!$D48)),ISNUMBER(SEARCH($A$9,'List of Flows'!$D48)),ISNUMBER(SEARCH($A$10,'List of Flows'!$D48)),ISNUMBER(SEARCH($A$11,'List of Flows'!$D48)),ISNUMBER(SEARCH($A$12,'List of Flows'!$D48)),ISNUMBER(SEARCH($A$13,'List of Flows'!$D48)),ISNUMBER(SEARCH($A$14,'List of Flows'!$D48)),ISNUMBER(SEARCH($A$15,'List of Flows'!$D48)),ISNUMBER(SEARCH($A$16,'List of Flows'!$D48)),ISNUMBER(SEARCH($A$17,'List of Flows'!$D48)),ISNUMBER(SEARCH($A$18,'List of Flows'!$D48)),ISNUMBER(SEARCH($A$19,'List of Flows'!$D48))),"Unit",0),0)</f>
        <v>0</v>
      </c>
      <c r="Q50">
        <f t="shared" si="5"/>
        <v>0</v>
      </c>
      <c r="R50" s="35"/>
      <c r="S50">
        <f>IF(S$2='List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T50">
        <f>IF(T$2='List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U50">
        <f>IF(U$2='List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V50">
        <f>IF(V$2='List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W50">
        <f>IF(W$2='List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X50">
        <f>IF(X$2='List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Y50">
        <f>IF(Y$2='List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Z50">
        <f>IF(Z$2='List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AA50">
        <f>IF(AA$2='List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AB50">
        <f>IF(AB$2='List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AC50">
        <f>IF(AC$2='List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AD50">
        <f>IF(AD$2='List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AE50">
        <f>IF(AE$2='List of Flows'!$B48,IF(OR(ISNUMBER(SEARCH($A$24,'List of Flows'!$D48)),ISNUMBER(SEARCH($A$25,'List of Flows'!$D48)),ISNUMBER(SEARCH($A$26,'List of Flows'!$D48)),ISNUMBER(SEARCH($A$27,'List of Flows'!$D48)),ISNUMBER(SEARCH($A$28,'List of Flows'!$D48)),ISNUMBER(SEARCH($A$29,'List of Flows'!$D48)),ISNUMBER(SEARCH($A$30,'List of Flows'!$D48)),ISNUMBER(SEARCH($A$31,'List of Flows'!$D48)),ISNUMBER(SEARCH($A$32,'List of Flows'!$D48))),"Context",0),0)</f>
        <v>0</v>
      </c>
      <c r="AF50" s="17">
        <f t="shared" si="6"/>
        <v>0</v>
      </c>
      <c r="AH50">
        <f>IF(AH$2='List of Flows'!$B48,IF(OR(ISNUMBER(SEARCH($A$36,'List of Flows'!$D48)),ISNUMBER(SEARCH($A$37,'List of Flows'!$D48))),"Input/Output",0),0)</f>
        <v>0</v>
      </c>
      <c r="AI50">
        <f>IF(AI$2='List of Flows'!$B48,IF(OR(ISNUMBER(SEARCH($A$36,'List of Flows'!$D48)),ISNUMBER(SEARCH($A$37,'List of Flows'!$D48))),"Input/Output",0),0)</f>
        <v>0</v>
      </c>
      <c r="AJ50">
        <f>IF(AJ$2='List of Flows'!$B48,IF(OR(ISNUMBER(SEARCH($A$36,'List of Flows'!$D48)),ISNUMBER(SEARCH($A$37,'List of Flows'!$D48))),"Input/Output",0),0)</f>
        <v>0</v>
      </c>
      <c r="AK50">
        <f>IF(AK$2='List of Flows'!$B48,IF(OR(ISNUMBER(SEARCH($A$36,'List of Flows'!$D48)),ISNUMBER(SEARCH($A$37,'List of Flows'!$D48))),"Input/Output",0),0)</f>
        <v>0</v>
      </c>
      <c r="AL50">
        <f>IF(AL$2='List of Flows'!$B48,IF(OR(ISNUMBER(SEARCH($A$36,'List of Flows'!$D48)),ISNUMBER(SEARCH($A$37,'List of Flows'!$D48))),"Input/Output",0),0)</f>
        <v>0</v>
      </c>
      <c r="AM50">
        <f>IF(AM$2='List of Flows'!$B48,IF(OR(ISNUMBER(SEARCH($A$36,'List of Flows'!$D48)),ISNUMBER(SEARCH($A$37,'List of Flows'!$D48))),"Input/Output",0),0)</f>
        <v>0</v>
      </c>
      <c r="AN50">
        <f>IF(AN$2='List of Flows'!$B48,IF(OR(ISNUMBER(SEARCH($A$36,'List of Flows'!$D48)),ISNUMBER(SEARCH($A$37,'List of Flows'!$D48))),"Input/Output",0),0)</f>
        <v>0</v>
      </c>
      <c r="AO50">
        <f>IF(AO$2='List of Flows'!$B48,IF(OR(ISNUMBER(SEARCH($A$36,'List of Flows'!$D48)),ISNUMBER(SEARCH($A$37,'List of Flows'!$D48))),"Input/Output",0),0)</f>
        <v>0</v>
      </c>
      <c r="AP50">
        <f>IF(AP$2='List of Flows'!$B48,IF(OR(ISNUMBER(SEARCH($A$36,'List of Flows'!$D48)),ISNUMBER(SEARCH($A$37,'List of Flows'!$D48))),"Input/Output",0),0)</f>
        <v>0</v>
      </c>
      <c r="AQ50">
        <f>IF(AQ$2='List of Flows'!$B48,IF(OR(ISNUMBER(SEARCH($A$36,'List of Flows'!$D48)),ISNUMBER(SEARCH($A$37,'List of Flows'!$D48))),"Input/Output",0),0)</f>
        <v>0</v>
      </c>
      <c r="AR50">
        <f>IF(AR$2='List of Flows'!$B48,IF(OR(ISNUMBER(SEARCH($A$36,'List of Flows'!$D48)),ISNUMBER(SEARCH($A$37,'List of Flows'!$D48))),"Input/Output",0),0)</f>
        <v>0</v>
      </c>
      <c r="AS50">
        <f>IF(AS$2='List of Flows'!$B48,IF(OR(ISNUMBER(SEARCH($A$36,'List of Flows'!$D48)),ISNUMBER(SEARCH($A$37,'List of Flows'!$D48))),"Input/Output",0),0)</f>
        <v>0</v>
      </c>
      <c r="AT50">
        <f>IF(AT$2='List of Flows'!$B48,IF(OR(ISNUMBER(SEARCH($A$36,'List of Flows'!$D48)),ISNUMBER(SEARCH($A$37,'List of Flows'!$D48))),"Input/Output",0),0)</f>
        <v>0</v>
      </c>
      <c r="AU50" s="17">
        <f t="shared" si="7"/>
        <v>0</v>
      </c>
      <c r="AW50">
        <f t="shared" si="8"/>
        <v>0</v>
      </c>
      <c r="AX50">
        <f t="shared" si="9"/>
        <v>0</v>
      </c>
      <c r="AY50">
        <f t="shared" si="10"/>
        <v>0</v>
      </c>
      <c r="AZ50">
        <f t="shared" si="11"/>
        <v>0</v>
      </c>
      <c r="BA50">
        <f t="shared" si="12"/>
        <v>0</v>
      </c>
      <c r="BB50">
        <f t="shared" si="13"/>
        <v>0</v>
      </c>
      <c r="BC50">
        <f t="shared" si="14"/>
        <v>0</v>
      </c>
      <c r="BD50">
        <f t="shared" si="15"/>
        <v>0</v>
      </c>
      <c r="BE50">
        <f t="shared" si="16"/>
        <v>0</v>
      </c>
      <c r="BF50">
        <f t="shared" si="17"/>
        <v>0</v>
      </c>
      <c r="BG50">
        <f t="shared" si="18"/>
        <v>0</v>
      </c>
      <c r="BH50">
        <f t="shared" si="19"/>
        <v>0</v>
      </c>
      <c r="BI50">
        <f t="shared" si="20"/>
        <v>0</v>
      </c>
      <c r="BJ50" s="17">
        <f t="shared" si="21"/>
        <v>0</v>
      </c>
    </row>
    <row r="51" spans="4:62" x14ac:dyDescent="0.3">
      <c r="D51">
        <f>IF(D$2='List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E51">
        <f>IF(E$2='List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F51">
        <f>IF(F$2='List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G51">
        <f>IF(G$2='List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H51">
        <f>IF(H$2='List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I51">
        <f>IF(I$2='List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J51">
        <f>IF(J$2='List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K51">
        <f>IF(K$2='List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L51">
        <f>IF(L$2='List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M51">
        <f>IF(M$2='List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N51">
        <f>IF(N$2='List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O51">
        <f>IF(O$2='List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P51">
        <f>IF(P$2='List of Flows'!$B49,IF(OR(ISNUMBER(SEARCH($A$6,'List of Flows'!$D49)),ISNUMBER(SEARCH($A$7,'List of Flows'!$D49)),ISNUMBER(SEARCH($A$8,'List of Flows'!$D49)),ISNUMBER(SEARCH($A$9,'List of Flows'!$D49)),ISNUMBER(SEARCH($A$10,'List of Flows'!$D49)),ISNUMBER(SEARCH($A$11,'List of Flows'!$D49)),ISNUMBER(SEARCH($A$12,'List of Flows'!$D49)),ISNUMBER(SEARCH($A$13,'List of Flows'!$D49)),ISNUMBER(SEARCH($A$14,'List of Flows'!$D49)),ISNUMBER(SEARCH($A$15,'List of Flows'!$D49)),ISNUMBER(SEARCH($A$16,'List of Flows'!$D49)),ISNUMBER(SEARCH($A$17,'List of Flows'!$D49)),ISNUMBER(SEARCH($A$18,'List of Flows'!$D49)),ISNUMBER(SEARCH($A$19,'List of Flows'!$D49))),"Unit",0),0)</f>
        <v>0</v>
      </c>
      <c r="Q51">
        <f t="shared" si="5"/>
        <v>0</v>
      </c>
      <c r="R51" s="35"/>
      <c r="S51">
        <f>IF(S$2='List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T51">
        <f>IF(T$2='List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U51">
        <f>IF(U$2='List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V51">
        <f>IF(V$2='List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W51">
        <f>IF(W$2='List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X51">
        <f>IF(X$2='List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Y51">
        <f>IF(Y$2='List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Z51">
        <f>IF(Z$2='List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AA51">
        <f>IF(AA$2='List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AB51">
        <f>IF(AB$2='List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AC51">
        <f>IF(AC$2='List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AD51">
        <f>IF(AD$2='List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AE51">
        <f>IF(AE$2='List of Flows'!$B49,IF(OR(ISNUMBER(SEARCH($A$24,'List of Flows'!$D49)),ISNUMBER(SEARCH($A$25,'List of Flows'!$D49)),ISNUMBER(SEARCH($A$26,'List of Flows'!$D49)),ISNUMBER(SEARCH($A$27,'List of Flows'!$D49)),ISNUMBER(SEARCH($A$28,'List of Flows'!$D49)),ISNUMBER(SEARCH($A$29,'List of Flows'!$D49)),ISNUMBER(SEARCH($A$30,'List of Flows'!$D49)),ISNUMBER(SEARCH($A$31,'List of Flows'!$D49)),ISNUMBER(SEARCH($A$32,'List of Flows'!$D49))),"Context",0),0)</f>
        <v>0</v>
      </c>
      <c r="AF51" s="17">
        <f t="shared" si="6"/>
        <v>0</v>
      </c>
      <c r="AH51">
        <f>IF(AH$2='List of Flows'!$B49,IF(OR(ISNUMBER(SEARCH($A$36,'List of Flows'!$D49)),ISNUMBER(SEARCH($A$37,'List of Flows'!$D49))),"Input/Output",0),0)</f>
        <v>0</v>
      </c>
      <c r="AI51">
        <f>IF(AI$2='List of Flows'!$B49,IF(OR(ISNUMBER(SEARCH($A$36,'List of Flows'!$D49)),ISNUMBER(SEARCH($A$37,'List of Flows'!$D49))),"Input/Output",0),0)</f>
        <v>0</v>
      </c>
      <c r="AJ51">
        <f>IF(AJ$2='List of Flows'!$B49,IF(OR(ISNUMBER(SEARCH($A$36,'List of Flows'!$D49)),ISNUMBER(SEARCH($A$37,'List of Flows'!$D49))),"Input/Output",0),0)</f>
        <v>0</v>
      </c>
      <c r="AK51">
        <f>IF(AK$2='List of Flows'!$B49,IF(OR(ISNUMBER(SEARCH($A$36,'List of Flows'!$D49)),ISNUMBER(SEARCH($A$37,'List of Flows'!$D49))),"Input/Output",0),0)</f>
        <v>0</v>
      </c>
      <c r="AL51">
        <f>IF(AL$2='List of Flows'!$B49,IF(OR(ISNUMBER(SEARCH($A$36,'List of Flows'!$D49)),ISNUMBER(SEARCH($A$37,'List of Flows'!$D49))),"Input/Output",0),0)</f>
        <v>0</v>
      </c>
      <c r="AM51">
        <f>IF(AM$2='List of Flows'!$B49,IF(OR(ISNUMBER(SEARCH($A$36,'List of Flows'!$D49)),ISNUMBER(SEARCH($A$37,'List of Flows'!$D49))),"Input/Output",0),0)</f>
        <v>0</v>
      </c>
      <c r="AN51">
        <f>IF(AN$2='List of Flows'!$B49,IF(OR(ISNUMBER(SEARCH($A$36,'List of Flows'!$D49)),ISNUMBER(SEARCH($A$37,'List of Flows'!$D49))),"Input/Output",0),0)</f>
        <v>0</v>
      </c>
      <c r="AO51">
        <f>IF(AO$2='List of Flows'!$B49,IF(OR(ISNUMBER(SEARCH($A$36,'List of Flows'!$D49)),ISNUMBER(SEARCH($A$37,'List of Flows'!$D49))),"Input/Output",0),0)</f>
        <v>0</v>
      </c>
      <c r="AP51">
        <f>IF(AP$2='List of Flows'!$B49,IF(OR(ISNUMBER(SEARCH($A$36,'List of Flows'!$D49)),ISNUMBER(SEARCH($A$37,'List of Flows'!$D49))),"Input/Output",0),0)</f>
        <v>0</v>
      </c>
      <c r="AQ51">
        <f>IF(AQ$2='List of Flows'!$B49,IF(OR(ISNUMBER(SEARCH($A$36,'List of Flows'!$D49)),ISNUMBER(SEARCH($A$37,'List of Flows'!$D49))),"Input/Output",0),0)</f>
        <v>0</v>
      </c>
      <c r="AR51">
        <f>IF(AR$2='List of Flows'!$B49,IF(OR(ISNUMBER(SEARCH($A$36,'List of Flows'!$D49)),ISNUMBER(SEARCH($A$37,'List of Flows'!$D49))),"Input/Output",0),0)</f>
        <v>0</v>
      </c>
      <c r="AS51">
        <f>IF(AS$2='List of Flows'!$B49,IF(OR(ISNUMBER(SEARCH($A$36,'List of Flows'!$D49)),ISNUMBER(SEARCH($A$37,'List of Flows'!$D49))),"Input/Output",0),0)</f>
        <v>0</v>
      </c>
      <c r="AT51">
        <f>IF(AT$2='List of Flows'!$B49,IF(OR(ISNUMBER(SEARCH($A$36,'List of Flows'!$D49)),ISNUMBER(SEARCH($A$37,'List of Flows'!$D49))),"Input/Output",0),0)</f>
        <v>0</v>
      </c>
      <c r="AU51" s="17">
        <f t="shared" si="7"/>
        <v>0</v>
      </c>
      <c r="AW51">
        <f t="shared" si="8"/>
        <v>0</v>
      </c>
      <c r="AX51">
        <f t="shared" si="9"/>
        <v>0</v>
      </c>
      <c r="AY51">
        <f t="shared" si="10"/>
        <v>0</v>
      </c>
      <c r="AZ51">
        <f t="shared" si="11"/>
        <v>0</v>
      </c>
      <c r="BA51">
        <f t="shared" si="12"/>
        <v>0</v>
      </c>
      <c r="BB51">
        <f t="shared" si="13"/>
        <v>0</v>
      </c>
      <c r="BC51">
        <f t="shared" si="14"/>
        <v>0</v>
      </c>
      <c r="BD51">
        <f t="shared" si="15"/>
        <v>0</v>
      </c>
      <c r="BE51">
        <f t="shared" si="16"/>
        <v>0</v>
      </c>
      <c r="BF51">
        <f t="shared" si="17"/>
        <v>0</v>
      </c>
      <c r="BG51">
        <f t="shared" si="18"/>
        <v>0</v>
      </c>
      <c r="BH51">
        <f t="shared" si="19"/>
        <v>0</v>
      </c>
      <c r="BI51">
        <f t="shared" si="20"/>
        <v>0</v>
      </c>
      <c r="BJ51" s="17">
        <f t="shared" si="21"/>
        <v>0</v>
      </c>
    </row>
    <row r="52" spans="4:62" x14ac:dyDescent="0.3">
      <c r="D52">
        <f>IF(D$2='List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E52">
        <f>IF(E$2='List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F52">
        <f>IF(F$2='List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G52">
        <f>IF(G$2='List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H52">
        <f>IF(H$2='List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I52">
        <f>IF(I$2='List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J52">
        <f>IF(J$2='List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K52">
        <f>IF(K$2='List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L52">
        <f>IF(L$2='List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M52">
        <f>IF(M$2='List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N52">
        <f>IF(N$2='List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O52">
        <f>IF(O$2='List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P52">
        <f>IF(P$2='List of Flows'!$B50,IF(OR(ISNUMBER(SEARCH($A$6,'List of Flows'!$D50)),ISNUMBER(SEARCH($A$7,'List of Flows'!$D50)),ISNUMBER(SEARCH($A$8,'List of Flows'!$D50)),ISNUMBER(SEARCH($A$9,'List of Flows'!$D50)),ISNUMBER(SEARCH($A$10,'List of Flows'!$D50)),ISNUMBER(SEARCH($A$11,'List of Flows'!$D50)),ISNUMBER(SEARCH($A$12,'List of Flows'!$D50)),ISNUMBER(SEARCH($A$13,'List of Flows'!$D50)),ISNUMBER(SEARCH($A$14,'List of Flows'!$D50)),ISNUMBER(SEARCH($A$15,'List of Flows'!$D50)),ISNUMBER(SEARCH($A$16,'List of Flows'!$D50)),ISNUMBER(SEARCH($A$17,'List of Flows'!$D50)),ISNUMBER(SEARCH($A$18,'List of Flows'!$D50)),ISNUMBER(SEARCH($A$19,'List of Flows'!$D50))),"Unit",0),0)</f>
        <v>0</v>
      </c>
      <c r="Q52">
        <f t="shared" si="5"/>
        <v>0</v>
      </c>
      <c r="R52" s="35"/>
      <c r="S52">
        <f>IF(S$2='List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T52">
        <f>IF(T$2='List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U52">
        <f>IF(U$2='List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V52">
        <f>IF(V$2='List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W52">
        <f>IF(W$2='List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X52">
        <f>IF(X$2='List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Y52">
        <f>IF(Y$2='List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Z52">
        <f>IF(Z$2='List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AA52">
        <f>IF(AA$2='List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AB52">
        <f>IF(AB$2='List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AC52">
        <f>IF(AC$2='List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AD52">
        <f>IF(AD$2='List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AE52">
        <f>IF(AE$2='List of Flows'!$B50,IF(OR(ISNUMBER(SEARCH($A$24,'List of Flows'!$D50)),ISNUMBER(SEARCH($A$25,'List of Flows'!$D50)),ISNUMBER(SEARCH($A$26,'List of Flows'!$D50)),ISNUMBER(SEARCH($A$27,'List of Flows'!$D50)),ISNUMBER(SEARCH($A$28,'List of Flows'!$D50)),ISNUMBER(SEARCH($A$29,'List of Flows'!$D50)),ISNUMBER(SEARCH($A$30,'List of Flows'!$D50)),ISNUMBER(SEARCH($A$31,'List of Flows'!$D50)),ISNUMBER(SEARCH($A$32,'List of Flows'!$D50))),"Context",0),0)</f>
        <v>0</v>
      </c>
      <c r="AF52" s="17">
        <f t="shared" si="6"/>
        <v>0</v>
      </c>
      <c r="AH52">
        <f>IF(AH$2='List of Flows'!$B50,IF(OR(ISNUMBER(SEARCH($A$36,'List of Flows'!$D50)),ISNUMBER(SEARCH($A$37,'List of Flows'!$D50))),"Input/Output",0),0)</f>
        <v>0</v>
      </c>
      <c r="AI52">
        <f>IF(AI$2='List of Flows'!$B50,IF(OR(ISNUMBER(SEARCH($A$36,'List of Flows'!$D50)),ISNUMBER(SEARCH($A$37,'List of Flows'!$D50))),"Input/Output",0),0)</f>
        <v>0</v>
      </c>
      <c r="AJ52">
        <f>IF(AJ$2='List of Flows'!$B50,IF(OR(ISNUMBER(SEARCH($A$36,'List of Flows'!$D50)),ISNUMBER(SEARCH($A$37,'List of Flows'!$D50))),"Input/Output",0),0)</f>
        <v>0</v>
      </c>
      <c r="AK52">
        <f>IF(AK$2='List of Flows'!$B50,IF(OR(ISNUMBER(SEARCH($A$36,'List of Flows'!$D50)),ISNUMBER(SEARCH($A$37,'List of Flows'!$D50))),"Input/Output",0),0)</f>
        <v>0</v>
      </c>
      <c r="AL52">
        <f>IF(AL$2='List of Flows'!$B50,IF(OR(ISNUMBER(SEARCH($A$36,'List of Flows'!$D50)),ISNUMBER(SEARCH($A$37,'List of Flows'!$D50))),"Input/Output",0),0)</f>
        <v>0</v>
      </c>
      <c r="AM52">
        <f>IF(AM$2='List of Flows'!$B50,IF(OR(ISNUMBER(SEARCH($A$36,'List of Flows'!$D50)),ISNUMBER(SEARCH($A$37,'List of Flows'!$D50))),"Input/Output",0),0)</f>
        <v>0</v>
      </c>
      <c r="AN52">
        <f>IF(AN$2='List of Flows'!$B50,IF(OR(ISNUMBER(SEARCH($A$36,'List of Flows'!$D50)),ISNUMBER(SEARCH($A$37,'List of Flows'!$D50))),"Input/Output",0),0)</f>
        <v>0</v>
      </c>
      <c r="AO52">
        <f>IF(AO$2='List of Flows'!$B50,IF(OR(ISNUMBER(SEARCH($A$36,'List of Flows'!$D50)),ISNUMBER(SEARCH($A$37,'List of Flows'!$D50))),"Input/Output",0),0)</f>
        <v>0</v>
      </c>
      <c r="AP52">
        <f>IF(AP$2='List of Flows'!$B50,IF(OR(ISNUMBER(SEARCH($A$36,'List of Flows'!$D50)),ISNUMBER(SEARCH($A$37,'List of Flows'!$D50))),"Input/Output",0),0)</f>
        <v>0</v>
      </c>
      <c r="AQ52">
        <f>IF(AQ$2='List of Flows'!$B50,IF(OR(ISNUMBER(SEARCH($A$36,'List of Flows'!$D50)),ISNUMBER(SEARCH($A$37,'List of Flows'!$D50))),"Input/Output",0),0)</f>
        <v>0</v>
      </c>
      <c r="AR52">
        <f>IF(AR$2='List of Flows'!$B50,IF(OR(ISNUMBER(SEARCH($A$36,'List of Flows'!$D50)),ISNUMBER(SEARCH($A$37,'List of Flows'!$D50))),"Input/Output",0),0)</f>
        <v>0</v>
      </c>
      <c r="AS52">
        <f>IF(AS$2='List of Flows'!$B50,IF(OR(ISNUMBER(SEARCH($A$36,'List of Flows'!$D50)),ISNUMBER(SEARCH($A$37,'List of Flows'!$D50))),"Input/Output",0),0)</f>
        <v>0</v>
      </c>
      <c r="AT52">
        <f>IF(AT$2='List of Flows'!$B50,IF(OR(ISNUMBER(SEARCH($A$36,'List of Flows'!$D50)),ISNUMBER(SEARCH($A$37,'List of Flows'!$D50))),"Input/Output",0),0)</f>
        <v>0</v>
      </c>
      <c r="AU52" s="17">
        <f t="shared" si="7"/>
        <v>0</v>
      </c>
      <c r="AW52">
        <f t="shared" si="8"/>
        <v>0</v>
      </c>
      <c r="AX52">
        <f t="shared" si="9"/>
        <v>0</v>
      </c>
      <c r="AY52">
        <f t="shared" si="10"/>
        <v>0</v>
      </c>
      <c r="AZ52">
        <f t="shared" si="11"/>
        <v>0</v>
      </c>
      <c r="BA52">
        <f t="shared" si="12"/>
        <v>0</v>
      </c>
      <c r="BB52">
        <f t="shared" si="13"/>
        <v>0</v>
      </c>
      <c r="BC52">
        <f t="shared" si="14"/>
        <v>0</v>
      </c>
      <c r="BD52">
        <f t="shared" si="15"/>
        <v>0</v>
      </c>
      <c r="BE52">
        <f t="shared" si="16"/>
        <v>0</v>
      </c>
      <c r="BF52">
        <f t="shared" si="17"/>
        <v>0</v>
      </c>
      <c r="BG52">
        <f t="shared" si="18"/>
        <v>0</v>
      </c>
      <c r="BH52">
        <f t="shared" si="19"/>
        <v>0</v>
      </c>
      <c r="BI52">
        <f t="shared" si="20"/>
        <v>0</v>
      </c>
      <c r="BJ52" s="17">
        <f t="shared" si="21"/>
        <v>0</v>
      </c>
    </row>
    <row r="53" spans="4:62" x14ac:dyDescent="0.3">
      <c r="D53">
        <f>IF(D$2='List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E53">
        <f>IF(E$2='List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F53">
        <f>IF(F$2='List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G53">
        <f>IF(G$2='List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H53">
        <f>IF(H$2='List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I53">
        <f>IF(I$2='List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J53">
        <f>IF(J$2='List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K53">
        <f>IF(K$2='List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L53">
        <f>IF(L$2='List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M53">
        <f>IF(M$2='List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N53">
        <f>IF(N$2='List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O53">
        <f>IF(O$2='List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P53">
        <f>IF(P$2='List of Flows'!$B51,IF(OR(ISNUMBER(SEARCH($A$6,'List of Flows'!$D51)),ISNUMBER(SEARCH($A$7,'List of Flows'!$D51)),ISNUMBER(SEARCH($A$8,'List of Flows'!$D51)),ISNUMBER(SEARCH($A$9,'List of Flows'!$D51)),ISNUMBER(SEARCH($A$10,'List of Flows'!$D51)),ISNUMBER(SEARCH($A$11,'List of Flows'!$D51)),ISNUMBER(SEARCH($A$12,'List of Flows'!$D51)),ISNUMBER(SEARCH($A$13,'List of Flows'!$D51)),ISNUMBER(SEARCH($A$14,'List of Flows'!$D51)),ISNUMBER(SEARCH($A$15,'List of Flows'!$D51)),ISNUMBER(SEARCH($A$16,'List of Flows'!$D51)),ISNUMBER(SEARCH($A$17,'List of Flows'!$D51)),ISNUMBER(SEARCH($A$18,'List of Flows'!$D51)),ISNUMBER(SEARCH($A$19,'List of Flows'!$D51))),"Unit",0),0)</f>
        <v>0</v>
      </c>
      <c r="Q53">
        <f t="shared" si="5"/>
        <v>0</v>
      </c>
      <c r="R53" s="35"/>
      <c r="S53">
        <f>IF(S$2='List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T53">
        <f>IF(T$2='List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U53">
        <f>IF(U$2='List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V53">
        <f>IF(V$2='List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W53">
        <f>IF(W$2='List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X53">
        <f>IF(X$2='List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Y53">
        <f>IF(Y$2='List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Z53">
        <f>IF(Z$2='List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AA53">
        <f>IF(AA$2='List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AB53">
        <f>IF(AB$2='List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AC53">
        <f>IF(AC$2='List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AD53">
        <f>IF(AD$2='List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AE53">
        <f>IF(AE$2='List of Flows'!$B51,IF(OR(ISNUMBER(SEARCH($A$24,'List of Flows'!$D51)),ISNUMBER(SEARCH($A$25,'List of Flows'!$D51)),ISNUMBER(SEARCH($A$26,'List of Flows'!$D51)),ISNUMBER(SEARCH($A$27,'List of Flows'!$D51)),ISNUMBER(SEARCH($A$28,'List of Flows'!$D51)),ISNUMBER(SEARCH($A$29,'List of Flows'!$D51)),ISNUMBER(SEARCH($A$30,'List of Flows'!$D51)),ISNUMBER(SEARCH($A$31,'List of Flows'!$D51)),ISNUMBER(SEARCH($A$32,'List of Flows'!$D51))),"Context",0),0)</f>
        <v>0</v>
      </c>
      <c r="AF53" s="17">
        <f t="shared" si="6"/>
        <v>0</v>
      </c>
      <c r="AH53">
        <f>IF(AH$2='List of Flows'!$B51,IF(OR(ISNUMBER(SEARCH($A$36,'List of Flows'!$D51)),ISNUMBER(SEARCH($A$37,'List of Flows'!$D51))),"Input/Output",0),0)</f>
        <v>0</v>
      </c>
      <c r="AI53">
        <f>IF(AI$2='List of Flows'!$B51,IF(OR(ISNUMBER(SEARCH($A$36,'List of Flows'!$D51)),ISNUMBER(SEARCH($A$37,'List of Flows'!$D51))),"Input/Output",0),0)</f>
        <v>0</v>
      </c>
      <c r="AJ53">
        <f>IF(AJ$2='List of Flows'!$B51,IF(OR(ISNUMBER(SEARCH($A$36,'List of Flows'!$D51)),ISNUMBER(SEARCH($A$37,'List of Flows'!$D51))),"Input/Output",0),0)</f>
        <v>0</v>
      </c>
      <c r="AK53">
        <f>IF(AK$2='List of Flows'!$B51,IF(OR(ISNUMBER(SEARCH($A$36,'List of Flows'!$D51)),ISNUMBER(SEARCH($A$37,'List of Flows'!$D51))),"Input/Output",0),0)</f>
        <v>0</v>
      </c>
      <c r="AL53">
        <f>IF(AL$2='List of Flows'!$B51,IF(OR(ISNUMBER(SEARCH($A$36,'List of Flows'!$D51)),ISNUMBER(SEARCH($A$37,'List of Flows'!$D51))),"Input/Output",0),0)</f>
        <v>0</v>
      </c>
      <c r="AM53">
        <f>IF(AM$2='List of Flows'!$B51,IF(OR(ISNUMBER(SEARCH($A$36,'List of Flows'!$D51)),ISNUMBER(SEARCH($A$37,'List of Flows'!$D51))),"Input/Output",0),0)</f>
        <v>0</v>
      </c>
      <c r="AN53">
        <f>IF(AN$2='List of Flows'!$B51,IF(OR(ISNUMBER(SEARCH($A$36,'List of Flows'!$D51)),ISNUMBER(SEARCH($A$37,'List of Flows'!$D51))),"Input/Output",0),0)</f>
        <v>0</v>
      </c>
      <c r="AO53">
        <f>IF(AO$2='List of Flows'!$B51,IF(OR(ISNUMBER(SEARCH($A$36,'List of Flows'!$D51)),ISNUMBER(SEARCH($A$37,'List of Flows'!$D51))),"Input/Output",0),0)</f>
        <v>0</v>
      </c>
      <c r="AP53">
        <f>IF(AP$2='List of Flows'!$B51,IF(OR(ISNUMBER(SEARCH($A$36,'List of Flows'!$D51)),ISNUMBER(SEARCH($A$37,'List of Flows'!$D51))),"Input/Output",0),0)</f>
        <v>0</v>
      </c>
      <c r="AQ53">
        <f>IF(AQ$2='List of Flows'!$B51,IF(OR(ISNUMBER(SEARCH($A$36,'List of Flows'!$D51)),ISNUMBER(SEARCH($A$37,'List of Flows'!$D51))),"Input/Output",0),0)</f>
        <v>0</v>
      </c>
      <c r="AR53">
        <f>IF(AR$2='List of Flows'!$B51,IF(OR(ISNUMBER(SEARCH($A$36,'List of Flows'!$D51)),ISNUMBER(SEARCH($A$37,'List of Flows'!$D51))),"Input/Output",0),0)</f>
        <v>0</v>
      </c>
      <c r="AS53">
        <f>IF(AS$2='List of Flows'!$B51,IF(OR(ISNUMBER(SEARCH($A$36,'List of Flows'!$D51)),ISNUMBER(SEARCH($A$37,'List of Flows'!$D51))),"Input/Output",0),0)</f>
        <v>0</v>
      </c>
      <c r="AT53">
        <f>IF(AT$2='List of Flows'!$B51,IF(OR(ISNUMBER(SEARCH($A$36,'List of Flows'!$D51)),ISNUMBER(SEARCH($A$37,'List of Flows'!$D51))),"Input/Output",0),0)</f>
        <v>0</v>
      </c>
      <c r="AU53" s="17">
        <f t="shared" si="7"/>
        <v>0</v>
      </c>
      <c r="AW53">
        <f t="shared" si="8"/>
        <v>0</v>
      </c>
      <c r="AX53">
        <f t="shared" si="9"/>
        <v>0</v>
      </c>
      <c r="AY53">
        <f t="shared" si="10"/>
        <v>0</v>
      </c>
      <c r="AZ53">
        <f t="shared" si="11"/>
        <v>0</v>
      </c>
      <c r="BA53">
        <f t="shared" si="12"/>
        <v>0</v>
      </c>
      <c r="BB53">
        <f t="shared" si="13"/>
        <v>0</v>
      </c>
      <c r="BC53">
        <f t="shared" si="14"/>
        <v>0</v>
      </c>
      <c r="BD53">
        <f t="shared" si="15"/>
        <v>0</v>
      </c>
      <c r="BE53">
        <f t="shared" si="16"/>
        <v>0</v>
      </c>
      <c r="BF53">
        <f t="shared" si="17"/>
        <v>0</v>
      </c>
      <c r="BG53">
        <f t="shared" si="18"/>
        <v>0</v>
      </c>
      <c r="BH53">
        <f t="shared" si="19"/>
        <v>0</v>
      </c>
      <c r="BI53">
        <f t="shared" si="20"/>
        <v>0</v>
      </c>
      <c r="BJ53" s="17">
        <f t="shared" si="21"/>
        <v>0</v>
      </c>
    </row>
    <row r="54" spans="4:62" x14ac:dyDescent="0.3">
      <c r="D54">
        <f>IF(D$2='List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E54">
        <f>IF(E$2='List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F54">
        <f>IF(F$2='List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G54">
        <f>IF(G$2='List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H54">
        <f>IF(H$2='List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I54">
        <f>IF(I$2='List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J54">
        <f>IF(J$2='List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K54">
        <f>IF(K$2='List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L54">
        <f>IF(L$2='List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M54">
        <f>IF(M$2='List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N54">
        <f>IF(N$2='List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O54">
        <f>IF(O$2='List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P54">
        <f>IF(P$2='List of Flows'!$B52,IF(OR(ISNUMBER(SEARCH($A$6,'List of Flows'!$D52)),ISNUMBER(SEARCH($A$7,'List of Flows'!$D52)),ISNUMBER(SEARCH($A$8,'List of Flows'!$D52)),ISNUMBER(SEARCH($A$9,'List of Flows'!$D52)),ISNUMBER(SEARCH($A$10,'List of Flows'!$D52)),ISNUMBER(SEARCH($A$11,'List of Flows'!$D52)),ISNUMBER(SEARCH($A$12,'List of Flows'!$D52)),ISNUMBER(SEARCH($A$13,'List of Flows'!$D52)),ISNUMBER(SEARCH($A$14,'List of Flows'!$D52)),ISNUMBER(SEARCH($A$15,'List of Flows'!$D52)),ISNUMBER(SEARCH($A$16,'List of Flows'!$D52)),ISNUMBER(SEARCH($A$17,'List of Flows'!$D52)),ISNUMBER(SEARCH($A$18,'List of Flows'!$D52)),ISNUMBER(SEARCH($A$19,'List of Flows'!$D52))),"Unit",0),0)</f>
        <v>0</v>
      </c>
      <c r="Q54">
        <f t="shared" si="5"/>
        <v>0</v>
      </c>
      <c r="R54" s="35"/>
      <c r="S54">
        <f>IF(S$2='List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T54">
        <f>IF(T$2='List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U54">
        <f>IF(U$2='List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V54">
        <f>IF(V$2='List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W54">
        <f>IF(W$2='List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X54">
        <f>IF(X$2='List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Y54">
        <f>IF(Y$2='List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Z54">
        <f>IF(Z$2='List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AA54">
        <f>IF(AA$2='List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AB54">
        <f>IF(AB$2='List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AC54">
        <f>IF(AC$2='List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AD54">
        <f>IF(AD$2='List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AE54">
        <f>IF(AE$2='List of Flows'!$B52,IF(OR(ISNUMBER(SEARCH($A$24,'List of Flows'!$D52)),ISNUMBER(SEARCH($A$25,'List of Flows'!$D52)),ISNUMBER(SEARCH($A$26,'List of Flows'!$D52)),ISNUMBER(SEARCH($A$27,'List of Flows'!$D52)),ISNUMBER(SEARCH($A$28,'List of Flows'!$D52)),ISNUMBER(SEARCH($A$29,'List of Flows'!$D52)),ISNUMBER(SEARCH($A$30,'List of Flows'!$D52)),ISNUMBER(SEARCH($A$31,'List of Flows'!$D52)),ISNUMBER(SEARCH($A$32,'List of Flows'!$D52))),"Context",0),0)</f>
        <v>0</v>
      </c>
      <c r="AF54" s="17">
        <f t="shared" si="6"/>
        <v>0</v>
      </c>
      <c r="AH54">
        <f>IF(AH$2='List of Flows'!$B52,IF(OR(ISNUMBER(SEARCH($A$36,'List of Flows'!$D52)),ISNUMBER(SEARCH($A$37,'List of Flows'!$D52))),"Input/Output",0),0)</f>
        <v>0</v>
      </c>
      <c r="AI54">
        <f>IF(AI$2='List of Flows'!$B52,IF(OR(ISNUMBER(SEARCH($A$36,'List of Flows'!$D52)),ISNUMBER(SEARCH($A$37,'List of Flows'!$D52))),"Input/Output",0),0)</f>
        <v>0</v>
      </c>
      <c r="AJ54">
        <f>IF(AJ$2='List of Flows'!$B52,IF(OR(ISNUMBER(SEARCH($A$36,'List of Flows'!$D52)),ISNUMBER(SEARCH($A$37,'List of Flows'!$D52))),"Input/Output",0),0)</f>
        <v>0</v>
      </c>
      <c r="AK54">
        <f>IF(AK$2='List of Flows'!$B52,IF(OR(ISNUMBER(SEARCH($A$36,'List of Flows'!$D52)),ISNUMBER(SEARCH($A$37,'List of Flows'!$D52))),"Input/Output",0),0)</f>
        <v>0</v>
      </c>
      <c r="AL54">
        <f>IF(AL$2='List of Flows'!$B52,IF(OR(ISNUMBER(SEARCH($A$36,'List of Flows'!$D52)),ISNUMBER(SEARCH($A$37,'List of Flows'!$D52))),"Input/Output",0),0)</f>
        <v>0</v>
      </c>
      <c r="AM54">
        <f>IF(AM$2='List of Flows'!$B52,IF(OR(ISNUMBER(SEARCH($A$36,'List of Flows'!$D52)),ISNUMBER(SEARCH($A$37,'List of Flows'!$D52))),"Input/Output",0),0)</f>
        <v>0</v>
      </c>
      <c r="AN54">
        <f>IF(AN$2='List of Flows'!$B52,IF(OR(ISNUMBER(SEARCH($A$36,'List of Flows'!$D52)),ISNUMBER(SEARCH($A$37,'List of Flows'!$D52))),"Input/Output",0),0)</f>
        <v>0</v>
      </c>
      <c r="AO54">
        <f>IF(AO$2='List of Flows'!$B52,IF(OR(ISNUMBER(SEARCH($A$36,'List of Flows'!$D52)),ISNUMBER(SEARCH($A$37,'List of Flows'!$D52))),"Input/Output",0),0)</f>
        <v>0</v>
      </c>
      <c r="AP54">
        <f>IF(AP$2='List of Flows'!$B52,IF(OR(ISNUMBER(SEARCH($A$36,'List of Flows'!$D52)),ISNUMBER(SEARCH($A$37,'List of Flows'!$D52))),"Input/Output",0),0)</f>
        <v>0</v>
      </c>
      <c r="AQ54">
        <f>IF(AQ$2='List of Flows'!$B52,IF(OR(ISNUMBER(SEARCH($A$36,'List of Flows'!$D52)),ISNUMBER(SEARCH($A$37,'List of Flows'!$D52))),"Input/Output",0),0)</f>
        <v>0</v>
      </c>
      <c r="AR54">
        <f>IF(AR$2='List of Flows'!$B52,IF(OR(ISNUMBER(SEARCH($A$36,'List of Flows'!$D52)),ISNUMBER(SEARCH($A$37,'List of Flows'!$D52))),"Input/Output",0),0)</f>
        <v>0</v>
      </c>
      <c r="AS54">
        <f>IF(AS$2='List of Flows'!$B52,IF(OR(ISNUMBER(SEARCH($A$36,'List of Flows'!$D52)),ISNUMBER(SEARCH($A$37,'List of Flows'!$D52))),"Input/Output",0),0)</f>
        <v>0</v>
      </c>
      <c r="AT54">
        <f>IF(AT$2='List of Flows'!$B52,IF(OR(ISNUMBER(SEARCH($A$36,'List of Flows'!$D52)),ISNUMBER(SEARCH($A$37,'List of Flows'!$D52))),"Input/Output",0),0)</f>
        <v>0</v>
      </c>
      <c r="AU54" s="17">
        <f t="shared" si="7"/>
        <v>0</v>
      </c>
      <c r="AW54">
        <f t="shared" si="8"/>
        <v>0</v>
      </c>
      <c r="AX54">
        <f t="shared" si="9"/>
        <v>0</v>
      </c>
      <c r="AY54">
        <f t="shared" si="10"/>
        <v>0</v>
      </c>
      <c r="AZ54">
        <f t="shared" si="11"/>
        <v>0</v>
      </c>
      <c r="BA54">
        <f t="shared" si="12"/>
        <v>0</v>
      </c>
      <c r="BB54">
        <f t="shared" si="13"/>
        <v>0</v>
      </c>
      <c r="BC54">
        <f t="shared" si="14"/>
        <v>0</v>
      </c>
      <c r="BD54">
        <f t="shared" si="15"/>
        <v>0</v>
      </c>
      <c r="BE54">
        <f t="shared" si="16"/>
        <v>0</v>
      </c>
      <c r="BF54">
        <f t="shared" si="17"/>
        <v>0</v>
      </c>
      <c r="BG54">
        <f t="shared" si="18"/>
        <v>0</v>
      </c>
      <c r="BH54">
        <f t="shared" si="19"/>
        <v>0</v>
      </c>
      <c r="BI54">
        <f t="shared" si="20"/>
        <v>0</v>
      </c>
      <c r="BJ54" s="17">
        <f t="shared" si="21"/>
        <v>0</v>
      </c>
    </row>
    <row r="55" spans="4:62" x14ac:dyDescent="0.3">
      <c r="D55">
        <f>IF(D$2='List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E55">
        <f>IF(E$2='List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F55">
        <f>IF(F$2='List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G55">
        <f>IF(G$2='List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H55">
        <f>IF(H$2='List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I55">
        <f>IF(I$2='List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J55">
        <f>IF(J$2='List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K55">
        <f>IF(K$2='List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L55">
        <f>IF(L$2='List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M55">
        <f>IF(M$2='List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N55">
        <f>IF(N$2='List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O55">
        <f>IF(O$2='List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P55">
        <f>IF(P$2='List of Flows'!$B53,IF(OR(ISNUMBER(SEARCH($A$6,'List of Flows'!$D53)),ISNUMBER(SEARCH($A$7,'List of Flows'!$D53)),ISNUMBER(SEARCH($A$8,'List of Flows'!$D53)),ISNUMBER(SEARCH($A$9,'List of Flows'!$D53)),ISNUMBER(SEARCH($A$10,'List of Flows'!$D53)),ISNUMBER(SEARCH($A$11,'List of Flows'!$D53)),ISNUMBER(SEARCH($A$12,'List of Flows'!$D53)),ISNUMBER(SEARCH($A$13,'List of Flows'!$D53)),ISNUMBER(SEARCH($A$14,'List of Flows'!$D53)),ISNUMBER(SEARCH($A$15,'List of Flows'!$D53)),ISNUMBER(SEARCH($A$16,'List of Flows'!$D53)),ISNUMBER(SEARCH($A$17,'List of Flows'!$D53)),ISNUMBER(SEARCH($A$18,'List of Flows'!$D53)),ISNUMBER(SEARCH($A$19,'List of Flows'!$D53))),"Unit",0),0)</f>
        <v>0</v>
      </c>
      <c r="Q55">
        <f t="shared" si="5"/>
        <v>0</v>
      </c>
      <c r="R55" s="35"/>
      <c r="S55">
        <f>IF(S$2='List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T55">
        <f>IF(T$2='List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U55">
        <f>IF(U$2='List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V55">
        <f>IF(V$2='List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W55">
        <f>IF(W$2='List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X55">
        <f>IF(X$2='List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Y55">
        <f>IF(Y$2='List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Z55">
        <f>IF(Z$2='List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AA55">
        <f>IF(AA$2='List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AB55">
        <f>IF(AB$2='List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AC55">
        <f>IF(AC$2='List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AD55">
        <f>IF(AD$2='List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AE55">
        <f>IF(AE$2='List of Flows'!$B53,IF(OR(ISNUMBER(SEARCH($A$24,'List of Flows'!$D53)),ISNUMBER(SEARCH($A$25,'List of Flows'!$D53)),ISNUMBER(SEARCH($A$26,'List of Flows'!$D53)),ISNUMBER(SEARCH($A$27,'List of Flows'!$D53)),ISNUMBER(SEARCH($A$28,'List of Flows'!$D53)),ISNUMBER(SEARCH($A$29,'List of Flows'!$D53)),ISNUMBER(SEARCH($A$30,'List of Flows'!$D53)),ISNUMBER(SEARCH($A$31,'List of Flows'!$D53)),ISNUMBER(SEARCH($A$32,'List of Flows'!$D53))),"Context",0),0)</f>
        <v>0</v>
      </c>
      <c r="AF55" s="17">
        <f t="shared" si="6"/>
        <v>0</v>
      </c>
      <c r="AH55">
        <f>IF(AH$2='List of Flows'!$B53,IF(OR(ISNUMBER(SEARCH($A$36,'List of Flows'!$D53)),ISNUMBER(SEARCH($A$37,'List of Flows'!$D53))),"Input/Output",0),0)</f>
        <v>0</v>
      </c>
      <c r="AI55">
        <f>IF(AI$2='List of Flows'!$B53,IF(OR(ISNUMBER(SEARCH($A$36,'List of Flows'!$D53)),ISNUMBER(SEARCH($A$37,'List of Flows'!$D53))),"Input/Output",0),0)</f>
        <v>0</v>
      </c>
      <c r="AJ55">
        <f>IF(AJ$2='List of Flows'!$B53,IF(OR(ISNUMBER(SEARCH($A$36,'List of Flows'!$D53)),ISNUMBER(SEARCH($A$37,'List of Flows'!$D53))),"Input/Output",0),0)</f>
        <v>0</v>
      </c>
      <c r="AK55">
        <f>IF(AK$2='List of Flows'!$B53,IF(OR(ISNUMBER(SEARCH($A$36,'List of Flows'!$D53)),ISNUMBER(SEARCH($A$37,'List of Flows'!$D53))),"Input/Output",0),0)</f>
        <v>0</v>
      </c>
      <c r="AL55">
        <f>IF(AL$2='List of Flows'!$B53,IF(OR(ISNUMBER(SEARCH($A$36,'List of Flows'!$D53)),ISNUMBER(SEARCH($A$37,'List of Flows'!$D53))),"Input/Output",0),0)</f>
        <v>0</v>
      </c>
      <c r="AM55">
        <f>IF(AM$2='List of Flows'!$B53,IF(OR(ISNUMBER(SEARCH($A$36,'List of Flows'!$D53)),ISNUMBER(SEARCH($A$37,'List of Flows'!$D53))),"Input/Output",0),0)</f>
        <v>0</v>
      </c>
      <c r="AN55">
        <f>IF(AN$2='List of Flows'!$B53,IF(OR(ISNUMBER(SEARCH($A$36,'List of Flows'!$D53)),ISNUMBER(SEARCH($A$37,'List of Flows'!$D53))),"Input/Output",0),0)</f>
        <v>0</v>
      </c>
      <c r="AO55">
        <f>IF(AO$2='List of Flows'!$B53,IF(OR(ISNUMBER(SEARCH($A$36,'List of Flows'!$D53)),ISNUMBER(SEARCH($A$37,'List of Flows'!$D53))),"Input/Output",0),0)</f>
        <v>0</v>
      </c>
      <c r="AP55">
        <f>IF(AP$2='List of Flows'!$B53,IF(OR(ISNUMBER(SEARCH($A$36,'List of Flows'!$D53)),ISNUMBER(SEARCH($A$37,'List of Flows'!$D53))),"Input/Output",0),0)</f>
        <v>0</v>
      </c>
      <c r="AQ55">
        <f>IF(AQ$2='List of Flows'!$B53,IF(OR(ISNUMBER(SEARCH($A$36,'List of Flows'!$D53)),ISNUMBER(SEARCH($A$37,'List of Flows'!$D53))),"Input/Output",0),0)</f>
        <v>0</v>
      </c>
      <c r="AR55">
        <f>IF(AR$2='List of Flows'!$B53,IF(OR(ISNUMBER(SEARCH($A$36,'List of Flows'!$D53)),ISNUMBER(SEARCH($A$37,'List of Flows'!$D53))),"Input/Output",0),0)</f>
        <v>0</v>
      </c>
      <c r="AS55">
        <f>IF(AS$2='List of Flows'!$B53,IF(OR(ISNUMBER(SEARCH($A$36,'List of Flows'!$D53)),ISNUMBER(SEARCH($A$37,'List of Flows'!$D53))),"Input/Output",0),0)</f>
        <v>0</v>
      </c>
      <c r="AT55">
        <f>IF(AT$2='List of Flows'!$B53,IF(OR(ISNUMBER(SEARCH($A$36,'List of Flows'!$D53)),ISNUMBER(SEARCH($A$37,'List of Flows'!$D53))),"Input/Output",0),0)</f>
        <v>0</v>
      </c>
      <c r="AU55" s="17">
        <f t="shared" si="7"/>
        <v>0</v>
      </c>
      <c r="AW55">
        <f t="shared" si="8"/>
        <v>0</v>
      </c>
      <c r="AX55">
        <f t="shared" si="9"/>
        <v>0</v>
      </c>
      <c r="AY55">
        <f t="shared" si="10"/>
        <v>0</v>
      </c>
      <c r="AZ55">
        <f t="shared" si="11"/>
        <v>0</v>
      </c>
      <c r="BA55">
        <f t="shared" si="12"/>
        <v>0</v>
      </c>
      <c r="BB55">
        <f t="shared" si="13"/>
        <v>0</v>
      </c>
      <c r="BC55">
        <f t="shared" si="14"/>
        <v>0</v>
      </c>
      <c r="BD55">
        <f t="shared" si="15"/>
        <v>0</v>
      </c>
      <c r="BE55">
        <f t="shared" si="16"/>
        <v>0</v>
      </c>
      <c r="BF55">
        <f t="shared" si="17"/>
        <v>0</v>
      </c>
      <c r="BG55">
        <f t="shared" si="18"/>
        <v>0</v>
      </c>
      <c r="BH55">
        <f t="shared" si="19"/>
        <v>0</v>
      </c>
      <c r="BI55">
        <f t="shared" si="20"/>
        <v>0</v>
      </c>
      <c r="BJ55" s="17">
        <f t="shared" si="21"/>
        <v>0</v>
      </c>
    </row>
    <row r="56" spans="4:62" x14ac:dyDescent="0.3">
      <c r="D56">
        <f>IF(D$2='List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E56">
        <f>IF(E$2='List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F56">
        <f>IF(F$2='List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G56">
        <f>IF(G$2='List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H56">
        <f>IF(H$2='List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I56">
        <f>IF(I$2='List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J56">
        <f>IF(J$2='List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K56">
        <f>IF(K$2='List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L56">
        <f>IF(L$2='List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M56">
        <f>IF(M$2='List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N56">
        <f>IF(N$2='List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O56">
        <f>IF(O$2='List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P56">
        <f>IF(P$2='List of Flows'!$B54,IF(OR(ISNUMBER(SEARCH($A$6,'List of Flows'!$D54)),ISNUMBER(SEARCH($A$7,'List of Flows'!$D54)),ISNUMBER(SEARCH($A$8,'List of Flows'!$D54)),ISNUMBER(SEARCH($A$9,'List of Flows'!$D54)),ISNUMBER(SEARCH($A$10,'List of Flows'!$D54)),ISNUMBER(SEARCH($A$11,'List of Flows'!$D54)),ISNUMBER(SEARCH($A$12,'List of Flows'!$D54)),ISNUMBER(SEARCH($A$13,'List of Flows'!$D54)),ISNUMBER(SEARCH($A$14,'List of Flows'!$D54)),ISNUMBER(SEARCH($A$15,'List of Flows'!$D54)),ISNUMBER(SEARCH($A$16,'List of Flows'!$D54)),ISNUMBER(SEARCH($A$17,'List of Flows'!$D54)),ISNUMBER(SEARCH($A$18,'List of Flows'!$D54)),ISNUMBER(SEARCH($A$19,'List of Flows'!$D54))),"Unit",0),0)</f>
        <v>0</v>
      </c>
      <c r="Q56">
        <f t="shared" si="5"/>
        <v>0</v>
      </c>
      <c r="R56" s="35"/>
      <c r="S56">
        <f>IF(S$2='List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T56">
        <f>IF(T$2='List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U56">
        <f>IF(U$2='List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V56">
        <f>IF(V$2='List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W56">
        <f>IF(W$2='List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X56">
        <f>IF(X$2='List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Y56">
        <f>IF(Y$2='List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Z56">
        <f>IF(Z$2='List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AA56">
        <f>IF(AA$2='List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AB56">
        <f>IF(AB$2='List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AC56">
        <f>IF(AC$2='List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AD56">
        <f>IF(AD$2='List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AE56">
        <f>IF(AE$2='List of Flows'!$B54,IF(OR(ISNUMBER(SEARCH($A$24,'List of Flows'!$D54)),ISNUMBER(SEARCH($A$25,'List of Flows'!$D54)),ISNUMBER(SEARCH($A$26,'List of Flows'!$D54)),ISNUMBER(SEARCH($A$27,'List of Flows'!$D54)),ISNUMBER(SEARCH($A$28,'List of Flows'!$D54)),ISNUMBER(SEARCH($A$29,'List of Flows'!$D54)),ISNUMBER(SEARCH($A$30,'List of Flows'!$D54)),ISNUMBER(SEARCH($A$31,'List of Flows'!$D54)),ISNUMBER(SEARCH($A$32,'List of Flows'!$D54))),"Context",0),0)</f>
        <v>0</v>
      </c>
      <c r="AF56" s="17">
        <f t="shared" si="6"/>
        <v>0</v>
      </c>
      <c r="AH56">
        <f>IF(AH$2='List of Flows'!$B54,IF(OR(ISNUMBER(SEARCH($A$36,'List of Flows'!$D54)),ISNUMBER(SEARCH($A$37,'List of Flows'!$D54))),"Input/Output",0),0)</f>
        <v>0</v>
      </c>
      <c r="AI56">
        <f>IF(AI$2='List of Flows'!$B54,IF(OR(ISNUMBER(SEARCH($A$36,'List of Flows'!$D54)),ISNUMBER(SEARCH($A$37,'List of Flows'!$D54))),"Input/Output",0),0)</f>
        <v>0</v>
      </c>
      <c r="AJ56">
        <f>IF(AJ$2='List of Flows'!$B54,IF(OR(ISNUMBER(SEARCH($A$36,'List of Flows'!$D54)),ISNUMBER(SEARCH($A$37,'List of Flows'!$D54))),"Input/Output",0),0)</f>
        <v>0</v>
      </c>
      <c r="AK56">
        <f>IF(AK$2='List of Flows'!$B54,IF(OR(ISNUMBER(SEARCH($A$36,'List of Flows'!$D54)),ISNUMBER(SEARCH($A$37,'List of Flows'!$D54))),"Input/Output",0),0)</f>
        <v>0</v>
      </c>
      <c r="AL56">
        <f>IF(AL$2='List of Flows'!$B54,IF(OR(ISNUMBER(SEARCH($A$36,'List of Flows'!$D54)),ISNUMBER(SEARCH($A$37,'List of Flows'!$D54))),"Input/Output",0),0)</f>
        <v>0</v>
      </c>
      <c r="AM56">
        <f>IF(AM$2='List of Flows'!$B54,IF(OR(ISNUMBER(SEARCH($A$36,'List of Flows'!$D54)),ISNUMBER(SEARCH($A$37,'List of Flows'!$D54))),"Input/Output",0),0)</f>
        <v>0</v>
      </c>
      <c r="AN56">
        <f>IF(AN$2='List of Flows'!$B54,IF(OR(ISNUMBER(SEARCH($A$36,'List of Flows'!$D54)),ISNUMBER(SEARCH($A$37,'List of Flows'!$D54))),"Input/Output",0),0)</f>
        <v>0</v>
      </c>
      <c r="AO56">
        <f>IF(AO$2='List of Flows'!$B54,IF(OR(ISNUMBER(SEARCH($A$36,'List of Flows'!$D54)),ISNUMBER(SEARCH($A$37,'List of Flows'!$D54))),"Input/Output",0),0)</f>
        <v>0</v>
      </c>
      <c r="AP56">
        <f>IF(AP$2='List of Flows'!$B54,IF(OR(ISNUMBER(SEARCH($A$36,'List of Flows'!$D54)),ISNUMBER(SEARCH($A$37,'List of Flows'!$D54))),"Input/Output",0),0)</f>
        <v>0</v>
      </c>
      <c r="AQ56">
        <f>IF(AQ$2='List of Flows'!$B54,IF(OR(ISNUMBER(SEARCH($A$36,'List of Flows'!$D54)),ISNUMBER(SEARCH($A$37,'List of Flows'!$D54))),"Input/Output",0),0)</f>
        <v>0</v>
      </c>
      <c r="AR56">
        <f>IF(AR$2='List of Flows'!$B54,IF(OR(ISNUMBER(SEARCH($A$36,'List of Flows'!$D54)),ISNUMBER(SEARCH($A$37,'List of Flows'!$D54))),"Input/Output",0),0)</f>
        <v>0</v>
      </c>
      <c r="AS56">
        <f>IF(AS$2='List of Flows'!$B54,IF(OR(ISNUMBER(SEARCH($A$36,'List of Flows'!$D54)),ISNUMBER(SEARCH($A$37,'List of Flows'!$D54))),"Input/Output",0),0)</f>
        <v>0</v>
      </c>
      <c r="AT56">
        <f>IF(AT$2='List of Flows'!$B54,IF(OR(ISNUMBER(SEARCH($A$36,'List of Flows'!$D54)),ISNUMBER(SEARCH($A$37,'List of Flows'!$D54))),"Input/Output",0),0)</f>
        <v>0</v>
      </c>
      <c r="AU56" s="17">
        <f t="shared" si="7"/>
        <v>0</v>
      </c>
      <c r="AW56">
        <f t="shared" si="8"/>
        <v>0</v>
      </c>
      <c r="AX56">
        <f t="shared" si="9"/>
        <v>0</v>
      </c>
      <c r="AY56">
        <f t="shared" si="10"/>
        <v>0</v>
      </c>
      <c r="AZ56">
        <f t="shared" si="11"/>
        <v>0</v>
      </c>
      <c r="BA56">
        <f t="shared" si="12"/>
        <v>0</v>
      </c>
      <c r="BB56">
        <f t="shared" si="13"/>
        <v>0</v>
      </c>
      <c r="BC56">
        <f t="shared" si="14"/>
        <v>0</v>
      </c>
      <c r="BD56">
        <f t="shared" si="15"/>
        <v>0</v>
      </c>
      <c r="BE56">
        <f t="shared" si="16"/>
        <v>0</v>
      </c>
      <c r="BF56">
        <f t="shared" si="17"/>
        <v>0</v>
      </c>
      <c r="BG56">
        <f t="shared" si="18"/>
        <v>0</v>
      </c>
      <c r="BH56">
        <f t="shared" si="19"/>
        <v>0</v>
      </c>
      <c r="BI56">
        <f t="shared" si="20"/>
        <v>0</v>
      </c>
      <c r="BJ56" s="17">
        <f t="shared" si="21"/>
        <v>0</v>
      </c>
    </row>
    <row r="57" spans="4:62" x14ac:dyDescent="0.3">
      <c r="D57">
        <f>IF(D$2='List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E57">
        <f>IF(E$2='List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F57">
        <f>IF(F$2='List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G57">
        <f>IF(G$2='List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H57">
        <f>IF(H$2='List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I57">
        <f>IF(I$2='List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J57">
        <f>IF(J$2='List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K57">
        <f>IF(K$2='List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L57">
        <f>IF(L$2='List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M57">
        <f>IF(M$2='List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N57">
        <f>IF(N$2='List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O57">
        <f>IF(O$2='List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P57">
        <f>IF(P$2='List of Flows'!$B55,IF(OR(ISNUMBER(SEARCH($A$6,'List of Flows'!$D55)),ISNUMBER(SEARCH($A$7,'List of Flows'!$D55)),ISNUMBER(SEARCH($A$8,'List of Flows'!$D55)),ISNUMBER(SEARCH($A$9,'List of Flows'!$D55)),ISNUMBER(SEARCH($A$10,'List of Flows'!$D55)),ISNUMBER(SEARCH($A$11,'List of Flows'!$D55)),ISNUMBER(SEARCH($A$12,'List of Flows'!$D55)),ISNUMBER(SEARCH($A$13,'List of Flows'!$D55)),ISNUMBER(SEARCH($A$14,'List of Flows'!$D55)),ISNUMBER(SEARCH($A$15,'List of Flows'!$D55)),ISNUMBER(SEARCH($A$16,'List of Flows'!$D55)),ISNUMBER(SEARCH($A$17,'List of Flows'!$D55)),ISNUMBER(SEARCH($A$18,'List of Flows'!$D55)),ISNUMBER(SEARCH($A$19,'List of Flows'!$D55))),"Unit",0),0)</f>
        <v>0</v>
      </c>
      <c r="Q57">
        <f t="shared" si="5"/>
        <v>0</v>
      </c>
      <c r="R57" s="35"/>
      <c r="S57">
        <f>IF(S$2='List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T57">
        <f>IF(T$2='List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U57">
        <f>IF(U$2='List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V57">
        <f>IF(V$2='List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W57">
        <f>IF(W$2='List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X57">
        <f>IF(X$2='List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Y57">
        <f>IF(Y$2='List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Z57">
        <f>IF(Z$2='List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AA57">
        <f>IF(AA$2='List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AB57">
        <f>IF(AB$2='List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AC57">
        <f>IF(AC$2='List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AD57">
        <f>IF(AD$2='List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AE57">
        <f>IF(AE$2='List of Flows'!$B55,IF(OR(ISNUMBER(SEARCH($A$24,'List of Flows'!$D55)),ISNUMBER(SEARCH($A$25,'List of Flows'!$D55)),ISNUMBER(SEARCH($A$26,'List of Flows'!$D55)),ISNUMBER(SEARCH($A$27,'List of Flows'!$D55)),ISNUMBER(SEARCH($A$28,'List of Flows'!$D55)),ISNUMBER(SEARCH($A$29,'List of Flows'!$D55)),ISNUMBER(SEARCH($A$30,'List of Flows'!$D55)),ISNUMBER(SEARCH($A$31,'List of Flows'!$D55)),ISNUMBER(SEARCH($A$32,'List of Flows'!$D55))),"Context",0),0)</f>
        <v>0</v>
      </c>
      <c r="AF57" s="17">
        <f t="shared" si="6"/>
        <v>0</v>
      </c>
      <c r="AH57">
        <f>IF(AH$2='List of Flows'!$B55,IF(OR(ISNUMBER(SEARCH($A$36,'List of Flows'!$D55)),ISNUMBER(SEARCH($A$37,'List of Flows'!$D55))),"Input/Output",0),0)</f>
        <v>0</v>
      </c>
      <c r="AI57">
        <f>IF(AI$2='List of Flows'!$B55,IF(OR(ISNUMBER(SEARCH($A$36,'List of Flows'!$D55)),ISNUMBER(SEARCH($A$37,'List of Flows'!$D55))),"Input/Output",0),0)</f>
        <v>0</v>
      </c>
      <c r="AJ57">
        <f>IF(AJ$2='List of Flows'!$B55,IF(OR(ISNUMBER(SEARCH($A$36,'List of Flows'!$D55)),ISNUMBER(SEARCH($A$37,'List of Flows'!$D55))),"Input/Output",0),0)</f>
        <v>0</v>
      </c>
      <c r="AK57">
        <f>IF(AK$2='List of Flows'!$B55,IF(OR(ISNUMBER(SEARCH($A$36,'List of Flows'!$D55)),ISNUMBER(SEARCH($A$37,'List of Flows'!$D55))),"Input/Output",0),0)</f>
        <v>0</v>
      </c>
      <c r="AL57">
        <f>IF(AL$2='List of Flows'!$B55,IF(OR(ISNUMBER(SEARCH($A$36,'List of Flows'!$D55)),ISNUMBER(SEARCH($A$37,'List of Flows'!$D55))),"Input/Output",0),0)</f>
        <v>0</v>
      </c>
      <c r="AM57">
        <f>IF(AM$2='List of Flows'!$B55,IF(OR(ISNUMBER(SEARCH($A$36,'List of Flows'!$D55)),ISNUMBER(SEARCH($A$37,'List of Flows'!$D55))),"Input/Output",0),0)</f>
        <v>0</v>
      </c>
      <c r="AN57">
        <f>IF(AN$2='List of Flows'!$B55,IF(OR(ISNUMBER(SEARCH($A$36,'List of Flows'!$D55)),ISNUMBER(SEARCH($A$37,'List of Flows'!$D55))),"Input/Output",0),0)</f>
        <v>0</v>
      </c>
      <c r="AO57">
        <f>IF(AO$2='List of Flows'!$B55,IF(OR(ISNUMBER(SEARCH($A$36,'List of Flows'!$D55)),ISNUMBER(SEARCH($A$37,'List of Flows'!$D55))),"Input/Output",0),0)</f>
        <v>0</v>
      </c>
      <c r="AP57">
        <f>IF(AP$2='List of Flows'!$B55,IF(OR(ISNUMBER(SEARCH($A$36,'List of Flows'!$D55)),ISNUMBER(SEARCH($A$37,'List of Flows'!$D55))),"Input/Output",0),0)</f>
        <v>0</v>
      </c>
      <c r="AQ57">
        <f>IF(AQ$2='List of Flows'!$B55,IF(OR(ISNUMBER(SEARCH($A$36,'List of Flows'!$D55)),ISNUMBER(SEARCH($A$37,'List of Flows'!$D55))),"Input/Output",0),0)</f>
        <v>0</v>
      </c>
      <c r="AR57">
        <f>IF(AR$2='List of Flows'!$B55,IF(OR(ISNUMBER(SEARCH($A$36,'List of Flows'!$D55)),ISNUMBER(SEARCH($A$37,'List of Flows'!$D55))),"Input/Output",0),0)</f>
        <v>0</v>
      </c>
      <c r="AS57">
        <f>IF(AS$2='List of Flows'!$B55,IF(OR(ISNUMBER(SEARCH($A$36,'List of Flows'!$D55)),ISNUMBER(SEARCH($A$37,'List of Flows'!$D55))),"Input/Output",0),0)</f>
        <v>0</v>
      </c>
      <c r="AT57">
        <f>IF(AT$2='List of Flows'!$B55,IF(OR(ISNUMBER(SEARCH($A$36,'List of Flows'!$D55)),ISNUMBER(SEARCH($A$37,'List of Flows'!$D55))),"Input/Output",0),0)</f>
        <v>0</v>
      </c>
      <c r="AU57" s="17">
        <f t="shared" si="7"/>
        <v>0</v>
      </c>
      <c r="AW57">
        <f t="shared" si="8"/>
        <v>0</v>
      </c>
      <c r="AX57">
        <f t="shared" si="9"/>
        <v>0</v>
      </c>
      <c r="AY57">
        <f t="shared" si="10"/>
        <v>0</v>
      </c>
      <c r="AZ57">
        <f t="shared" si="11"/>
        <v>0</v>
      </c>
      <c r="BA57">
        <f t="shared" si="12"/>
        <v>0</v>
      </c>
      <c r="BB57">
        <f t="shared" si="13"/>
        <v>0</v>
      </c>
      <c r="BC57">
        <f t="shared" si="14"/>
        <v>0</v>
      </c>
      <c r="BD57">
        <f t="shared" si="15"/>
        <v>0</v>
      </c>
      <c r="BE57">
        <f t="shared" si="16"/>
        <v>0</v>
      </c>
      <c r="BF57">
        <f t="shared" si="17"/>
        <v>0</v>
      </c>
      <c r="BG57">
        <f t="shared" si="18"/>
        <v>0</v>
      </c>
      <c r="BH57">
        <f t="shared" si="19"/>
        <v>0</v>
      </c>
      <c r="BI57">
        <f t="shared" si="20"/>
        <v>0</v>
      </c>
      <c r="BJ57" s="17">
        <f t="shared" si="21"/>
        <v>0</v>
      </c>
    </row>
    <row r="58" spans="4:62" x14ac:dyDescent="0.3">
      <c r="D58">
        <f>IF(D$2='List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E58">
        <f>IF(E$2='List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F58">
        <f>IF(F$2='List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G58">
        <f>IF(G$2='List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H58">
        <f>IF(H$2='List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I58">
        <f>IF(I$2='List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J58">
        <f>IF(J$2='List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K58">
        <f>IF(K$2='List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L58">
        <f>IF(L$2='List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M58">
        <f>IF(M$2='List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N58">
        <f>IF(N$2='List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O58">
        <f>IF(O$2='List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P58">
        <f>IF(P$2='List of Flows'!$B56,IF(OR(ISNUMBER(SEARCH($A$6,'List of Flows'!$D56)),ISNUMBER(SEARCH($A$7,'List of Flows'!$D56)),ISNUMBER(SEARCH($A$8,'List of Flows'!$D56)),ISNUMBER(SEARCH($A$9,'List of Flows'!$D56)),ISNUMBER(SEARCH($A$10,'List of Flows'!$D56)),ISNUMBER(SEARCH($A$11,'List of Flows'!$D56)),ISNUMBER(SEARCH($A$12,'List of Flows'!$D56)),ISNUMBER(SEARCH($A$13,'List of Flows'!$D56)),ISNUMBER(SEARCH($A$14,'List of Flows'!$D56)),ISNUMBER(SEARCH($A$15,'List of Flows'!$D56)),ISNUMBER(SEARCH($A$16,'List of Flows'!$D56)),ISNUMBER(SEARCH($A$17,'List of Flows'!$D56)),ISNUMBER(SEARCH($A$18,'List of Flows'!$D56)),ISNUMBER(SEARCH($A$19,'List of Flows'!$D56))),"Unit",0),0)</f>
        <v>0</v>
      </c>
      <c r="Q58">
        <f t="shared" si="5"/>
        <v>0</v>
      </c>
      <c r="R58" s="35"/>
      <c r="S58">
        <f>IF(S$2='List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T58">
        <f>IF(T$2='List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U58">
        <f>IF(U$2='List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V58">
        <f>IF(V$2='List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W58">
        <f>IF(W$2='List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X58">
        <f>IF(X$2='List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Y58">
        <f>IF(Y$2='List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Z58">
        <f>IF(Z$2='List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AA58">
        <f>IF(AA$2='List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AB58">
        <f>IF(AB$2='List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AC58">
        <f>IF(AC$2='List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AD58">
        <f>IF(AD$2='List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AE58">
        <f>IF(AE$2='List of Flows'!$B56,IF(OR(ISNUMBER(SEARCH($A$24,'List of Flows'!$D56)),ISNUMBER(SEARCH($A$25,'List of Flows'!$D56)),ISNUMBER(SEARCH($A$26,'List of Flows'!$D56)),ISNUMBER(SEARCH($A$27,'List of Flows'!$D56)),ISNUMBER(SEARCH($A$28,'List of Flows'!$D56)),ISNUMBER(SEARCH($A$29,'List of Flows'!$D56)),ISNUMBER(SEARCH($A$30,'List of Flows'!$D56)),ISNUMBER(SEARCH($A$31,'List of Flows'!$D56)),ISNUMBER(SEARCH($A$32,'List of Flows'!$D56))),"Context",0),0)</f>
        <v>0</v>
      </c>
      <c r="AF58" s="17">
        <f t="shared" si="6"/>
        <v>0</v>
      </c>
      <c r="AH58">
        <f>IF(AH$2='List of Flows'!$B56,IF(OR(ISNUMBER(SEARCH($A$36,'List of Flows'!$D56)),ISNUMBER(SEARCH($A$37,'List of Flows'!$D56))),"Input/Output",0),0)</f>
        <v>0</v>
      </c>
      <c r="AI58">
        <f>IF(AI$2='List of Flows'!$B56,IF(OR(ISNUMBER(SEARCH($A$36,'List of Flows'!$D56)),ISNUMBER(SEARCH($A$37,'List of Flows'!$D56))),"Input/Output",0),0)</f>
        <v>0</v>
      </c>
      <c r="AJ58">
        <f>IF(AJ$2='List of Flows'!$B56,IF(OR(ISNUMBER(SEARCH($A$36,'List of Flows'!$D56)),ISNUMBER(SEARCH($A$37,'List of Flows'!$D56))),"Input/Output",0),0)</f>
        <v>0</v>
      </c>
      <c r="AK58">
        <f>IF(AK$2='List of Flows'!$B56,IF(OR(ISNUMBER(SEARCH($A$36,'List of Flows'!$D56)),ISNUMBER(SEARCH($A$37,'List of Flows'!$D56))),"Input/Output",0),0)</f>
        <v>0</v>
      </c>
      <c r="AL58">
        <f>IF(AL$2='List of Flows'!$B56,IF(OR(ISNUMBER(SEARCH($A$36,'List of Flows'!$D56)),ISNUMBER(SEARCH($A$37,'List of Flows'!$D56))),"Input/Output",0),0)</f>
        <v>0</v>
      </c>
      <c r="AM58">
        <f>IF(AM$2='List of Flows'!$B56,IF(OR(ISNUMBER(SEARCH($A$36,'List of Flows'!$D56)),ISNUMBER(SEARCH($A$37,'List of Flows'!$D56))),"Input/Output",0),0)</f>
        <v>0</v>
      </c>
      <c r="AN58">
        <f>IF(AN$2='List of Flows'!$B56,IF(OR(ISNUMBER(SEARCH($A$36,'List of Flows'!$D56)),ISNUMBER(SEARCH($A$37,'List of Flows'!$D56))),"Input/Output",0),0)</f>
        <v>0</v>
      </c>
      <c r="AO58">
        <f>IF(AO$2='List of Flows'!$B56,IF(OR(ISNUMBER(SEARCH($A$36,'List of Flows'!$D56)),ISNUMBER(SEARCH($A$37,'List of Flows'!$D56))),"Input/Output",0),0)</f>
        <v>0</v>
      </c>
      <c r="AP58">
        <f>IF(AP$2='List of Flows'!$B56,IF(OR(ISNUMBER(SEARCH($A$36,'List of Flows'!$D56)),ISNUMBER(SEARCH($A$37,'List of Flows'!$D56))),"Input/Output",0),0)</f>
        <v>0</v>
      </c>
      <c r="AQ58">
        <f>IF(AQ$2='List of Flows'!$B56,IF(OR(ISNUMBER(SEARCH($A$36,'List of Flows'!$D56)),ISNUMBER(SEARCH($A$37,'List of Flows'!$D56))),"Input/Output",0),0)</f>
        <v>0</v>
      </c>
      <c r="AR58">
        <f>IF(AR$2='List of Flows'!$B56,IF(OR(ISNUMBER(SEARCH($A$36,'List of Flows'!$D56)),ISNUMBER(SEARCH($A$37,'List of Flows'!$D56))),"Input/Output",0),0)</f>
        <v>0</v>
      </c>
      <c r="AS58">
        <f>IF(AS$2='List of Flows'!$B56,IF(OR(ISNUMBER(SEARCH($A$36,'List of Flows'!$D56)),ISNUMBER(SEARCH($A$37,'List of Flows'!$D56))),"Input/Output",0),0)</f>
        <v>0</v>
      </c>
      <c r="AT58">
        <f>IF(AT$2='List of Flows'!$B56,IF(OR(ISNUMBER(SEARCH($A$36,'List of Flows'!$D56)),ISNUMBER(SEARCH($A$37,'List of Flows'!$D56))),"Input/Output",0),0)</f>
        <v>0</v>
      </c>
      <c r="AU58" s="17">
        <f t="shared" si="7"/>
        <v>0</v>
      </c>
      <c r="AW58">
        <f t="shared" si="8"/>
        <v>0</v>
      </c>
      <c r="AX58">
        <f t="shared" si="9"/>
        <v>0</v>
      </c>
      <c r="AY58">
        <f t="shared" si="10"/>
        <v>0</v>
      </c>
      <c r="AZ58">
        <f t="shared" si="11"/>
        <v>0</v>
      </c>
      <c r="BA58">
        <f t="shared" si="12"/>
        <v>0</v>
      </c>
      <c r="BB58">
        <f t="shared" si="13"/>
        <v>0</v>
      </c>
      <c r="BC58">
        <f t="shared" si="14"/>
        <v>0</v>
      </c>
      <c r="BD58">
        <f t="shared" si="15"/>
        <v>0</v>
      </c>
      <c r="BE58">
        <f t="shared" si="16"/>
        <v>0</v>
      </c>
      <c r="BF58">
        <f t="shared" si="17"/>
        <v>0</v>
      </c>
      <c r="BG58">
        <f t="shared" si="18"/>
        <v>0</v>
      </c>
      <c r="BH58">
        <f t="shared" si="19"/>
        <v>0</v>
      </c>
      <c r="BI58">
        <f t="shared" si="20"/>
        <v>0</v>
      </c>
      <c r="BJ58" s="17">
        <f t="shared" si="21"/>
        <v>0</v>
      </c>
    </row>
    <row r="59" spans="4:62" x14ac:dyDescent="0.3">
      <c r="D59">
        <f>IF(D$2='List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E59">
        <f>IF(E$2='List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F59">
        <f>IF(F$2='List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G59">
        <f>IF(G$2='List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H59">
        <f>IF(H$2='List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I59">
        <f>IF(I$2='List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J59">
        <f>IF(J$2='List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K59">
        <f>IF(K$2='List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L59">
        <f>IF(L$2='List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M59">
        <f>IF(M$2='List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N59">
        <f>IF(N$2='List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O59">
        <f>IF(O$2='List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P59">
        <f>IF(P$2='List of Flows'!$B57,IF(OR(ISNUMBER(SEARCH($A$6,'List of Flows'!$D57)),ISNUMBER(SEARCH($A$7,'List of Flows'!$D57)),ISNUMBER(SEARCH($A$8,'List of Flows'!$D57)),ISNUMBER(SEARCH($A$9,'List of Flows'!$D57)),ISNUMBER(SEARCH($A$10,'List of Flows'!$D57)),ISNUMBER(SEARCH($A$11,'List of Flows'!$D57)),ISNUMBER(SEARCH($A$12,'List of Flows'!$D57)),ISNUMBER(SEARCH($A$13,'List of Flows'!$D57)),ISNUMBER(SEARCH($A$14,'List of Flows'!$D57)),ISNUMBER(SEARCH($A$15,'List of Flows'!$D57)),ISNUMBER(SEARCH($A$16,'List of Flows'!$D57)),ISNUMBER(SEARCH($A$17,'List of Flows'!$D57)),ISNUMBER(SEARCH($A$18,'List of Flows'!$D57)),ISNUMBER(SEARCH($A$19,'List of Flows'!$D57))),"Unit",0),0)</f>
        <v>0</v>
      </c>
      <c r="Q59">
        <f t="shared" si="5"/>
        <v>0</v>
      </c>
      <c r="R59" s="35"/>
      <c r="S59">
        <f>IF(S$2='List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T59">
        <f>IF(T$2='List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U59">
        <f>IF(U$2='List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V59">
        <f>IF(V$2='List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W59">
        <f>IF(W$2='List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X59">
        <f>IF(X$2='List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Y59">
        <f>IF(Y$2='List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Z59">
        <f>IF(Z$2='List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AA59">
        <f>IF(AA$2='List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AB59">
        <f>IF(AB$2='List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AC59">
        <f>IF(AC$2='List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AD59">
        <f>IF(AD$2='List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AE59">
        <f>IF(AE$2='List of Flows'!$B57,IF(OR(ISNUMBER(SEARCH($A$24,'List of Flows'!$D57)),ISNUMBER(SEARCH($A$25,'List of Flows'!$D57)),ISNUMBER(SEARCH($A$26,'List of Flows'!$D57)),ISNUMBER(SEARCH($A$27,'List of Flows'!$D57)),ISNUMBER(SEARCH($A$28,'List of Flows'!$D57)),ISNUMBER(SEARCH($A$29,'List of Flows'!$D57)),ISNUMBER(SEARCH($A$30,'List of Flows'!$D57)),ISNUMBER(SEARCH($A$31,'List of Flows'!$D57)),ISNUMBER(SEARCH($A$32,'List of Flows'!$D57))),"Context",0),0)</f>
        <v>0</v>
      </c>
      <c r="AF59" s="17">
        <f t="shared" si="6"/>
        <v>0</v>
      </c>
      <c r="AH59">
        <f>IF(AH$2='List of Flows'!$B57,IF(OR(ISNUMBER(SEARCH($A$36,'List of Flows'!$D57)),ISNUMBER(SEARCH($A$37,'List of Flows'!$D57))),"Input/Output",0),0)</f>
        <v>0</v>
      </c>
      <c r="AI59">
        <f>IF(AI$2='List of Flows'!$B57,IF(OR(ISNUMBER(SEARCH($A$36,'List of Flows'!$D57)),ISNUMBER(SEARCH($A$37,'List of Flows'!$D57))),"Input/Output",0),0)</f>
        <v>0</v>
      </c>
      <c r="AJ59">
        <f>IF(AJ$2='List of Flows'!$B57,IF(OR(ISNUMBER(SEARCH($A$36,'List of Flows'!$D57)),ISNUMBER(SEARCH($A$37,'List of Flows'!$D57))),"Input/Output",0),0)</f>
        <v>0</v>
      </c>
      <c r="AK59">
        <f>IF(AK$2='List of Flows'!$B57,IF(OR(ISNUMBER(SEARCH($A$36,'List of Flows'!$D57)),ISNUMBER(SEARCH($A$37,'List of Flows'!$D57))),"Input/Output",0),0)</f>
        <v>0</v>
      </c>
      <c r="AL59">
        <f>IF(AL$2='List of Flows'!$B57,IF(OR(ISNUMBER(SEARCH($A$36,'List of Flows'!$D57)),ISNUMBER(SEARCH($A$37,'List of Flows'!$D57))),"Input/Output",0),0)</f>
        <v>0</v>
      </c>
      <c r="AM59">
        <f>IF(AM$2='List of Flows'!$B57,IF(OR(ISNUMBER(SEARCH($A$36,'List of Flows'!$D57)),ISNUMBER(SEARCH($A$37,'List of Flows'!$D57))),"Input/Output",0),0)</f>
        <v>0</v>
      </c>
      <c r="AN59">
        <f>IF(AN$2='List of Flows'!$B57,IF(OR(ISNUMBER(SEARCH($A$36,'List of Flows'!$D57)),ISNUMBER(SEARCH($A$37,'List of Flows'!$D57))),"Input/Output",0),0)</f>
        <v>0</v>
      </c>
      <c r="AO59">
        <f>IF(AO$2='List of Flows'!$B57,IF(OR(ISNUMBER(SEARCH($A$36,'List of Flows'!$D57)),ISNUMBER(SEARCH($A$37,'List of Flows'!$D57))),"Input/Output",0),0)</f>
        <v>0</v>
      </c>
      <c r="AP59">
        <f>IF(AP$2='List of Flows'!$B57,IF(OR(ISNUMBER(SEARCH($A$36,'List of Flows'!$D57)),ISNUMBER(SEARCH($A$37,'List of Flows'!$D57))),"Input/Output",0),0)</f>
        <v>0</v>
      </c>
      <c r="AQ59">
        <f>IF(AQ$2='List of Flows'!$B57,IF(OR(ISNUMBER(SEARCH($A$36,'List of Flows'!$D57)),ISNUMBER(SEARCH($A$37,'List of Flows'!$D57))),"Input/Output",0),0)</f>
        <v>0</v>
      </c>
      <c r="AR59">
        <f>IF(AR$2='List of Flows'!$B57,IF(OR(ISNUMBER(SEARCH($A$36,'List of Flows'!$D57)),ISNUMBER(SEARCH($A$37,'List of Flows'!$D57))),"Input/Output",0),0)</f>
        <v>0</v>
      </c>
      <c r="AS59">
        <f>IF(AS$2='List of Flows'!$B57,IF(OR(ISNUMBER(SEARCH($A$36,'List of Flows'!$D57)),ISNUMBER(SEARCH($A$37,'List of Flows'!$D57))),"Input/Output",0),0)</f>
        <v>0</v>
      </c>
      <c r="AT59">
        <f>IF(AT$2='List of Flows'!$B57,IF(OR(ISNUMBER(SEARCH($A$36,'List of Flows'!$D57)),ISNUMBER(SEARCH($A$37,'List of Flows'!$D57))),"Input/Output",0),0)</f>
        <v>0</v>
      </c>
      <c r="AU59" s="17">
        <f t="shared" si="7"/>
        <v>0</v>
      </c>
      <c r="AW59">
        <f t="shared" si="8"/>
        <v>0</v>
      </c>
      <c r="AX59">
        <f t="shared" si="9"/>
        <v>0</v>
      </c>
      <c r="AY59">
        <f t="shared" si="10"/>
        <v>0</v>
      </c>
      <c r="AZ59">
        <f t="shared" si="11"/>
        <v>0</v>
      </c>
      <c r="BA59">
        <f t="shared" si="12"/>
        <v>0</v>
      </c>
      <c r="BB59">
        <f t="shared" si="13"/>
        <v>0</v>
      </c>
      <c r="BC59">
        <f t="shared" si="14"/>
        <v>0</v>
      </c>
      <c r="BD59">
        <f t="shared" si="15"/>
        <v>0</v>
      </c>
      <c r="BE59">
        <f t="shared" si="16"/>
        <v>0</v>
      </c>
      <c r="BF59">
        <f t="shared" si="17"/>
        <v>0</v>
      </c>
      <c r="BG59">
        <f t="shared" si="18"/>
        <v>0</v>
      </c>
      <c r="BH59">
        <f t="shared" si="19"/>
        <v>0</v>
      </c>
      <c r="BI59">
        <f t="shared" si="20"/>
        <v>0</v>
      </c>
      <c r="BJ59" s="17">
        <f t="shared" si="21"/>
        <v>0</v>
      </c>
    </row>
    <row r="60" spans="4:62" x14ac:dyDescent="0.3">
      <c r="D60">
        <f>IF(D$2='List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E60">
        <f>IF(E$2='List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F60">
        <f>IF(F$2='List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G60">
        <f>IF(G$2='List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H60">
        <f>IF(H$2='List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I60">
        <f>IF(I$2='List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J60">
        <f>IF(J$2='List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K60">
        <f>IF(K$2='List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L60">
        <f>IF(L$2='List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M60">
        <f>IF(M$2='List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N60">
        <f>IF(N$2='List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O60">
        <f>IF(O$2='List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P60">
        <f>IF(P$2='List of Flows'!$B58,IF(OR(ISNUMBER(SEARCH($A$6,'List of Flows'!$D58)),ISNUMBER(SEARCH($A$7,'List of Flows'!$D58)),ISNUMBER(SEARCH($A$8,'List of Flows'!$D58)),ISNUMBER(SEARCH($A$9,'List of Flows'!$D58)),ISNUMBER(SEARCH($A$10,'List of Flows'!$D58)),ISNUMBER(SEARCH($A$11,'List of Flows'!$D58)),ISNUMBER(SEARCH($A$12,'List of Flows'!$D58)),ISNUMBER(SEARCH($A$13,'List of Flows'!$D58)),ISNUMBER(SEARCH($A$14,'List of Flows'!$D58)),ISNUMBER(SEARCH($A$15,'List of Flows'!$D58)),ISNUMBER(SEARCH($A$16,'List of Flows'!$D58)),ISNUMBER(SEARCH($A$17,'List of Flows'!$D58)),ISNUMBER(SEARCH($A$18,'List of Flows'!$D58)),ISNUMBER(SEARCH($A$19,'List of Flows'!$D58))),"Unit",0),0)</f>
        <v>0</v>
      </c>
      <c r="Q60">
        <f t="shared" si="5"/>
        <v>0</v>
      </c>
      <c r="R60" s="35"/>
      <c r="S60">
        <f>IF(S$2='List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T60">
        <f>IF(T$2='List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U60">
        <f>IF(U$2='List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V60">
        <f>IF(V$2='List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W60">
        <f>IF(W$2='List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X60">
        <f>IF(X$2='List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Y60">
        <f>IF(Y$2='List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Z60">
        <f>IF(Z$2='List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AA60">
        <f>IF(AA$2='List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AB60">
        <f>IF(AB$2='List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AC60">
        <f>IF(AC$2='List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AD60">
        <f>IF(AD$2='List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AE60">
        <f>IF(AE$2='List of Flows'!$B58,IF(OR(ISNUMBER(SEARCH($A$24,'List of Flows'!$D58)),ISNUMBER(SEARCH($A$25,'List of Flows'!$D58)),ISNUMBER(SEARCH($A$26,'List of Flows'!$D58)),ISNUMBER(SEARCH($A$27,'List of Flows'!$D58)),ISNUMBER(SEARCH($A$28,'List of Flows'!$D58)),ISNUMBER(SEARCH($A$29,'List of Flows'!$D58)),ISNUMBER(SEARCH($A$30,'List of Flows'!$D58)),ISNUMBER(SEARCH($A$31,'List of Flows'!$D58)),ISNUMBER(SEARCH($A$32,'List of Flows'!$D58))),"Context",0),0)</f>
        <v>0</v>
      </c>
      <c r="AF60" s="17">
        <f t="shared" si="6"/>
        <v>0</v>
      </c>
      <c r="AH60">
        <f>IF(AH$2='List of Flows'!$B58,IF(OR(ISNUMBER(SEARCH($A$36,'List of Flows'!$D58)),ISNUMBER(SEARCH($A$37,'List of Flows'!$D58))),"Input/Output",0),0)</f>
        <v>0</v>
      </c>
      <c r="AI60">
        <f>IF(AI$2='List of Flows'!$B58,IF(OR(ISNUMBER(SEARCH($A$36,'List of Flows'!$D58)),ISNUMBER(SEARCH($A$37,'List of Flows'!$D58))),"Input/Output",0),0)</f>
        <v>0</v>
      </c>
      <c r="AJ60">
        <f>IF(AJ$2='List of Flows'!$B58,IF(OR(ISNUMBER(SEARCH($A$36,'List of Flows'!$D58)),ISNUMBER(SEARCH($A$37,'List of Flows'!$D58))),"Input/Output",0),0)</f>
        <v>0</v>
      </c>
      <c r="AK60">
        <f>IF(AK$2='List of Flows'!$B58,IF(OR(ISNUMBER(SEARCH($A$36,'List of Flows'!$D58)),ISNUMBER(SEARCH($A$37,'List of Flows'!$D58))),"Input/Output",0),0)</f>
        <v>0</v>
      </c>
      <c r="AL60">
        <f>IF(AL$2='List of Flows'!$B58,IF(OR(ISNUMBER(SEARCH($A$36,'List of Flows'!$D58)),ISNUMBER(SEARCH($A$37,'List of Flows'!$D58))),"Input/Output",0),0)</f>
        <v>0</v>
      </c>
      <c r="AM60">
        <f>IF(AM$2='List of Flows'!$B58,IF(OR(ISNUMBER(SEARCH($A$36,'List of Flows'!$D58)),ISNUMBER(SEARCH($A$37,'List of Flows'!$D58))),"Input/Output",0),0)</f>
        <v>0</v>
      </c>
      <c r="AN60">
        <f>IF(AN$2='List of Flows'!$B58,IF(OR(ISNUMBER(SEARCH($A$36,'List of Flows'!$D58)),ISNUMBER(SEARCH($A$37,'List of Flows'!$D58))),"Input/Output",0),0)</f>
        <v>0</v>
      </c>
      <c r="AO60">
        <f>IF(AO$2='List of Flows'!$B58,IF(OR(ISNUMBER(SEARCH($A$36,'List of Flows'!$D58)),ISNUMBER(SEARCH($A$37,'List of Flows'!$D58))),"Input/Output",0),0)</f>
        <v>0</v>
      </c>
      <c r="AP60">
        <f>IF(AP$2='List of Flows'!$B58,IF(OR(ISNUMBER(SEARCH($A$36,'List of Flows'!$D58)),ISNUMBER(SEARCH($A$37,'List of Flows'!$D58))),"Input/Output",0),0)</f>
        <v>0</v>
      </c>
      <c r="AQ60">
        <f>IF(AQ$2='List of Flows'!$B58,IF(OR(ISNUMBER(SEARCH($A$36,'List of Flows'!$D58)),ISNUMBER(SEARCH($A$37,'List of Flows'!$D58))),"Input/Output",0),0)</f>
        <v>0</v>
      </c>
      <c r="AR60">
        <f>IF(AR$2='List of Flows'!$B58,IF(OR(ISNUMBER(SEARCH($A$36,'List of Flows'!$D58)),ISNUMBER(SEARCH($A$37,'List of Flows'!$D58))),"Input/Output",0),0)</f>
        <v>0</v>
      </c>
      <c r="AS60">
        <f>IF(AS$2='List of Flows'!$B58,IF(OR(ISNUMBER(SEARCH($A$36,'List of Flows'!$D58)),ISNUMBER(SEARCH($A$37,'List of Flows'!$D58))),"Input/Output",0),0)</f>
        <v>0</v>
      </c>
      <c r="AT60">
        <f>IF(AT$2='List of Flows'!$B58,IF(OR(ISNUMBER(SEARCH($A$36,'List of Flows'!$D58)),ISNUMBER(SEARCH($A$37,'List of Flows'!$D58))),"Input/Output",0),0)</f>
        <v>0</v>
      </c>
      <c r="AU60" s="17">
        <f t="shared" si="7"/>
        <v>0</v>
      </c>
      <c r="AW60">
        <f t="shared" si="8"/>
        <v>0</v>
      </c>
      <c r="AX60">
        <f t="shared" si="9"/>
        <v>0</v>
      </c>
      <c r="AY60">
        <f t="shared" si="10"/>
        <v>0</v>
      </c>
      <c r="AZ60">
        <f t="shared" si="11"/>
        <v>0</v>
      </c>
      <c r="BA60">
        <f t="shared" si="12"/>
        <v>0</v>
      </c>
      <c r="BB60">
        <f t="shared" si="13"/>
        <v>0</v>
      </c>
      <c r="BC60">
        <f t="shared" si="14"/>
        <v>0</v>
      </c>
      <c r="BD60">
        <f t="shared" si="15"/>
        <v>0</v>
      </c>
      <c r="BE60">
        <f t="shared" si="16"/>
        <v>0</v>
      </c>
      <c r="BF60">
        <f t="shared" si="17"/>
        <v>0</v>
      </c>
      <c r="BG60">
        <f t="shared" si="18"/>
        <v>0</v>
      </c>
      <c r="BH60">
        <f t="shared" si="19"/>
        <v>0</v>
      </c>
      <c r="BI60">
        <f t="shared" si="20"/>
        <v>0</v>
      </c>
      <c r="BJ60" s="17">
        <f t="shared" si="21"/>
        <v>0</v>
      </c>
    </row>
    <row r="61" spans="4:62" x14ac:dyDescent="0.3">
      <c r="D61">
        <f>IF(D$2='List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E61">
        <f>IF(E$2='List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F61">
        <f>IF(F$2='List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G61">
        <f>IF(G$2='List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H61">
        <f>IF(H$2='List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I61">
        <f>IF(I$2='List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J61">
        <f>IF(J$2='List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K61">
        <f>IF(K$2='List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L61">
        <f>IF(L$2='List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M61">
        <f>IF(M$2='List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N61">
        <f>IF(N$2='List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O61">
        <f>IF(O$2='List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P61">
        <f>IF(P$2='List of Flows'!$B59,IF(OR(ISNUMBER(SEARCH($A$6,'List of Flows'!$D59)),ISNUMBER(SEARCH($A$7,'List of Flows'!$D59)),ISNUMBER(SEARCH($A$8,'List of Flows'!$D59)),ISNUMBER(SEARCH($A$9,'List of Flows'!$D59)),ISNUMBER(SEARCH($A$10,'List of Flows'!$D59)),ISNUMBER(SEARCH($A$11,'List of Flows'!$D59)),ISNUMBER(SEARCH($A$12,'List of Flows'!$D59)),ISNUMBER(SEARCH($A$13,'List of Flows'!$D59)),ISNUMBER(SEARCH($A$14,'List of Flows'!$D59)),ISNUMBER(SEARCH($A$15,'List of Flows'!$D59)),ISNUMBER(SEARCH($A$16,'List of Flows'!$D59)),ISNUMBER(SEARCH($A$17,'List of Flows'!$D59)),ISNUMBER(SEARCH($A$18,'List of Flows'!$D59)),ISNUMBER(SEARCH($A$19,'List of Flows'!$D59))),"Unit",0),0)</f>
        <v>0</v>
      </c>
      <c r="Q61">
        <f t="shared" si="5"/>
        <v>0</v>
      </c>
      <c r="R61" s="35"/>
      <c r="S61">
        <f>IF(S$2='List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T61">
        <f>IF(T$2='List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U61">
        <f>IF(U$2='List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V61">
        <f>IF(V$2='List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W61">
        <f>IF(W$2='List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X61">
        <f>IF(X$2='List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Y61">
        <f>IF(Y$2='List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Z61">
        <f>IF(Z$2='List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AA61">
        <f>IF(AA$2='List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AB61">
        <f>IF(AB$2='List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AC61">
        <f>IF(AC$2='List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AD61">
        <f>IF(AD$2='List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AE61">
        <f>IF(AE$2='List of Flows'!$B59,IF(OR(ISNUMBER(SEARCH($A$24,'List of Flows'!$D59)),ISNUMBER(SEARCH($A$25,'List of Flows'!$D59)),ISNUMBER(SEARCH($A$26,'List of Flows'!$D59)),ISNUMBER(SEARCH($A$27,'List of Flows'!$D59)),ISNUMBER(SEARCH($A$28,'List of Flows'!$D59)),ISNUMBER(SEARCH($A$29,'List of Flows'!$D59)),ISNUMBER(SEARCH($A$30,'List of Flows'!$D59)),ISNUMBER(SEARCH($A$31,'List of Flows'!$D59)),ISNUMBER(SEARCH($A$32,'List of Flows'!$D59))),"Context",0),0)</f>
        <v>0</v>
      </c>
      <c r="AF61" s="17">
        <f t="shared" si="6"/>
        <v>0</v>
      </c>
      <c r="AH61">
        <f>IF(AH$2='List of Flows'!$B59,IF(OR(ISNUMBER(SEARCH($A$36,'List of Flows'!$D59)),ISNUMBER(SEARCH($A$37,'List of Flows'!$D59))),"Input/Output",0),0)</f>
        <v>0</v>
      </c>
      <c r="AI61">
        <f>IF(AI$2='List of Flows'!$B59,IF(OR(ISNUMBER(SEARCH($A$36,'List of Flows'!$D59)),ISNUMBER(SEARCH($A$37,'List of Flows'!$D59))),"Input/Output",0),0)</f>
        <v>0</v>
      </c>
      <c r="AJ61">
        <f>IF(AJ$2='List of Flows'!$B59,IF(OR(ISNUMBER(SEARCH($A$36,'List of Flows'!$D59)),ISNUMBER(SEARCH($A$37,'List of Flows'!$D59))),"Input/Output",0),0)</f>
        <v>0</v>
      </c>
      <c r="AK61">
        <f>IF(AK$2='List of Flows'!$B59,IF(OR(ISNUMBER(SEARCH($A$36,'List of Flows'!$D59)),ISNUMBER(SEARCH($A$37,'List of Flows'!$D59))),"Input/Output",0),0)</f>
        <v>0</v>
      </c>
      <c r="AL61">
        <f>IF(AL$2='List of Flows'!$B59,IF(OR(ISNUMBER(SEARCH($A$36,'List of Flows'!$D59)),ISNUMBER(SEARCH($A$37,'List of Flows'!$D59))),"Input/Output",0),0)</f>
        <v>0</v>
      </c>
      <c r="AM61">
        <f>IF(AM$2='List of Flows'!$B59,IF(OR(ISNUMBER(SEARCH($A$36,'List of Flows'!$D59)),ISNUMBER(SEARCH($A$37,'List of Flows'!$D59))),"Input/Output",0),0)</f>
        <v>0</v>
      </c>
      <c r="AN61">
        <f>IF(AN$2='List of Flows'!$B59,IF(OR(ISNUMBER(SEARCH($A$36,'List of Flows'!$D59)),ISNUMBER(SEARCH($A$37,'List of Flows'!$D59))),"Input/Output",0),0)</f>
        <v>0</v>
      </c>
      <c r="AO61">
        <f>IF(AO$2='List of Flows'!$B59,IF(OR(ISNUMBER(SEARCH($A$36,'List of Flows'!$D59)),ISNUMBER(SEARCH($A$37,'List of Flows'!$D59))),"Input/Output",0),0)</f>
        <v>0</v>
      </c>
      <c r="AP61">
        <f>IF(AP$2='List of Flows'!$B59,IF(OR(ISNUMBER(SEARCH($A$36,'List of Flows'!$D59)),ISNUMBER(SEARCH($A$37,'List of Flows'!$D59))),"Input/Output",0),0)</f>
        <v>0</v>
      </c>
      <c r="AQ61">
        <f>IF(AQ$2='List of Flows'!$B59,IF(OR(ISNUMBER(SEARCH($A$36,'List of Flows'!$D59)),ISNUMBER(SEARCH($A$37,'List of Flows'!$D59))),"Input/Output",0),0)</f>
        <v>0</v>
      </c>
      <c r="AR61">
        <f>IF(AR$2='List of Flows'!$B59,IF(OR(ISNUMBER(SEARCH($A$36,'List of Flows'!$D59)),ISNUMBER(SEARCH($A$37,'List of Flows'!$D59))),"Input/Output",0),0)</f>
        <v>0</v>
      </c>
      <c r="AS61">
        <f>IF(AS$2='List of Flows'!$B59,IF(OR(ISNUMBER(SEARCH($A$36,'List of Flows'!$D59)),ISNUMBER(SEARCH($A$37,'List of Flows'!$D59))),"Input/Output",0),0)</f>
        <v>0</v>
      </c>
      <c r="AT61">
        <f>IF(AT$2='List of Flows'!$B59,IF(OR(ISNUMBER(SEARCH($A$36,'List of Flows'!$D59)),ISNUMBER(SEARCH($A$37,'List of Flows'!$D59))),"Input/Output",0),0)</f>
        <v>0</v>
      </c>
      <c r="AU61" s="17">
        <f t="shared" si="7"/>
        <v>0</v>
      </c>
      <c r="AW61">
        <f t="shared" si="8"/>
        <v>0</v>
      </c>
      <c r="AX61">
        <f t="shared" si="9"/>
        <v>0</v>
      </c>
      <c r="AY61">
        <f t="shared" si="10"/>
        <v>0</v>
      </c>
      <c r="AZ61">
        <f t="shared" si="11"/>
        <v>0</v>
      </c>
      <c r="BA61">
        <f t="shared" si="12"/>
        <v>0</v>
      </c>
      <c r="BB61">
        <f t="shared" si="13"/>
        <v>0</v>
      </c>
      <c r="BC61">
        <f t="shared" si="14"/>
        <v>0</v>
      </c>
      <c r="BD61">
        <f t="shared" si="15"/>
        <v>0</v>
      </c>
      <c r="BE61">
        <f t="shared" si="16"/>
        <v>0</v>
      </c>
      <c r="BF61">
        <f t="shared" si="17"/>
        <v>0</v>
      </c>
      <c r="BG61">
        <f t="shared" si="18"/>
        <v>0</v>
      </c>
      <c r="BH61">
        <f t="shared" si="19"/>
        <v>0</v>
      </c>
      <c r="BI61">
        <f t="shared" si="20"/>
        <v>0</v>
      </c>
      <c r="BJ61" s="17">
        <f t="shared" si="21"/>
        <v>0</v>
      </c>
    </row>
    <row r="62" spans="4:62" x14ac:dyDescent="0.3">
      <c r="D62">
        <f>IF(D$2='List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E62">
        <f>IF(E$2='List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F62">
        <f>IF(F$2='List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G62">
        <f>IF(G$2='List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H62">
        <f>IF(H$2='List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I62">
        <f>IF(I$2='List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J62">
        <f>IF(J$2='List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K62">
        <f>IF(K$2='List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L62">
        <f>IF(L$2='List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M62">
        <f>IF(M$2='List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N62">
        <f>IF(N$2='List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O62">
        <f>IF(O$2='List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P62">
        <f>IF(P$2='List of Flows'!$B60,IF(OR(ISNUMBER(SEARCH($A$6,'List of Flows'!$D60)),ISNUMBER(SEARCH($A$7,'List of Flows'!$D60)),ISNUMBER(SEARCH($A$8,'List of Flows'!$D60)),ISNUMBER(SEARCH($A$9,'List of Flows'!$D60)),ISNUMBER(SEARCH($A$10,'List of Flows'!$D60)),ISNUMBER(SEARCH($A$11,'List of Flows'!$D60)),ISNUMBER(SEARCH($A$12,'List of Flows'!$D60)),ISNUMBER(SEARCH($A$13,'List of Flows'!$D60)),ISNUMBER(SEARCH($A$14,'List of Flows'!$D60)),ISNUMBER(SEARCH($A$15,'List of Flows'!$D60)),ISNUMBER(SEARCH($A$16,'List of Flows'!$D60)),ISNUMBER(SEARCH($A$17,'List of Flows'!$D60)),ISNUMBER(SEARCH($A$18,'List of Flows'!$D60)),ISNUMBER(SEARCH($A$19,'List of Flows'!$D60))),"Unit",0),0)</f>
        <v>0</v>
      </c>
      <c r="Q62">
        <f t="shared" si="5"/>
        <v>0</v>
      </c>
      <c r="R62" s="35"/>
      <c r="S62">
        <f>IF(S$2='List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T62">
        <f>IF(T$2='List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U62">
        <f>IF(U$2='List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V62">
        <f>IF(V$2='List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W62">
        <f>IF(W$2='List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X62">
        <f>IF(X$2='List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Y62">
        <f>IF(Y$2='List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Z62">
        <f>IF(Z$2='List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AA62">
        <f>IF(AA$2='List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AB62">
        <f>IF(AB$2='List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AC62">
        <f>IF(AC$2='List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AD62">
        <f>IF(AD$2='List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AE62">
        <f>IF(AE$2='List of Flows'!$B60,IF(OR(ISNUMBER(SEARCH($A$24,'List of Flows'!$D60)),ISNUMBER(SEARCH($A$25,'List of Flows'!$D60)),ISNUMBER(SEARCH($A$26,'List of Flows'!$D60)),ISNUMBER(SEARCH($A$27,'List of Flows'!$D60)),ISNUMBER(SEARCH($A$28,'List of Flows'!$D60)),ISNUMBER(SEARCH($A$29,'List of Flows'!$D60)),ISNUMBER(SEARCH($A$30,'List of Flows'!$D60)),ISNUMBER(SEARCH($A$31,'List of Flows'!$D60)),ISNUMBER(SEARCH($A$32,'List of Flows'!$D60))),"Context",0),0)</f>
        <v>0</v>
      </c>
      <c r="AF62" s="17">
        <f t="shared" si="6"/>
        <v>0</v>
      </c>
      <c r="AH62">
        <f>IF(AH$2='List of Flows'!$B60,IF(OR(ISNUMBER(SEARCH($A$36,'List of Flows'!$D60)),ISNUMBER(SEARCH($A$37,'List of Flows'!$D60))),"Input/Output",0),0)</f>
        <v>0</v>
      </c>
      <c r="AI62">
        <f>IF(AI$2='List of Flows'!$B60,IF(OR(ISNUMBER(SEARCH($A$36,'List of Flows'!$D60)),ISNUMBER(SEARCH($A$37,'List of Flows'!$D60))),"Input/Output",0),0)</f>
        <v>0</v>
      </c>
      <c r="AJ62">
        <f>IF(AJ$2='List of Flows'!$B60,IF(OR(ISNUMBER(SEARCH($A$36,'List of Flows'!$D60)),ISNUMBER(SEARCH($A$37,'List of Flows'!$D60))),"Input/Output",0),0)</f>
        <v>0</v>
      </c>
      <c r="AK62">
        <f>IF(AK$2='List of Flows'!$B60,IF(OR(ISNUMBER(SEARCH($A$36,'List of Flows'!$D60)),ISNUMBER(SEARCH($A$37,'List of Flows'!$D60))),"Input/Output",0),0)</f>
        <v>0</v>
      </c>
      <c r="AL62">
        <f>IF(AL$2='List of Flows'!$B60,IF(OR(ISNUMBER(SEARCH($A$36,'List of Flows'!$D60)),ISNUMBER(SEARCH($A$37,'List of Flows'!$D60))),"Input/Output",0),0)</f>
        <v>0</v>
      </c>
      <c r="AM62">
        <f>IF(AM$2='List of Flows'!$B60,IF(OR(ISNUMBER(SEARCH($A$36,'List of Flows'!$D60)),ISNUMBER(SEARCH($A$37,'List of Flows'!$D60))),"Input/Output",0),0)</f>
        <v>0</v>
      </c>
      <c r="AN62">
        <f>IF(AN$2='List of Flows'!$B60,IF(OR(ISNUMBER(SEARCH($A$36,'List of Flows'!$D60)),ISNUMBER(SEARCH($A$37,'List of Flows'!$D60))),"Input/Output",0),0)</f>
        <v>0</v>
      </c>
      <c r="AO62">
        <f>IF(AO$2='List of Flows'!$B60,IF(OR(ISNUMBER(SEARCH($A$36,'List of Flows'!$D60)),ISNUMBER(SEARCH($A$37,'List of Flows'!$D60))),"Input/Output",0),0)</f>
        <v>0</v>
      </c>
      <c r="AP62">
        <f>IF(AP$2='List of Flows'!$B60,IF(OR(ISNUMBER(SEARCH($A$36,'List of Flows'!$D60)),ISNUMBER(SEARCH($A$37,'List of Flows'!$D60))),"Input/Output",0),0)</f>
        <v>0</v>
      </c>
      <c r="AQ62">
        <f>IF(AQ$2='List of Flows'!$B60,IF(OR(ISNUMBER(SEARCH($A$36,'List of Flows'!$D60)),ISNUMBER(SEARCH($A$37,'List of Flows'!$D60))),"Input/Output",0),0)</f>
        <v>0</v>
      </c>
      <c r="AR62">
        <f>IF(AR$2='List of Flows'!$B60,IF(OR(ISNUMBER(SEARCH($A$36,'List of Flows'!$D60)),ISNUMBER(SEARCH($A$37,'List of Flows'!$D60))),"Input/Output",0),0)</f>
        <v>0</v>
      </c>
      <c r="AS62">
        <f>IF(AS$2='List of Flows'!$B60,IF(OR(ISNUMBER(SEARCH($A$36,'List of Flows'!$D60)),ISNUMBER(SEARCH($A$37,'List of Flows'!$D60))),"Input/Output",0),0)</f>
        <v>0</v>
      </c>
      <c r="AT62">
        <f>IF(AT$2='List of Flows'!$B60,IF(OR(ISNUMBER(SEARCH($A$36,'List of Flows'!$D60)),ISNUMBER(SEARCH($A$37,'List of Flows'!$D60))),"Input/Output",0),0)</f>
        <v>0</v>
      </c>
      <c r="AU62" s="17">
        <f t="shared" si="7"/>
        <v>0</v>
      </c>
      <c r="AW62">
        <f t="shared" si="8"/>
        <v>0</v>
      </c>
      <c r="AX62">
        <f t="shared" si="9"/>
        <v>0</v>
      </c>
      <c r="AY62">
        <f t="shared" si="10"/>
        <v>0</v>
      </c>
      <c r="AZ62">
        <f t="shared" si="11"/>
        <v>0</v>
      </c>
      <c r="BA62">
        <f t="shared" si="12"/>
        <v>0</v>
      </c>
      <c r="BB62">
        <f t="shared" si="13"/>
        <v>0</v>
      </c>
      <c r="BC62">
        <f t="shared" si="14"/>
        <v>0</v>
      </c>
      <c r="BD62">
        <f t="shared" si="15"/>
        <v>0</v>
      </c>
      <c r="BE62">
        <f t="shared" si="16"/>
        <v>0</v>
      </c>
      <c r="BF62">
        <f t="shared" si="17"/>
        <v>0</v>
      </c>
      <c r="BG62">
        <f t="shared" si="18"/>
        <v>0</v>
      </c>
      <c r="BH62">
        <f t="shared" si="19"/>
        <v>0</v>
      </c>
      <c r="BI62">
        <f t="shared" si="20"/>
        <v>0</v>
      </c>
      <c r="BJ62" s="17">
        <f t="shared" si="21"/>
        <v>0</v>
      </c>
    </row>
    <row r="63" spans="4:62" x14ac:dyDescent="0.3">
      <c r="D63">
        <f>IF(D$2='List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E63">
        <f>IF(E$2='List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F63">
        <f>IF(F$2='List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G63">
        <f>IF(G$2='List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H63">
        <f>IF(H$2='List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I63">
        <f>IF(I$2='List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J63">
        <f>IF(J$2='List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K63">
        <f>IF(K$2='List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L63">
        <f>IF(L$2='List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M63" t="str">
        <f>IF(M$2='List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Unit</v>
      </c>
      <c r="N63">
        <f>IF(N$2='List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O63">
        <f>IF(O$2='List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P63">
        <f>IF(P$2='List of Flows'!$B61,IF(OR(ISNUMBER(SEARCH($A$6,'List of Flows'!$D61)),ISNUMBER(SEARCH($A$7,'List of Flows'!$D61)),ISNUMBER(SEARCH($A$8,'List of Flows'!$D61)),ISNUMBER(SEARCH($A$9,'List of Flows'!$D61)),ISNUMBER(SEARCH($A$10,'List of Flows'!$D61)),ISNUMBER(SEARCH($A$11,'List of Flows'!$D61)),ISNUMBER(SEARCH($A$12,'List of Flows'!$D61)),ISNUMBER(SEARCH($A$13,'List of Flows'!$D61)),ISNUMBER(SEARCH($A$14,'List of Flows'!$D61)),ISNUMBER(SEARCH($A$15,'List of Flows'!$D61)),ISNUMBER(SEARCH($A$16,'List of Flows'!$D61)),ISNUMBER(SEARCH($A$17,'List of Flows'!$D61)),ISNUMBER(SEARCH($A$18,'List of Flows'!$D61)),ISNUMBER(SEARCH($A$19,'List of Flows'!$D61))),"Unit",0),0)</f>
        <v>0</v>
      </c>
      <c r="Q63">
        <f t="shared" si="5"/>
        <v>1</v>
      </c>
      <c r="R63" s="35"/>
      <c r="S63">
        <f>IF(S$2='List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T63">
        <f>IF(T$2='List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U63">
        <f>IF(U$2='List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V63">
        <f>IF(V$2='List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W63">
        <f>IF(W$2='List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X63">
        <f>IF(X$2='List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Y63">
        <f>IF(Y$2='List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Z63">
        <f>IF(Z$2='List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AA63">
        <f>IF(AA$2='List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AB63">
        <f>IF(AB$2='List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AC63">
        <f>IF(AC$2='List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AD63">
        <f>IF(AD$2='List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AE63">
        <f>IF(AE$2='List of Flows'!$B61,IF(OR(ISNUMBER(SEARCH($A$24,'List of Flows'!$D61)),ISNUMBER(SEARCH($A$25,'List of Flows'!$D61)),ISNUMBER(SEARCH($A$26,'List of Flows'!$D61)),ISNUMBER(SEARCH($A$27,'List of Flows'!$D61)),ISNUMBER(SEARCH($A$28,'List of Flows'!$D61)),ISNUMBER(SEARCH($A$29,'List of Flows'!$D61)),ISNUMBER(SEARCH($A$30,'List of Flows'!$D61)),ISNUMBER(SEARCH($A$31,'List of Flows'!$D61)),ISNUMBER(SEARCH($A$32,'List of Flows'!$D61))),"Context",0),0)</f>
        <v>0</v>
      </c>
      <c r="AF63" s="17">
        <f t="shared" si="6"/>
        <v>0</v>
      </c>
      <c r="AH63">
        <f>IF(AH$2='List of Flows'!$B61,IF(OR(ISNUMBER(SEARCH($A$36,'List of Flows'!$D61)),ISNUMBER(SEARCH($A$37,'List of Flows'!$D61))),"Input/Output",0),0)</f>
        <v>0</v>
      </c>
      <c r="AI63">
        <f>IF(AI$2='List of Flows'!$B61,IF(OR(ISNUMBER(SEARCH($A$36,'List of Flows'!$D61)),ISNUMBER(SEARCH($A$37,'List of Flows'!$D61))),"Input/Output",0),0)</f>
        <v>0</v>
      </c>
      <c r="AJ63">
        <f>IF(AJ$2='List of Flows'!$B61,IF(OR(ISNUMBER(SEARCH($A$36,'List of Flows'!$D61)),ISNUMBER(SEARCH($A$37,'List of Flows'!$D61))),"Input/Output",0),0)</f>
        <v>0</v>
      </c>
      <c r="AK63">
        <f>IF(AK$2='List of Flows'!$B61,IF(OR(ISNUMBER(SEARCH($A$36,'List of Flows'!$D61)),ISNUMBER(SEARCH($A$37,'List of Flows'!$D61))),"Input/Output",0),0)</f>
        <v>0</v>
      </c>
      <c r="AL63">
        <f>IF(AL$2='List of Flows'!$B61,IF(OR(ISNUMBER(SEARCH($A$36,'List of Flows'!$D61)),ISNUMBER(SEARCH($A$37,'List of Flows'!$D61))),"Input/Output",0),0)</f>
        <v>0</v>
      </c>
      <c r="AM63">
        <f>IF(AM$2='List of Flows'!$B61,IF(OR(ISNUMBER(SEARCH($A$36,'List of Flows'!$D61)),ISNUMBER(SEARCH($A$37,'List of Flows'!$D61))),"Input/Output",0),0)</f>
        <v>0</v>
      </c>
      <c r="AN63">
        <f>IF(AN$2='List of Flows'!$B61,IF(OR(ISNUMBER(SEARCH($A$36,'List of Flows'!$D61)),ISNUMBER(SEARCH($A$37,'List of Flows'!$D61))),"Input/Output",0),0)</f>
        <v>0</v>
      </c>
      <c r="AO63">
        <f>IF(AO$2='List of Flows'!$B61,IF(OR(ISNUMBER(SEARCH($A$36,'List of Flows'!$D61)),ISNUMBER(SEARCH($A$37,'List of Flows'!$D61))),"Input/Output",0),0)</f>
        <v>0</v>
      </c>
      <c r="AP63">
        <f>IF(AP$2='List of Flows'!$B61,IF(OR(ISNUMBER(SEARCH($A$36,'List of Flows'!$D61)),ISNUMBER(SEARCH($A$37,'List of Flows'!$D61))),"Input/Output",0),0)</f>
        <v>0</v>
      </c>
      <c r="AQ63">
        <f>IF(AQ$2='List of Flows'!$B61,IF(OR(ISNUMBER(SEARCH($A$36,'List of Flows'!$D61)),ISNUMBER(SEARCH($A$37,'List of Flows'!$D61))),"Input/Output",0),0)</f>
        <v>0</v>
      </c>
      <c r="AR63">
        <f>IF(AR$2='List of Flows'!$B61,IF(OR(ISNUMBER(SEARCH($A$36,'List of Flows'!$D61)),ISNUMBER(SEARCH($A$37,'List of Flows'!$D61))),"Input/Output",0),0)</f>
        <v>0</v>
      </c>
      <c r="AS63">
        <f>IF(AS$2='List of Flows'!$B61,IF(OR(ISNUMBER(SEARCH($A$36,'List of Flows'!$D61)),ISNUMBER(SEARCH($A$37,'List of Flows'!$D61))),"Input/Output",0),0)</f>
        <v>0</v>
      </c>
      <c r="AT63">
        <f>IF(AT$2='List of Flows'!$B61,IF(OR(ISNUMBER(SEARCH($A$36,'List of Flows'!$D61)),ISNUMBER(SEARCH($A$37,'List of Flows'!$D61))),"Input/Output",0),0)</f>
        <v>0</v>
      </c>
      <c r="AU63" s="17">
        <f t="shared" si="7"/>
        <v>0</v>
      </c>
      <c r="AW63">
        <f t="shared" si="8"/>
        <v>0</v>
      </c>
      <c r="AX63">
        <f t="shared" si="9"/>
        <v>0</v>
      </c>
      <c r="AY63">
        <f t="shared" si="10"/>
        <v>0</v>
      </c>
      <c r="AZ63">
        <f t="shared" si="11"/>
        <v>0</v>
      </c>
      <c r="BA63">
        <f t="shared" si="12"/>
        <v>0</v>
      </c>
      <c r="BB63">
        <f t="shared" si="13"/>
        <v>0</v>
      </c>
      <c r="BC63">
        <f t="shared" si="14"/>
        <v>0</v>
      </c>
      <c r="BD63">
        <f t="shared" si="15"/>
        <v>0</v>
      </c>
      <c r="BE63">
        <f t="shared" si="16"/>
        <v>0</v>
      </c>
      <c r="BF63">
        <f t="shared" si="17"/>
        <v>1</v>
      </c>
      <c r="BG63">
        <f t="shared" si="18"/>
        <v>0</v>
      </c>
      <c r="BH63">
        <f t="shared" si="19"/>
        <v>0</v>
      </c>
      <c r="BI63">
        <f t="shared" si="20"/>
        <v>0</v>
      </c>
      <c r="BJ63" s="17">
        <f t="shared" si="21"/>
        <v>0</v>
      </c>
    </row>
    <row r="64" spans="4:62" x14ac:dyDescent="0.3">
      <c r="D64">
        <f>IF(D$2='List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E64">
        <f>IF(E$2='List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F64">
        <f>IF(F$2='List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G64">
        <f>IF(G$2='List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H64">
        <f>IF(H$2='List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I64">
        <f>IF(I$2='List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J64">
        <f>IF(J$2='List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K64">
        <f>IF(K$2='List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L64">
        <f>IF(L$2='List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M64" t="str">
        <f>IF(M$2='List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Unit</v>
      </c>
      <c r="N64">
        <f>IF(N$2='List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O64">
        <f>IF(O$2='List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P64">
        <f>IF(P$2='List of Flows'!$B62,IF(OR(ISNUMBER(SEARCH($A$6,'List of Flows'!$D62)),ISNUMBER(SEARCH($A$7,'List of Flows'!$D62)),ISNUMBER(SEARCH($A$8,'List of Flows'!$D62)),ISNUMBER(SEARCH($A$9,'List of Flows'!$D62)),ISNUMBER(SEARCH($A$10,'List of Flows'!$D62)),ISNUMBER(SEARCH($A$11,'List of Flows'!$D62)),ISNUMBER(SEARCH($A$12,'List of Flows'!$D62)),ISNUMBER(SEARCH($A$13,'List of Flows'!$D62)),ISNUMBER(SEARCH($A$14,'List of Flows'!$D62)),ISNUMBER(SEARCH($A$15,'List of Flows'!$D62)),ISNUMBER(SEARCH($A$16,'List of Flows'!$D62)),ISNUMBER(SEARCH($A$17,'List of Flows'!$D62)),ISNUMBER(SEARCH($A$18,'List of Flows'!$D62)),ISNUMBER(SEARCH($A$19,'List of Flows'!$D62))),"Unit",0),0)</f>
        <v>0</v>
      </c>
      <c r="Q64">
        <f t="shared" si="5"/>
        <v>1</v>
      </c>
      <c r="R64" s="35"/>
      <c r="S64">
        <f>IF(S$2='List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T64">
        <f>IF(T$2='List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U64">
        <f>IF(U$2='List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V64">
        <f>IF(V$2='List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W64">
        <f>IF(W$2='List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X64">
        <f>IF(X$2='List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Y64">
        <f>IF(Y$2='List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Z64">
        <f>IF(Z$2='List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AA64">
        <f>IF(AA$2='List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AB64">
        <f>IF(AB$2='List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AC64">
        <f>IF(AC$2='List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AD64">
        <f>IF(AD$2='List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AE64">
        <f>IF(AE$2='List of Flows'!$B62,IF(OR(ISNUMBER(SEARCH($A$24,'List of Flows'!$D62)),ISNUMBER(SEARCH($A$25,'List of Flows'!$D62)),ISNUMBER(SEARCH($A$26,'List of Flows'!$D62)),ISNUMBER(SEARCH($A$27,'List of Flows'!$D62)),ISNUMBER(SEARCH($A$28,'List of Flows'!$D62)),ISNUMBER(SEARCH($A$29,'List of Flows'!$D62)),ISNUMBER(SEARCH($A$30,'List of Flows'!$D62)),ISNUMBER(SEARCH($A$31,'List of Flows'!$D62)),ISNUMBER(SEARCH($A$32,'List of Flows'!$D62))),"Context",0),0)</f>
        <v>0</v>
      </c>
      <c r="AF64" s="17">
        <f t="shared" si="6"/>
        <v>0</v>
      </c>
      <c r="AH64">
        <f>IF(AH$2='List of Flows'!$B62,IF(OR(ISNUMBER(SEARCH($A$36,'List of Flows'!$D62)),ISNUMBER(SEARCH($A$37,'List of Flows'!$D62))),"Input/Output",0),0)</f>
        <v>0</v>
      </c>
      <c r="AI64">
        <f>IF(AI$2='List of Flows'!$B62,IF(OR(ISNUMBER(SEARCH($A$36,'List of Flows'!$D62)),ISNUMBER(SEARCH($A$37,'List of Flows'!$D62))),"Input/Output",0),0)</f>
        <v>0</v>
      </c>
      <c r="AJ64">
        <f>IF(AJ$2='List of Flows'!$B62,IF(OR(ISNUMBER(SEARCH($A$36,'List of Flows'!$D62)),ISNUMBER(SEARCH($A$37,'List of Flows'!$D62))),"Input/Output",0),0)</f>
        <v>0</v>
      </c>
      <c r="AK64">
        <f>IF(AK$2='List of Flows'!$B62,IF(OR(ISNUMBER(SEARCH($A$36,'List of Flows'!$D62)),ISNUMBER(SEARCH($A$37,'List of Flows'!$D62))),"Input/Output",0),0)</f>
        <v>0</v>
      </c>
      <c r="AL64">
        <f>IF(AL$2='List of Flows'!$B62,IF(OR(ISNUMBER(SEARCH($A$36,'List of Flows'!$D62)),ISNUMBER(SEARCH($A$37,'List of Flows'!$D62))),"Input/Output",0),0)</f>
        <v>0</v>
      </c>
      <c r="AM64">
        <f>IF(AM$2='List of Flows'!$B62,IF(OR(ISNUMBER(SEARCH($A$36,'List of Flows'!$D62)),ISNUMBER(SEARCH($A$37,'List of Flows'!$D62))),"Input/Output",0),0)</f>
        <v>0</v>
      </c>
      <c r="AN64">
        <f>IF(AN$2='List of Flows'!$B62,IF(OR(ISNUMBER(SEARCH($A$36,'List of Flows'!$D62)),ISNUMBER(SEARCH($A$37,'List of Flows'!$D62))),"Input/Output",0),0)</f>
        <v>0</v>
      </c>
      <c r="AO64">
        <f>IF(AO$2='List of Flows'!$B62,IF(OR(ISNUMBER(SEARCH($A$36,'List of Flows'!$D62)),ISNUMBER(SEARCH($A$37,'List of Flows'!$D62))),"Input/Output",0),0)</f>
        <v>0</v>
      </c>
      <c r="AP64">
        <f>IF(AP$2='List of Flows'!$B62,IF(OR(ISNUMBER(SEARCH($A$36,'List of Flows'!$D62)),ISNUMBER(SEARCH($A$37,'List of Flows'!$D62))),"Input/Output",0),0)</f>
        <v>0</v>
      </c>
      <c r="AQ64">
        <f>IF(AQ$2='List of Flows'!$B62,IF(OR(ISNUMBER(SEARCH($A$36,'List of Flows'!$D62)),ISNUMBER(SEARCH($A$37,'List of Flows'!$D62))),"Input/Output",0),0)</f>
        <v>0</v>
      </c>
      <c r="AR64">
        <f>IF(AR$2='List of Flows'!$B62,IF(OR(ISNUMBER(SEARCH($A$36,'List of Flows'!$D62)),ISNUMBER(SEARCH($A$37,'List of Flows'!$D62))),"Input/Output",0),0)</f>
        <v>0</v>
      </c>
      <c r="AS64">
        <f>IF(AS$2='List of Flows'!$B62,IF(OR(ISNUMBER(SEARCH($A$36,'List of Flows'!$D62)),ISNUMBER(SEARCH($A$37,'List of Flows'!$D62))),"Input/Output",0),0)</f>
        <v>0</v>
      </c>
      <c r="AT64">
        <f>IF(AT$2='List of Flows'!$B62,IF(OR(ISNUMBER(SEARCH($A$36,'List of Flows'!$D62)),ISNUMBER(SEARCH($A$37,'List of Flows'!$D62))),"Input/Output",0),0)</f>
        <v>0</v>
      </c>
      <c r="AU64" s="17">
        <f t="shared" si="7"/>
        <v>0</v>
      </c>
      <c r="AW64">
        <f t="shared" si="8"/>
        <v>0</v>
      </c>
      <c r="AX64">
        <f t="shared" si="9"/>
        <v>0</v>
      </c>
      <c r="AY64">
        <f t="shared" si="10"/>
        <v>0</v>
      </c>
      <c r="AZ64">
        <f t="shared" si="11"/>
        <v>0</v>
      </c>
      <c r="BA64">
        <f t="shared" si="12"/>
        <v>0</v>
      </c>
      <c r="BB64">
        <f t="shared" si="13"/>
        <v>0</v>
      </c>
      <c r="BC64">
        <f t="shared" si="14"/>
        <v>0</v>
      </c>
      <c r="BD64">
        <f t="shared" si="15"/>
        <v>0</v>
      </c>
      <c r="BE64">
        <f t="shared" si="16"/>
        <v>0</v>
      </c>
      <c r="BF64">
        <f t="shared" si="17"/>
        <v>1</v>
      </c>
      <c r="BG64">
        <f t="shared" si="18"/>
        <v>0</v>
      </c>
      <c r="BH64">
        <f t="shared" si="19"/>
        <v>0</v>
      </c>
      <c r="BI64">
        <f t="shared" si="20"/>
        <v>0</v>
      </c>
      <c r="BJ64" s="17">
        <f t="shared" si="21"/>
        <v>0</v>
      </c>
    </row>
    <row r="65" spans="4:62" x14ac:dyDescent="0.3">
      <c r="D65">
        <f>IF(D$2='List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E65">
        <f>IF(E$2='List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F65">
        <f>IF(F$2='List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G65">
        <f>IF(G$2='List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H65">
        <f>IF(H$2='List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I65">
        <f>IF(I$2='List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J65">
        <f>IF(J$2='List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K65">
        <f>IF(K$2='List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L65">
        <f>IF(L$2='List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M65">
        <f>IF(M$2='List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N65">
        <f>IF(N$2='List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O65">
        <f>IF(O$2='List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P65">
        <f>IF(P$2='List of Flows'!$B63,IF(OR(ISNUMBER(SEARCH($A$6,'List of Flows'!$D63)),ISNUMBER(SEARCH($A$7,'List of Flows'!$D63)),ISNUMBER(SEARCH($A$8,'List of Flows'!$D63)),ISNUMBER(SEARCH($A$9,'List of Flows'!$D63)),ISNUMBER(SEARCH($A$10,'List of Flows'!$D63)),ISNUMBER(SEARCH($A$11,'List of Flows'!$D63)),ISNUMBER(SEARCH($A$12,'List of Flows'!$D63)),ISNUMBER(SEARCH($A$13,'List of Flows'!$D63)),ISNUMBER(SEARCH($A$14,'List of Flows'!$D63)),ISNUMBER(SEARCH($A$15,'List of Flows'!$D63)),ISNUMBER(SEARCH($A$16,'List of Flows'!$D63)),ISNUMBER(SEARCH($A$17,'List of Flows'!$D63)),ISNUMBER(SEARCH($A$18,'List of Flows'!$D63)),ISNUMBER(SEARCH($A$19,'List of Flows'!$D63))),"Unit",0),0)</f>
        <v>0</v>
      </c>
      <c r="Q65">
        <f t="shared" si="5"/>
        <v>0</v>
      </c>
      <c r="R65" s="35"/>
      <c r="S65">
        <f>IF(S$2='List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T65">
        <f>IF(T$2='List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U65">
        <f>IF(U$2='List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V65">
        <f>IF(V$2='List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W65">
        <f>IF(W$2='List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X65">
        <f>IF(X$2='List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Y65">
        <f>IF(Y$2='List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Z65">
        <f>IF(Z$2='List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AA65">
        <f>IF(AA$2='List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AB65">
        <f>IF(AB$2='List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AC65">
        <f>IF(AC$2='List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AD65">
        <f>IF(AD$2='List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AE65">
        <f>IF(AE$2='List of Flows'!$B63,IF(OR(ISNUMBER(SEARCH($A$24,'List of Flows'!$D63)),ISNUMBER(SEARCH($A$25,'List of Flows'!$D63)),ISNUMBER(SEARCH($A$26,'List of Flows'!$D63)),ISNUMBER(SEARCH($A$27,'List of Flows'!$D63)),ISNUMBER(SEARCH($A$28,'List of Flows'!$D63)),ISNUMBER(SEARCH($A$29,'List of Flows'!$D63)),ISNUMBER(SEARCH($A$30,'List of Flows'!$D63)),ISNUMBER(SEARCH($A$31,'List of Flows'!$D63)),ISNUMBER(SEARCH($A$32,'List of Flows'!$D63))),"Context",0),0)</f>
        <v>0</v>
      </c>
      <c r="AF65" s="17">
        <f t="shared" si="6"/>
        <v>0</v>
      </c>
      <c r="AH65">
        <f>IF(AH$2='List of Flows'!$B63,IF(OR(ISNUMBER(SEARCH($A$36,'List of Flows'!$D63)),ISNUMBER(SEARCH($A$37,'List of Flows'!$D63))),"Input/Output",0),0)</f>
        <v>0</v>
      </c>
      <c r="AI65">
        <f>IF(AI$2='List of Flows'!$B63,IF(OR(ISNUMBER(SEARCH($A$36,'List of Flows'!$D63)),ISNUMBER(SEARCH($A$37,'List of Flows'!$D63))),"Input/Output",0),0)</f>
        <v>0</v>
      </c>
      <c r="AJ65">
        <f>IF(AJ$2='List of Flows'!$B63,IF(OR(ISNUMBER(SEARCH($A$36,'List of Flows'!$D63)),ISNUMBER(SEARCH($A$37,'List of Flows'!$D63))),"Input/Output",0),0)</f>
        <v>0</v>
      </c>
      <c r="AK65">
        <f>IF(AK$2='List of Flows'!$B63,IF(OR(ISNUMBER(SEARCH($A$36,'List of Flows'!$D63)),ISNUMBER(SEARCH($A$37,'List of Flows'!$D63))),"Input/Output",0),0)</f>
        <v>0</v>
      </c>
      <c r="AL65">
        <f>IF(AL$2='List of Flows'!$B63,IF(OR(ISNUMBER(SEARCH($A$36,'List of Flows'!$D63)),ISNUMBER(SEARCH($A$37,'List of Flows'!$D63))),"Input/Output",0),0)</f>
        <v>0</v>
      </c>
      <c r="AM65">
        <f>IF(AM$2='List of Flows'!$B63,IF(OR(ISNUMBER(SEARCH($A$36,'List of Flows'!$D63)),ISNUMBER(SEARCH($A$37,'List of Flows'!$D63))),"Input/Output",0),0)</f>
        <v>0</v>
      </c>
      <c r="AN65">
        <f>IF(AN$2='List of Flows'!$B63,IF(OR(ISNUMBER(SEARCH($A$36,'List of Flows'!$D63)),ISNUMBER(SEARCH($A$37,'List of Flows'!$D63))),"Input/Output",0),0)</f>
        <v>0</v>
      </c>
      <c r="AO65">
        <f>IF(AO$2='List of Flows'!$B63,IF(OR(ISNUMBER(SEARCH($A$36,'List of Flows'!$D63)),ISNUMBER(SEARCH($A$37,'List of Flows'!$D63))),"Input/Output",0),0)</f>
        <v>0</v>
      </c>
      <c r="AP65">
        <f>IF(AP$2='List of Flows'!$B63,IF(OR(ISNUMBER(SEARCH($A$36,'List of Flows'!$D63)),ISNUMBER(SEARCH($A$37,'List of Flows'!$D63))),"Input/Output",0),0)</f>
        <v>0</v>
      </c>
      <c r="AQ65">
        <f>IF(AQ$2='List of Flows'!$B63,IF(OR(ISNUMBER(SEARCH($A$36,'List of Flows'!$D63)),ISNUMBER(SEARCH($A$37,'List of Flows'!$D63))),"Input/Output",0),0)</f>
        <v>0</v>
      </c>
      <c r="AR65">
        <f>IF(AR$2='List of Flows'!$B63,IF(OR(ISNUMBER(SEARCH($A$36,'List of Flows'!$D63)),ISNUMBER(SEARCH($A$37,'List of Flows'!$D63))),"Input/Output",0),0)</f>
        <v>0</v>
      </c>
      <c r="AS65">
        <f>IF(AS$2='List of Flows'!$B63,IF(OR(ISNUMBER(SEARCH($A$36,'List of Flows'!$D63)),ISNUMBER(SEARCH($A$37,'List of Flows'!$D63))),"Input/Output",0),0)</f>
        <v>0</v>
      </c>
      <c r="AT65">
        <f>IF(AT$2='List of Flows'!$B63,IF(OR(ISNUMBER(SEARCH($A$36,'List of Flows'!$D63)),ISNUMBER(SEARCH($A$37,'List of Flows'!$D63))),"Input/Output",0),0)</f>
        <v>0</v>
      </c>
      <c r="AU65" s="17">
        <f t="shared" si="7"/>
        <v>0</v>
      </c>
      <c r="AW65">
        <f t="shared" si="8"/>
        <v>0</v>
      </c>
      <c r="AX65">
        <f t="shared" si="9"/>
        <v>0</v>
      </c>
      <c r="AY65">
        <f t="shared" si="10"/>
        <v>0</v>
      </c>
      <c r="AZ65">
        <f t="shared" si="11"/>
        <v>0</v>
      </c>
      <c r="BA65">
        <f t="shared" si="12"/>
        <v>0</v>
      </c>
      <c r="BB65">
        <f t="shared" si="13"/>
        <v>0</v>
      </c>
      <c r="BC65">
        <f t="shared" si="14"/>
        <v>0</v>
      </c>
      <c r="BD65">
        <f t="shared" si="15"/>
        <v>0</v>
      </c>
      <c r="BE65">
        <f t="shared" si="16"/>
        <v>0</v>
      </c>
      <c r="BF65">
        <f t="shared" si="17"/>
        <v>0</v>
      </c>
      <c r="BG65">
        <f t="shared" si="18"/>
        <v>0</v>
      </c>
      <c r="BH65">
        <f t="shared" si="19"/>
        <v>0</v>
      </c>
      <c r="BI65">
        <f t="shared" si="20"/>
        <v>0</v>
      </c>
      <c r="BJ65" s="17">
        <f t="shared" si="21"/>
        <v>0</v>
      </c>
    </row>
    <row r="66" spans="4:62" x14ac:dyDescent="0.3">
      <c r="D66">
        <f>IF(D$2='List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E66">
        <f>IF(E$2='List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F66">
        <f>IF(F$2='List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G66">
        <f>IF(G$2='List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H66">
        <f>IF(H$2='List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I66">
        <f>IF(I$2='List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J66">
        <f>IF(J$2='List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K66">
        <f>IF(K$2='List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L66">
        <f>IF(L$2='List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M66">
        <f>IF(M$2='List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N66">
        <f>IF(N$2='List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O66">
        <f>IF(O$2='List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P66">
        <f>IF(P$2='List of Flows'!$B64,IF(OR(ISNUMBER(SEARCH($A$6,'List of Flows'!$D64)),ISNUMBER(SEARCH($A$7,'List of Flows'!$D64)),ISNUMBER(SEARCH($A$8,'List of Flows'!$D64)),ISNUMBER(SEARCH($A$9,'List of Flows'!$D64)),ISNUMBER(SEARCH($A$10,'List of Flows'!$D64)),ISNUMBER(SEARCH($A$11,'List of Flows'!$D64)),ISNUMBER(SEARCH($A$12,'List of Flows'!$D64)),ISNUMBER(SEARCH($A$13,'List of Flows'!$D64)),ISNUMBER(SEARCH($A$14,'List of Flows'!$D64)),ISNUMBER(SEARCH($A$15,'List of Flows'!$D64)),ISNUMBER(SEARCH($A$16,'List of Flows'!$D64)),ISNUMBER(SEARCH($A$17,'List of Flows'!$D64)),ISNUMBER(SEARCH($A$18,'List of Flows'!$D64)),ISNUMBER(SEARCH($A$19,'List of Flows'!$D64))),"Unit",0),0)</f>
        <v>0</v>
      </c>
      <c r="Q66">
        <f t="shared" si="5"/>
        <v>0</v>
      </c>
      <c r="R66" s="35"/>
      <c r="S66">
        <f>IF(S$2='List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T66">
        <f>IF(T$2='List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U66">
        <f>IF(U$2='List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V66">
        <f>IF(V$2='List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W66">
        <f>IF(W$2='List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X66">
        <f>IF(X$2='List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Y66">
        <f>IF(Y$2='List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Z66">
        <f>IF(Z$2='List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AA66">
        <f>IF(AA$2='List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AB66">
        <f>IF(AB$2='List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AC66">
        <f>IF(AC$2='List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AD66">
        <f>IF(AD$2='List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AE66">
        <f>IF(AE$2='List of Flows'!$B64,IF(OR(ISNUMBER(SEARCH($A$24,'List of Flows'!$D64)),ISNUMBER(SEARCH($A$25,'List of Flows'!$D64)),ISNUMBER(SEARCH($A$26,'List of Flows'!$D64)),ISNUMBER(SEARCH($A$27,'List of Flows'!$D64)),ISNUMBER(SEARCH($A$28,'List of Flows'!$D64)),ISNUMBER(SEARCH($A$29,'List of Flows'!$D64)),ISNUMBER(SEARCH($A$30,'List of Flows'!$D64)),ISNUMBER(SEARCH($A$31,'List of Flows'!$D64)),ISNUMBER(SEARCH($A$32,'List of Flows'!$D64))),"Context",0),0)</f>
        <v>0</v>
      </c>
      <c r="AF66" s="17">
        <f t="shared" si="6"/>
        <v>0</v>
      </c>
      <c r="AH66">
        <f>IF(AH$2='List of Flows'!$B64,IF(OR(ISNUMBER(SEARCH($A$36,'List of Flows'!$D64)),ISNUMBER(SEARCH($A$37,'List of Flows'!$D64))),"Input/Output",0),0)</f>
        <v>0</v>
      </c>
      <c r="AI66">
        <f>IF(AI$2='List of Flows'!$B64,IF(OR(ISNUMBER(SEARCH($A$36,'List of Flows'!$D64)),ISNUMBER(SEARCH($A$37,'List of Flows'!$D64))),"Input/Output",0),0)</f>
        <v>0</v>
      </c>
      <c r="AJ66">
        <f>IF(AJ$2='List of Flows'!$B64,IF(OR(ISNUMBER(SEARCH($A$36,'List of Flows'!$D64)),ISNUMBER(SEARCH($A$37,'List of Flows'!$D64))),"Input/Output",0),0)</f>
        <v>0</v>
      </c>
      <c r="AK66">
        <f>IF(AK$2='List of Flows'!$B64,IF(OR(ISNUMBER(SEARCH($A$36,'List of Flows'!$D64)),ISNUMBER(SEARCH($A$37,'List of Flows'!$D64))),"Input/Output",0),0)</f>
        <v>0</v>
      </c>
      <c r="AL66">
        <f>IF(AL$2='List of Flows'!$B64,IF(OR(ISNUMBER(SEARCH($A$36,'List of Flows'!$D64)),ISNUMBER(SEARCH($A$37,'List of Flows'!$D64))),"Input/Output",0),0)</f>
        <v>0</v>
      </c>
      <c r="AM66">
        <f>IF(AM$2='List of Flows'!$B64,IF(OR(ISNUMBER(SEARCH($A$36,'List of Flows'!$D64)),ISNUMBER(SEARCH($A$37,'List of Flows'!$D64))),"Input/Output",0),0)</f>
        <v>0</v>
      </c>
      <c r="AN66">
        <f>IF(AN$2='List of Flows'!$B64,IF(OR(ISNUMBER(SEARCH($A$36,'List of Flows'!$D64)),ISNUMBER(SEARCH($A$37,'List of Flows'!$D64))),"Input/Output",0),0)</f>
        <v>0</v>
      </c>
      <c r="AO66">
        <f>IF(AO$2='List of Flows'!$B64,IF(OR(ISNUMBER(SEARCH($A$36,'List of Flows'!$D64)),ISNUMBER(SEARCH($A$37,'List of Flows'!$D64))),"Input/Output",0),0)</f>
        <v>0</v>
      </c>
      <c r="AP66">
        <f>IF(AP$2='List of Flows'!$B64,IF(OR(ISNUMBER(SEARCH($A$36,'List of Flows'!$D64)),ISNUMBER(SEARCH($A$37,'List of Flows'!$D64))),"Input/Output",0),0)</f>
        <v>0</v>
      </c>
      <c r="AQ66">
        <f>IF(AQ$2='List of Flows'!$B64,IF(OR(ISNUMBER(SEARCH($A$36,'List of Flows'!$D64)),ISNUMBER(SEARCH($A$37,'List of Flows'!$D64))),"Input/Output",0),0)</f>
        <v>0</v>
      </c>
      <c r="AR66">
        <f>IF(AR$2='List of Flows'!$B64,IF(OR(ISNUMBER(SEARCH($A$36,'List of Flows'!$D64)),ISNUMBER(SEARCH($A$37,'List of Flows'!$D64))),"Input/Output",0),0)</f>
        <v>0</v>
      </c>
      <c r="AS66">
        <f>IF(AS$2='List of Flows'!$B64,IF(OR(ISNUMBER(SEARCH($A$36,'List of Flows'!$D64)),ISNUMBER(SEARCH($A$37,'List of Flows'!$D64))),"Input/Output",0),0)</f>
        <v>0</v>
      </c>
      <c r="AT66">
        <f>IF(AT$2='List of Flows'!$B64,IF(OR(ISNUMBER(SEARCH($A$36,'List of Flows'!$D64)),ISNUMBER(SEARCH($A$37,'List of Flows'!$D64))),"Input/Output",0),0)</f>
        <v>0</v>
      </c>
      <c r="AU66" s="17">
        <f t="shared" si="7"/>
        <v>0</v>
      </c>
      <c r="AW66">
        <f t="shared" si="8"/>
        <v>0</v>
      </c>
      <c r="AX66">
        <f t="shared" si="9"/>
        <v>0</v>
      </c>
      <c r="AY66">
        <f t="shared" si="10"/>
        <v>0</v>
      </c>
      <c r="AZ66">
        <f t="shared" si="11"/>
        <v>0</v>
      </c>
      <c r="BA66">
        <f t="shared" si="12"/>
        <v>0</v>
      </c>
      <c r="BB66">
        <f t="shared" si="13"/>
        <v>0</v>
      </c>
      <c r="BC66">
        <f t="shared" si="14"/>
        <v>0</v>
      </c>
      <c r="BD66">
        <f t="shared" si="15"/>
        <v>0</v>
      </c>
      <c r="BE66">
        <f t="shared" si="16"/>
        <v>0</v>
      </c>
      <c r="BF66">
        <f t="shared" si="17"/>
        <v>0</v>
      </c>
      <c r="BG66">
        <f t="shared" si="18"/>
        <v>0</v>
      </c>
      <c r="BH66">
        <f t="shared" si="19"/>
        <v>0</v>
      </c>
      <c r="BI66">
        <f t="shared" si="20"/>
        <v>0</v>
      </c>
      <c r="BJ66" s="17">
        <f t="shared" si="21"/>
        <v>0</v>
      </c>
    </row>
    <row r="67" spans="4:62" x14ac:dyDescent="0.3">
      <c r="D67">
        <f>IF(D$2='List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E67">
        <f>IF(E$2='List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F67">
        <f>IF(F$2='List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G67">
        <f>IF(G$2='List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H67">
        <f>IF(H$2='List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I67">
        <f>IF(I$2='List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J67">
        <f>IF(J$2='List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K67">
        <f>IF(K$2='List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L67">
        <f>IF(L$2='List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M67">
        <f>IF(M$2='List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N67">
        <f>IF(N$2='List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O67">
        <f>IF(O$2='List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P67">
        <f>IF(P$2='List of Flows'!$B65,IF(OR(ISNUMBER(SEARCH($A$6,'List of Flows'!$D65)),ISNUMBER(SEARCH($A$7,'List of Flows'!$D65)),ISNUMBER(SEARCH($A$8,'List of Flows'!$D65)),ISNUMBER(SEARCH($A$9,'List of Flows'!$D65)),ISNUMBER(SEARCH($A$10,'List of Flows'!$D65)),ISNUMBER(SEARCH($A$11,'List of Flows'!$D65)),ISNUMBER(SEARCH($A$12,'List of Flows'!$D65)),ISNUMBER(SEARCH($A$13,'List of Flows'!$D65)),ISNUMBER(SEARCH($A$14,'List of Flows'!$D65)),ISNUMBER(SEARCH($A$15,'List of Flows'!$D65)),ISNUMBER(SEARCH($A$16,'List of Flows'!$D65)),ISNUMBER(SEARCH($A$17,'List of Flows'!$D65)),ISNUMBER(SEARCH($A$18,'List of Flows'!$D65)),ISNUMBER(SEARCH($A$19,'List of Flows'!$D65))),"Unit",0),0)</f>
        <v>0</v>
      </c>
      <c r="Q67">
        <f t="shared" si="5"/>
        <v>0</v>
      </c>
      <c r="R67" s="35"/>
      <c r="S67">
        <f>IF(S$2='List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T67">
        <f>IF(T$2='List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U67">
        <f>IF(U$2='List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V67">
        <f>IF(V$2='List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W67">
        <f>IF(W$2='List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X67">
        <f>IF(X$2='List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Y67">
        <f>IF(Y$2='List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Z67">
        <f>IF(Z$2='List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AA67">
        <f>IF(AA$2='List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AB67">
        <f>IF(AB$2='List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AC67">
        <f>IF(AC$2='List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AD67">
        <f>IF(AD$2='List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AE67">
        <f>IF(AE$2='List of Flows'!$B65,IF(OR(ISNUMBER(SEARCH($A$24,'List of Flows'!$D65)),ISNUMBER(SEARCH($A$25,'List of Flows'!$D65)),ISNUMBER(SEARCH($A$26,'List of Flows'!$D65)),ISNUMBER(SEARCH($A$27,'List of Flows'!$D65)),ISNUMBER(SEARCH($A$28,'List of Flows'!$D65)),ISNUMBER(SEARCH($A$29,'List of Flows'!$D65)),ISNUMBER(SEARCH($A$30,'List of Flows'!$D65)),ISNUMBER(SEARCH($A$31,'List of Flows'!$D65)),ISNUMBER(SEARCH($A$32,'List of Flows'!$D65))),"Context",0),0)</f>
        <v>0</v>
      </c>
      <c r="AF67" s="17">
        <f t="shared" si="6"/>
        <v>0</v>
      </c>
      <c r="AH67">
        <f>IF(AH$2='List of Flows'!$B65,IF(OR(ISNUMBER(SEARCH($A$36,'List of Flows'!$D65)),ISNUMBER(SEARCH($A$37,'List of Flows'!$D65))),"Input/Output",0),0)</f>
        <v>0</v>
      </c>
      <c r="AI67">
        <f>IF(AI$2='List of Flows'!$B65,IF(OR(ISNUMBER(SEARCH($A$36,'List of Flows'!$D65)),ISNUMBER(SEARCH($A$37,'List of Flows'!$D65))),"Input/Output",0),0)</f>
        <v>0</v>
      </c>
      <c r="AJ67">
        <f>IF(AJ$2='List of Flows'!$B65,IF(OR(ISNUMBER(SEARCH($A$36,'List of Flows'!$D65)),ISNUMBER(SEARCH($A$37,'List of Flows'!$D65))),"Input/Output",0),0)</f>
        <v>0</v>
      </c>
      <c r="AK67">
        <f>IF(AK$2='List of Flows'!$B65,IF(OR(ISNUMBER(SEARCH($A$36,'List of Flows'!$D65)),ISNUMBER(SEARCH($A$37,'List of Flows'!$D65))),"Input/Output",0),0)</f>
        <v>0</v>
      </c>
      <c r="AL67">
        <f>IF(AL$2='List of Flows'!$B65,IF(OR(ISNUMBER(SEARCH($A$36,'List of Flows'!$D65)),ISNUMBER(SEARCH($A$37,'List of Flows'!$D65))),"Input/Output",0),0)</f>
        <v>0</v>
      </c>
      <c r="AM67">
        <f>IF(AM$2='List of Flows'!$B65,IF(OR(ISNUMBER(SEARCH($A$36,'List of Flows'!$D65)),ISNUMBER(SEARCH($A$37,'List of Flows'!$D65))),"Input/Output",0),0)</f>
        <v>0</v>
      </c>
      <c r="AN67">
        <f>IF(AN$2='List of Flows'!$B65,IF(OR(ISNUMBER(SEARCH($A$36,'List of Flows'!$D65)),ISNUMBER(SEARCH($A$37,'List of Flows'!$D65))),"Input/Output",0),0)</f>
        <v>0</v>
      </c>
      <c r="AO67">
        <f>IF(AO$2='List of Flows'!$B65,IF(OR(ISNUMBER(SEARCH($A$36,'List of Flows'!$D65)),ISNUMBER(SEARCH($A$37,'List of Flows'!$D65))),"Input/Output",0),0)</f>
        <v>0</v>
      </c>
      <c r="AP67">
        <f>IF(AP$2='List of Flows'!$B65,IF(OR(ISNUMBER(SEARCH($A$36,'List of Flows'!$D65)),ISNUMBER(SEARCH($A$37,'List of Flows'!$D65))),"Input/Output",0),0)</f>
        <v>0</v>
      </c>
      <c r="AQ67">
        <f>IF(AQ$2='List of Flows'!$B65,IF(OR(ISNUMBER(SEARCH($A$36,'List of Flows'!$D65)),ISNUMBER(SEARCH($A$37,'List of Flows'!$D65))),"Input/Output",0),0)</f>
        <v>0</v>
      </c>
      <c r="AR67">
        <f>IF(AR$2='List of Flows'!$B65,IF(OR(ISNUMBER(SEARCH($A$36,'List of Flows'!$D65)),ISNUMBER(SEARCH($A$37,'List of Flows'!$D65))),"Input/Output",0),0)</f>
        <v>0</v>
      </c>
      <c r="AS67">
        <f>IF(AS$2='List of Flows'!$B65,IF(OR(ISNUMBER(SEARCH($A$36,'List of Flows'!$D65)),ISNUMBER(SEARCH($A$37,'List of Flows'!$D65))),"Input/Output",0),0)</f>
        <v>0</v>
      </c>
      <c r="AT67">
        <f>IF(AT$2='List of Flows'!$B65,IF(OR(ISNUMBER(SEARCH($A$36,'List of Flows'!$D65)),ISNUMBER(SEARCH($A$37,'List of Flows'!$D65))),"Input/Output",0),0)</f>
        <v>0</v>
      </c>
      <c r="AU67" s="17">
        <f t="shared" si="7"/>
        <v>0</v>
      </c>
      <c r="AW67">
        <f t="shared" si="8"/>
        <v>0</v>
      </c>
      <c r="AX67">
        <f t="shared" si="9"/>
        <v>0</v>
      </c>
      <c r="AY67">
        <f t="shared" si="10"/>
        <v>0</v>
      </c>
      <c r="AZ67">
        <f t="shared" si="11"/>
        <v>0</v>
      </c>
      <c r="BA67">
        <f t="shared" si="12"/>
        <v>0</v>
      </c>
      <c r="BB67">
        <f t="shared" si="13"/>
        <v>0</v>
      </c>
      <c r="BC67">
        <f t="shared" si="14"/>
        <v>0</v>
      </c>
      <c r="BD67">
        <f t="shared" si="15"/>
        <v>0</v>
      </c>
      <c r="BE67">
        <f t="shared" si="16"/>
        <v>0</v>
      </c>
      <c r="BF67">
        <f t="shared" si="17"/>
        <v>0</v>
      </c>
      <c r="BG67">
        <f t="shared" si="18"/>
        <v>0</v>
      </c>
      <c r="BH67">
        <f t="shared" si="19"/>
        <v>0</v>
      </c>
      <c r="BI67">
        <f t="shared" si="20"/>
        <v>0</v>
      </c>
      <c r="BJ67" s="17">
        <f t="shared" si="21"/>
        <v>0</v>
      </c>
    </row>
    <row r="68" spans="4:62" x14ac:dyDescent="0.3">
      <c r="D68">
        <f>IF(D$2='List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E68">
        <f>IF(E$2='List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F68">
        <f>IF(F$2='List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G68">
        <f>IF(G$2='List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H68">
        <f>IF(H$2='List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I68">
        <f>IF(I$2='List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J68">
        <f>IF(J$2='List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K68">
        <f>IF(K$2='List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L68">
        <f>IF(L$2='List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M68">
        <f>IF(M$2='List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N68">
        <f>IF(N$2='List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O68">
        <f>IF(O$2='List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P68">
        <f>IF(P$2='List of Flows'!$B66,IF(OR(ISNUMBER(SEARCH($A$6,'List of Flows'!$D66)),ISNUMBER(SEARCH($A$7,'List of Flows'!$D66)),ISNUMBER(SEARCH($A$8,'List of Flows'!$D66)),ISNUMBER(SEARCH($A$9,'List of Flows'!$D66)),ISNUMBER(SEARCH($A$10,'List of Flows'!$D66)),ISNUMBER(SEARCH($A$11,'List of Flows'!$D66)),ISNUMBER(SEARCH($A$12,'List of Flows'!$D66)),ISNUMBER(SEARCH($A$13,'List of Flows'!$D66)),ISNUMBER(SEARCH($A$14,'List of Flows'!$D66)),ISNUMBER(SEARCH($A$15,'List of Flows'!$D66)),ISNUMBER(SEARCH($A$16,'List of Flows'!$D66)),ISNUMBER(SEARCH($A$17,'List of Flows'!$D66)),ISNUMBER(SEARCH($A$18,'List of Flows'!$D66)),ISNUMBER(SEARCH($A$19,'List of Flows'!$D66))),"Unit",0),0)</f>
        <v>0</v>
      </c>
      <c r="Q68">
        <f t="shared" si="5"/>
        <v>0</v>
      </c>
      <c r="R68" s="35"/>
      <c r="S68">
        <f>IF(S$2='List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T68">
        <f>IF(T$2='List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U68">
        <f>IF(U$2='List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V68">
        <f>IF(V$2='List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W68">
        <f>IF(W$2='List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X68">
        <f>IF(X$2='List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Y68">
        <f>IF(Y$2='List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Z68">
        <f>IF(Z$2='List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AA68">
        <f>IF(AA$2='List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AB68">
        <f>IF(AB$2='List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AC68">
        <f>IF(AC$2='List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AD68">
        <f>IF(AD$2='List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AE68">
        <f>IF(AE$2='List of Flows'!$B66,IF(OR(ISNUMBER(SEARCH($A$24,'List of Flows'!$D66)),ISNUMBER(SEARCH($A$25,'List of Flows'!$D66)),ISNUMBER(SEARCH($A$26,'List of Flows'!$D66)),ISNUMBER(SEARCH($A$27,'List of Flows'!$D66)),ISNUMBER(SEARCH($A$28,'List of Flows'!$D66)),ISNUMBER(SEARCH($A$29,'List of Flows'!$D66)),ISNUMBER(SEARCH($A$30,'List of Flows'!$D66)),ISNUMBER(SEARCH($A$31,'List of Flows'!$D66)),ISNUMBER(SEARCH($A$32,'List of Flows'!$D66))),"Context",0),0)</f>
        <v>0</v>
      </c>
      <c r="AF68" s="17">
        <f t="shared" si="6"/>
        <v>0</v>
      </c>
      <c r="AH68">
        <f>IF(AH$2='List of Flows'!$B66,IF(OR(ISNUMBER(SEARCH($A$36,'List of Flows'!$D66)),ISNUMBER(SEARCH($A$37,'List of Flows'!$D66))),"Input/Output",0),0)</f>
        <v>0</v>
      </c>
      <c r="AI68">
        <f>IF(AI$2='List of Flows'!$B66,IF(OR(ISNUMBER(SEARCH($A$36,'List of Flows'!$D66)),ISNUMBER(SEARCH($A$37,'List of Flows'!$D66))),"Input/Output",0),0)</f>
        <v>0</v>
      </c>
      <c r="AJ68">
        <f>IF(AJ$2='List of Flows'!$B66,IF(OR(ISNUMBER(SEARCH($A$36,'List of Flows'!$D66)),ISNUMBER(SEARCH($A$37,'List of Flows'!$D66))),"Input/Output",0),0)</f>
        <v>0</v>
      </c>
      <c r="AK68">
        <f>IF(AK$2='List of Flows'!$B66,IF(OR(ISNUMBER(SEARCH($A$36,'List of Flows'!$D66)),ISNUMBER(SEARCH($A$37,'List of Flows'!$D66))),"Input/Output",0),0)</f>
        <v>0</v>
      </c>
      <c r="AL68">
        <f>IF(AL$2='List of Flows'!$B66,IF(OR(ISNUMBER(SEARCH($A$36,'List of Flows'!$D66)),ISNUMBER(SEARCH($A$37,'List of Flows'!$D66))),"Input/Output",0),0)</f>
        <v>0</v>
      </c>
      <c r="AM68">
        <f>IF(AM$2='List of Flows'!$B66,IF(OR(ISNUMBER(SEARCH($A$36,'List of Flows'!$D66)),ISNUMBER(SEARCH($A$37,'List of Flows'!$D66))),"Input/Output",0),0)</f>
        <v>0</v>
      </c>
      <c r="AN68">
        <f>IF(AN$2='List of Flows'!$B66,IF(OR(ISNUMBER(SEARCH($A$36,'List of Flows'!$D66)),ISNUMBER(SEARCH($A$37,'List of Flows'!$D66))),"Input/Output",0),0)</f>
        <v>0</v>
      </c>
      <c r="AO68">
        <f>IF(AO$2='List of Flows'!$B66,IF(OR(ISNUMBER(SEARCH($A$36,'List of Flows'!$D66)),ISNUMBER(SEARCH($A$37,'List of Flows'!$D66))),"Input/Output",0),0)</f>
        <v>0</v>
      </c>
      <c r="AP68">
        <f>IF(AP$2='List of Flows'!$B66,IF(OR(ISNUMBER(SEARCH($A$36,'List of Flows'!$D66)),ISNUMBER(SEARCH($A$37,'List of Flows'!$D66))),"Input/Output",0),0)</f>
        <v>0</v>
      </c>
      <c r="AQ68">
        <f>IF(AQ$2='List of Flows'!$B66,IF(OR(ISNUMBER(SEARCH($A$36,'List of Flows'!$D66)),ISNUMBER(SEARCH($A$37,'List of Flows'!$D66))),"Input/Output",0),0)</f>
        <v>0</v>
      </c>
      <c r="AR68">
        <f>IF(AR$2='List of Flows'!$B66,IF(OR(ISNUMBER(SEARCH($A$36,'List of Flows'!$D66)),ISNUMBER(SEARCH($A$37,'List of Flows'!$D66))),"Input/Output",0),0)</f>
        <v>0</v>
      </c>
      <c r="AS68">
        <f>IF(AS$2='List of Flows'!$B66,IF(OR(ISNUMBER(SEARCH($A$36,'List of Flows'!$D66)),ISNUMBER(SEARCH($A$37,'List of Flows'!$D66))),"Input/Output",0),0)</f>
        <v>0</v>
      </c>
      <c r="AT68">
        <f>IF(AT$2='List of Flows'!$B66,IF(OR(ISNUMBER(SEARCH($A$36,'List of Flows'!$D66)),ISNUMBER(SEARCH($A$37,'List of Flows'!$D66))),"Input/Output",0),0)</f>
        <v>0</v>
      </c>
      <c r="AU68" s="17">
        <f t="shared" si="7"/>
        <v>0</v>
      </c>
      <c r="AW68">
        <f t="shared" si="8"/>
        <v>0</v>
      </c>
      <c r="AX68">
        <f t="shared" si="9"/>
        <v>0</v>
      </c>
      <c r="AY68">
        <f t="shared" si="10"/>
        <v>0</v>
      </c>
      <c r="AZ68">
        <f t="shared" si="11"/>
        <v>0</v>
      </c>
      <c r="BA68">
        <f t="shared" si="12"/>
        <v>0</v>
      </c>
      <c r="BB68">
        <f t="shared" si="13"/>
        <v>0</v>
      </c>
      <c r="BC68">
        <f t="shared" si="14"/>
        <v>0</v>
      </c>
      <c r="BD68">
        <f t="shared" si="15"/>
        <v>0</v>
      </c>
      <c r="BE68">
        <f t="shared" si="16"/>
        <v>0</v>
      </c>
      <c r="BF68">
        <f t="shared" si="17"/>
        <v>0</v>
      </c>
      <c r="BG68">
        <f t="shared" si="18"/>
        <v>0</v>
      </c>
      <c r="BH68">
        <f t="shared" si="19"/>
        <v>0</v>
      </c>
      <c r="BI68">
        <f t="shared" si="20"/>
        <v>0</v>
      </c>
      <c r="BJ68" s="17">
        <f t="shared" si="21"/>
        <v>0</v>
      </c>
    </row>
    <row r="69" spans="4:62" x14ac:dyDescent="0.3">
      <c r="D69">
        <f>IF(D$2='List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E69">
        <f>IF(E$2='List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F69">
        <f>IF(F$2='List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G69">
        <f>IF(G$2='List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H69">
        <f>IF(H$2='List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I69">
        <f>IF(I$2='List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J69">
        <f>IF(J$2='List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K69">
        <f>IF(K$2='List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L69">
        <f>IF(L$2='List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M69">
        <f>IF(M$2='List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N69">
        <f>IF(N$2='List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O69">
        <f>IF(O$2='List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P69">
        <f>IF(P$2='List of Flows'!$B67,IF(OR(ISNUMBER(SEARCH($A$6,'List of Flows'!$D67)),ISNUMBER(SEARCH($A$7,'List of Flows'!$D67)),ISNUMBER(SEARCH($A$8,'List of Flows'!$D67)),ISNUMBER(SEARCH($A$9,'List of Flows'!$D67)),ISNUMBER(SEARCH($A$10,'List of Flows'!$D67)),ISNUMBER(SEARCH($A$11,'List of Flows'!$D67)),ISNUMBER(SEARCH($A$12,'List of Flows'!$D67)),ISNUMBER(SEARCH($A$13,'List of Flows'!$D67)),ISNUMBER(SEARCH($A$14,'List of Flows'!$D67)),ISNUMBER(SEARCH($A$15,'List of Flows'!$D67)),ISNUMBER(SEARCH($A$16,'List of Flows'!$D67)),ISNUMBER(SEARCH($A$17,'List of Flows'!$D67)),ISNUMBER(SEARCH($A$18,'List of Flows'!$D67)),ISNUMBER(SEARCH($A$19,'List of Flows'!$D67))),"Unit",0),0)</f>
        <v>0</v>
      </c>
      <c r="Q69">
        <f t="shared" ref="Q69:Q132" si="22">COUNTIF(D69:P69,"Unit")</f>
        <v>0</v>
      </c>
      <c r="R69" s="35"/>
      <c r="S69">
        <f>IF(S$2='List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T69">
        <f>IF(T$2='List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U69">
        <f>IF(U$2='List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V69">
        <f>IF(V$2='List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W69">
        <f>IF(W$2='List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X69">
        <f>IF(X$2='List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Y69">
        <f>IF(Y$2='List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Z69">
        <f>IF(Z$2='List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AA69">
        <f>IF(AA$2='List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AB69">
        <f>IF(AB$2='List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AC69">
        <f>IF(AC$2='List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AD69">
        <f>IF(AD$2='List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AE69">
        <f>IF(AE$2='List of Flows'!$B67,IF(OR(ISNUMBER(SEARCH($A$24,'List of Flows'!$D67)),ISNUMBER(SEARCH($A$25,'List of Flows'!$D67)),ISNUMBER(SEARCH($A$26,'List of Flows'!$D67)),ISNUMBER(SEARCH($A$27,'List of Flows'!$D67)),ISNUMBER(SEARCH($A$28,'List of Flows'!$D67)),ISNUMBER(SEARCH($A$29,'List of Flows'!$D67)),ISNUMBER(SEARCH($A$30,'List of Flows'!$D67)),ISNUMBER(SEARCH($A$31,'List of Flows'!$D67)),ISNUMBER(SEARCH($A$32,'List of Flows'!$D67))),"Context",0),0)</f>
        <v>0</v>
      </c>
      <c r="AF69" s="17">
        <f t="shared" ref="AF69:AF132" si="23">COUNTIF(S69:AE69,"Context")</f>
        <v>0</v>
      </c>
      <c r="AH69">
        <f>IF(AH$2='List of Flows'!$B67,IF(OR(ISNUMBER(SEARCH($A$36,'List of Flows'!$D67)),ISNUMBER(SEARCH($A$37,'List of Flows'!$D67))),"Input/Output",0),0)</f>
        <v>0</v>
      </c>
      <c r="AI69">
        <f>IF(AI$2='List of Flows'!$B67,IF(OR(ISNUMBER(SEARCH($A$36,'List of Flows'!$D67)),ISNUMBER(SEARCH($A$37,'List of Flows'!$D67))),"Input/Output",0),0)</f>
        <v>0</v>
      </c>
      <c r="AJ69">
        <f>IF(AJ$2='List of Flows'!$B67,IF(OR(ISNUMBER(SEARCH($A$36,'List of Flows'!$D67)),ISNUMBER(SEARCH($A$37,'List of Flows'!$D67))),"Input/Output",0),0)</f>
        <v>0</v>
      </c>
      <c r="AK69">
        <f>IF(AK$2='List of Flows'!$B67,IF(OR(ISNUMBER(SEARCH($A$36,'List of Flows'!$D67)),ISNUMBER(SEARCH($A$37,'List of Flows'!$D67))),"Input/Output",0),0)</f>
        <v>0</v>
      </c>
      <c r="AL69">
        <f>IF(AL$2='List of Flows'!$B67,IF(OR(ISNUMBER(SEARCH($A$36,'List of Flows'!$D67)),ISNUMBER(SEARCH($A$37,'List of Flows'!$D67))),"Input/Output",0),0)</f>
        <v>0</v>
      </c>
      <c r="AM69">
        <f>IF(AM$2='List of Flows'!$B67,IF(OR(ISNUMBER(SEARCH($A$36,'List of Flows'!$D67)),ISNUMBER(SEARCH($A$37,'List of Flows'!$D67))),"Input/Output",0),0)</f>
        <v>0</v>
      </c>
      <c r="AN69">
        <f>IF(AN$2='List of Flows'!$B67,IF(OR(ISNUMBER(SEARCH($A$36,'List of Flows'!$D67)),ISNUMBER(SEARCH($A$37,'List of Flows'!$D67))),"Input/Output",0),0)</f>
        <v>0</v>
      </c>
      <c r="AO69">
        <f>IF(AO$2='List of Flows'!$B67,IF(OR(ISNUMBER(SEARCH($A$36,'List of Flows'!$D67)),ISNUMBER(SEARCH($A$37,'List of Flows'!$D67))),"Input/Output",0),0)</f>
        <v>0</v>
      </c>
      <c r="AP69">
        <f>IF(AP$2='List of Flows'!$B67,IF(OR(ISNUMBER(SEARCH($A$36,'List of Flows'!$D67)),ISNUMBER(SEARCH($A$37,'List of Flows'!$D67))),"Input/Output",0),0)</f>
        <v>0</v>
      </c>
      <c r="AQ69">
        <f>IF(AQ$2='List of Flows'!$B67,IF(OR(ISNUMBER(SEARCH($A$36,'List of Flows'!$D67)),ISNUMBER(SEARCH($A$37,'List of Flows'!$D67))),"Input/Output",0),0)</f>
        <v>0</v>
      </c>
      <c r="AR69">
        <f>IF(AR$2='List of Flows'!$B67,IF(OR(ISNUMBER(SEARCH($A$36,'List of Flows'!$D67)),ISNUMBER(SEARCH($A$37,'List of Flows'!$D67))),"Input/Output",0),0)</f>
        <v>0</v>
      </c>
      <c r="AS69">
        <f>IF(AS$2='List of Flows'!$B67,IF(OR(ISNUMBER(SEARCH($A$36,'List of Flows'!$D67)),ISNUMBER(SEARCH($A$37,'List of Flows'!$D67))),"Input/Output",0),0)</f>
        <v>0</v>
      </c>
      <c r="AT69">
        <f>IF(AT$2='List of Flows'!$B67,IF(OR(ISNUMBER(SEARCH($A$36,'List of Flows'!$D67)),ISNUMBER(SEARCH($A$37,'List of Flows'!$D67))),"Input/Output",0),0)</f>
        <v>0</v>
      </c>
      <c r="AU69" s="17">
        <f t="shared" ref="AU69:AU132" si="24">COUNTIF(AH69:AT69,"Input/Output")</f>
        <v>0</v>
      </c>
      <c r="AW69">
        <f t="shared" ref="AW69:AW132" si="25">IF(AND(D69=0, S69=0, AH69=0), 0,1)</f>
        <v>0</v>
      </c>
      <c r="AX69">
        <f t="shared" ref="AX69:AX132" si="26">IF(AND(E69=0, T69=0, AI69=0), 0,1)</f>
        <v>0</v>
      </c>
      <c r="AY69">
        <f t="shared" ref="AY69:AY132" si="27">IF(AND(F69=0, U69=0, AJ69=0), 0,1)</f>
        <v>0</v>
      </c>
      <c r="AZ69">
        <f t="shared" ref="AZ69:AZ132" si="28">IF(AND(G69=0, V69=0, AK69=0), 0,1)</f>
        <v>0</v>
      </c>
      <c r="BA69">
        <f t="shared" ref="BA69:BA132" si="29">IF(AND(H69=0, W69=0, AL69=0), 0,1)</f>
        <v>0</v>
      </c>
      <c r="BB69">
        <f t="shared" ref="BB69:BB132" si="30">IF(AND(I69=0, X69=0, AM69=0), 0,1)</f>
        <v>0</v>
      </c>
      <c r="BC69">
        <f t="shared" ref="BC69:BC132" si="31">IF(AND(J69=0, Y69=0, AN69=0), 0,1)</f>
        <v>0</v>
      </c>
      <c r="BD69">
        <f t="shared" ref="BD69:BD132" si="32">IF(AND(K69=0, Z69=0, AO69=0), 0,1)</f>
        <v>0</v>
      </c>
      <c r="BE69">
        <f t="shared" ref="BE69:BE132" si="33">IF(AND(L69=0, AA69=0, AP69=0), 0,1)</f>
        <v>0</v>
      </c>
      <c r="BF69">
        <f t="shared" ref="BF69:BF132" si="34">IF(AND(M69=0, AB69=0, AQ69=0), 0,1)</f>
        <v>0</v>
      </c>
      <c r="BG69">
        <f t="shared" ref="BG69:BG132" si="35">IF(AND(N69=0, AC69=0, AR69=0), 0,1)</f>
        <v>0</v>
      </c>
      <c r="BH69">
        <f t="shared" ref="BH69:BH132" si="36">IF(AND(O69=0, AD69=0, AS69=0), 0,1)</f>
        <v>0</v>
      </c>
      <c r="BI69">
        <f t="shared" ref="BI69:BI132" si="37">IF(AND(P69=0, AE69=0, AT69=0), 0,1)</f>
        <v>0</v>
      </c>
      <c r="BJ69" s="17">
        <f t="shared" ref="BJ69:BJ132" si="38">COUNTIF(AW69:BI69,"Input/Output")</f>
        <v>0</v>
      </c>
    </row>
    <row r="70" spans="4:62" x14ac:dyDescent="0.3">
      <c r="D70">
        <f>IF(D$2='List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E70">
        <f>IF(E$2='List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F70">
        <f>IF(F$2='List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G70">
        <f>IF(G$2='List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H70">
        <f>IF(H$2='List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I70">
        <f>IF(I$2='List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J70">
        <f>IF(J$2='List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K70">
        <f>IF(K$2='List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L70">
        <f>IF(L$2='List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M70">
        <f>IF(M$2='List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N70">
        <f>IF(N$2='List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O70">
        <f>IF(O$2='List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P70">
        <f>IF(P$2='List of Flows'!$B68,IF(OR(ISNUMBER(SEARCH($A$6,'List of Flows'!$D68)),ISNUMBER(SEARCH($A$7,'List of Flows'!$D68)),ISNUMBER(SEARCH($A$8,'List of Flows'!$D68)),ISNUMBER(SEARCH($A$9,'List of Flows'!$D68)),ISNUMBER(SEARCH($A$10,'List of Flows'!$D68)),ISNUMBER(SEARCH($A$11,'List of Flows'!$D68)),ISNUMBER(SEARCH($A$12,'List of Flows'!$D68)),ISNUMBER(SEARCH($A$13,'List of Flows'!$D68)),ISNUMBER(SEARCH($A$14,'List of Flows'!$D68)),ISNUMBER(SEARCH($A$15,'List of Flows'!$D68)),ISNUMBER(SEARCH($A$16,'List of Flows'!$D68)),ISNUMBER(SEARCH($A$17,'List of Flows'!$D68)),ISNUMBER(SEARCH($A$18,'List of Flows'!$D68)),ISNUMBER(SEARCH($A$19,'List of Flows'!$D68))),"Unit",0),0)</f>
        <v>0</v>
      </c>
      <c r="Q70">
        <f t="shared" si="22"/>
        <v>0</v>
      </c>
      <c r="R70" s="35"/>
      <c r="S70">
        <f>IF(S$2='List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T70">
        <f>IF(T$2='List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U70">
        <f>IF(U$2='List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V70">
        <f>IF(V$2='List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W70">
        <f>IF(W$2='List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X70">
        <f>IF(X$2='List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Y70">
        <f>IF(Y$2='List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Z70">
        <f>IF(Z$2='List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AA70">
        <f>IF(AA$2='List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AB70">
        <f>IF(AB$2='List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AC70">
        <f>IF(AC$2='List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AD70">
        <f>IF(AD$2='List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AE70">
        <f>IF(AE$2='List of Flows'!$B68,IF(OR(ISNUMBER(SEARCH($A$24,'List of Flows'!$D68)),ISNUMBER(SEARCH($A$25,'List of Flows'!$D68)),ISNUMBER(SEARCH($A$26,'List of Flows'!$D68)),ISNUMBER(SEARCH($A$27,'List of Flows'!$D68)),ISNUMBER(SEARCH($A$28,'List of Flows'!$D68)),ISNUMBER(SEARCH($A$29,'List of Flows'!$D68)),ISNUMBER(SEARCH($A$30,'List of Flows'!$D68)),ISNUMBER(SEARCH($A$31,'List of Flows'!$D68)),ISNUMBER(SEARCH($A$32,'List of Flows'!$D68))),"Context",0),0)</f>
        <v>0</v>
      </c>
      <c r="AF70" s="17">
        <f t="shared" si="23"/>
        <v>0</v>
      </c>
      <c r="AH70">
        <f>IF(AH$2='List of Flows'!$B68,IF(OR(ISNUMBER(SEARCH($A$36,'List of Flows'!$D68)),ISNUMBER(SEARCH($A$37,'List of Flows'!$D68))),"Input/Output",0),0)</f>
        <v>0</v>
      </c>
      <c r="AI70">
        <f>IF(AI$2='List of Flows'!$B68,IF(OR(ISNUMBER(SEARCH($A$36,'List of Flows'!$D68)),ISNUMBER(SEARCH($A$37,'List of Flows'!$D68))),"Input/Output",0),0)</f>
        <v>0</v>
      </c>
      <c r="AJ70">
        <f>IF(AJ$2='List of Flows'!$B68,IF(OR(ISNUMBER(SEARCH($A$36,'List of Flows'!$D68)),ISNUMBER(SEARCH($A$37,'List of Flows'!$D68))),"Input/Output",0),0)</f>
        <v>0</v>
      </c>
      <c r="AK70">
        <f>IF(AK$2='List of Flows'!$B68,IF(OR(ISNUMBER(SEARCH($A$36,'List of Flows'!$D68)),ISNUMBER(SEARCH($A$37,'List of Flows'!$D68))),"Input/Output",0),0)</f>
        <v>0</v>
      </c>
      <c r="AL70">
        <f>IF(AL$2='List of Flows'!$B68,IF(OR(ISNUMBER(SEARCH($A$36,'List of Flows'!$D68)),ISNUMBER(SEARCH($A$37,'List of Flows'!$D68))),"Input/Output",0),0)</f>
        <v>0</v>
      </c>
      <c r="AM70">
        <f>IF(AM$2='List of Flows'!$B68,IF(OR(ISNUMBER(SEARCH($A$36,'List of Flows'!$D68)),ISNUMBER(SEARCH($A$37,'List of Flows'!$D68))),"Input/Output",0),0)</f>
        <v>0</v>
      </c>
      <c r="AN70">
        <f>IF(AN$2='List of Flows'!$B68,IF(OR(ISNUMBER(SEARCH($A$36,'List of Flows'!$D68)),ISNUMBER(SEARCH($A$37,'List of Flows'!$D68))),"Input/Output",0),0)</f>
        <v>0</v>
      </c>
      <c r="AO70">
        <f>IF(AO$2='List of Flows'!$B68,IF(OR(ISNUMBER(SEARCH($A$36,'List of Flows'!$D68)),ISNUMBER(SEARCH($A$37,'List of Flows'!$D68))),"Input/Output",0),0)</f>
        <v>0</v>
      </c>
      <c r="AP70">
        <f>IF(AP$2='List of Flows'!$B68,IF(OR(ISNUMBER(SEARCH($A$36,'List of Flows'!$D68)),ISNUMBER(SEARCH($A$37,'List of Flows'!$D68))),"Input/Output",0),0)</f>
        <v>0</v>
      </c>
      <c r="AQ70">
        <f>IF(AQ$2='List of Flows'!$B68,IF(OR(ISNUMBER(SEARCH($A$36,'List of Flows'!$D68)),ISNUMBER(SEARCH($A$37,'List of Flows'!$D68))),"Input/Output",0),0)</f>
        <v>0</v>
      </c>
      <c r="AR70">
        <f>IF(AR$2='List of Flows'!$B68,IF(OR(ISNUMBER(SEARCH($A$36,'List of Flows'!$D68)),ISNUMBER(SEARCH($A$37,'List of Flows'!$D68))),"Input/Output",0),0)</f>
        <v>0</v>
      </c>
      <c r="AS70">
        <f>IF(AS$2='List of Flows'!$B68,IF(OR(ISNUMBER(SEARCH($A$36,'List of Flows'!$D68)),ISNUMBER(SEARCH($A$37,'List of Flows'!$D68))),"Input/Output",0),0)</f>
        <v>0</v>
      </c>
      <c r="AT70">
        <f>IF(AT$2='List of Flows'!$B68,IF(OR(ISNUMBER(SEARCH($A$36,'List of Flows'!$D68)),ISNUMBER(SEARCH($A$37,'List of Flows'!$D68))),"Input/Output",0),0)</f>
        <v>0</v>
      </c>
      <c r="AU70" s="17">
        <f t="shared" si="24"/>
        <v>0</v>
      </c>
      <c r="AW70">
        <f t="shared" si="25"/>
        <v>0</v>
      </c>
      <c r="AX70">
        <f t="shared" si="26"/>
        <v>0</v>
      </c>
      <c r="AY70">
        <f t="shared" si="27"/>
        <v>0</v>
      </c>
      <c r="AZ70">
        <f t="shared" si="28"/>
        <v>0</v>
      </c>
      <c r="BA70">
        <f t="shared" si="29"/>
        <v>0</v>
      </c>
      <c r="BB70">
        <f t="shared" si="30"/>
        <v>0</v>
      </c>
      <c r="BC70">
        <f t="shared" si="31"/>
        <v>0</v>
      </c>
      <c r="BD70">
        <f t="shared" si="32"/>
        <v>0</v>
      </c>
      <c r="BE70">
        <f t="shared" si="33"/>
        <v>0</v>
      </c>
      <c r="BF70">
        <f t="shared" si="34"/>
        <v>0</v>
      </c>
      <c r="BG70">
        <f t="shared" si="35"/>
        <v>0</v>
      </c>
      <c r="BH70">
        <f t="shared" si="36"/>
        <v>0</v>
      </c>
      <c r="BI70">
        <f t="shared" si="37"/>
        <v>0</v>
      </c>
      <c r="BJ70" s="17">
        <f t="shared" si="38"/>
        <v>0</v>
      </c>
    </row>
    <row r="71" spans="4:62" x14ac:dyDescent="0.3">
      <c r="D71">
        <f>IF(D$2='List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E71">
        <f>IF(E$2='List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F71">
        <f>IF(F$2='List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G71">
        <f>IF(G$2='List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H71">
        <f>IF(H$2='List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I71">
        <f>IF(I$2='List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J71">
        <f>IF(J$2='List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K71">
        <f>IF(K$2='List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L71">
        <f>IF(L$2='List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M71">
        <f>IF(M$2='List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N71">
        <f>IF(N$2='List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O71">
        <f>IF(O$2='List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P71">
        <f>IF(P$2='List of Flows'!$B69,IF(OR(ISNUMBER(SEARCH($A$6,'List of Flows'!$D69)),ISNUMBER(SEARCH($A$7,'List of Flows'!$D69)),ISNUMBER(SEARCH($A$8,'List of Flows'!$D69)),ISNUMBER(SEARCH($A$9,'List of Flows'!$D69)),ISNUMBER(SEARCH($A$10,'List of Flows'!$D69)),ISNUMBER(SEARCH($A$11,'List of Flows'!$D69)),ISNUMBER(SEARCH($A$12,'List of Flows'!$D69)),ISNUMBER(SEARCH($A$13,'List of Flows'!$D69)),ISNUMBER(SEARCH($A$14,'List of Flows'!$D69)),ISNUMBER(SEARCH($A$15,'List of Flows'!$D69)),ISNUMBER(SEARCH($A$16,'List of Flows'!$D69)),ISNUMBER(SEARCH($A$17,'List of Flows'!$D69)),ISNUMBER(SEARCH($A$18,'List of Flows'!$D69)),ISNUMBER(SEARCH($A$19,'List of Flows'!$D69))),"Unit",0),0)</f>
        <v>0</v>
      </c>
      <c r="Q71">
        <f t="shared" si="22"/>
        <v>0</v>
      </c>
      <c r="R71" s="35"/>
      <c r="S71">
        <f>IF(S$2='List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T71">
        <f>IF(T$2='List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U71">
        <f>IF(U$2='List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V71">
        <f>IF(V$2='List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W71">
        <f>IF(W$2='List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X71">
        <f>IF(X$2='List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Y71">
        <f>IF(Y$2='List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Z71">
        <f>IF(Z$2='List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AA71">
        <f>IF(AA$2='List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AB71">
        <f>IF(AB$2='List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AC71">
        <f>IF(AC$2='List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AD71">
        <f>IF(AD$2='List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AE71">
        <f>IF(AE$2='List of Flows'!$B69,IF(OR(ISNUMBER(SEARCH($A$24,'List of Flows'!$D69)),ISNUMBER(SEARCH($A$25,'List of Flows'!$D69)),ISNUMBER(SEARCH($A$26,'List of Flows'!$D69)),ISNUMBER(SEARCH($A$27,'List of Flows'!$D69)),ISNUMBER(SEARCH($A$28,'List of Flows'!$D69)),ISNUMBER(SEARCH($A$29,'List of Flows'!$D69)),ISNUMBER(SEARCH($A$30,'List of Flows'!$D69)),ISNUMBER(SEARCH($A$31,'List of Flows'!$D69)),ISNUMBER(SEARCH($A$32,'List of Flows'!$D69))),"Context",0),0)</f>
        <v>0</v>
      </c>
      <c r="AF71" s="17">
        <f t="shared" si="23"/>
        <v>0</v>
      </c>
      <c r="AH71">
        <f>IF(AH$2='List of Flows'!$B69,IF(OR(ISNUMBER(SEARCH($A$36,'List of Flows'!$D69)),ISNUMBER(SEARCH($A$37,'List of Flows'!$D69))),"Input/Output",0),0)</f>
        <v>0</v>
      </c>
      <c r="AI71">
        <f>IF(AI$2='List of Flows'!$B69,IF(OR(ISNUMBER(SEARCH($A$36,'List of Flows'!$D69)),ISNUMBER(SEARCH($A$37,'List of Flows'!$D69))),"Input/Output",0),0)</f>
        <v>0</v>
      </c>
      <c r="AJ71">
        <f>IF(AJ$2='List of Flows'!$B69,IF(OR(ISNUMBER(SEARCH($A$36,'List of Flows'!$D69)),ISNUMBER(SEARCH($A$37,'List of Flows'!$D69))),"Input/Output",0),0)</f>
        <v>0</v>
      </c>
      <c r="AK71">
        <f>IF(AK$2='List of Flows'!$B69,IF(OR(ISNUMBER(SEARCH($A$36,'List of Flows'!$D69)),ISNUMBER(SEARCH($A$37,'List of Flows'!$D69))),"Input/Output",0),0)</f>
        <v>0</v>
      </c>
      <c r="AL71">
        <f>IF(AL$2='List of Flows'!$B69,IF(OR(ISNUMBER(SEARCH($A$36,'List of Flows'!$D69)),ISNUMBER(SEARCH($A$37,'List of Flows'!$D69))),"Input/Output",0),0)</f>
        <v>0</v>
      </c>
      <c r="AM71">
        <f>IF(AM$2='List of Flows'!$B69,IF(OR(ISNUMBER(SEARCH($A$36,'List of Flows'!$D69)),ISNUMBER(SEARCH($A$37,'List of Flows'!$D69))),"Input/Output",0),0)</f>
        <v>0</v>
      </c>
      <c r="AN71">
        <f>IF(AN$2='List of Flows'!$B69,IF(OR(ISNUMBER(SEARCH($A$36,'List of Flows'!$D69)),ISNUMBER(SEARCH($A$37,'List of Flows'!$D69))),"Input/Output",0),0)</f>
        <v>0</v>
      </c>
      <c r="AO71">
        <f>IF(AO$2='List of Flows'!$B69,IF(OR(ISNUMBER(SEARCH($A$36,'List of Flows'!$D69)),ISNUMBER(SEARCH($A$37,'List of Flows'!$D69))),"Input/Output",0),0)</f>
        <v>0</v>
      </c>
      <c r="AP71">
        <f>IF(AP$2='List of Flows'!$B69,IF(OR(ISNUMBER(SEARCH($A$36,'List of Flows'!$D69)),ISNUMBER(SEARCH($A$37,'List of Flows'!$D69))),"Input/Output",0),0)</f>
        <v>0</v>
      </c>
      <c r="AQ71">
        <f>IF(AQ$2='List of Flows'!$B69,IF(OR(ISNUMBER(SEARCH($A$36,'List of Flows'!$D69)),ISNUMBER(SEARCH($A$37,'List of Flows'!$D69))),"Input/Output",0),0)</f>
        <v>0</v>
      </c>
      <c r="AR71">
        <f>IF(AR$2='List of Flows'!$B69,IF(OR(ISNUMBER(SEARCH($A$36,'List of Flows'!$D69)),ISNUMBER(SEARCH($A$37,'List of Flows'!$D69))),"Input/Output",0),0)</f>
        <v>0</v>
      </c>
      <c r="AS71">
        <f>IF(AS$2='List of Flows'!$B69,IF(OR(ISNUMBER(SEARCH($A$36,'List of Flows'!$D69)),ISNUMBER(SEARCH($A$37,'List of Flows'!$D69))),"Input/Output",0),0)</f>
        <v>0</v>
      </c>
      <c r="AT71">
        <f>IF(AT$2='List of Flows'!$B69,IF(OR(ISNUMBER(SEARCH($A$36,'List of Flows'!$D69)),ISNUMBER(SEARCH($A$37,'List of Flows'!$D69))),"Input/Output",0),0)</f>
        <v>0</v>
      </c>
      <c r="AU71" s="17">
        <f t="shared" si="24"/>
        <v>0</v>
      </c>
      <c r="AW71">
        <f t="shared" si="25"/>
        <v>0</v>
      </c>
      <c r="AX71">
        <f t="shared" si="26"/>
        <v>0</v>
      </c>
      <c r="AY71">
        <f t="shared" si="27"/>
        <v>0</v>
      </c>
      <c r="AZ71">
        <f t="shared" si="28"/>
        <v>0</v>
      </c>
      <c r="BA71">
        <f t="shared" si="29"/>
        <v>0</v>
      </c>
      <c r="BB71">
        <f t="shared" si="30"/>
        <v>0</v>
      </c>
      <c r="BC71">
        <f t="shared" si="31"/>
        <v>0</v>
      </c>
      <c r="BD71">
        <f t="shared" si="32"/>
        <v>0</v>
      </c>
      <c r="BE71">
        <f t="shared" si="33"/>
        <v>0</v>
      </c>
      <c r="BF71">
        <f t="shared" si="34"/>
        <v>0</v>
      </c>
      <c r="BG71">
        <f t="shared" si="35"/>
        <v>0</v>
      </c>
      <c r="BH71">
        <f t="shared" si="36"/>
        <v>0</v>
      </c>
      <c r="BI71">
        <f t="shared" si="37"/>
        <v>0</v>
      </c>
      <c r="BJ71" s="17">
        <f t="shared" si="38"/>
        <v>0</v>
      </c>
    </row>
    <row r="72" spans="4:62" x14ac:dyDescent="0.3">
      <c r="D72">
        <f>IF(D$2='List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E72">
        <f>IF(E$2='List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F72">
        <f>IF(F$2='List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G72">
        <f>IF(G$2='List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H72">
        <f>IF(H$2='List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I72">
        <f>IF(I$2='List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J72">
        <f>IF(J$2='List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K72">
        <f>IF(K$2='List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L72">
        <f>IF(L$2='List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M72">
        <f>IF(M$2='List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N72">
        <f>IF(N$2='List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O72">
        <f>IF(O$2='List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P72">
        <f>IF(P$2='List of Flows'!$B70,IF(OR(ISNUMBER(SEARCH($A$6,'List of Flows'!$D70)),ISNUMBER(SEARCH($A$7,'List of Flows'!$D70)),ISNUMBER(SEARCH($A$8,'List of Flows'!$D70)),ISNUMBER(SEARCH($A$9,'List of Flows'!$D70)),ISNUMBER(SEARCH($A$10,'List of Flows'!$D70)),ISNUMBER(SEARCH($A$11,'List of Flows'!$D70)),ISNUMBER(SEARCH($A$12,'List of Flows'!$D70)),ISNUMBER(SEARCH($A$13,'List of Flows'!$D70)),ISNUMBER(SEARCH($A$14,'List of Flows'!$D70)),ISNUMBER(SEARCH($A$15,'List of Flows'!$D70)),ISNUMBER(SEARCH($A$16,'List of Flows'!$D70)),ISNUMBER(SEARCH($A$17,'List of Flows'!$D70)),ISNUMBER(SEARCH($A$18,'List of Flows'!$D70)),ISNUMBER(SEARCH($A$19,'List of Flows'!$D70))),"Unit",0),0)</f>
        <v>0</v>
      </c>
      <c r="Q72">
        <f t="shared" si="22"/>
        <v>0</v>
      </c>
      <c r="R72" s="35"/>
      <c r="S72">
        <f>IF(S$2='List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T72">
        <f>IF(T$2='List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U72">
        <f>IF(U$2='List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V72">
        <f>IF(V$2='List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W72">
        <f>IF(W$2='List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X72">
        <f>IF(X$2='List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Y72">
        <f>IF(Y$2='List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Z72">
        <f>IF(Z$2='List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AA72">
        <f>IF(AA$2='List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AB72">
        <f>IF(AB$2='List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AC72">
        <f>IF(AC$2='List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AD72">
        <f>IF(AD$2='List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AE72">
        <f>IF(AE$2='List of Flows'!$B70,IF(OR(ISNUMBER(SEARCH($A$24,'List of Flows'!$D70)),ISNUMBER(SEARCH($A$25,'List of Flows'!$D70)),ISNUMBER(SEARCH($A$26,'List of Flows'!$D70)),ISNUMBER(SEARCH($A$27,'List of Flows'!$D70)),ISNUMBER(SEARCH($A$28,'List of Flows'!$D70)),ISNUMBER(SEARCH($A$29,'List of Flows'!$D70)),ISNUMBER(SEARCH($A$30,'List of Flows'!$D70)),ISNUMBER(SEARCH($A$31,'List of Flows'!$D70)),ISNUMBER(SEARCH($A$32,'List of Flows'!$D70))),"Context",0),0)</f>
        <v>0</v>
      </c>
      <c r="AF72" s="17">
        <f t="shared" si="23"/>
        <v>0</v>
      </c>
      <c r="AH72">
        <f>IF(AH$2='List of Flows'!$B70,IF(OR(ISNUMBER(SEARCH($A$36,'List of Flows'!$D70)),ISNUMBER(SEARCH($A$37,'List of Flows'!$D70))),"Input/Output",0),0)</f>
        <v>0</v>
      </c>
      <c r="AI72">
        <f>IF(AI$2='List of Flows'!$B70,IF(OR(ISNUMBER(SEARCH($A$36,'List of Flows'!$D70)),ISNUMBER(SEARCH($A$37,'List of Flows'!$D70))),"Input/Output",0),0)</f>
        <v>0</v>
      </c>
      <c r="AJ72">
        <f>IF(AJ$2='List of Flows'!$B70,IF(OR(ISNUMBER(SEARCH($A$36,'List of Flows'!$D70)),ISNUMBER(SEARCH($A$37,'List of Flows'!$D70))),"Input/Output",0),0)</f>
        <v>0</v>
      </c>
      <c r="AK72">
        <f>IF(AK$2='List of Flows'!$B70,IF(OR(ISNUMBER(SEARCH($A$36,'List of Flows'!$D70)),ISNUMBER(SEARCH($A$37,'List of Flows'!$D70))),"Input/Output",0),0)</f>
        <v>0</v>
      </c>
      <c r="AL72">
        <f>IF(AL$2='List of Flows'!$B70,IF(OR(ISNUMBER(SEARCH($A$36,'List of Flows'!$D70)),ISNUMBER(SEARCH($A$37,'List of Flows'!$D70))),"Input/Output",0),0)</f>
        <v>0</v>
      </c>
      <c r="AM72">
        <f>IF(AM$2='List of Flows'!$B70,IF(OR(ISNUMBER(SEARCH($A$36,'List of Flows'!$D70)),ISNUMBER(SEARCH($A$37,'List of Flows'!$D70))),"Input/Output",0),0)</f>
        <v>0</v>
      </c>
      <c r="AN72">
        <f>IF(AN$2='List of Flows'!$B70,IF(OR(ISNUMBER(SEARCH($A$36,'List of Flows'!$D70)),ISNUMBER(SEARCH($A$37,'List of Flows'!$D70))),"Input/Output",0),0)</f>
        <v>0</v>
      </c>
      <c r="AO72">
        <f>IF(AO$2='List of Flows'!$B70,IF(OR(ISNUMBER(SEARCH($A$36,'List of Flows'!$D70)),ISNUMBER(SEARCH($A$37,'List of Flows'!$D70))),"Input/Output",0),0)</f>
        <v>0</v>
      </c>
      <c r="AP72">
        <f>IF(AP$2='List of Flows'!$B70,IF(OR(ISNUMBER(SEARCH($A$36,'List of Flows'!$D70)),ISNUMBER(SEARCH($A$37,'List of Flows'!$D70))),"Input/Output",0),0)</f>
        <v>0</v>
      </c>
      <c r="AQ72">
        <f>IF(AQ$2='List of Flows'!$B70,IF(OR(ISNUMBER(SEARCH($A$36,'List of Flows'!$D70)),ISNUMBER(SEARCH($A$37,'List of Flows'!$D70))),"Input/Output",0),0)</f>
        <v>0</v>
      </c>
      <c r="AR72">
        <f>IF(AR$2='List of Flows'!$B70,IF(OR(ISNUMBER(SEARCH($A$36,'List of Flows'!$D70)),ISNUMBER(SEARCH($A$37,'List of Flows'!$D70))),"Input/Output",0),0)</f>
        <v>0</v>
      </c>
      <c r="AS72">
        <f>IF(AS$2='List of Flows'!$B70,IF(OR(ISNUMBER(SEARCH($A$36,'List of Flows'!$D70)),ISNUMBER(SEARCH($A$37,'List of Flows'!$D70))),"Input/Output",0),0)</f>
        <v>0</v>
      </c>
      <c r="AT72">
        <f>IF(AT$2='List of Flows'!$B70,IF(OR(ISNUMBER(SEARCH($A$36,'List of Flows'!$D70)),ISNUMBER(SEARCH($A$37,'List of Flows'!$D70))),"Input/Output",0),0)</f>
        <v>0</v>
      </c>
      <c r="AU72" s="17">
        <f t="shared" si="24"/>
        <v>0</v>
      </c>
      <c r="AW72">
        <f t="shared" si="25"/>
        <v>0</v>
      </c>
      <c r="AX72">
        <f t="shared" si="26"/>
        <v>0</v>
      </c>
      <c r="AY72">
        <f t="shared" si="27"/>
        <v>0</v>
      </c>
      <c r="AZ72">
        <f t="shared" si="28"/>
        <v>0</v>
      </c>
      <c r="BA72">
        <f t="shared" si="29"/>
        <v>0</v>
      </c>
      <c r="BB72">
        <f t="shared" si="30"/>
        <v>0</v>
      </c>
      <c r="BC72">
        <f t="shared" si="31"/>
        <v>0</v>
      </c>
      <c r="BD72">
        <f t="shared" si="32"/>
        <v>0</v>
      </c>
      <c r="BE72">
        <f t="shared" si="33"/>
        <v>0</v>
      </c>
      <c r="BF72">
        <f t="shared" si="34"/>
        <v>0</v>
      </c>
      <c r="BG72">
        <f t="shared" si="35"/>
        <v>0</v>
      </c>
      <c r="BH72">
        <f t="shared" si="36"/>
        <v>0</v>
      </c>
      <c r="BI72">
        <f t="shared" si="37"/>
        <v>0</v>
      </c>
      <c r="BJ72" s="17">
        <f t="shared" si="38"/>
        <v>0</v>
      </c>
    </row>
    <row r="73" spans="4:62" x14ac:dyDescent="0.3">
      <c r="D73">
        <f>IF(D$2='List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E73">
        <f>IF(E$2='List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F73">
        <f>IF(F$2='List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G73">
        <f>IF(G$2='List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H73">
        <f>IF(H$2='List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I73">
        <f>IF(I$2='List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J73">
        <f>IF(J$2='List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K73">
        <f>IF(K$2='List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L73">
        <f>IF(L$2='List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M73" t="str">
        <f>IF(M$2='List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Unit</v>
      </c>
      <c r="N73">
        <f>IF(N$2='List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O73">
        <f>IF(O$2='List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P73">
        <f>IF(P$2='List of Flows'!$B71,IF(OR(ISNUMBER(SEARCH($A$6,'List of Flows'!$D71)),ISNUMBER(SEARCH($A$7,'List of Flows'!$D71)),ISNUMBER(SEARCH($A$8,'List of Flows'!$D71)),ISNUMBER(SEARCH($A$9,'List of Flows'!$D71)),ISNUMBER(SEARCH($A$10,'List of Flows'!$D71)),ISNUMBER(SEARCH($A$11,'List of Flows'!$D71)),ISNUMBER(SEARCH($A$12,'List of Flows'!$D71)),ISNUMBER(SEARCH($A$13,'List of Flows'!$D71)),ISNUMBER(SEARCH($A$14,'List of Flows'!$D71)),ISNUMBER(SEARCH($A$15,'List of Flows'!$D71)),ISNUMBER(SEARCH($A$16,'List of Flows'!$D71)),ISNUMBER(SEARCH($A$17,'List of Flows'!$D71)),ISNUMBER(SEARCH($A$18,'List of Flows'!$D71)),ISNUMBER(SEARCH($A$19,'List of Flows'!$D71))),"Unit",0),0)</f>
        <v>0</v>
      </c>
      <c r="Q73">
        <f t="shared" si="22"/>
        <v>1</v>
      </c>
      <c r="R73" s="35"/>
      <c r="S73">
        <f>IF(S$2='List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T73">
        <f>IF(T$2='List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U73">
        <f>IF(U$2='List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V73">
        <f>IF(V$2='List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W73">
        <f>IF(W$2='List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X73">
        <f>IF(X$2='List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Y73">
        <f>IF(Y$2='List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Z73">
        <f>IF(Z$2='List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AA73">
        <f>IF(AA$2='List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AB73">
        <f>IF(AB$2='List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AC73">
        <f>IF(AC$2='List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AD73">
        <f>IF(AD$2='List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AE73">
        <f>IF(AE$2='List of Flows'!$B71,IF(OR(ISNUMBER(SEARCH($A$24,'List of Flows'!$D71)),ISNUMBER(SEARCH($A$25,'List of Flows'!$D71)),ISNUMBER(SEARCH($A$26,'List of Flows'!$D71)),ISNUMBER(SEARCH($A$27,'List of Flows'!$D71)),ISNUMBER(SEARCH($A$28,'List of Flows'!$D71)),ISNUMBER(SEARCH($A$29,'List of Flows'!$D71)),ISNUMBER(SEARCH($A$30,'List of Flows'!$D71)),ISNUMBER(SEARCH($A$31,'List of Flows'!$D71)),ISNUMBER(SEARCH($A$32,'List of Flows'!$D71))),"Context",0),0)</f>
        <v>0</v>
      </c>
      <c r="AF73" s="17">
        <f t="shared" si="23"/>
        <v>0</v>
      </c>
      <c r="AH73">
        <f>IF(AH$2='List of Flows'!$B71,IF(OR(ISNUMBER(SEARCH($A$36,'List of Flows'!$D71)),ISNUMBER(SEARCH($A$37,'List of Flows'!$D71))),"Input/Output",0),0)</f>
        <v>0</v>
      </c>
      <c r="AI73">
        <f>IF(AI$2='List of Flows'!$B71,IF(OR(ISNUMBER(SEARCH($A$36,'List of Flows'!$D71)),ISNUMBER(SEARCH($A$37,'List of Flows'!$D71))),"Input/Output",0),0)</f>
        <v>0</v>
      </c>
      <c r="AJ73">
        <f>IF(AJ$2='List of Flows'!$B71,IF(OR(ISNUMBER(SEARCH($A$36,'List of Flows'!$D71)),ISNUMBER(SEARCH($A$37,'List of Flows'!$D71))),"Input/Output",0),0)</f>
        <v>0</v>
      </c>
      <c r="AK73">
        <f>IF(AK$2='List of Flows'!$B71,IF(OR(ISNUMBER(SEARCH($A$36,'List of Flows'!$D71)),ISNUMBER(SEARCH($A$37,'List of Flows'!$D71))),"Input/Output",0),0)</f>
        <v>0</v>
      </c>
      <c r="AL73">
        <f>IF(AL$2='List of Flows'!$B71,IF(OR(ISNUMBER(SEARCH($A$36,'List of Flows'!$D71)),ISNUMBER(SEARCH($A$37,'List of Flows'!$D71))),"Input/Output",0),0)</f>
        <v>0</v>
      </c>
      <c r="AM73">
        <f>IF(AM$2='List of Flows'!$B71,IF(OR(ISNUMBER(SEARCH($A$36,'List of Flows'!$D71)),ISNUMBER(SEARCH($A$37,'List of Flows'!$D71))),"Input/Output",0),0)</f>
        <v>0</v>
      </c>
      <c r="AN73">
        <f>IF(AN$2='List of Flows'!$B71,IF(OR(ISNUMBER(SEARCH($A$36,'List of Flows'!$D71)),ISNUMBER(SEARCH($A$37,'List of Flows'!$D71))),"Input/Output",0),0)</f>
        <v>0</v>
      </c>
      <c r="AO73">
        <f>IF(AO$2='List of Flows'!$B71,IF(OR(ISNUMBER(SEARCH($A$36,'List of Flows'!$D71)),ISNUMBER(SEARCH($A$37,'List of Flows'!$D71))),"Input/Output",0),0)</f>
        <v>0</v>
      </c>
      <c r="AP73">
        <f>IF(AP$2='List of Flows'!$B71,IF(OR(ISNUMBER(SEARCH($A$36,'List of Flows'!$D71)),ISNUMBER(SEARCH($A$37,'List of Flows'!$D71))),"Input/Output",0),0)</f>
        <v>0</v>
      </c>
      <c r="AQ73">
        <f>IF(AQ$2='List of Flows'!$B71,IF(OR(ISNUMBER(SEARCH($A$36,'List of Flows'!$D71)),ISNUMBER(SEARCH($A$37,'List of Flows'!$D71))),"Input/Output",0),0)</f>
        <v>0</v>
      </c>
      <c r="AR73">
        <f>IF(AR$2='List of Flows'!$B71,IF(OR(ISNUMBER(SEARCH($A$36,'List of Flows'!$D71)),ISNUMBER(SEARCH($A$37,'List of Flows'!$D71))),"Input/Output",0),0)</f>
        <v>0</v>
      </c>
      <c r="AS73">
        <f>IF(AS$2='List of Flows'!$B71,IF(OR(ISNUMBER(SEARCH($A$36,'List of Flows'!$D71)),ISNUMBER(SEARCH($A$37,'List of Flows'!$D71))),"Input/Output",0),0)</f>
        <v>0</v>
      </c>
      <c r="AT73">
        <f>IF(AT$2='List of Flows'!$B71,IF(OR(ISNUMBER(SEARCH($A$36,'List of Flows'!$D71)),ISNUMBER(SEARCH($A$37,'List of Flows'!$D71))),"Input/Output",0),0)</f>
        <v>0</v>
      </c>
      <c r="AU73" s="17">
        <f t="shared" si="24"/>
        <v>0</v>
      </c>
      <c r="AW73">
        <f t="shared" si="25"/>
        <v>0</v>
      </c>
      <c r="AX73">
        <f t="shared" si="26"/>
        <v>0</v>
      </c>
      <c r="AY73">
        <f t="shared" si="27"/>
        <v>0</v>
      </c>
      <c r="AZ73">
        <f t="shared" si="28"/>
        <v>0</v>
      </c>
      <c r="BA73">
        <f t="shared" si="29"/>
        <v>0</v>
      </c>
      <c r="BB73">
        <f t="shared" si="30"/>
        <v>0</v>
      </c>
      <c r="BC73">
        <f t="shared" si="31"/>
        <v>0</v>
      </c>
      <c r="BD73">
        <f t="shared" si="32"/>
        <v>0</v>
      </c>
      <c r="BE73">
        <f t="shared" si="33"/>
        <v>0</v>
      </c>
      <c r="BF73">
        <f t="shared" si="34"/>
        <v>1</v>
      </c>
      <c r="BG73">
        <f t="shared" si="35"/>
        <v>0</v>
      </c>
      <c r="BH73">
        <f t="shared" si="36"/>
        <v>0</v>
      </c>
      <c r="BI73">
        <f t="shared" si="37"/>
        <v>0</v>
      </c>
      <c r="BJ73" s="17">
        <f t="shared" si="38"/>
        <v>0</v>
      </c>
    </row>
    <row r="74" spans="4:62" x14ac:dyDescent="0.3">
      <c r="D74">
        <f>IF(D$2='List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E74">
        <f>IF(E$2='List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F74">
        <f>IF(F$2='List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G74">
        <f>IF(G$2='List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H74">
        <f>IF(H$2='List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I74">
        <f>IF(I$2='List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J74">
        <f>IF(J$2='List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K74">
        <f>IF(K$2='List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L74">
        <f>IF(L$2='List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M74" t="str">
        <f>IF(M$2='List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Unit</v>
      </c>
      <c r="N74">
        <f>IF(N$2='List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O74">
        <f>IF(O$2='List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P74">
        <f>IF(P$2='List of Flows'!$B72,IF(OR(ISNUMBER(SEARCH($A$6,'List of Flows'!$D72)),ISNUMBER(SEARCH($A$7,'List of Flows'!$D72)),ISNUMBER(SEARCH($A$8,'List of Flows'!$D72)),ISNUMBER(SEARCH($A$9,'List of Flows'!$D72)),ISNUMBER(SEARCH($A$10,'List of Flows'!$D72)),ISNUMBER(SEARCH($A$11,'List of Flows'!$D72)),ISNUMBER(SEARCH($A$12,'List of Flows'!$D72)),ISNUMBER(SEARCH($A$13,'List of Flows'!$D72)),ISNUMBER(SEARCH($A$14,'List of Flows'!$D72)),ISNUMBER(SEARCH($A$15,'List of Flows'!$D72)),ISNUMBER(SEARCH($A$16,'List of Flows'!$D72)),ISNUMBER(SEARCH($A$17,'List of Flows'!$D72)),ISNUMBER(SEARCH($A$18,'List of Flows'!$D72)),ISNUMBER(SEARCH($A$19,'List of Flows'!$D72))),"Unit",0),0)</f>
        <v>0</v>
      </c>
      <c r="Q74">
        <f t="shared" si="22"/>
        <v>1</v>
      </c>
      <c r="R74" s="35"/>
      <c r="S74">
        <f>IF(S$2='List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T74">
        <f>IF(T$2='List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U74">
        <f>IF(U$2='List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V74">
        <f>IF(V$2='List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W74">
        <f>IF(W$2='List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X74">
        <f>IF(X$2='List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Y74">
        <f>IF(Y$2='List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Z74">
        <f>IF(Z$2='List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AA74">
        <f>IF(AA$2='List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AB74">
        <f>IF(AB$2='List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AC74">
        <f>IF(AC$2='List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AD74">
        <f>IF(AD$2='List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AE74">
        <f>IF(AE$2='List of Flows'!$B72,IF(OR(ISNUMBER(SEARCH($A$24,'List of Flows'!$D72)),ISNUMBER(SEARCH($A$25,'List of Flows'!$D72)),ISNUMBER(SEARCH($A$26,'List of Flows'!$D72)),ISNUMBER(SEARCH($A$27,'List of Flows'!$D72)),ISNUMBER(SEARCH($A$28,'List of Flows'!$D72)),ISNUMBER(SEARCH($A$29,'List of Flows'!$D72)),ISNUMBER(SEARCH($A$30,'List of Flows'!$D72)),ISNUMBER(SEARCH($A$31,'List of Flows'!$D72)),ISNUMBER(SEARCH($A$32,'List of Flows'!$D72))),"Context",0),0)</f>
        <v>0</v>
      </c>
      <c r="AF74" s="17">
        <f t="shared" si="23"/>
        <v>0</v>
      </c>
      <c r="AH74">
        <f>IF(AH$2='List of Flows'!$B72,IF(OR(ISNUMBER(SEARCH($A$36,'List of Flows'!$D72)),ISNUMBER(SEARCH($A$37,'List of Flows'!$D72))),"Input/Output",0),0)</f>
        <v>0</v>
      </c>
      <c r="AI74">
        <f>IF(AI$2='List of Flows'!$B72,IF(OR(ISNUMBER(SEARCH($A$36,'List of Flows'!$D72)),ISNUMBER(SEARCH($A$37,'List of Flows'!$D72))),"Input/Output",0),0)</f>
        <v>0</v>
      </c>
      <c r="AJ74">
        <f>IF(AJ$2='List of Flows'!$B72,IF(OR(ISNUMBER(SEARCH($A$36,'List of Flows'!$D72)),ISNUMBER(SEARCH($A$37,'List of Flows'!$D72))),"Input/Output",0),0)</f>
        <v>0</v>
      </c>
      <c r="AK74">
        <f>IF(AK$2='List of Flows'!$B72,IF(OR(ISNUMBER(SEARCH($A$36,'List of Flows'!$D72)),ISNUMBER(SEARCH($A$37,'List of Flows'!$D72))),"Input/Output",0),0)</f>
        <v>0</v>
      </c>
      <c r="AL74">
        <f>IF(AL$2='List of Flows'!$B72,IF(OR(ISNUMBER(SEARCH($A$36,'List of Flows'!$D72)),ISNUMBER(SEARCH($A$37,'List of Flows'!$D72))),"Input/Output",0),0)</f>
        <v>0</v>
      </c>
      <c r="AM74">
        <f>IF(AM$2='List of Flows'!$B72,IF(OR(ISNUMBER(SEARCH($A$36,'List of Flows'!$D72)),ISNUMBER(SEARCH($A$37,'List of Flows'!$D72))),"Input/Output",0),0)</f>
        <v>0</v>
      </c>
      <c r="AN74">
        <f>IF(AN$2='List of Flows'!$B72,IF(OR(ISNUMBER(SEARCH($A$36,'List of Flows'!$D72)),ISNUMBER(SEARCH($A$37,'List of Flows'!$D72))),"Input/Output",0),0)</f>
        <v>0</v>
      </c>
      <c r="AO74">
        <f>IF(AO$2='List of Flows'!$B72,IF(OR(ISNUMBER(SEARCH($A$36,'List of Flows'!$D72)),ISNUMBER(SEARCH($A$37,'List of Flows'!$D72))),"Input/Output",0),0)</f>
        <v>0</v>
      </c>
      <c r="AP74">
        <f>IF(AP$2='List of Flows'!$B72,IF(OR(ISNUMBER(SEARCH($A$36,'List of Flows'!$D72)),ISNUMBER(SEARCH($A$37,'List of Flows'!$D72))),"Input/Output",0),0)</f>
        <v>0</v>
      </c>
      <c r="AQ74">
        <f>IF(AQ$2='List of Flows'!$B72,IF(OR(ISNUMBER(SEARCH($A$36,'List of Flows'!$D72)),ISNUMBER(SEARCH($A$37,'List of Flows'!$D72))),"Input/Output",0),0)</f>
        <v>0</v>
      </c>
      <c r="AR74">
        <f>IF(AR$2='List of Flows'!$B72,IF(OR(ISNUMBER(SEARCH($A$36,'List of Flows'!$D72)),ISNUMBER(SEARCH($A$37,'List of Flows'!$D72))),"Input/Output",0),0)</f>
        <v>0</v>
      </c>
      <c r="AS74">
        <f>IF(AS$2='List of Flows'!$B72,IF(OR(ISNUMBER(SEARCH($A$36,'List of Flows'!$D72)),ISNUMBER(SEARCH($A$37,'List of Flows'!$D72))),"Input/Output",0),0)</f>
        <v>0</v>
      </c>
      <c r="AT74">
        <f>IF(AT$2='List of Flows'!$B72,IF(OR(ISNUMBER(SEARCH($A$36,'List of Flows'!$D72)),ISNUMBER(SEARCH($A$37,'List of Flows'!$D72))),"Input/Output",0),0)</f>
        <v>0</v>
      </c>
      <c r="AU74" s="17">
        <f t="shared" si="24"/>
        <v>0</v>
      </c>
      <c r="AW74">
        <f t="shared" si="25"/>
        <v>0</v>
      </c>
      <c r="AX74">
        <f t="shared" si="26"/>
        <v>0</v>
      </c>
      <c r="AY74">
        <f t="shared" si="27"/>
        <v>0</v>
      </c>
      <c r="AZ74">
        <f t="shared" si="28"/>
        <v>0</v>
      </c>
      <c r="BA74">
        <f t="shared" si="29"/>
        <v>0</v>
      </c>
      <c r="BB74">
        <f t="shared" si="30"/>
        <v>0</v>
      </c>
      <c r="BC74">
        <f t="shared" si="31"/>
        <v>0</v>
      </c>
      <c r="BD74">
        <f t="shared" si="32"/>
        <v>0</v>
      </c>
      <c r="BE74">
        <f t="shared" si="33"/>
        <v>0</v>
      </c>
      <c r="BF74">
        <f t="shared" si="34"/>
        <v>1</v>
      </c>
      <c r="BG74">
        <f t="shared" si="35"/>
        <v>0</v>
      </c>
      <c r="BH74">
        <f t="shared" si="36"/>
        <v>0</v>
      </c>
      <c r="BI74">
        <f t="shared" si="37"/>
        <v>0</v>
      </c>
      <c r="BJ74" s="17">
        <f t="shared" si="38"/>
        <v>0</v>
      </c>
    </row>
    <row r="75" spans="4:62" x14ac:dyDescent="0.3">
      <c r="D75">
        <f>IF(D$2='List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E75">
        <f>IF(E$2='List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F75">
        <f>IF(F$2='List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G75">
        <f>IF(G$2='List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H75">
        <f>IF(H$2='List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I75">
        <f>IF(I$2='List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J75">
        <f>IF(J$2='List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K75">
        <f>IF(K$2='List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L75">
        <f>IF(L$2='List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M75">
        <f>IF(M$2='List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N75">
        <f>IF(N$2='List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O75">
        <f>IF(O$2='List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P75">
        <f>IF(P$2='List of Flows'!$B73,IF(OR(ISNUMBER(SEARCH($A$6,'List of Flows'!$D73)),ISNUMBER(SEARCH($A$7,'List of Flows'!$D73)),ISNUMBER(SEARCH($A$8,'List of Flows'!$D73)),ISNUMBER(SEARCH($A$9,'List of Flows'!$D73)),ISNUMBER(SEARCH($A$10,'List of Flows'!$D73)),ISNUMBER(SEARCH($A$11,'List of Flows'!$D73)),ISNUMBER(SEARCH($A$12,'List of Flows'!$D73)),ISNUMBER(SEARCH($A$13,'List of Flows'!$D73)),ISNUMBER(SEARCH($A$14,'List of Flows'!$D73)),ISNUMBER(SEARCH($A$15,'List of Flows'!$D73)),ISNUMBER(SEARCH($A$16,'List of Flows'!$D73)),ISNUMBER(SEARCH($A$17,'List of Flows'!$D73)),ISNUMBER(SEARCH($A$18,'List of Flows'!$D73)),ISNUMBER(SEARCH($A$19,'List of Flows'!$D73))),"Unit",0),0)</f>
        <v>0</v>
      </c>
      <c r="Q75">
        <f t="shared" si="22"/>
        <v>0</v>
      </c>
      <c r="R75" s="35"/>
      <c r="S75">
        <f>IF(S$2='List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T75">
        <f>IF(T$2='List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U75">
        <f>IF(U$2='List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V75">
        <f>IF(V$2='List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W75">
        <f>IF(W$2='List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X75">
        <f>IF(X$2='List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Y75">
        <f>IF(Y$2='List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Z75">
        <f>IF(Z$2='List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AA75">
        <f>IF(AA$2='List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AB75">
        <f>IF(AB$2='List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AC75">
        <f>IF(AC$2='List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AD75">
        <f>IF(AD$2='List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AE75">
        <f>IF(AE$2='List of Flows'!$B73,IF(OR(ISNUMBER(SEARCH($A$24,'List of Flows'!$D73)),ISNUMBER(SEARCH($A$25,'List of Flows'!$D73)),ISNUMBER(SEARCH($A$26,'List of Flows'!$D73)),ISNUMBER(SEARCH($A$27,'List of Flows'!$D73)),ISNUMBER(SEARCH($A$28,'List of Flows'!$D73)),ISNUMBER(SEARCH($A$29,'List of Flows'!$D73)),ISNUMBER(SEARCH($A$30,'List of Flows'!$D73)),ISNUMBER(SEARCH($A$31,'List of Flows'!$D73)),ISNUMBER(SEARCH($A$32,'List of Flows'!$D73))),"Context",0),0)</f>
        <v>0</v>
      </c>
      <c r="AF75" s="17">
        <f t="shared" si="23"/>
        <v>0</v>
      </c>
      <c r="AH75">
        <f>IF(AH$2='List of Flows'!$B73,IF(OR(ISNUMBER(SEARCH($A$36,'List of Flows'!$D73)),ISNUMBER(SEARCH($A$37,'List of Flows'!$D73))),"Input/Output",0),0)</f>
        <v>0</v>
      </c>
      <c r="AI75">
        <f>IF(AI$2='List of Flows'!$B73,IF(OR(ISNUMBER(SEARCH($A$36,'List of Flows'!$D73)),ISNUMBER(SEARCH($A$37,'List of Flows'!$D73))),"Input/Output",0),0)</f>
        <v>0</v>
      </c>
      <c r="AJ75">
        <f>IF(AJ$2='List of Flows'!$B73,IF(OR(ISNUMBER(SEARCH($A$36,'List of Flows'!$D73)),ISNUMBER(SEARCH($A$37,'List of Flows'!$D73))),"Input/Output",0),0)</f>
        <v>0</v>
      </c>
      <c r="AK75">
        <f>IF(AK$2='List of Flows'!$B73,IF(OR(ISNUMBER(SEARCH($A$36,'List of Flows'!$D73)),ISNUMBER(SEARCH($A$37,'List of Flows'!$D73))),"Input/Output",0),0)</f>
        <v>0</v>
      </c>
      <c r="AL75">
        <f>IF(AL$2='List of Flows'!$B73,IF(OR(ISNUMBER(SEARCH($A$36,'List of Flows'!$D73)),ISNUMBER(SEARCH($A$37,'List of Flows'!$D73))),"Input/Output",0),0)</f>
        <v>0</v>
      </c>
      <c r="AM75">
        <f>IF(AM$2='List of Flows'!$B73,IF(OR(ISNUMBER(SEARCH($A$36,'List of Flows'!$D73)),ISNUMBER(SEARCH($A$37,'List of Flows'!$D73))),"Input/Output",0),0)</f>
        <v>0</v>
      </c>
      <c r="AN75">
        <f>IF(AN$2='List of Flows'!$B73,IF(OR(ISNUMBER(SEARCH($A$36,'List of Flows'!$D73)),ISNUMBER(SEARCH($A$37,'List of Flows'!$D73))),"Input/Output",0),0)</f>
        <v>0</v>
      </c>
      <c r="AO75">
        <f>IF(AO$2='List of Flows'!$B73,IF(OR(ISNUMBER(SEARCH($A$36,'List of Flows'!$D73)),ISNUMBER(SEARCH($A$37,'List of Flows'!$D73))),"Input/Output",0),0)</f>
        <v>0</v>
      </c>
      <c r="AP75">
        <f>IF(AP$2='List of Flows'!$B73,IF(OR(ISNUMBER(SEARCH($A$36,'List of Flows'!$D73)),ISNUMBER(SEARCH($A$37,'List of Flows'!$D73))),"Input/Output",0),0)</f>
        <v>0</v>
      </c>
      <c r="AQ75">
        <f>IF(AQ$2='List of Flows'!$B73,IF(OR(ISNUMBER(SEARCH($A$36,'List of Flows'!$D73)),ISNUMBER(SEARCH($A$37,'List of Flows'!$D73))),"Input/Output",0),0)</f>
        <v>0</v>
      </c>
      <c r="AR75">
        <f>IF(AR$2='List of Flows'!$B73,IF(OR(ISNUMBER(SEARCH($A$36,'List of Flows'!$D73)),ISNUMBER(SEARCH($A$37,'List of Flows'!$D73))),"Input/Output",0),0)</f>
        <v>0</v>
      </c>
      <c r="AS75">
        <f>IF(AS$2='List of Flows'!$B73,IF(OR(ISNUMBER(SEARCH($A$36,'List of Flows'!$D73)),ISNUMBER(SEARCH($A$37,'List of Flows'!$D73))),"Input/Output",0),0)</f>
        <v>0</v>
      </c>
      <c r="AT75">
        <f>IF(AT$2='List of Flows'!$B73,IF(OR(ISNUMBER(SEARCH($A$36,'List of Flows'!$D73)),ISNUMBER(SEARCH($A$37,'List of Flows'!$D73))),"Input/Output",0),0)</f>
        <v>0</v>
      </c>
      <c r="AU75" s="17">
        <f t="shared" si="24"/>
        <v>0</v>
      </c>
      <c r="AW75">
        <f t="shared" si="25"/>
        <v>0</v>
      </c>
      <c r="AX75">
        <f t="shared" si="26"/>
        <v>0</v>
      </c>
      <c r="AY75">
        <f t="shared" si="27"/>
        <v>0</v>
      </c>
      <c r="AZ75">
        <f t="shared" si="28"/>
        <v>0</v>
      </c>
      <c r="BA75">
        <f t="shared" si="29"/>
        <v>0</v>
      </c>
      <c r="BB75">
        <f t="shared" si="30"/>
        <v>0</v>
      </c>
      <c r="BC75">
        <f t="shared" si="31"/>
        <v>0</v>
      </c>
      <c r="BD75">
        <f t="shared" si="32"/>
        <v>0</v>
      </c>
      <c r="BE75">
        <f t="shared" si="33"/>
        <v>0</v>
      </c>
      <c r="BF75">
        <f t="shared" si="34"/>
        <v>0</v>
      </c>
      <c r="BG75">
        <f t="shared" si="35"/>
        <v>0</v>
      </c>
      <c r="BH75">
        <f t="shared" si="36"/>
        <v>0</v>
      </c>
      <c r="BI75">
        <f t="shared" si="37"/>
        <v>0</v>
      </c>
      <c r="BJ75" s="17">
        <f t="shared" si="38"/>
        <v>0</v>
      </c>
    </row>
    <row r="76" spans="4:62" x14ac:dyDescent="0.3">
      <c r="D76">
        <f>IF(D$2='List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E76">
        <f>IF(E$2='List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F76">
        <f>IF(F$2='List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G76">
        <f>IF(G$2='List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H76">
        <f>IF(H$2='List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I76">
        <f>IF(I$2='List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J76">
        <f>IF(J$2='List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K76">
        <f>IF(K$2='List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L76">
        <f>IF(L$2='List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M76">
        <f>IF(M$2='List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N76">
        <f>IF(N$2='List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O76">
        <f>IF(O$2='List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P76">
        <f>IF(P$2='List of Flows'!$B74,IF(OR(ISNUMBER(SEARCH($A$6,'List of Flows'!$D74)),ISNUMBER(SEARCH($A$7,'List of Flows'!$D74)),ISNUMBER(SEARCH($A$8,'List of Flows'!$D74)),ISNUMBER(SEARCH($A$9,'List of Flows'!$D74)),ISNUMBER(SEARCH($A$10,'List of Flows'!$D74)),ISNUMBER(SEARCH($A$11,'List of Flows'!$D74)),ISNUMBER(SEARCH($A$12,'List of Flows'!$D74)),ISNUMBER(SEARCH($A$13,'List of Flows'!$D74)),ISNUMBER(SEARCH($A$14,'List of Flows'!$D74)),ISNUMBER(SEARCH($A$15,'List of Flows'!$D74)),ISNUMBER(SEARCH($A$16,'List of Flows'!$D74)),ISNUMBER(SEARCH($A$17,'List of Flows'!$D74)),ISNUMBER(SEARCH($A$18,'List of Flows'!$D74)),ISNUMBER(SEARCH($A$19,'List of Flows'!$D74))),"Unit",0),0)</f>
        <v>0</v>
      </c>
      <c r="Q76">
        <f t="shared" si="22"/>
        <v>0</v>
      </c>
      <c r="R76" s="35"/>
      <c r="S76">
        <f>IF(S$2='List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T76">
        <f>IF(T$2='List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U76">
        <f>IF(U$2='List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V76">
        <f>IF(V$2='List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W76">
        <f>IF(W$2='List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X76">
        <f>IF(X$2='List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Y76">
        <f>IF(Y$2='List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Z76">
        <f>IF(Z$2='List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AA76">
        <f>IF(AA$2='List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AB76">
        <f>IF(AB$2='List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AC76">
        <f>IF(AC$2='List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AD76">
        <f>IF(AD$2='List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AE76">
        <f>IF(AE$2='List of Flows'!$B74,IF(OR(ISNUMBER(SEARCH($A$24,'List of Flows'!$D74)),ISNUMBER(SEARCH($A$25,'List of Flows'!$D74)),ISNUMBER(SEARCH($A$26,'List of Flows'!$D74)),ISNUMBER(SEARCH($A$27,'List of Flows'!$D74)),ISNUMBER(SEARCH($A$28,'List of Flows'!$D74)),ISNUMBER(SEARCH($A$29,'List of Flows'!$D74)),ISNUMBER(SEARCH($A$30,'List of Flows'!$D74)),ISNUMBER(SEARCH($A$31,'List of Flows'!$D74)),ISNUMBER(SEARCH($A$32,'List of Flows'!$D74))),"Context",0),0)</f>
        <v>0</v>
      </c>
      <c r="AF76" s="17">
        <f t="shared" si="23"/>
        <v>0</v>
      </c>
      <c r="AH76">
        <f>IF(AH$2='List of Flows'!$B74,IF(OR(ISNUMBER(SEARCH($A$36,'List of Flows'!$D74)),ISNUMBER(SEARCH($A$37,'List of Flows'!$D74))),"Input/Output",0),0)</f>
        <v>0</v>
      </c>
      <c r="AI76">
        <f>IF(AI$2='List of Flows'!$B74,IF(OR(ISNUMBER(SEARCH($A$36,'List of Flows'!$D74)),ISNUMBER(SEARCH($A$37,'List of Flows'!$D74))),"Input/Output",0),0)</f>
        <v>0</v>
      </c>
      <c r="AJ76">
        <f>IF(AJ$2='List of Flows'!$B74,IF(OR(ISNUMBER(SEARCH($A$36,'List of Flows'!$D74)),ISNUMBER(SEARCH($A$37,'List of Flows'!$D74))),"Input/Output",0),0)</f>
        <v>0</v>
      </c>
      <c r="AK76">
        <f>IF(AK$2='List of Flows'!$B74,IF(OR(ISNUMBER(SEARCH($A$36,'List of Flows'!$D74)),ISNUMBER(SEARCH($A$37,'List of Flows'!$D74))),"Input/Output",0),0)</f>
        <v>0</v>
      </c>
      <c r="AL76">
        <f>IF(AL$2='List of Flows'!$B74,IF(OR(ISNUMBER(SEARCH($A$36,'List of Flows'!$D74)),ISNUMBER(SEARCH($A$37,'List of Flows'!$D74))),"Input/Output",0),0)</f>
        <v>0</v>
      </c>
      <c r="AM76">
        <f>IF(AM$2='List of Flows'!$B74,IF(OR(ISNUMBER(SEARCH($A$36,'List of Flows'!$D74)),ISNUMBER(SEARCH($A$37,'List of Flows'!$D74))),"Input/Output",0),0)</f>
        <v>0</v>
      </c>
      <c r="AN76">
        <f>IF(AN$2='List of Flows'!$B74,IF(OR(ISNUMBER(SEARCH($A$36,'List of Flows'!$D74)),ISNUMBER(SEARCH($A$37,'List of Flows'!$D74))),"Input/Output",0),0)</f>
        <v>0</v>
      </c>
      <c r="AO76">
        <f>IF(AO$2='List of Flows'!$B74,IF(OR(ISNUMBER(SEARCH($A$36,'List of Flows'!$D74)),ISNUMBER(SEARCH($A$37,'List of Flows'!$D74))),"Input/Output",0),0)</f>
        <v>0</v>
      </c>
      <c r="AP76">
        <f>IF(AP$2='List of Flows'!$B74,IF(OR(ISNUMBER(SEARCH($A$36,'List of Flows'!$D74)),ISNUMBER(SEARCH($A$37,'List of Flows'!$D74))),"Input/Output",0),0)</f>
        <v>0</v>
      </c>
      <c r="AQ76">
        <f>IF(AQ$2='List of Flows'!$B74,IF(OR(ISNUMBER(SEARCH($A$36,'List of Flows'!$D74)),ISNUMBER(SEARCH($A$37,'List of Flows'!$D74))),"Input/Output",0),0)</f>
        <v>0</v>
      </c>
      <c r="AR76">
        <f>IF(AR$2='List of Flows'!$B74,IF(OR(ISNUMBER(SEARCH($A$36,'List of Flows'!$D74)),ISNUMBER(SEARCH($A$37,'List of Flows'!$D74))),"Input/Output",0),0)</f>
        <v>0</v>
      </c>
      <c r="AS76">
        <f>IF(AS$2='List of Flows'!$B74,IF(OR(ISNUMBER(SEARCH($A$36,'List of Flows'!$D74)),ISNUMBER(SEARCH($A$37,'List of Flows'!$D74))),"Input/Output",0),0)</f>
        <v>0</v>
      </c>
      <c r="AT76">
        <f>IF(AT$2='List of Flows'!$B74,IF(OR(ISNUMBER(SEARCH($A$36,'List of Flows'!$D74)),ISNUMBER(SEARCH($A$37,'List of Flows'!$D74))),"Input/Output",0),0)</f>
        <v>0</v>
      </c>
      <c r="AU76" s="17">
        <f t="shared" si="24"/>
        <v>0</v>
      </c>
      <c r="AW76">
        <f t="shared" si="25"/>
        <v>0</v>
      </c>
      <c r="AX76">
        <f t="shared" si="26"/>
        <v>0</v>
      </c>
      <c r="AY76">
        <f t="shared" si="27"/>
        <v>0</v>
      </c>
      <c r="AZ76">
        <f t="shared" si="28"/>
        <v>0</v>
      </c>
      <c r="BA76">
        <f t="shared" si="29"/>
        <v>0</v>
      </c>
      <c r="BB76">
        <f t="shared" si="30"/>
        <v>0</v>
      </c>
      <c r="BC76">
        <f t="shared" si="31"/>
        <v>0</v>
      </c>
      <c r="BD76">
        <f t="shared" si="32"/>
        <v>0</v>
      </c>
      <c r="BE76">
        <f t="shared" si="33"/>
        <v>0</v>
      </c>
      <c r="BF76">
        <f t="shared" si="34"/>
        <v>0</v>
      </c>
      <c r="BG76">
        <f t="shared" si="35"/>
        <v>0</v>
      </c>
      <c r="BH76">
        <f t="shared" si="36"/>
        <v>0</v>
      </c>
      <c r="BI76">
        <f t="shared" si="37"/>
        <v>0</v>
      </c>
      <c r="BJ76" s="17">
        <f t="shared" si="38"/>
        <v>0</v>
      </c>
    </row>
    <row r="77" spans="4:62" x14ac:dyDescent="0.3">
      <c r="D77">
        <f>IF(D$2='List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E77">
        <f>IF(E$2='List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F77">
        <f>IF(F$2='List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G77">
        <f>IF(G$2='List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H77">
        <f>IF(H$2='List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I77">
        <f>IF(I$2='List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J77">
        <f>IF(J$2='List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K77">
        <f>IF(K$2='List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L77">
        <f>IF(L$2='List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M77">
        <f>IF(M$2='List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N77">
        <f>IF(N$2='List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O77">
        <f>IF(O$2='List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P77">
        <f>IF(P$2='List of Flows'!$B75,IF(OR(ISNUMBER(SEARCH($A$6,'List of Flows'!$D75)),ISNUMBER(SEARCH($A$7,'List of Flows'!$D75)),ISNUMBER(SEARCH($A$8,'List of Flows'!$D75)),ISNUMBER(SEARCH($A$9,'List of Flows'!$D75)),ISNUMBER(SEARCH($A$10,'List of Flows'!$D75)),ISNUMBER(SEARCH($A$11,'List of Flows'!$D75)),ISNUMBER(SEARCH($A$12,'List of Flows'!$D75)),ISNUMBER(SEARCH($A$13,'List of Flows'!$D75)),ISNUMBER(SEARCH($A$14,'List of Flows'!$D75)),ISNUMBER(SEARCH($A$15,'List of Flows'!$D75)),ISNUMBER(SEARCH($A$16,'List of Flows'!$D75)),ISNUMBER(SEARCH($A$17,'List of Flows'!$D75)),ISNUMBER(SEARCH($A$18,'List of Flows'!$D75)),ISNUMBER(SEARCH($A$19,'List of Flows'!$D75))),"Unit",0),0)</f>
        <v>0</v>
      </c>
      <c r="Q77">
        <f t="shared" si="22"/>
        <v>0</v>
      </c>
      <c r="R77" s="35"/>
      <c r="S77">
        <f>IF(S$2='List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T77">
        <f>IF(T$2='List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U77">
        <f>IF(U$2='List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V77">
        <f>IF(V$2='List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W77">
        <f>IF(W$2='List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X77">
        <f>IF(X$2='List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Y77">
        <f>IF(Y$2='List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Z77">
        <f>IF(Z$2='List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AA77">
        <f>IF(AA$2='List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AB77">
        <f>IF(AB$2='List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AC77">
        <f>IF(AC$2='List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AD77">
        <f>IF(AD$2='List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AE77">
        <f>IF(AE$2='List of Flows'!$B75,IF(OR(ISNUMBER(SEARCH($A$24,'List of Flows'!$D75)),ISNUMBER(SEARCH($A$25,'List of Flows'!$D75)),ISNUMBER(SEARCH($A$26,'List of Flows'!$D75)),ISNUMBER(SEARCH($A$27,'List of Flows'!$D75)),ISNUMBER(SEARCH($A$28,'List of Flows'!$D75)),ISNUMBER(SEARCH($A$29,'List of Flows'!$D75)),ISNUMBER(SEARCH($A$30,'List of Flows'!$D75)),ISNUMBER(SEARCH($A$31,'List of Flows'!$D75)),ISNUMBER(SEARCH($A$32,'List of Flows'!$D75))),"Context",0),0)</f>
        <v>0</v>
      </c>
      <c r="AF77" s="17">
        <f t="shared" si="23"/>
        <v>0</v>
      </c>
      <c r="AH77">
        <f>IF(AH$2='List of Flows'!$B75,IF(OR(ISNUMBER(SEARCH($A$36,'List of Flows'!$D75)),ISNUMBER(SEARCH($A$37,'List of Flows'!$D75))),"Input/Output",0),0)</f>
        <v>0</v>
      </c>
      <c r="AI77">
        <f>IF(AI$2='List of Flows'!$B75,IF(OR(ISNUMBER(SEARCH($A$36,'List of Flows'!$D75)),ISNUMBER(SEARCH($A$37,'List of Flows'!$D75))),"Input/Output",0),0)</f>
        <v>0</v>
      </c>
      <c r="AJ77">
        <f>IF(AJ$2='List of Flows'!$B75,IF(OR(ISNUMBER(SEARCH($A$36,'List of Flows'!$D75)),ISNUMBER(SEARCH($A$37,'List of Flows'!$D75))),"Input/Output",0),0)</f>
        <v>0</v>
      </c>
      <c r="AK77">
        <f>IF(AK$2='List of Flows'!$B75,IF(OR(ISNUMBER(SEARCH($A$36,'List of Flows'!$D75)),ISNUMBER(SEARCH($A$37,'List of Flows'!$D75))),"Input/Output",0),0)</f>
        <v>0</v>
      </c>
      <c r="AL77">
        <f>IF(AL$2='List of Flows'!$B75,IF(OR(ISNUMBER(SEARCH($A$36,'List of Flows'!$D75)),ISNUMBER(SEARCH($A$37,'List of Flows'!$D75))),"Input/Output",0),0)</f>
        <v>0</v>
      </c>
      <c r="AM77">
        <f>IF(AM$2='List of Flows'!$B75,IF(OR(ISNUMBER(SEARCH($A$36,'List of Flows'!$D75)),ISNUMBER(SEARCH($A$37,'List of Flows'!$D75))),"Input/Output",0),0)</f>
        <v>0</v>
      </c>
      <c r="AN77">
        <f>IF(AN$2='List of Flows'!$B75,IF(OR(ISNUMBER(SEARCH($A$36,'List of Flows'!$D75)),ISNUMBER(SEARCH($A$37,'List of Flows'!$D75))),"Input/Output",0),0)</f>
        <v>0</v>
      </c>
      <c r="AO77">
        <f>IF(AO$2='List of Flows'!$B75,IF(OR(ISNUMBER(SEARCH($A$36,'List of Flows'!$D75)),ISNUMBER(SEARCH($A$37,'List of Flows'!$D75))),"Input/Output",0),0)</f>
        <v>0</v>
      </c>
      <c r="AP77">
        <f>IF(AP$2='List of Flows'!$B75,IF(OR(ISNUMBER(SEARCH($A$36,'List of Flows'!$D75)),ISNUMBER(SEARCH($A$37,'List of Flows'!$D75))),"Input/Output",0),0)</f>
        <v>0</v>
      </c>
      <c r="AQ77">
        <f>IF(AQ$2='List of Flows'!$B75,IF(OR(ISNUMBER(SEARCH($A$36,'List of Flows'!$D75)),ISNUMBER(SEARCH($A$37,'List of Flows'!$D75))),"Input/Output",0),0)</f>
        <v>0</v>
      </c>
      <c r="AR77">
        <f>IF(AR$2='List of Flows'!$B75,IF(OR(ISNUMBER(SEARCH($A$36,'List of Flows'!$D75)),ISNUMBER(SEARCH($A$37,'List of Flows'!$D75))),"Input/Output",0),0)</f>
        <v>0</v>
      </c>
      <c r="AS77">
        <f>IF(AS$2='List of Flows'!$B75,IF(OR(ISNUMBER(SEARCH($A$36,'List of Flows'!$D75)),ISNUMBER(SEARCH($A$37,'List of Flows'!$D75))),"Input/Output",0),0)</f>
        <v>0</v>
      </c>
      <c r="AT77">
        <f>IF(AT$2='List of Flows'!$B75,IF(OR(ISNUMBER(SEARCH($A$36,'List of Flows'!$D75)),ISNUMBER(SEARCH($A$37,'List of Flows'!$D75))),"Input/Output",0),0)</f>
        <v>0</v>
      </c>
      <c r="AU77" s="17">
        <f t="shared" si="24"/>
        <v>0</v>
      </c>
      <c r="AW77">
        <f t="shared" si="25"/>
        <v>0</v>
      </c>
      <c r="AX77">
        <f t="shared" si="26"/>
        <v>0</v>
      </c>
      <c r="AY77">
        <f t="shared" si="27"/>
        <v>0</v>
      </c>
      <c r="AZ77">
        <f t="shared" si="28"/>
        <v>0</v>
      </c>
      <c r="BA77">
        <f t="shared" si="29"/>
        <v>0</v>
      </c>
      <c r="BB77">
        <f t="shared" si="30"/>
        <v>0</v>
      </c>
      <c r="BC77">
        <f t="shared" si="31"/>
        <v>0</v>
      </c>
      <c r="BD77">
        <f t="shared" si="32"/>
        <v>0</v>
      </c>
      <c r="BE77">
        <f t="shared" si="33"/>
        <v>0</v>
      </c>
      <c r="BF77">
        <f t="shared" si="34"/>
        <v>0</v>
      </c>
      <c r="BG77">
        <f t="shared" si="35"/>
        <v>0</v>
      </c>
      <c r="BH77">
        <f t="shared" si="36"/>
        <v>0</v>
      </c>
      <c r="BI77">
        <f t="shared" si="37"/>
        <v>0</v>
      </c>
      <c r="BJ77" s="17">
        <f t="shared" si="38"/>
        <v>0</v>
      </c>
    </row>
    <row r="78" spans="4:62" x14ac:dyDescent="0.3">
      <c r="D78">
        <f>IF(D$2='List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E78">
        <f>IF(E$2='List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F78">
        <f>IF(F$2='List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G78">
        <f>IF(G$2='List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H78">
        <f>IF(H$2='List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I78">
        <f>IF(I$2='List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J78">
        <f>IF(J$2='List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K78">
        <f>IF(K$2='List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L78">
        <f>IF(L$2='List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M78">
        <f>IF(M$2='List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N78">
        <f>IF(N$2='List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O78">
        <f>IF(O$2='List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P78">
        <f>IF(P$2='List of Flows'!$B76,IF(OR(ISNUMBER(SEARCH($A$6,'List of Flows'!$D76)),ISNUMBER(SEARCH($A$7,'List of Flows'!$D76)),ISNUMBER(SEARCH($A$8,'List of Flows'!$D76)),ISNUMBER(SEARCH($A$9,'List of Flows'!$D76)),ISNUMBER(SEARCH($A$10,'List of Flows'!$D76)),ISNUMBER(SEARCH($A$11,'List of Flows'!$D76)),ISNUMBER(SEARCH($A$12,'List of Flows'!$D76)),ISNUMBER(SEARCH($A$13,'List of Flows'!$D76)),ISNUMBER(SEARCH($A$14,'List of Flows'!$D76)),ISNUMBER(SEARCH($A$15,'List of Flows'!$D76)),ISNUMBER(SEARCH($A$16,'List of Flows'!$D76)),ISNUMBER(SEARCH($A$17,'List of Flows'!$D76)),ISNUMBER(SEARCH($A$18,'List of Flows'!$D76)),ISNUMBER(SEARCH($A$19,'List of Flows'!$D76))),"Unit",0),0)</f>
        <v>0</v>
      </c>
      <c r="Q78">
        <f t="shared" si="22"/>
        <v>0</v>
      </c>
      <c r="R78" s="35"/>
      <c r="S78">
        <f>IF(S$2='List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T78">
        <f>IF(T$2='List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U78">
        <f>IF(U$2='List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V78">
        <f>IF(V$2='List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W78">
        <f>IF(W$2='List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X78">
        <f>IF(X$2='List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Y78">
        <f>IF(Y$2='List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Z78">
        <f>IF(Z$2='List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AA78">
        <f>IF(AA$2='List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AB78">
        <f>IF(AB$2='List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AC78">
        <f>IF(AC$2='List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AD78">
        <f>IF(AD$2='List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AE78">
        <f>IF(AE$2='List of Flows'!$B76,IF(OR(ISNUMBER(SEARCH($A$24,'List of Flows'!$D76)),ISNUMBER(SEARCH($A$25,'List of Flows'!$D76)),ISNUMBER(SEARCH($A$26,'List of Flows'!$D76)),ISNUMBER(SEARCH($A$27,'List of Flows'!$D76)),ISNUMBER(SEARCH($A$28,'List of Flows'!$D76)),ISNUMBER(SEARCH($A$29,'List of Flows'!$D76)),ISNUMBER(SEARCH($A$30,'List of Flows'!$D76)),ISNUMBER(SEARCH($A$31,'List of Flows'!$D76)),ISNUMBER(SEARCH($A$32,'List of Flows'!$D76))),"Context",0),0)</f>
        <v>0</v>
      </c>
      <c r="AF78" s="17">
        <f t="shared" si="23"/>
        <v>0</v>
      </c>
      <c r="AH78">
        <f>IF(AH$2='List of Flows'!$B76,IF(OR(ISNUMBER(SEARCH($A$36,'List of Flows'!$D76)),ISNUMBER(SEARCH($A$37,'List of Flows'!$D76))),"Input/Output",0),0)</f>
        <v>0</v>
      </c>
      <c r="AI78">
        <f>IF(AI$2='List of Flows'!$B76,IF(OR(ISNUMBER(SEARCH($A$36,'List of Flows'!$D76)),ISNUMBER(SEARCH($A$37,'List of Flows'!$D76))),"Input/Output",0),0)</f>
        <v>0</v>
      </c>
      <c r="AJ78">
        <f>IF(AJ$2='List of Flows'!$B76,IF(OR(ISNUMBER(SEARCH($A$36,'List of Flows'!$D76)),ISNUMBER(SEARCH($A$37,'List of Flows'!$D76))),"Input/Output",0),0)</f>
        <v>0</v>
      </c>
      <c r="AK78">
        <f>IF(AK$2='List of Flows'!$B76,IF(OR(ISNUMBER(SEARCH($A$36,'List of Flows'!$D76)),ISNUMBER(SEARCH($A$37,'List of Flows'!$D76))),"Input/Output",0),0)</f>
        <v>0</v>
      </c>
      <c r="AL78">
        <f>IF(AL$2='List of Flows'!$B76,IF(OR(ISNUMBER(SEARCH($A$36,'List of Flows'!$D76)),ISNUMBER(SEARCH($A$37,'List of Flows'!$D76))),"Input/Output",0),0)</f>
        <v>0</v>
      </c>
      <c r="AM78">
        <f>IF(AM$2='List of Flows'!$B76,IF(OR(ISNUMBER(SEARCH($A$36,'List of Flows'!$D76)),ISNUMBER(SEARCH($A$37,'List of Flows'!$D76))),"Input/Output",0),0)</f>
        <v>0</v>
      </c>
      <c r="AN78">
        <f>IF(AN$2='List of Flows'!$B76,IF(OR(ISNUMBER(SEARCH($A$36,'List of Flows'!$D76)),ISNUMBER(SEARCH($A$37,'List of Flows'!$D76))),"Input/Output",0),0)</f>
        <v>0</v>
      </c>
      <c r="AO78">
        <f>IF(AO$2='List of Flows'!$B76,IF(OR(ISNUMBER(SEARCH($A$36,'List of Flows'!$D76)),ISNUMBER(SEARCH($A$37,'List of Flows'!$D76))),"Input/Output",0),0)</f>
        <v>0</v>
      </c>
      <c r="AP78">
        <f>IF(AP$2='List of Flows'!$B76,IF(OR(ISNUMBER(SEARCH($A$36,'List of Flows'!$D76)),ISNUMBER(SEARCH($A$37,'List of Flows'!$D76))),"Input/Output",0),0)</f>
        <v>0</v>
      </c>
      <c r="AQ78">
        <f>IF(AQ$2='List of Flows'!$B76,IF(OR(ISNUMBER(SEARCH($A$36,'List of Flows'!$D76)),ISNUMBER(SEARCH($A$37,'List of Flows'!$D76))),"Input/Output",0),0)</f>
        <v>0</v>
      </c>
      <c r="AR78">
        <f>IF(AR$2='List of Flows'!$B76,IF(OR(ISNUMBER(SEARCH($A$36,'List of Flows'!$D76)),ISNUMBER(SEARCH($A$37,'List of Flows'!$D76))),"Input/Output",0),0)</f>
        <v>0</v>
      </c>
      <c r="AS78">
        <f>IF(AS$2='List of Flows'!$B76,IF(OR(ISNUMBER(SEARCH($A$36,'List of Flows'!$D76)),ISNUMBER(SEARCH($A$37,'List of Flows'!$D76))),"Input/Output",0),0)</f>
        <v>0</v>
      </c>
      <c r="AT78">
        <f>IF(AT$2='List of Flows'!$B76,IF(OR(ISNUMBER(SEARCH($A$36,'List of Flows'!$D76)),ISNUMBER(SEARCH($A$37,'List of Flows'!$D76))),"Input/Output",0),0)</f>
        <v>0</v>
      </c>
      <c r="AU78" s="17">
        <f t="shared" si="24"/>
        <v>0</v>
      </c>
      <c r="AW78">
        <f t="shared" si="25"/>
        <v>0</v>
      </c>
      <c r="AX78">
        <f t="shared" si="26"/>
        <v>0</v>
      </c>
      <c r="AY78">
        <f t="shared" si="27"/>
        <v>0</v>
      </c>
      <c r="AZ78">
        <f t="shared" si="28"/>
        <v>0</v>
      </c>
      <c r="BA78">
        <f t="shared" si="29"/>
        <v>0</v>
      </c>
      <c r="BB78">
        <f t="shared" si="30"/>
        <v>0</v>
      </c>
      <c r="BC78">
        <f t="shared" si="31"/>
        <v>0</v>
      </c>
      <c r="BD78">
        <f t="shared" si="32"/>
        <v>0</v>
      </c>
      <c r="BE78">
        <f t="shared" si="33"/>
        <v>0</v>
      </c>
      <c r="BF78">
        <f t="shared" si="34"/>
        <v>0</v>
      </c>
      <c r="BG78">
        <f t="shared" si="35"/>
        <v>0</v>
      </c>
      <c r="BH78">
        <f t="shared" si="36"/>
        <v>0</v>
      </c>
      <c r="BI78">
        <f t="shared" si="37"/>
        <v>0</v>
      </c>
      <c r="BJ78" s="17">
        <f t="shared" si="38"/>
        <v>0</v>
      </c>
    </row>
    <row r="79" spans="4:62" x14ac:dyDescent="0.3">
      <c r="D79">
        <f>IF(D$2='List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E79">
        <f>IF(E$2='List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F79">
        <f>IF(F$2='List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G79">
        <f>IF(G$2='List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H79">
        <f>IF(H$2='List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I79">
        <f>IF(I$2='List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J79">
        <f>IF(J$2='List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K79">
        <f>IF(K$2='List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L79">
        <f>IF(L$2='List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M79">
        <f>IF(M$2='List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N79">
        <f>IF(N$2='List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O79">
        <f>IF(O$2='List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P79">
        <f>IF(P$2='List of Flows'!$B77,IF(OR(ISNUMBER(SEARCH($A$6,'List of Flows'!$D77)),ISNUMBER(SEARCH($A$7,'List of Flows'!$D77)),ISNUMBER(SEARCH($A$8,'List of Flows'!$D77)),ISNUMBER(SEARCH($A$9,'List of Flows'!$D77)),ISNUMBER(SEARCH($A$10,'List of Flows'!$D77)),ISNUMBER(SEARCH($A$11,'List of Flows'!$D77)),ISNUMBER(SEARCH($A$12,'List of Flows'!$D77)),ISNUMBER(SEARCH($A$13,'List of Flows'!$D77)),ISNUMBER(SEARCH($A$14,'List of Flows'!$D77)),ISNUMBER(SEARCH($A$15,'List of Flows'!$D77)),ISNUMBER(SEARCH($A$16,'List of Flows'!$D77)),ISNUMBER(SEARCH($A$17,'List of Flows'!$D77)),ISNUMBER(SEARCH($A$18,'List of Flows'!$D77)),ISNUMBER(SEARCH($A$19,'List of Flows'!$D77))),"Unit",0),0)</f>
        <v>0</v>
      </c>
      <c r="Q79">
        <f t="shared" si="22"/>
        <v>0</v>
      </c>
      <c r="R79" s="35"/>
      <c r="S79">
        <f>IF(S$2='List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T79">
        <f>IF(T$2='List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U79">
        <f>IF(U$2='List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V79">
        <f>IF(V$2='List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W79">
        <f>IF(W$2='List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X79">
        <f>IF(X$2='List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Y79">
        <f>IF(Y$2='List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Z79">
        <f>IF(Z$2='List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AA79">
        <f>IF(AA$2='List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AB79">
        <f>IF(AB$2='List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AC79">
        <f>IF(AC$2='List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AD79">
        <f>IF(AD$2='List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AE79">
        <f>IF(AE$2='List of Flows'!$B77,IF(OR(ISNUMBER(SEARCH($A$24,'List of Flows'!$D77)),ISNUMBER(SEARCH($A$25,'List of Flows'!$D77)),ISNUMBER(SEARCH($A$26,'List of Flows'!$D77)),ISNUMBER(SEARCH($A$27,'List of Flows'!$D77)),ISNUMBER(SEARCH($A$28,'List of Flows'!$D77)),ISNUMBER(SEARCH($A$29,'List of Flows'!$D77)),ISNUMBER(SEARCH($A$30,'List of Flows'!$D77)),ISNUMBER(SEARCH($A$31,'List of Flows'!$D77)),ISNUMBER(SEARCH($A$32,'List of Flows'!$D77))),"Context",0),0)</f>
        <v>0</v>
      </c>
      <c r="AF79" s="17">
        <f t="shared" si="23"/>
        <v>0</v>
      </c>
      <c r="AH79">
        <f>IF(AH$2='List of Flows'!$B77,IF(OR(ISNUMBER(SEARCH($A$36,'List of Flows'!$D77)),ISNUMBER(SEARCH($A$37,'List of Flows'!$D77))),"Input/Output",0),0)</f>
        <v>0</v>
      </c>
      <c r="AI79">
        <f>IF(AI$2='List of Flows'!$B77,IF(OR(ISNUMBER(SEARCH($A$36,'List of Flows'!$D77)),ISNUMBER(SEARCH($A$37,'List of Flows'!$D77))),"Input/Output",0),0)</f>
        <v>0</v>
      </c>
      <c r="AJ79">
        <f>IF(AJ$2='List of Flows'!$B77,IF(OR(ISNUMBER(SEARCH($A$36,'List of Flows'!$D77)),ISNUMBER(SEARCH($A$37,'List of Flows'!$D77))),"Input/Output",0),0)</f>
        <v>0</v>
      </c>
      <c r="AK79">
        <f>IF(AK$2='List of Flows'!$B77,IF(OR(ISNUMBER(SEARCH($A$36,'List of Flows'!$D77)),ISNUMBER(SEARCH($A$37,'List of Flows'!$D77))),"Input/Output",0),0)</f>
        <v>0</v>
      </c>
      <c r="AL79">
        <f>IF(AL$2='List of Flows'!$B77,IF(OR(ISNUMBER(SEARCH($A$36,'List of Flows'!$D77)),ISNUMBER(SEARCH($A$37,'List of Flows'!$D77))),"Input/Output",0),0)</f>
        <v>0</v>
      </c>
      <c r="AM79">
        <f>IF(AM$2='List of Flows'!$B77,IF(OR(ISNUMBER(SEARCH($A$36,'List of Flows'!$D77)),ISNUMBER(SEARCH($A$37,'List of Flows'!$D77))),"Input/Output",0),0)</f>
        <v>0</v>
      </c>
      <c r="AN79">
        <f>IF(AN$2='List of Flows'!$B77,IF(OR(ISNUMBER(SEARCH($A$36,'List of Flows'!$D77)),ISNUMBER(SEARCH($A$37,'List of Flows'!$D77))),"Input/Output",0),0)</f>
        <v>0</v>
      </c>
      <c r="AO79">
        <f>IF(AO$2='List of Flows'!$B77,IF(OR(ISNUMBER(SEARCH($A$36,'List of Flows'!$D77)),ISNUMBER(SEARCH($A$37,'List of Flows'!$D77))),"Input/Output",0),0)</f>
        <v>0</v>
      </c>
      <c r="AP79">
        <f>IF(AP$2='List of Flows'!$B77,IF(OR(ISNUMBER(SEARCH($A$36,'List of Flows'!$D77)),ISNUMBER(SEARCH($A$37,'List of Flows'!$D77))),"Input/Output",0),0)</f>
        <v>0</v>
      </c>
      <c r="AQ79">
        <f>IF(AQ$2='List of Flows'!$B77,IF(OR(ISNUMBER(SEARCH($A$36,'List of Flows'!$D77)),ISNUMBER(SEARCH($A$37,'List of Flows'!$D77))),"Input/Output",0),0)</f>
        <v>0</v>
      </c>
      <c r="AR79">
        <f>IF(AR$2='List of Flows'!$B77,IF(OR(ISNUMBER(SEARCH($A$36,'List of Flows'!$D77)),ISNUMBER(SEARCH($A$37,'List of Flows'!$D77))),"Input/Output",0),0)</f>
        <v>0</v>
      </c>
      <c r="AS79">
        <f>IF(AS$2='List of Flows'!$B77,IF(OR(ISNUMBER(SEARCH($A$36,'List of Flows'!$D77)),ISNUMBER(SEARCH($A$37,'List of Flows'!$D77))),"Input/Output",0),0)</f>
        <v>0</v>
      </c>
      <c r="AT79">
        <f>IF(AT$2='List of Flows'!$B77,IF(OR(ISNUMBER(SEARCH($A$36,'List of Flows'!$D77)),ISNUMBER(SEARCH($A$37,'List of Flows'!$D77))),"Input/Output",0),0)</f>
        <v>0</v>
      </c>
      <c r="AU79" s="17">
        <f t="shared" si="24"/>
        <v>0</v>
      </c>
      <c r="AW79">
        <f t="shared" si="25"/>
        <v>0</v>
      </c>
      <c r="AX79">
        <f t="shared" si="26"/>
        <v>0</v>
      </c>
      <c r="AY79">
        <f t="shared" si="27"/>
        <v>0</v>
      </c>
      <c r="AZ79">
        <f t="shared" si="28"/>
        <v>0</v>
      </c>
      <c r="BA79">
        <f t="shared" si="29"/>
        <v>0</v>
      </c>
      <c r="BB79">
        <f t="shared" si="30"/>
        <v>0</v>
      </c>
      <c r="BC79">
        <f t="shared" si="31"/>
        <v>0</v>
      </c>
      <c r="BD79">
        <f t="shared" si="32"/>
        <v>0</v>
      </c>
      <c r="BE79">
        <f t="shared" si="33"/>
        <v>0</v>
      </c>
      <c r="BF79">
        <f t="shared" si="34"/>
        <v>0</v>
      </c>
      <c r="BG79">
        <f t="shared" si="35"/>
        <v>0</v>
      </c>
      <c r="BH79">
        <f t="shared" si="36"/>
        <v>0</v>
      </c>
      <c r="BI79">
        <f t="shared" si="37"/>
        <v>0</v>
      </c>
      <c r="BJ79" s="17">
        <f t="shared" si="38"/>
        <v>0</v>
      </c>
    </row>
    <row r="80" spans="4:62" x14ac:dyDescent="0.3">
      <c r="D80">
        <f>IF(D$2='List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E80">
        <f>IF(E$2='List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F80">
        <f>IF(F$2='List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G80">
        <f>IF(G$2='List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H80">
        <f>IF(H$2='List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I80">
        <f>IF(I$2='List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J80">
        <f>IF(J$2='List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K80">
        <f>IF(K$2='List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L80">
        <f>IF(L$2='List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M80">
        <f>IF(M$2='List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N80">
        <f>IF(N$2='List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O80">
        <f>IF(O$2='List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P80">
        <f>IF(P$2='List of Flows'!$B78,IF(OR(ISNUMBER(SEARCH($A$6,'List of Flows'!$D78)),ISNUMBER(SEARCH($A$7,'List of Flows'!$D78)),ISNUMBER(SEARCH($A$8,'List of Flows'!$D78)),ISNUMBER(SEARCH($A$9,'List of Flows'!$D78)),ISNUMBER(SEARCH($A$10,'List of Flows'!$D78)),ISNUMBER(SEARCH($A$11,'List of Flows'!$D78)),ISNUMBER(SEARCH($A$12,'List of Flows'!$D78)),ISNUMBER(SEARCH($A$13,'List of Flows'!$D78)),ISNUMBER(SEARCH($A$14,'List of Flows'!$D78)),ISNUMBER(SEARCH($A$15,'List of Flows'!$D78)),ISNUMBER(SEARCH($A$16,'List of Flows'!$D78)),ISNUMBER(SEARCH($A$17,'List of Flows'!$D78)),ISNUMBER(SEARCH($A$18,'List of Flows'!$D78)),ISNUMBER(SEARCH($A$19,'List of Flows'!$D78))),"Unit",0),0)</f>
        <v>0</v>
      </c>
      <c r="Q80">
        <f t="shared" si="22"/>
        <v>0</v>
      </c>
      <c r="R80" s="35"/>
      <c r="S80">
        <f>IF(S$2='List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T80">
        <f>IF(T$2='List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U80">
        <f>IF(U$2='List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V80">
        <f>IF(V$2='List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W80">
        <f>IF(W$2='List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X80">
        <f>IF(X$2='List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Y80">
        <f>IF(Y$2='List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Z80">
        <f>IF(Z$2='List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AA80">
        <f>IF(AA$2='List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AB80">
        <f>IF(AB$2='List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AC80">
        <f>IF(AC$2='List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AD80">
        <f>IF(AD$2='List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AE80">
        <f>IF(AE$2='List of Flows'!$B78,IF(OR(ISNUMBER(SEARCH($A$24,'List of Flows'!$D78)),ISNUMBER(SEARCH($A$25,'List of Flows'!$D78)),ISNUMBER(SEARCH($A$26,'List of Flows'!$D78)),ISNUMBER(SEARCH($A$27,'List of Flows'!$D78)),ISNUMBER(SEARCH($A$28,'List of Flows'!$D78)),ISNUMBER(SEARCH($A$29,'List of Flows'!$D78)),ISNUMBER(SEARCH($A$30,'List of Flows'!$D78)),ISNUMBER(SEARCH($A$31,'List of Flows'!$D78)),ISNUMBER(SEARCH($A$32,'List of Flows'!$D78))),"Context",0),0)</f>
        <v>0</v>
      </c>
      <c r="AF80" s="17">
        <f t="shared" si="23"/>
        <v>0</v>
      </c>
      <c r="AH80">
        <f>IF(AH$2='List of Flows'!$B78,IF(OR(ISNUMBER(SEARCH($A$36,'List of Flows'!$D78)),ISNUMBER(SEARCH($A$37,'List of Flows'!$D78))),"Input/Output",0),0)</f>
        <v>0</v>
      </c>
      <c r="AI80">
        <f>IF(AI$2='List of Flows'!$B78,IF(OR(ISNUMBER(SEARCH($A$36,'List of Flows'!$D78)),ISNUMBER(SEARCH($A$37,'List of Flows'!$D78))),"Input/Output",0),0)</f>
        <v>0</v>
      </c>
      <c r="AJ80">
        <f>IF(AJ$2='List of Flows'!$B78,IF(OR(ISNUMBER(SEARCH($A$36,'List of Flows'!$D78)),ISNUMBER(SEARCH($A$37,'List of Flows'!$D78))),"Input/Output",0),0)</f>
        <v>0</v>
      </c>
      <c r="AK80">
        <f>IF(AK$2='List of Flows'!$B78,IF(OR(ISNUMBER(SEARCH($A$36,'List of Flows'!$D78)),ISNUMBER(SEARCH($A$37,'List of Flows'!$D78))),"Input/Output",0),0)</f>
        <v>0</v>
      </c>
      <c r="AL80">
        <f>IF(AL$2='List of Flows'!$B78,IF(OR(ISNUMBER(SEARCH($A$36,'List of Flows'!$D78)),ISNUMBER(SEARCH($A$37,'List of Flows'!$D78))),"Input/Output",0),0)</f>
        <v>0</v>
      </c>
      <c r="AM80">
        <f>IF(AM$2='List of Flows'!$B78,IF(OR(ISNUMBER(SEARCH($A$36,'List of Flows'!$D78)),ISNUMBER(SEARCH($A$37,'List of Flows'!$D78))),"Input/Output",0),0)</f>
        <v>0</v>
      </c>
      <c r="AN80">
        <f>IF(AN$2='List of Flows'!$B78,IF(OR(ISNUMBER(SEARCH($A$36,'List of Flows'!$D78)),ISNUMBER(SEARCH($A$37,'List of Flows'!$D78))),"Input/Output",0),0)</f>
        <v>0</v>
      </c>
      <c r="AO80">
        <f>IF(AO$2='List of Flows'!$B78,IF(OR(ISNUMBER(SEARCH($A$36,'List of Flows'!$D78)),ISNUMBER(SEARCH($A$37,'List of Flows'!$D78))),"Input/Output",0),0)</f>
        <v>0</v>
      </c>
      <c r="AP80">
        <f>IF(AP$2='List of Flows'!$B78,IF(OR(ISNUMBER(SEARCH($A$36,'List of Flows'!$D78)),ISNUMBER(SEARCH($A$37,'List of Flows'!$D78))),"Input/Output",0),0)</f>
        <v>0</v>
      </c>
      <c r="AQ80">
        <f>IF(AQ$2='List of Flows'!$B78,IF(OR(ISNUMBER(SEARCH($A$36,'List of Flows'!$D78)),ISNUMBER(SEARCH($A$37,'List of Flows'!$D78))),"Input/Output",0),0)</f>
        <v>0</v>
      </c>
      <c r="AR80">
        <f>IF(AR$2='List of Flows'!$B78,IF(OR(ISNUMBER(SEARCH($A$36,'List of Flows'!$D78)),ISNUMBER(SEARCH($A$37,'List of Flows'!$D78))),"Input/Output",0),0)</f>
        <v>0</v>
      </c>
      <c r="AS80">
        <f>IF(AS$2='List of Flows'!$B78,IF(OR(ISNUMBER(SEARCH($A$36,'List of Flows'!$D78)),ISNUMBER(SEARCH($A$37,'List of Flows'!$D78))),"Input/Output",0),0)</f>
        <v>0</v>
      </c>
      <c r="AT80">
        <f>IF(AT$2='List of Flows'!$B78,IF(OR(ISNUMBER(SEARCH($A$36,'List of Flows'!$D78)),ISNUMBER(SEARCH($A$37,'List of Flows'!$D78))),"Input/Output",0),0)</f>
        <v>0</v>
      </c>
      <c r="AU80" s="17">
        <f t="shared" si="24"/>
        <v>0</v>
      </c>
      <c r="AW80">
        <f t="shared" si="25"/>
        <v>0</v>
      </c>
      <c r="AX80">
        <f t="shared" si="26"/>
        <v>0</v>
      </c>
      <c r="AY80">
        <f t="shared" si="27"/>
        <v>0</v>
      </c>
      <c r="AZ80">
        <f t="shared" si="28"/>
        <v>0</v>
      </c>
      <c r="BA80">
        <f t="shared" si="29"/>
        <v>0</v>
      </c>
      <c r="BB80">
        <f t="shared" si="30"/>
        <v>0</v>
      </c>
      <c r="BC80">
        <f t="shared" si="31"/>
        <v>0</v>
      </c>
      <c r="BD80">
        <f t="shared" si="32"/>
        <v>0</v>
      </c>
      <c r="BE80">
        <f t="shared" si="33"/>
        <v>0</v>
      </c>
      <c r="BF80">
        <f t="shared" si="34"/>
        <v>0</v>
      </c>
      <c r="BG80">
        <f t="shared" si="35"/>
        <v>0</v>
      </c>
      <c r="BH80">
        <f t="shared" si="36"/>
        <v>0</v>
      </c>
      <c r="BI80">
        <f t="shared" si="37"/>
        <v>0</v>
      </c>
      <c r="BJ80" s="17">
        <f t="shared" si="38"/>
        <v>0</v>
      </c>
    </row>
    <row r="81" spans="4:62" x14ac:dyDescent="0.3">
      <c r="D81">
        <f>IF(D$2='List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E81">
        <f>IF(E$2='List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F81">
        <f>IF(F$2='List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G81">
        <f>IF(G$2='List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H81">
        <f>IF(H$2='List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I81">
        <f>IF(I$2='List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J81">
        <f>IF(J$2='List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K81">
        <f>IF(K$2='List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L81">
        <f>IF(L$2='List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M81">
        <f>IF(M$2='List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N81">
        <f>IF(N$2='List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O81">
        <f>IF(O$2='List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P81">
        <f>IF(P$2='List of Flows'!$B79,IF(OR(ISNUMBER(SEARCH($A$6,'List of Flows'!$D79)),ISNUMBER(SEARCH($A$7,'List of Flows'!$D79)),ISNUMBER(SEARCH($A$8,'List of Flows'!$D79)),ISNUMBER(SEARCH($A$9,'List of Flows'!$D79)),ISNUMBER(SEARCH($A$10,'List of Flows'!$D79)),ISNUMBER(SEARCH($A$11,'List of Flows'!$D79)),ISNUMBER(SEARCH($A$12,'List of Flows'!$D79)),ISNUMBER(SEARCH($A$13,'List of Flows'!$D79)),ISNUMBER(SEARCH($A$14,'List of Flows'!$D79)),ISNUMBER(SEARCH($A$15,'List of Flows'!$D79)),ISNUMBER(SEARCH($A$16,'List of Flows'!$D79)),ISNUMBER(SEARCH($A$17,'List of Flows'!$D79)),ISNUMBER(SEARCH($A$18,'List of Flows'!$D79)),ISNUMBER(SEARCH($A$19,'List of Flows'!$D79))),"Unit",0),0)</f>
        <v>0</v>
      </c>
      <c r="Q81">
        <f t="shared" si="22"/>
        <v>0</v>
      </c>
      <c r="R81" s="35"/>
      <c r="S81">
        <f>IF(S$2='List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T81">
        <f>IF(T$2='List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U81">
        <f>IF(U$2='List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V81">
        <f>IF(V$2='List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W81">
        <f>IF(W$2='List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X81">
        <f>IF(X$2='List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Y81">
        <f>IF(Y$2='List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Z81">
        <f>IF(Z$2='List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AA81">
        <f>IF(AA$2='List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AB81">
        <f>IF(AB$2='List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AC81">
        <f>IF(AC$2='List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AD81">
        <f>IF(AD$2='List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AE81">
        <f>IF(AE$2='List of Flows'!$B79,IF(OR(ISNUMBER(SEARCH($A$24,'List of Flows'!$D79)),ISNUMBER(SEARCH($A$25,'List of Flows'!$D79)),ISNUMBER(SEARCH($A$26,'List of Flows'!$D79)),ISNUMBER(SEARCH($A$27,'List of Flows'!$D79)),ISNUMBER(SEARCH($A$28,'List of Flows'!$D79)),ISNUMBER(SEARCH($A$29,'List of Flows'!$D79)),ISNUMBER(SEARCH($A$30,'List of Flows'!$D79)),ISNUMBER(SEARCH($A$31,'List of Flows'!$D79)),ISNUMBER(SEARCH($A$32,'List of Flows'!$D79))),"Context",0),0)</f>
        <v>0</v>
      </c>
      <c r="AF81" s="17">
        <f t="shared" si="23"/>
        <v>0</v>
      </c>
      <c r="AH81">
        <f>IF(AH$2='List of Flows'!$B79,IF(OR(ISNUMBER(SEARCH($A$36,'List of Flows'!$D79)),ISNUMBER(SEARCH($A$37,'List of Flows'!$D79))),"Input/Output",0),0)</f>
        <v>0</v>
      </c>
      <c r="AI81">
        <f>IF(AI$2='List of Flows'!$B79,IF(OR(ISNUMBER(SEARCH($A$36,'List of Flows'!$D79)),ISNUMBER(SEARCH($A$37,'List of Flows'!$D79))),"Input/Output",0),0)</f>
        <v>0</v>
      </c>
      <c r="AJ81">
        <f>IF(AJ$2='List of Flows'!$B79,IF(OR(ISNUMBER(SEARCH($A$36,'List of Flows'!$D79)),ISNUMBER(SEARCH($A$37,'List of Flows'!$D79))),"Input/Output",0),0)</f>
        <v>0</v>
      </c>
      <c r="AK81">
        <f>IF(AK$2='List of Flows'!$B79,IF(OR(ISNUMBER(SEARCH($A$36,'List of Flows'!$D79)),ISNUMBER(SEARCH($A$37,'List of Flows'!$D79))),"Input/Output",0),0)</f>
        <v>0</v>
      </c>
      <c r="AL81">
        <f>IF(AL$2='List of Flows'!$B79,IF(OR(ISNUMBER(SEARCH($A$36,'List of Flows'!$D79)),ISNUMBER(SEARCH($A$37,'List of Flows'!$D79))),"Input/Output",0),0)</f>
        <v>0</v>
      </c>
      <c r="AM81">
        <f>IF(AM$2='List of Flows'!$B79,IF(OR(ISNUMBER(SEARCH($A$36,'List of Flows'!$D79)),ISNUMBER(SEARCH($A$37,'List of Flows'!$D79))),"Input/Output",0),0)</f>
        <v>0</v>
      </c>
      <c r="AN81">
        <f>IF(AN$2='List of Flows'!$B79,IF(OR(ISNUMBER(SEARCH($A$36,'List of Flows'!$D79)),ISNUMBER(SEARCH($A$37,'List of Flows'!$D79))),"Input/Output",0),0)</f>
        <v>0</v>
      </c>
      <c r="AO81">
        <f>IF(AO$2='List of Flows'!$B79,IF(OR(ISNUMBER(SEARCH($A$36,'List of Flows'!$D79)),ISNUMBER(SEARCH($A$37,'List of Flows'!$D79))),"Input/Output",0),0)</f>
        <v>0</v>
      </c>
      <c r="AP81">
        <f>IF(AP$2='List of Flows'!$B79,IF(OR(ISNUMBER(SEARCH($A$36,'List of Flows'!$D79)),ISNUMBER(SEARCH($A$37,'List of Flows'!$D79))),"Input/Output",0),0)</f>
        <v>0</v>
      </c>
      <c r="AQ81">
        <f>IF(AQ$2='List of Flows'!$B79,IF(OR(ISNUMBER(SEARCH($A$36,'List of Flows'!$D79)),ISNUMBER(SEARCH($A$37,'List of Flows'!$D79))),"Input/Output",0),0)</f>
        <v>0</v>
      </c>
      <c r="AR81">
        <f>IF(AR$2='List of Flows'!$B79,IF(OR(ISNUMBER(SEARCH($A$36,'List of Flows'!$D79)),ISNUMBER(SEARCH($A$37,'List of Flows'!$D79))),"Input/Output",0),0)</f>
        <v>0</v>
      </c>
      <c r="AS81">
        <f>IF(AS$2='List of Flows'!$B79,IF(OR(ISNUMBER(SEARCH($A$36,'List of Flows'!$D79)),ISNUMBER(SEARCH($A$37,'List of Flows'!$D79))),"Input/Output",0),0)</f>
        <v>0</v>
      </c>
      <c r="AT81">
        <f>IF(AT$2='List of Flows'!$B79,IF(OR(ISNUMBER(SEARCH($A$36,'List of Flows'!$D79)),ISNUMBER(SEARCH($A$37,'List of Flows'!$D79))),"Input/Output",0),0)</f>
        <v>0</v>
      </c>
      <c r="AU81" s="17">
        <f t="shared" si="24"/>
        <v>0</v>
      </c>
      <c r="AW81">
        <f t="shared" si="25"/>
        <v>0</v>
      </c>
      <c r="AX81">
        <f t="shared" si="26"/>
        <v>0</v>
      </c>
      <c r="AY81">
        <f t="shared" si="27"/>
        <v>0</v>
      </c>
      <c r="AZ81">
        <f t="shared" si="28"/>
        <v>0</v>
      </c>
      <c r="BA81">
        <f t="shared" si="29"/>
        <v>0</v>
      </c>
      <c r="BB81">
        <f t="shared" si="30"/>
        <v>0</v>
      </c>
      <c r="BC81">
        <f t="shared" si="31"/>
        <v>0</v>
      </c>
      <c r="BD81">
        <f t="shared" si="32"/>
        <v>0</v>
      </c>
      <c r="BE81">
        <f t="shared" si="33"/>
        <v>0</v>
      </c>
      <c r="BF81">
        <f t="shared" si="34"/>
        <v>0</v>
      </c>
      <c r="BG81">
        <f t="shared" si="35"/>
        <v>0</v>
      </c>
      <c r="BH81">
        <f t="shared" si="36"/>
        <v>0</v>
      </c>
      <c r="BI81">
        <f t="shared" si="37"/>
        <v>0</v>
      </c>
      <c r="BJ81" s="17">
        <f t="shared" si="38"/>
        <v>0</v>
      </c>
    </row>
    <row r="82" spans="4:62" x14ac:dyDescent="0.3">
      <c r="D82">
        <f>IF(D$2='List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E82">
        <f>IF(E$2='List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F82">
        <f>IF(F$2='List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G82">
        <f>IF(G$2='List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H82">
        <f>IF(H$2='List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I82">
        <f>IF(I$2='List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J82">
        <f>IF(J$2='List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K82">
        <f>IF(K$2='List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L82">
        <f>IF(L$2='List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M82">
        <f>IF(M$2='List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N82">
        <f>IF(N$2='List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O82">
        <f>IF(O$2='List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P82">
        <f>IF(P$2='List of Flows'!$B80,IF(OR(ISNUMBER(SEARCH($A$6,'List of Flows'!$D80)),ISNUMBER(SEARCH($A$7,'List of Flows'!$D80)),ISNUMBER(SEARCH($A$8,'List of Flows'!$D80)),ISNUMBER(SEARCH($A$9,'List of Flows'!$D80)),ISNUMBER(SEARCH($A$10,'List of Flows'!$D80)),ISNUMBER(SEARCH($A$11,'List of Flows'!$D80)),ISNUMBER(SEARCH($A$12,'List of Flows'!$D80)),ISNUMBER(SEARCH($A$13,'List of Flows'!$D80)),ISNUMBER(SEARCH($A$14,'List of Flows'!$D80)),ISNUMBER(SEARCH($A$15,'List of Flows'!$D80)),ISNUMBER(SEARCH($A$16,'List of Flows'!$D80)),ISNUMBER(SEARCH($A$17,'List of Flows'!$D80)),ISNUMBER(SEARCH($A$18,'List of Flows'!$D80)),ISNUMBER(SEARCH($A$19,'List of Flows'!$D80))),"Unit",0),0)</f>
        <v>0</v>
      </c>
      <c r="Q82">
        <f t="shared" si="22"/>
        <v>0</v>
      </c>
      <c r="R82" s="35"/>
      <c r="S82">
        <f>IF(S$2='List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T82">
        <f>IF(T$2='List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U82">
        <f>IF(U$2='List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V82">
        <f>IF(V$2='List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W82">
        <f>IF(W$2='List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X82">
        <f>IF(X$2='List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Y82">
        <f>IF(Y$2='List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Z82">
        <f>IF(Z$2='List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AA82">
        <f>IF(AA$2='List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AB82">
        <f>IF(AB$2='List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AC82">
        <f>IF(AC$2='List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AD82">
        <f>IF(AD$2='List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AE82">
        <f>IF(AE$2='List of Flows'!$B80,IF(OR(ISNUMBER(SEARCH($A$24,'List of Flows'!$D80)),ISNUMBER(SEARCH($A$25,'List of Flows'!$D80)),ISNUMBER(SEARCH($A$26,'List of Flows'!$D80)),ISNUMBER(SEARCH($A$27,'List of Flows'!$D80)),ISNUMBER(SEARCH($A$28,'List of Flows'!$D80)),ISNUMBER(SEARCH($A$29,'List of Flows'!$D80)),ISNUMBER(SEARCH($A$30,'List of Flows'!$D80)),ISNUMBER(SEARCH($A$31,'List of Flows'!$D80)),ISNUMBER(SEARCH($A$32,'List of Flows'!$D80))),"Context",0),0)</f>
        <v>0</v>
      </c>
      <c r="AF82" s="17">
        <f t="shared" si="23"/>
        <v>0</v>
      </c>
      <c r="AH82">
        <f>IF(AH$2='List of Flows'!$B80,IF(OR(ISNUMBER(SEARCH($A$36,'List of Flows'!$D80)),ISNUMBER(SEARCH($A$37,'List of Flows'!$D80))),"Input/Output",0),0)</f>
        <v>0</v>
      </c>
      <c r="AI82">
        <f>IF(AI$2='List of Flows'!$B80,IF(OR(ISNUMBER(SEARCH($A$36,'List of Flows'!$D80)),ISNUMBER(SEARCH($A$37,'List of Flows'!$D80))),"Input/Output",0),0)</f>
        <v>0</v>
      </c>
      <c r="AJ82">
        <f>IF(AJ$2='List of Flows'!$B80,IF(OR(ISNUMBER(SEARCH($A$36,'List of Flows'!$D80)),ISNUMBER(SEARCH($A$37,'List of Flows'!$D80))),"Input/Output",0),0)</f>
        <v>0</v>
      </c>
      <c r="AK82">
        <f>IF(AK$2='List of Flows'!$B80,IF(OR(ISNUMBER(SEARCH($A$36,'List of Flows'!$D80)),ISNUMBER(SEARCH($A$37,'List of Flows'!$D80))),"Input/Output",0),0)</f>
        <v>0</v>
      </c>
      <c r="AL82">
        <f>IF(AL$2='List of Flows'!$B80,IF(OR(ISNUMBER(SEARCH($A$36,'List of Flows'!$D80)),ISNUMBER(SEARCH($A$37,'List of Flows'!$D80))),"Input/Output",0),0)</f>
        <v>0</v>
      </c>
      <c r="AM82">
        <f>IF(AM$2='List of Flows'!$B80,IF(OR(ISNUMBER(SEARCH($A$36,'List of Flows'!$D80)),ISNUMBER(SEARCH($A$37,'List of Flows'!$D80))),"Input/Output",0),0)</f>
        <v>0</v>
      </c>
      <c r="AN82">
        <f>IF(AN$2='List of Flows'!$B80,IF(OR(ISNUMBER(SEARCH($A$36,'List of Flows'!$D80)),ISNUMBER(SEARCH($A$37,'List of Flows'!$D80))),"Input/Output",0),0)</f>
        <v>0</v>
      </c>
      <c r="AO82">
        <f>IF(AO$2='List of Flows'!$B80,IF(OR(ISNUMBER(SEARCH($A$36,'List of Flows'!$D80)),ISNUMBER(SEARCH($A$37,'List of Flows'!$D80))),"Input/Output",0),0)</f>
        <v>0</v>
      </c>
      <c r="AP82">
        <f>IF(AP$2='List of Flows'!$B80,IF(OR(ISNUMBER(SEARCH($A$36,'List of Flows'!$D80)),ISNUMBER(SEARCH($A$37,'List of Flows'!$D80))),"Input/Output",0),0)</f>
        <v>0</v>
      </c>
      <c r="AQ82">
        <f>IF(AQ$2='List of Flows'!$B80,IF(OR(ISNUMBER(SEARCH($A$36,'List of Flows'!$D80)),ISNUMBER(SEARCH($A$37,'List of Flows'!$D80))),"Input/Output",0),0)</f>
        <v>0</v>
      </c>
      <c r="AR82">
        <f>IF(AR$2='List of Flows'!$B80,IF(OR(ISNUMBER(SEARCH($A$36,'List of Flows'!$D80)),ISNUMBER(SEARCH($A$37,'List of Flows'!$D80))),"Input/Output",0),0)</f>
        <v>0</v>
      </c>
      <c r="AS82">
        <f>IF(AS$2='List of Flows'!$B80,IF(OR(ISNUMBER(SEARCH($A$36,'List of Flows'!$D80)),ISNUMBER(SEARCH($A$37,'List of Flows'!$D80))),"Input/Output",0),0)</f>
        <v>0</v>
      </c>
      <c r="AT82">
        <f>IF(AT$2='List of Flows'!$B80,IF(OR(ISNUMBER(SEARCH($A$36,'List of Flows'!$D80)),ISNUMBER(SEARCH($A$37,'List of Flows'!$D80))),"Input/Output",0),0)</f>
        <v>0</v>
      </c>
      <c r="AU82" s="17">
        <f t="shared" si="24"/>
        <v>0</v>
      </c>
      <c r="AW82">
        <f t="shared" si="25"/>
        <v>0</v>
      </c>
      <c r="AX82">
        <f t="shared" si="26"/>
        <v>0</v>
      </c>
      <c r="AY82">
        <f t="shared" si="27"/>
        <v>0</v>
      </c>
      <c r="AZ82">
        <f t="shared" si="28"/>
        <v>0</v>
      </c>
      <c r="BA82">
        <f t="shared" si="29"/>
        <v>0</v>
      </c>
      <c r="BB82">
        <f t="shared" si="30"/>
        <v>0</v>
      </c>
      <c r="BC82">
        <f t="shared" si="31"/>
        <v>0</v>
      </c>
      <c r="BD82">
        <f t="shared" si="32"/>
        <v>0</v>
      </c>
      <c r="BE82">
        <f t="shared" si="33"/>
        <v>0</v>
      </c>
      <c r="BF82">
        <f t="shared" si="34"/>
        <v>0</v>
      </c>
      <c r="BG82">
        <f t="shared" si="35"/>
        <v>0</v>
      </c>
      <c r="BH82">
        <f t="shared" si="36"/>
        <v>0</v>
      </c>
      <c r="BI82">
        <f t="shared" si="37"/>
        <v>0</v>
      </c>
      <c r="BJ82" s="17">
        <f t="shared" si="38"/>
        <v>0</v>
      </c>
    </row>
    <row r="83" spans="4:62" x14ac:dyDescent="0.3">
      <c r="D83">
        <f>IF(D$2='List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E83">
        <f>IF(E$2='List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F83">
        <f>IF(F$2='List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G83">
        <f>IF(G$2='List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H83">
        <f>IF(H$2='List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I83">
        <f>IF(I$2='List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J83">
        <f>IF(J$2='List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K83">
        <f>IF(K$2='List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L83">
        <f>IF(L$2='List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M83">
        <f>IF(M$2='List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N83">
        <f>IF(N$2='List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O83">
        <f>IF(O$2='List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P83">
        <f>IF(P$2='List of Flows'!$B81,IF(OR(ISNUMBER(SEARCH($A$6,'List of Flows'!$D81)),ISNUMBER(SEARCH($A$7,'List of Flows'!$D81)),ISNUMBER(SEARCH($A$8,'List of Flows'!$D81)),ISNUMBER(SEARCH($A$9,'List of Flows'!$D81)),ISNUMBER(SEARCH($A$10,'List of Flows'!$D81)),ISNUMBER(SEARCH($A$11,'List of Flows'!$D81)),ISNUMBER(SEARCH($A$12,'List of Flows'!$D81)),ISNUMBER(SEARCH($A$13,'List of Flows'!$D81)),ISNUMBER(SEARCH($A$14,'List of Flows'!$D81)),ISNUMBER(SEARCH($A$15,'List of Flows'!$D81)),ISNUMBER(SEARCH($A$16,'List of Flows'!$D81)),ISNUMBER(SEARCH($A$17,'List of Flows'!$D81)),ISNUMBER(SEARCH($A$18,'List of Flows'!$D81)),ISNUMBER(SEARCH($A$19,'List of Flows'!$D81))),"Unit",0),0)</f>
        <v>0</v>
      </c>
      <c r="Q83">
        <f t="shared" si="22"/>
        <v>0</v>
      </c>
      <c r="R83" s="35"/>
      <c r="S83">
        <f>IF(S$2='List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T83">
        <f>IF(T$2='List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U83">
        <f>IF(U$2='List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V83">
        <f>IF(V$2='List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W83">
        <f>IF(W$2='List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X83">
        <f>IF(X$2='List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Y83">
        <f>IF(Y$2='List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Z83">
        <f>IF(Z$2='List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AA83">
        <f>IF(AA$2='List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AB83">
        <f>IF(AB$2='List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AC83">
        <f>IF(AC$2='List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AD83">
        <f>IF(AD$2='List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AE83">
        <f>IF(AE$2='List of Flows'!$B81,IF(OR(ISNUMBER(SEARCH($A$24,'List of Flows'!$D81)),ISNUMBER(SEARCH($A$25,'List of Flows'!$D81)),ISNUMBER(SEARCH($A$26,'List of Flows'!$D81)),ISNUMBER(SEARCH($A$27,'List of Flows'!$D81)),ISNUMBER(SEARCH($A$28,'List of Flows'!$D81)),ISNUMBER(SEARCH($A$29,'List of Flows'!$D81)),ISNUMBER(SEARCH($A$30,'List of Flows'!$D81)),ISNUMBER(SEARCH($A$31,'List of Flows'!$D81)),ISNUMBER(SEARCH($A$32,'List of Flows'!$D81))),"Context",0),0)</f>
        <v>0</v>
      </c>
      <c r="AF83" s="17">
        <f t="shared" si="23"/>
        <v>0</v>
      </c>
      <c r="AH83">
        <f>IF(AH$2='List of Flows'!$B81,IF(OR(ISNUMBER(SEARCH($A$36,'List of Flows'!$D81)),ISNUMBER(SEARCH($A$37,'List of Flows'!$D81))),"Input/Output",0),0)</f>
        <v>0</v>
      </c>
      <c r="AI83">
        <f>IF(AI$2='List of Flows'!$B81,IF(OR(ISNUMBER(SEARCH($A$36,'List of Flows'!$D81)),ISNUMBER(SEARCH($A$37,'List of Flows'!$D81))),"Input/Output",0),0)</f>
        <v>0</v>
      </c>
      <c r="AJ83">
        <f>IF(AJ$2='List of Flows'!$B81,IF(OR(ISNUMBER(SEARCH($A$36,'List of Flows'!$D81)),ISNUMBER(SEARCH($A$37,'List of Flows'!$D81))),"Input/Output",0),0)</f>
        <v>0</v>
      </c>
      <c r="AK83">
        <f>IF(AK$2='List of Flows'!$B81,IF(OR(ISNUMBER(SEARCH($A$36,'List of Flows'!$D81)),ISNUMBER(SEARCH($A$37,'List of Flows'!$D81))),"Input/Output",0),0)</f>
        <v>0</v>
      </c>
      <c r="AL83">
        <f>IF(AL$2='List of Flows'!$B81,IF(OR(ISNUMBER(SEARCH($A$36,'List of Flows'!$D81)),ISNUMBER(SEARCH($A$37,'List of Flows'!$D81))),"Input/Output",0),0)</f>
        <v>0</v>
      </c>
      <c r="AM83">
        <f>IF(AM$2='List of Flows'!$B81,IF(OR(ISNUMBER(SEARCH($A$36,'List of Flows'!$D81)),ISNUMBER(SEARCH($A$37,'List of Flows'!$D81))),"Input/Output",0),0)</f>
        <v>0</v>
      </c>
      <c r="AN83">
        <f>IF(AN$2='List of Flows'!$B81,IF(OR(ISNUMBER(SEARCH($A$36,'List of Flows'!$D81)),ISNUMBER(SEARCH($A$37,'List of Flows'!$D81))),"Input/Output",0),0)</f>
        <v>0</v>
      </c>
      <c r="AO83">
        <f>IF(AO$2='List of Flows'!$B81,IF(OR(ISNUMBER(SEARCH($A$36,'List of Flows'!$D81)),ISNUMBER(SEARCH($A$37,'List of Flows'!$D81))),"Input/Output",0),0)</f>
        <v>0</v>
      </c>
      <c r="AP83">
        <f>IF(AP$2='List of Flows'!$B81,IF(OR(ISNUMBER(SEARCH($A$36,'List of Flows'!$D81)),ISNUMBER(SEARCH($A$37,'List of Flows'!$D81))),"Input/Output",0),0)</f>
        <v>0</v>
      </c>
      <c r="AQ83">
        <f>IF(AQ$2='List of Flows'!$B81,IF(OR(ISNUMBER(SEARCH($A$36,'List of Flows'!$D81)),ISNUMBER(SEARCH($A$37,'List of Flows'!$D81))),"Input/Output",0),0)</f>
        <v>0</v>
      </c>
      <c r="AR83">
        <f>IF(AR$2='List of Flows'!$B81,IF(OR(ISNUMBER(SEARCH($A$36,'List of Flows'!$D81)),ISNUMBER(SEARCH($A$37,'List of Flows'!$D81))),"Input/Output",0),0)</f>
        <v>0</v>
      </c>
      <c r="AS83">
        <f>IF(AS$2='List of Flows'!$B81,IF(OR(ISNUMBER(SEARCH($A$36,'List of Flows'!$D81)),ISNUMBER(SEARCH($A$37,'List of Flows'!$D81))),"Input/Output",0),0)</f>
        <v>0</v>
      </c>
      <c r="AT83">
        <f>IF(AT$2='List of Flows'!$B81,IF(OR(ISNUMBER(SEARCH($A$36,'List of Flows'!$D81)),ISNUMBER(SEARCH($A$37,'List of Flows'!$D81))),"Input/Output",0),0)</f>
        <v>0</v>
      </c>
      <c r="AU83" s="17">
        <f t="shared" si="24"/>
        <v>0</v>
      </c>
      <c r="AW83">
        <f t="shared" si="25"/>
        <v>0</v>
      </c>
      <c r="AX83">
        <f t="shared" si="26"/>
        <v>0</v>
      </c>
      <c r="AY83">
        <f t="shared" si="27"/>
        <v>0</v>
      </c>
      <c r="AZ83">
        <f t="shared" si="28"/>
        <v>0</v>
      </c>
      <c r="BA83">
        <f t="shared" si="29"/>
        <v>0</v>
      </c>
      <c r="BB83">
        <f t="shared" si="30"/>
        <v>0</v>
      </c>
      <c r="BC83">
        <f t="shared" si="31"/>
        <v>0</v>
      </c>
      <c r="BD83">
        <f t="shared" si="32"/>
        <v>0</v>
      </c>
      <c r="BE83">
        <f t="shared" si="33"/>
        <v>0</v>
      </c>
      <c r="BF83">
        <f t="shared" si="34"/>
        <v>0</v>
      </c>
      <c r="BG83">
        <f t="shared" si="35"/>
        <v>0</v>
      </c>
      <c r="BH83">
        <f t="shared" si="36"/>
        <v>0</v>
      </c>
      <c r="BI83">
        <f t="shared" si="37"/>
        <v>0</v>
      </c>
      <c r="BJ83" s="17">
        <f t="shared" si="38"/>
        <v>0</v>
      </c>
    </row>
    <row r="84" spans="4:62" x14ac:dyDescent="0.3">
      <c r="D84">
        <f>IF(D$2='List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E84">
        <f>IF(E$2='List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F84">
        <f>IF(F$2='List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G84">
        <f>IF(G$2='List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H84">
        <f>IF(H$2='List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I84">
        <f>IF(I$2='List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J84">
        <f>IF(J$2='List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K84">
        <f>IF(K$2='List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L84">
        <f>IF(L$2='List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M84">
        <f>IF(M$2='List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N84">
        <f>IF(N$2='List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O84">
        <f>IF(O$2='List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P84">
        <f>IF(P$2='List of Flows'!$B82,IF(OR(ISNUMBER(SEARCH($A$6,'List of Flows'!$D82)),ISNUMBER(SEARCH($A$7,'List of Flows'!$D82)),ISNUMBER(SEARCH($A$8,'List of Flows'!$D82)),ISNUMBER(SEARCH($A$9,'List of Flows'!$D82)),ISNUMBER(SEARCH($A$10,'List of Flows'!$D82)),ISNUMBER(SEARCH($A$11,'List of Flows'!$D82)),ISNUMBER(SEARCH($A$12,'List of Flows'!$D82)),ISNUMBER(SEARCH($A$13,'List of Flows'!$D82)),ISNUMBER(SEARCH($A$14,'List of Flows'!$D82)),ISNUMBER(SEARCH($A$15,'List of Flows'!$D82)),ISNUMBER(SEARCH($A$16,'List of Flows'!$D82)),ISNUMBER(SEARCH($A$17,'List of Flows'!$D82)),ISNUMBER(SEARCH($A$18,'List of Flows'!$D82)),ISNUMBER(SEARCH($A$19,'List of Flows'!$D82))),"Unit",0),0)</f>
        <v>0</v>
      </c>
      <c r="Q84">
        <f t="shared" si="22"/>
        <v>0</v>
      </c>
      <c r="R84" s="35"/>
      <c r="S84">
        <f>IF(S$2='List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T84">
        <f>IF(T$2='List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U84">
        <f>IF(U$2='List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V84">
        <f>IF(V$2='List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W84">
        <f>IF(W$2='List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X84">
        <f>IF(X$2='List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Y84">
        <f>IF(Y$2='List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Z84">
        <f>IF(Z$2='List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AA84">
        <f>IF(AA$2='List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AB84">
        <f>IF(AB$2='List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AC84">
        <f>IF(AC$2='List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AD84">
        <f>IF(AD$2='List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AE84">
        <f>IF(AE$2='List of Flows'!$B82,IF(OR(ISNUMBER(SEARCH($A$24,'List of Flows'!$D82)),ISNUMBER(SEARCH($A$25,'List of Flows'!$D82)),ISNUMBER(SEARCH($A$26,'List of Flows'!$D82)),ISNUMBER(SEARCH($A$27,'List of Flows'!$D82)),ISNUMBER(SEARCH($A$28,'List of Flows'!$D82)),ISNUMBER(SEARCH($A$29,'List of Flows'!$D82)),ISNUMBER(SEARCH($A$30,'List of Flows'!$D82)),ISNUMBER(SEARCH($A$31,'List of Flows'!$D82)),ISNUMBER(SEARCH($A$32,'List of Flows'!$D82))),"Context",0),0)</f>
        <v>0</v>
      </c>
      <c r="AF84" s="17">
        <f t="shared" si="23"/>
        <v>0</v>
      </c>
      <c r="AH84">
        <f>IF(AH$2='List of Flows'!$B82,IF(OR(ISNUMBER(SEARCH($A$36,'List of Flows'!$D82)),ISNUMBER(SEARCH($A$37,'List of Flows'!$D82))),"Input/Output",0),0)</f>
        <v>0</v>
      </c>
      <c r="AI84">
        <f>IF(AI$2='List of Flows'!$B82,IF(OR(ISNUMBER(SEARCH($A$36,'List of Flows'!$D82)),ISNUMBER(SEARCH($A$37,'List of Flows'!$D82))),"Input/Output",0),0)</f>
        <v>0</v>
      </c>
      <c r="AJ84">
        <f>IF(AJ$2='List of Flows'!$B82,IF(OR(ISNUMBER(SEARCH($A$36,'List of Flows'!$D82)),ISNUMBER(SEARCH($A$37,'List of Flows'!$D82))),"Input/Output",0),0)</f>
        <v>0</v>
      </c>
      <c r="AK84">
        <f>IF(AK$2='List of Flows'!$B82,IF(OR(ISNUMBER(SEARCH($A$36,'List of Flows'!$D82)),ISNUMBER(SEARCH($A$37,'List of Flows'!$D82))),"Input/Output",0),0)</f>
        <v>0</v>
      </c>
      <c r="AL84">
        <f>IF(AL$2='List of Flows'!$B82,IF(OR(ISNUMBER(SEARCH($A$36,'List of Flows'!$D82)),ISNUMBER(SEARCH($A$37,'List of Flows'!$D82))),"Input/Output",0),0)</f>
        <v>0</v>
      </c>
      <c r="AM84">
        <f>IF(AM$2='List of Flows'!$B82,IF(OR(ISNUMBER(SEARCH($A$36,'List of Flows'!$D82)),ISNUMBER(SEARCH($A$37,'List of Flows'!$D82))),"Input/Output",0),0)</f>
        <v>0</v>
      </c>
      <c r="AN84">
        <f>IF(AN$2='List of Flows'!$B82,IF(OR(ISNUMBER(SEARCH($A$36,'List of Flows'!$D82)),ISNUMBER(SEARCH($A$37,'List of Flows'!$D82))),"Input/Output",0),0)</f>
        <v>0</v>
      </c>
      <c r="AO84">
        <f>IF(AO$2='List of Flows'!$B82,IF(OR(ISNUMBER(SEARCH($A$36,'List of Flows'!$D82)),ISNUMBER(SEARCH($A$37,'List of Flows'!$D82))),"Input/Output",0),0)</f>
        <v>0</v>
      </c>
      <c r="AP84">
        <f>IF(AP$2='List of Flows'!$B82,IF(OR(ISNUMBER(SEARCH($A$36,'List of Flows'!$D82)),ISNUMBER(SEARCH($A$37,'List of Flows'!$D82))),"Input/Output",0),0)</f>
        <v>0</v>
      </c>
      <c r="AQ84">
        <f>IF(AQ$2='List of Flows'!$B82,IF(OR(ISNUMBER(SEARCH($A$36,'List of Flows'!$D82)),ISNUMBER(SEARCH($A$37,'List of Flows'!$D82))),"Input/Output",0),0)</f>
        <v>0</v>
      </c>
      <c r="AR84">
        <f>IF(AR$2='List of Flows'!$B82,IF(OR(ISNUMBER(SEARCH($A$36,'List of Flows'!$D82)),ISNUMBER(SEARCH($A$37,'List of Flows'!$D82))),"Input/Output",0),0)</f>
        <v>0</v>
      </c>
      <c r="AS84">
        <f>IF(AS$2='List of Flows'!$B82,IF(OR(ISNUMBER(SEARCH($A$36,'List of Flows'!$D82)),ISNUMBER(SEARCH($A$37,'List of Flows'!$D82))),"Input/Output",0),0)</f>
        <v>0</v>
      </c>
      <c r="AT84">
        <f>IF(AT$2='List of Flows'!$B82,IF(OR(ISNUMBER(SEARCH($A$36,'List of Flows'!$D82)),ISNUMBER(SEARCH($A$37,'List of Flows'!$D82))),"Input/Output",0),0)</f>
        <v>0</v>
      </c>
      <c r="AU84" s="17">
        <f t="shared" si="24"/>
        <v>0</v>
      </c>
      <c r="AW84">
        <f t="shared" si="25"/>
        <v>0</v>
      </c>
      <c r="AX84">
        <f t="shared" si="26"/>
        <v>0</v>
      </c>
      <c r="AY84">
        <f t="shared" si="27"/>
        <v>0</v>
      </c>
      <c r="AZ84">
        <f t="shared" si="28"/>
        <v>0</v>
      </c>
      <c r="BA84">
        <f t="shared" si="29"/>
        <v>0</v>
      </c>
      <c r="BB84">
        <f t="shared" si="30"/>
        <v>0</v>
      </c>
      <c r="BC84">
        <f t="shared" si="31"/>
        <v>0</v>
      </c>
      <c r="BD84">
        <f t="shared" si="32"/>
        <v>0</v>
      </c>
      <c r="BE84">
        <f t="shared" si="33"/>
        <v>0</v>
      </c>
      <c r="BF84">
        <f t="shared" si="34"/>
        <v>0</v>
      </c>
      <c r="BG84">
        <f t="shared" si="35"/>
        <v>0</v>
      </c>
      <c r="BH84">
        <f t="shared" si="36"/>
        <v>0</v>
      </c>
      <c r="BI84">
        <f t="shared" si="37"/>
        <v>0</v>
      </c>
      <c r="BJ84" s="17">
        <f t="shared" si="38"/>
        <v>0</v>
      </c>
    </row>
    <row r="85" spans="4:62" x14ac:dyDescent="0.3">
      <c r="D85">
        <f>IF(D$2='List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E85">
        <f>IF(E$2='List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F85">
        <f>IF(F$2='List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G85">
        <f>IF(G$2='List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H85">
        <f>IF(H$2='List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I85">
        <f>IF(I$2='List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J85">
        <f>IF(J$2='List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K85">
        <f>IF(K$2='List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L85">
        <f>IF(L$2='List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M85">
        <f>IF(M$2='List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N85">
        <f>IF(N$2='List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O85">
        <f>IF(O$2='List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P85">
        <f>IF(P$2='List of Flows'!$B83,IF(OR(ISNUMBER(SEARCH($A$6,'List of Flows'!$D83)),ISNUMBER(SEARCH($A$7,'List of Flows'!$D83)),ISNUMBER(SEARCH($A$8,'List of Flows'!$D83)),ISNUMBER(SEARCH($A$9,'List of Flows'!$D83)),ISNUMBER(SEARCH($A$10,'List of Flows'!$D83)),ISNUMBER(SEARCH($A$11,'List of Flows'!$D83)),ISNUMBER(SEARCH($A$12,'List of Flows'!$D83)),ISNUMBER(SEARCH($A$13,'List of Flows'!$D83)),ISNUMBER(SEARCH($A$14,'List of Flows'!$D83)),ISNUMBER(SEARCH($A$15,'List of Flows'!$D83)),ISNUMBER(SEARCH($A$16,'List of Flows'!$D83)),ISNUMBER(SEARCH($A$17,'List of Flows'!$D83)),ISNUMBER(SEARCH($A$18,'List of Flows'!$D83)),ISNUMBER(SEARCH($A$19,'List of Flows'!$D83))),"Unit",0),0)</f>
        <v>0</v>
      </c>
      <c r="Q85">
        <f t="shared" si="22"/>
        <v>0</v>
      </c>
      <c r="R85" s="35"/>
      <c r="S85">
        <f>IF(S$2='List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T85">
        <f>IF(T$2='List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U85">
        <f>IF(U$2='List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V85">
        <f>IF(V$2='List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W85">
        <f>IF(W$2='List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X85">
        <f>IF(X$2='List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Y85">
        <f>IF(Y$2='List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Z85">
        <f>IF(Z$2='List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AA85">
        <f>IF(AA$2='List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AB85">
        <f>IF(AB$2='List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AC85">
        <f>IF(AC$2='List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AD85">
        <f>IF(AD$2='List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AE85">
        <f>IF(AE$2='List of Flows'!$B83,IF(OR(ISNUMBER(SEARCH($A$24,'List of Flows'!$D83)),ISNUMBER(SEARCH($A$25,'List of Flows'!$D83)),ISNUMBER(SEARCH($A$26,'List of Flows'!$D83)),ISNUMBER(SEARCH($A$27,'List of Flows'!$D83)),ISNUMBER(SEARCH($A$28,'List of Flows'!$D83)),ISNUMBER(SEARCH($A$29,'List of Flows'!$D83)),ISNUMBER(SEARCH($A$30,'List of Flows'!$D83)),ISNUMBER(SEARCH($A$31,'List of Flows'!$D83)),ISNUMBER(SEARCH($A$32,'List of Flows'!$D83))),"Context",0),0)</f>
        <v>0</v>
      </c>
      <c r="AF85" s="17">
        <f t="shared" si="23"/>
        <v>0</v>
      </c>
      <c r="AH85">
        <f>IF(AH$2='List of Flows'!$B83,IF(OR(ISNUMBER(SEARCH($A$36,'List of Flows'!$D83)),ISNUMBER(SEARCH($A$37,'List of Flows'!$D83))),"Input/Output",0),0)</f>
        <v>0</v>
      </c>
      <c r="AI85">
        <f>IF(AI$2='List of Flows'!$B83,IF(OR(ISNUMBER(SEARCH($A$36,'List of Flows'!$D83)),ISNUMBER(SEARCH($A$37,'List of Flows'!$D83))),"Input/Output",0),0)</f>
        <v>0</v>
      </c>
      <c r="AJ85">
        <f>IF(AJ$2='List of Flows'!$B83,IF(OR(ISNUMBER(SEARCH($A$36,'List of Flows'!$D83)),ISNUMBER(SEARCH($A$37,'List of Flows'!$D83))),"Input/Output",0),0)</f>
        <v>0</v>
      </c>
      <c r="AK85">
        <f>IF(AK$2='List of Flows'!$B83,IF(OR(ISNUMBER(SEARCH($A$36,'List of Flows'!$D83)),ISNUMBER(SEARCH($A$37,'List of Flows'!$D83))),"Input/Output",0),0)</f>
        <v>0</v>
      </c>
      <c r="AL85">
        <f>IF(AL$2='List of Flows'!$B83,IF(OR(ISNUMBER(SEARCH($A$36,'List of Flows'!$D83)),ISNUMBER(SEARCH($A$37,'List of Flows'!$D83))),"Input/Output",0),0)</f>
        <v>0</v>
      </c>
      <c r="AM85">
        <f>IF(AM$2='List of Flows'!$B83,IF(OR(ISNUMBER(SEARCH($A$36,'List of Flows'!$D83)),ISNUMBER(SEARCH($A$37,'List of Flows'!$D83))),"Input/Output",0),0)</f>
        <v>0</v>
      </c>
      <c r="AN85">
        <f>IF(AN$2='List of Flows'!$B83,IF(OR(ISNUMBER(SEARCH($A$36,'List of Flows'!$D83)),ISNUMBER(SEARCH($A$37,'List of Flows'!$D83))),"Input/Output",0),0)</f>
        <v>0</v>
      </c>
      <c r="AO85">
        <f>IF(AO$2='List of Flows'!$B83,IF(OR(ISNUMBER(SEARCH($A$36,'List of Flows'!$D83)),ISNUMBER(SEARCH($A$37,'List of Flows'!$D83))),"Input/Output",0),0)</f>
        <v>0</v>
      </c>
      <c r="AP85">
        <f>IF(AP$2='List of Flows'!$B83,IF(OR(ISNUMBER(SEARCH($A$36,'List of Flows'!$D83)),ISNUMBER(SEARCH($A$37,'List of Flows'!$D83))),"Input/Output",0),0)</f>
        <v>0</v>
      </c>
      <c r="AQ85">
        <f>IF(AQ$2='List of Flows'!$B83,IF(OR(ISNUMBER(SEARCH($A$36,'List of Flows'!$D83)),ISNUMBER(SEARCH($A$37,'List of Flows'!$D83))),"Input/Output",0),0)</f>
        <v>0</v>
      </c>
      <c r="AR85">
        <f>IF(AR$2='List of Flows'!$B83,IF(OR(ISNUMBER(SEARCH($A$36,'List of Flows'!$D83)),ISNUMBER(SEARCH($A$37,'List of Flows'!$D83))),"Input/Output",0),0)</f>
        <v>0</v>
      </c>
      <c r="AS85">
        <f>IF(AS$2='List of Flows'!$B83,IF(OR(ISNUMBER(SEARCH($A$36,'List of Flows'!$D83)),ISNUMBER(SEARCH($A$37,'List of Flows'!$D83))),"Input/Output",0),0)</f>
        <v>0</v>
      </c>
      <c r="AT85">
        <f>IF(AT$2='List of Flows'!$B83,IF(OR(ISNUMBER(SEARCH($A$36,'List of Flows'!$D83)),ISNUMBER(SEARCH($A$37,'List of Flows'!$D83))),"Input/Output",0),0)</f>
        <v>0</v>
      </c>
      <c r="AU85" s="17">
        <f t="shared" si="24"/>
        <v>0</v>
      </c>
      <c r="AW85">
        <f t="shared" si="25"/>
        <v>0</v>
      </c>
      <c r="AX85">
        <f t="shared" si="26"/>
        <v>0</v>
      </c>
      <c r="AY85">
        <f t="shared" si="27"/>
        <v>0</v>
      </c>
      <c r="AZ85">
        <f t="shared" si="28"/>
        <v>0</v>
      </c>
      <c r="BA85">
        <f t="shared" si="29"/>
        <v>0</v>
      </c>
      <c r="BB85">
        <f t="shared" si="30"/>
        <v>0</v>
      </c>
      <c r="BC85">
        <f t="shared" si="31"/>
        <v>0</v>
      </c>
      <c r="BD85">
        <f t="shared" si="32"/>
        <v>0</v>
      </c>
      <c r="BE85">
        <f t="shared" si="33"/>
        <v>0</v>
      </c>
      <c r="BF85">
        <f t="shared" si="34"/>
        <v>0</v>
      </c>
      <c r="BG85">
        <f t="shared" si="35"/>
        <v>0</v>
      </c>
      <c r="BH85">
        <f t="shared" si="36"/>
        <v>0</v>
      </c>
      <c r="BI85">
        <f t="shared" si="37"/>
        <v>0</v>
      </c>
      <c r="BJ85" s="17">
        <f t="shared" si="38"/>
        <v>0</v>
      </c>
    </row>
    <row r="86" spans="4:62" x14ac:dyDescent="0.3">
      <c r="D86">
        <f>IF(D$2='List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E86">
        <f>IF(E$2='List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F86">
        <f>IF(F$2='List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G86">
        <f>IF(G$2='List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H86">
        <f>IF(H$2='List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I86">
        <f>IF(I$2='List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J86">
        <f>IF(J$2='List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K86">
        <f>IF(K$2='List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L86">
        <f>IF(L$2='List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M86">
        <f>IF(M$2='List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N86">
        <f>IF(N$2='List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O86">
        <f>IF(O$2='List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P86">
        <f>IF(P$2='List of Flows'!$B84,IF(OR(ISNUMBER(SEARCH($A$6,'List of Flows'!$D84)),ISNUMBER(SEARCH($A$7,'List of Flows'!$D84)),ISNUMBER(SEARCH($A$8,'List of Flows'!$D84)),ISNUMBER(SEARCH($A$9,'List of Flows'!$D84)),ISNUMBER(SEARCH($A$10,'List of Flows'!$D84)),ISNUMBER(SEARCH($A$11,'List of Flows'!$D84)),ISNUMBER(SEARCH($A$12,'List of Flows'!$D84)),ISNUMBER(SEARCH($A$13,'List of Flows'!$D84)),ISNUMBER(SEARCH($A$14,'List of Flows'!$D84)),ISNUMBER(SEARCH($A$15,'List of Flows'!$D84)),ISNUMBER(SEARCH($A$16,'List of Flows'!$D84)),ISNUMBER(SEARCH($A$17,'List of Flows'!$D84)),ISNUMBER(SEARCH($A$18,'List of Flows'!$D84)),ISNUMBER(SEARCH($A$19,'List of Flows'!$D84))),"Unit",0),0)</f>
        <v>0</v>
      </c>
      <c r="Q86">
        <f t="shared" si="22"/>
        <v>0</v>
      </c>
      <c r="R86" s="35"/>
      <c r="S86">
        <f>IF(S$2='List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T86">
        <f>IF(T$2='List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U86">
        <f>IF(U$2='List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V86">
        <f>IF(V$2='List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W86">
        <f>IF(W$2='List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X86">
        <f>IF(X$2='List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Y86">
        <f>IF(Y$2='List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Z86">
        <f>IF(Z$2='List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AA86">
        <f>IF(AA$2='List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AB86">
        <f>IF(AB$2='List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AC86">
        <f>IF(AC$2='List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AD86">
        <f>IF(AD$2='List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AE86">
        <f>IF(AE$2='List of Flows'!$B84,IF(OR(ISNUMBER(SEARCH($A$24,'List of Flows'!$D84)),ISNUMBER(SEARCH($A$25,'List of Flows'!$D84)),ISNUMBER(SEARCH($A$26,'List of Flows'!$D84)),ISNUMBER(SEARCH($A$27,'List of Flows'!$D84)),ISNUMBER(SEARCH($A$28,'List of Flows'!$D84)),ISNUMBER(SEARCH($A$29,'List of Flows'!$D84)),ISNUMBER(SEARCH($A$30,'List of Flows'!$D84)),ISNUMBER(SEARCH($A$31,'List of Flows'!$D84)),ISNUMBER(SEARCH($A$32,'List of Flows'!$D84))),"Context",0),0)</f>
        <v>0</v>
      </c>
      <c r="AF86" s="17">
        <f t="shared" si="23"/>
        <v>0</v>
      </c>
      <c r="AH86">
        <f>IF(AH$2='List of Flows'!$B84,IF(OR(ISNUMBER(SEARCH($A$36,'List of Flows'!$D84)),ISNUMBER(SEARCH($A$37,'List of Flows'!$D84))),"Input/Output",0),0)</f>
        <v>0</v>
      </c>
      <c r="AI86">
        <f>IF(AI$2='List of Flows'!$B84,IF(OR(ISNUMBER(SEARCH($A$36,'List of Flows'!$D84)),ISNUMBER(SEARCH($A$37,'List of Flows'!$D84))),"Input/Output",0),0)</f>
        <v>0</v>
      </c>
      <c r="AJ86">
        <f>IF(AJ$2='List of Flows'!$B84,IF(OR(ISNUMBER(SEARCH($A$36,'List of Flows'!$D84)),ISNUMBER(SEARCH($A$37,'List of Flows'!$D84))),"Input/Output",0),0)</f>
        <v>0</v>
      </c>
      <c r="AK86">
        <f>IF(AK$2='List of Flows'!$B84,IF(OR(ISNUMBER(SEARCH($A$36,'List of Flows'!$D84)),ISNUMBER(SEARCH($A$37,'List of Flows'!$D84))),"Input/Output",0),0)</f>
        <v>0</v>
      </c>
      <c r="AL86">
        <f>IF(AL$2='List of Flows'!$B84,IF(OR(ISNUMBER(SEARCH($A$36,'List of Flows'!$D84)),ISNUMBER(SEARCH($A$37,'List of Flows'!$D84))),"Input/Output",0),0)</f>
        <v>0</v>
      </c>
      <c r="AM86">
        <f>IF(AM$2='List of Flows'!$B84,IF(OR(ISNUMBER(SEARCH($A$36,'List of Flows'!$D84)),ISNUMBER(SEARCH($A$37,'List of Flows'!$D84))),"Input/Output",0),0)</f>
        <v>0</v>
      </c>
      <c r="AN86">
        <f>IF(AN$2='List of Flows'!$B84,IF(OR(ISNUMBER(SEARCH($A$36,'List of Flows'!$D84)),ISNUMBER(SEARCH($A$37,'List of Flows'!$D84))),"Input/Output",0),0)</f>
        <v>0</v>
      </c>
      <c r="AO86">
        <f>IF(AO$2='List of Flows'!$B84,IF(OR(ISNUMBER(SEARCH($A$36,'List of Flows'!$D84)),ISNUMBER(SEARCH($A$37,'List of Flows'!$D84))),"Input/Output",0),0)</f>
        <v>0</v>
      </c>
      <c r="AP86">
        <f>IF(AP$2='List of Flows'!$B84,IF(OR(ISNUMBER(SEARCH($A$36,'List of Flows'!$D84)),ISNUMBER(SEARCH($A$37,'List of Flows'!$D84))),"Input/Output",0),0)</f>
        <v>0</v>
      </c>
      <c r="AQ86">
        <f>IF(AQ$2='List of Flows'!$B84,IF(OR(ISNUMBER(SEARCH($A$36,'List of Flows'!$D84)),ISNUMBER(SEARCH($A$37,'List of Flows'!$D84))),"Input/Output",0),0)</f>
        <v>0</v>
      </c>
      <c r="AR86">
        <f>IF(AR$2='List of Flows'!$B84,IF(OR(ISNUMBER(SEARCH($A$36,'List of Flows'!$D84)),ISNUMBER(SEARCH($A$37,'List of Flows'!$D84))),"Input/Output",0),0)</f>
        <v>0</v>
      </c>
      <c r="AS86">
        <f>IF(AS$2='List of Flows'!$B84,IF(OR(ISNUMBER(SEARCH($A$36,'List of Flows'!$D84)),ISNUMBER(SEARCH($A$37,'List of Flows'!$D84))),"Input/Output",0),0)</f>
        <v>0</v>
      </c>
      <c r="AT86">
        <f>IF(AT$2='List of Flows'!$B84,IF(OR(ISNUMBER(SEARCH($A$36,'List of Flows'!$D84)),ISNUMBER(SEARCH($A$37,'List of Flows'!$D84))),"Input/Output",0),0)</f>
        <v>0</v>
      </c>
      <c r="AU86" s="17">
        <f t="shared" si="24"/>
        <v>0</v>
      </c>
      <c r="AW86">
        <f t="shared" si="25"/>
        <v>0</v>
      </c>
      <c r="AX86">
        <f t="shared" si="26"/>
        <v>0</v>
      </c>
      <c r="AY86">
        <f t="shared" si="27"/>
        <v>0</v>
      </c>
      <c r="AZ86">
        <f t="shared" si="28"/>
        <v>0</v>
      </c>
      <c r="BA86">
        <f t="shared" si="29"/>
        <v>0</v>
      </c>
      <c r="BB86">
        <f t="shared" si="30"/>
        <v>0</v>
      </c>
      <c r="BC86">
        <f t="shared" si="31"/>
        <v>0</v>
      </c>
      <c r="BD86">
        <f t="shared" si="32"/>
        <v>0</v>
      </c>
      <c r="BE86">
        <f t="shared" si="33"/>
        <v>0</v>
      </c>
      <c r="BF86">
        <f t="shared" si="34"/>
        <v>0</v>
      </c>
      <c r="BG86">
        <f t="shared" si="35"/>
        <v>0</v>
      </c>
      <c r="BH86">
        <f t="shared" si="36"/>
        <v>0</v>
      </c>
      <c r="BI86">
        <f t="shared" si="37"/>
        <v>0</v>
      </c>
      <c r="BJ86" s="17">
        <f t="shared" si="38"/>
        <v>0</v>
      </c>
    </row>
    <row r="87" spans="4:62" x14ac:dyDescent="0.3">
      <c r="D87">
        <f>IF(D$2='List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E87">
        <f>IF(E$2='List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F87">
        <f>IF(F$2='List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G87">
        <f>IF(G$2='List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H87">
        <f>IF(H$2='List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I87">
        <f>IF(I$2='List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J87">
        <f>IF(J$2='List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K87">
        <f>IF(K$2='List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L87">
        <f>IF(L$2='List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M87">
        <f>IF(M$2='List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N87">
        <f>IF(N$2='List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O87">
        <f>IF(O$2='List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P87">
        <f>IF(P$2='List of Flows'!$B85,IF(OR(ISNUMBER(SEARCH($A$6,'List of Flows'!$D85)),ISNUMBER(SEARCH($A$7,'List of Flows'!$D85)),ISNUMBER(SEARCH($A$8,'List of Flows'!$D85)),ISNUMBER(SEARCH($A$9,'List of Flows'!$D85)),ISNUMBER(SEARCH($A$10,'List of Flows'!$D85)),ISNUMBER(SEARCH($A$11,'List of Flows'!$D85)),ISNUMBER(SEARCH($A$12,'List of Flows'!$D85)),ISNUMBER(SEARCH($A$13,'List of Flows'!$D85)),ISNUMBER(SEARCH($A$14,'List of Flows'!$D85)),ISNUMBER(SEARCH($A$15,'List of Flows'!$D85)),ISNUMBER(SEARCH($A$16,'List of Flows'!$D85)),ISNUMBER(SEARCH($A$17,'List of Flows'!$D85)),ISNUMBER(SEARCH($A$18,'List of Flows'!$D85)),ISNUMBER(SEARCH($A$19,'List of Flows'!$D85))),"Unit",0),0)</f>
        <v>0</v>
      </c>
      <c r="Q87">
        <f t="shared" si="22"/>
        <v>0</v>
      </c>
      <c r="R87" s="35"/>
      <c r="S87">
        <f>IF(S$2='List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T87">
        <f>IF(T$2='List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U87">
        <f>IF(U$2='List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V87">
        <f>IF(V$2='List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W87">
        <f>IF(W$2='List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X87">
        <f>IF(X$2='List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Y87">
        <f>IF(Y$2='List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Z87">
        <f>IF(Z$2='List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AA87">
        <f>IF(AA$2='List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AB87">
        <f>IF(AB$2='List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AC87">
        <f>IF(AC$2='List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AD87">
        <f>IF(AD$2='List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AE87">
        <f>IF(AE$2='List of Flows'!$B85,IF(OR(ISNUMBER(SEARCH($A$24,'List of Flows'!$D85)),ISNUMBER(SEARCH($A$25,'List of Flows'!$D85)),ISNUMBER(SEARCH($A$26,'List of Flows'!$D85)),ISNUMBER(SEARCH($A$27,'List of Flows'!$D85)),ISNUMBER(SEARCH($A$28,'List of Flows'!$D85)),ISNUMBER(SEARCH($A$29,'List of Flows'!$D85)),ISNUMBER(SEARCH($A$30,'List of Flows'!$D85)),ISNUMBER(SEARCH($A$31,'List of Flows'!$D85)),ISNUMBER(SEARCH($A$32,'List of Flows'!$D85))),"Context",0),0)</f>
        <v>0</v>
      </c>
      <c r="AF87" s="17">
        <f t="shared" si="23"/>
        <v>0</v>
      </c>
      <c r="AH87">
        <f>IF(AH$2='List of Flows'!$B85,IF(OR(ISNUMBER(SEARCH($A$36,'List of Flows'!$D85)),ISNUMBER(SEARCH($A$37,'List of Flows'!$D85))),"Input/Output",0),0)</f>
        <v>0</v>
      </c>
      <c r="AI87">
        <f>IF(AI$2='List of Flows'!$B85,IF(OR(ISNUMBER(SEARCH($A$36,'List of Flows'!$D85)),ISNUMBER(SEARCH($A$37,'List of Flows'!$D85))),"Input/Output",0),0)</f>
        <v>0</v>
      </c>
      <c r="AJ87">
        <f>IF(AJ$2='List of Flows'!$B85,IF(OR(ISNUMBER(SEARCH($A$36,'List of Flows'!$D85)),ISNUMBER(SEARCH($A$37,'List of Flows'!$D85))),"Input/Output",0),0)</f>
        <v>0</v>
      </c>
      <c r="AK87">
        <f>IF(AK$2='List of Flows'!$B85,IF(OR(ISNUMBER(SEARCH($A$36,'List of Flows'!$D85)),ISNUMBER(SEARCH($A$37,'List of Flows'!$D85))),"Input/Output",0),0)</f>
        <v>0</v>
      </c>
      <c r="AL87">
        <f>IF(AL$2='List of Flows'!$B85,IF(OR(ISNUMBER(SEARCH($A$36,'List of Flows'!$D85)),ISNUMBER(SEARCH($A$37,'List of Flows'!$D85))),"Input/Output",0),0)</f>
        <v>0</v>
      </c>
      <c r="AM87">
        <f>IF(AM$2='List of Flows'!$B85,IF(OR(ISNUMBER(SEARCH($A$36,'List of Flows'!$D85)),ISNUMBER(SEARCH($A$37,'List of Flows'!$D85))),"Input/Output",0),0)</f>
        <v>0</v>
      </c>
      <c r="AN87">
        <f>IF(AN$2='List of Flows'!$B85,IF(OR(ISNUMBER(SEARCH($A$36,'List of Flows'!$D85)),ISNUMBER(SEARCH($A$37,'List of Flows'!$D85))),"Input/Output",0),0)</f>
        <v>0</v>
      </c>
      <c r="AO87">
        <f>IF(AO$2='List of Flows'!$B85,IF(OR(ISNUMBER(SEARCH($A$36,'List of Flows'!$D85)),ISNUMBER(SEARCH($A$37,'List of Flows'!$D85))),"Input/Output",0),0)</f>
        <v>0</v>
      </c>
      <c r="AP87">
        <f>IF(AP$2='List of Flows'!$B85,IF(OR(ISNUMBER(SEARCH($A$36,'List of Flows'!$D85)),ISNUMBER(SEARCH($A$37,'List of Flows'!$D85))),"Input/Output",0),0)</f>
        <v>0</v>
      </c>
      <c r="AQ87">
        <f>IF(AQ$2='List of Flows'!$B85,IF(OR(ISNUMBER(SEARCH($A$36,'List of Flows'!$D85)),ISNUMBER(SEARCH($A$37,'List of Flows'!$D85))),"Input/Output",0),0)</f>
        <v>0</v>
      </c>
      <c r="AR87">
        <f>IF(AR$2='List of Flows'!$B85,IF(OR(ISNUMBER(SEARCH($A$36,'List of Flows'!$D85)),ISNUMBER(SEARCH($A$37,'List of Flows'!$D85))),"Input/Output",0),0)</f>
        <v>0</v>
      </c>
      <c r="AS87">
        <f>IF(AS$2='List of Flows'!$B85,IF(OR(ISNUMBER(SEARCH($A$36,'List of Flows'!$D85)),ISNUMBER(SEARCH($A$37,'List of Flows'!$D85))),"Input/Output",0),0)</f>
        <v>0</v>
      </c>
      <c r="AT87">
        <f>IF(AT$2='List of Flows'!$B85,IF(OR(ISNUMBER(SEARCH($A$36,'List of Flows'!$D85)),ISNUMBER(SEARCH($A$37,'List of Flows'!$D85))),"Input/Output",0),0)</f>
        <v>0</v>
      </c>
      <c r="AU87" s="17">
        <f t="shared" si="24"/>
        <v>0</v>
      </c>
      <c r="AW87">
        <f t="shared" si="25"/>
        <v>0</v>
      </c>
      <c r="AX87">
        <f t="shared" si="26"/>
        <v>0</v>
      </c>
      <c r="AY87">
        <f t="shared" si="27"/>
        <v>0</v>
      </c>
      <c r="AZ87">
        <f t="shared" si="28"/>
        <v>0</v>
      </c>
      <c r="BA87">
        <f t="shared" si="29"/>
        <v>0</v>
      </c>
      <c r="BB87">
        <f t="shared" si="30"/>
        <v>0</v>
      </c>
      <c r="BC87">
        <f t="shared" si="31"/>
        <v>0</v>
      </c>
      <c r="BD87">
        <f t="shared" si="32"/>
        <v>0</v>
      </c>
      <c r="BE87">
        <f t="shared" si="33"/>
        <v>0</v>
      </c>
      <c r="BF87">
        <f t="shared" si="34"/>
        <v>0</v>
      </c>
      <c r="BG87">
        <f t="shared" si="35"/>
        <v>0</v>
      </c>
      <c r="BH87">
        <f t="shared" si="36"/>
        <v>0</v>
      </c>
      <c r="BI87">
        <f t="shared" si="37"/>
        <v>0</v>
      </c>
      <c r="BJ87" s="17">
        <f t="shared" si="38"/>
        <v>0</v>
      </c>
    </row>
    <row r="88" spans="4:62" x14ac:dyDescent="0.3">
      <c r="D88">
        <f>IF(D$2='List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E88">
        <f>IF(E$2='List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F88">
        <f>IF(F$2='List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G88">
        <f>IF(G$2='List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H88">
        <f>IF(H$2='List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I88">
        <f>IF(I$2='List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J88">
        <f>IF(J$2='List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K88">
        <f>IF(K$2='List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L88">
        <f>IF(L$2='List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M88">
        <f>IF(M$2='List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N88">
        <f>IF(N$2='List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O88">
        <f>IF(O$2='List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P88">
        <f>IF(P$2='List of Flows'!$B86,IF(OR(ISNUMBER(SEARCH($A$6,'List of Flows'!$D86)),ISNUMBER(SEARCH($A$7,'List of Flows'!$D86)),ISNUMBER(SEARCH($A$8,'List of Flows'!$D86)),ISNUMBER(SEARCH($A$9,'List of Flows'!$D86)),ISNUMBER(SEARCH($A$10,'List of Flows'!$D86)),ISNUMBER(SEARCH($A$11,'List of Flows'!$D86)),ISNUMBER(SEARCH($A$12,'List of Flows'!$D86)),ISNUMBER(SEARCH($A$13,'List of Flows'!$D86)),ISNUMBER(SEARCH($A$14,'List of Flows'!$D86)),ISNUMBER(SEARCH($A$15,'List of Flows'!$D86)),ISNUMBER(SEARCH($A$16,'List of Flows'!$D86)),ISNUMBER(SEARCH($A$17,'List of Flows'!$D86)),ISNUMBER(SEARCH($A$18,'List of Flows'!$D86)),ISNUMBER(SEARCH($A$19,'List of Flows'!$D86))),"Unit",0),0)</f>
        <v>0</v>
      </c>
      <c r="Q88">
        <f t="shared" si="22"/>
        <v>0</v>
      </c>
      <c r="R88" s="35"/>
      <c r="S88">
        <f>IF(S$2='List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T88">
        <f>IF(T$2='List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U88">
        <f>IF(U$2='List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V88">
        <f>IF(V$2='List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W88">
        <f>IF(W$2='List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X88">
        <f>IF(X$2='List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Y88">
        <f>IF(Y$2='List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Z88">
        <f>IF(Z$2='List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AA88">
        <f>IF(AA$2='List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AB88">
        <f>IF(AB$2='List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AC88">
        <f>IF(AC$2='List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AD88">
        <f>IF(AD$2='List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AE88">
        <f>IF(AE$2='List of Flows'!$B86,IF(OR(ISNUMBER(SEARCH($A$24,'List of Flows'!$D86)),ISNUMBER(SEARCH($A$25,'List of Flows'!$D86)),ISNUMBER(SEARCH($A$26,'List of Flows'!$D86)),ISNUMBER(SEARCH($A$27,'List of Flows'!$D86)),ISNUMBER(SEARCH($A$28,'List of Flows'!$D86)),ISNUMBER(SEARCH($A$29,'List of Flows'!$D86)),ISNUMBER(SEARCH($A$30,'List of Flows'!$D86)),ISNUMBER(SEARCH($A$31,'List of Flows'!$D86)),ISNUMBER(SEARCH($A$32,'List of Flows'!$D86))),"Context",0),0)</f>
        <v>0</v>
      </c>
      <c r="AF88" s="17">
        <f t="shared" si="23"/>
        <v>0</v>
      </c>
      <c r="AH88">
        <f>IF(AH$2='List of Flows'!$B86,IF(OR(ISNUMBER(SEARCH($A$36,'List of Flows'!$D86)),ISNUMBER(SEARCH($A$37,'List of Flows'!$D86))),"Input/Output",0),0)</f>
        <v>0</v>
      </c>
      <c r="AI88">
        <f>IF(AI$2='List of Flows'!$B86,IF(OR(ISNUMBER(SEARCH($A$36,'List of Flows'!$D86)),ISNUMBER(SEARCH($A$37,'List of Flows'!$D86))),"Input/Output",0),0)</f>
        <v>0</v>
      </c>
      <c r="AJ88">
        <f>IF(AJ$2='List of Flows'!$B86,IF(OR(ISNUMBER(SEARCH($A$36,'List of Flows'!$D86)),ISNUMBER(SEARCH($A$37,'List of Flows'!$D86))),"Input/Output",0),0)</f>
        <v>0</v>
      </c>
      <c r="AK88">
        <f>IF(AK$2='List of Flows'!$B86,IF(OR(ISNUMBER(SEARCH($A$36,'List of Flows'!$D86)),ISNUMBER(SEARCH($A$37,'List of Flows'!$D86))),"Input/Output",0),0)</f>
        <v>0</v>
      </c>
      <c r="AL88">
        <f>IF(AL$2='List of Flows'!$B86,IF(OR(ISNUMBER(SEARCH($A$36,'List of Flows'!$D86)),ISNUMBER(SEARCH($A$37,'List of Flows'!$D86))),"Input/Output",0),0)</f>
        <v>0</v>
      </c>
      <c r="AM88">
        <f>IF(AM$2='List of Flows'!$B86,IF(OR(ISNUMBER(SEARCH($A$36,'List of Flows'!$D86)),ISNUMBER(SEARCH($A$37,'List of Flows'!$D86))),"Input/Output",0),0)</f>
        <v>0</v>
      </c>
      <c r="AN88">
        <f>IF(AN$2='List of Flows'!$B86,IF(OR(ISNUMBER(SEARCH($A$36,'List of Flows'!$D86)),ISNUMBER(SEARCH($A$37,'List of Flows'!$D86))),"Input/Output",0),0)</f>
        <v>0</v>
      </c>
      <c r="AO88">
        <f>IF(AO$2='List of Flows'!$B86,IF(OR(ISNUMBER(SEARCH($A$36,'List of Flows'!$D86)),ISNUMBER(SEARCH($A$37,'List of Flows'!$D86))),"Input/Output",0),0)</f>
        <v>0</v>
      </c>
      <c r="AP88">
        <f>IF(AP$2='List of Flows'!$B86,IF(OR(ISNUMBER(SEARCH($A$36,'List of Flows'!$D86)),ISNUMBER(SEARCH($A$37,'List of Flows'!$D86))),"Input/Output",0),0)</f>
        <v>0</v>
      </c>
      <c r="AQ88">
        <f>IF(AQ$2='List of Flows'!$B86,IF(OR(ISNUMBER(SEARCH($A$36,'List of Flows'!$D86)),ISNUMBER(SEARCH($A$37,'List of Flows'!$D86))),"Input/Output",0),0)</f>
        <v>0</v>
      </c>
      <c r="AR88">
        <f>IF(AR$2='List of Flows'!$B86,IF(OR(ISNUMBER(SEARCH($A$36,'List of Flows'!$D86)),ISNUMBER(SEARCH($A$37,'List of Flows'!$D86))),"Input/Output",0),0)</f>
        <v>0</v>
      </c>
      <c r="AS88">
        <f>IF(AS$2='List of Flows'!$B86,IF(OR(ISNUMBER(SEARCH($A$36,'List of Flows'!$D86)),ISNUMBER(SEARCH($A$37,'List of Flows'!$D86))),"Input/Output",0),0)</f>
        <v>0</v>
      </c>
      <c r="AT88">
        <f>IF(AT$2='List of Flows'!$B86,IF(OR(ISNUMBER(SEARCH($A$36,'List of Flows'!$D86)),ISNUMBER(SEARCH($A$37,'List of Flows'!$D86))),"Input/Output",0),0)</f>
        <v>0</v>
      </c>
      <c r="AU88" s="17">
        <f t="shared" si="24"/>
        <v>0</v>
      </c>
      <c r="AW88">
        <f t="shared" si="25"/>
        <v>0</v>
      </c>
      <c r="AX88">
        <f t="shared" si="26"/>
        <v>0</v>
      </c>
      <c r="AY88">
        <f t="shared" si="27"/>
        <v>0</v>
      </c>
      <c r="AZ88">
        <f t="shared" si="28"/>
        <v>0</v>
      </c>
      <c r="BA88">
        <f t="shared" si="29"/>
        <v>0</v>
      </c>
      <c r="BB88">
        <f t="shared" si="30"/>
        <v>0</v>
      </c>
      <c r="BC88">
        <f t="shared" si="31"/>
        <v>0</v>
      </c>
      <c r="BD88">
        <f t="shared" si="32"/>
        <v>0</v>
      </c>
      <c r="BE88">
        <f t="shared" si="33"/>
        <v>0</v>
      </c>
      <c r="BF88">
        <f t="shared" si="34"/>
        <v>0</v>
      </c>
      <c r="BG88">
        <f t="shared" si="35"/>
        <v>0</v>
      </c>
      <c r="BH88">
        <f t="shared" si="36"/>
        <v>0</v>
      </c>
      <c r="BI88">
        <f t="shared" si="37"/>
        <v>0</v>
      </c>
      <c r="BJ88" s="17">
        <f t="shared" si="38"/>
        <v>0</v>
      </c>
    </row>
    <row r="89" spans="4:62" x14ac:dyDescent="0.3">
      <c r="D89">
        <f>IF(D$2='List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E89">
        <f>IF(E$2='List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F89">
        <f>IF(F$2='List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G89">
        <f>IF(G$2='List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H89">
        <f>IF(H$2='List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I89">
        <f>IF(I$2='List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J89">
        <f>IF(J$2='List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K89">
        <f>IF(K$2='List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L89">
        <f>IF(L$2='List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M89">
        <f>IF(M$2='List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N89">
        <f>IF(N$2='List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O89">
        <f>IF(O$2='List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P89">
        <f>IF(P$2='List of Flows'!$B87,IF(OR(ISNUMBER(SEARCH($A$6,'List of Flows'!$D87)),ISNUMBER(SEARCH($A$7,'List of Flows'!$D87)),ISNUMBER(SEARCH($A$8,'List of Flows'!$D87)),ISNUMBER(SEARCH($A$9,'List of Flows'!$D87)),ISNUMBER(SEARCH($A$10,'List of Flows'!$D87)),ISNUMBER(SEARCH($A$11,'List of Flows'!$D87)),ISNUMBER(SEARCH($A$12,'List of Flows'!$D87)),ISNUMBER(SEARCH($A$13,'List of Flows'!$D87)),ISNUMBER(SEARCH($A$14,'List of Flows'!$D87)),ISNUMBER(SEARCH($A$15,'List of Flows'!$D87)),ISNUMBER(SEARCH($A$16,'List of Flows'!$D87)),ISNUMBER(SEARCH($A$17,'List of Flows'!$D87)),ISNUMBER(SEARCH($A$18,'List of Flows'!$D87)),ISNUMBER(SEARCH($A$19,'List of Flows'!$D87))),"Unit",0),0)</f>
        <v>0</v>
      </c>
      <c r="Q89">
        <f t="shared" si="22"/>
        <v>0</v>
      </c>
      <c r="R89" s="35"/>
      <c r="S89">
        <f>IF(S$2='List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T89">
        <f>IF(T$2='List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U89">
        <f>IF(U$2='List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V89">
        <f>IF(V$2='List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W89">
        <f>IF(W$2='List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X89">
        <f>IF(X$2='List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Y89">
        <f>IF(Y$2='List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Z89">
        <f>IF(Z$2='List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AA89">
        <f>IF(AA$2='List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AB89">
        <f>IF(AB$2='List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AC89">
        <f>IF(AC$2='List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AD89">
        <f>IF(AD$2='List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AE89">
        <f>IF(AE$2='List of Flows'!$B87,IF(OR(ISNUMBER(SEARCH($A$24,'List of Flows'!$D87)),ISNUMBER(SEARCH($A$25,'List of Flows'!$D87)),ISNUMBER(SEARCH($A$26,'List of Flows'!$D87)),ISNUMBER(SEARCH($A$27,'List of Flows'!$D87)),ISNUMBER(SEARCH($A$28,'List of Flows'!$D87)),ISNUMBER(SEARCH($A$29,'List of Flows'!$D87)),ISNUMBER(SEARCH($A$30,'List of Flows'!$D87)),ISNUMBER(SEARCH($A$31,'List of Flows'!$D87)),ISNUMBER(SEARCH($A$32,'List of Flows'!$D87))),"Context",0),0)</f>
        <v>0</v>
      </c>
      <c r="AF89" s="17">
        <f t="shared" si="23"/>
        <v>0</v>
      </c>
      <c r="AH89">
        <f>IF(AH$2='List of Flows'!$B87,IF(OR(ISNUMBER(SEARCH($A$36,'List of Flows'!$D87)),ISNUMBER(SEARCH($A$37,'List of Flows'!$D87))),"Input/Output",0),0)</f>
        <v>0</v>
      </c>
      <c r="AI89">
        <f>IF(AI$2='List of Flows'!$B87,IF(OR(ISNUMBER(SEARCH($A$36,'List of Flows'!$D87)),ISNUMBER(SEARCH($A$37,'List of Flows'!$D87))),"Input/Output",0),0)</f>
        <v>0</v>
      </c>
      <c r="AJ89">
        <f>IF(AJ$2='List of Flows'!$B87,IF(OR(ISNUMBER(SEARCH($A$36,'List of Flows'!$D87)),ISNUMBER(SEARCH($A$37,'List of Flows'!$D87))),"Input/Output",0),0)</f>
        <v>0</v>
      </c>
      <c r="AK89">
        <f>IF(AK$2='List of Flows'!$B87,IF(OR(ISNUMBER(SEARCH($A$36,'List of Flows'!$D87)),ISNUMBER(SEARCH($A$37,'List of Flows'!$D87))),"Input/Output",0),0)</f>
        <v>0</v>
      </c>
      <c r="AL89">
        <f>IF(AL$2='List of Flows'!$B87,IF(OR(ISNUMBER(SEARCH($A$36,'List of Flows'!$D87)),ISNUMBER(SEARCH($A$37,'List of Flows'!$D87))),"Input/Output",0),0)</f>
        <v>0</v>
      </c>
      <c r="AM89">
        <f>IF(AM$2='List of Flows'!$B87,IF(OR(ISNUMBER(SEARCH($A$36,'List of Flows'!$D87)),ISNUMBER(SEARCH($A$37,'List of Flows'!$D87))),"Input/Output",0),0)</f>
        <v>0</v>
      </c>
      <c r="AN89">
        <f>IF(AN$2='List of Flows'!$B87,IF(OR(ISNUMBER(SEARCH($A$36,'List of Flows'!$D87)),ISNUMBER(SEARCH($A$37,'List of Flows'!$D87))),"Input/Output",0),0)</f>
        <v>0</v>
      </c>
      <c r="AO89">
        <f>IF(AO$2='List of Flows'!$B87,IF(OR(ISNUMBER(SEARCH($A$36,'List of Flows'!$D87)),ISNUMBER(SEARCH($A$37,'List of Flows'!$D87))),"Input/Output",0),0)</f>
        <v>0</v>
      </c>
      <c r="AP89">
        <f>IF(AP$2='List of Flows'!$B87,IF(OR(ISNUMBER(SEARCH($A$36,'List of Flows'!$D87)),ISNUMBER(SEARCH($A$37,'List of Flows'!$D87))),"Input/Output",0),0)</f>
        <v>0</v>
      </c>
      <c r="AQ89">
        <f>IF(AQ$2='List of Flows'!$B87,IF(OR(ISNUMBER(SEARCH($A$36,'List of Flows'!$D87)),ISNUMBER(SEARCH($A$37,'List of Flows'!$D87))),"Input/Output",0),0)</f>
        <v>0</v>
      </c>
      <c r="AR89">
        <f>IF(AR$2='List of Flows'!$B87,IF(OR(ISNUMBER(SEARCH($A$36,'List of Flows'!$D87)),ISNUMBER(SEARCH($A$37,'List of Flows'!$D87))),"Input/Output",0),0)</f>
        <v>0</v>
      </c>
      <c r="AS89">
        <f>IF(AS$2='List of Flows'!$B87,IF(OR(ISNUMBER(SEARCH($A$36,'List of Flows'!$D87)),ISNUMBER(SEARCH($A$37,'List of Flows'!$D87))),"Input/Output",0),0)</f>
        <v>0</v>
      </c>
      <c r="AT89">
        <f>IF(AT$2='List of Flows'!$B87,IF(OR(ISNUMBER(SEARCH($A$36,'List of Flows'!$D87)),ISNUMBER(SEARCH($A$37,'List of Flows'!$D87))),"Input/Output",0),0)</f>
        <v>0</v>
      </c>
      <c r="AU89" s="17">
        <f t="shared" si="24"/>
        <v>0</v>
      </c>
      <c r="AW89">
        <f t="shared" si="25"/>
        <v>0</v>
      </c>
      <c r="AX89">
        <f t="shared" si="26"/>
        <v>0</v>
      </c>
      <c r="AY89">
        <f t="shared" si="27"/>
        <v>0</v>
      </c>
      <c r="AZ89">
        <f t="shared" si="28"/>
        <v>0</v>
      </c>
      <c r="BA89">
        <f t="shared" si="29"/>
        <v>0</v>
      </c>
      <c r="BB89">
        <f t="shared" si="30"/>
        <v>0</v>
      </c>
      <c r="BC89">
        <f t="shared" si="31"/>
        <v>0</v>
      </c>
      <c r="BD89">
        <f t="shared" si="32"/>
        <v>0</v>
      </c>
      <c r="BE89">
        <f t="shared" si="33"/>
        <v>0</v>
      </c>
      <c r="BF89">
        <f t="shared" si="34"/>
        <v>0</v>
      </c>
      <c r="BG89">
        <f t="shared" si="35"/>
        <v>0</v>
      </c>
      <c r="BH89">
        <f t="shared" si="36"/>
        <v>0</v>
      </c>
      <c r="BI89">
        <f t="shared" si="37"/>
        <v>0</v>
      </c>
      <c r="BJ89" s="17">
        <f t="shared" si="38"/>
        <v>0</v>
      </c>
    </row>
    <row r="90" spans="4:62" x14ac:dyDescent="0.3">
      <c r="D90">
        <f>IF(D$2='List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E90">
        <f>IF(E$2='List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F90">
        <f>IF(F$2='List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G90">
        <f>IF(G$2='List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H90">
        <f>IF(H$2='List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I90">
        <f>IF(I$2='List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J90">
        <f>IF(J$2='List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K90">
        <f>IF(K$2='List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L90">
        <f>IF(L$2='List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M90">
        <f>IF(M$2='List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N90">
        <f>IF(N$2='List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O90">
        <f>IF(O$2='List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P90">
        <f>IF(P$2='List of Flows'!$B88,IF(OR(ISNUMBER(SEARCH($A$6,'List of Flows'!$D88)),ISNUMBER(SEARCH($A$7,'List of Flows'!$D88)),ISNUMBER(SEARCH($A$8,'List of Flows'!$D88)),ISNUMBER(SEARCH($A$9,'List of Flows'!$D88)),ISNUMBER(SEARCH($A$10,'List of Flows'!$D88)),ISNUMBER(SEARCH($A$11,'List of Flows'!$D88)),ISNUMBER(SEARCH($A$12,'List of Flows'!$D88)),ISNUMBER(SEARCH($A$13,'List of Flows'!$D88)),ISNUMBER(SEARCH($A$14,'List of Flows'!$D88)),ISNUMBER(SEARCH($A$15,'List of Flows'!$D88)),ISNUMBER(SEARCH($A$16,'List of Flows'!$D88)),ISNUMBER(SEARCH($A$17,'List of Flows'!$D88)),ISNUMBER(SEARCH($A$18,'List of Flows'!$D88)),ISNUMBER(SEARCH($A$19,'List of Flows'!$D88))),"Unit",0),0)</f>
        <v>0</v>
      </c>
      <c r="Q90">
        <f t="shared" si="22"/>
        <v>0</v>
      </c>
      <c r="R90" s="35"/>
      <c r="S90">
        <f>IF(S$2='List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T90">
        <f>IF(T$2='List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U90">
        <f>IF(U$2='List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V90">
        <f>IF(V$2='List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W90">
        <f>IF(W$2='List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X90">
        <f>IF(X$2='List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Y90">
        <f>IF(Y$2='List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Z90">
        <f>IF(Z$2='List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AA90">
        <f>IF(AA$2='List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AB90">
        <f>IF(AB$2='List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AC90">
        <f>IF(AC$2='List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AD90">
        <f>IF(AD$2='List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AE90">
        <f>IF(AE$2='List of Flows'!$B88,IF(OR(ISNUMBER(SEARCH($A$24,'List of Flows'!$D88)),ISNUMBER(SEARCH($A$25,'List of Flows'!$D88)),ISNUMBER(SEARCH($A$26,'List of Flows'!$D88)),ISNUMBER(SEARCH($A$27,'List of Flows'!$D88)),ISNUMBER(SEARCH($A$28,'List of Flows'!$D88)),ISNUMBER(SEARCH($A$29,'List of Flows'!$D88)),ISNUMBER(SEARCH($A$30,'List of Flows'!$D88)),ISNUMBER(SEARCH($A$31,'List of Flows'!$D88)),ISNUMBER(SEARCH($A$32,'List of Flows'!$D88))),"Context",0),0)</f>
        <v>0</v>
      </c>
      <c r="AF90" s="17">
        <f t="shared" si="23"/>
        <v>0</v>
      </c>
      <c r="AH90">
        <f>IF(AH$2='List of Flows'!$B88,IF(OR(ISNUMBER(SEARCH($A$36,'List of Flows'!$D88)),ISNUMBER(SEARCH($A$37,'List of Flows'!$D88))),"Input/Output",0),0)</f>
        <v>0</v>
      </c>
      <c r="AI90">
        <f>IF(AI$2='List of Flows'!$B88,IF(OR(ISNUMBER(SEARCH($A$36,'List of Flows'!$D88)),ISNUMBER(SEARCH($A$37,'List of Flows'!$D88))),"Input/Output",0),0)</f>
        <v>0</v>
      </c>
      <c r="AJ90">
        <f>IF(AJ$2='List of Flows'!$B88,IF(OR(ISNUMBER(SEARCH($A$36,'List of Flows'!$D88)),ISNUMBER(SEARCH($A$37,'List of Flows'!$D88))),"Input/Output",0),0)</f>
        <v>0</v>
      </c>
      <c r="AK90">
        <f>IF(AK$2='List of Flows'!$B88,IF(OR(ISNUMBER(SEARCH($A$36,'List of Flows'!$D88)),ISNUMBER(SEARCH($A$37,'List of Flows'!$D88))),"Input/Output",0),0)</f>
        <v>0</v>
      </c>
      <c r="AL90">
        <f>IF(AL$2='List of Flows'!$B88,IF(OR(ISNUMBER(SEARCH($A$36,'List of Flows'!$D88)),ISNUMBER(SEARCH($A$37,'List of Flows'!$D88))),"Input/Output",0),0)</f>
        <v>0</v>
      </c>
      <c r="AM90">
        <f>IF(AM$2='List of Flows'!$B88,IF(OR(ISNUMBER(SEARCH($A$36,'List of Flows'!$D88)),ISNUMBER(SEARCH($A$37,'List of Flows'!$D88))),"Input/Output",0),0)</f>
        <v>0</v>
      </c>
      <c r="AN90">
        <f>IF(AN$2='List of Flows'!$B88,IF(OR(ISNUMBER(SEARCH($A$36,'List of Flows'!$D88)),ISNUMBER(SEARCH($A$37,'List of Flows'!$D88))),"Input/Output",0),0)</f>
        <v>0</v>
      </c>
      <c r="AO90">
        <f>IF(AO$2='List of Flows'!$B88,IF(OR(ISNUMBER(SEARCH($A$36,'List of Flows'!$D88)),ISNUMBER(SEARCH($A$37,'List of Flows'!$D88))),"Input/Output",0),0)</f>
        <v>0</v>
      </c>
      <c r="AP90">
        <f>IF(AP$2='List of Flows'!$B88,IF(OR(ISNUMBER(SEARCH($A$36,'List of Flows'!$D88)),ISNUMBER(SEARCH($A$37,'List of Flows'!$D88))),"Input/Output",0),0)</f>
        <v>0</v>
      </c>
      <c r="AQ90">
        <f>IF(AQ$2='List of Flows'!$B88,IF(OR(ISNUMBER(SEARCH($A$36,'List of Flows'!$D88)),ISNUMBER(SEARCH($A$37,'List of Flows'!$D88))),"Input/Output",0),0)</f>
        <v>0</v>
      </c>
      <c r="AR90">
        <f>IF(AR$2='List of Flows'!$B88,IF(OR(ISNUMBER(SEARCH($A$36,'List of Flows'!$D88)),ISNUMBER(SEARCH($A$37,'List of Flows'!$D88))),"Input/Output",0),0)</f>
        <v>0</v>
      </c>
      <c r="AS90">
        <f>IF(AS$2='List of Flows'!$B88,IF(OR(ISNUMBER(SEARCH($A$36,'List of Flows'!$D88)),ISNUMBER(SEARCH($A$37,'List of Flows'!$D88))),"Input/Output",0),0)</f>
        <v>0</v>
      </c>
      <c r="AT90">
        <f>IF(AT$2='List of Flows'!$B88,IF(OR(ISNUMBER(SEARCH($A$36,'List of Flows'!$D88)),ISNUMBER(SEARCH($A$37,'List of Flows'!$D88))),"Input/Output",0),0)</f>
        <v>0</v>
      </c>
      <c r="AU90" s="17">
        <f t="shared" si="24"/>
        <v>0</v>
      </c>
      <c r="AW90">
        <f t="shared" si="25"/>
        <v>0</v>
      </c>
      <c r="AX90">
        <f t="shared" si="26"/>
        <v>0</v>
      </c>
      <c r="AY90">
        <f t="shared" si="27"/>
        <v>0</v>
      </c>
      <c r="AZ90">
        <f t="shared" si="28"/>
        <v>0</v>
      </c>
      <c r="BA90">
        <f t="shared" si="29"/>
        <v>0</v>
      </c>
      <c r="BB90">
        <f t="shared" si="30"/>
        <v>0</v>
      </c>
      <c r="BC90">
        <f t="shared" si="31"/>
        <v>0</v>
      </c>
      <c r="BD90">
        <f t="shared" si="32"/>
        <v>0</v>
      </c>
      <c r="BE90">
        <f t="shared" si="33"/>
        <v>0</v>
      </c>
      <c r="BF90">
        <f t="shared" si="34"/>
        <v>0</v>
      </c>
      <c r="BG90">
        <f t="shared" si="35"/>
        <v>0</v>
      </c>
      <c r="BH90">
        <f t="shared" si="36"/>
        <v>0</v>
      </c>
      <c r="BI90">
        <f t="shared" si="37"/>
        <v>0</v>
      </c>
      <c r="BJ90" s="17">
        <f t="shared" si="38"/>
        <v>0</v>
      </c>
    </row>
    <row r="91" spans="4:62" x14ac:dyDescent="0.3">
      <c r="D91">
        <f>IF(D$2='List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E91">
        <f>IF(E$2='List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F91">
        <f>IF(F$2='List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G91">
        <f>IF(G$2='List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H91">
        <f>IF(H$2='List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I91">
        <f>IF(I$2='List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J91">
        <f>IF(J$2='List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K91">
        <f>IF(K$2='List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L91">
        <f>IF(L$2='List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M91">
        <f>IF(M$2='List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N91">
        <f>IF(N$2='List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O91">
        <f>IF(O$2='List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P91">
        <f>IF(P$2='List of Flows'!$B89,IF(OR(ISNUMBER(SEARCH($A$6,'List of Flows'!$D89)),ISNUMBER(SEARCH($A$7,'List of Flows'!$D89)),ISNUMBER(SEARCH($A$8,'List of Flows'!$D89)),ISNUMBER(SEARCH($A$9,'List of Flows'!$D89)),ISNUMBER(SEARCH($A$10,'List of Flows'!$D89)),ISNUMBER(SEARCH($A$11,'List of Flows'!$D89)),ISNUMBER(SEARCH($A$12,'List of Flows'!$D89)),ISNUMBER(SEARCH($A$13,'List of Flows'!$D89)),ISNUMBER(SEARCH($A$14,'List of Flows'!$D89)),ISNUMBER(SEARCH($A$15,'List of Flows'!$D89)),ISNUMBER(SEARCH($A$16,'List of Flows'!$D89)),ISNUMBER(SEARCH($A$17,'List of Flows'!$D89)),ISNUMBER(SEARCH($A$18,'List of Flows'!$D89)),ISNUMBER(SEARCH($A$19,'List of Flows'!$D89))),"Unit",0),0)</f>
        <v>0</v>
      </c>
      <c r="Q91">
        <f t="shared" si="22"/>
        <v>0</v>
      </c>
      <c r="R91" s="35"/>
      <c r="S91">
        <f>IF(S$2='List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T91">
        <f>IF(T$2='List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U91">
        <f>IF(U$2='List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V91">
        <f>IF(V$2='List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W91">
        <f>IF(W$2='List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X91">
        <f>IF(X$2='List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Y91">
        <f>IF(Y$2='List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Z91">
        <f>IF(Z$2='List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AA91">
        <f>IF(AA$2='List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AB91">
        <f>IF(AB$2='List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AC91">
        <f>IF(AC$2='List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AD91">
        <f>IF(AD$2='List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AE91">
        <f>IF(AE$2='List of Flows'!$B89,IF(OR(ISNUMBER(SEARCH($A$24,'List of Flows'!$D89)),ISNUMBER(SEARCH($A$25,'List of Flows'!$D89)),ISNUMBER(SEARCH($A$26,'List of Flows'!$D89)),ISNUMBER(SEARCH($A$27,'List of Flows'!$D89)),ISNUMBER(SEARCH($A$28,'List of Flows'!$D89)),ISNUMBER(SEARCH($A$29,'List of Flows'!$D89)),ISNUMBER(SEARCH($A$30,'List of Flows'!$D89)),ISNUMBER(SEARCH($A$31,'List of Flows'!$D89)),ISNUMBER(SEARCH($A$32,'List of Flows'!$D89))),"Context",0),0)</f>
        <v>0</v>
      </c>
      <c r="AF91" s="17">
        <f t="shared" si="23"/>
        <v>0</v>
      </c>
      <c r="AH91">
        <f>IF(AH$2='List of Flows'!$B89,IF(OR(ISNUMBER(SEARCH($A$36,'List of Flows'!$D89)),ISNUMBER(SEARCH($A$37,'List of Flows'!$D89))),"Input/Output",0),0)</f>
        <v>0</v>
      </c>
      <c r="AI91">
        <f>IF(AI$2='List of Flows'!$B89,IF(OR(ISNUMBER(SEARCH($A$36,'List of Flows'!$D89)),ISNUMBER(SEARCH($A$37,'List of Flows'!$D89))),"Input/Output",0),0)</f>
        <v>0</v>
      </c>
      <c r="AJ91">
        <f>IF(AJ$2='List of Flows'!$B89,IF(OR(ISNUMBER(SEARCH($A$36,'List of Flows'!$D89)),ISNUMBER(SEARCH($A$37,'List of Flows'!$D89))),"Input/Output",0),0)</f>
        <v>0</v>
      </c>
      <c r="AK91">
        <f>IF(AK$2='List of Flows'!$B89,IF(OR(ISNUMBER(SEARCH($A$36,'List of Flows'!$D89)),ISNUMBER(SEARCH($A$37,'List of Flows'!$D89))),"Input/Output",0),0)</f>
        <v>0</v>
      </c>
      <c r="AL91">
        <f>IF(AL$2='List of Flows'!$B89,IF(OR(ISNUMBER(SEARCH($A$36,'List of Flows'!$D89)),ISNUMBER(SEARCH($A$37,'List of Flows'!$D89))),"Input/Output",0),0)</f>
        <v>0</v>
      </c>
      <c r="AM91">
        <f>IF(AM$2='List of Flows'!$B89,IF(OR(ISNUMBER(SEARCH($A$36,'List of Flows'!$D89)),ISNUMBER(SEARCH($A$37,'List of Flows'!$D89))),"Input/Output",0),0)</f>
        <v>0</v>
      </c>
      <c r="AN91">
        <f>IF(AN$2='List of Flows'!$B89,IF(OR(ISNUMBER(SEARCH($A$36,'List of Flows'!$D89)),ISNUMBER(SEARCH($A$37,'List of Flows'!$D89))),"Input/Output",0),0)</f>
        <v>0</v>
      </c>
      <c r="AO91">
        <f>IF(AO$2='List of Flows'!$B89,IF(OR(ISNUMBER(SEARCH($A$36,'List of Flows'!$D89)),ISNUMBER(SEARCH($A$37,'List of Flows'!$D89))),"Input/Output",0),0)</f>
        <v>0</v>
      </c>
      <c r="AP91">
        <f>IF(AP$2='List of Flows'!$B89,IF(OR(ISNUMBER(SEARCH($A$36,'List of Flows'!$D89)),ISNUMBER(SEARCH($A$37,'List of Flows'!$D89))),"Input/Output",0),0)</f>
        <v>0</v>
      </c>
      <c r="AQ91">
        <f>IF(AQ$2='List of Flows'!$B89,IF(OR(ISNUMBER(SEARCH($A$36,'List of Flows'!$D89)),ISNUMBER(SEARCH($A$37,'List of Flows'!$D89))),"Input/Output",0),0)</f>
        <v>0</v>
      </c>
      <c r="AR91">
        <f>IF(AR$2='List of Flows'!$B89,IF(OR(ISNUMBER(SEARCH($A$36,'List of Flows'!$D89)),ISNUMBER(SEARCH($A$37,'List of Flows'!$D89))),"Input/Output",0),0)</f>
        <v>0</v>
      </c>
      <c r="AS91">
        <f>IF(AS$2='List of Flows'!$B89,IF(OR(ISNUMBER(SEARCH($A$36,'List of Flows'!$D89)),ISNUMBER(SEARCH($A$37,'List of Flows'!$D89))),"Input/Output",0),0)</f>
        <v>0</v>
      </c>
      <c r="AT91">
        <f>IF(AT$2='List of Flows'!$B89,IF(OR(ISNUMBER(SEARCH($A$36,'List of Flows'!$D89)),ISNUMBER(SEARCH($A$37,'List of Flows'!$D89))),"Input/Output",0),0)</f>
        <v>0</v>
      </c>
      <c r="AU91" s="17">
        <f t="shared" si="24"/>
        <v>0</v>
      </c>
      <c r="AW91">
        <f t="shared" si="25"/>
        <v>0</v>
      </c>
      <c r="AX91">
        <f t="shared" si="26"/>
        <v>0</v>
      </c>
      <c r="AY91">
        <f t="shared" si="27"/>
        <v>0</v>
      </c>
      <c r="AZ91">
        <f t="shared" si="28"/>
        <v>0</v>
      </c>
      <c r="BA91">
        <f t="shared" si="29"/>
        <v>0</v>
      </c>
      <c r="BB91">
        <f t="shared" si="30"/>
        <v>0</v>
      </c>
      <c r="BC91">
        <f t="shared" si="31"/>
        <v>0</v>
      </c>
      <c r="BD91">
        <f t="shared" si="32"/>
        <v>0</v>
      </c>
      <c r="BE91">
        <f t="shared" si="33"/>
        <v>0</v>
      </c>
      <c r="BF91">
        <f t="shared" si="34"/>
        <v>0</v>
      </c>
      <c r="BG91">
        <f t="shared" si="35"/>
        <v>0</v>
      </c>
      <c r="BH91">
        <f t="shared" si="36"/>
        <v>0</v>
      </c>
      <c r="BI91">
        <f t="shared" si="37"/>
        <v>0</v>
      </c>
      <c r="BJ91" s="17">
        <f t="shared" si="38"/>
        <v>0</v>
      </c>
    </row>
    <row r="92" spans="4:62" x14ac:dyDescent="0.3">
      <c r="D92">
        <f>IF(D$2='List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E92">
        <f>IF(E$2='List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F92">
        <f>IF(F$2='List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G92">
        <f>IF(G$2='List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H92">
        <f>IF(H$2='List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I92">
        <f>IF(I$2='List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J92">
        <f>IF(J$2='List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K92">
        <f>IF(K$2='List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L92">
        <f>IF(L$2='List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M92">
        <f>IF(M$2='List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N92">
        <f>IF(N$2='List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O92">
        <f>IF(O$2='List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P92">
        <f>IF(P$2='List of Flows'!$B90,IF(OR(ISNUMBER(SEARCH($A$6,'List of Flows'!$D90)),ISNUMBER(SEARCH($A$7,'List of Flows'!$D90)),ISNUMBER(SEARCH($A$8,'List of Flows'!$D90)),ISNUMBER(SEARCH($A$9,'List of Flows'!$D90)),ISNUMBER(SEARCH($A$10,'List of Flows'!$D90)),ISNUMBER(SEARCH($A$11,'List of Flows'!$D90)),ISNUMBER(SEARCH($A$12,'List of Flows'!$D90)),ISNUMBER(SEARCH($A$13,'List of Flows'!$D90)),ISNUMBER(SEARCH($A$14,'List of Flows'!$D90)),ISNUMBER(SEARCH($A$15,'List of Flows'!$D90)),ISNUMBER(SEARCH($A$16,'List of Flows'!$D90)),ISNUMBER(SEARCH($A$17,'List of Flows'!$D90)),ISNUMBER(SEARCH($A$18,'List of Flows'!$D90)),ISNUMBER(SEARCH($A$19,'List of Flows'!$D90))),"Unit",0),0)</f>
        <v>0</v>
      </c>
      <c r="Q92">
        <f t="shared" si="22"/>
        <v>0</v>
      </c>
      <c r="R92" s="35"/>
      <c r="S92">
        <f>IF(S$2='List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T92">
        <f>IF(T$2='List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U92">
        <f>IF(U$2='List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V92">
        <f>IF(V$2='List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W92">
        <f>IF(W$2='List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X92">
        <f>IF(X$2='List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Y92">
        <f>IF(Y$2='List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Z92">
        <f>IF(Z$2='List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AA92">
        <f>IF(AA$2='List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AB92">
        <f>IF(AB$2='List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AC92">
        <f>IF(AC$2='List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AD92">
        <f>IF(AD$2='List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AE92">
        <f>IF(AE$2='List of Flows'!$B90,IF(OR(ISNUMBER(SEARCH($A$24,'List of Flows'!$D90)),ISNUMBER(SEARCH($A$25,'List of Flows'!$D90)),ISNUMBER(SEARCH($A$26,'List of Flows'!$D90)),ISNUMBER(SEARCH($A$27,'List of Flows'!$D90)),ISNUMBER(SEARCH($A$28,'List of Flows'!$D90)),ISNUMBER(SEARCH($A$29,'List of Flows'!$D90)),ISNUMBER(SEARCH($A$30,'List of Flows'!$D90)),ISNUMBER(SEARCH($A$31,'List of Flows'!$D90)),ISNUMBER(SEARCH($A$32,'List of Flows'!$D90))),"Context",0),0)</f>
        <v>0</v>
      </c>
      <c r="AF92" s="17">
        <f t="shared" si="23"/>
        <v>0</v>
      </c>
      <c r="AH92">
        <f>IF(AH$2='List of Flows'!$B90,IF(OR(ISNUMBER(SEARCH($A$36,'List of Flows'!$D90)),ISNUMBER(SEARCH($A$37,'List of Flows'!$D90))),"Input/Output",0),0)</f>
        <v>0</v>
      </c>
      <c r="AI92">
        <f>IF(AI$2='List of Flows'!$B90,IF(OR(ISNUMBER(SEARCH($A$36,'List of Flows'!$D90)),ISNUMBER(SEARCH($A$37,'List of Flows'!$D90))),"Input/Output",0),0)</f>
        <v>0</v>
      </c>
      <c r="AJ92">
        <f>IF(AJ$2='List of Flows'!$B90,IF(OR(ISNUMBER(SEARCH($A$36,'List of Flows'!$D90)),ISNUMBER(SEARCH($A$37,'List of Flows'!$D90))),"Input/Output",0),0)</f>
        <v>0</v>
      </c>
      <c r="AK92">
        <f>IF(AK$2='List of Flows'!$B90,IF(OR(ISNUMBER(SEARCH($A$36,'List of Flows'!$D90)),ISNUMBER(SEARCH($A$37,'List of Flows'!$D90))),"Input/Output",0),0)</f>
        <v>0</v>
      </c>
      <c r="AL92">
        <f>IF(AL$2='List of Flows'!$B90,IF(OR(ISNUMBER(SEARCH($A$36,'List of Flows'!$D90)),ISNUMBER(SEARCH($A$37,'List of Flows'!$D90))),"Input/Output",0),0)</f>
        <v>0</v>
      </c>
      <c r="AM92">
        <f>IF(AM$2='List of Flows'!$B90,IF(OR(ISNUMBER(SEARCH($A$36,'List of Flows'!$D90)),ISNUMBER(SEARCH($A$37,'List of Flows'!$D90))),"Input/Output",0),0)</f>
        <v>0</v>
      </c>
      <c r="AN92">
        <f>IF(AN$2='List of Flows'!$B90,IF(OR(ISNUMBER(SEARCH($A$36,'List of Flows'!$D90)),ISNUMBER(SEARCH($A$37,'List of Flows'!$D90))),"Input/Output",0),0)</f>
        <v>0</v>
      </c>
      <c r="AO92">
        <f>IF(AO$2='List of Flows'!$B90,IF(OR(ISNUMBER(SEARCH($A$36,'List of Flows'!$D90)),ISNUMBER(SEARCH($A$37,'List of Flows'!$D90))),"Input/Output",0),0)</f>
        <v>0</v>
      </c>
      <c r="AP92">
        <f>IF(AP$2='List of Flows'!$B90,IF(OR(ISNUMBER(SEARCH($A$36,'List of Flows'!$D90)),ISNUMBER(SEARCH($A$37,'List of Flows'!$D90))),"Input/Output",0),0)</f>
        <v>0</v>
      </c>
      <c r="AQ92">
        <f>IF(AQ$2='List of Flows'!$B90,IF(OR(ISNUMBER(SEARCH($A$36,'List of Flows'!$D90)),ISNUMBER(SEARCH($A$37,'List of Flows'!$D90))),"Input/Output",0),0)</f>
        <v>0</v>
      </c>
      <c r="AR92">
        <f>IF(AR$2='List of Flows'!$B90,IF(OR(ISNUMBER(SEARCH($A$36,'List of Flows'!$D90)),ISNUMBER(SEARCH($A$37,'List of Flows'!$D90))),"Input/Output",0),0)</f>
        <v>0</v>
      </c>
      <c r="AS92">
        <f>IF(AS$2='List of Flows'!$B90,IF(OR(ISNUMBER(SEARCH($A$36,'List of Flows'!$D90)),ISNUMBER(SEARCH($A$37,'List of Flows'!$D90))),"Input/Output",0),0)</f>
        <v>0</v>
      </c>
      <c r="AT92">
        <f>IF(AT$2='List of Flows'!$B90,IF(OR(ISNUMBER(SEARCH($A$36,'List of Flows'!$D90)),ISNUMBER(SEARCH($A$37,'List of Flows'!$D90))),"Input/Output",0),0)</f>
        <v>0</v>
      </c>
      <c r="AU92" s="17">
        <f t="shared" si="24"/>
        <v>0</v>
      </c>
      <c r="AW92">
        <f t="shared" si="25"/>
        <v>0</v>
      </c>
      <c r="AX92">
        <f t="shared" si="26"/>
        <v>0</v>
      </c>
      <c r="AY92">
        <f t="shared" si="27"/>
        <v>0</v>
      </c>
      <c r="AZ92">
        <f t="shared" si="28"/>
        <v>0</v>
      </c>
      <c r="BA92">
        <f t="shared" si="29"/>
        <v>0</v>
      </c>
      <c r="BB92">
        <f t="shared" si="30"/>
        <v>0</v>
      </c>
      <c r="BC92">
        <f t="shared" si="31"/>
        <v>0</v>
      </c>
      <c r="BD92">
        <f t="shared" si="32"/>
        <v>0</v>
      </c>
      <c r="BE92">
        <f t="shared" si="33"/>
        <v>0</v>
      </c>
      <c r="BF92">
        <f t="shared" si="34"/>
        <v>0</v>
      </c>
      <c r="BG92">
        <f t="shared" si="35"/>
        <v>0</v>
      </c>
      <c r="BH92">
        <f t="shared" si="36"/>
        <v>0</v>
      </c>
      <c r="BI92">
        <f t="shared" si="37"/>
        <v>0</v>
      </c>
      <c r="BJ92" s="17">
        <f t="shared" si="38"/>
        <v>0</v>
      </c>
    </row>
    <row r="93" spans="4:62" x14ac:dyDescent="0.3">
      <c r="D93">
        <f>IF(D$2='List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E93">
        <f>IF(E$2='List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F93">
        <f>IF(F$2='List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G93">
        <f>IF(G$2='List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H93">
        <f>IF(H$2='List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I93">
        <f>IF(I$2='List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J93">
        <f>IF(J$2='List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K93">
        <f>IF(K$2='List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L93">
        <f>IF(L$2='List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M93">
        <f>IF(M$2='List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N93">
        <f>IF(N$2='List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O93">
        <f>IF(O$2='List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P93">
        <f>IF(P$2='List of Flows'!$B91,IF(OR(ISNUMBER(SEARCH($A$6,'List of Flows'!$D91)),ISNUMBER(SEARCH($A$7,'List of Flows'!$D91)),ISNUMBER(SEARCH($A$8,'List of Flows'!$D91)),ISNUMBER(SEARCH($A$9,'List of Flows'!$D91)),ISNUMBER(SEARCH($A$10,'List of Flows'!$D91)),ISNUMBER(SEARCH($A$11,'List of Flows'!$D91)),ISNUMBER(SEARCH($A$12,'List of Flows'!$D91)),ISNUMBER(SEARCH($A$13,'List of Flows'!$D91)),ISNUMBER(SEARCH($A$14,'List of Flows'!$D91)),ISNUMBER(SEARCH($A$15,'List of Flows'!$D91)),ISNUMBER(SEARCH($A$16,'List of Flows'!$D91)),ISNUMBER(SEARCH($A$17,'List of Flows'!$D91)),ISNUMBER(SEARCH($A$18,'List of Flows'!$D91)),ISNUMBER(SEARCH($A$19,'List of Flows'!$D91))),"Unit",0),0)</f>
        <v>0</v>
      </c>
      <c r="Q93">
        <f t="shared" si="22"/>
        <v>0</v>
      </c>
      <c r="R93" s="35"/>
      <c r="S93">
        <f>IF(S$2='List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T93">
        <f>IF(T$2='List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U93">
        <f>IF(U$2='List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V93">
        <f>IF(V$2='List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W93">
        <f>IF(W$2='List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X93">
        <f>IF(X$2='List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Y93">
        <f>IF(Y$2='List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Z93">
        <f>IF(Z$2='List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AA93">
        <f>IF(AA$2='List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AB93">
        <f>IF(AB$2='List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AC93">
        <f>IF(AC$2='List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AD93">
        <f>IF(AD$2='List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AE93">
        <f>IF(AE$2='List of Flows'!$B91,IF(OR(ISNUMBER(SEARCH($A$24,'List of Flows'!$D91)),ISNUMBER(SEARCH($A$25,'List of Flows'!$D91)),ISNUMBER(SEARCH($A$26,'List of Flows'!$D91)),ISNUMBER(SEARCH($A$27,'List of Flows'!$D91)),ISNUMBER(SEARCH($A$28,'List of Flows'!$D91)),ISNUMBER(SEARCH($A$29,'List of Flows'!$D91)),ISNUMBER(SEARCH($A$30,'List of Flows'!$D91)),ISNUMBER(SEARCH($A$31,'List of Flows'!$D91)),ISNUMBER(SEARCH($A$32,'List of Flows'!$D91))),"Context",0),0)</f>
        <v>0</v>
      </c>
      <c r="AF93" s="17">
        <f t="shared" si="23"/>
        <v>0</v>
      </c>
      <c r="AH93">
        <f>IF(AH$2='List of Flows'!$B91,IF(OR(ISNUMBER(SEARCH($A$36,'List of Flows'!$D91)),ISNUMBER(SEARCH($A$37,'List of Flows'!$D91))),"Input/Output",0),0)</f>
        <v>0</v>
      </c>
      <c r="AI93">
        <f>IF(AI$2='List of Flows'!$B91,IF(OR(ISNUMBER(SEARCH($A$36,'List of Flows'!$D91)),ISNUMBER(SEARCH($A$37,'List of Flows'!$D91))),"Input/Output",0),0)</f>
        <v>0</v>
      </c>
      <c r="AJ93">
        <f>IF(AJ$2='List of Flows'!$B91,IF(OR(ISNUMBER(SEARCH($A$36,'List of Flows'!$D91)),ISNUMBER(SEARCH($A$37,'List of Flows'!$D91))),"Input/Output",0),0)</f>
        <v>0</v>
      </c>
      <c r="AK93">
        <f>IF(AK$2='List of Flows'!$B91,IF(OR(ISNUMBER(SEARCH($A$36,'List of Flows'!$D91)),ISNUMBER(SEARCH($A$37,'List of Flows'!$D91))),"Input/Output",0),0)</f>
        <v>0</v>
      </c>
      <c r="AL93">
        <f>IF(AL$2='List of Flows'!$B91,IF(OR(ISNUMBER(SEARCH($A$36,'List of Flows'!$D91)),ISNUMBER(SEARCH($A$37,'List of Flows'!$D91))),"Input/Output",0),0)</f>
        <v>0</v>
      </c>
      <c r="AM93">
        <f>IF(AM$2='List of Flows'!$B91,IF(OR(ISNUMBER(SEARCH($A$36,'List of Flows'!$D91)),ISNUMBER(SEARCH($A$37,'List of Flows'!$D91))),"Input/Output",0),0)</f>
        <v>0</v>
      </c>
      <c r="AN93">
        <f>IF(AN$2='List of Flows'!$B91,IF(OR(ISNUMBER(SEARCH($A$36,'List of Flows'!$D91)),ISNUMBER(SEARCH($A$37,'List of Flows'!$D91))),"Input/Output",0),0)</f>
        <v>0</v>
      </c>
      <c r="AO93">
        <f>IF(AO$2='List of Flows'!$B91,IF(OR(ISNUMBER(SEARCH($A$36,'List of Flows'!$D91)),ISNUMBER(SEARCH($A$37,'List of Flows'!$D91))),"Input/Output",0),0)</f>
        <v>0</v>
      </c>
      <c r="AP93">
        <f>IF(AP$2='List of Flows'!$B91,IF(OR(ISNUMBER(SEARCH($A$36,'List of Flows'!$D91)),ISNUMBER(SEARCH($A$37,'List of Flows'!$D91))),"Input/Output",0),0)</f>
        <v>0</v>
      </c>
      <c r="AQ93">
        <f>IF(AQ$2='List of Flows'!$B91,IF(OR(ISNUMBER(SEARCH($A$36,'List of Flows'!$D91)),ISNUMBER(SEARCH($A$37,'List of Flows'!$D91))),"Input/Output",0),0)</f>
        <v>0</v>
      </c>
      <c r="AR93">
        <f>IF(AR$2='List of Flows'!$B91,IF(OR(ISNUMBER(SEARCH($A$36,'List of Flows'!$D91)),ISNUMBER(SEARCH($A$37,'List of Flows'!$D91))),"Input/Output",0),0)</f>
        <v>0</v>
      </c>
      <c r="AS93">
        <f>IF(AS$2='List of Flows'!$B91,IF(OR(ISNUMBER(SEARCH($A$36,'List of Flows'!$D91)),ISNUMBER(SEARCH($A$37,'List of Flows'!$D91))),"Input/Output",0),0)</f>
        <v>0</v>
      </c>
      <c r="AT93">
        <f>IF(AT$2='List of Flows'!$B91,IF(OR(ISNUMBER(SEARCH($A$36,'List of Flows'!$D91)),ISNUMBER(SEARCH($A$37,'List of Flows'!$D91))),"Input/Output",0),0)</f>
        <v>0</v>
      </c>
      <c r="AU93" s="17">
        <f t="shared" si="24"/>
        <v>0</v>
      </c>
      <c r="AW93">
        <f t="shared" si="25"/>
        <v>0</v>
      </c>
      <c r="AX93">
        <f t="shared" si="26"/>
        <v>0</v>
      </c>
      <c r="AY93">
        <f t="shared" si="27"/>
        <v>0</v>
      </c>
      <c r="AZ93">
        <f t="shared" si="28"/>
        <v>0</v>
      </c>
      <c r="BA93">
        <f t="shared" si="29"/>
        <v>0</v>
      </c>
      <c r="BB93">
        <f t="shared" si="30"/>
        <v>0</v>
      </c>
      <c r="BC93">
        <f t="shared" si="31"/>
        <v>0</v>
      </c>
      <c r="BD93">
        <f t="shared" si="32"/>
        <v>0</v>
      </c>
      <c r="BE93">
        <f t="shared" si="33"/>
        <v>0</v>
      </c>
      <c r="BF93">
        <f t="shared" si="34"/>
        <v>0</v>
      </c>
      <c r="BG93">
        <f t="shared" si="35"/>
        <v>0</v>
      </c>
      <c r="BH93">
        <f t="shared" si="36"/>
        <v>0</v>
      </c>
      <c r="BI93">
        <f t="shared" si="37"/>
        <v>0</v>
      </c>
      <c r="BJ93" s="17">
        <f t="shared" si="38"/>
        <v>0</v>
      </c>
    </row>
    <row r="94" spans="4:62" x14ac:dyDescent="0.3">
      <c r="D94">
        <f>IF(D$2='List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E94">
        <f>IF(E$2='List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F94">
        <f>IF(F$2='List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G94">
        <f>IF(G$2='List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H94">
        <f>IF(H$2='List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I94">
        <f>IF(I$2='List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J94">
        <f>IF(J$2='List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K94">
        <f>IF(K$2='List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L94">
        <f>IF(L$2='List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M94">
        <f>IF(M$2='List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N94">
        <f>IF(N$2='List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O94">
        <f>IF(O$2='List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P94">
        <f>IF(P$2='List of Flows'!$B92,IF(OR(ISNUMBER(SEARCH($A$6,'List of Flows'!$D92)),ISNUMBER(SEARCH($A$7,'List of Flows'!$D92)),ISNUMBER(SEARCH($A$8,'List of Flows'!$D92)),ISNUMBER(SEARCH($A$9,'List of Flows'!$D92)),ISNUMBER(SEARCH($A$10,'List of Flows'!$D92)),ISNUMBER(SEARCH($A$11,'List of Flows'!$D92)),ISNUMBER(SEARCH($A$12,'List of Flows'!$D92)),ISNUMBER(SEARCH($A$13,'List of Flows'!$D92)),ISNUMBER(SEARCH($A$14,'List of Flows'!$D92)),ISNUMBER(SEARCH($A$15,'List of Flows'!$D92)),ISNUMBER(SEARCH($A$16,'List of Flows'!$D92)),ISNUMBER(SEARCH($A$17,'List of Flows'!$D92)),ISNUMBER(SEARCH($A$18,'List of Flows'!$D92)),ISNUMBER(SEARCH($A$19,'List of Flows'!$D92))),"Unit",0),0)</f>
        <v>0</v>
      </c>
      <c r="Q94">
        <f t="shared" si="22"/>
        <v>0</v>
      </c>
      <c r="R94" s="35"/>
      <c r="S94">
        <f>IF(S$2='List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T94">
        <f>IF(T$2='List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U94">
        <f>IF(U$2='List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V94">
        <f>IF(V$2='List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W94">
        <f>IF(W$2='List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X94">
        <f>IF(X$2='List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Y94">
        <f>IF(Y$2='List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Z94">
        <f>IF(Z$2='List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AA94">
        <f>IF(AA$2='List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AB94">
        <f>IF(AB$2='List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AC94">
        <f>IF(AC$2='List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AD94">
        <f>IF(AD$2='List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AE94">
        <f>IF(AE$2='List of Flows'!$B92,IF(OR(ISNUMBER(SEARCH($A$24,'List of Flows'!$D92)),ISNUMBER(SEARCH($A$25,'List of Flows'!$D92)),ISNUMBER(SEARCH($A$26,'List of Flows'!$D92)),ISNUMBER(SEARCH($A$27,'List of Flows'!$D92)),ISNUMBER(SEARCH($A$28,'List of Flows'!$D92)),ISNUMBER(SEARCH($A$29,'List of Flows'!$D92)),ISNUMBER(SEARCH($A$30,'List of Flows'!$D92)),ISNUMBER(SEARCH($A$31,'List of Flows'!$D92)),ISNUMBER(SEARCH($A$32,'List of Flows'!$D92))),"Context",0),0)</f>
        <v>0</v>
      </c>
      <c r="AF94" s="17">
        <f t="shared" si="23"/>
        <v>0</v>
      </c>
      <c r="AH94">
        <f>IF(AH$2='List of Flows'!$B92,IF(OR(ISNUMBER(SEARCH($A$36,'List of Flows'!$D92)),ISNUMBER(SEARCH($A$37,'List of Flows'!$D92))),"Input/Output",0),0)</f>
        <v>0</v>
      </c>
      <c r="AI94">
        <f>IF(AI$2='List of Flows'!$B92,IF(OR(ISNUMBER(SEARCH($A$36,'List of Flows'!$D92)),ISNUMBER(SEARCH($A$37,'List of Flows'!$D92))),"Input/Output",0),0)</f>
        <v>0</v>
      </c>
      <c r="AJ94">
        <f>IF(AJ$2='List of Flows'!$B92,IF(OR(ISNUMBER(SEARCH($A$36,'List of Flows'!$D92)),ISNUMBER(SEARCH($A$37,'List of Flows'!$D92))),"Input/Output",0),0)</f>
        <v>0</v>
      </c>
      <c r="AK94">
        <f>IF(AK$2='List of Flows'!$B92,IF(OR(ISNUMBER(SEARCH($A$36,'List of Flows'!$D92)),ISNUMBER(SEARCH($A$37,'List of Flows'!$D92))),"Input/Output",0),0)</f>
        <v>0</v>
      </c>
      <c r="AL94">
        <f>IF(AL$2='List of Flows'!$B92,IF(OR(ISNUMBER(SEARCH($A$36,'List of Flows'!$D92)),ISNUMBER(SEARCH($A$37,'List of Flows'!$D92))),"Input/Output",0),0)</f>
        <v>0</v>
      </c>
      <c r="AM94">
        <f>IF(AM$2='List of Flows'!$B92,IF(OR(ISNUMBER(SEARCH($A$36,'List of Flows'!$D92)),ISNUMBER(SEARCH($A$37,'List of Flows'!$D92))),"Input/Output",0),0)</f>
        <v>0</v>
      </c>
      <c r="AN94">
        <f>IF(AN$2='List of Flows'!$B92,IF(OR(ISNUMBER(SEARCH($A$36,'List of Flows'!$D92)),ISNUMBER(SEARCH($A$37,'List of Flows'!$D92))),"Input/Output",0),0)</f>
        <v>0</v>
      </c>
      <c r="AO94">
        <f>IF(AO$2='List of Flows'!$B92,IF(OR(ISNUMBER(SEARCH($A$36,'List of Flows'!$D92)),ISNUMBER(SEARCH($A$37,'List of Flows'!$D92))),"Input/Output",0),0)</f>
        <v>0</v>
      </c>
      <c r="AP94">
        <f>IF(AP$2='List of Flows'!$B92,IF(OR(ISNUMBER(SEARCH($A$36,'List of Flows'!$D92)),ISNUMBER(SEARCH($A$37,'List of Flows'!$D92))),"Input/Output",0),0)</f>
        <v>0</v>
      </c>
      <c r="AQ94">
        <f>IF(AQ$2='List of Flows'!$B92,IF(OR(ISNUMBER(SEARCH($A$36,'List of Flows'!$D92)),ISNUMBER(SEARCH($A$37,'List of Flows'!$D92))),"Input/Output",0),0)</f>
        <v>0</v>
      </c>
      <c r="AR94">
        <f>IF(AR$2='List of Flows'!$B92,IF(OR(ISNUMBER(SEARCH($A$36,'List of Flows'!$D92)),ISNUMBER(SEARCH($A$37,'List of Flows'!$D92))),"Input/Output",0),0)</f>
        <v>0</v>
      </c>
      <c r="AS94">
        <f>IF(AS$2='List of Flows'!$B92,IF(OR(ISNUMBER(SEARCH($A$36,'List of Flows'!$D92)),ISNUMBER(SEARCH($A$37,'List of Flows'!$D92))),"Input/Output",0),0)</f>
        <v>0</v>
      </c>
      <c r="AT94">
        <f>IF(AT$2='List of Flows'!$B92,IF(OR(ISNUMBER(SEARCH($A$36,'List of Flows'!$D92)),ISNUMBER(SEARCH($A$37,'List of Flows'!$D92))),"Input/Output",0),0)</f>
        <v>0</v>
      </c>
      <c r="AU94" s="17">
        <f t="shared" si="24"/>
        <v>0</v>
      </c>
      <c r="AW94">
        <f t="shared" si="25"/>
        <v>0</v>
      </c>
      <c r="AX94">
        <f t="shared" si="26"/>
        <v>0</v>
      </c>
      <c r="AY94">
        <f t="shared" si="27"/>
        <v>0</v>
      </c>
      <c r="AZ94">
        <f t="shared" si="28"/>
        <v>0</v>
      </c>
      <c r="BA94">
        <f t="shared" si="29"/>
        <v>0</v>
      </c>
      <c r="BB94">
        <f t="shared" si="30"/>
        <v>0</v>
      </c>
      <c r="BC94">
        <f t="shared" si="31"/>
        <v>0</v>
      </c>
      <c r="BD94">
        <f t="shared" si="32"/>
        <v>0</v>
      </c>
      <c r="BE94">
        <f t="shared" si="33"/>
        <v>0</v>
      </c>
      <c r="BF94">
        <f t="shared" si="34"/>
        <v>0</v>
      </c>
      <c r="BG94">
        <f t="shared" si="35"/>
        <v>0</v>
      </c>
      <c r="BH94">
        <f t="shared" si="36"/>
        <v>0</v>
      </c>
      <c r="BI94">
        <f t="shared" si="37"/>
        <v>0</v>
      </c>
      <c r="BJ94" s="17">
        <f t="shared" si="38"/>
        <v>0</v>
      </c>
    </row>
    <row r="95" spans="4:62" x14ac:dyDescent="0.3">
      <c r="D95">
        <f>IF(D$2='List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E95">
        <f>IF(E$2='List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F95">
        <f>IF(F$2='List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G95">
        <f>IF(G$2='List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H95">
        <f>IF(H$2='List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I95">
        <f>IF(I$2='List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J95">
        <f>IF(J$2='List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K95">
        <f>IF(K$2='List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L95">
        <f>IF(L$2='List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M95">
        <f>IF(M$2='List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N95">
        <f>IF(N$2='List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O95">
        <f>IF(O$2='List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P95">
        <f>IF(P$2='List of Flows'!$B93,IF(OR(ISNUMBER(SEARCH($A$6,'List of Flows'!$D93)),ISNUMBER(SEARCH($A$7,'List of Flows'!$D93)),ISNUMBER(SEARCH($A$8,'List of Flows'!$D93)),ISNUMBER(SEARCH($A$9,'List of Flows'!$D93)),ISNUMBER(SEARCH($A$10,'List of Flows'!$D93)),ISNUMBER(SEARCH($A$11,'List of Flows'!$D93)),ISNUMBER(SEARCH($A$12,'List of Flows'!$D93)),ISNUMBER(SEARCH($A$13,'List of Flows'!$D93)),ISNUMBER(SEARCH($A$14,'List of Flows'!$D93)),ISNUMBER(SEARCH($A$15,'List of Flows'!$D93)),ISNUMBER(SEARCH($A$16,'List of Flows'!$D93)),ISNUMBER(SEARCH($A$17,'List of Flows'!$D93)),ISNUMBER(SEARCH($A$18,'List of Flows'!$D93)),ISNUMBER(SEARCH($A$19,'List of Flows'!$D93))),"Unit",0),0)</f>
        <v>0</v>
      </c>
      <c r="Q95">
        <f t="shared" si="22"/>
        <v>0</v>
      </c>
      <c r="R95" s="35"/>
      <c r="S95">
        <f>IF(S$2='List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T95">
        <f>IF(T$2='List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U95">
        <f>IF(U$2='List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V95">
        <f>IF(V$2='List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W95">
        <f>IF(W$2='List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X95">
        <f>IF(X$2='List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Y95">
        <f>IF(Y$2='List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Z95">
        <f>IF(Z$2='List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AA95">
        <f>IF(AA$2='List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AB95">
        <f>IF(AB$2='List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AC95">
        <f>IF(AC$2='List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AD95">
        <f>IF(AD$2='List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AE95">
        <f>IF(AE$2='List of Flows'!$B93,IF(OR(ISNUMBER(SEARCH($A$24,'List of Flows'!$D93)),ISNUMBER(SEARCH($A$25,'List of Flows'!$D93)),ISNUMBER(SEARCH($A$26,'List of Flows'!$D93)),ISNUMBER(SEARCH($A$27,'List of Flows'!$D93)),ISNUMBER(SEARCH($A$28,'List of Flows'!$D93)),ISNUMBER(SEARCH($A$29,'List of Flows'!$D93)),ISNUMBER(SEARCH($A$30,'List of Flows'!$D93)),ISNUMBER(SEARCH($A$31,'List of Flows'!$D93)),ISNUMBER(SEARCH($A$32,'List of Flows'!$D93))),"Context",0),0)</f>
        <v>0</v>
      </c>
      <c r="AF95" s="17">
        <f t="shared" si="23"/>
        <v>0</v>
      </c>
      <c r="AH95">
        <f>IF(AH$2='List of Flows'!$B93,IF(OR(ISNUMBER(SEARCH($A$36,'List of Flows'!$D93)),ISNUMBER(SEARCH($A$37,'List of Flows'!$D93))),"Input/Output",0),0)</f>
        <v>0</v>
      </c>
      <c r="AI95">
        <f>IF(AI$2='List of Flows'!$B93,IF(OR(ISNUMBER(SEARCH($A$36,'List of Flows'!$D93)),ISNUMBER(SEARCH($A$37,'List of Flows'!$D93))),"Input/Output",0),0)</f>
        <v>0</v>
      </c>
      <c r="AJ95">
        <f>IF(AJ$2='List of Flows'!$B93,IF(OR(ISNUMBER(SEARCH($A$36,'List of Flows'!$D93)),ISNUMBER(SEARCH($A$37,'List of Flows'!$D93))),"Input/Output",0),0)</f>
        <v>0</v>
      </c>
      <c r="AK95">
        <f>IF(AK$2='List of Flows'!$B93,IF(OR(ISNUMBER(SEARCH($A$36,'List of Flows'!$D93)),ISNUMBER(SEARCH($A$37,'List of Flows'!$D93))),"Input/Output",0),0)</f>
        <v>0</v>
      </c>
      <c r="AL95">
        <f>IF(AL$2='List of Flows'!$B93,IF(OR(ISNUMBER(SEARCH($A$36,'List of Flows'!$D93)),ISNUMBER(SEARCH($A$37,'List of Flows'!$D93))),"Input/Output",0),0)</f>
        <v>0</v>
      </c>
      <c r="AM95">
        <f>IF(AM$2='List of Flows'!$B93,IF(OR(ISNUMBER(SEARCH($A$36,'List of Flows'!$D93)),ISNUMBER(SEARCH($A$37,'List of Flows'!$D93))),"Input/Output",0),0)</f>
        <v>0</v>
      </c>
      <c r="AN95">
        <f>IF(AN$2='List of Flows'!$B93,IF(OR(ISNUMBER(SEARCH($A$36,'List of Flows'!$D93)),ISNUMBER(SEARCH($A$37,'List of Flows'!$D93))),"Input/Output",0),0)</f>
        <v>0</v>
      </c>
      <c r="AO95">
        <f>IF(AO$2='List of Flows'!$B93,IF(OR(ISNUMBER(SEARCH($A$36,'List of Flows'!$D93)),ISNUMBER(SEARCH($A$37,'List of Flows'!$D93))),"Input/Output",0),0)</f>
        <v>0</v>
      </c>
      <c r="AP95">
        <f>IF(AP$2='List of Flows'!$B93,IF(OR(ISNUMBER(SEARCH($A$36,'List of Flows'!$D93)),ISNUMBER(SEARCH($A$37,'List of Flows'!$D93))),"Input/Output",0),0)</f>
        <v>0</v>
      </c>
      <c r="AQ95">
        <f>IF(AQ$2='List of Flows'!$B93,IF(OR(ISNUMBER(SEARCH($A$36,'List of Flows'!$D93)),ISNUMBER(SEARCH($A$37,'List of Flows'!$D93))),"Input/Output",0),0)</f>
        <v>0</v>
      </c>
      <c r="AR95">
        <f>IF(AR$2='List of Flows'!$B93,IF(OR(ISNUMBER(SEARCH($A$36,'List of Flows'!$D93)),ISNUMBER(SEARCH($A$37,'List of Flows'!$D93))),"Input/Output",0),0)</f>
        <v>0</v>
      </c>
      <c r="AS95">
        <f>IF(AS$2='List of Flows'!$B93,IF(OR(ISNUMBER(SEARCH($A$36,'List of Flows'!$D93)),ISNUMBER(SEARCH($A$37,'List of Flows'!$D93))),"Input/Output",0),0)</f>
        <v>0</v>
      </c>
      <c r="AT95">
        <f>IF(AT$2='List of Flows'!$B93,IF(OR(ISNUMBER(SEARCH($A$36,'List of Flows'!$D93)),ISNUMBER(SEARCH($A$37,'List of Flows'!$D93))),"Input/Output",0),0)</f>
        <v>0</v>
      </c>
      <c r="AU95" s="17">
        <f t="shared" si="24"/>
        <v>0</v>
      </c>
      <c r="AW95">
        <f t="shared" si="25"/>
        <v>0</v>
      </c>
      <c r="AX95">
        <f t="shared" si="26"/>
        <v>0</v>
      </c>
      <c r="AY95">
        <f t="shared" si="27"/>
        <v>0</v>
      </c>
      <c r="AZ95">
        <f t="shared" si="28"/>
        <v>0</v>
      </c>
      <c r="BA95">
        <f t="shared" si="29"/>
        <v>0</v>
      </c>
      <c r="BB95">
        <f t="shared" si="30"/>
        <v>0</v>
      </c>
      <c r="BC95">
        <f t="shared" si="31"/>
        <v>0</v>
      </c>
      <c r="BD95">
        <f t="shared" si="32"/>
        <v>0</v>
      </c>
      <c r="BE95">
        <f t="shared" si="33"/>
        <v>0</v>
      </c>
      <c r="BF95">
        <f t="shared" si="34"/>
        <v>0</v>
      </c>
      <c r="BG95">
        <f t="shared" si="35"/>
        <v>0</v>
      </c>
      <c r="BH95">
        <f t="shared" si="36"/>
        <v>0</v>
      </c>
      <c r="BI95">
        <f t="shared" si="37"/>
        <v>0</v>
      </c>
      <c r="BJ95" s="17">
        <f t="shared" si="38"/>
        <v>0</v>
      </c>
    </row>
    <row r="96" spans="4:62" x14ac:dyDescent="0.3">
      <c r="D96">
        <f>IF(D$2='List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E96">
        <f>IF(E$2='List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F96">
        <f>IF(F$2='List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G96">
        <f>IF(G$2='List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H96">
        <f>IF(H$2='List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I96">
        <f>IF(I$2='List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J96">
        <f>IF(J$2='List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K96">
        <f>IF(K$2='List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L96">
        <f>IF(L$2='List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M96">
        <f>IF(M$2='List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N96">
        <f>IF(N$2='List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O96">
        <f>IF(O$2='List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P96">
        <f>IF(P$2='List of Flows'!$B94,IF(OR(ISNUMBER(SEARCH($A$6,'List of Flows'!$D94)),ISNUMBER(SEARCH($A$7,'List of Flows'!$D94)),ISNUMBER(SEARCH($A$8,'List of Flows'!$D94)),ISNUMBER(SEARCH($A$9,'List of Flows'!$D94)),ISNUMBER(SEARCH($A$10,'List of Flows'!$D94)),ISNUMBER(SEARCH($A$11,'List of Flows'!$D94)),ISNUMBER(SEARCH($A$12,'List of Flows'!$D94)),ISNUMBER(SEARCH($A$13,'List of Flows'!$D94)),ISNUMBER(SEARCH($A$14,'List of Flows'!$D94)),ISNUMBER(SEARCH($A$15,'List of Flows'!$D94)),ISNUMBER(SEARCH($A$16,'List of Flows'!$D94)),ISNUMBER(SEARCH($A$17,'List of Flows'!$D94)),ISNUMBER(SEARCH($A$18,'List of Flows'!$D94)),ISNUMBER(SEARCH($A$19,'List of Flows'!$D94))),"Unit",0),0)</f>
        <v>0</v>
      </c>
      <c r="Q96">
        <f t="shared" si="22"/>
        <v>0</v>
      </c>
      <c r="R96" s="35"/>
      <c r="S96">
        <f>IF(S$2='List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T96">
        <f>IF(T$2='List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U96">
        <f>IF(U$2='List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V96">
        <f>IF(V$2='List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W96">
        <f>IF(W$2='List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X96">
        <f>IF(X$2='List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Y96">
        <f>IF(Y$2='List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Z96">
        <f>IF(Z$2='List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AA96">
        <f>IF(AA$2='List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AB96">
        <f>IF(AB$2='List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AC96">
        <f>IF(AC$2='List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AD96">
        <f>IF(AD$2='List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AE96">
        <f>IF(AE$2='List of Flows'!$B94,IF(OR(ISNUMBER(SEARCH($A$24,'List of Flows'!$D94)),ISNUMBER(SEARCH($A$25,'List of Flows'!$D94)),ISNUMBER(SEARCH($A$26,'List of Flows'!$D94)),ISNUMBER(SEARCH($A$27,'List of Flows'!$D94)),ISNUMBER(SEARCH($A$28,'List of Flows'!$D94)),ISNUMBER(SEARCH($A$29,'List of Flows'!$D94)),ISNUMBER(SEARCH($A$30,'List of Flows'!$D94)),ISNUMBER(SEARCH($A$31,'List of Flows'!$D94)),ISNUMBER(SEARCH($A$32,'List of Flows'!$D94))),"Context",0),0)</f>
        <v>0</v>
      </c>
      <c r="AF96" s="17">
        <f t="shared" si="23"/>
        <v>0</v>
      </c>
      <c r="AH96">
        <f>IF(AH$2='List of Flows'!$B94,IF(OR(ISNUMBER(SEARCH($A$36,'List of Flows'!$D94)),ISNUMBER(SEARCH($A$37,'List of Flows'!$D94))),"Input/Output",0),0)</f>
        <v>0</v>
      </c>
      <c r="AI96">
        <f>IF(AI$2='List of Flows'!$B94,IF(OR(ISNUMBER(SEARCH($A$36,'List of Flows'!$D94)),ISNUMBER(SEARCH($A$37,'List of Flows'!$D94))),"Input/Output",0),0)</f>
        <v>0</v>
      </c>
      <c r="AJ96">
        <f>IF(AJ$2='List of Flows'!$B94,IF(OR(ISNUMBER(SEARCH($A$36,'List of Flows'!$D94)),ISNUMBER(SEARCH($A$37,'List of Flows'!$D94))),"Input/Output",0),0)</f>
        <v>0</v>
      </c>
      <c r="AK96">
        <f>IF(AK$2='List of Flows'!$B94,IF(OR(ISNUMBER(SEARCH($A$36,'List of Flows'!$D94)),ISNUMBER(SEARCH($A$37,'List of Flows'!$D94))),"Input/Output",0),0)</f>
        <v>0</v>
      </c>
      <c r="AL96">
        <f>IF(AL$2='List of Flows'!$B94,IF(OR(ISNUMBER(SEARCH($A$36,'List of Flows'!$D94)),ISNUMBER(SEARCH($A$37,'List of Flows'!$D94))),"Input/Output",0),0)</f>
        <v>0</v>
      </c>
      <c r="AM96">
        <f>IF(AM$2='List of Flows'!$B94,IF(OR(ISNUMBER(SEARCH($A$36,'List of Flows'!$D94)),ISNUMBER(SEARCH($A$37,'List of Flows'!$D94))),"Input/Output",0),0)</f>
        <v>0</v>
      </c>
      <c r="AN96">
        <f>IF(AN$2='List of Flows'!$B94,IF(OR(ISNUMBER(SEARCH($A$36,'List of Flows'!$D94)),ISNUMBER(SEARCH($A$37,'List of Flows'!$D94))),"Input/Output",0),0)</f>
        <v>0</v>
      </c>
      <c r="AO96">
        <f>IF(AO$2='List of Flows'!$B94,IF(OR(ISNUMBER(SEARCH($A$36,'List of Flows'!$D94)),ISNUMBER(SEARCH($A$37,'List of Flows'!$D94))),"Input/Output",0),0)</f>
        <v>0</v>
      </c>
      <c r="AP96">
        <f>IF(AP$2='List of Flows'!$B94,IF(OR(ISNUMBER(SEARCH($A$36,'List of Flows'!$D94)),ISNUMBER(SEARCH($A$37,'List of Flows'!$D94))),"Input/Output",0),0)</f>
        <v>0</v>
      </c>
      <c r="AQ96">
        <f>IF(AQ$2='List of Flows'!$B94,IF(OR(ISNUMBER(SEARCH($A$36,'List of Flows'!$D94)),ISNUMBER(SEARCH($A$37,'List of Flows'!$D94))),"Input/Output",0),0)</f>
        <v>0</v>
      </c>
      <c r="AR96">
        <f>IF(AR$2='List of Flows'!$B94,IF(OR(ISNUMBER(SEARCH($A$36,'List of Flows'!$D94)),ISNUMBER(SEARCH($A$37,'List of Flows'!$D94))),"Input/Output",0),0)</f>
        <v>0</v>
      </c>
      <c r="AS96">
        <f>IF(AS$2='List of Flows'!$B94,IF(OR(ISNUMBER(SEARCH($A$36,'List of Flows'!$D94)),ISNUMBER(SEARCH($A$37,'List of Flows'!$D94))),"Input/Output",0),0)</f>
        <v>0</v>
      </c>
      <c r="AT96">
        <f>IF(AT$2='List of Flows'!$B94,IF(OR(ISNUMBER(SEARCH($A$36,'List of Flows'!$D94)),ISNUMBER(SEARCH($A$37,'List of Flows'!$D94))),"Input/Output",0),0)</f>
        <v>0</v>
      </c>
      <c r="AU96" s="17">
        <f t="shared" si="24"/>
        <v>0</v>
      </c>
      <c r="AW96">
        <f t="shared" si="25"/>
        <v>0</v>
      </c>
      <c r="AX96">
        <f t="shared" si="26"/>
        <v>0</v>
      </c>
      <c r="AY96">
        <f t="shared" si="27"/>
        <v>0</v>
      </c>
      <c r="AZ96">
        <f t="shared" si="28"/>
        <v>0</v>
      </c>
      <c r="BA96">
        <f t="shared" si="29"/>
        <v>0</v>
      </c>
      <c r="BB96">
        <f t="shared" si="30"/>
        <v>0</v>
      </c>
      <c r="BC96">
        <f t="shared" si="31"/>
        <v>0</v>
      </c>
      <c r="BD96">
        <f t="shared" si="32"/>
        <v>0</v>
      </c>
      <c r="BE96">
        <f t="shared" si="33"/>
        <v>0</v>
      </c>
      <c r="BF96">
        <f t="shared" si="34"/>
        <v>0</v>
      </c>
      <c r="BG96">
        <f t="shared" si="35"/>
        <v>0</v>
      </c>
      <c r="BH96">
        <f t="shared" si="36"/>
        <v>0</v>
      </c>
      <c r="BI96">
        <f t="shared" si="37"/>
        <v>0</v>
      </c>
      <c r="BJ96" s="17">
        <f t="shared" si="38"/>
        <v>0</v>
      </c>
    </row>
    <row r="97" spans="4:62" x14ac:dyDescent="0.3">
      <c r="D97">
        <f>IF(D$2='List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E97">
        <f>IF(E$2='List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F97">
        <f>IF(F$2='List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G97">
        <f>IF(G$2='List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H97">
        <f>IF(H$2='List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I97">
        <f>IF(I$2='List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J97">
        <f>IF(J$2='List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K97">
        <f>IF(K$2='List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L97">
        <f>IF(L$2='List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M97">
        <f>IF(M$2='List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N97">
        <f>IF(N$2='List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O97">
        <f>IF(O$2='List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P97">
        <f>IF(P$2='List of Flows'!$B95,IF(OR(ISNUMBER(SEARCH($A$6,'List of Flows'!$D95)),ISNUMBER(SEARCH($A$7,'List of Flows'!$D95)),ISNUMBER(SEARCH($A$8,'List of Flows'!$D95)),ISNUMBER(SEARCH($A$9,'List of Flows'!$D95)),ISNUMBER(SEARCH($A$10,'List of Flows'!$D95)),ISNUMBER(SEARCH($A$11,'List of Flows'!$D95)),ISNUMBER(SEARCH($A$12,'List of Flows'!$D95)),ISNUMBER(SEARCH($A$13,'List of Flows'!$D95)),ISNUMBER(SEARCH($A$14,'List of Flows'!$D95)),ISNUMBER(SEARCH($A$15,'List of Flows'!$D95)),ISNUMBER(SEARCH($A$16,'List of Flows'!$D95)),ISNUMBER(SEARCH($A$17,'List of Flows'!$D95)),ISNUMBER(SEARCH($A$18,'List of Flows'!$D95)),ISNUMBER(SEARCH($A$19,'List of Flows'!$D95))),"Unit",0),0)</f>
        <v>0</v>
      </c>
      <c r="Q97">
        <f t="shared" si="22"/>
        <v>0</v>
      </c>
      <c r="R97" s="35"/>
      <c r="S97">
        <f>IF(S$2='List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T97">
        <f>IF(T$2='List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U97">
        <f>IF(U$2='List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V97">
        <f>IF(V$2='List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W97">
        <f>IF(W$2='List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X97">
        <f>IF(X$2='List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Y97">
        <f>IF(Y$2='List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Z97">
        <f>IF(Z$2='List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AA97">
        <f>IF(AA$2='List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AB97">
        <f>IF(AB$2='List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AC97">
        <f>IF(AC$2='List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AD97">
        <f>IF(AD$2='List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AE97">
        <f>IF(AE$2='List of Flows'!$B95,IF(OR(ISNUMBER(SEARCH($A$24,'List of Flows'!$D95)),ISNUMBER(SEARCH($A$25,'List of Flows'!$D95)),ISNUMBER(SEARCH($A$26,'List of Flows'!$D95)),ISNUMBER(SEARCH($A$27,'List of Flows'!$D95)),ISNUMBER(SEARCH($A$28,'List of Flows'!$D95)),ISNUMBER(SEARCH($A$29,'List of Flows'!$D95)),ISNUMBER(SEARCH($A$30,'List of Flows'!$D95)),ISNUMBER(SEARCH($A$31,'List of Flows'!$D95)),ISNUMBER(SEARCH($A$32,'List of Flows'!$D95))),"Context",0),0)</f>
        <v>0</v>
      </c>
      <c r="AF97" s="17">
        <f t="shared" si="23"/>
        <v>0</v>
      </c>
      <c r="AH97">
        <f>IF(AH$2='List of Flows'!$B95,IF(OR(ISNUMBER(SEARCH($A$36,'List of Flows'!$D95)),ISNUMBER(SEARCH($A$37,'List of Flows'!$D95))),"Input/Output",0),0)</f>
        <v>0</v>
      </c>
      <c r="AI97">
        <f>IF(AI$2='List of Flows'!$B95,IF(OR(ISNUMBER(SEARCH($A$36,'List of Flows'!$D95)),ISNUMBER(SEARCH($A$37,'List of Flows'!$D95))),"Input/Output",0),0)</f>
        <v>0</v>
      </c>
      <c r="AJ97">
        <f>IF(AJ$2='List of Flows'!$B95,IF(OR(ISNUMBER(SEARCH($A$36,'List of Flows'!$D95)),ISNUMBER(SEARCH($A$37,'List of Flows'!$D95))),"Input/Output",0),0)</f>
        <v>0</v>
      </c>
      <c r="AK97">
        <f>IF(AK$2='List of Flows'!$B95,IF(OR(ISNUMBER(SEARCH($A$36,'List of Flows'!$D95)),ISNUMBER(SEARCH($A$37,'List of Flows'!$D95))),"Input/Output",0),0)</f>
        <v>0</v>
      </c>
      <c r="AL97">
        <f>IF(AL$2='List of Flows'!$B95,IF(OR(ISNUMBER(SEARCH($A$36,'List of Flows'!$D95)),ISNUMBER(SEARCH($A$37,'List of Flows'!$D95))),"Input/Output",0),0)</f>
        <v>0</v>
      </c>
      <c r="AM97">
        <f>IF(AM$2='List of Flows'!$B95,IF(OR(ISNUMBER(SEARCH($A$36,'List of Flows'!$D95)),ISNUMBER(SEARCH($A$37,'List of Flows'!$D95))),"Input/Output",0),0)</f>
        <v>0</v>
      </c>
      <c r="AN97">
        <f>IF(AN$2='List of Flows'!$B95,IF(OR(ISNUMBER(SEARCH($A$36,'List of Flows'!$D95)),ISNUMBER(SEARCH($A$37,'List of Flows'!$D95))),"Input/Output",0),0)</f>
        <v>0</v>
      </c>
      <c r="AO97">
        <f>IF(AO$2='List of Flows'!$B95,IF(OR(ISNUMBER(SEARCH($A$36,'List of Flows'!$D95)),ISNUMBER(SEARCH($A$37,'List of Flows'!$D95))),"Input/Output",0),0)</f>
        <v>0</v>
      </c>
      <c r="AP97">
        <f>IF(AP$2='List of Flows'!$B95,IF(OR(ISNUMBER(SEARCH($A$36,'List of Flows'!$D95)),ISNUMBER(SEARCH($A$37,'List of Flows'!$D95))),"Input/Output",0),0)</f>
        <v>0</v>
      </c>
      <c r="AQ97">
        <f>IF(AQ$2='List of Flows'!$B95,IF(OR(ISNUMBER(SEARCH($A$36,'List of Flows'!$D95)),ISNUMBER(SEARCH($A$37,'List of Flows'!$D95))),"Input/Output",0),0)</f>
        <v>0</v>
      </c>
      <c r="AR97">
        <f>IF(AR$2='List of Flows'!$B95,IF(OR(ISNUMBER(SEARCH($A$36,'List of Flows'!$D95)),ISNUMBER(SEARCH($A$37,'List of Flows'!$D95))),"Input/Output",0),0)</f>
        <v>0</v>
      </c>
      <c r="AS97">
        <f>IF(AS$2='List of Flows'!$B95,IF(OR(ISNUMBER(SEARCH($A$36,'List of Flows'!$D95)),ISNUMBER(SEARCH($A$37,'List of Flows'!$D95))),"Input/Output",0),0)</f>
        <v>0</v>
      </c>
      <c r="AT97">
        <f>IF(AT$2='List of Flows'!$B95,IF(OR(ISNUMBER(SEARCH($A$36,'List of Flows'!$D95)),ISNUMBER(SEARCH($A$37,'List of Flows'!$D95))),"Input/Output",0),0)</f>
        <v>0</v>
      </c>
      <c r="AU97" s="17">
        <f t="shared" si="24"/>
        <v>0</v>
      </c>
      <c r="AW97">
        <f t="shared" si="25"/>
        <v>0</v>
      </c>
      <c r="AX97">
        <f t="shared" si="26"/>
        <v>0</v>
      </c>
      <c r="AY97">
        <f t="shared" si="27"/>
        <v>0</v>
      </c>
      <c r="AZ97">
        <f t="shared" si="28"/>
        <v>0</v>
      </c>
      <c r="BA97">
        <f t="shared" si="29"/>
        <v>0</v>
      </c>
      <c r="BB97">
        <f t="shared" si="30"/>
        <v>0</v>
      </c>
      <c r="BC97">
        <f t="shared" si="31"/>
        <v>0</v>
      </c>
      <c r="BD97">
        <f t="shared" si="32"/>
        <v>0</v>
      </c>
      <c r="BE97">
        <f t="shared" si="33"/>
        <v>0</v>
      </c>
      <c r="BF97">
        <f t="shared" si="34"/>
        <v>0</v>
      </c>
      <c r="BG97">
        <f t="shared" si="35"/>
        <v>0</v>
      </c>
      <c r="BH97">
        <f t="shared" si="36"/>
        <v>0</v>
      </c>
      <c r="BI97">
        <f t="shared" si="37"/>
        <v>0</v>
      </c>
      <c r="BJ97" s="17">
        <f t="shared" si="38"/>
        <v>0</v>
      </c>
    </row>
    <row r="98" spans="4:62" x14ac:dyDescent="0.3">
      <c r="D98">
        <f>IF(D$2='List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E98">
        <f>IF(E$2='List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F98">
        <f>IF(F$2='List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G98">
        <f>IF(G$2='List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H98">
        <f>IF(H$2='List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I98">
        <f>IF(I$2='List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J98">
        <f>IF(J$2='List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K98">
        <f>IF(K$2='List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L98">
        <f>IF(L$2='List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M98">
        <f>IF(M$2='List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N98">
        <f>IF(N$2='List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O98">
        <f>IF(O$2='List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P98">
        <f>IF(P$2='List of Flows'!$B96,IF(OR(ISNUMBER(SEARCH($A$6,'List of Flows'!$D96)),ISNUMBER(SEARCH($A$7,'List of Flows'!$D96)),ISNUMBER(SEARCH($A$8,'List of Flows'!$D96)),ISNUMBER(SEARCH($A$9,'List of Flows'!$D96)),ISNUMBER(SEARCH($A$10,'List of Flows'!$D96)),ISNUMBER(SEARCH($A$11,'List of Flows'!$D96)),ISNUMBER(SEARCH($A$12,'List of Flows'!$D96)),ISNUMBER(SEARCH($A$13,'List of Flows'!$D96)),ISNUMBER(SEARCH($A$14,'List of Flows'!$D96)),ISNUMBER(SEARCH($A$15,'List of Flows'!$D96)),ISNUMBER(SEARCH($A$16,'List of Flows'!$D96)),ISNUMBER(SEARCH($A$17,'List of Flows'!$D96)),ISNUMBER(SEARCH($A$18,'List of Flows'!$D96)),ISNUMBER(SEARCH($A$19,'List of Flows'!$D96))),"Unit",0),0)</f>
        <v>0</v>
      </c>
      <c r="Q98">
        <f t="shared" si="22"/>
        <v>0</v>
      </c>
      <c r="R98" s="35"/>
      <c r="S98">
        <f>IF(S$2='List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T98">
        <f>IF(T$2='List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U98">
        <f>IF(U$2='List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V98">
        <f>IF(V$2='List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W98">
        <f>IF(W$2='List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X98">
        <f>IF(X$2='List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Y98">
        <f>IF(Y$2='List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Z98">
        <f>IF(Z$2='List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AA98">
        <f>IF(AA$2='List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AB98">
        <f>IF(AB$2='List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AC98">
        <f>IF(AC$2='List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AD98">
        <f>IF(AD$2='List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AE98">
        <f>IF(AE$2='List of Flows'!$B96,IF(OR(ISNUMBER(SEARCH($A$24,'List of Flows'!$D96)),ISNUMBER(SEARCH($A$25,'List of Flows'!$D96)),ISNUMBER(SEARCH($A$26,'List of Flows'!$D96)),ISNUMBER(SEARCH($A$27,'List of Flows'!$D96)),ISNUMBER(SEARCH($A$28,'List of Flows'!$D96)),ISNUMBER(SEARCH($A$29,'List of Flows'!$D96)),ISNUMBER(SEARCH($A$30,'List of Flows'!$D96)),ISNUMBER(SEARCH($A$31,'List of Flows'!$D96)),ISNUMBER(SEARCH($A$32,'List of Flows'!$D96))),"Context",0),0)</f>
        <v>0</v>
      </c>
      <c r="AF98" s="17">
        <f t="shared" si="23"/>
        <v>0</v>
      </c>
      <c r="AH98">
        <f>IF(AH$2='List of Flows'!$B96,IF(OR(ISNUMBER(SEARCH($A$36,'List of Flows'!$D96)),ISNUMBER(SEARCH($A$37,'List of Flows'!$D96))),"Input/Output",0),0)</f>
        <v>0</v>
      </c>
      <c r="AI98">
        <f>IF(AI$2='List of Flows'!$B96,IF(OR(ISNUMBER(SEARCH($A$36,'List of Flows'!$D96)),ISNUMBER(SEARCH($A$37,'List of Flows'!$D96))),"Input/Output",0),0)</f>
        <v>0</v>
      </c>
      <c r="AJ98">
        <f>IF(AJ$2='List of Flows'!$B96,IF(OR(ISNUMBER(SEARCH($A$36,'List of Flows'!$D96)),ISNUMBER(SEARCH($A$37,'List of Flows'!$D96))),"Input/Output",0),0)</f>
        <v>0</v>
      </c>
      <c r="AK98">
        <f>IF(AK$2='List of Flows'!$B96,IF(OR(ISNUMBER(SEARCH($A$36,'List of Flows'!$D96)),ISNUMBER(SEARCH($A$37,'List of Flows'!$D96))),"Input/Output",0),0)</f>
        <v>0</v>
      </c>
      <c r="AL98">
        <f>IF(AL$2='List of Flows'!$B96,IF(OR(ISNUMBER(SEARCH($A$36,'List of Flows'!$D96)),ISNUMBER(SEARCH($A$37,'List of Flows'!$D96))),"Input/Output",0),0)</f>
        <v>0</v>
      </c>
      <c r="AM98">
        <f>IF(AM$2='List of Flows'!$B96,IF(OR(ISNUMBER(SEARCH($A$36,'List of Flows'!$D96)),ISNUMBER(SEARCH($A$37,'List of Flows'!$D96))),"Input/Output",0),0)</f>
        <v>0</v>
      </c>
      <c r="AN98">
        <f>IF(AN$2='List of Flows'!$B96,IF(OR(ISNUMBER(SEARCH($A$36,'List of Flows'!$D96)),ISNUMBER(SEARCH($A$37,'List of Flows'!$D96))),"Input/Output",0),0)</f>
        <v>0</v>
      </c>
      <c r="AO98">
        <f>IF(AO$2='List of Flows'!$B96,IF(OR(ISNUMBER(SEARCH($A$36,'List of Flows'!$D96)),ISNUMBER(SEARCH($A$37,'List of Flows'!$D96))),"Input/Output",0),0)</f>
        <v>0</v>
      </c>
      <c r="AP98">
        <f>IF(AP$2='List of Flows'!$B96,IF(OR(ISNUMBER(SEARCH($A$36,'List of Flows'!$D96)),ISNUMBER(SEARCH($A$37,'List of Flows'!$D96))),"Input/Output",0),0)</f>
        <v>0</v>
      </c>
      <c r="AQ98">
        <f>IF(AQ$2='List of Flows'!$B96,IF(OR(ISNUMBER(SEARCH($A$36,'List of Flows'!$D96)),ISNUMBER(SEARCH($A$37,'List of Flows'!$D96))),"Input/Output",0),0)</f>
        <v>0</v>
      </c>
      <c r="AR98">
        <f>IF(AR$2='List of Flows'!$B96,IF(OR(ISNUMBER(SEARCH($A$36,'List of Flows'!$D96)),ISNUMBER(SEARCH($A$37,'List of Flows'!$D96))),"Input/Output",0),0)</f>
        <v>0</v>
      </c>
      <c r="AS98">
        <f>IF(AS$2='List of Flows'!$B96,IF(OR(ISNUMBER(SEARCH($A$36,'List of Flows'!$D96)),ISNUMBER(SEARCH($A$37,'List of Flows'!$D96))),"Input/Output",0),0)</f>
        <v>0</v>
      </c>
      <c r="AT98">
        <f>IF(AT$2='List of Flows'!$B96,IF(OR(ISNUMBER(SEARCH($A$36,'List of Flows'!$D96)),ISNUMBER(SEARCH($A$37,'List of Flows'!$D96))),"Input/Output",0),0)</f>
        <v>0</v>
      </c>
      <c r="AU98" s="17">
        <f t="shared" si="24"/>
        <v>0</v>
      </c>
      <c r="AW98">
        <f t="shared" si="25"/>
        <v>0</v>
      </c>
      <c r="AX98">
        <f t="shared" si="26"/>
        <v>0</v>
      </c>
      <c r="AY98">
        <f t="shared" si="27"/>
        <v>0</v>
      </c>
      <c r="AZ98">
        <f t="shared" si="28"/>
        <v>0</v>
      </c>
      <c r="BA98">
        <f t="shared" si="29"/>
        <v>0</v>
      </c>
      <c r="BB98">
        <f t="shared" si="30"/>
        <v>0</v>
      </c>
      <c r="BC98">
        <f t="shared" si="31"/>
        <v>0</v>
      </c>
      <c r="BD98">
        <f t="shared" si="32"/>
        <v>0</v>
      </c>
      <c r="BE98">
        <f t="shared" si="33"/>
        <v>0</v>
      </c>
      <c r="BF98">
        <f t="shared" si="34"/>
        <v>0</v>
      </c>
      <c r="BG98">
        <f t="shared" si="35"/>
        <v>0</v>
      </c>
      <c r="BH98">
        <f t="shared" si="36"/>
        <v>0</v>
      </c>
      <c r="BI98">
        <f t="shared" si="37"/>
        <v>0</v>
      </c>
      <c r="BJ98" s="17">
        <f t="shared" si="38"/>
        <v>0</v>
      </c>
    </row>
    <row r="99" spans="4:62" x14ac:dyDescent="0.3">
      <c r="D99">
        <f>IF(D$2='List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E99">
        <f>IF(E$2='List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F99">
        <f>IF(F$2='List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G99">
        <f>IF(G$2='List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H99">
        <f>IF(H$2='List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I99">
        <f>IF(I$2='List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J99">
        <f>IF(J$2='List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K99">
        <f>IF(K$2='List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L99">
        <f>IF(L$2='List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M99">
        <f>IF(M$2='List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N99">
        <f>IF(N$2='List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O99">
        <f>IF(O$2='List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P99">
        <f>IF(P$2='List of Flows'!$B97,IF(OR(ISNUMBER(SEARCH($A$6,'List of Flows'!$D97)),ISNUMBER(SEARCH($A$7,'List of Flows'!$D97)),ISNUMBER(SEARCH($A$8,'List of Flows'!$D97)),ISNUMBER(SEARCH($A$9,'List of Flows'!$D97)),ISNUMBER(SEARCH($A$10,'List of Flows'!$D97)),ISNUMBER(SEARCH($A$11,'List of Flows'!$D97)),ISNUMBER(SEARCH($A$12,'List of Flows'!$D97)),ISNUMBER(SEARCH($A$13,'List of Flows'!$D97)),ISNUMBER(SEARCH($A$14,'List of Flows'!$D97)),ISNUMBER(SEARCH($A$15,'List of Flows'!$D97)),ISNUMBER(SEARCH($A$16,'List of Flows'!$D97)),ISNUMBER(SEARCH($A$17,'List of Flows'!$D97)),ISNUMBER(SEARCH($A$18,'List of Flows'!$D97)),ISNUMBER(SEARCH($A$19,'List of Flows'!$D97))),"Unit",0),0)</f>
        <v>0</v>
      </c>
      <c r="Q99">
        <f t="shared" si="22"/>
        <v>0</v>
      </c>
      <c r="R99" s="35"/>
      <c r="S99">
        <f>IF(S$2='List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T99">
        <f>IF(T$2='List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U99">
        <f>IF(U$2='List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V99">
        <f>IF(V$2='List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W99">
        <f>IF(W$2='List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X99">
        <f>IF(X$2='List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Y99">
        <f>IF(Y$2='List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Z99">
        <f>IF(Z$2='List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AA99">
        <f>IF(AA$2='List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AB99">
        <f>IF(AB$2='List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AC99">
        <f>IF(AC$2='List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AD99">
        <f>IF(AD$2='List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AE99">
        <f>IF(AE$2='List of Flows'!$B97,IF(OR(ISNUMBER(SEARCH($A$24,'List of Flows'!$D97)),ISNUMBER(SEARCH($A$25,'List of Flows'!$D97)),ISNUMBER(SEARCH($A$26,'List of Flows'!$D97)),ISNUMBER(SEARCH($A$27,'List of Flows'!$D97)),ISNUMBER(SEARCH($A$28,'List of Flows'!$D97)),ISNUMBER(SEARCH($A$29,'List of Flows'!$D97)),ISNUMBER(SEARCH($A$30,'List of Flows'!$D97)),ISNUMBER(SEARCH($A$31,'List of Flows'!$D97)),ISNUMBER(SEARCH($A$32,'List of Flows'!$D97))),"Context",0),0)</f>
        <v>0</v>
      </c>
      <c r="AF99" s="17">
        <f t="shared" si="23"/>
        <v>0</v>
      </c>
      <c r="AH99">
        <f>IF(AH$2='List of Flows'!$B97,IF(OR(ISNUMBER(SEARCH($A$36,'List of Flows'!$D97)),ISNUMBER(SEARCH($A$37,'List of Flows'!$D97))),"Input/Output",0),0)</f>
        <v>0</v>
      </c>
      <c r="AI99">
        <f>IF(AI$2='List of Flows'!$B97,IF(OR(ISNUMBER(SEARCH($A$36,'List of Flows'!$D97)),ISNUMBER(SEARCH($A$37,'List of Flows'!$D97))),"Input/Output",0),0)</f>
        <v>0</v>
      </c>
      <c r="AJ99">
        <f>IF(AJ$2='List of Flows'!$B97,IF(OR(ISNUMBER(SEARCH($A$36,'List of Flows'!$D97)),ISNUMBER(SEARCH($A$37,'List of Flows'!$D97))),"Input/Output",0),0)</f>
        <v>0</v>
      </c>
      <c r="AK99">
        <f>IF(AK$2='List of Flows'!$B97,IF(OR(ISNUMBER(SEARCH($A$36,'List of Flows'!$D97)),ISNUMBER(SEARCH($A$37,'List of Flows'!$D97))),"Input/Output",0),0)</f>
        <v>0</v>
      </c>
      <c r="AL99">
        <f>IF(AL$2='List of Flows'!$B97,IF(OR(ISNUMBER(SEARCH($A$36,'List of Flows'!$D97)),ISNUMBER(SEARCH($A$37,'List of Flows'!$D97))),"Input/Output",0),0)</f>
        <v>0</v>
      </c>
      <c r="AM99">
        <f>IF(AM$2='List of Flows'!$B97,IF(OR(ISNUMBER(SEARCH($A$36,'List of Flows'!$D97)),ISNUMBER(SEARCH($A$37,'List of Flows'!$D97))),"Input/Output",0),0)</f>
        <v>0</v>
      </c>
      <c r="AN99">
        <f>IF(AN$2='List of Flows'!$B97,IF(OR(ISNUMBER(SEARCH($A$36,'List of Flows'!$D97)),ISNUMBER(SEARCH($A$37,'List of Flows'!$D97))),"Input/Output",0),0)</f>
        <v>0</v>
      </c>
      <c r="AO99">
        <f>IF(AO$2='List of Flows'!$B97,IF(OR(ISNUMBER(SEARCH($A$36,'List of Flows'!$D97)),ISNUMBER(SEARCH($A$37,'List of Flows'!$D97))),"Input/Output",0),0)</f>
        <v>0</v>
      </c>
      <c r="AP99">
        <f>IF(AP$2='List of Flows'!$B97,IF(OR(ISNUMBER(SEARCH($A$36,'List of Flows'!$D97)),ISNUMBER(SEARCH($A$37,'List of Flows'!$D97))),"Input/Output",0),0)</f>
        <v>0</v>
      </c>
      <c r="AQ99">
        <f>IF(AQ$2='List of Flows'!$B97,IF(OR(ISNUMBER(SEARCH($A$36,'List of Flows'!$D97)),ISNUMBER(SEARCH($A$37,'List of Flows'!$D97))),"Input/Output",0),0)</f>
        <v>0</v>
      </c>
      <c r="AR99">
        <f>IF(AR$2='List of Flows'!$B97,IF(OR(ISNUMBER(SEARCH($A$36,'List of Flows'!$D97)),ISNUMBER(SEARCH($A$37,'List of Flows'!$D97))),"Input/Output",0),0)</f>
        <v>0</v>
      </c>
      <c r="AS99">
        <f>IF(AS$2='List of Flows'!$B97,IF(OR(ISNUMBER(SEARCH($A$36,'List of Flows'!$D97)),ISNUMBER(SEARCH($A$37,'List of Flows'!$D97))),"Input/Output",0),0)</f>
        <v>0</v>
      </c>
      <c r="AT99">
        <f>IF(AT$2='List of Flows'!$B97,IF(OR(ISNUMBER(SEARCH($A$36,'List of Flows'!$D97)),ISNUMBER(SEARCH($A$37,'List of Flows'!$D97))),"Input/Output",0),0)</f>
        <v>0</v>
      </c>
      <c r="AU99" s="17">
        <f t="shared" si="24"/>
        <v>0</v>
      </c>
      <c r="AW99">
        <f t="shared" si="25"/>
        <v>0</v>
      </c>
      <c r="AX99">
        <f t="shared" si="26"/>
        <v>0</v>
      </c>
      <c r="AY99">
        <f t="shared" si="27"/>
        <v>0</v>
      </c>
      <c r="AZ99">
        <f t="shared" si="28"/>
        <v>0</v>
      </c>
      <c r="BA99">
        <f t="shared" si="29"/>
        <v>0</v>
      </c>
      <c r="BB99">
        <f t="shared" si="30"/>
        <v>0</v>
      </c>
      <c r="BC99">
        <f t="shared" si="31"/>
        <v>0</v>
      </c>
      <c r="BD99">
        <f t="shared" si="32"/>
        <v>0</v>
      </c>
      <c r="BE99">
        <f t="shared" si="33"/>
        <v>0</v>
      </c>
      <c r="BF99">
        <f t="shared" si="34"/>
        <v>0</v>
      </c>
      <c r="BG99">
        <f t="shared" si="35"/>
        <v>0</v>
      </c>
      <c r="BH99">
        <f t="shared" si="36"/>
        <v>0</v>
      </c>
      <c r="BI99">
        <f t="shared" si="37"/>
        <v>0</v>
      </c>
      <c r="BJ99" s="17">
        <f t="shared" si="38"/>
        <v>0</v>
      </c>
    </row>
    <row r="100" spans="4:62" x14ac:dyDescent="0.3">
      <c r="D100">
        <f>IF(D$2='List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E100">
        <f>IF(E$2='List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F100">
        <f>IF(F$2='List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G100">
        <f>IF(G$2='List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H100">
        <f>IF(H$2='List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I100">
        <f>IF(I$2='List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J100">
        <f>IF(J$2='List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K100">
        <f>IF(K$2='List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L100">
        <f>IF(L$2='List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M100">
        <f>IF(M$2='List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N100">
        <f>IF(N$2='List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O100">
        <f>IF(O$2='List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P100">
        <f>IF(P$2='List of Flows'!$B98,IF(OR(ISNUMBER(SEARCH($A$6,'List of Flows'!$D98)),ISNUMBER(SEARCH($A$7,'List of Flows'!$D98)),ISNUMBER(SEARCH($A$8,'List of Flows'!$D98)),ISNUMBER(SEARCH($A$9,'List of Flows'!$D98)),ISNUMBER(SEARCH($A$10,'List of Flows'!$D98)),ISNUMBER(SEARCH($A$11,'List of Flows'!$D98)),ISNUMBER(SEARCH($A$12,'List of Flows'!$D98)),ISNUMBER(SEARCH($A$13,'List of Flows'!$D98)),ISNUMBER(SEARCH($A$14,'List of Flows'!$D98)),ISNUMBER(SEARCH($A$15,'List of Flows'!$D98)),ISNUMBER(SEARCH($A$16,'List of Flows'!$D98)),ISNUMBER(SEARCH($A$17,'List of Flows'!$D98)),ISNUMBER(SEARCH($A$18,'List of Flows'!$D98)),ISNUMBER(SEARCH($A$19,'List of Flows'!$D98))),"Unit",0),0)</f>
        <v>0</v>
      </c>
      <c r="Q100">
        <f t="shared" si="22"/>
        <v>0</v>
      </c>
      <c r="R100" s="35"/>
      <c r="S100">
        <f>IF(S$2='List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T100">
        <f>IF(T$2='List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U100">
        <f>IF(U$2='List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V100">
        <f>IF(V$2='List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W100">
        <f>IF(W$2='List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X100">
        <f>IF(X$2='List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Y100">
        <f>IF(Y$2='List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Z100">
        <f>IF(Z$2='List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AA100">
        <f>IF(AA$2='List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AB100">
        <f>IF(AB$2='List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AC100">
        <f>IF(AC$2='List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AD100">
        <f>IF(AD$2='List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AE100">
        <f>IF(AE$2='List of Flows'!$B98,IF(OR(ISNUMBER(SEARCH($A$24,'List of Flows'!$D98)),ISNUMBER(SEARCH($A$25,'List of Flows'!$D98)),ISNUMBER(SEARCH($A$26,'List of Flows'!$D98)),ISNUMBER(SEARCH($A$27,'List of Flows'!$D98)),ISNUMBER(SEARCH($A$28,'List of Flows'!$D98)),ISNUMBER(SEARCH($A$29,'List of Flows'!$D98)),ISNUMBER(SEARCH($A$30,'List of Flows'!$D98)),ISNUMBER(SEARCH($A$31,'List of Flows'!$D98)),ISNUMBER(SEARCH($A$32,'List of Flows'!$D98))),"Context",0),0)</f>
        <v>0</v>
      </c>
      <c r="AF100" s="17">
        <f t="shared" si="23"/>
        <v>0</v>
      </c>
      <c r="AH100">
        <f>IF(AH$2='List of Flows'!$B98,IF(OR(ISNUMBER(SEARCH($A$36,'List of Flows'!$D98)),ISNUMBER(SEARCH($A$37,'List of Flows'!$D98))),"Input/Output",0),0)</f>
        <v>0</v>
      </c>
      <c r="AI100">
        <f>IF(AI$2='List of Flows'!$B98,IF(OR(ISNUMBER(SEARCH($A$36,'List of Flows'!$D98)),ISNUMBER(SEARCH($A$37,'List of Flows'!$D98))),"Input/Output",0),0)</f>
        <v>0</v>
      </c>
      <c r="AJ100">
        <f>IF(AJ$2='List of Flows'!$B98,IF(OR(ISNUMBER(SEARCH($A$36,'List of Flows'!$D98)),ISNUMBER(SEARCH($A$37,'List of Flows'!$D98))),"Input/Output",0),0)</f>
        <v>0</v>
      </c>
      <c r="AK100">
        <f>IF(AK$2='List of Flows'!$B98,IF(OR(ISNUMBER(SEARCH($A$36,'List of Flows'!$D98)),ISNUMBER(SEARCH($A$37,'List of Flows'!$D98))),"Input/Output",0),0)</f>
        <v>0</v>
      </c>
      <c r="AL100">
        <f>IF(AL$2='List of Flows'!$B98,IF(OR(ISNUMBER(SEARCH($A$36,'List of Flows'!$D98)),ISNUMBER(SEARCH($A$37,'List of Flows'!$D98))),"Input/Output",0),0)</f>
        <v>0</v>
      </c>
      <c r="AM100">
        <f>IF(AM$2='List of Flows'!$B98,IF(OR(ISNUMBER(SEARCH($A$36,'List of Flows'!$D98)),ISNUMBER(SEARCH($A$37,'List of Flows'!$D98))),"Input/Output",0),0)</f>
        <v>0</v>
      </c>
      <c r="AN100">
        <f>IF(AN$2='List of Flows'!$B98,IF(OR(ISNUMBER(SEARCH($A$36,'List of Flows'!$D98)),ISNUMBER(SEARCH($A$37,'List of Flows'!$D98))),"Input/Output",0),0)</f>
        <v>0</v>
      </c>
      <c r="AO100">
        <f>IF(AO$2='List of Flows'!$B98,IF(OR(ISNUMBER(SEARCH($A$36,'List of Flows'!$D98)),ISNUMBER(SEARCH($A$37,'List of Flows'!$D98))),"Input/Output",0),0)</f>
        <v>0</v>
      </c>
      <c r="AP100">
        <f>IF(AP$2='List of Flows'!$B98,IF(OR(ISNUMBER(SEARCH($A$36,'List of Flows'!$D98)),ISNUMBER(SEARCH($A$37,'List of Flows'!$D98))),"Input/Output",0),0)</f>
        <v>0</v>
      </c>
      <c r="AQ100">
        <f>IF(AQ$2='List of Flows'!$B98,IF(OR(ISNUMBER(SEARCH($A$36,'List of Flows'!$D98)),ISNUMBER(SEARCH($A$37,'List of Flows'!$D98))),"Input/Output",0),0)</f>
        <v>0</v>
      </c>
      <c r="AR100">
        <f>IF(AR$2='List of Flows'!$B98,IF(OR(ISNUMBER(SEARCH($A$36,'List of Flows'!$D98)),ISNUMBER(SEARCH($A$37,'List of Flows'!$D98))),"Input/Output",0),0)</f>
        <v>0</v>
      </c>
      <c r="AS100">
        <f>IF(AS$2='List of Flows'!$B98,IF(OR(ISNUMBER(SEARCH($A$36,'List of Flows'!$D98)),ISNUMBER(SEARCH($A$37,'List of Flows'!$D98))),"Input/Output",0),0)</f>
        <v>0</v>
      </c>
      <c r="AT100">
        <f>IF(AT$2='List of Flows'!$B98,IF(OR(ISNUMBER(SEARCH($A$36,'List of Flows'!$D98)),ISNUMBER(SEARCH($A$37,'List of Flows'!$D98))),"Input/Output",0),0)</f>
        <v>0</v>
      </c>
      <c r="AU100" s="17">
        <f t="shared" si="24"/>
        <v>0</v>
      </c>
      <c r="AW100">
        <f t="shared" si="25"/>
        <v>0</v>
      </c>
      <c r="AX100">
        <f t="shared" si="26"/>
        <v>0</v>
      </c>
      <c r="AY100">
        <f t="shared" si="27"/>
        <v>0</v>
      </c>
      <c r="AZ100">
        <f t="shared" si="28"/>
        <v>0</v>
      </c>
      <c r="BA100">
        <f t="shared" si="29"/>
        <v>0</v>
      </c>
      <c r="BB100">
        <f t="shared" si="30"/>
        <v>0</v>
      </c>
      <c r="BC100">
        <f t="shared" si="31"/>
        <v>0</v>
      </c>
      <c r="BD100">
        <f t="shared" si="32"/>
        <v>0</v>
      </c>
      <c r="BE100">
        <f t="shared" si="33"/>
        <v>0</v>
      </c>
      <c r="BF100">
        <f t="shared" si="34"/>
        <v>0</v>
      </c>
      <c r="BG100">
        <f t="shared" si="35"/>
        <v>0</v>
      </c>
      <c r="BH100">
        <f t="shared" si="36"/>
        <v>0</v>
      </c>
      <c r="BI100">
        <f t="shared" si="37"/>
        <v>0</v>
      </c>
      <c r="BJ100" s="17">
        <f t="shared" si="38"/>
        <v>0</v>
      </c>
    </row>
    <row r="101" spans="4:62" x14ac:dyDescent="0.3">
      <c r="D101">
        <f>IF(D$2='List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E101">
        <f>IF(E$2='List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F101">
        <f>IF(F$2='List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G101">
        <f>IF(G$2='List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H101">
        <f>IF(H$2='List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I101">
        <f>IF(I$2='List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J101">
        <f>IF(J$2='List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K101">
        <f>IF(K$2='List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L101">
        <f>IF(L$2='List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M101">
        <f>IF(M$2='List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N101">
        <f>IF(N$2='List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O101">
        <f>IF(O$2='List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P101">
        <f>IF(P$2='List of Flows'!$B99,IF(OR(ISNUMBER(SEARCH($A$6,'List of Flows'!$D99)),ISNUMBER(SEARCH($A$7,'List of Flows'!$D99)),ISNUMBER(SEARCH($A$8,'List of Flows'!$D99)),ISNUMBER(SEARCH($A$9,'List of Flows'!$D99)),ISNUMBER(SEARCH($A$10,'List of Flows'!$D99)),ISNUMBER(SEARCH($A$11,'List of Flows'!$D99)),ISNUMBER(SEARCH($A$12,'List of Flows'!$D99)),ISNUMBER(SEARCH($A$13,'List of Flows'!$D99)),ISNUMBER(SEARCH($A$14,'List of Flows'!$D99)),ISNUMBER(SEARCH($A$15,'List of Flows'!$D99)),ISNUMBER(SEARCH($A$16,'List of Flows'!$D99)),ISNUMBER(SEARCH($A$17,'List of Flows'!$D99)),ISNUMBER(SEARCH($A$18,'List of Flows'!$D99)),ISNUMBER(SEARCH($A$19,'List of Flows'!$D99))),"Unit",0),0)</f>
        <v>0</v>
      </c>
      <c r="Q101">
        <f t="shared" si="22"/>
        <v>0</v>
      </c>
      <c r="R101" s="35"/>
      <c r="S101">
        <f>IF(S$2='List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T101">
        <f>IF(T$2='List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U101">
        <f>IF(U$2='List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V101">
        <f>IF(V$2='List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W101">
        <f>IF(W$2='List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X101">
        <f>IF(X$2='List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Y101">
        <f>IF(Y$2='List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Z101">
        <f>IF(Z$2='List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AA101">
        <f>IF(AA$2='List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AB101">
        <f>IF(AB$2='List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AC101">
        <f>IF(AC$2='List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AD101">
        <f>IF(AD$2='List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AE101">
        <f>IF(AE$2='List of Flows'!$B99,IF(OR(ISNUMBER(SEARCH($A$24,'List of Flows'!$D99)),ISNUMBER(SEARCH($A$25,'List of Flows'!$D99)),ISNUMBER(SEARCH($A$26,'List of Flows'!$D99)),ISNUMBER(SEARCH($A$27,'List of Flows'!$D99)),ISNUMBER(SEARCH($A$28,'List of Flows'!$D99)),ISNUMBER(SEARCH($A$29,'List of Flows'!$D99)),ISNUMBER(SEARCH($A$30,'List of Flows'!$D99)),ISNUMBER(SEARCH($A$31,'List of Flows'!$D99)),ISNUMBER(SEARCH($A$32,'List of Flows'!$D99))),"Context",0),0)</f>
        <v>0</v>
      </c>
      <c r="AF101" s="17">
        <f t="shared" si="23"/>
        <v>0</v>
      </c>
      <c r="AH101">
        <f>IF(AH$2='List of Flows'!$B99,IF(OR(ISNUMBER(SEARCH($A$36,'List of Flows'!$D99)),ISNUMBER(SEARCH($A$37,'List of Flows'!$D99))),"Input/Output",0),0)</f>
        <v>0</v>
      </c>
      <c r="AI101">
        <f>IF(AI$2='List of Flows'!$B99,IF(OR(ISNUMBER(SEARCH($A$36,'List of Flows'!$D99)),ISNUMBER(SEARCH($A$37,'List of Flows'!$D99))),"Input/Output",0),0)</f>
        <v>0</v>
      </c>
      <c r="AJ101">
        <f>IF(AJ$2='List of Flows'!$B99,IF(OR(ISNUMBER(SEARCH($A$36,'List of Flows'!$D99)),ISNUMBER(SEARCH($A$37,'List of Flows'!$D99))),"Input/Output",0),0)</f>
        <v>0</v>
      </c>
      <c r="AK101">
        <f>IF(AK$2='List of Flows'!$B99,IF(OR(ISNUMBER(SEARCH($A$36,'List of Flows'!$D99)),ISNUMBER(SEARCH($A$37,'List of Flows'!$D99))),"Input/Output",0),0)</f>
        <v>0</v>
      </c>
      <c r="AL101">
        <f>IF(AL$2='List of Flows'!$B99,IF(OR(ISNUMBER(SEARCH($A$36,'List of Flows'!$D99)),ISNUMBER(SEARCH($A$37,'List of Flows'!$D99))),"Input/Output",0),0)</f>
        <v>0</v>
      </c>
      <c r="AM101">
        <f>IF(AM$2='List of Flows'!$B99,IF(OR(ISNUMBER(SEARCH($A$36,'List of Flows'!$D99)),ISNUMBER(SEARCH($A$37,'List of Flows'!$D99))),"Input/Output",0),0)</f>
        <v>0</v>
      </c>
      <c r="AN101">
        <f>IF(AN$2='List of Flows'!$B99,IF(OR(ISNUMBER(SEARCH($A$36,'List of Flows'!$D99)),ISNUMBER(SEARCH($A$37,'List of Flows'!$D99))),"Input/Output",0),0)</f>
        <v>0</v>
      </c>
      <c r="AO101">
        <f>IF(AO$2='List of Flows'!$B99,IF(OR(ISNUMBER(SEARCH($A$36,'List of Flows'!$D99)),ISNUMBER(SEARCH($A$37,'List of Flows'!$D99))),"Input/Output",0),0)</f>
        <v>0</v>
      </c>
      <c r="AP101">
        <f>IF(AP$2='List of Flows'!$B99,IF(OR(ISNUMBER(SEARCH($A$36,'List of Flows'!$D99)),ISNUMBER(SEARCH($A$37,'List of Flows'!$D99))),"Input/Output",0),0)</f>
        <v>0</v>
      </c>
      <c r="AQ101">
        <f>IF(AQ$2='List of Flows'!$B99,IF(OR(ISNUMBER(SEARCH($A$36,'List of Flows'!$D99)),ISNUMBER(SEARCH($A$37,'List of Flows'!$D99))),"Input/Output",0),0)</f>
        <v>0</v>
      </c>
      <c r="AR101">
        <f>IF(AR$2='List of Flows'!$B99,IF(OR(ISNUMBER(SEARCH($A$36,'List of Flows'!$D99)),ISNUMBER(SEARCH($A$37,'List of Flows'!$D99))),"Input/Output",0),0)</f>
        <v>0</v>
      </c>
      <c r="AS101">
        <f>IF(AS$2='List of Flows'!$B99,IF(OR(ISNUMBER(SEARCH($A$36,'List of Flows'!$D99)),ISNUMBER(SEARCH($A$37,'List of Flows'!$D99))),"Input/Output",0),0)</f>
        <v>0</v>
      </c>
      <c r="AT101">
        <f>IF(AT$2='List of Flows'!$B99,IF(OR(ISNUMBER(SEARCH($A$36,'List of Flows'!$D99)),ISNUMBER(SEARCH($A$37,'List of Flows'!$D99))),"Input/Output",0),0)</f>
        <v>0</v>
      </c>
      <c r="AU101" s="17">
        <f t="shared" si="24"/>
        <v>0</v>
      </c>
      <c r="AW101">
        <f t="shared" si="25"/>
        <v>0</v>
      </c>
      <c r="AX101">
        <f t="shared" si="26"/>
        <v>0</v>
      </c>
      <c r="AY101">
        <f t="shared" si="27"/>
        <v>0</v>
      </c>
      <c r="AZ101">
        <f t="shared" si="28"/>
        <v>0</v>
      </c>
      <c r="BA101">
        <f t="shared" si="29"/>
        <v>0</v>
      </c>
      <c r="BB101">
        <f t="shared" si="30"/>
        <v>0</v>
      </c>
      <c r="BC101">
        <f t="shared" si="31"/>
        <v>0</v>
      </c>
      <c r="BD101">
        <f t="shared" si="32"/>
        <v>0</v>
      </c>
      <c r="BE101">
        <f t="shared" si="33"/>
        <v>0</v>
      </c>
      <c r="BF101">
        <f t="shared" si="34"/>
        <v>0</v>
      </c>
      <c r="BG101">
        <f t="shared" si="35"/>
        <v>0</v>
      </c>
      <c r="BH101">
        <f t="shared" si="36"/>
        <v>0</v>
      </c>
      <c r="BI101">
        <f t="shared" si="37"/>
        <v>0</v>
      </c>
      <c r="BJ101" s="17">
        <f t="shared" si="38"/>
        <v>0</v>
      </c>
    </row>
    <row r="102" spans="4:62" x14ac:dyDescent="0.3">
      <c r="D102">
        <f>IF(D$2='List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E102">
        <f>IF(E$2='List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F102">
        <f>IF(F$2='List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G102">
        <f>IF(G$2='List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H102">
        <f>IF(H$2='List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I102">
        <f>IF(I$2='List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J102">
        <f>IF(J$2='List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K102">
        <f>IF(K$2='List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L102">
        <f>IF(L$2='List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M102">
        <f>IF(M$2='List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N102">
        <f>IF(N$2='List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O102">
        <f>IF(O$2='List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P102">
        <f>IF(P$2='List of Flows'!$B100,IF(OR(ISNUMBER(SEARCH($A$6,'List of Flows'!$D100)),ISNUMBER(SEARCH($A$7,'List of Flows'!$D100)),ISNUMBER(SEARCH($A$8,'List of Flows'!$D100)),ISNUMBER(SEARCH($A$9,'List of Flows'!$D100)),ISNUMBER(SEARCH($A$10,'List of Flows'!$D100)),ISNUMBER(SEARCH($A$11,'List of Flows'!$D100)),ISNUMBER(SEARCH($A$12,'List of Flows'!$D100)),ISNUMBER(SEARCH($A$13,'List of Flows'!$D100)),ISNUMBER(SEARCH($A$14,'List of Flows'!$D100)),ISNUMBER(SEARCH($A$15,'List of Flows'!$D100)),ISNUMBER(SEARCH($A$16,'List of Flows'!$D100)),ISNUMBER(SEARCH($A$17,'List of Flows'!$D100)),ISNUMBER(SEARCH($A$18,'List of Flows'!$D100)),ISNUMBER(SEARCH($A$19,'List of Flows'!$D100))),"Unit",0),0)</f>
        <v>0</v>
      </c>
      <c r="Q102">
        <f t="shared" si="22"/>
        <v>0</v>
      </c>
      <c r="R102" s="35"/>
      <c r="S102">
        <f>IF(S$2='List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T102">
        <f>IF(T$2='List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U102">
        <f>IF(U$2='List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V102">
        <f>IF(V$2='List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W102">
        <f>IF(W$2='List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X102">
        <f>IF(X$2='List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Y102">
        <f>IF(Y$2='List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Z102">
        <f>IF(Z$2='List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AA102">
        <f>IF(AA$2='List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AB102">
        <f>IF(AB$2='List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AC102">
        <f>IF(AC$2='List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AD102">
        <f>IF(AD$2='List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AE102">
        <f>IF(AE$2='List of Flows'!$B100,IF(OR(ISNUMBER(SEARCH($A$24,'List of Flows'!$D100)),ISNUMBER(SEARCH($A$25,'List of Flows'!$D100)),ISNUMBER(SEARCH($A$26,'List of Flows'!$D100)),ISNUMBER(SEARCH($A$27,'List of Flows'!$D100)),ISNUMBER(SEARCH($A$28,'List of Flows'!$D100)),ISNUMBER(SEARCH($A$29,'List of Flows'!$D100)),ISNUMBER(SEARCH($A$30,'List of Flows'!$D100)),ISNUMBER(SEARCH($A$31,'List of Flows'!$D100)),ISNUMBER(SEARCH($A$32,'List of Flows'!$D100))),"Context",0),0)</f>
        <v>0</v>
      </c>
      <c r="AF102" s="17">
        <f t="shared" si="23"/>
        <v>0</v>
      </c>
      <c r="AH102">
        <f>IF(AH$2='List of Flows'!$B100,IF(OR(ISNUMBER(SEARCH($A$36,'List of Flows'!$D100)),ISNUMBER(SEARCH($A$37,'List of Flows'!$D100))),"Input/Output",0),0)</f>
        <v>0</v>
      </c>
      <c r="AI102">
        <f>IF(AI$2='List of Flows'!$B100,IF(OR(ISNUMBER(SEARCH($A$36,'List of Flows'!$D100)),ISNUMBER(SEARCH($A$37,'List of Flows'!$D100))),"Input/Output",0),0)</f>
        <v>0</v>
      </c>
      <c r="AJ102">
        <f>IF(AJ$2='List of Flows'!$B100,IF(OR(ISNUMBER(SEARCH($A$36,'List of Flows'!$D100)),ISNUMBER(SEARCH($A$37,'List of Flows'!$D100))),"Input/Output",0),0)</f>
        <v>0</v>
      </c>
      <c r="AK102">
        <f>IF(AK$2='List of Flows'!$B100,IF(OR(ISNUMBER(SEARCH($A$36,'List of Flows'!$D100)),ISNUMBER(SEARCH($A$37,'List of Flows'!$D100))),"Input/Output",0),0)</f>
        <v>0</v>
      </c>
      <c r="AL102">
        <f>IF(AL$2='List of Flows'!$B100,IF(OR(ISNUMBER(SEARCH($A$36,'List of Flows'!$D100)),ISNUMBER(SEARCH($A$37,'List of Flows'!$D100))),"Input/Output",0),0)</f>
        <v>0</v>
      </c>
      <c r="AM102">
        <f>IF(AM$2='List of Flows'!$B100,IF(OR(ISNUMBER(SEARCH($A$36,'List of Flows'!$D100)),ISNUMBER(SEARCH($A$37,'List of Flows'!$D100))),"Input/Output",0),0)</f>
        <v>0</v>
      </c>
      <c r="AN102">
        <f>IF(AN$2='List of Flows'!$B100,IF(OR(ISNUMBER(SEARCH($A$36,'List of Flows'!$D100)),ISNUMBER(SEARCH($A$37,'List of Flows'!$D100))),"Input/Output",0),0)</f>
        <v>0</v>
      </c>
      <c r="AO102">
        <f>IF(AO$2='List of Flows'!$B100,IF(OR(ISNUMBER(SEARCH($A$36,'List of Flows'!$D100)),ISNUMBER(SEARCH($A$37,'List of Flows'!$D100))),"Input/Output",0),0)</f>
        <v>0</v>
      </c>
      <c r="AP102">
        <f>IF(AP$2='List of Flows'!$B100,IF(OR(ISNUMBER(SEARCH($A$36,'List of Flows'!$D100)),ISNUMBER(SEARCH($A$37,'List of Flows'!$D100))),"Input/Output",0),0)</f>
        <v>0</v>
      </c>
      <c r="AQ102">
        <f>IF(AQ$2='List of Flows'!$B100,IF(OR(ISNUMBER(SEARCH($A$36,'List of Flows'!$D100)),ISNUMBER(SEARCH($A$37,'List of Flows'!$D100))),"Input/Output",0),0)</f>
        <v>0</v>
      </c>
      <c r="AR102">
        <f>IF(AR$2='List of Flows'!$B100,IF(OR(ISNUMBER(SEARCH($A$36,'List of Flows'!$D100)),ISNUMBER(SEARCH($A$37,'List of Flows'!$D100))),"Input/Output",0),0)</f>
        <v>0</v>
      </c>
      <c r="AS102">
        <f>IF(AS$2='List of Flows'!$B100,IF(OR(ISNUMBER(SEARCH($A$36,'List of Flows'!$D100)),ISNUMBER(SEARCH($A$37,'List of Flows'!$D100))),"Input/Output",0),0)</f>
        <v>0</v>
      </c>
      <c r="AT102">
        <f>IF(AT$2='List of Flows'!$B100,IF(OR(ISNUMBER(SEARCH($A$36,'List of Flows'!$D100)),ISNUMBER(SEARCH($A$37,'List of Flows'!$D100))),"Input/Output",0),0)</f>
        <v>0</v>
      </c>
      <c r="AU102" s="17">
        <f t="shared" si="24"/>
        <v>0</v>
      </c>
      <c r="AW102">
        <f t="shared" si="25"/>
        <v>0</v>
      </c>
      <c r="AX102">
        <f t="shared" si="26"/>
        <v>0</v>
      </c>
      <c r="AY102">
        <f t="shared" si="27"/>
        <v>0</v>
      </c>
      <c r="AZ102">
        <f t="shared" si="28"/>
        <v>0</v>
      </c>
      <c r="BA102">
        <f t="shared" si="29"/>
        <v>0</v>
      </c>
      <c r="BB102">
        <f t="shared" si="30"/>
        <v>0</v>
      </c>
      <c r="BC102">
        <f t="shared" si="31"/>
        <v>0</v>
      </c>
      <c r="BD102">
        <f t="shared" si="32"/>
        <v>0</v>
      </c>
      <c r="BE102">
        <f t="shared" si="33"/>
        <v>0</v>
      </c>
      <c r="BF102">
        <f t="shared" si="34"/>
        <v>0</v>
      </c>
      <c r="BG102">
        <f t="shared" si="35"/>
        <v>0</v>
      </c>
      <c r="BH102">
        <f t="shared" si="36"/>
        <v>0</v>
      </c>
      <c r="BI102">
        <f t="shared" si="37"/>
        <v>0</v>
      </c>
      <c r="BJ102" s="17">
        <f t="shared" si="38"/>
        <v>0</v>
      </c>
    </row>
    <row r="103" spans="4:62" x14ac:dyDescent="0.3">
      <c r="D103">
        <f>IF(D$2='List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E103">
        <f>IF(E$2='List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F103">
        <f>IF(F$2='List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G103">
        <f>IF(G$2='List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H103">
        <f>IF(H$2='List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I103">
        <f>IF(I$2='List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J103">
        <f>IF(J$2='List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K103">
        <f>IF(K$2='List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L103">
        <f>IF(L$2='List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M103">
        <f>IF(M$2='List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N103">
        <f>IF(N$2='List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O103">
        <f>IF(O$2='List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P103">
        <f>IF(P$2='List of Flows'!$B101,IF(OR(ISNUMBER(SEARCH($A$6,'List of Flows'!$D101)),ISNUMBER(SEARCH($A$7,'List of Flows'!$D101)),ISNUMBER(SEARCH($A$8,'List of Flows'!$D101)),ISNUMBER(SEARCH($A$9,'List of Flows'!$D101)),ISNUMBER(SEARCH($A$10,'List of Flows'!$D101)),ISNUMBER(SEARCH($A$11,'List of Flows'!$D101)),ISNUMBER(SEARCH($A$12,'List of Flows'!$D101)),ISNUMBER(SEARCH($A$13,'List of Flows'!$D101)),ISNUMBER(SEARCH($A$14,'List of Flows'!$D101)),ISNUMBER(SEARCH($A$15,'List of Flows'!$D101)),ISNUMBER(SEARCH($A$16,'List of Flows'!$D101)),ISNUMBER(SEARCH($A$17,'List of Flows'!$D101)),ISNUMBER(SEARCH($A$18,'List of Flows'!$D101)),ISNUMBER(SEARCH($A$19,'List of Flows'!$D101))),"Unit",0),0)</f>
        <v>0</v>
      </c>
      <c r="Q103">
        <f t="shared" si="22"/>
        <v>0</v>
      </c>
      <c r="R103" s="35"/>
      <c r="S103">
        <f>IF(S$2='List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T103">
        <f>IF(T$2='List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U103">
        <f>IF(U$2='List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V103">
        <f>IF(V$2='List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W103">
        <f>IF(W$2='List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X103">
        <f>IF(X$2='List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Y103">
        <f>IF(Y$2='List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Z103">
        <f>IF(Z$2='List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AA103">
        <f>IF(AA$2='List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AB103">
        <f>IF(AB$2='List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AC103">
        <f>IF(AC$2='List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AD103">
        <f>IF(AD$2='List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AE103">
        <f>IF(AE$2='List of Flows'!$B101,IF(OR(ISNUMBER(SEARCH($A$24,'List of Flows'!$D101)),ISNUMBER(SEARCH($A$25,'List of Flows'!$D101)),ISNUMBER(SEARCH($A$26,'List of Flows'!$D101)),ISNUMBER(SEARCH($A$27,'List of Flows'!$D101)),ISNUMBER(SEARCH($A$28,'List of Flows'!$D101)),ISNUMBER(SEARCH($A$29,'List of Flows'!$D101)),ISNUMBER(SEARCH($A$30,'List of Flows'!$D101)),ISNUMBER(SEARCH($A$31,'List of Flows'!$D101)),ISNUMBER(SEARCH($A$32,'List of Flows'!$D101))),"Context",0),0)</f>
        <v>0</v>
      </c>
      <c r="AF103" s="17">
        <f t="shared" si="23"/>
        <v>0</v>
      </c>
      <c r="AH103">
        <f>IF(AH$2='List of Flows'!$B101,IF(OR(ISNUMBER(SEARCH($A$36,'List of Flows'!$D101)),ISNUMBER(SEARCH($A$37,'List of Flows'!$D101))),"Input/Output",0),0)</f>
        <v>0</v>
      </c>
      <c r="AI103">
        <f>IF(AI$2='List of Flows'!$B101,IF(OR(ISNUMBER(SEARCH($A$36,'List of Flows'!$D101)),ISNUMBER(SEARCH($A$37,'List of Flows'!$D101))),"Input/Output",0),0)</f>
        <v>0</v>
      </c>
      <c r="AJ103">
        <f>IF(AJ$2='List of Flows'!$B101,IF(OR(ISNUMBER(SEARCH($A$36,'List of Flows'!$D101)),ISNUMBER(SEARCH($A$37,'List of Flows'!$D101))),"Input/Output",0),0)</f>
        <v>0</v>
      </c>
      <c r="AK103">
        <f>IF(AK$2='List of Flows'!$B101,IF(OR(ISNUMBER(SEARCH($A$36,'List of Flows'!$D101)),ISNUMBER(SEARCH($A$37,'List of Flows'!$D101))),"Input/Output",0),0)</f>
        <v>0</v>
      </c>
      <c r="AL103">
        <f>IF(AL$2='List of Flows'!$B101,IF(OR(ISNUMBER(SEARCH($A$36,'List of Flows'!$D101)),ISNUMBER(SEARCH($A$37,'List of Flows'!$D101))),"Input/Output",0),0)</f>
        <v>0</v>
      </c>
      <c r="AM103">
        <f>IF(AM$2='List of Flows'!$B101,IF(OR(ISNUMBER(SEARCH($A$36,'List of Flows'!$D101)),ISNUMBER(SEARCH($A$37,'List of Flows'!$D101))),"Input/Output",0),0)</f>
        <v>0</v>
      </c>
      <c r="AN103">
        <f>IF(AN$2='List of Flows'!$B101,IF(OR(ISNUMBER(SEARCH($A$36,'List of Flows'!$D101)),ISNUMBER(SEARCH($A$37,'List of Flows'!$D101))),"Input/Output",0),0)</f>
        <v>0</v>
      </c>
      <c r="AO103">
        <f>IF(AO$2='List of Flows'!$B101,IF(OR(ISNUMBER(SEARCH($A$36,'List of Flows'!$D101)),ISNUMBER(SEARCH($A$37,'List of Flows'!$D101))),"Input/Output",0),0)</f>
        <v>0</v>
      </c>
      <c r="AP103">
        <f>IF(AP$2='List of Flows'!$B101,IF(OR(ISNUMBER(SEARCH($A$36,'List of Flows'!$D101)),ISNUMBER(SEARCH($A$37,'List of Flows'!$D101))),"Input/Output",0),0)</f>
        <v>0</v>
      </c>
      <c r="AQ103">
        <f>IF(AQ$2='List of Flows'!$B101,IF(OR(ISNUMBER(SEARCH($A$36,'List of Flows'!$D101)),ISNUMBER(SEARCH($A$37,'List of Flows'!$D101))),"Input/Output",0),0)</f>
        <v>0</v>
      </c>
      <c r="AR103">
        <f>IF(AR$2='List of Flows'!$B101,IF(OR(ISNUMBER(SEARCH($A$36,'List of Flows'!$D101)),ISNUMBER(SEARCH($A$37,'List of Flows'!$D101))),"Input/Output",0),0)</f>
        <v>0</v>
      </c>
      <c r="AS103">
        <f>IF(AS$2='List of Flows'!$B101,IF(OR(ISNUMBER(SEARCH($A$36,'List of Flows'!$D101)),ISNUMBER(SEARCH($A$37,'List of Flows'!$D101))),"Input/Output",0),0)</f>
        <v>0</v>
      </c>
      <c r="AT103">
        <f>IF(AT$2='List of Flows'!$B101,IF(OR(ISNUMBER(SEARCH($A$36,'List of Flows'!$D101)),ISNUMBER(SEARCH($A$37,'List of Flows'!$D101))),"Input/Output",0),0)</f>
        <v>0</v>
      </c>
      <c r="AU103" s="17">
        <f t="shared" si="24"/>
        <v>0</v>
      </c>
      <c r="AW103">
        <f t="shared" si="25"/>
        <v>0</v>
      </c>
      <c r="AX103">
        <f t="shared" si="26"/>
        <v>0</v>
      </c>
      <c r="AY103">
        <f t="shared" si="27"/>
        <v>0</v>
      </c>
      <c r="AZ103">
        <f t="shared" si="28"/>
        <v>0</v>
      </c>
      <c r="BA103">
        <f t="shared" si="29"/>
        <v>0</v>
      </c>
      <c r="BB103">
        <f t="shared" si="30"/>
        <v>0</v>
      </c>
      <c r="BC103">
        <f t="shared" si="31"/>
        <v>0</v>
      </c>
      <c r="BD103">
        <f t="shared" si="32"/>
        <v>0</v>
      </c>
      <c r="BE103">
        <f t="shared" si="33"/>
        <v>0</v>
      </c>
      <c r="BF103">
        <f t="shared" si="34"/>
        <v>0</v>
      </c>
      <c r="BG103">
        <f t="shared" si="35"/>
        <v>0</v>
      </c>
      <c r="BH103">
        <f t="shared" si="36"/>
        <v>0</v>
      </c>
      <c r="BI103">
        <f t="shared" si="37"/>
        <v>0</v>
      </c>
      <c r="BJ103" s="17">
        <f t="shared" si="38"/>
        <v>0</v>
      </c>
    </row>
    <row r="104" spans="4:62" x14ac:dyDescent="0.3">
      <c r="D104">
        <f>IF(D$2='List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E104">
        <f>IF(E$2='List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F104">
        <f>IF(F$2='List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G104">
        <f>IF(G$2='List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H104">
        <f>IF(H$2='List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I104">
        <f>IF(I$2='List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J104">
        <f>IF(J$2='List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K104">
        <f>IF(K$2='List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L104">
        <f>IF(L$2='List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M104">
        <f>IF(M$2='List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N104">
        <f>IF(N$2='List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O104">
        <f>IF(O$2='List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P104">
        <f>IF(P$2='List of Flows'!$B102,IF(OR(ISNUMBER(SEARCH($A$6,'List of Flows'!$D102)),ISNUMBER(SEARCH($A$7,'List of Flows'!$D102)),ISNUMBER(SEARCH($A$8,'List of Flows'!$D102)),ISNUMBER(SEARCH($A$9,'List of Flows'!$D102)),ISNUMBER(SEARCH($A$10,'List of Flows'!$D102)),ISNUMBER(SEARCH($A$11,'List of Flows'!$D102)),ISNUMBER(SEARCH($A$12,'List of Flows'!$D102)),ISNUMBER(SEARCH($A$13,'List of Flows'!$D102)),ISNUMBER(SEARCH($A$14,'List of Flows'!$D102)),ISNUMBER(SEARCH($A$15,'List of Flows'!$D102)),ISNUMBER(SEARCH($A$16,'List of Flows'!$D102)),ISNUMBER(SEARCH($A$17,'List of Flows'!$D102)),ISNUMBER(SEARCH($A$18,'List of Flows'!$D102)),ISNUMBER(SEARCH($A$19,'List of Flows'!$D102))),"Unit",0),0)</f>
        <v>0</v>
      </c>
      <c r="Q104">
        <f t="shared" si="22"/>
        <v>0</v>
      </c>
      <c r="R104" s="35"/>
      <c r="S104">
        <f>IF(S$2='List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T104">
        <f>IF(T$2='List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U104">
        <f>IF(U$2='List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V104">
        <f>IF(V$2='List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W104">
        <f>IF(W$2='List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X104">
        <f>IF(X$2='List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Y104">
        <f>IF(Y$2='List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Z104">
        <f>IF(Z$2='List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AA104">
        <f>IF(AA$2='List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AB104">
        <f>IF(AB$2='List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AC104">
        <f>IF(AC$2='List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AD104">
        <f>IF(AD$2='List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AE104">
        <f>IF(AE$2='List of Flows'!$B102,IF(OR(ISNUMBER(SEARCH($A$24,'List of Flows'!$D102)),ISNUMBER(SEARCH($A$25,'List of Flows'!$D102)),ISNUMBER(SEARCH($A$26,'List of Flows'!$D102)),ISNUMBER(SEARCH($A$27,'List of Flows'!$D102)),ISNUMBER(SEARCH($A$28,'List of Flows'!$D102)),ISNUMBER(SEARCH($A$29,'List of Flows'!$D102)),ISNUMBER(SEARCH($A$30,'List of Flows'!$D102)),ISNUMBER(SEARCH($A$31,'List of Flows'!$D102)),ISNUMBER(SEARCH($A$32,'List of Flows'!$D102))),"Context",0),0)</f>
        <v>0</v>
      </c>
      <c r="AF104" s="17">
        <f t="shared" si="23"/>
        <v>0</v>
      </c>
      <c r="AH104">
        <f>IF(AH$2='List of Flows'!$B102,IF(OR(ISNUMBER(SEARCH($A$36,'List of Flows'!$D102)),ISNUMBER(SEARCH($A$37,'List of Flows'!$D102))),"Input/Output",0),0)</f>
        <v>0</v>
      </c>
      <c r="AI104">
        <f>IF(AI$2='List of Flows'!$B102,IF(OR(ISNUMBER(SEARCH($A$36,'List of Flows'!$D102)),ISNUMBER(SEARCH($A$37,'List of Flows'!$D102))),"Input/Output",0),0)</f>
        <v>0</v>
      </c>
      <c r="AJ104">
        <f>IF(AJ$2='List of Flows'!$B102,IF(OR(ISNUMBER(SEARCH($A$36,'List of Flows'!$D102)),ISNUMBER(SEARCH($A$37,'List of Flows'!$D102))),"Input/Output",0),0)</f>
        <v>0</v>
      </c>
      <c r="AK104">
        <f>IF(AK$2='List of Flows'!$B102,IF(OR(ISNUMBER(SEARCH($A$36,'List of Flows'!$D102)),ISNUMBER(SEARCH($A$37,'List of Flows'!$D102))),"Input/Output",0),0)</f>
        <v>0</v>
      </c>
      <c r="AL104">
        <f>IF(AL$2='List of Flows'!$B102,IF(OR(ISNUMBER(SEARCH($A$36,'List of Flows'!$D102)),ISNUMBER(SEARCH($A$37,'List of Flows'!$D102))),"Input/Output",0),0)</f>
        <v>0</v>
      </c>
      <c r="AM104">
        <f>IF(AM$2='List of Flows'!$B102,IF(OR(ISNUMBER(SEARCH($A$36,'List of Flows'!$D102)),ISNUMBER(SEARCH($A$37,'List of Flows'!$D102))),"Input/Output",0),0)</f>
        <v>0</v>
      </c>
      <c r="AN104">
        <f>IF(AN$2='List of Flows'!$B102,IF(OR(ISNUMBER(SEARCH($A$36,'List of Flows'!$D102)),ISNUMBER(SEARCH($A$37,'List of Flows'!$D102))),"Input/Output",0),0)</f>
        <v>0</v>
      </c>
      <c r="AO104">
        <f>IF(AO$2='List of Flows'!$B102,IF(OR(ISNUMBER(SEARCH($A$36,'List of Flows'!$D102)),ISNUMBER(SEARCH($A$37,'List of Flows'!$D102))),"Input/Output",0),0)</f>
        <v>0</v>
      </c>
      <c r="AP104">
        <f>IF(AP$2='List of Flows'!$B102,IF(OR(ISNUMBER(SEARCH($A$36,'List of Flows'!$D102)),ISNUMBER(SEARCH($A$37,'List of Flows'!$D102))),"Input/Output",0),0)</f>
        <v>0</v>
      </c>
      <c r="AQ104">
        <f>IF(AQ$2='List of Flows'!$B102,IF(OR(ISNUMBER(SEARCH($A$36,'List of Flows'!$D102)),ISNUMBER(SEARCH($A$37,'List of Flows'!$D102))),"Input/Output",0),0)</f>
        <v>0</v>
      </c>
      <c r="AR104">
        <f>IF(AR$2='List of Flows'!$B102,IF(OR(ISNUMBER(SEARCH($A$36,'List of Flows'!$D102)),ISNUMBER(SEARCH($A$37,'List of Flows'!$D102))),"Input/Output",0),0)</f>
        <v>0</v>
      </c>
      <c r="AS104">
        <f>IF(AS$2='List of Flows'!$B102,IF(OR(ISNUMBER(SEARCH($A$36,'List of Flows'!$D102)),ISNUMBER(SEARCH($A$37,'List of Flows'!$D102))),"Input/Output",0),0)</f>
        <v>0</v>
      </c>
      <c r="AT104">
        <f>IF(AT$2='List of Flows'!$B102,IF(OR(ISNUMBER(SEARCH($A$36,'List of Flows'!$D102)),ISNUMBER(SEARCH($A$37,'List of Flows'!$D102))),"Input/Output",0),0)</f>
        <v>0</v>
      </c>
      <c r="AU104" s="17">
        <f t="shared" si="24"/>
        <v>0</v>
      </c>
      <c r="AW104">
        <f t="shared" si="25"/>
        <v>0</v>
      </c>
      <c r="AX104">
        <f t="shared" si="26"/>
        <v>0</v>
      </c>
      <c r="AY104">
        <f t="shared" si="27"/>
        <v>0</v>
      </c>
      <c r="AZ104">
        <f t="shared" si="28"/>
        <v>0</v>
      </c>
      <c r="BA104">
        <f t="shared" si="29"/>
        <v>0</v>
      </c>
      <c r="BB104">
        <f t="shared" si="30"/>
        <v>0</v>
      </c>
      <c r="BC104">
        <f t="shared" si="31"/>
        <v>0</v>
      </c>
      <c r="BD104">
        <f t="shared" si="32"/>
        <v>0</v>
      </c>
      <c r="BE104">
        <f t="shared" si="33"/>
        <v>0</v>
      </c>
      <c r="BF104">
        <f t="shared" si="34"/>
        <v>0</v>
      </c>
      <c r="BG104">
        <f t="shared" si="35"/>
        <v>0</v>
      </c>
      <c r="BH104">
        <f t="shared" si="36"/>
        <v>0</v>
      </c>
      <c r="BI104">
        <f t="shared" si="37"/>
        <v>0</v>
      </c>
      <c r="BJ104" s="17">
        <f t="shared" si="38"/>
        <v>0</v>
      </c>
    </row>
    <row r="105" spans="4:62" x14ac:dyDescent="0.3">
      <c r="D105">
        <f>IF(D$2='List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E105">
        <f>IF(E$2='List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F105">
        <f>IF(F$2='List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G105">
        <f>IF(G$2='List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H105">
        <f>IF(H$2='List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I105">
        <f>IF(I$2='List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J105">
        <f>IF(J$2='List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K105">
        <f>IF(K$2='List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L105">
        <f>IF(L$2='List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M105">
        <f>IF(M$2='List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N105">
        <f>IF(N$2='List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O105">
        <f>IF(O$2='List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P105">
        <f>IF(P$2='List of Flows'!$B103,IF(OR(ISNUMBER(SEARCH($A$6,'List of Flows'!$D103)),ISNUMBER(SEARCH($A$7,'List of Flows'!$D103)),ISNUMBER(SEARCH($A$8,'List of Flows'!$D103)),ISNUMBER(SEARCH($A$9,'List of Flows'!$D103)),ISNUMBER(SEARCH($A$10,'List of Flows'!$D103)),ISNUMBER(SEARCH($A$11,'List of Flows'!$D103)),ISNUMBER(SEARCH($A$12,'List of Flows'!$D103)),ISNUMBER(SEARCH($A$13,'List of Flows'!$D103)),ISNUMBER(SEARCH($A$14,'List of Flows'!$D103)),ISNUMBER(SEARCH($A$15,'List of Flows'!$D103)),ISNUMBER(SEARCH($A$16,'List of Flows'!$D103)),ISNUMBER(SEARCH($A$17,'List of Flows'!$D103)),ISNUMBER(SEARCH($A$18,'List of Flows'!$D103)),ISNUMBER(SEARCH($A$19,'List of Flows'!$D103))),"Unit",0),0)</f>
        <v>0</v>
      </c>
      <c r="Q105">
        <f t="shared" si="22"/>
        <v>0</v>
      </c>
      <c r="R105" s="35"/>
      <c r="S105">
        <f>IF(S$2='List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T105">
        <f>IF(T$2='List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U105">
        <f>IF(U$2='List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V105">
        <f>IF(V$2='List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W105">
        <f>IF(W$2='List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X105">
        <f>IF(X$2='List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Y105">
        <f>IF(Y$2='List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Z105">
        <f>IF(Z$2='List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AA105">
        <f>IF(AA$2='List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AB105">
        <f>IF(AB$2='List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AC105">
        <f>IF(AC$2='List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AD105">
        <f>IF(AD$2='List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AE105">
        <f>IF(AE$2='List of Flows'!$B103,IF(OR(ISNUMBER(SEARCH($A$24,'List of Flows'!$D103)),ISNUMBER(SEARCH($A$25,'List of Flows'!$D103)),ISNUMBER(SEARCH($A$26,'List of Flows'!$D103)),ISNUMBER(SEARCH($A$27,'List of Flows'!$D103)),ISNUMBER(SEARCH($A$28,'List of Flows'!$D103)),ISNUMBER(SEARCH($A$29,'List of Flows'!$D103)),ISNUMBER(SEARCH($A$30,'List of Flows'!$D103)),ISNUMBER(SEARCH($A$31,'List of Flows'!$D103)),ISNUMBER(SEARCH($A$32,'List of Flows'!$D103))),"Context",0),0)</f>
        <v>0</v>
      </c>
      <c r="AF105" s="17">
        <f t="shared" si="23"/>
        <v>0</v>
      </c>
      <c r="AH105">
        <f>IF(AH$2='List of Flows'!$B103,IF(OR(ISNUMBER(SEARCH($A$36,'List of Flows'!$D103)),ISNUMBER(SEARCH($A$37,'List of Flows'!$D103))),"Input/Output",0),0)</f>
        <v>0</v>
      </c>
      <c r="AI105">
        <f>IF(AI$2='List of Flows'!$B103,IF(OR(ISNUMBER(SEARCH($A$36,'List of Flows'!$D103)),ISNUMBER(SEARCH($A$37,'List of Flows'!$D103))),"Input/Output",0),0)</f>
        <v>0</v>
      </c>
      <c r="AJ105">
        <f>IF(AJ$2='List of Flows'!$B103,IF(OR(ISNUMBER(SEARCH($A$36,'List of Flows'!$D103)),ISNUMBER(SEARCH($A$37,'List of Flows'!$D103))),"Input/Output",0),0)</f>
        <v>0</v>
      </c>
      <c r="AK105">
        <f>IF(AK$2='List of Flows'!$B103,IF(OR(ISNUMBER(SEARCH($A$36,'List of Flows'!$D103)),ISNUMBER(SEARCH($A$37,'List of Flows'!$D103))),"Input/Output",0),0)</f>
        <v>0</v>
      </c>
      <c r="AL105">
        <f>IF(AL$2='List of Flows'!$B103,IF(OR(ISNUMBER(SEARCH($A$36,'List of Flows'!$D103)),ISNUMBER(SEARCH($A$37,'List of Flows'!$D103))),"Input/Output",0),0)</f>
        <v>0</v>
      </c>
      <c r="AM105">
        <f>IF(AM$2='List of Flows'!$B103,IF(OR(ISNUMBER(SEARCH($A$36,'List of Flows'!$D103)),ISNUMBER(SEARCH($A$37,'List of Flows'!$D103))),"Input/Output",0),0)</f>
        <v>0</v>
      </c>
      <c r="AN105">
        <f>IF(AN$2='List of Flows'!$B103,IF(OR(ISNUMBER(SEARCH($A$36,'List of Flows'!$D103)),ISNUMBER(SEARCH($A$37,'List of Flows'!$D103))),"Input/Output",0),0)</f>
        <v>0</v>
      </c>
      <c r="AO105">
        <f>IF(AO$2='List of Flows'!$B103,IF(OR(ISNUMBER(SEARCH($A$36,'List of Flows'!$D103)),ISNUMBER(SEARCH($A$37,'List of Flows'!$D103))),"Input/Output",0),0)</f>
        <v>0</v>
      </c>
      <c r="AP105">
        <f>IF(AP$2='List of Flows'!$B103,IF(OR(ISNUMBER(SEARCH($A$36,'List of Flows'!$D103)),ISNUMBER(SEARCH($A$37,'List of Flows'!$D103))),"Input/Output",0),0)</f>
        <v>0</v>
      </c>
      <c r="AQ105">
        <f>IF(AQ$2='List of Flows'!$B103,IF(OR(ISNUMBER(SEARCH($A$36,'List of Flows'!$D103)),ISNUMBER(SEARCH($A$37,'List of Flows'!$D103))),"Input/Output",0),0)</f>
        <v>0</v>
      </c>
      <c r="AR105">
        <f>IF(AR$2='List of Flows'!$B103,IF(OR(ISNUMBER(SEARCH($A$36,'List of Flows'!$D103)),ISNUMBER(SEARCH($A$37,'List of Flows'!$D103))),"Input/Output",0),0)</f>
        <v>0</v>
      </c>
      <c r="AS105">
        <f>IF(AS$2='List of Flows'!$B103,IF(OR(ISNUMBER(SEARCH($A$36,'List of Flows'!$D103)),ISNUMBER(SEARCH($A$37,'List of Flows'!$D103))),"Input/Output",0),0)</f>
        <v>0</v>
      </c>
      <c r="AT105">
        <f>IF(AT$2='List of Flows'!$B103,IF(OR(ISNUMBER(SEARCH($A$36,'List of Flows'!$D103)),ISNUMBER(SEARCH($A$37,'List of Flows'!$D103))),"Input/Output",0),0)</f>
        <v>0</v>
      </c>
      <c r="AU105" s="17">
        <f t="shared" si="24"/>
        <v>0</v>
      </c>
      <c r="AW105">
        <f t="shared" si="25"/>
        <v>0</v>
      </c>
      <c r="AX105">
        <f t="shared" si="26"/>
        <v>0</v>
      </c>
      <c r="AY105">
        <f t="shared" si="27"/>
        <v>0</v>
      </c>
      <c r="AZ105">
        <f t="shared" si="28"/>
        <v>0</v>
      </c>
      <c r="BA105">
        <f t="shared" si="29"/>
        <v>0</v>
      </c>
      <c r="BB105">
        <f t="shared" si="30"/>
        <v>0</v>
      </c>
      <c r="BC105">
        <f t="shared" si="31"/>
        <v>0</v>
      </c>
      <c r="BD105">
        <f t="shared" si="32"/>
        <v>0</v>
      </c>
      <c r="BE105">
        <f t="shared" si="33"/>
        <v>0</v>
      </c>
      <c r="BF105">
        <f t="shared" si="34"/>
        <v>0</v>
      </c>
      <c r="BG105">
        <f t="shared" si="35"/>
        <v>0</v>
      </c>
      <c r="BH105">
        <f t="shared" si="36"/>
        <v>0</v>
      </c>
      <c r="BI105">
        <f t="shared" si="37"/>
        <v>0</v>
      </c>
      <c r="BJ105" s="17">
        <f t="shared" si="38"/>
        <v>0</v>
      </c>
    </row>
    <row r="106" spans="4:62" x14ac:dyDescent="0.3">
      <c r="D106">
        <f>IF(D$2='List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E106">
        <f>IF(E$2='List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F106">
        <f>IF(F$2='List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G106">
        <f>IF(G$2='List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H106">
        <f>IF(H$2='List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I106">
        <f>IF(I$2='List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J106">
        <f>IF(J$2='List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K106">
        <f>IF(K$2='List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L106">
        <f>IF(L$2='List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M106">
        <f>IF(M$2='List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N106">
        <f>IF(N$2='List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O106">
        <f>IF(O$2='List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P106">
        <f>IF(P$2='List of Flows'!$B104,IF(OR(ISNUMBER(SEARCH($A$6,'List of Flows'!$D104)),ISNUMBER(SEARCH($A$7,'List of Flows'!$D104)),ISNUMBER(SEARCH($A$8,'List of Flows'!$D104)),ISNUMBER(SEARCH($A$9,'List of Flows'!$D104)),ISNUMBER(SEARCH($A$10,'List of Flows'!$D104)),ISNUMBER(SEARCH($A$11,'List of Flows'!$D104)),ISNUMBER(SEARCH($A$12,'List of Flows'!$D104)),ISNUMBER(SEARCH($A$13,'List of Flows'!$D104)),ISNUMBER(SEARCH($A$14,'List of Flows'!$D104)),ISNUMBER(SEARCH($A$15,'List of Flows'!$D104)),ISNUMBER(SEARCH($A$16,'List of Flows'!$D104)),ISNUMBER(SEARCH($A$17,'List of Flows'!$D104)),ISNUMBER(SEARCH($A$18,'List of Flows'!$D104)),ISNUMBER(SEARCH($A$19,'List of Flows'!$D104))),"Unit",0),0)</f>
        <v>0</v>
      </c>
      <c r="Q106">
        <f t="shared" si="22"/>
        <v>0</v>
      </c>
      <c r="R106" s="35"/>
      <c r="S106">
        <f>IF(S$2='List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T106">
        <f>IF(T$2='List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U106">
        <f>IF(U$2='List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V106">
        <f>IF(V$2='List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W106">
        <f>IF(W$2='List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X106">
        <f>IF(X$2='List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Y106">
        <f>IF(Y$2='List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Z106">
        <f>IF(Z$2='List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AA106">
        <f>IF(AA$2='List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AB106">
        <f>IF(AB$2='List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AC106">
        <f>IF(AC$2='List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AD106">
        <f>IF(AD$2='List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AE106">
        <f>IF(AE$2='List of Flows'!$B104,IF(OR(ISNUMBER(SEARCH($A$24,'List of Flows'!$D104)),ISNUMBER(SEARCH($A$25,'List of Flows'!$D104)),ISNUMBER(SEARCH($A$26,'List of Flows'!$D104)),ISNUMBER(SEARCH($A$27,'List of Flows'!$D104)),ISNUMBER(SEARCH($A$28,'List of Flows'!$D104)),ISNUMBER(SEARCH($A$29,'List of Flows'!$D104)),ISNUMBER(SEARCH($A$30,'List of Flows'!$D104)),ISNUMBER(SEARCH($A$31,'List of Flows'!$D104)),ISNUMBER(SEARCH($A$32,'List of Flows'!$D104))),"Context",0),0)</f>
        <v>0</v>
      </c>
      <c r="AF106" s="17">
        <f t="shared" si="23"/>
        <v>0</v>
      </c>
      <c r="AH106">
        <f>IF(AH$2='List of Flows'!$B104,IF(OR(ISNUMBER(SEARCH($A$36,'List of Flows'!$D104)),ISNUMBER(SEARCH($A$37,'List of Flows'!$D104))),"Input/Output",0),0)</f>
        <v>0</v>
      </c>
      <c r="AI106">
        <f>IF(AI$2='List of Flows'!$B104,IF(OR(ISNUMBER(SEARCH($A$36,'List of Flows'!$D104)),ISNUMBER(SEARCH($A$37,'List of Flows'!$D104))),"Input/Output",0),0)</f>
        <v>0</v>
      </c>
      <c r="AJ106">
        <f>IF(AJ$2='List of Flows'!$B104,IF(OR(ISNUMBER(SEARCH($A$36,'List of Flows'!$D104)),ISNUMBER(SEARCH($A$37,'List of Flows'!$D104))),"Input/Output",0),0)</f>
        <v>0</v>
      </c>
      <c r="AK106">
        <f>IF(AK$2='List of Flows'!$B104,IF(OR(ISNUMBER(SEARCH($A$36,'List of Flows'!$D104)),ISNUMBER(SEARCH($A$37,'List of Flows'!$D104))),"Input/Output",0),0)</f>
        <v>0</v>
      </c>
      <c r="AL106">
        <f>IF(AL$2='List of Flows'!$B104,IF(OR(ISNUMBER(SEARCH($A$36,'List of Flows'!$D104)),ISNUMBER(SEARCH($A$37,'List of Flows'!$D104))),"Input/Output",0),0)</f>
        <v>0</v>
      </c>
      <c r="AM106">
        <f>IF(AM$2='List of Flows'!$B104,IF(OR(ISNUMBER(SEARCH($A$36,'List of Flows'!$D104)),ISNUMBER(SEARCH($A$37,'List of Flows'!$D104))),"Input/Output",0),0)</f>
        <v>0</v>
      </c>
      <c r="AN106">
        <f>IF(AN$2='List of Flows'!$B104,IF(OR(ISNUMBER(SEARCH($A$36,'List of Flows'!$D104)),ISNUMBER(SEARCH($A$37,'List of Flows'!$D104))),"Input/Output",0),0)</f>
        <v>0</v>
      </c>
      <c r="AO106">
        <f>IF(AO$2='List of Flows'!$B104,IF(OR(ISNUMBER(SEARCH($A$36,'List of Flows'!$D104)),ISNUMBER(SEARCH($A$37,'List of Flows'!$D104))),"Input/Output",0),0)</f>
        <v>0</v>
      </c>
      <c r="AP106">
        <f>IF(AP$2='List of Flows'!$B104,IF(OR(ISNUMBER(SEARCH($A$36,'List of Flows'!$D104)),ISNUMBER(SEARCH($A$37,'List of Flows'!$D104))),"Input/Output",0),0)</f>
        <v>0</v>
      </c>
      <c r="AQ106">
        <f>IF(AQ$2='List of Flows'!$B104,IF(OR(ISNUMBER(SEARCH($A$36,'List of Flows'!$D104)),ISNUMBER(SEARCH($A$37,'List of Flows'!$D104))),"Input/Output",0),0)</f>
        <v>0</v>
      </c>
      <c r="AR106">
        <f>IF(AR$2='List of Flows'!$B104,IF(OR(ISNUMBER(SEARCH($A$36,'List of Flows'!$D104)),ISNUMBER(SEARCH($A$37,'List of Flows'!$D104))),"Input/Output",0),0)</f>
        <v>0</v>
      </c>
      <c r="AS106">
        <f>IF(AS$2='List of Flows'!$B104,IF(OR(ISNUMBER(SEARCH($A$36,'List of Flows'!$D104)),ISNUMBER(SEARCH($A$37,'List of Flows'!$D104))),"Input/Output",0),0)</f>
        <v>0</v>
      </c>
      <c r="AT106">
        <f>IF(AT$2='List of Flows'!$B104,IF(OR(ISNUMBER(SEARCH($A$36,'List of Flows'!$D104)),ISNUMBER(SEARCH($A$37,'List of Flows'!$D104))),"Input/Output",0),0)</f>
        <v>0</v>
      </c>
      <c r="AU106" s="17">
        <f t="shared" si="24"/>
        <v>0</v>
      </c>
      <c r="AW106">
        <f t="shared" si="25"/>
        <v>0</v>
      </c>
      <c r="AX106">
        <f t="shared" si="26"/>
        <v>0</v>
      </c>
      <c r="AY106">
        <f t="shared" si="27"/>
        <v>0</v>
      </c>
      <c r="AZ106">
        <f t="shared" si="28"/>
        <v>0</v>
      </c>
      <c r="BA106">
        <f t="shared" si="29"/>
        <v>0</v>
      </c>
      <c r="BB106">
        <f t="shared" si="30"/>
        <v>0</v>
      </c>
      <c r="BC106">
        <f t="shared" si="31"/>
        <v>0</v>
      </c>
      <c r="BD106">
        <f t="shared" si="32"/>
        <v>0</v>
      </c>
      <c r="BE106">
        <f t="shared" si="33"/>
        <v>0</v>
      </c>
      <c r="BF106">
        <f t="shared" si="34"/>
        <v>0</v>
      </c>
      <c r="BG106">
        <f t="shared" si="35"/>
        <v>0</v>
      </c>
      <c r="BH106">
        <f t="shared" si="36"/>
        <v>0</v>
      </c>
      <c r="BI106">
        <f t="shared" si="37"/>
        <v>0</v>
      </c>
      <c r="BJ106" s="17">
        <f t="shared" si="38"/>
        <v>0</v>
      </c>
    </row>
    <row r="107" spans="4:62" x14ac:dyDescent="0.3">
      <c r="D107">
        <f>IF(D$2='List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E107">
        <f>IF(E$2='List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F107">
        <f>IF(F$2='List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G107">
        <f>IF(G$2='List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H107">
        <f>IF(H$2='List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I107">
        <f>IF(I$2='List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J107">
        <f>IF(J$2='List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K107">
        <f>IF(K$2='List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L107">
        <f>IF(L$2='List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M107">
        <f>IF(M$2='List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N107">
        <f>IF(N$2='List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O107">
        <f>IF(O$2='List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P107">
        <f>IF(P$2='List of Flows'!$B105,IF(OR(ISNUMBER(SEARCH($A$6,'List of Flows'!$D105)),ISNUMBER(SEARCH($A$7,'List of Flows'!$D105)),ISNUMBER(SEARCH($A$8,'List of Flows'!$D105)),ISNUMBER(SEARCH($A$9,'List of Flows'!$D105)),ISNUMBER(SEARCH($A$10,'List of Flows'!$D105)),ISNUMBER(SEARCH($A$11,'List of Flows'!$D105)),ISNUMBER(SEARCH($A$12,'List of Flows'!$D105)),ISNUMBER(SEARCH($A$13,'List of Flows'!$D105)),ISNUMBER(SEARCH($A$14,'List of Flows'!$D105)),ISNUMBER(SEARCH($A$15,'List of Flows'!$D105)),ISNUMBER(SEARCH($A$16,'List of Flows'!$D105)),ISNUMBER(SEARCH($A$17,'List of Flows'!$D105)),ISNUMBER(SEARCH($A$18,'List of Flows'!$D105)),ISNUMBER(SEARCH($A$19,'List of Flows'!$D105))),"Unit",0),0)</f>
        <v>0</v>
      </c>
      <c r="Q107">
        <f t="shared" si="22"/>
        <v>0</v>
      </c>
      <c r="R107" s="35"/>
      <c r="S107">
        <f>IF(S$2='List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T107">
        <f>IF(T$2='List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U107">
        <f>IF(U$2='List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V107">
        <f>IF(V$2='List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W107">
        <f>IF(W$2='List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X107">
        <f>IF(X$2='List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Y107">
        <f>IF(Y$2='List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Z107">
        <f>IF(Z$2='List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AA107">
        <f>IF(AA$2='List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AB107">
        <f>IF(AB$2='List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AC107">
        <f>IF(AC$2='List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AD107">
        <f>IF(AD$2='List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AE107">
        <f>IF(AE$2='List of Flows'!$B105,IF(OR(ISNUMBER(SEARCH($A$24,'List of Flows'!$D105)),ISNUMBER(SEARCH($A$25,'List of Flows'!$D105)),ISNUMBER(SEARCH($A$26,'List of Flows'!$D105)),ISNUMBER(SEARCH($A$27,'List of Flows'!$D105)),ISNUMBER(SEARCH($A$28,'List of Flows'!$D105)),ISNUMBER(SEARCH($A$29,'List of Flows'!$D105)),ISNUMBER(SEARCH($A$30,'List of Flows'!$D105)),ISNUMBER(SEARCH($A$31,'List of Flows'!$D105)),ISNUMBER(SEARCH($A$32,'List of Flows'!$D105))),"Context",0),0)</f>
        <v>0</v>
      </c>
      <c r="AF107" s="17">
        <f t="shared" si="23"/>
        <v>0</v>
      </c>
      <c r="AH107">
        <f>IF(AH$2='List of Flows'!$B105,IF(OR(ISNUMBER(SEARCH($A$36,'List of Flows'!$D105)),ISNUMBER(SEARCH($A$37,'List of Flows'!$D105))),"Input/Output",0),0)</f>
        <v>0</v>
      </c>
      <c r="AI107">
        <f>IF(AI$2='List of Flows'!$B105,IF(OR(ISNUMBER(SEARCH($A$36,'List of Flows'!$D105)),ISNUMBER(SEARCH($A$37,'List of Flows'!$D105))),"Input/Output",0),0)</f>
        <v>0</v>
      </c>
      <c r="AJ107">
        <f>IF(AJ$2='List of Flows'!$B105,IF(OR(ISNUMBER(SEARCH($A$36,'List of Flows'!$D105)),ISNUMBER(SEARCH($A$37,'List of Flows'!$D105))),"Input/Output",0),0)</f>
        <v>0</v>
      </c>
      <c r="AK107">
        <f>IF(AK$2='List of Flows'!$B105,IF(OR(ISNUMBER(SEARCH($A$36,'List of Flows'!$D105)),ISNUMBER(SEARCH($A$37,'List of Flows'!$D105))),"Input/Output",0),0)</f>
        <v>0</v>
      </c>
      <c r="AL107">
        <f>IF(AL$2='List of Flows'!$B105,IF(OR(ISNUMBER(SEARCH($A$36,'List of Flows'!$D105)),ISNUMBER(SEARCH($A$37,'List of Flows'!$D105))),"Input/Output",0),0)</f>
        <v>0</v>
      </c>
      <c r="AM107">
        <f>IF(AM$2='List of Flows'!$B105,IF(OR(ISNUMBER(SEARCH($A$36,'List of Flows'!$D105)),ISNUMBER(SEARCH($A$37,'List of Flows'!$D105))),"Input/Output",0),0)</f>
        <v>0</v>
      </c>
      <c r="AN107">
        <f>IF(AN$2='List of Flows'!$B105,IF(OR(ISNUMBER(SEARCH($A$36,'List of Flows'!$D105)),ISNUMBER(SEARCH($A$37,'List of Flows'!$D105))),"Input/Output",0),0)</f>
        <v>0</v>
      </c>
      <c r="AO107">
        <f>IF(AO$2='List of Flows'!$B105,IF(OR(ISNUMBER(SEARCH($A$36,'List of Flows'!$D105)),ISNUMBER(SEARCH($A$37,'List of Flows'!$D105))),"Input/Output",0),0)</f>
        <v>0</v>
      </c>
      <c r="AP107">
        <f>IF(AP$2='List of Flows'!$B105,IF(OR(ISNUMBER(SEARCH($A$36,'List of Flows'!$D105)),ISNUMBER(SEARCH($A$37,'List of Flows'!$D105))),"Input/Output",0),0)</f>
        <v>0</v>
      </c>
      <c r="AQ107">
        <f>IF(AQ$2='List of Flows'!$B105,IF(OR(ISNUMBER(SEARCH($A$36,'List of Flows'!$D105)),ISNUMBER(SEARCH($A$37,'List of Flows'!$D105))),"Input/Output",0),0)</f>
        <v>0</v>
      </c>
      <c r="AR107">
        <f>IF(AR$2='List of Flows'!$B105,IF(OR(ISNUMBER(SEARCH($A$36,'List of Flows'!$D105)),ISNUMBER(SEARCH($A$37,'List of Flows'!$D105))),"Input/Output",0),0)</f>
        <v>0</v>
      </c>
      <c r="AS107">
        <f>IF(AS$2='List of Flows'!$B105,IF(OR(ISNUMBER(SEARCH($A$36,'List of Flows'!$D105)),ISNUMBER(SEARCH($A$37,'List of Flows'!$D105))),"Input/Output",0),0)</f>
        <v>0</v>
      </c>
      <c r="AT107">
        <f>IF(AT$2='List of Flows'!$B105,IF(OR(ISNUMBER(SEARCH($A$36,'List of Flows'!$D105)),ISNUMBER(SEARCH($A$37,'List of Flows'!$D105))),"Input/Output",0),0)</f>
        <v>0</v>
      </c>
      <c r="AU107" s="17">
        <f t="shared" si="24"/>
        <v>0</v>
      </c>
      <c r="AW107">
        <f t="shared" si="25"/>
        <v>0</v>
      </c>
      <c r="AX107">
        <f t="shared" si="26"/>
        <v>0</v>
      </c>
      <c r="AY107">
        <f t="shared" si="27"/>
        <v>0</v>
      </c>
      <c r="AZ107">
        <f t="shared" si="28"/>
        <v>0</v>
      </c>
      <c r="BA107">
        <f t="shared" si="29"/>
        <v>0</v>
      </c>
      <c r="BB107">
        <f t="shared" si="30"/>
        <v>0</v>
      </c>
      <c r="BC107">
        <f t="shared" si="31"/>
        <v>0</v>
      </c>
      <c r="BD107">
        <f t="shared" si="32"/>
        <v>0</v>
      </c>
      <c r="BE107">
        <f t="shared" si="33"/>
        <v>0</v>
      </c>
      <c r="BF107">
        <f t="shared" si="34"/>
        <v>0</v>
      </c>
      <c r="BG107">
        <f t="shared" si="35"/>
        <v>0</v>
      </c>
      <c r="BH107">
        <f t="shared" si="36"/>
        <v>0</v>
      </c>
      <c r="BI107">
        <f t="shared" si="37"/>
        <v>0</v>
      </c>
      <c r="BJ107" s="17">
        <f t="shared" si="38"/>
        <v>0</v>
      </c>
    </row>
    <row r="108" spans="4:62" x14ac:dyDescent="0.3">
      <c r="D108">
        <f>IF(D$2='List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E108">
        <f>IF(E$2='List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F108">
        <f>IF(F$2='List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G108">
        <f>IF(G$2='List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H108">
        <f>IF(H$2='List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I108">
        <f>IF(I$2='List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J108">
        <f>IF(J$2='List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K108">
        <f>IF(K$2='List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L108">
        <f>IF(L$2='List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M108">
        <f>IF(M$2='List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N108">
        <f>IF(N$2='List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O108">
        <f>IF(O$2='List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P108">
        <f>IF(P$2='List of Flows'!$B106,IF(OR(ISNUMBER(SEARCH($A$6,'List of Flows'!$D106)),ISNUMBER(SEARCH($A$7,'List of Flows'!$D106)),ISNUMBER(SEARCH($A$8,'List of Flows'!$D106)),ISNUMBER(SEARCH($A$9,'List of Flows'!$D106)),ISNUMBER(SEARCH($A$10,'List of Flows'!$D106)),ISNUMBER(SEARCH($A$11,'List of Flows'!$D106)),ISNUMBER(SEARCH($A$12,'List of Flows'!$D106)),ISNUMBER(SEARCH($A$13,'List of Flows'!$D106)),ISNUMBER(SEARCH($A$14,'List of Flows'!$D106)),ISNUMBER(SEARCH($A$15,'List of Flows'!$D106)),ISNUMBER(SEARCH($A$16,'List of Flows'!$D106)),ISNUMBER(SEARCH($A$17,'List of Flows'!$D106)),ISNUMBER(SEARCH($A$18,'List of Flows'!$D106)),ISNUMBER(SEARCH($A$19,'List of Flows'!$D106))),"Unit",0),0)</f>
        <v>0</v>
      </c>
      <c r="Q108">
        <f t="shared" si="22"/>
        <v>0</v>
      </c>
      <c r="R108" s="35"/>
      <c r="S108">
        <f>IF(S$2='List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T108">
        <f>IF(T$2='List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U108">
        <f>IF(U$2='List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V108">
        <f>IF(V$2='List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W108">
        <f>IF(W$2='List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X108">
        <f>IF(X$2='List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Y108">
        <f>IF(Y$2='List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Z108">
        <f>IF(Z$2='List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AA108">
        <f>IF(AA$2='List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AB108">
        <f>IF(AB$2='List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AC108">
        <f>IF(AC$2='List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AD108">
        <f>IF(AD$2='List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AE108">
        <f>IF(AE$2='List of Flows'!$B106,IF(OR(ISNUMBER(SEARCH($A$24,'List of Flows'!$D106)),ISNUMBER(SEARCH($A$25,'List of Flows'!$D106)),ISNUMBER(SEARCH($A$26,'List of Flows'!$D106)),ISNUMBER(SEARCH($A$27,'List of Flows'!$D106)),ISNUMBER(SEARCH($A$28,'List of Flows'!$D106)),ISNUMBER(SEARCH($A$29,'List of Flows'!$D106)),ISNUMBER(SEARCH($A$30,'List of Flows'!$D106)),ISNUMBER(SEARCH($A$31,'List of Flows'!$D106)),ISNUMBER(SEARCH($A$32,'List of Flows'!$D106))),"Context",0),0)</f>
        <v>0</v>
      </c>
      <c r="AF108" s="17">
        <f t="shared" si="23"/>
        <v>0</v>
      </c>
      <c r="AH108">
        <f>IF(AH$2='List of Flows'!$B106,IF(OR(ISNUMBER(SEARCH($A$36,'List of Flows'!$D106)),ISNUMBER(SEARCH($A$37,'List of Flows'!$D106))),"Input/Output",0),0)</f>
        <v>0</v>
      </c>
      <c r="AI108">
        <f>IF(AI$2='List of Flows'!$B106,IF(OR(ISNUMBER(SEARCH($A$36,'List of Flows'!$D106)),ISNUMBER(SEARCH($A$37,'List of Flows'!$D106))),"Input/Output",0),0)</f>
        <v>0</v>
      </c>
      <c r="AJ108">
        <f>IF(AJ$2='List of Flows'!$B106,IF(OR(ISNUMBER(SEARCH($A$36,'List of Flows'!$D106)),ISNUMBER(SEARCH($A$37,'List of Flows'!$D106))),"Input/Output",0),0)</f>
        <v>0</v>
      </c>
      <c r="AK108">
        <f>IF(AK$2='List of Flows'!$B106,IF(OR(ISNUMBER(SEARCH($A$36,'List of Flows'!$D106)),ISNUMBER(SEARCH($A$37,'List of Flows'!$D106))),"Input/Output",0),0)</f>
        <v>0</v>
      </c>
      <c r="AL108">
        <f>IF(AL$2='List of Flows'!$B106,IF(OR(ISNUMBER(SEARCH($A$36,'List of Flows'!$D106)),ISNUMBER(SEARCH($A$37,'List of Flows'!$D106))),"Input/Output",0),0)</f>
        <v>0</v>
      </c>
      <c r="AM108">
        <f>IF(AM$2='List of Flows'!$B106,IF(OR(ISNUMBER(SEARCH($A$36,'List of Flows'!$D106)),ISNUMBER(SEARCH($A$37,'List of Flows'!$D106))),"Input/Output",0),0)</f>
        <v>0</v>
      </c>
      <c r="AN108">
        <f>IF(AN$2='List of Flows'!$B106,IF(OR(ISNUMBER(SEARCH($A$36,'List of Flows'!$D106)),ISNUMBER(SEARCH($A$37,'List of Flows'!$D106))),"Input/Output",0),0)</f>
        <v>0</v>
      </c>
      <c r="AO108">
        <f>IF(AO$2='List of Flows'!$B106,IF(OR(ISNUMBER(SEARCH($A$36,'List of Flows'!$D106)),ISNUMBER(SEARCH($A$37,'List of Flows'!$D106))),"Input/Output",0),0)</f>
        <v>0</v>
      </c>
      <c r="AP108">
        <f>IF(AP$2='List of Flows'!$B106,IF(OR(ISNUMBER(SEARCH($A$36,'List of Flows'!$D106)),ISNUMBER(SEARCH($A$37,'List of Flows'!$D106))),"Input/Output",0),0)</f>
        <v>0</v>
      </c>
      <c r="AQ108">
        <f>IF(AQ$2='List of Flows'!$B106,IF(OR(ISNUMBER(SEARCH($A$36,'List of Flows'!$D106)),ISNUMBER(SEARCH($A$37,'List of Flows'!$D106))),"Input/Output",0),0)</f>
        <v>0</v>
      </c>
      <c r="AR108">
        <f>IF(AR$2='List of Flows'!$B106,IF(OR(ISNUMBER(SEARCH($A$36,'List of Flows'!$D106)),ISNUMBER(SEARCH($A$37,'List of Flows'!$D106))),"Input/Output",0),0)</f>
        <v>0</v>
      </c>
      <c r="AS108">
        <f>IF(AS$2='List of Flows'!$B106,IF(OR(ISNUMBER(SEARCH($A$36,'List of Flows'!$D106)),ISNUMBER(SEARCH($A$37,'List of Flows'!$D106))),"Input/Output",0),0)</f>
        <v>0</v>
      </c>
      <c r="AT108">
        <f>IF(AT$2='List of Flows'!$B106,IF(OR(ISNUMBER(SEARCH($A$36,'List of Flows'!$D106)),ISNUMBER(SEARCH($A$37,'List of Flows'!$D106))),"Input/Output",0),0)</f>
        <v>0</v>
      </c>
      <c r="AU108" s="17">
        <f t="shared" si="24"/>
        <v>0</v>
      </c>
      <c r="AW108">
        <f t="shared" si="25"/>
        <v>0</v>
      </c>
      <c r="AX108">
        <f t="shared" si="26"/>
        <v>0</v>
      </c>
      <c r="AY108">
        <f t="shared" si="27"/>
        <v>0</v>
      </c>
      <c r="AZ108">
        <f t="shared" si="28"/>
        <v>0</v>
      </c>
      <c r="BA108">
        <f t="shared" si="29"/>
        <v>0</v>
      </c>
      <c r="BB108">
        <f t="shared" si="30"/>
        <v>0</v>
      </c>
      <c r="BC108">
        <f t="shared" si="31"/>
        <v>0</v>
      </c>
      <c r="BD108">
        <f t="shared" si="32"/>
        <v>0</v>
      </c>
      <c r="BE108">
        <f t="shared" si="33"/>
        <v>0</v>
      </c>
      <c r="BF108">
        <f t="shared" si="34"/>
        <v>0</v>
      </c>
      <c r="BG108">
        <f t="shared" si="35"/>
        <v>0</v>
      </c>
      <c r="BH108">
        <f t="shared" si="36"/>
        <v>0</v>
      </c>
      <c r="BI108">
        <f t="shared" si="37"/>
        <v>0</v>
      </c>
      <c r="BJ108" s="17">
        <f t="shared" si="38"/>
        <v>0</v>
      </c>
    </row>
    <row r="109" spans="4:62" x14ac:dyDescent="0.3">
      <c r="D109">
        <f>IF(D$2='List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E109">
        <f>IF(E$2='List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F109">
        <f>IF(F$2='List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G109">
        <f>IF(G$2='List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H109">
        <f>IF(H$2='List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I109">
        <f>IF(I$2='List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J109">
        <f>IF(J$2='List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K109">
        <f>IF(K$2='List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L109">
        <f>IF(L$2='List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M109">
        <f>IF(M$2='List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N109">
        <f>IF(N$2='List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O109">
        <f>IF(O$2='List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P109">
        <f>IF(P$2='List of Flows'!$B107,IF(OR(ISNUMBER(SEARCH($A$6,'List of Flows'!$D107)),ISNUMBER(SEARCH($A$7,'List of Flows'!$D107)),ISNUMBER(SEARCH($A$8,'List of Flows'!$D107)),ISNUMBER(SEARCH($A$9,'List of Flows'!$D107)),ISNUMBER(SEARCH($A$10,'List of Flows'!$D107)),ISNUMBER(SEARCH($A$11,'List of Flows'!$D107)),ISNUMBER(SEARCH($A$12,'List of Flows'!$D107)),ISNUMBER(SEARCH($A$13,'List of Flows'!$D107)),ISNUMBER(SEARCH($A$14,'List of Flows'!$D107)),ISNUMBER(SEARCH($A$15,'List of Flows'!$D107)),ISNUMBER(SEARCH($A$16,'List of Flows'!$D107)),ISNUMBER(SEARCH($A$17,'List of Flows'!$D107)),ISNUMBER(SEARCH($A$18,'List of Flows'!$D107)),ISNUMBER(SEARCH($A$19,'List of Flows'!$D107))),"Unit",0),0)</f>
        <v>0</v>
      </c>
      <c r="Q109">
        <f t="shared" si="22"/>
        <v>0</v>
      </c>
      <c r="R109" s="35"/>
      <c r="S109">
        <f>IF(S$2='List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T109">
        <f>IF(T$2='List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U109">
        <f>IF(U$2='List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V109">
        <f>IF(V$2='List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W109">
        <f>IF(W$2='List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X109">
        <f>IF(X$2='List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Y109">
        <f>IF(Y$2='List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Z109">
        <f>IF(Z$2='List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AA109">
        <f>IF(AA$2='List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AB109">
        <f>IF(AB$2='List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AC109">
        <f>IF(AC$2='List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AD109">
        <f>IF(AD$2='List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AE109">
        <f>IF(AE$2='List of Flows'!$B107,IF(OR(ISNUMBER(SEARCH($A$24,'List of Flows'!$D107)),ISNUMBER(SEARCH($A$25,'List of Flows'!$D107)),ISNUMBER(SEARCH($A$26,'List of Flows'!$D107)),ISNUMBER(SEARCH($A$27,'List of Flows'!$D107)),ISNUMBER(SEARCH($A$28,'List of Flows'!$D107)),ISNUMBER(SEARCH($A$29,'List of Flows'!$D107)),ISNUMBER(SEARCH($A$30,'List of Flows'!$D107)),ISNUMBER(SEARCH($A$31,'List of Flows'!$D107)),ISNUMBER(SEARCH($A$32,'List of Flows'!$D107))),"Context",0),0)</f>
        <v>0</v>
      </c>
      <c r="AF109" s="17">
        <f t="shared" si="23"/>
        <v>0</v>
      </c>
      <c r="AH109">
        <f>IF(AH$2='List of Flows'!$B107,IF(OR(ISNUMBER(SEARCH($A$36,'List of Flows'!$D107)),ISNUMBER(SEARCH($A$37,'List of Flows'!$D107))),"Input/Output",0),0)</f>
        <v>0</v>
      </c>
      <c r="AI109">
        <f>IF(AI$2='List of Flows'!$B107,IF(OR(ISNUMBER(SEARCH($A$36,'List of Flows'!$D107)),ISNUMBER(SEARCH($A$37,'List of Flows'!$D107))),"Input/Output",0),0)</f>
        <v>0</v>
      </c>
      <c r="AJ109">
        <f>IF(AJ$2='List of Flows'!$B107,IF(OR(ISNUMBER(SEARCH($A$36,'List of Flows'!$D107)),ISNUMBER(SEARCH($A$37,'List of Flows'!$D107))),"Input/Output",0),0)</f>
        <v>0</v>
      </c>
      <c r="AK109">
        <f>IF(AK$2='List of Flows'!$B107,IF(OR(ISNUMBER(SEARCH($A$36,'List of Flows'!$D107)),ISNUMBER(SEARCH($A$37,'List of Flows'!$D107))),"Input/Output",0),0)</f>
        <v>0</v>
      </c>
      <c r="AL109">
        <f>IF(AL$2='List of Flows'!$B107,IF(OR(ISNUMBER(SEARCH($A$36,'List of Flows'!$D107)),ISNUMBER(SEARCH($A$37,'List of Flows'!$D107))),"Input/Output",0),0)</f>
        <v>0</v>
      </c>
      <c r="AM109">
        <f>IF(AM$2='List of Flows'!$B107,IF(OR(ISNUMBER(SEARCH($A$36,'List of Flows'!$D107)),ISNUMBER(SEARCH($A$37,'List of Flows'!$D107))),"Input/Output",0),0)</f>
        <v>0</v>
      </c>
      <c r="AN109">
        <f>IF(AN$2='List of Flows'!$B107,IF(OR(ISNUMBER(SEARCH($A$36,'List of Flows'!$D107)),ISNUMBER(SEARCH($A$37,'List of Flows'!$D107))),"Input/Output",0),0)</f>
        <v>0</v>
      </c>
      <c r="AO109">
        <f>IF(AO$2='List of Flows'!$B107,IF(OR(ISNUMBER(SEARCH($A$36,'List of Flows'!$D107)),ISNUMBER(SEARCH($A$37,'List of Flows'!$D107))),"Input/Output",0),0)</f>
        <v>0</v>
      </c>
      <c r="AP109">
        <f>IF(AP$2='List of Flows'!$B107,IF(OR(ISNUMBER(SEARCH($A$36,'List of Flows'!$D107)),ISNUMBER(SEARCH($A$37,'List of Flows'!$D107))),"Input/Output",0),0)</f>
        <v>0</v>
      </c>
      <c r="AQ109">
        <f>IF(AQ$2='List of Flows'!$B107,IF(OR(ISNUMBER(SEARCH($A$36,'List of Flows'!$D107)),ISNUMBER(SEARCH($A$37,'List of Flows'!$D107))),"Input/Output",0),0)</f>
        <v>0</v>
      </c>
      <c r="AR109">
        <f>IF(AR$2='List of Flows'!$B107,IF(OR(ISNUMBER(SEARCH($A$36,'List of Flows'!$D107)),ISNUMBER(SEARCH($A$37,'List of Flows'!$D107))),"Input/Output",0),0)</f>
        <v>0</v>
      </c>
      <c r="AS109">
        <f>IF(AS$2='List of Flows'!$B107,IF(OR(ISNUMBER(SEARCH($A$36,'List of Flows'!$D107)),ISNUMBER(SEARCH($A$37,'List of Flows'!$D107))),"Input/Output",0),0)</f>
        <v>0</v>
      </c>
      <c r="AT109">
        <f>IF(AT$2='List of Flows'!$B107,IF(OR(ISNUMBER(SEARCH($A$36,'List of Flows'!$D107)),ISNUMBER(SEARCH($A$37,'List of Flows'!$D107))),"Input/Output",0),0)</f>
        <v>0</v>
      </c>
      <c r="AU109" s="17">
        <f t="shared" si="24"/>
        <v>0</v>
      </c>
      <c r="AW109">
        <f t="shared" si="25"/>
        <v>0</v>
      </c>
      <c r="AX109">
        <f t="shared" si="26"/>
        <v>0</v>
      </c>
      <c r="AY109">
        <f t="shared" si="27"/>
        <v>0</v>
      </c>
      <c r="AZ109">
        <f t="shared" si="28"/>
        <v>0</v>
      </c>
      <c r="BA109">
        <f t="shared" si="29"/>
        <v>0</v>
      </c>
      <c r="BB109">
        <f t="shared" si="30"/>
        <v>0</v>
      </c>
      <c r="BC109">
        <f t="shared" si="31"/>
        <v>0</v>
      </c>
      <c r="BD109">
        <f t="shared" si="32"/>
        <v>0</v>
      </c>
      <c r="BE109">
        <f t="shared" si="33"/>
        <v>0</v>
      </c>
      <c r="BF109">
        <f t="shared" si="34"/>
        <v>0</v>
      </c>
      <c r="BG109">
        <f t="shared" si="35"/>
        <v>0</v>
      </c>
      <c r="BH109">
        <f t="shared" si="36"/>
        <v>0</v>
      </c>
      <c r="BI109">
        <f t="shared" si="37"/>
        <v>0</v>
      </c>
      <c r="BJ109" s="17">
        <f t="shared" si="38"/>
        <v>0</v>
      </c>
    </row>
    <row r="110" spans="4:62" x14ac:dyDescent="0.3">
      <c r="D110">
        <f>IF(D$2='List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E110">
        <f>IF(E$2='List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F110">
        <f>IF(F$2='List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G110">
        <f>IF(G$2='List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H110">
        <f>IF(H$2='List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I110">
        <f>IF(I$2='List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J110">
        <f>IF(J$2='List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K110">
        <f>IF(K$2='List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L110">
        <f>IF(L$2='List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M110">
        <f>IF(M$2='List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N110">
        <f>IF(N$2='List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O110">
        <f>IF(O$2='List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P110">
        <f>IF(P$2='List of Flows'!$B108,IF(OR(ISNUMBER(SEARCH($A$6,'List of Flows'!$D108)),ISNUMBER(SEARCH($A$7,'List of Flows'!$D108)),ISNUMBER(SEARCH($A$8,'List of Flows'!$D108)),ISNUMBER(SEARCH($A$9,'List of Flows'!$D108)),ISNUMBER(SEARCH($A$10,'List of Flows'!$D108)),ISNUMBER(SEARCH($A$11,'List of Flows'!$D108)),ISNUMBER(SEARCH($A$12,'List of Flows'!$D108)),ISNUMBER(SEARCH($A$13,'List of Flows'!$D108)),ISNUMBER(SEARCH($A$14,'List of Flows'!$D108)),ISNUMBER(SEARCH($A$15,'List of Flows'!$D108)),ISNUMBER(SEARCH($A$16,'List of Flows'!$D108)),ISNUMBER(SEARCH($A$17,'List of Flows'!$D108)),ISNUMBER(SEARCH($A$18,'List of Flows'!$D108)),ISNUMBER(SEARCH($A$19,'List of Flows'!$D108))),"Unit",0),0)</f>
        <v>0</v>
      </c>
      <c r="Q110">
        <f t="shared" si="22"/>
        <v>0</v>
      </c>
      <c r="R110" s="35"/>
      <c r="S110">
        <f>IF(S$2='List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T110">
        <f>IF(T$2='List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U110">
        <f>IF(U$2='List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V110">
        <f>IF(V$2='List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W110">
        <f>IF(W$2='List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X110">
        <f>IF(X$2='List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Y110">
        <f>IF(Y$2='List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Z110">
        <f>IF(Z$2='List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AA110">
        <f>IF(AA$2='List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AB110">
        <f>IF(AB$2='List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AC110">
        <f>IF(AC$2='List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AD110">
        <f>IF(AD$2='List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AE110">
        <f>IF(AE$2='List of Flows'!$B108,IF(OR(ISNUMBER(SEARCH($A$24,'List of Flows'!$D108)),ISNUMBER(SEARCH($A$25,'List of Flows'!$D108)),ISNUMBER(SEARCH($A$26,'List of Flows'!$D108)),ISNUMBER(SEARCH($A$27,'List of Flows'!$D108)),ISNUMBER(SEARCH($A$28,'List of Flows'!$D108)),ISNUMBER(SEARCH($A$29,'List of Flows'!$D108)),ISNUMBER(SEARCH($A$30,'List of Flows'!$D108)),ISNUMBER(SEARCH($A$31,'List of Flows'!$D108)),ISNUMBER(SEARCH($A$32,'List of Flows'!$D108))),"Context",0),0)</f>
        <v>0</v>
      </c>
      <c r="AF110" s="17">
        <f t="shared" si="23"/>
        <v>0</v>
      </c>
      <c r="AH110">
        <f>IF(AH$2='List of Flows'!$B108,IF(OR(ISNUMBER(SEARCH($A$36,'List of Flows'!$D108)),ISNUMBER(SEARCH($A$37,'List of Flows'!$D108))),"Input/Output",0),0)</f>
        <v>0</v>
      </c>
      <c r="AI110">
        <f>IF(AI$2='List of Flows'!$B108,IF(OR(ISNUMBER(SEARCH($A$36,'List of Flows'!$D108)),ISNUMBER(SEARCH($A$37,'List of Flows'!$D108))),"Input/Output",0),0)</f>
        <v>0</v>
      </c>
      <c r="AJ110">
        <f>IF(AJ$2='List of Flows'!$B108,IF(OR(ISNUMBER(SEARCH($A$36,'List of Flows'!$D108)),ISNUMBER(SEARCH($A$37,'List of Flows'!$D108))),"Input/Output",0),0)</f>
        <v>0</v>
      </c>
      <c r="AK110">
        <f>IF(AK$2='List of Flows'!$B108,IF(OR(ISNUMBER(SEARCH($A$36,'List of Flows'!$D108)),ISNUMBER(SEARCH($A$37,'List of Flows'!$D108))),"Input/Output",0),0)</f>
        <v>0</v>
      </c>
      <c r="AL110">
        <f>IF(AL$2='List of Flows'!$B108,IF(OR(ISNUMBER(SEARCH($A$36,'List of Flows'!$D108)),ISNUMBER(SEARCH($A$37,'List of Flows'!$D108))),"Input/Output",0),0)</f>
        <v>0</v>
      </c>
      <c r="AM110">
        <f>IF(AM$2='List of Flows'!$B108,IF(OR(ISNUMBER(SEARCH($A$36,'List of Flows'!$D108)),ISNUMBER(SEARCH($A$37,'List of Flows'!$D108))),"Input/Output",0),0)</f>
        <v>0</v>
      </c>
      <c r="AN110">
        <f>IF(AN$2='List of Flows'!$B108,IF(OR(ISNUMBER(SEARCH($A$36,'List of Flows'!$D108)),ISNUMBER(SEARCH($A$37,'List of Flows'!$D108))),"Input/Output",0),0)</f>
        <v>0</v>
      </c>
      <c r="AO110">
        <f>IF(AO$2='List of Flows'!$B108,IF(OR(ISNUMBER(SEARCH($A$36,'List of Flows'!$D108)),ISNUMBER(SEARCH($A$37,'List of Flows'!$D108))),"Input/Output",0),0)</f>
        <v>0</v>
      </c>
      <c r="AP110">
        <f>IF(AP$2='List of Flows'!$B108,IF(OR(ISNUMBER(SEARCH($A$36,'List of Flows'!$D108)),ISNUMBER(SEARCH($A$37,'List of Flows'!$D108))),"Input/Output",0),0)</f>
        <v>0</v>
      </c>
      <c r="AQ110">
        <f>IF(AQ$2='List of Flows'!$B108,IF(OR(ISNUMBER(SEARCH($A$36,'List of Flows'!$D108)),ISNUMBER(SEARCH($A$37,'List of Flows'!$D108))),"Input/Output",0),0)</f>
        <v>0</v>
      </c>
      <c r="AR110">
        <f>IF(AR$2='List of Flows'!$B108,IF(OR(ISNUMBER(SEARCH($A$36,'List of Flows'!$D108)),ISNUMBER(SEARCH($A$37,'List of Flows'!$D108))),"Input/Output",0),0)</f>
        <v>0</v>
      </c>
      <c r="AS110">
        <f>IF(AS$2='List of Flows'!$B108,IF(OR(ISNUMBER(SEARCH($A$36,'List of Flows'!$D108)),ISNUMBER(SEARCH($A$37,'List of Flows'!$D108))),"Input/Output",0),0)</f>
        <v>0</v>
      </c>
      <c r="AT110">
        <f>IF(AT$2='List of Flows'!$B108,IF(OR(ISNUMBER(SEARCH($A$36,'List of Flows'!$D108)),ISNUMBER(SEARCH($A$37,'List of Flows'!$D108))),"Input/Output",0),0)</f>
        <v>0</v>
      </c>
      <c r="AU110" s="17">
        <f t="shared" si="24"/>
        <v>0</v>
      </c>
      <c r="AW110">
        <f t="shared" si="25"/>
        <v>0</v>
      </c>
      <c r="AX110">
        <f t="shared" si="26"/>
        <v>0</v>
      </c>
      <c r="AY110">
        <f t="shared" si="27"/>
        <v>0</v>
      </c>
      <c r="AZ110">
        <f t="shared" si="28"/>
        <v>0</v>
      </c>
      <c r="BA110">
        <f t="shared" si="29"/>
        <v>0</v>
      </c>
      <c r="BB110">
        <f t="shared" si="30"/>
        <v>0</v>
      </c>
      <c r="BC110">
        <f t="shared" si="31"/>
        <v>0</v>
      </c>
      <c r="BD110">
        <f t="shared" si="32"/>
        <v>0</v>
      </c>
      <c r="BE110">
        <f t="shared" si="33"/>
        <v>0</v>
      </c>
      <c r="BF110">
        <f t="shared" si="34"/>
        <v>0</v>
      </c>
      <c r="BG110">
        <f t="shared" si="35"/>
        <v>0</v>
      </c>
      <c r="BH110">
        <f t="shared" si="36"/>
        <v>0</v>
      </c>
      <c r="BI110">
        <f t="shared" si="37"/>
        <v>0</v>
      </c>
      <c r="BJ110" s="17">
        <f t="shared" si="38"/>
        <v>0</v>
      </c>
    </row>
    <row r="111" spans="4:62" x14ac:dyDescent="0.3">
      <c r="D111">
        <f>IF(D$2='List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E111">
        <f>IF(E$2='List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F111">
        <f>IF(F$2='List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G111">
        <f>IF(G$2='List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H111">
        <f>IF(H$2='List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I111">
        <f>IF(I$2='List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J111">
        <f>IF(J$2='List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K111">
        <f>IF(K$2='List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L111">
        <f>IF(L$2='List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M111">
        <f>IF(M$2='List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N111">
        <f>IF(N$2='List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O111">
        <f>IF(O$2='List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P111">
        <f>IF(P$2='List of Flows'!$B109,IF(OR(ISNUMBER(SEARCH($A$6,'List of Flows'!$D109)),ISNUMBER(SEARCH($A$7,'List of Flows'!$D109)),ISNUMBER(SEARCH($A$8,'List of Flows'!$D109)),ISNUMBER(SEARCH($A$9,'List of Flows'!$D109)),ISNUMBER(SEARCH($A$10,'List of Flows'!$D109)),ISNUMBER(SEARCH($A$11,'List of Flows'!$D109)),ISNUMBER(SEARCH($A$12,'List of Flows'!$D109)),ISNUMBER(SEARCH($A$13,'List of Flows'!$D109)),ISNUMBER(SEARCH($A$14,'List of Flows'!$D109)),ISNUMBER(SEARCH($A$15,'List of Flows'!$D109)),ISNUMBER(SEARCH($A$16,'List of Flows'!$D109)),ISNUMBER(SEARCH($A$17,'List of Flows'!$D109)),ISNUMBER(SEARCH($A$18,'List of Flows'!$D109)),ISNUMBER(SEARCH($A$19,'List of Flows'!$D109))),"Unit",0),0)</f>
        <v>0</v>
      </c>
      <c r="Q111">
        <f t="shared" si="22"/>
        <v>0</v>
      </c>
      <c r="R111" s="35"/>
      <c r="S111">
        <f>IF(S$2='List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T111">
        <f>IF(T$2='List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U111">
        <f>IF(U$2='List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V111">
        <f>IF(V$2='List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W111">
        <f>IF(W$2='List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X111">
        <f>IF(X$2='List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Y111">
        <f>IF(Y$2='List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Z111">
        <f>IF(Z$2='List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AA111">
        <f>IF(AA$2='List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AB111">
        <f>IF(AB$2='List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AC111">
        <f>IF(AC$2='List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AD111">
        <f>IF(AD$2='List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AE111">
        <f>IF(AE$2='List of Flows'!$B109,IF(OR(ISNUMBER(SEARCH($A$24,'List of Flows'!$D109)),ISNUMBER(SEARCH($A$25,'List of Flows'!$D109)),ISNUMBER(SEARCH($A$26,'List of Flows'!$D109)),ISNUMBER(SEARCH($A$27,'List of Flows'!$D109)),ISNUMBER(SEARCH($A$28,'List of Flows'!$D109)),ISNUMBER(SEARCH($A$29,'List of Flows'!$D109)),ISNUMBER(SEARCH($A$30,'List of Flows'!$D109)),ISNUMBER(SEARCH($A$31,'List of Flows'!$D109)),ISNUMBER(SEARCH($A$32,'List of Flows'!$D109))),"Context",0),0)</f>
        <v>0</v>
      </c>
      <c r="AF111" s="17">
        <f t="shared" si="23"/>
        <v>0</v>
      </c>
      <c r="AH111">
        <f>IF(AH$2='List of Flows'!$B109,IF(OR(ISNUMBER(SEARCH($A$36,'List of Flows'!$D109)),ISNUMBER(SEARCH($A$37,'List of Flows'!$D109))),"Input/Output",0),0)</f>
        <v>0</v>
      </c>
      <c r="AI111">
        <f>IF(AI$2='List of Flows'!$B109,IF(OR(ISNUMBER(SEARCH($A$36,'List of Flows'!$D109)),ISNUMBER(SEARCH($A$37,'List of Flows'!$D109))),"Input/Output",0),0)</f>
        <v>0</v>
      </c>
      <c r="AJ111">
        <f>IF(AJ$2='List of Flows'!$B109,IF(OR(ISNUMBER(SEARCH($A$36,'List of Flows'!$D109)),ISNUMBER(SEARCH($A$37,'List of Flows'!$D109))),"Input/Output",0),0)</f>
        <v>0</v>
      </c>
      <c r="AK111">
        <f>IF(AK$2='List of Flows'!$B109,IF(OR(ISNUMBER(SEARCH($A$36,'List of Flows'!$D109)),ISNUMBER(SEARCH($A$37,'List of Flows'!$D109))),"Input/Output",0),0)</f>
        <v>0</v>
      </c>
      <c r="AL111">
        <f>IF(AL$2='List of Flows'!$B109,IF(OR(ISNUMBER(SEARCH($A$36,'List of Flows'!$D109)),ISNUMBER(SEARCH($A$37,'List of Flows'!$D109))),"Input/Output",0),0)</f>
        <v>0</v>
      </c>
      <c r="AM111">
        <f>IF(AM$2='List of Flows'!$B109,IF(OR(ISNUMBER(SEARCH($A$36,'List of Flows'!$D109)),ISNUMBER(SEARCH($A$37,'List of Flows'!$D109))),"Input/Output",0),0)</f>
        <v>0</v>
      </c>
      <c r="AN111">
        <f>IF(AN$2='List of Flows'!$B109,IF(OR(ISNUMBER(SEARCH($A$36,'List of Flows'!$D109)),ISNUMBER(SEARCH($A$37,'List of Flows'!$D109))),"Input/Output",0),0)</f>
        <v>0</v>
      </c>
      <c r="AO111">
        <f>IF(AO$2='List of Flows'!$B109,IF(OR(ISNUMBER(SEARCH($A$36,'List of Flows'!$D109)),ISNUMBER(SEARCH($A$37,'List of Flows'!$D109))),"Input/Output",0),0)</f>
        <v>0</v>
      </c>
      <c r="AP111">
        <f>IF(AP$2='List of Flows'!$B109,IF(OR(ISNUMBER(SEARCH($A$36,'List of Flows'!$D109)),ISNUMBER(SEARCH($A$37,'List of Flows'!$D109))),"Input/Output",0),0)</f>
        <v>0</v>
      </c>
      <c r="AQ111">
        <f>IF(AQ$2='List of Flows'!$B109,IF(OR(ISNUMBER(SEARCH($A$36,'List of Flows'!$D109)),ISNUMBER(SEARCH($A$37,'List of Flows'!$D109))),"Input/Output",0),0)</f>
        <v>0</v>
      </c>
      <c r="AR111">
        <f>IF(AR$2='List of Flows'!$B109,IF(OR(ISNUMBER(SEARCH($A$36,'List of Flows'!$D109)),ISNUMBER(SEARCH($A$37,'List of Flows'!$D109))),"Input/Output",0),0)</f>
        <v>0</v>
      </c>
      <c r="AS111">
        <f>IF(AS$2='List of Flows'!$B109,IF(OR(ISNUMBER(SEARCH($A$36,'List of Flows'!$D109)),ISNUMBER(SEARCH($A$37,'List of Flows'!$D109))),"Input/Output",0),0)</f>
        <v>0</v>
      </c>
      <c r="AT111">
        <f>IF(AT$2='List of Flows'!$B109,IF(OR(ISNUMBER(SEARCH($A$36,'List of Flows'!$D109)),ISNUMBER(SEARCH($A$37,'List of Flows'!$D109))),"Input/Output",0),0)</f>
        <v>0</v>
      </c>
      <c r="AU111" s="17">
        <f t="shared" si="24"/>
        <v>0</v>
      </c>
      <c r="AW111">
        <f t="shared" si="25"/>
        <v>0</v>
      </c>
      <c r="AX111">
        <f t="shared" si="26"/>
        <v>0</v>
      </c>
      <c r="AY111">
        <f t="shared" si="27"/>
        <v>0</v>
      </c>
      <c r="AZ111">
        <f t="shared" si="28"/>
        <v>0</v>
      </c>
      <c r="BA111">
        <f t="shared" si="29"/>
        <v>0</v>
      </c>
      <c r="BB111">
        <f t="shared" si="30"/>
        <v>0</v>
      </c>
      <c r="BC111">
        <f t="shared" si="31"/>
        <v>0</v>
      </c>
      <c r="BD111">
        <f t="shared" si="32"/>
        <v>0</v>
      </c>
      <c r="BE111">
        <f t="shared" si="33"/>
        <v>0</v>
      </c>
      <c r="BF111">
        <f t="shared" si="34"/>
        <v>0</v>
      </c>
      <c r="BG111">
        <f t="shared" si="35"/>
        <v>0</v>
      </c>
      <c r="BH111">
        <f t="shared" si="36"/>
        <v>0</v>
      </c>
      <c r="BI111">
        <f t="shared" si="37"/>
        <v>0</v>
      </c>
      <c r="BJ111" s="17">
        <f t="shared" si="38"/>
        <v>0</v>
      </c>
    </row>
    <row r="112" spans="4:62" x14ac:dyDescent="0.3">
      <c r="D112">
        <f>IF(D$2='List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E112">
        <f>IF(E$2='List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F112">
        <f>IF(F$2='List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G112">
        <f>IF(G$2='List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H112">
        <f>IF(H$2='List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I112">
        <f>IF(I$2='List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J112">
        <f>IF(J$2='List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K112">
        <f>IF(K$2='List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L112">
        <f>IF(L$2='List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M112">
        <f>IF(M$2='List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N112">
        <f>IF(N$2='List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O112">
        <f>IF(O$2='List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P112">
        <f>IF(P$2='List of Flows'!$B110,IF(OR(ISNUMBER(SEARCH($A$6,'List of Flows'!$D110)),ISNUMBER(SEARCH($A$7,'List of Flows'!$D110)),ISNUMBER(SEARCH($A$8,'List of Flows'!$D110)),ISNUMBER(SEARCH($A$9,'List of Flows'!$D110)),ISNUMBER(SEARCH($A$10,'List of Flows'!$D110)),ISNUMBER(SEARCH($A$11,'List of Flows'!$D110)),ISNUMBER(SEARCH($A$12,'List of Flows'!$D110)),ISNUMBER(SEARCH($A$13,'List of Flows'!$D110)),ISNUMBER(SEARCH($A$14,'List of Flows'!$D110)),ISNUMBER(SEARCH($A$15,'List of Flows'!$D110)),ISNUMBER(SEARCH($A$16,'List of Flows'!$D110)),ISNUMBER(SEARCH($A$17,'List of Flows'!$D110)),ISNUMBER(SEARCH($A$18,'List of Flows'!$D110)),ISNUMBER(SEARCH($A$19,'List of Flows'!$D110))),"Unit",0),0)</f>
        <v>0</v>
      </c>
      <c r="Q112">
        <f t="shared" si="22"/>
        <v>0</v>
      </c>
      <c r="R112" s="35"/>
      <c r="S112">
        <f>IF(S$2='List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T112">
        <f>IF(T$2='List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U112">
        <f>IF(U$2='List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V112">
        <f>IF(V$2='List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W112">
        <f>IF(W$2='List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X112">
        <f>IF(X$2='List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Y112">
        <f>IF(Y$2='List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Z112">
        <f>IF(Z$2='List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AA112">
        <f>IF(AA$2='List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AB112">
        <f>IF(AB$2='List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AC112">
        <f>IF(AC$2='List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AD112">
        <f>IF(AD$2='List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AE112">
        <f>IF(AE$2='List of Flows'!$B110,IF(OR(ISNUMBER(SEARCH($A$24,'List of Flows'!$D110)),ISNUMBER(SEARCH($A$25,'List of Flows'!$D110)),ISNUMBER(SEARCH($A$26,'List of Flows'!$D110)),ISNUMBER(SEARCH($A$27,'List of Flows'!$D110)),ISNUMBER(SEARCH($A$28,'List of Flows'!$D110)),ISNUMBER(SEARCH($A$29,'List of Flows'!$D110)),ISNUMBER(SEARCH($A$30,'List of Flows'!$D110)),ISNUMBER(SEARCH($A$31,'List of Flows'!$D110)),ISNUMBER(SEARCH($A$32,'List of Flows'!$D110))),"Context",0),0)</f>
        <v>0</v>
      </c>
      <c r="AF112" s="17">
        <f t="shared" si="23"/>
        <v>0</v>
      </c>
      <c r="AH112">
        <f>IF(AH$2='List of Flows'!$B110,IF(OR(ISNUMBER(SEARCH($A$36,'List of Flows'!$D110)),ISNUMBER(SEARCH($A$37,'List of Flows'!$D110))),"Input/Output",0),0)</f>
        <v>0</v>
      </c>
      <c r="AI112">
        <f>IF(AI$2='List of Flows'!$B110,IF(OR(ISNUMBER(SEARCH($A$36,'List of Flows'!$D110)),ISNUMBER(SEARCH($A$37,'List of Flows'!$D110))),"Input/Output",0),0)</f>
        <v>0</v>
      </c>
      <c r="AJ112">
        <f>IF(AJ$2='List of Flows'!$B110,IF(OR(ISNUMBER(SEARCH($A$36,'List of Flows'!$D110)),ISNUMBER(SEARCH($A$37,'List of Flows'!$D110))),"Input/Output",0),0)</f>
        <v>0</v>
      </c>
      <c r="AK112">
        <f>IF(AK$2='List of Flows'!$B110,IF(OR(ISNUMBER(SEARCH($A$36,'List of Flows'!$D110)),ISNUMBER(SEARCH($A$37,'List of Flows'!$D110))),"Input/Output",0),0)</f>
        <v>0</v>
      </c>
      <c r="AL112">
        <f>IF(AL$2='List of Flows'!$B110,IF(OR(ISNUMBER(SEARCH($A$36,'List of Flows'!$D110)),ISNUMBER(SEARCH($A$37,'List of Flows'!$D110))),"Input/Output",0),0)</f>
        <v>0</v>
      </c>
      <c r="AM112">
        <f>IF(AM$2='List of Flows'!$B110,IF(OR(ISNUMBER(SEARCH($A$36,'List of Flows'!$D110)),ISNUMBER(SEARCH($A$37,'List of Flows'!$D110))),"Input/Output",0),0)</f>
        <v>0</v>
      </c>
      <c r="AN112">
        <f>IF(AN$2='List of Flows'!$B110,IF(OR(ISNUMBER(SEARCH($A$36,'List of Flows'!$D110)),ISNUMBER(SEARCH($A$37,'List of Flows'!$D110))),"Input/Output",0),0)</f>
        <v>0</v>
      </c>
      <c r="AO112">
        <f>IF(AO$2='List of Flows'!$B110,IF(OR(ISNUMBER(SEARCH($A$36,'List of Flows'!$D110)),ISNUMBER(SEARCH($A$37,'List of Flows'!$D110))),"Input/Output",0),0)</f>
        <v>0</v>
      </c>
      <c r="AP112">
        <f>IF(AP$2='List of Flows'!$B110,IF(OR(ISNUMBER(SEARCH($A$36,'List of Flows'!$D110)),ISNUMBER(SEARCH($A$37,'List of Flows'!$D110))),"Input/Output",0),0)</f>
        <v>0</v>
      </c>
      <c r="AQ112">
        <f>IF(AQ$2='List of Flows'!$B110,IF(OR(ISNUMBER(SEARCH($A$36,'List of Flows'!$D110)),ISNUMBER(SEARCH($A$37,'List of Flows'!$D110))),"Input/Output",0),0)</f>
        <v>0</v>
      </c>
      <c r="AR112">
        <f>IF(AR$2='List of Flows'!$B110,IF(OR(ISNUMBER(SEARCH($A$36,'List of Flows'!$D110)),ISNUMBER(SEARCH($A$37,'List of Flows'!$D110))),"Input/Output",0),0)</f>
        <v>0</v>
      </c>
      <c r="AS112">
        <f>IF(AS$2='List of Flows'!$B110,IF(OR(ISNUMBER(SEARCH($A$36,'List of Flows'!$D110)),ISNUMBER(SEARCH($A$37,'List of Flows'!$D110))),"Input/Output",0),0)</f>
        <v>0</v>
      </c>
      <c r="AT112">
        <f>IF(AT$2='List of Flows'!$B110,IF(OR(ISNUMBER(SEARCH($A$36,'List of Flows'!$D110)),ISNUMBER(SEARCH($A$37,'List of Flows'!$D110))),"Input/Output",0),0)</f>
        <v>0</v>
      </c>
      <c r="AU112" s="17">
        <f t="shared" si="24"/>
        <v>0</v>
      </c>
      <c r="AW112">
        <f t="shared" si="25"/>
        <v>0</v>
      </c>
      <c r="AX112">
        <f t="shared" si="26"/>
        <v>0</v>
      </c>
      <c r="AY112">
        <f t="shared" si="27"/>
        <v>0</v>
      </c>
      <c r="AZ112">
        <f t="shared" si="28"/>
        <v>0</v>
      </c>
      <c r="BA112">
        <f t="shared" si="29"/>
        <v>0</v>
      </c>
      <c r="BB112">
        <f t="shared" si="30"/>
        <v>0</v>
      </c>
      <c r="BC112">
        <f t="shared" si="31"/>
        <v>0</v>
      </c>
      <c r="BD112">
        <f t="shared" si="32"/>
        <v>0</v>
      </c>
      <c r="BE112">
        <f t="shared" si="33"/>
        <v>0</v>
      </c>
      <c r="BF112">
        <f t="shared" si="34"/>
        <v>0</v>
      </c>
      <c r="BG112">
        <f t="shared" si="35"/>
        <v>0</v>
      </c>
      <c r="BH112">
        <f t="shared" si="36"/>
        <v>0</v>
      </c>
      <c r="BI112">
        <f t="shared" si="37"/>
        <v>0</v>
      </c>
      <c r="BJ112" s="17">
        <f t="shared" si="38"/>
        <v>0</v>
      </c>
    </row>
    <row r="113" spans="4:62" x14ac:dyDescent="0.3">
      <c r="D113">
        <f>IF(D$2='List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E113">
        <f>IF(E$2='List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F113">
        <f>IF(F$2='List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G113">
        <f>IF(G$2='List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H113">
        <f>IF(H$2='List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I113">
        <f>IF(I$2='List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J113">
        <f>IF(J$2='List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K113">
        <f>IF(K$2='List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L113">
        <f>IF(L$2='List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M113">
        <f>IF(M$2='List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N113">
        <f>IF(N$2='List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O113">
        <f>IF(O$2='List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P113">
        <f>IF(P$2='List of Flows'!$B111,IF(OR(ISNUMBER(SEARCH($A$6,'List of Flows'!$D111)),ISNUMBER(SEARCH($A$7,'List of Flows'!$D111)),ISNUMBER(SEARCH($A$8,'List of Flows'!$D111)),ISNUMBER(SEARCH($A$9,'List of Flows'!$D111)),ISNUMBER(SEARCH($A$10,'List of Flows'!$D111)),ISNUMBER(SEARCH($A$11,'List of Flows'!$D111)),ISNUMBER(SEARCH($A$12,'List of Flows'!$D111)),ISNUMBER(SEARCH($A$13,'List of Flows'!$D111)),ISNUMBER(SEARCH($A$14,'List of Flows'!$D111)),ISNUMBER(SEARCH($A$15,'List of Flows'!$D111)),ISNUMBER(SEARCH($A$16,'List of Flows'!$D111)),ISNUMBER(SEARCH($A$17,'List of Flows'!$D111)),ISNUMBER(SEARCH($A$18,'List of Flows'!$D111)),ISNUMBER(SEARCH($A$19,'List of Flows'!$D111))),"Unit",0),0)</f>
        <v>0</v>
      </c>
      <c r="Q113">
        <f t="shared" si="22"/>
        <v>0</v>
      </c>
      <c r="R113" s="35"/>
      <c r="S113">
        <f>IF(S$2='List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T113">
        <f>IF(T$2='List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U113">
        <f>IF(U$2='List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V113">
        <f>IF(V$2='List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W113">
        <f>IF(W$2='List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X113">
        <f>IF(X$2='List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Y113">
        <f>IF(Y$2='List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Z113">
        <f>IF(Z$2='List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AA113">
        <f>IF(AA$2='List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AB113">
        <f>IF(AB$2='List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AC113">
        <f>IF(AC$2='List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AD113">
        <f>IF(AD$2='List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AE113">
        <f>IF(AE$2='List of Flows'!$B111,IF(OR(ISNUMBER(SEARCH($A$24,'List of Flows'!$D111)),ISNUMBER(SEARCH($A$25,'List of Flows'!$D111)),ISNUMBER(SEARCH($A$26,'List of Flows'!$D111)),ISNUMBER(SEARCH($A$27,'List of Flows'!$D111)),ISNUMBER(SEARCH($A$28,'List of Flows'!$D111)),ISNUMBER(SEARCH($A$29,'List of Flows'!$D111)),ISNUMBER(SEARCH($A$30,'List of Flows'!$D111)),ISNUMBER(SEARCH($A$31,'List of Flows'!$D111)),ISNUMBER(SEARCH($A$32,'List of Flows'!$D111))),"Context",0),0)</f>
        <v>0</v>
      </c>
      <c r="AF113" s="17">
        <f t="shared" si="23"/>
        <v>0</v>
      </c>
      <c r="AH113">
        <f>IF(AH$2='List of Flows'!$B111,IF(OR(ISNUMBER(SEARCH($A$36,'List of Flows'!$D111)),ISNUMBER(SEARCH($A$37,'List of Flows'!$D111))),"Input/Output",0),0)</f>
        <v>0</v>
      </c>
      <c r="AI113">
        <f>IF(AI$2='List of Flows'!$B111,IF(OR(ISNUMBER(SEARCH($A$36,'List of Flows'!$D111)),ISNUMBER(SEARCH($A$37,'List of Flows'!$D111))),"Input/Output",0),0)</f>
        <v>0</v>
      </c>
      <c r="AJ113">
        <f>IF(AJ$2='List of Flows'!$B111,IF(OR(ISNUMBER(SEARCH($A$36,'List of Flows'!$D111)),ISNUMBER(SEARCH($A$37,'List of Flows'!$D111))),"Input/Output",0),0)</f>
        <v>0</v>
      </c>
      <c r="AK113">
        <f>IF(AK$2='List of Flows'!$B111,IF(OR(ISNUMBER(SEARCH($A$36,'List of Flows'!$D111)),ISNUMBER(SEARCH($A$37,'List of Flows'!$D111))),"Input/Output",0),0)</f>
        <v>0</v>
      </c>
      <c r="AL113">
        <f>IF(AL$2='List of Flows'!$B111,IF(OR(ISNUMBER(SEARCH($A$36,'List of Flows'!$D111)),ISNUMBER(SEARCH($A$37,'List of Flows'!$D111))),"Input/Output",0),0)</f>
        <v>0</v>
      </c>
      <c r="AM113">
        <f>IF(AM$2='List of Flows'!$B111,IF(OR(ISNUMBER(SEARCH($A$36,'List of Flows'!$D111)),ISNUMBER(SEARCH($A$37,'List of Flows'!$D111))),"Input/Output",0),0)</f>
        <v>0</v>
      </c>
      <c r="AN113">
        <f>IF(AN$2='List of Flows'!$B111,IF(OR(ISNUMBER(SEARCH($A$36,'List of Flows'!$D111)),ISNUMBER(SEARCH($A$37,'List of Flows'!$D111))),"Input/Output",0),0)</f>
        <v>0</v>
      </c>
      <c r="AO113">
        <f>IF(AO$2='List of Flows'!$B111,IF(OR(ISNUMBER(SEARCH($A$36,'List of Flows'!$D111)),ISNUMBER(SEARCH($A$37,'List of Flows'!$D111))),"Input/Output",0),0)</f>
        <v>0</v>
      </c>
      <c r="AP113">
        <f>IF(AP$2='List of Flows'!$B111,IF(OR(ISNUMBER(SEARCH($A$36,'List of Flows'!$D111)),ISNUMBER(SEARCH($A$37,'List of Flows'!$D111))),"Input/Output",0),0)</f>
        <v>0</v>
      </c>
      <c r="AQ113">
        <f>IF(AQ$2='List of Flows'!$B111,IF(OR(ISNUMBER(SEARCH($A$36,'List of Flows'!$D111)),ISNUMBER(SEARCH($A$37,'List of Flows'!$D111))),"Input/Output",0),0)</f>
        <v>0</v>
      </c>
      <c r="AR113">
        <f>IF(AR$2='List of Flows'!$B111,IF(OR(ISNUMBER(SEARCH($A$36,'List of Flows'!$D111)),ISNUMBER(SEARCH($A$37,'List of Flows'!$D111))),"Input/Output",0),0)</f>
        <v>0</v>
      </c>
      <c r="AS113">
        <f>IF(AS$2='List of Flows'!$B111,IF(OR(ISNUMBER(SEARCH($A$36,'List of Flows'!$D111)),ISNUMBER(SEARCH($A$37,'List of Flows'!$D111))),"Input/Output",0),0)</f>
        <v>0</v>
      </c>
      <c r="AT113">
        <f>IF(AT$2='List of Flows'!$B111,IF(OR(ISNUMBER(SEARCH($A$36,'List of Flows'!$D111)),ISNUMBER(SEARCH($A$37,'List of Flows'!$D111))),"Input/Output",0),0)</f>
        <v>0</v>
      </c>
      <c r="AU113" s="17">
        <f t="shared" si="24"/>
        <v>0</v>
      </c>
      <c r="AW113">
        <f t="shared" si="25"/>
        <v>0</v>
      </c>
      <c r="AX113">
        <f t="shared" si="26"/>
        <v>0</v>
      </c>
      <c r="AY113">
        <f t="shared" si="27"/>
        <v>0</v>
      </c>
      <c r="AZ113">
        <f t="shared" si="28"/>
        <v>0</v>
      </c>
      <c r="BA113">
        <f t="shared" si="29"/>
        <v>0</v>
      </c>
      <c r="BB113">
        <f t="shared" si="30"/>
        <v>0</v>
      </c>
      <c r="BC113">
        <f t="shared" si="31"/>
        <v>0</v>
      </c>
      <c r="BD113">
        <f t="shared" si="32"/>
        <v>0</v>
      </c>
      <c r="BE113">
        <f t="shared" si="33"/>
        <v>0</v>
      </c>
      <c r="BF113">
        <f t="shared" si="34"/>
        <v>0</v>
      </c>
      <c r="BG113">
        <f t="shared" si="35"/>
        <v>0</v>
      </c>
      <c r="BH113">
        <f t="shared" si="36"/>
        <v>0</v>
      </c>
      <c r="BI113">
        <f t="shared" si="37"/>
        <v>0</v>
      </c>
      <c r="BJ113" s="17">
        <f t="shared" si="38"/>
        <v>0</v>
      </c>
    </row>
    <row r="114" spans="4:62" x14ac:dyDescent="0.3">
      <c r="D114">
        <f>IF(D$2='List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E114">
        <f>IF(E$2='List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F114">
        <f>IF(F$2='List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G114">
        <f>IF(G$2='List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H114">
        <f>IF(H$2='List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I114">
        <f>IF(I$2='List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J114">
        <f>IF(J$2='List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K114">
        <f>IF(K$2='List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L114">
        <f>IF(L$2='List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M114">
        <f>IF(M$2='List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N114">
        <f>IF(N$2='List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O114">
        <f>IF(O$2='List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P114">
        <f>IF(P$2='List of Flows'!$B112,IF(OR(ISNUMBER(SEARCH($A$6,'List of Flows'!$D112)),ISNUMBER(SEARCH($A$7,'List of Flows'!$D112)),ISNUMBER(SEARCH($A$8,'List of Flows'!$D112)),ISNUMBER(SEARCH($A$9,'List of Flows'!$D112)),ISNUMBER(SEARCH($A$10,'List of Flows'!$D112)),ISNUMBER(SEARCH($A$11,'List of Flows'!$D112)),ISNUMBER(SEARCH($A$12,'List of Flows'!$D112)),ISNUMBER(SEARCH($A$13,'List of Flows'!$D112)),ISNUMBER(SEARCH($A$14,'List of Flows'!$D112)),ISNUMBER(SEARCH($A$15,'List of Flows'!$D112)),ISNUMBER(SEARCH($A$16,'List of Flows'!$D112)),ISNUMBER(SEARCH($A$17,'List of Flows'!$D112)),ISNUMBER(SEARCH($A$18,'List of Flows'!$D112)),ISNUMBER(SEARCH($A$19,'List of Flows'!$D112))),"Unit",0),0)</f>
        <v>0</v>
      </c>
      <c r="Q114">
        <f t="shared" si="22"/>
        <v>0</v>
      </c>
      <c r="R114" s="35"/>
      <c r="S114">
        <f>IF(S$2='List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T114">
        <f>IF(T$2='List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U114">
        <f>IF(U$2='List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V114">
        <f>IF(V$2='List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W114">
        <f>IF(W$2='List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X114">
        <f>IF(X$2='List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Y114">
        <f>IF(Y$2='List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Z114">
        <f>IF(Z$2='List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AA114">
        <f>IF(AA$2='List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AB114">
        <f>IF(AB$2='List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AC114">
        <f>IF(AC$2='List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AD114">
        <f>IF(AD$2='List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AE114">
        <f>IF(AE$2='List of Flows'!$B112,IF(OR(ISNUMBER(SEARCH($A$24,'List of Flows'!$D112)),ISNUMBER(SEARCH($A$25,'List of Flows'!$D112)),ISNUMBER(SEARCH($A$26,'List of Flows'!$D112)),ISNUMBER(SEARCH($A$27,'List of Flows'!$D112)),ISNUMBER(SEARCH($A$28,'List of Flows'!$D112)),ISNUMBER(SEARCH($A$29,'List of Flows'!$D112)),ISNUMBER(SEARCH($A$30,'List of Flows'!$D112)),ISNUMBER(SEARCH($A$31,'List of Flows'!$D112)),ISNUMBER(SEARCH($A$32,'List of Flows'!$D112))),"Context",0),0)</f>
        <v>0</v>
      </c>
      <c r="AF114" s="17">
        <f t="shared" si="23"/>
        <v>0</v>
      </c>
      <c r="AH114">
        <f>IF(AH$2='List of Flows'!$B112,IF(OR(ISNUMBER(SEARCH($A$36,'List of Flows'!$D112)),ISNUMBER(SEARCH($A$37,'List of Flows'!$D112))),"Input/Output",0),0)</f>
        <v>0</v>
      </c>
      <c r="AI114">
        <f>IF(AI$2='List of Flows'!$B112,IF(OR(ISNUMBER(SEARCH($A$36,'List of Flows'!$D112)),ISNUMBER(SEARCH($A$37,'List of Flows'!$D112))),"Input/Output",0),0)</f>
        <v>0</v>
      </c>
      <c r="AJ114">
        <f>IF(AJ$2='List of Flows'!$B112,IF(OR(ISNUMBER(SEARCH($A$36,'List of Flows'!$D112)),ISNUMBER(SEARCH($A$37,'List of Flows'!$D112))),"Input/Output",0),0)</f>
        <v>0</v>
      </c>
      <c r="AK114">
        <f>IF(AK$2='List of Flows'!$B112,IF(OR(ISNUMBER(SEARCH($A$36,'List of Flows'!$D112)),ISNUMBER(SEARCH($A$37,'List of Flows'!$D112))),"Input/Output",0),0)</f>
        <v>0</v>
      </c>
      <c r="AL114">
        <f>IF(AL$2='List of Flows'!$B112,IF(OR(ISNUMBER(SEARCH($A$36,'List of Flows'!$D112)),ISNUMBER(SEARCH($A$37,'List of Flows'!$D112))),"Input/Output",0),0)</f>
        <v>0</v>
      </c>
      <c r="AM114">
        <f>IF(AM$2='List of Flows'!$B112,IF(OR(ISNUMBER(SEARCH($A$36,'List of Flows'!$D112)),ISNUMBER(SEARCH($A$37,'List of Flows'!$D112))),"Input/Output",0),0)</f>
        <v>0</v>
      </c>
      <c r="AN114">
        <f>IF(AN$2='List of Flows'!$B112,IF(OR(ISNUMBER(SEARCH($A$36,'List of Flows'!$D112)),ISNUMBER(SEARCH($A$37,'List of Flows'!$D112))),"Input/Output",0),0)</f>
        <v>0</v>
      </c>
      <c r="AO114">
        <f>IF(AO$2='List of Flows'!$B112,IF(OR(ISNUMBER(SEARCH($A$36,'List of Flows'!$D112)),ISNUMBER(SEARCH($A$37,'List of Flows'!$D112))),"Input/Output",0),0)</f>
        <v>0</v>
      </c>
      <c r="AP114">
        <f>IF(AP$2='List of Flows'!$B112,IF(OR(ISNUMBER(SEARCH($A$36,'List of Flows'!$D112)),ISNUMBER(SEARCH($A$37,'List of Flows'!$D112))),"Input/Output",0),0)</f>
        <v>0</v>
      </c>
      <c r="AQ114">
        <f>IF(AQ$2='List of Flows'!$B112,IF(OR(ISNUMBER(SEARCH($A$36,'List of Flows'!$D112)),ISNUMBER(SEARCH($A$37,'List of Flows'!$D112))),"Input/Output",0),0)</f>
        <v>0</v>
      </c>
      <c r="AR114">
        <f>IF(AR$2='List of Flows'!$B112,IF(OR(ISNUMBER(SEARCH($A$36,'List of Flows'!$D112)),ISNUMBER(SEARCH($A$37,'List of Flows'!$D112))),"Input/Output",0),0)</f>
        <v>0</v>
      </c>
      <c r="AS114">
        <f>IF(AS$2='List of Flows'!$B112,IF(OR(ISNUMBER(SEARCH($A$36,'List of Flows'!$D112)),ISNUMBER(SEARCH($A$37,'List of Flows'!$D112))),"Input/Output",0),0)</f>
        <v>0</v>
      </c>
      <c r="AT114">
        <f>IF(AT$2='List of Flows'!$B112,IF(OR(ISNUMBER(SEARCH($A$36,'List of Flows'!$D112)),ISNUMBER(SEARCH($A$37,'List of Flows'!$D112))),"Input/Output",0),0)</f>
        <v>0</v>
      </c>
      <c r="AU114" s="17">
        <f t="shared" si="24"/>
        <v>0</v>
      </c>
      <c r="AW114">
        <f t="shared" si="25"/>
        <v>0</v>
      </c>
      <c r="AX114">
        <f t="shared" si="26"/>
        <v>0</v>
      </c>
      <c r="AY114">
        <f t="shared" si="27"/>
        <v>0</v>
      </c>
      <c r="AZ114">
        <f t="shared" si="28"/>
        <v>0</v>
      </c>
      <c r="BA114">
        <f t="shared" si="29"/>
        <v>0</v>
      </c>
      <c r="BB114">
        <f t="shared" si="30"/>
        <v>0</v>
      </c>
      <c r="BC114">
        <f t="shared" si="31"/>
        <v>0</v>
      </c>
      <c r="BD114">
        <f t="shared" si="32"/>
        <v>0</v>
      </c>
      <c r="BE114">
        <f t="shared" si="33"/>
        <v>0</v>
      </c>
      <c r="BF114">
        <f t="shared" si="34"/>
        <v>0</v>
      </c>
      <c r="BG114">
        <f t="shared" si="35"/>
        <v>0</v>
      </c>
      <c r="BH114">
        <f t="shared" si="36"/>
        <v>0</v>
      </c>
      <c r="BI114">
        <f t="shared" si="37"/>
        <v>0</v>
      </c>
      <c r="BJ114" s="17">
        <f t="shared" si="38"/>
        <v>0</v>
      </c>
    </row>
    <row r="115" spans="4:62" x14ac:dyDescent="0.3">
      <c r="D115">
        <f>IF(D$2='List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E115">
        <f>IF(E$2='List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F115">
        <f>IF(F$2='List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G115">
        <f>IF(G$2='List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H115">
        <f>IF(H$2='List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I115">
        <f>IF(I$2='List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J115">
        <f>IF(J$2='List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K115">
        <f>IF(K$2='List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L115">
        <f>IF(L$2='List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M115">
        <f>IF(M$2='List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N115">
        <f>IF(N$2='List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O115">
        <f>IF(O$2='List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P115">
        <f>IF(P$2='List of Flows'!$B113,IF(OR(ISNUMBER(SEARCH($A$6,'List of Flows'!$D113)),ISNUMBER(SEARCH($A$7,'List of Flows'!$D113)),ISNUMBER(SEARCH($A$8,'List of Flows'!$D113)),ISNUMBER(SEARCH($A$9,'List of Flows'!$D113)),ISNUMBER(SEARCH($A$10,'List of Flows'!$D113)),ISNUMBER(SEARCH($A$11,'List of Flows'!$D113)),ISNUMBER(SEARCH($A$12,'List of Flows'!$D113)),ISNUMBER(SEARCH($A$13,'List of Flows'!$D113)),ISNUMBER(SEARCH($A$14,'List of Flows'!$D113)),ISNUMBER(SEARCH($A$15,'List of Flows'!$D113)),ISNUMBER(SEARCH($A$16,'List of Flows'!$D113)),ISNUMBER(SEARCH($A$17,'List of Flows'!$D113)),ISNUMBER(SEARCH($A$18,'List of Flows'!$D113)),ISNUMBER(SEARCH($A$19,'List of Flows'!$D113))),"Unit",0),0)</f>
        <v>0</v>
      </c>
      <c r="Q115">
        <f t="shared" si="22"/>
        <v>0</v>
      </c>
      <c r="R115" s="35"/>
      <c r="S115">
        <f>IF(S$2='List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T115">
        <f>IF(T$2='List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U115">
        <f>IF(U$2='List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V115">
        <f>IF(V$2='List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W115">
        <f>IF(W$2='List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X115">
        <f>IF(X$2='List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Y115">
        <f>IF(Y$2='List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Z115">
        <f>IF(Z$2='List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AA115">
        <f>IF(AA$2='List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AB115">
        <f>IF(AB$2='List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AC115">
        <f>IF(AC$2='List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AD115">
        <f>IF(AD$2='List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AE115">
        <f>IF(AE$2='List of Flows'!$B113,IF(OR(ISNUMBER(SEARCH($A$24,'List of Flows'!$D113)),ISNUMBER(SEARCH($A$25,'List of Flows'!$D113)),ISNUMBER(SEARCH($A$26,'List of Flows'!$D113)),ISNUMBER(SEARCH($A$27,'List of Flows'!$D113)),ISNUMBER(SEARCH($A$28,'List of Flows'!$D113)),ISNUMBER(SEARCH($A$29,'List of Flows'!$D113)),ISNUMBER(SEARCH($A$30,'List of Flows'!$D113)),ISNUMBER(SEARCH($A$31,'List of Flows'!$D113)),ISNUMBER(SEARCH($A$32,'List of Flows'!$D113))),"Context",0),0)</f>
        <v>0</v>
      </c>
      <c r="AF115" s="17">
        <f t="shared" si="23"/>
        <v>0</v>
      </c>
      <c r="AH115">
        <f>IF(AH$2='List of Flows'!$B113,IF(OR(ISNUMBER(SEARCH($A$36,'List of Flows'!$D113)),ISNUMBER(SEARCH($A$37,'List of Flows'!$D113))),"Input/Output",0),0)</f>
        <v>0</v>
      </c>
      <c r="AI115">
        <f>IF(AI$2='List of Flows'!$B113,IF(OR(ISNUMBER(SEARCH($A$36,'List of Flows'!$D113)),ISNUMBER(SEARCH($A$37,'List of Flows'!$D113))),"Input/Output",0),0)</f>
        <v>0</v>
      </c>
      <c r="AJ115">
        <f>IF(AJ$2='List of Flows'!$B113,IF(OR(ISNUMBER(SEARCH($A$36,'List of Flows'!$D113)),ISNUMBER(SEARCH($A$37,'List of Flows'!$D113))),"Input/Output",0),0)</f>
        <v>0</v>
      </c>
      <c r="AK115">
        <f>IF(AK$2='List of Flows'!$B113,IF(OR(ISNUMBER(SEARCH($A$36,'List of Flows'!$D113)),ISNUMBER(SEARCH($A$37,'List of Flows'!$D113))),"Input/Output",0),0)</f>
        <v>0</v>
      </c>
      <c r="AL115">
        <f>IF(AL$2='List of Flows'!$B113,IF(OR(ISNUMBER(SEARCH($A$36,'List of Flows'!$D113)),ISNUMBER(SEARCH($A$37,'List of Flows'!$D113))),"Input/Output",0),0)</f>
        <v>0</v>
      </c>
      <c r="AM115">
        <f>IF(AM$2='List of Flows'!$B113,IF(OR(ISNUMBER(SEARCH($A$36,'List of Flows'!$D113)),ISNUMBER(SEARCH($A$37,'List of Flows'!$D113))),"Input/Output",0),0)</f>
        <v>0</v>
      </c>
      <c r="AN115">
        <f>IF(AN$2='List of Flows'!$B113,IF(OR(ISNUMBER(SEARCH($A$36,'List of Flows'!$D113)),ISNUMBER(SEARCH($A$37,'List of Flows'!$D113))),"Input/Output",0),0)</f>
        <v>0</v>
      </c>
      <c r="AO115">
        <f>IF(AO$2='List of Flows'!$B113,IF(OR(ISNUMBER(SEARCH($A$36,'List of Flows'!$D113)),ISNUMBER(SEARCH($A$37,'List of Flows'!$D113))),"Input/Output",0),0)</f>
        <v>0</v>
      </c>
      <c r="AP115">
        <f>IF(AP$2='List of Flows'!$B113,IF(OR(ISNUMBER(SEARCH($A$36,'List of Flows'!$D113)),ISNUMBER(SEARCH($A$37,'List of Flows'!$D113))),"Input/Output",0),0)</f>
        <v>0</v>
      </c>
      <c r="AQ115">
        <f>IF(AQ$2='List of Flows'!$B113,IF(OR(ISNUMBER(SEARCH($A$36,'List of Flows'!$D113)),ISNUMBER(SEARCH($A$37,'List of Flows'!$D113))),"Input/Output",0),0)</f>
        <v>0</v>
      </c>
      <c r="AR115">
        <f>IF(AR$2='List of Flows'!$B113,IF(OR(ISNUMBER(SEARCH($A$36,'List of Flows'!$D113)),ISNUMBER(SEARCH($A$37,'List of Flows'!$D113))),"Input/Output",0),0)</f>
        <v>0</v>
      </c>
      <c r="AS115">
        <f>IF(AS$2='List of Flows'!$B113,IF(OR(ISNUMBER(SEARCH($A$36,'List of Flows'!$D113)),ISNUMBER(SEARCH($A$37,'List of Flows'!$D113))),"Input/Output",0),0)</f>
        <v>0</v>
      </c>
      <c r="AT115">
        <f>IF(AT$2='List of Flows'!$B113,IF(OR(ISNUMBER(SEARCH($A$36,'List of Flows'!$D113)),ISNUMBER(SEARCH($A$37,'List of Flows'!$D113))),"Input/Output",0),0)</f>
        <v>0</v>
      </c>
      <c r="AU115" s="17">
        <f t="shared" si="24"/>
        <v>0</v>
      </c>
      <c r="AW115">
        <f t="shared" si="25"/>
        <v>0</v>
      </c>
      <c r="AX115">
        <f t="shared" si="26"/>
        <v>0</v>
      </c>
      <c r="AY115">
        <f t="shared" si="27"/>
        <v>0</v>
      </c>
      <c r="AZ115">
        <f t="shared" si="28"/>
        <v>0</v>
      </c>
      <c r="BA115">
        <f t="shared" si="29"/>
        <v>0</v>
      </c>
      <c r="BB115">
        <f t="shared" si="30"/>
        <v>0</v>
      </c>
      <c r="BC115">
        <f t="shared" si="31"/>
        <v>0</v>
      </c>
      <c r="BD115">
        <f t="shared" si="32"/>
        <v>0</v>
      </c>
      <c r="BE115">
        <f t="shared" si="33"/>
        <v>0</v>
      </c>
      <c r="BF115">
        <f t="shared" si="34"/>
        <v>0</v>
      </c>
      <c r="BG115">
        <f t="shared" si="35"/>
        <v>0</v>
      </c>
      <c r="BH115">
        <f t="shared" si="36"/>
        <v>0</v>
      </c>
      <c r="BI115">
        <f t="shared" si="37"/>
        <v>0</v>
      </c>
      <c r="BJ115" s="17">
        <f t="shared" si="38"/>
        <v>0</v>
      </c>
    </row>
    <row r="116" spans="4:62" x14ac:dyDescent="0.3">
      <c r="D116">
        <f>IF(D$2='List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E116">
        <f>IF(E$2='List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F116">
        <f>IF(F$2='List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G116">
        <f>IF(G$2='List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H116">
        <f>IF(H$2='List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I116">
        <f>IF(I$2='List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J116">
        <f>IF(J$2='List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K116">
        <f>IF(K$2='List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L116">
        <f>IF(L$2='List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M116">
        <f>IF(M$2='List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N116">
        <f>IF(N$2='List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O116">
        <f>IF(O$2='List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P116">
        <f>IF(P$2='List of Flows'!$B114,IF(OR(ISNUMBER(SEARCH($A$6,'List of Flows'!$D114)),ISNUMBER(SEARCH($A$7,'List of Flows'!$D114)),ISNUMBER(SEARCH($A$8,'List of Flows'!$D114)),ISNUMBER(SEARCH($A$9,'List of Flows'!$D114)),ISNUMBER(SEARCH($A$10,'List of Flows'!$D114)),ISNUMBER(SEARCH($A$11,'List of Flows'!$D114)),ISNUMBER(SEARCH($A$12,'List of Flows'!$D114)),ISNUMBER(SEARCH($A$13,'List of Flows'!$D114)),ISNUMBER(SEARCH($A$14,'List of Flows'!$D114)),ISNUMBER(SEARCH($A$15,'List of Flows'!$D114)),ISNUMBER(SEARCH($A$16,'List of Flows'!$D114)),ISNUMBER(SEARCH($A$17,'List of Flows'!$D114)),ISNUMBER(SEARCH($A$18,'List of Flows'!$D114)),ISNUMBER(SEARCH($A$19,'List of Flows'!$D114))),"Unit",0),0)</f>
        <v>0</v>
      </c>
      <c r="Q116">
        <f t="shared" si="22"/>
        <v>0</v>
      </c>
      <c r="R116" s="35"/>
      <c r="S116">
        <f>IF(S$2='List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T116">
        <f>IF(T$2='List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U116">
        <f>IF(U$2='List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V116">
        <f>IF(V$2='List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W116">
        <f>IF(W$2='List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X116">
        <f>IF(X$2='List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Y116">
        <f>IF(Y$2='List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Z116">
        <f>IF(Z$2='List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AA116">
        <f>IF(AA$2='List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AB116">
        <f>IF(AB$2='List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AC116">
        <f>IF(AC$2='List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AD116">
        <f>IF(AD$2='List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AE116">
        <f>IF(AE$2='List of Flows'!$B114,IF(OR(ISNUMBER(SEARCH($A$24,'List of Flows'!$D114)),ISNUMBER(SEARCH($A$25,'List of Flows'!$D114)),ISNUMBER(SEARCH($A$26,'List of Flows'!$D114)),ISNUMBER(SEARCH($A$27,'List of Flows'!$D114)),ISNUMBER(SEARCH($A$28,'List of Flows'!$D114)),ISNUMBER(SEARCH($A$29,'List of Flows'!$D114)),ISNUMBER(SEARCH($A$30,'List of Flows'!$D114)),ISNUMBER(SEARCH($A$31,'List of Flows'!$D114)),ISNUMBER(SEARCH($A$32,'List of Flows'!$D114))),"Context",0),0)</f>
        <v>0</v>
      </c>
      <c r="AF116" s="17">
        <f t="shared" si="23"/>
        <v>0</v>
      </c>
      <c r="AH116">
        <f>IF(AH$2='List of Flows'!$B114,IF(OR(ISNUMBER(SEARCH($A$36,'List of Flows'!$D114)),ISNUMBER(SEARCH($A$37,'List of Flows'!$D114))),"Input/Output",0),0)</f>
        <v>0</v>
      </c>
      <c r="AI116">
        <f>IF(AI$2='List of Flows'!$B114,IF(OR(ISNUMBER(SEARCH($A$36,'List of Flows'!$D114)),ISNUMBER(SEARCH($A$37,'List of Flows'!$D114))),"Input/Output",0),0)</f>
        <v>0</v>
      </c>
      <c r="AJ116">
        <f>IF(AJ$2='List of Flows'!$B114,IF(OR(ISNUMBER(SEARCH($A$36,'List of Flows'!$D114)),ISNUMBER(SEARCH($A$37,'List of Flows'!$D114))),"Input/Output",0),0)</f>
        <v>0</v>
      </c>
      <c r="AK116">
        <f>IF(AK$2='List of Flows'!$B114,IF(OR(ISNUMBER(SEARCH($A$36,'List of Flows'!$D114)),ISNUMBER(SEARCH($A$37,'List of Flows'!$D114))),"Input/Output",0),0)</f>
        <v>0</v>
      </c>
      <c r="AL116">
        <f>IF(AL$2='List of Flows'!$B114,IF(OR(ISNUMBER(SEARCH($A$36,'List of Flows'!$D114)),ISNUMBER(SEARCH($A$37,'List of Flows'!$D114))),"Input/Output",0),0)</f>
        <v>0</v>
      </c>
      <c r="AM116">
        <f>IF(AM$2='List of Flows'!$B114,IF(OR(ISNUMBER(SEARCH($A$36,'List of Flows'!$D114)),ISNUMBER(SEARCH($A$37,'List of Flows'!$D114))),"Input/Output",0),0)</f>
        <v>0</v>
      </c>
      <c r="AN116">
        <f>IF(AN$2='List of Flows'!$B114,IF(OR(ISNUMBER(SEARCH($A$36,'List of Flows'!$D114)),ISNUMBER(SEARCH($A$37,'List of Flows'!$D114))),"Input/Output",0),0)</f>
        <v>0</v>
      </c>
      <c r="AO116">
        <f>IF(AO$2='List of Flows'!$B114,IF(OR(ISNUMBER(SEARCH($A$36,'List of Flows'!$D114)),ISNUMBER(SEARCH($A$37,'List of Flows'!$D114))),"Input/Output",0),0)</f>
        <v>0</v>
      </c>
      <c r="AP116">
        <f>IF(AP$2='List of Flows'!$B114,IF(OR(ISNUMBER(SEARCH($A$36,'List of Flows'!$D114)),ISNUMBER(SEARCH($A$37,'List of Flows'!$D114))),"Input/Output",0),0)</f>
        <v>0</v>
      </c>
      <c r="AQ116">
        <f>IF(AQ$2='List of Flows'!$B114,IF(OR(ISNUMBER(SEARCH($A$36,'List of Flows'!$D114)),ISNUMBER(SEARCH($A$37,'List of Flows'!$D114))),"Input/Output",0),0)</f>
        <v>0</v>
      </c>
      <c r="AR116">
        <f>IF(AR$2='List of Flows'!$B114,IF(OR(ISNUMBER(SEARCH($A$36,'List of Flows'!$D114)),ISNUMBER(SEARCH($A$37,'List of Flows'!$D114))),"Input/Output",0),0)</f>
        <v>0</v>
      </c>
      <c r="AS116">
        <f>IF(AS$2='List of Flows'!$B114,IF(OR(ISNUMBER(SEARCH($A$36,'List of Flows'!$D114)),ISNUMBER(SEARCH($A$37,'List of Flows'!$D114))),"Input/Output",0),0)</f>
        <v>0</v>
      </c>
      <c r="AT116">
        <f>IF(AT$2='List of Flows'!$B114,IF(OR(ISNUMBER(SEARCH($A$36,'List of Flows'!$D114)),ISNUMBER(SEARCH($A$37,'List of Flows'!$D114))),"Input/Output",0),0)</f>
        <v>0</v>
      </c>
      <c r="AU116" s="17">
        <f t="shared" si="24"/>
        <v>0</v>
      </c>
      <c r="AW116">
        <f t="shared" si="25"/>
        <v>0</v>
      </c>
      <c r="AX116">
        <f t="shared" si="26"/>
        <v>0</v>
      </c>
      <c r="AY116">
        <f t="shared" si="27"/>
        <v>0</v>
      </c>
      <c r="AZ116">
        <f t="shared" si="28"/>
        <v>0</v>
      </c>
      <c r="BA116">
        <f t="shared" si="29"/>
        <v>0</v>
      </c>
      <c r="BB116">
        <f t="shared" si="30"/>
        <v>0</v>
      </c>
      <c r="BC116">
        <f t="shared" si="31"/>
        <v>0</v>
      </c>
      <c r="BD116">
        <f t="shared" si="32"/>
        <v>0</v>
      </c>
      <c r="BE116">
        <f t="shared" si="33"/>
        <v>0</v>
      </c>
      <c r="BF116">
        <f t="shared" si="34"/>
        <v>0</v>
      </c>
      <c r="BG116">
        <f t="shared" si="35"/>
        <v>0</v>
      </c>
      <c r="BH116">
        <f t="shared" si="36"/>
        <v>0</v>
      </c>
      <c r="BI116">
        <f t="shared" si="37"/>
        <v>0</v>
      </c>
      <c r="BJ116" s="17">
        <f t="shared" si="38"/>
        <v>0</v>
      </c>
    </row>
    <row r="117" spans="4:62" x14ac:dyDescent="0.3">
      <c r="D117">
        <f>IF(D$2='List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E117">
        <f>IF(E$2='List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F117">
        <f>IF(F$2='List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G117">
        <f>IF(G$2='List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H117">
        <f>IF(H$2='List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I117">
        <f>IF(I$2='List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J117">
        <f>IF(J$2='List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K117">
        <f>IF(K$2='List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L117">
        <f>IF(L$2='List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M117">
        <f>IF(M$2='List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N117">
        <f>IF(N$2='List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O117">
        <f>IF(O$2='List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P117">
        <f>IF(P$2='List of Flows'!$B115,IF(OR(ISNUMBER(SEARCH($A$6,'List of Flows'!$D115)),ISNUMBER(SEARCH($A$7,'List of Flows'!$D115)),ISNUMBER(SEARCH($A$8,'List of Flows'!$D115)),ISNUMBER(SEARCH($A$9,'List of Flows'!$D115)),ISNUMBER(SEARCH($A$10,'List of Flows'!$D115)),ISNUMBER(SEARCH($A$11,'List of Flows'!$D115)),ISNUMBER(SEARCH($A$12,'List of Flows'!$D115)),ISNUMBER(SEARCH($A$13,'List of Flows'!$D115)),ISNUMBER(SEARCH($A$14,'List of Flows'!$D115)),ISNUMBER(SEARCH($A$15,'List of Flows'!$D115)),ISNUMBER(SEARCH($A$16,'List of Flows'!$D115)),ISNUMBER(SEARCH($A$17,'List of Flows'!$D115)),ISNUMBER(SEARCH($A$18,'List of Flows'!$D115)),ISNUMBER(SEARCH($A$19,'List of Flows'!$D115))),"Unit",0),0)</f>
        <v>0</v>
      </c>
      <c r="Q117">
        <f t="shared" si="22"/>
        <v>0</v>
      </c>
      <c r="R117" s="35"/>
      <c r="S117">
        <f>IF(S$2='List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T117">
        <f>IF(T$2='List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U117">
        <f>IF(U$2='List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V117">
        <f>IF(V$2='List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W117">
        <f>IF(W$2='List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X117">
        <f>IF(X$2='List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Y117">
        <f>IF(Y$2='List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Z117">
        <f>IF(Z$2='List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AA117">
        <f>IF(AA$2='List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AB117">
        <f>IF(AB$2='List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AC117">
        <f>IF(AC$2='List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AD117">
        <f>IF(AD$2='List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AE117">
        <f>IF(AE$2='List of Flows'!$B115,IF(OR(ISNUMBER(SEARCH($A$24,'List of Flows'!$D115)),ISNUMBER(SEARCH($A$25,'List of Flows'!$D115)),ISNUMBER(SEARCH($A$26,'List of Flows'!$D115)),ISNUMBER(SEARCH($A$27,'List of Flows'!$D115)),ISNUMBER(SEARCH($A$28,'List of Flows'!$D115)),ISNUMBER(SEARCH($A$29,'List of Flows'!$D115)),ISNUMBER(SEARCH($A$30,'List of Flows'!$D115)),ISNUMBER(SEARCH($A$31,'List of Flows'!$D115)),ISNUMBER(SEARCH($A$32,'List of Flows'!$D115))),"Context",0),0)</f>
        <v>0</v>
      </c>
      <c r="AF117" s="17">
        <f t="shared" si="23"/>
        <v>0</v>
      </c>
      <c r="AH117">
        <f>IF(AH$2='List of Flows'!$B115,IF(OR(ISNUMBER(SEARCH($A$36,'List of Flows'!$D115)),ISNUMBER(SEARCH($A$37,'List of Flows'!$D115))),"Input/Output",0),0)</f>
        <v>0</v>
      </c>
      <c r="AI117">
        <f>IF(AI$2='List of Flows'!$B115,IF(OR(ISNUMBER(SEARCH($A$36,'List of Flows'!$D115)),ISNUMBER(SEARCH($A$37,'List of Flows'!$D115))),"Input/Output",0),0)</f>
        <v>0</v>
      </c>
      <c r="AJ117">
        <f>IF(AJ$2='List of Flows'!$B115,IF(OR(ISNUMBER(SEARCH($A$36,'List of Flows'!$D115)),ISNUMBER(SEARCH($A$37,'List of Flows'!$D115))),"Input/Output",0),0)</f>
        <v>0</v>
      </c>
      <c r="AK117">
        <f>IF(AK$2='List of Flows'!$B115,IF(OR(ISNUMBER(SEARCH($A$36,'List of Flows'!$D115)),ISNUMBER(SEARCH($A$37,'List of Flows'!$D115))),"Input/Output",0),0)</f>
        <v>0</v>
      </c>
      <c r="AL117">
        <f>IF(AL$2='List of Flows'!$B115,IF(OR(ISNUMBER(SEARCH($A$36,'List of Flows'!$D115)),ISNUMBER(SEARCH($A$37,'List of Flows'!$D115))),"Input/Output",0),0)</f>
        <v>0</v>
      </c>
      <c r="AM117">
        <f>IF(AM$2='List of Flows'!$B115,IF(OR(ISNUMBER(SEARCH($A$36,'List of Flows'!$D115)),ISNUMBER(SEARCH($A$37,'List of Flows'!$D115))),"Input/Output",0),0)</f>
        <v>0</v>
      </c>
      <c r="AN117">
        <f>IF(AN$2='List of Flows'!$B115,IF(OR(ISNUMBER(SEARCH($A$36,'List of Flows'!$D115)),ISNUMBER(SEARCH($A$37,'List of Flows'!$D115))),"Input/Output",0),0)</f>
        <v>0</v>
      </c>
      <c r="AO117">
        <f>IF(AO$2='List of Flows'!$B115,IF(OR(ISNUMBER(SEARCH($A$36,'List of Flows'!$D115)),ISNUMBER(SEARCH($A$37,'List of Flows'!$D115))),"Input/Output",0),0)</f>
        <v>0</v>
      </c>
      <c r="AP117">
        <f>IF(AP$2='List of Flows'!$B115,IF(OR(ISNUMBER(SEARCH($A$36,'List of Flows'!$D115)),ISNUMBER(SEARCH($A$37,'List of Flows'!$D115))),"Input/Output",0),0)</f>
        <v>0</v>
      </c>
      <c r="AQ117">
        <f>IF(AQ$2='List of Flows'!$B115,IF(OR(ISNUMBER(SEARCH($A$36,'List of Flows'!$D115)),ISNUMBER(SEARCH($A$37,'List of Flows'!$D115))),"Input/Output",0),0)</f>
        <v>0</v>
      </c>
      <c r="AR117">
        <f>IF(AR$2='List of Flows'!$B115,IF(OR(ISNUMBER(SEARCH($A$36,'List of Flows'!$D115)),ISNUMBER(SEARCH($A$37,'List of Flows'!$D115))),"Input/Output",0),0)</f>
        <v>0</v>
      </c>
      <c r="AS117">
        <f>IF(AS$2='List of Flows'!$B115,IF(OR(ISNUMBER(SEARCH($A$36,'List of Flows'!$D115)),ISNUMBER(SEARCH($A$37,'List of Flows'!$D115))),"Input/Output",0),0)</f>
        <v>0</v>
      </c>
      <c r="AT117">
        <f>IF(AT$2='List of Flows'!$B115,IF(OR(ISNUMBER(SEARCH($A$36,'List of Flows'!$D115)),ISNUMBER(SEARCH($A$37,'List of Flows'!$D115))),"Input/Output",0),0)</f>
        <v>0</v>
      </c>
      <c r="AU117" s="17">
        <f t="shared" si="24"/>
        <v>0</v>
      </c>
      <c r="AW117">
        <f t="shared" si="25"/>
        <v>0</v>
      </c>
      <c r="AX117">
        <f t="shared" si="26"/>
        <v>0</v>
      </c>
      <c r="AY117">
        <f t="shared" si="27"/>
        <v>0</v>
      </c>
      <c r="AZ117">
        <f t="shared" si="28"/>
        <v>0</v>
      </c>
      <c r="BA117">
        <f t="shared" si="29"/>
        <v>0</v>
      </c>
      <c r="BB117">
        <f t="shared" si="30"/>
        <v>0</v>
      </c>
      <c r="BC117">
        <f t="shared" si="31"/>
        <v>0</v>
      </c>
      <c r="BD117">
        <f t="shared" si="32"/>
        <v>0</v>
      </c>
      <c r="BE117">
        <f t="shared" si="33"/>
        <v>0</v>
      </c>
      <c r="BF117">
        <f t="shared" si="34"/>
        <v>0</v>
      </c>
      <c r="BG117">
        <f t="shared" si="35"/>
        <v>0</v>
      </c>
      <c r="BH117">
        <f t="shared" si="36"/>
        <v>0</v>
      </c>
      <c r="BI117">
        <f t="shared" si="37"/>
        <v>0</v>
      </c>
      <c r="BJ117" s="17">
        <f t="shared" si="38"/>
        <v>0</v>
      </c>
    </row>
    <row r="118" spans="4:62" x14ac:dyDescent="0.3">
      <c r="D118">
        <f>IF(D$2='List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E118">
        <f>IF(E$2='List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F118">
        <f>IF(F$2='List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G118">
        <f>IF(G$2='List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H118">
        <f>IF(H$2='List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I118">
        <f>IF(I$2='List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J118">
        <f>IF(J$2='List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K118">
        <f>IF(K$2='List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L118">
        <f>IF(L$2='List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M118">
        <f>IF(M$2='List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N118">
        <f>IF(N$2='List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O118">
        <f>IF(O$2='List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P118">
        <f>IF(P$2='List of Flows'!$B116,IF(OR(ISNUMBER(SEARCH($A$6,'List of Flows'!$D116)),ISNUMBER(SEARCH($A$7,'List of Flows'!$D116)),ISNUMBER(SEARCH($A$8,'List of Flows'!$D116)),ISNUMBER(SEARCH($A$9,'List of Flows'!$D116)),ISNUMBER(SEARCH($A$10,'List of Flows'!$D116)),ISNUMBER(SEARCH($A$11,'List of Flows'!$D116)),ISNUMBER(SEARCH($A$12,'List of Flows'!$D116)),ISNUMBER(SEARCH($A$13,'List of Flows'!$D116)),ISNUMBER(SEARCH($A$14,'List of Flows'!$D116)),ISNUMBER(SEARCH($A$15,'List of Flows'!$D116)),ISNUMBER(SEARCH($A$16,'List of Flows'!$D116)),ISNUMBER(SEARCH($A$17,'List of Flows'!$D116)),ISNUMBER(SEARCH($A$18,'List of Flows'!$D116)),ISNUMBER(SEARCH($A$19,'List of Flows'!$D116))),"Unit",0),0)</f>
        <v>0</v>
      </c>
      <c r="Q118">
        <f t="shared" si="22"/>
        <v>0</v>
      </c>
      <c r="R118" s="35"/>
      <c r="S118">
        <f>IF(S$2='List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T118">
        <f>IF(T$2='List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U118">
        <f>IF(U$2='List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V118">
        <f>IF(V$2='List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W118">
        <f>IF(W$2='List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X118">
        <f>IF(X$2='List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Y118">
        <f>IF(Y$2='List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Z118">
        <f>IF(Z$2='List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AA118">
        <f>IF(AA$2='List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AB118">
        <f>IF(AB$2='List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AC118">
        <f>IF(AC$2='List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AD118">
        <f>IF(AD$2='List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AE118">
        <f>IF(AE$2='List of Flows'!$B116,IF(OR(ISNUMBER(SEARCH($A$24,'List of Flows'!$D116)),ISNUMBER(SEARCH($A$25,'List of Flows'!$D116)),ISNUMBER(SEARCH($A$26,'List of Flows'!$D116)),ISNUMBER(SEARCH($A$27,'List of Flows'!$D116)),ISNUMBER(SEARCH($A$28,'List of Flows'!$D116)),ISNUMBER(SEARCH($A$29,'List of Flows'!$D116)),ISNUMBER(SEARCH($A$30,'List of Flows'!$D116)),ISNUMBER(SEARCH($A$31,'List of Flows'!$D116)),ISNUMBER(SEARCH($A$32,'List of Flows'!$D116))),"Context",0),0)</f>
        <v>0</v>
      </c>
      <c r="AF118" s="17">
        <f t="shared" si="23"/>
        <v>0</v>
      </c>
      <c r="AH118">
        <f>IF(AH$2='List of Flows'!$B116,IF(OR(ISNUMBER(SEARCH($A$36,'List of Flows'!$D116)),ISNUMBER(SEARCH($A$37,'List of Flows'!$D116))),"Input/Output",0),0)</f>
        <v>0</v>
      </c>
      <c r="AI118">
        <f>IF(AI$2='List of Flows'!$B116,IF(OR(ISNUMBER(SEARCH($A$36,'List of Flows'!$D116)),ISNUMBER(SEARCH($A$37,'List of Flows'!$D116))),"Input/Output",0),0)</f>
        <v>0</v>
      </c>
      <c r="AJ118">
        <f>IF(AJ$2='List of Flows'!$B116,IF(OR(ISNUMBER(SEARCH($A$36,'List of Flows'!$D116)),ISNUMBER(SEARCH($A$37,'List of Flows'!$D116))),"Input/Output",0),0)</f>
        <v>0</v>
      </c>
      <c r="AK118">
        <f>IF(AK$2='List of Flows'!$B116,IF(OR(ISNUMBER(SEARCH($A$36,'List of Flows'!$D116)),ISNUMBER(SEARCH($A$37,'List of Flows'!$D116))),"Input/Output",0),0)</f>
        <v>0</v>
      </c>
      <c r="AL118">
        <f>IF(AL$2='List of Flows'!$B116,IF(OR(ISNUMBER(SEARCH($A$36,'List of Flows'!$D116)),ISNUMBER(SEARCH($A$37,'List of Flows'!$D116))),"Input/Output",0),0)</f>
        <v>0</v>
      </c>
      <c r="AM118">
        <f>IF(AM$2='List of Flows'!$B116,IF(OR(ISNUMBER(SEARCH($A$36,'List of Flows'!$D116)),ISNUMBER(SEARCH($A$37,'List of Flows'!$D116))),"Input/Output",0),0)</f>
        <v>0</v>
      </c>
      <c r="AN118">
        <f>IF(AN$2='List of Flows'!$B116,IF(OR(ISNUMBER(SEARCH($A$36,'List of Flows'!$D116)),ISNUMBER(SEARCH($A$37,'List of Flows'!$D116))),"Input/Output",0),0)</f>
        <v>0</v>
      </c>
      <c r="AO118">
        <f>IF(AO$2='List of Flows'!$B116,IF(OR(ISNUMBER(SEARCH($A$36,'List of Flows'!$D116)),ISNUMBER(SEARCH($A$37,'List of Flows'!$D116))),"Input/Output",0),0)</f>
        <v>0</v>
      </c>
      <c r="AP118">
        <f>IF(AP$2='List of Flows'!$B116,IF(OR(ISNUMBER(SEARCH($A$36,'List of Flows'!$D116)),ISNUMBER(SEARCH($A$37,'List of Flows'!$D116))),"Input/Output",0),0)</f>
        <v>0</v>
      </c>
      <c r="AQ118">
        <f>IF(AQ$2='List of Flows'!$B116,IF(OR(ISNUMBER(SEARCH($A$36,'List of Flows'!$D116)),ISNUMBER(SEARCH($A$37,'List of Flows'!$D116))),"Input/Output",0),0)</f>
        <v>0</v>
      </c>
      <c r="AR118">
        <f>IF(AR$2='List of Flows'!$B116,IF(OR(ISNUMBER(SEARCH($A$36,'List of Flows'!$D116)),ISNUMBER(SEARCH($A$37,'List of Flows'!$D116))),"Input/Output",0),0)</f>
        <v>0</v>
      </c>
      <c r="AS118">
        <f>IF(AS$2='List of Flows'!$B116,IF(OR(ISNUMBER(SEARCH($A$36,'List of Flows'!$D116)),ISNUMBER(SEARCH($A$37,'List of Flows'!$D116))),"Input/Output",0),0)</f>
        <v>0</v>
      </c>
      <c r="AT118">
        <f>IF(AT$2='List of Flows'!$B116,IF(OR(ISNUMBER(SEARCH($A$36,'List of Flows'!$D116)),ISNUMBER(SEARCH($A$37,'List of Flows'!$D116))),"Input/Output",0),0)</f>
        <v>0</v>
      </c>
      <c r="AU118" s="17">
        <f t="shared" si="24"/>
        <v>0</v>
      </c>
      <c r="AW118">
        <f t="shared" si="25"/>
        <v>0</v>
      </c>
      <c r="AX118">
        <f t="shared" si="26"/>
        <v>0</v>
      </c>
      <c r="AY118">
        <f t="shared" si="27"/>
        <v>0</v>
      </c>
      <c r="AZ118">
        <f t="shared" si="28"/>
        <v>0</v>
      </c>
      <c r="BA118">
        <f t="shared" si="29"/>
        <v>0</v>
      </c>
      <c r="BB118">
        <f t="shared" si="30"/>
        <v>0</v>
      </c>
      <c r="BC118">
        <f t="shared" si="31"/>
        <v>0</v>
      </c>
      <c r="BD118">
        <f t="shared" si="32"/>
        <v>0</v>
      </c>
      <c r="BE118">
        <f t="shared" si="33"/>
        <v>0</v>
      </c>
      <c r="BF118">
        <f t="shared" si="34"/>
        <v>0</v>
      </c>
      <c r="BG118">
        <f t="shared" si="35"/>
        <v>0</v>
      </c>
      <c r="BH118">
        <f t="shared" si="36"/>
        <v>0</v>
      </c>
      <c r="BI118">
        <f t="shared" si="37"/>
        <v>0</v>
      </c>
      <c r="BJ118" s="17">
        <f t="shared" si="38"/>
        <v>0</v>
      </c>
    </row>
    <row r="119" spans="4:62" x14ac:dyDescent="0.3">
      <c r="D119">
        <f>IF(D$2='List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E119">
        <f>IF(E$2='List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F119">
        <f>IF(F$2='List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G119">
        <f>IF(G$2='List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H119">
        <f>IF(H$2='List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I119">
        <f>IF(I$2='List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J119">
        <f>IF(J$2='List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K119">
        <f>IF(K$2='List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L119">
        <f>IF(L$2='List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M119">
        <f>IF(M$2='List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N119">
        <f>IF(N$2='List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O119">
        <f>IF(O$2='List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P119">
        <f>IF(P$2='List of Flows'!$B117,IF(OR(ISNUMBER(SEARCH($A$6,'List of Flows'!$D117)),ISNUMBER(SEARCH($A$7,'List of Flows'!$D117)),ISNUMBER(SEARCH($A$8,'List of Flows'!$D117)),ISNUMBER(SEARCH($A$9,'List of Flows'!$D117)),ISNUMBER(SEARCH($A$10,'List of Flows'!$D117)),ISNUMBER(SEARCH($A$11,'List of Flows'!$D117)),ISNUMBER(SEARCH($A$12,'List of Flows'!$D117)),ISNUMBER(SEARCH($A$13,'List of Flows'!$D117)),ISNUMBER(SEARCH($A$14,'List of Flows'!$D117)),ISNUMBER(SEARCH($A$15,'List of Flows'!$D117)),ISNUMBER(SEARCH($A$16,'List of Flows'!$D117)),ISNUMBER(SEARCH($A$17,'List of Flows'!$D117)),ISNUMBER(SEARCH($A$18,'List of Flows'!$D117)),ISNUMBER(SEARCH($A$19,'List of Flows'!$D117))),"Unit",0),0)</f>
        <v>0</v>
      </c>
      <c r="Q119">
        <f t="shared" si="22"/>
        <v>0</v>
      </c>
      <c r="R119" s="35"/>
      <c r="S119">
        <f>IF(S$2='List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T119">
        <f>IF(T$2='List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U119">
        <f>IF(U$2='List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V119">
        <f>IF(V$2='List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W119">
        <f>IF(W$2='List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X119">
        <f>IF(X$2='List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Y119">
        <f>IF(Y$2='List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Z119">
        <f>IF(Z$2='List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AA119">
        <f>IF(AA$2='List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AB119">
        <f>IF(AB$2='List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AC119">
        <f>IF(AC$2='List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AD119">
        <f>IF(AD$2='List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AE119">
        <f>IF(AE$2='List of Flows'!$B117,IF(OR(ISNUMBER(SEARCH($A$24,'List of Flows'!$D117)),ISNUMBER(SEARCH($A$25,'List of Flows'!$D117)),ISNUMBER(SEARCH($A$26,'List of Flows'!$D117)),ISNUMBER(SEARCH($A$27,'List of Flows'!$D117)),ISNUMBER(SEARCH($A$28,'List of Flows'!$D117)),ISNUMBER(SEARCH($A$29,'List of Flows'!$D117)),ISNUMBER(SEARCH($A$30,'List of Flows'!$D117)),ISNUMBER(SEARCH($A$31,'List of Flows'!$D117)),ISNUMBER(SEARCH($A$32,'List of Flows'!$D117))),"Context",0),0)</f>
        <v>0</v>
      </c>
      <c r="AF119" s="17">
        <f t="shared" si="23"/>
        <v>0</v>
      </c>
      <c r="AH119">
        <f>IF(AH$2='List of Flows'!$B117,IF(OR(ISNUMBER(SEARCH($A$36,'List of Flows'!$D117)),ISNUMBER(SEARCH($A$37,'List of Flows'!$D117))),"Input/Output",0),0)</f>
        <v>0</v>
      </c>
      <c r="AI119">
        <f>IF(AI$2='List of Flows'!$B117,IF(OR(ISNUMBER(SEARCH($A$36,'List of Flows'!$D117)),ISNUMBER(SEARCH($A$37,'List of Flows'!$D117))),"Input/Output",0),0)</f>
        <v>0</v>
      </c>
      <c r="AJ119">
        <f>IF(AJ$2='List of Flows'!$B117,IF(OR(ISNUMBER(SEARCH($A$36,'List of Flows'!$D117)),ISNUMBER(SEARCH($A$37,'List of Flows'!$D117))),"Input/Output",0),0)</f>
        <v>0</v>
      </c>
      <c r="AK119">
        <f>IF(AK$2='List of Flows'!$B117,IF(OR(ISNUMBER(SEARCH($A$36,'List of Flows'!$D117)),ISNUMBER(SEARCH($A$37,'List of Flows'!$D117))),"Input/Output",0),0)</f>
        <v>0</v>
      </c>
      <c r="AL119">
        <f>IF(AL$2='List of Flows'!$B117,IF(OR(ISNUMBER(SEARCH($A$36,'List of Flows'!$D117)),ISNUMBER(SEARCH($A$37,'List of Flows'!$D117))),"Input/Output",0),0)</f>
        <v>0</v>
      </c>
      <c r="AM119">
        <f>IF(AM$2='List of Flows'!$B117,IF(OR(ISNUMBER(SEARCH($A$36,'List of Flows'!$D117)),ISNUMBER(SEARCH($A$37,'List of Flows'!$D117))),"Input/Output",0),0)</f>
        <v>0</v>
      </c>
      <c r="AN119">
        <f>IF(AN$2='List of Flows'!$B117,IF(OR(ISNUMBER(SEARCH($A$36,'List of Flows'!$D117)),ISNUMBER(SEARCH($A$37,'List of Flows'!$D117))),"Input/Output",0),0)</f>
        <v>0</v>
      </c>
      <c r="AO119">
        <f>IF(AO$2='List of Flows'!$B117,IF(OR(ISNUMBER(SEARCH($A$36,'List of Flows'!$D117)),ISNUMBER(SEARCH($A$37,'List of Flows'!$D117))),"Input/Output",0),0)</f>
        <v>0</v>
      </c>
      <c r="AP119">
        <f>IF(AP$2='List of Flows'!$B117,IF(OR(ISNUMBER(SEARCH($A$36,'List of Flows'!$D117)),ISNUMBER(SEARCH($A$37,'List of Flows'!$D117))),"Input/Output",0),0)</f>
        <v>0</v>
      </c>
      <c r="AQ119">
        <f>IF(AQ$2='List of Flows'!$B117,IF(OR(ISNUMBER(SEARCH($A$36,'List of Flows'!$D117)),ISNUMBER(SEARCH($A$37,'List of Flows'!$D117))),"Input/Output",0),0)</f>
        <v>0</v>
      </c>
      <c r="AR119">
        <f>IF(AR$2='List of Flows'!$B117,IF(OR(ISNUMBER(SEARCH($A$36,'List of Flows'!$D117)),ISNUMBER(SEARCH($A$37,'List of Flows'!$D117))),"Input/Output",0),0)</f>
        <v>0</v>
      </c>
      <c r="AS119">
        <f>IF(AS$2='List of Flows'!$B117,IF(OR(ISNUMBER(SEARCH($A$36,'List of Flows'!$D117)),ISNUMBER(SEARCH($A$37,'List of Flows'!$D117))),"Input/Output",0),0)</f>
        <v>0</v>
      </c>
      <c r="AT119">
        <f>IF(AT$2='List of Flows'!$B117,IF(OR(ISNUMBER(SEARCH($A$36,'List of Flows'!$D117)),ISNUMBER(SEARCH($A$37,'List of Flows'!$D117))),"Input/Output",0),0)</f>
        <v>0</v>
      </c>
      <c r="AU119" s="17">
        <f t="shared" si="24"/>
        <v>0</v>
      </c>
      <c r="AW119">
        <f t="shared" si="25"/>
        <v>0</v>
      </c>
      <c r="AX119">
        <f t="shared" si="26"/>
        <v>0</v>
      </c>
      <c r="AY119">
        <f t="shared" si="27"/>
        <v>0</v>
      </c>
      <c r="AZ119">
        <f t="shared" si="28"/>
        <v>0</v>
      </c>
      <c r="BA119">
        <f t="shared" si="29"/>
        <v>0</v>
      </c>
      <c r="BB119">
        <f t="shared" si="30"/>
        <v>0</v>
      </c>
      <c r="BC119">
        <f t="shared" si="31"/>
        <v>0</v>
      </c>
      <c r="BD119">
        <f t="shared" si="32"/>
        <v>0</v>
      </c>
      <c r="BE119">
        <f t="shared" si="33"/>
        <v>0</v>
      </c>
      <c r="BF119">
        <f t="shared" si="34"/>
        <v>0</v>
      </c>
      <c r="BG119">
        <f t="shared" si="35"/>
        <v>0</v>
      </c>
      <c r="BH119">
        <f t="shared" si="36"/>
        <v>0</v>
      </c>
      <c r="BI119">
        <f t="shared" si="37"/>
        <v>0</v>
      </c>
      <c r="BJ119" s="17">
        <f t="shared" si="38"/>
        <v>0</v>
      </c>
    </row>
    <row r="120" spans="4:62" x14ac:dyDescent="0.3">
      <c r="D120">
        <f>IF(D$2='List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E120">
        <f>IF(E$2='List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F120">
        <f>IF(F$2='List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G120">
        <f>IF(G$2='List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H120">
        <f>IF(H$2='List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I120">
        <f>IF(I$2='List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J120">
        <f>IF(J$2='List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K120">
        <f>IF(K$2='List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L120">
        <f>IF(L$2='List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M120">
        <f>IF(M$2='List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N120">
        <f>IF(N$2='List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O120">
        <f>IF(O$2='List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P120">
        <f>IF(P$2='List of Flows'!$B118,IF(OR(ISNUMBER(SEARCH($A$6,'List of Flows'!$D118)),ISNUMBER(SEARCH($A$7,'List of Flows'!$D118)),ISNUMBER(SEARCH($A$8,'List of Flows'!$D118)),ISNUMBER(SEARCH($A$9,'List of Flows'!$D118)),ISNUMBER(SEARCH($A$10,'List of Flows'!$D118)),ISNUMBER(SEARCH($A$11,'List of Flows'!$D118)),ISNUMBER(SEARCH($A$12,'List of Flows'!$D118)),ISNUMBER(SEARCH($A$13,'List of Flows'!$D118)),ISNUMBER(SEARCH($A$14,'List of Flows'!$D118)),ISNUMBER(SEARCH($A$15,'List of Flows'!$D118)),ISNUMBER(SEARCH($A$16,'List of Flows'!$D118)),ISNUMBER(SEARCH($A$17,'List of Flows'!$D118)),ISNUMBER(SEARCH($A$18,'List of Flows'!$D118)),ISNUMBER(SEARCH($A$19,'List of Flows'!$D118))),"Unit",0),0)</f>
        <v>0</v>
      </c>
      <c r="Q120">
        <f t="shared" si="22"/>
        <v>0</v>
      </c>
      <c r="R120" s="35"/>
      <c r="S120">
        <f>IF(S$2='List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T120">
        <f>IF(T$2='List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U120">
        <f>IF(U$2='List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V120">
        <f>IF(V$2='List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W120">
        <f>IF(W$2='List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X120">
        <f>IF(X$2='List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Y120">
        <f>IF(Y$2='List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Z120">
        <f>IF(Z$2='List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AA120">
        <f>IF(AA$2='List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AB120">
        <f>IF(AB$2='List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AC120">
        <f>IF(AC$2='List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AD120">
        <f>IF(AD$2='List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AE120">
        <f>IF(AE$2='List of Flows'!$B118,IF(OR(ISNUMBER(SEARCH($A$24,'List of Flows'!$D118)),ISNUMBER(SEARCH($A$25,'List of Flows'!$D118)),ISNUMBER(SEARCH($A$26,'List of Flows'!$D118)),ISNUMBER(SEARCH($A$27,'List of Flows'!$D118)),ISNUMBER(SEARCH($A$28,'List of Flows'!$D118)),ISNUMBER(SEARCH($A$29,'List of Flows'!$D118)),ISNUMBER(SEARCH($A$30,'List of Flows'!$D118)),ISNUMBER(SEARCH($A$31,'List of Flows'!$D118)),ISNUMBER(SEARCH($A$32,'List of Flows'!$D118))),"Context",0),0)</f>
        <v>0</v>
      </c>
      <c r="AF120" s="17">
        <f t="shared" si="23"/>
        <v>0</v>
      </c>
      <c r="AH120">
        <f>IF(AH$2='List of Flows'!$B118,IF(OR(ISNUMBER(SEARCH($A$36,'List of Flows'!$D118)),ISNUMBER(SEARCH($A$37,'List of Flows'!$D118))),"Input/Output",0),0)</f>
        <v>0</v>
      </c>
      <c r="AI120">
        <f>IF(AI$2='List of Flows'!$B118,IF(OR(ISNUMBER(SEARCH($A$36,'List of Flows'!$D118)),ISNUMBER(SEARCH($A$37,'List of Flows'!$D118))),"Input/Output",0),0)</f>
        <v>0</v>
      </c>
      <c r="AJ120">
        <f>IF(AJ$2='List of Flows'!$B118,IF(OR(ISNUMBER(SEARCH($A$36,'List of Flows'!$D118)),ISNUMBER(SEARCH($A$37,'List of Flows'!$D118))),"Input/Output",0),0)</f>
        <v>0</v>
      </c>
      <c r="AK120">
        <f>IF(AK$2='List of Flows'!$B118,IF(OR(ISNUMBER(SEARCH($A$36,'List of Flows'!$D118)),ISNUMBER(SEARCH($A$37,'List of Flows'!$D118))),"Input/Output",0),0)</f>
        <v>0</v>
      </c>
      <c r="AL120">
        <f>IF(AL$2='List of Flows'!$B118,IF(OR(ISNUMBER(SEARCH($A$36,'List of Flows'!$D118)),ISNUMBER(SEARCH($A$37,'List of Flows'!$D118))),"Input/Output",0),0)</f>
        <v>0</v>
      </c>
      <c r="AM120">
        <f>IF(AM$2='List of Flows'!$B118,IF(OR(ISNUMBER(SEARCH($A$36,'List of Flows'!$D118)),ISNUMBER(SEARCH($A$37,'List of Flows'!$D118))),"Input/Output",0),0)</f>
        <v>0</v>
      </c>
      <c r="AN120">
        <f>IF(AN$2='List of Flows'!$B118,IF(OR(ISNUMBER(SEARCH($A$36,'List of Flows'!$D118)),ISNUMBER(SEARCH($A$37,'List of Flows'!$D118))),"Input/Output",0),0)</f>
        <v>0</v>
      </c>
      <c r="AO120">
        <f>IF(AO$2='List of Flows'!$B118,IF(OR(ISNUMBER(SEARCH($A$36,'List of Flows'!$D118)),ISNUMBER(SEARCH($A$37,'List of Flows'!$D118))),"Input/Output",0),0)</f>
        <v>0</v>
      </c>
      <c r="AP120">
        <f>IF(AP$2='List of Flows'!$B118,IF(OR(ISNUMBER(SEARCH($A$36,'List of Flows'!$D118)),ISNUMBER(SEARCH($A$37,'List of Flows'!$D118))),"Input/Output",0),0)</f>
        <v>0</v>
      </c>
      <c r="AQ120">
        <f>IF(AQ$2='List of Flows'!$B118,IF(OR(ISNUMBER(SEARCH($A$36,'List of Flows'!$D118)),ISNUMBER(SEARCH($A$37,'List of Flows'!$D118))),"Input/Output",0),0)</f>
        <v>0</v>
      </c>
      <c r="AR120">
        <f>IF(AR$2='List of Flows'!$B118,IF(OR(ISNUMBER(SEARCH($A$36,'List of Flows'!$D118)),ISNUMBER(SEARCH($A$37,'List of Flows'!$D118))),"Input/Output",0),0)</f>
        <v>0</v>
      </c>
      <c r="AS120">
        <f>IF(AS$2='List of Flows'!$B118,IF(OR(ISNUMBER(SEARCH($A$36,'List of Flows'!$D118)),ISNUMBER(SEARCH($A$37,'List of Flows'!$D118))),"Input/Output",0),0)</f>
        <v>0</v>
      </c>
      <c r="AT120">
        <f>IF(AT$2='List of Flows'!$B118,IF(OR(ISNUMBER(SEARCH($A$36,'List of Flows'!$D118)),ISNUMBER(SEARCH($A$37,'List of Flows'!$D118))),"Input/Output",0),0)</f>
        <v>0</v>
      </c>
      <c r="AU120" s="17">
        <f t="shared" si="24"/>
        <v>0</v>
      </c>
      <c r="AW120">
        <f t="shared" si="25"/>
        <v>0</v>
      </c>
      <c r="AX120">
        <f t="shared" si="26"/>
        <v>0</v>
      </c>
      <c r="AY120">
        <f t="shared" si="27"/>
        <v>0</v>
      </c>
      <c r="AZ120">
        <f t="shared" si="28"/>
        <v>0</v>
      </c>
      <c r="BA120">
        <f t="shared" si="29"/>
        <v>0</v>
      </c>
      <c r="BB120">
        <f t="shared" si="30"/>
        <v>0</v>
      </c>
      <c r="BC120">
        <f t="shared" si="31"/>
        <v>0</v>
      </c>
      <c r="BD120">
        <f t="shared" si="32"/>
        <v>0</v>
      </c>
      <c r="BE120">
        <f t="shared" si="33"/>
        <v>0</v>
      </c>
      <c r="BF120">
        <f t="shared" si="34"/>
        <v>0</v>
      </c>
      <c r="BG120">
        <f t="shared" si="35"/>
        <v>0</v>
      </c>
      <c r="BH120">
        <f t="shared" si="36"/>
        <v>0</v>
      </c>
      <c r="BI120">
        <f t="shared" si="37"/>
        <v>0</v>
      </c>
      <c r="BJ120" s="17">
        <f t="shared" si="38"/>
        <v>0</v>
      </c>
    </row>
    <row r="121" spans="4:62" x14ac:dyDescent="0.3">
      <c r="D121">
        <f>IF(D$2='List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E121">
        <f>IF(E$2='List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F121">
        <f>IF(F$2='List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G121">
        <f>IF(G$2='List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H121">
        <f>IF(H$2='List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I121">
        <f>IF(I$2='List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J121">
        <f>IF(J$2='List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K121">
        <f>IF(K$2='List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L121">
        <f>IF(L$2='List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M121">
        <f>IF(M$2='List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N121">
        <f>IF(N$2='List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O121">
        <f>IF(O$2='List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P121">
        <f>IF(P$2='List of Flows'!$B119,IF(OR(ISNUMBER(SEARCH($A$6,'List of Flows'!$D119)),ISNUMBER(SEARCH($A$7,'List of Flows'!$D119)),ISNUMBER(SEARCH($A$8,'List of Flows'!$D119)),ISNUMBER(SEARCH($A$9,'List of Flows'!$D119)),ISNUMBER(SEARCH($A$10,'List of Flows'!$D119)),ISNUMBER(SEARCH($A$11,'List of Flows'!$D119)),ISNUMBER(SEARCH($A$12,'List of Flows'!$D119)),ISNUMBER(SEARCH($A$13,'List of Flows'!$D119)),ISNUMBER(SEARCH($A$14,'List of Flows'!$D119)),ISNUMBER(SEARCH($A$15,'List of Flows'!$D119)),ISNUMBER(SEARCH($A$16,'List of Flows'!$D119)),ISNUMBER(SEARCH($A$17,'List of Flows'!$D119)),ISNUMBER(SEARCH($A$18,'List of Flows'!$D119)),ISNUMBER(SEARCH($A$19,'List of Flows'!$D119))),"Unit",0),0)</f>
        <v>0</v>
      </c>
      <c r="Q121">
        <f t="shared" si="22"/>
        <v>0</v>
      </c>
      <c r="R121" s="35"/>
      <c r="S121">
        <f>IF(S$2='List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T121">
        <f>IF(T$2='List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U121">
        <f>IF(U$2='List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V121">
        <f>IF(V$2='List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W121">
        <f>IF(W$2='List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X121">
        <f>IF(X$2='List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Y121">
        <f>IF(Y$2='List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Z121">
        <f>IF(Z$2='List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AA121">
        <f>IF(AA$2='List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AB121">
        <f>IF(AB$2='List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AC121">
        <f>IF(AC$2='List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AD121">
        <f>IF(AD$2='List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AE121">
        <f>IF(AE$2='List of Flows'!$B119,IF(OR(ISNUMBER(SEARCH($A$24,'List of Flows'!$D119)),ISNUMBER(SEARCH($A$25,'List of Flows'!$D119)),ISNUMBER(SEARCH($A$26,'List of Flows'!$D119)),ISNUMBER(SEARCH($A$27,'List of Flows'!$D119)),ISNUMBER(SEARCH($A$28,'List of Flows'!$D119)),ISNUMBER(SEARCH($A$29,'List of Flows'!$D119)),ISNUMBER(SEARCH($A$30,'List of Flows'!$D119)),ISNUMBER(SEARCH($A$31,'List of Flows'!$D119)),ISNUMBER(SEARCH($A$32,'List of Flows'!$D119))),"Context",0),0)</f>
        <v>0</v>
      </c>
      <c r="AF121" s="17">
        <f t="shared" si="23"/>
        <v>0</v>
      </c>
      <c r="AH121">
        <f>IF(AH$2='List of Flows'!$B119,IF(OR(ISNUMBER(SEARCH($A$36,'List of Flows'!$D119)),ISNUMBER(SEARCH($A$37,'List of Flows'!$D119))),"Input/Output",0),0)</f>
        <v>0</v>
      </c>
      <c r="AI121">
        <f>IF(AI$2='List of Flows'!$B119,IF(OR(ISNUMBER(SEARCH($A$36,'List of Flows'!$D119)),ISNUMBER(SEARCH($A$37,'List of Flows'!$D119))),"Input/Output",0),0)</f>
        <v>0</v>
      </c>
      <c r="AJ121">
        <f>IF(AJ$2='List of Flows'!$B119,IF(OR(ISNUMBER(SEARCH($A$36,'List of Flows'!$D119)),ISNUMBER(SEARCH($A$37,'List of Flows'!$D119))),"Input/Output",0),0)</f>
        <v>0</v>
      </c>
      <c r="AK121">
        <f>IF(AK$2='List of Flows'!$B119,IF(OR(ISNUMBER(SEARCH($A$36,'List of Flows'!$D119)),ISNUMBER(SEARCH($A$37,'List of Flows'!$D119))),"Input/Output",0),0)</f>
        <v>0</v>
      </c>
      <c r="AL121">
        <f>IF(AL$2='List of Flows'!$B119,IF(OR(ISNUMBER(SEARCH($A$36,'List of Flows'!$D119)),ISNUMBER(SEARCH($A$37,'List of Flows'!$D119))),"Input/Output",0),0)</f>
        <v>0</v>
      </c>
      <c r="AM121">
        <f>IF(AM$2='List of Flows'!$B119,IF(OR(ISNUMBER(SEARCH($A$36,'List of Flows'!$D119)),ISNUMBER(SEARCH($A$37,'List of Flows'!$D119))),"Input/Output",0),0)</f>
        <v>0</v>
      </c>
      <c r="AN121">
        <f>IF(AN$2='List of Flows'!$B119,IF(OR(ISNUMBER(SEARCH($A$36,'List of Flows'!$D119)),ISNUMBER(SEARCH($A$37,'List of Flows'!$D119))),"Input/Output",0),0)</f>
        <v>0</v>
      </c>
      <c r="AO121">
        <f>IF(AO$2='List of Flows'!$B119,IF(OR(ISNUMBER(SEARCH($A$36,'List of Flows'!$D119)),ISNUMBER(SEARCH($A$37,'List of Flows'!$D119))),"Input/Output",0),0)</f>
        <v>0</v>
      </c>
      <c r="AP121">
        <f>IF(AP$2='List of Flows'!$B119,IF(OR(ISNUMBER(SEARCH($A$36,'List of Flows'!$D119)),ISNUMBER(SEARCH($A$37,'List of Flows'!$D119))),"Input/Output",0),0)</f>
        <v>0</v>
      </c>
      <c r="AQ121">
        <f>IF(AQ$2='List of Flows'!$B119,IF(OR(ISNUMBER(SEARCH($A$36,'List of Flows'!$D119)),ISNUMBER(SEARCH($A$37,'List of Flows'!$D119))),"Input/Output",0),0)</f>
        <v>0</v>
      </c>
      <c r="AR121">
        <f>IF(AR$2='List of Flows'!$B119,IF(OR(ISNUMBER(SEARCH($A$36,'List of Flows'!$D119)),ISNUMBER(SEARCH($A$37,'List of Flows'!$D119))),"Input/Output",0),0)</f>
        <v>0</v>
      </c>
      <c r="AS121">
        <f>IF(AS$2='List of Flows'!$B119,IF(OR(ISNUMBER(SEARCH($A$36,'List of Flows'!$D119)),ISNUMBER(SEARCH($A$37,'List of Flows'!$D119))),"Input/Output",0),0)</f>
        <v>0</v>
      </c>
      <c r="AT121">
        <f>IF(AT$2='List of Flows'!$B119,IF(OR(ISNUMBER(SEARCH($A$36,'List of Flows'!$D119)),ISNUMBER(SEARCH($A$37,'List of Flows'!$D119))),"Input/Output",0),0)</f>
        <v>0</v>
      </c>
      <c r="AU121" s="17">
        <f t="shared" si="24"/>
        <v>0</v>
      </c>
      <c r="AW121">
        <f t="shared" si="25"/>
        <v>0</v>
      </c>
      <c r="AX121">
        <f t="shared" si="26"/>
        <v>0</v>
      </c>
      <c r="AY121">
        <f t="shared" si="27"/>
        <v>0</v>
      </c>
      <c r="AZ121">
        <f t="shared" si="28"/>
        <v>0</v>
      </c>
      <c r="BA121">
        <f t="shared" si="29"/>
        <v>0</v>
      </c>
      <c r="BB121">
        <f t="shared" si="30"/>
        <v>0</v>
      </c>
      <c r="BC121">
        <f t="shared" si="31"/>
        <v>0</v>
      </c>
      <c r="BD121">
        <f t="shared" si="32"/>
        <v>0</v>
      </c>
      <c r="BE121">
        <f t="shared" si="33"/>
        <v>0</v>
      </c>
      <c r="BF121">
        <f t="shared" si="34"/>
        <v>0</v>
      </c>
      <c r="BG121">
        <f t="shared" si="35"/>
        <v>0</v>
      </c>
      <c r="BH121">
        <f t="shared" si="36"/>
        <v>0</v>
      </c>
      <c r="BI121">
        <f t="shared" si="37"/>
        <v>0</v>
      </c>
      <c r="BJ121" s="17">
        <f t="shared" si="38"/>
        <v>0</v>
      </c>
    </row>
    <row r="122" spans="4:62" x14ac:dyDescent="0.3">
      <c r="D122">
        <f>IF(D$2='List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E122">
        <f>IF(E$2='List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F122">
        <f>IF(F$2='List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G122">
        <f>IF(G$2='List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H122">
        <f>IF(H$2='List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I122">
        <f>IF(I$2='List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J122">
        <f>IF(J$2='List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K122">
        <f>IF(K$2='List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L122">
        <f>IF(L$2='List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M122">
        <f>IF(M$2='List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N122">
        <f>IF(N$2='List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O122">
        <f>IF(O$2='List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P122">
        <f>IF(P$2='List of Flows'!$B120,IF(OR(ISNUMBER(SEARCH($A$6,'List of Flows'!$D120)),ISNUMBER(SEARCH($A$7,'List of Flows'!$D120)),ISNUMBER(SEARCH($A$8,'List of Flows'!$D120)),ISNUMBER(SEARCH($A$9,'List of Flows'!$D120)),ISNUMBER(SEARCH($A$10,'List of Flows'!$D120)),ISNUMBER(SEARCH($A$11,'List of Flows'!$D120)),ISNUMBER(SEARCH($A$12,'List of Flows'!$D120)),ISNUMBER(SEARCH($A$13,'List of Flows'!$D120)),ISNUMBER(SEARCH($A$14,'List of Flows'!$D120)),ISNUMBER(SEARCH($A$15,'List of Flows'!$D120)),ISNUMBER(SEARCH($A$16,'List of Flows'!$D120)),ISNUMBER(SEARCH($A$17,'List of Flows'!$D120)),ISNUMBER(SEARCH($A$18,'List of Flows'!$D120)),ISNUMBER(SEARCH($A$19,'List of Flows'!$D120))),"Unit",0),0)</f>
        <v>0</v>
      </c>
      <c r="Q122">
        <f t="shared" si="22"/>
        <v>0</v>
      </c>
      <c r="R122" s="35"/>
      <c r="S122">
        <f>IF(S$2='List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T122">
        <f>IF(T$2='List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U122">
        <f>IF(U$2='List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V122">
        <f>IF(V$2='List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W122">
        <f>IF(W$2='List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X122">
        <f>IF(X$2='List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Y122">
        <f>IF(Y$2='List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Z122">
        <f>IF(Z$2='List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AA122">
        <f>IF(AA$2='List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AB122">
        <f>IF(AB$2='List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AC122">
        <f>IF(AC$2='List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AD122">
        <f>IF(AD$2='List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AE122">
        <f>IF(AE$2='List of Flows'!$B120,IF(OR(ISNUMBER(SEARCH($A$24,'List of Flows'!$D120)),ISNUMBER(SEARCH($A$25,'List of Flows'!$D120)),ISNUMBER(SEARCH($A$26,'List of Flows'!$D120)),ISNUMBER(SEARCH($A$27,'List of Flows'!$D120)),ISNUMBER(SEARCH($A$28,'List of Flows'!$D120)),ISNUMBER(SEARCH($A$29,'List of Flows'!$D120)),ISNUMBER(SEARCH($A$30,'List of Flows'!$D120)),ISNUMBER(SEARCH($A$31,'List of Flows'!$D120)),ISNUMBER(SEARCH($A$32,'List of Flows'!$D120))),"Context",0),0)</f>
        <v>0</v>
      </c>
      <c r="AF122" s="17">
        <f t="shared" si="23"/>
        <v>0</v>
      </c>
      <c r="AH122">
        <f>IF(AH$2='List of Flows'!$B120,IF(OR(ISNUMBER(SEARCH($A$36,'List of Flows'!$D120)),ISNUMBER(SEARCH($A$37,'List of Flows'!$D120))),"Input/Output",0),0)</f>
        <v>0</v>
      </c>
      <c r="AI122">
        <f>IF(AI$2='List of Flows'!$B120,IF(OR(ISNUMBER(SEARCH($A$36,'List of Flows'!$D120)),ISNUMBER(SEARCH($A$37,'List of Flows'!$D120))),"Input/Output",0),0)</f>
        <v>0</v>
      </c>
      <c r="AJ122">
        <f>IF(AJ$2='List of Flows'!$B120,IF(OR(ISNUMBER(SEARCH($A$36,'List of Flows'!$D120)),ISNUMBER(SEARCH($A$37,'List of Flows'!$D120))),"Input/Output",0),0)</f>
        <v>0</v>
      </c>
      <c r="AK122">
        <f>IF(AK$2='List of Flows'!$B120,IF(OR(ISNUMBER(SEARCH($A$36,'List of Flows'!$D120)),ISNUMBER(SEARCH($A$37,'List of Flows'!$D120))),"Input/Output",0),0)</f>
        <v>0</v>
      </c>
      <c r="AL122">
        <f>IF(AL$2='List of Flows'!$B120,IF(OR(ISNUMBER(SEARCH($A$36,'List of Flows'!$D120)),ISNUMBER(SEARCH($A$37,'List of Flows'!$D120))),"Input/Output",0),0)</f>
        <v>0</v>
      </c>
      <c r="AM122">
        <f>IF(AM$2='List of Flows'!$B120,IF(OR(ISNUMBER(SEARCH($A$36,'List of Flows'!$D120)),ISNUMBER(SEARCH($A$37,'List of Flows'!$D120))),"Input/Output",0),0)</f>
        <v>0</v>
      </c>
      <c r="AN122">
        <f>IF(AN$2='List of Flows'!$B120,IF(OR(ISNUMBER(SEARCH($A$36,'List of Flows'!$D120)),ISNUMBER(SEARCH($A$37,'List of Flows'!$D120))),"Input/Output",0),0)</f>
        <v>0</v>
      </c>
      <c r="AO122">
        <f>IF(AO$2='List of Flows'!$B120,IF(OR(ISNUMBER(SEARCH($A$36,'List of Flows'!$D120)),ISNUMBER(SEARCH($A$37,'List of Flows'!$D120))),"Input/Output",0),0)</f>
        <v>0</v>
      </c>
      <c r="AP122">
        <f>IF(AP$2='List of Flows'!$B120,IF(OR(ISNUMBER(SEARCH($A$36,'List of Flows'!$D120)),ISNUMBER(SEARCH($A$37,'List of Flows'!$D120))),"Input/Output",0),0)</f>
        <v>0</v>
      </c>
      <c r="AQ122">
        <f>IF(AQ$2='List of Flows'!$B120,IF(OR(ISNUMBER(SEARCH($A$36,'List of Flows'!$D120)),ISNUMBER(SEARCH($A$37,'List of Flows'!$D120))),"Input/Output",0),0)</f>
        <v>0</v>
      </c>
      <c r="AR122">
        <f>IF(AR$2='List of Flows'!$B120,IF(OR(ISNUMBER(SEARCH($A$36,'List of Flows'!$D120)),ISNUMBER(SEARCH($A$37,'List of Flows'!$D120))),"Input/Output",0),0)</f>
        <v>0</v>
      </c>
      <c r="AS122">
        <f>IF(AS$2='List of Flows'!$B120,IF(OR(ISNUMBER(SEARCH($A$36,'List of Flows'!$D120)),ISNUMBER(SEARCH($A$37,'List of Flows'!$D120))),"Input/Output",0),0)</f>
        <v>0</v>
      </c>
      <c r="AT122">
        <f>IF(AT$2='List of Flows'!$B120,IF(OR(ISNUMBER(SEARCH($A$36,'List of Flows'!$D120)),ISNUMBER(SEARCH($A$37,'List of Flows'!$D120))),"Input/Output",0),0)</f>
        <v>0</v>
      </c>
      <c r="AU122" s="17">
        <f t="shared" si="24"/>
        <v>0</v>
      </c>
      <c r="AW122">
        <f t="shared" si="25"/>
        <v>0</v>
      </c>
      <c r="AX122">
        <f t="shared" si="26"/>
        <v>0</v>
      </c>
      <c r="AY122">
        <f t="shared" si="27"/>
        <v>0</v>
      </c>
      <c r="AZ122">
        <f t="shared" si="28"/>
        <v>0</v>
      </c>
      <c r="BA122">
        <f t="shared" si="29"/>
        <v>0</v>
      </c>
      <c r="BB122">
        <f t="shared" si="30"/>
        <v>0</v>
      </c>
      <c r="BC122">
        <f t="shared" si="31"/>
        <v>0</v>
      </c>
      <c r="BD122">
        <f t="shared" si="32"/>
        <v>0</v>
      </c>
      <c r="BE122">
        <f t="shared" si="33"/>
        <v>0</v>
      </c>
      <c r="BF122">
        <f t="shared" si="34"/>
        <v>0</v>
      </c>
      <c r="BG122">
        <f t="shared" si="35"/>
        <v>0</v>
      </c>
      <c r="BH122">
        <f t="shared" si="36"/>
        <v>0</v>
      </c>
      <c r="BI122">
        <f t="shared" si="37"/>
        <v>0</v>
      </c>
      <c r="BJ122" s="17">
        <f t="shared" si="38"/>
        <v>0</v>
      </c>
    </row>
    <row r="123" spans="4:62" x14ac:dyDescent="0.3">
      <c r="D123">
        <f>IF(D$2='List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E123">
        <f>IF(E$2='List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F123">
        <f>IF(F$2='List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G123">
        <f>IF(G$2='List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H123">
        <f>IF(H$2='List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I123">
        <f>IF(I$2='List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J123">
        <f>IF(J$2='List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K123">
        <f>IF(K$2='List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L123">
        <f>IF(L$2='List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M123">
        <f>IF(M$2='List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N123">
        <f>IF(N$2='List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O123">
        <f>IF(O$2='List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P123">
        <f>IF(P$2='List of Flows'!$B121,IF(OR(ISNUMBER(SEARCH($A$6,'List of Flows'!$D121)),ISNUMBER(SEARCH($A$7,'List of Flows'!$D121)),ISNUMBER(SEARCH($A$8,'List of Flows'!$D121)),ISNUMBER(SEARCH($A$9,'List of Flows'!$D121)),ISNUMBER(SEARCH($A$10,'List of Flows'!$D121)),ISNUMBER(SEARCH($A$11,'List of Flows'!$D121)),ISNUMBER(SEARCH($A$12,'List of Flows'!$D121)),ISNUMBER(SEARCH($A$13,'List of Flows'!$D121)),ISNUMBER(SEARCH($A$14,'List of Flows'!$D121)),ISNUMBER(SEARCH($A$15,'List of Flows'!$D121)),ISNUMBER(SEARCH($A$16,'List of Flows'!$D121)),ISNUMBER(SEARCH($A$17,'List of Flows'!$D121)),ISNUMBER(SEARCH($A$18,'List of Flows'!$D121)),ISNUMBER(SEARCH($A$19,'List of Flows'!$D121))),"Unit",0),0)</f>
        <v>0</v>
      </c>
      <c r="Q123">
        <f t="shared" si="22"/>
        <v>0</v>
      </c>
      <c r="R123" s="35"/>
      <c r="S123">
        <f>IF(S$2='List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T123">
        <f>IF(T$2='List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U123">
        <f>IF(U$2='List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V123">
        <f>IF(V$2='List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W123">
        <f>IF(W$2='List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X123">
        <f>IF(X$2='List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Y123">
        <f>IF(Y$2='List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Z123">
        <f>IF(Z$2='List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AA123">
        <f>IF(AA$2='List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AB123">
        <f>IF(AB$2='List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AC123">
        <f>IF(AC$2='List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AD123">
        <f>IF(AD$2='List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AE123">
        <f>IF(AE$2='List of Flows'!$B121,IF(OR(ISNUMBER(SEARCH($A$24,'List of Flows'!$D121)),ISNUMBER(SEARCH($A$25,'List of Flows'!$D121)),ISNUMBER(SEARCH($A$26,'List of Flows'!$D121)),ISNUMBER(SEARCH($A$27,'List of Flows'!$D121)),ISNUMBER(SEARCH($A$28,'List of Flows'!$D121)),ISNUMBER(SEARCH($A$29,'List of Flows'!$D121)),ISNUMBER(SEARCH($A$30,'List of Flows'!$D121)),ISNUMBER(SEARCH($A$31,'List of Flows'!$D121)),ISNUMBER(SEARCH($A$32,'List of Flows'!$D121))),"Context",0),0)</f>
        <v>0</v>
      </c>
      <c r="AF123" s="17">
        <f t="shared" si="23"/>
        <v>0</v>
      </c>
      <c r="AH123">
        <f>IF(AH$2='List of Flows'!$B121,IF(OR(ISNUMBER(SEARCH($A$36,'List of Flows'!$D121)),ISNUMBER(SEARCH($A$37,'List of Flows'!$D121))),"Input/Output",0),0)</f>
        <v>0</v>
      </c>
      <c r="AI123">
        <f>IF(AI$2='List of Flows'!$B121,IF(OR(ISNUMBER(SEARCH($A$36,'List of Flows'!$D121)),ISNUMBER(SEARCH($A$37,'List of Flows'!$D121))),"Input/Output",0),0)</f>
        <v>0</v>
      </c>
      <c r="AJ123">
        <f>IF(AJ$2='List of Flows'!$B121,IF(OR(ISNUMBER(SEARCH($A$36,'List of Flows'!$D121)),ISNUMBER(SEARCH($A$37,'List of Flows'!$D121))),"Input/Output",0),0)</f>
        <v>0</v>
      </c>
      <c r="AK123">
        <f>IF(AK$2='List of Flows'!$B121,IF(OR(ISNUMBER(SEARCH($A$36,'List of Flows'!$D121)),ISNUMBER(SEARCH($A$37,'List of Flows'!$D121))),"Input/Output",0),0)</f>
        <v>0</v>
      </c>
      <c r="AL123">
        <f>IF(AL$2='List of Flows'!$B121,IF(OR(ISNUMBER(SEARCH($A$36,'List of Flows'!$D121)),ISNUMBER(SEARCH($A$37,'List of Flows'!$D121))),"Input/Output",0),0)</f>
        <v>0</v>
      </c>
      <c r="AM123">
        <f>IF(AM$2='List of Flows'!$B121,IF(OR(ISNUMBER(SEARCH($A$36,'List of Flows'!$D121)),ISNUMBER(SEARCH($A$37,'List of Flows'!$D121))),"Input/Output",0),0)</f>
        <v>0</v>
      </c>
      <c r="AN123">
        <f>IF(AN$2='List of Flows'!$B121,IF(OR(ISNUMBER(SEARCH($A$36,'List of Flows'!$D121)),ISNUMBER(SEARCH($A$37,'List of Flows'!$D121))),"Input/Output",0),0)</f>
        <v>0</v>
      </c>
      <c r="AO123">
        <f>IF(AO$2='List of Flows'!$B121,IF(OR(ISNUMBER(SEARCH($A$36,'List of Flows'!$D121)),ISNUMBER(SEARCH($A$37,'List of Flows'!$D121))),"Input/Output",0),0)</f>
        <v>0</v>
      </c>
      <c r="AP123">
        <f>IF(AP$2='List of Flows'!$B121,IF(OR(ISNUMBER(SEARCH($A$36,'List of Flows'!$D121)),ISNUMBER(SEARCH($A$37,'List of Flows'!$D121))),"Input/Output",0),0)</f>
        <v>0</v>
      </c>
      <c r="AQ123">
        <f>IF(AQ$2='List of Flows'!$B121,IF(OR(ISNUMBER(SEARCH($A$36,'List of Flows'!$D121)),ISNUMBER(SEARCH($A$37,'List of Flows'!$D121))),"Input/Output",0),0)</f>
        <v>0</v>
      </c>
      <c r="AR123">
        <f>IF(AR$2='List of Flows'!$B121,IF(OR(ISNUMBER(SEARCH($A$36,'List of Flows'!$D121)),ISNUMBER(SEARCH($A$37,'List of Flows'!$D121))),"Input/Output",0),0)</f>
        <v>0</v>
      </c>
      <c r="AS123">
        <f>IF(AS$2='List of Flows'!$B121,IF(OR(ISNUMBER(SEARCH($A$36,'List of Flows'!$D121)),ISNUMBER(SEARCH($A$37,'List of Flows'!$D121))),"Input/Output",0),0)</f>
        <v>0</v>
      </c>
      <c r="AT123">
        <f>IF(AT$2='List of Flows'!$B121,IF(OR(ISNUMBER(SEARCH($A$36,'List of Flows'!$D121)),ISNUMBER(SEARCH($A$37,'List of Flows'!$D121))),"Input/Output",0),0)</f>
        <v>0</v>
      </c>
      <c r="AU123" s="17">
        <f t="shared" si="24"/>
        <v>0</v>
      </c>
      <c r="AW123">
        <f t="shared" si="25"/>
        <v>0</v>
      </c>
      <c r="AX123">
        <f t="shared" si="26"/>
        <v>0</v>
      </c>
      <c r="AY123">
        <f t="shared" si="27"/>
        <v>0</v>
      </c>
      <c r="AZ123">
        <f t="shared" si="28"/>
        <v>0</v>
      </c>
      <c r="BA123">
        <f t="shared" si="29"/>
        <v>0</v>
      </c>
      <c r="BB123">
        <f t="shared" si="30"/>
        <v>0</v>
      </c>
      <c r="BC123">
        <f t="shared" si="31"/>
        <v>0</v>
      </c>
      <c r="BD123">
        <f t="shared" si="32"/>
        <v>0</v>
      </c>
      <c r="BE123">
        <f t="shared" si="33"/>
        <v>0</v>
      </c>
      <c r="BF123">
        <f t="shared" si="34"/>
        <v>0</v>
      </c>
      <c r="BG123">
        <f t="shared" si="35"/>
        <v>0</v>
      </c>
      <c r="BH123">
        <f t="shared" si="36"/>
        <v>0</v>
      </c>
      <c r="BI123">
        <f t="shared" si="37"/>
        <v>0</v>
      </c>
      <c r="BJ123" s="17">
        <f t="shared" si="38"/>
        <v>0</v>
      </c>
    </row>
    <row r="124" spans="4:62" x14ac:dyDescent="0.3">
      <c r="D124">
        <f>IF(D$2='List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E124">
        <f>IF(E$2='List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F124">
        <f>IF(F$2='List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G124">
        <f>IF(G$2='List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H124">
        <f>IF(H$2='List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I124">
        <f>IF(I$2='List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J124">
        <f>IF(J$2='List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K124">
        <f>IF(K$2='List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L124">
        <f>IF(L$2='List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M124">
        <f>IF(M$2='List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N124">
        <f>IF(N$2='List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O124">
        <f>IF(O$2='List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P124">
        <f>IF(P$2='List of Flows'!$B122,IF(OR(ISNUMBER(SEARCH($A$6,'List of Flows'!$D122)),ISNUMBER(SEARCH($A$7,'List of Flows'!$D122)),ISNUMBER(SEARCH($A$8,'List of Flows'!$D122)),ISNUMBER(SEARCH($A$9,'List of Flows'!$D122)),ISNUMBER(SEARCH($A$10,'List of Flows'!$D122)),ISNUMBER(SEARCH($A$11,'List of Flows'!$D122)),ISNUMBER(SEARCH($A$12,'List of Flows'!$D122)),ISNUMBER(SEARCH($A$13,'List of Flows'!$D122)),ISNUMBER(SEARCH($A$14,'List of Flows'!$D122)),ISNUMBER(SEARCH($A$15,'List of Flows'!$D122)),ISNUMBER(SEARCH($A$16,'List of Flows'!$D122)),ISNUMBER(SEARCH($A$17,'List of Flows'!$D122)),ISNUMBER(SEARCH($A$18,'List of Flows'!$D122)),ISNUMBER(SEARCH($A$19,'List of Flows'!$D122))),"Unit",0),0)</f>
        <v>0</v>
      </c>
      <c r="Q124">
        <f t="shared" si="22"/>
        <v>0</v>
      </c>
      <c r="R124" s="35"/>
      <c r="S124">
        <f>IF(S$2='List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T124">
        <f>IF(T$2='List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U124">
        <f>IF(U$2='List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V124">
        <f>IF(V$2='List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W124">
        <f>IF(W$2='List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X124">
        <f>IF(X$2='List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Y124">
        <f>IF(Y$2='List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Z124">
        <f>IF(Z$2='List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AA124">
        <f>IF(AA$2='List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AB124">
        <f>IF(AB$2='List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AC124">
        <f>IF(AC$2='List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AD124">
        <f>IF(AD$2='List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AE124">
        <f>IF(AE$2='List of Flows'!$B122,IF(OR(ISNUMBER(SEARCH($A$24,'List of Flows'!$D122)),ISNUMBER(SEARCH($A$25,'List of Flows'!$D122)),ISNUMBER(SEARCH($A$26,'List of Flows'!$D122)),ISNUMBER(SEARCH($A$27,'List of Flows'!$D122)),ISNUMBER(SEARCH($A$28,'List of Flows'!$D122)),ISNUMBER(SEARCH($A$29,'List of Flows'!$D122)),ISNUMBER(SEARCH($A$30,'List of Flows'!$D122)),ISNUMBER(SEARCH($A$31,'List of Flows'!$D122)),ISNUMBER(SEARCH($A$32,'List of Flows'!$D122))),"Context",0),0)</f>
        <v>0</v>
      </c>
      <c r="AF124" s="17">
        <f t="shared" si="23"/>
        <v>0</v>
      </c>
      <c r="AH124">
        <f>IF(AH$2='List of Flows'!$B122,IF(OR(ISNUMBER(SEARCH($A$36,'List of Flows'!$D122)),ISNUMBER(SEARCH($A$37,'List of Flows'!$D122))),"Input/Output",0),0)</f>
        <v>0</v>
      </c>
      <c r="AI124">
        <f>IF(AI$2='List of Flows'!$B122,IF(OR(ISNUMBER(SEARCH($A$36,'List of Flows'!$D122)),ISNUMBER(SEARCH($A$37,'List of Flows'!$D122))),"Input/Output",0),0)</f>
        <v>0</v>
      </c>
      <c r="AJ124">
        <f>IF(AJ$2='List of Flows'!$B122,IF(OR(ISNUMBER(SEARCH($A$36,'List of Flows'!$D122)),ISNUMBER(SEARCH($A$37,'List of Flows'!$D122))),"Input/Output",0),0)</f>
        <v>0</v>
      </c>
      <c r="AK124">
        <f>IF(AK$2='List of Flows'!$B122,IF(OR(ISNUMBER(SEARCH($A$36,'List of Flows'!$D122)),ISNUMBER(SEARCH($A$37,'List of Flows'!$D122))),"Input/Output",0),0)</f>
        <v>0</v>
      </c>
      <c r="AL124">
        <f>IF(AL$2='List of Flows'!$B122,IF(OR(ISNUMBER(SEARCH($A$36,'List of Flows'!$D122)),ISNUMBER(SEARCH($A$37,'List of Flows'!$D122))),"Input/Output",0),0)</f>
        <v>0</v>
      </c>
      <c r="AM124">
        <f>IF(AM$2='List of Flows'!$B122,IF(OR(ISNUMBER(SEARCH($A$36,'List of Flows'!$D122)),ISNUMBER(SEARCH($A$37,'List of Flows'!$D122))),"Input/Output",0),0)</f>
        <v>0</v>
      </c>
      <c r="AN124">
        <f>IF(AN$2='List of Flows'!$B122,IF(OR(ISNUMBER(SEARCH($A$36,'List of Flows'!$D122)),ISNUMBER(SEARCH($A$37,'List of Flows'!$D122))),"Input/Output",0),0)</f>
        <v>0</v>
      </c>
      <c r="AO124">
        <f>IF(AO$2='List of Flows'!$B122,IF(OR(ISNUMBER(SEARCH($A$36,'List of Flows'!$D122)),ISNUMBER(SEARCH($A$37,'List of Flows'!$D122))),"Input/Output",0),0)</f>
        <v>0</v>
      </c>
      <c r="AP124">
        <f>IF(AP$2='List of Flows'!$B122,IF(OR(ISNUMBER(SEARCH($A$36,'List of Flows'!$D122)),ISNUMBER(SEARCH($A$37,'List of Flows'!$D122))),"Input/Output",0),0)</f>
        <v>0</v>
      </c>
      <c r="AQ124">
        <f>IF(AQ$2='List of Flows'!$B122,IF(OR(ISNUMBER(SEARCH($A$36,'List of Flows'!$D122)),ISNUMBER(SEARCH($A$37,'List of Flows'!$D122))),"Input/Output",0),0)</f>
        <v>0</v>
      </c>
      <c r="AR124">
        <f>IF(AR$2='List of Flows'!$B122,IF(OR(ISNUMBER(SEARCH($A$36,'List of Flows'!$D122)),ISNUMBER(SEARCH($A$37,'List of Flows'!$D122))),"Input/Output",0),0)</f>
        <v>0</v>
      </c>
      <c r="AS124">
        <f>IF(AS$2='List of Flows'!$B122,IF(OR(ISNUMBER(SEARCH($A$36,'List of Flows'!$D122)),ISNUMBER(SEARCH($A$37,'List of Flows'!$D122))),"Input/Output",0),0)</f>
        <v>0</v>
      </c>
      <c r="AT124">
        <f>IF(AT$2='List of Flows'!$B122,IF(OR(ISNUMBER(SEARCH($A$36,'List of Flows'!$D122)),ISNUMBER(SEARCH($A$37,'List of Flows'!$D122))),"Input/Output",0),0)</f>
        <v>0</v>
      </c>
      <c r="AU124" s="17">
        <f t="shared" si="24"/>
        <v>0</v>
      </c>
      <c r="AW124">
        <f t="shared" si="25"/>
        <v>0</v>
      </c>
      <c r="AX124">
        <f t="shared" si="26"/>
        <v>0</v>
      </c>
      <c r="AY124">
        <f t="shared" si="27"/>
        <v>0</v>
      </c>
      <c r="AZ124">
        <f t="shared" si="28"/>
        <v>0</v>
      </c>
      <c r="BA124">
        <f t="shared" si="29"/>
        <v>0</v>
      </c>
      <c r="BB124">
        <f t="shared" si="30"/>
        <v>0</v>
      </c>
      <c r="BC124">
        <f t="shared" si="31"/>
        <v>0</v>
      </c>
      <c r="BD124">
        <f t="shared" si="32"/>
        <v>0</v>
      </c>
      <c r="BE124">
        <f t="shared" si="33"/>
        <v>0</v>
      </c>
      <c r="BF124">
        <f t="shared" si="34"/>
        <v>0</v>
      </c>
      <c r="BG124">
        <f t="shared" si="35"/>
        <v>0</v>
      </c>
      <c r="BH124">
        <f t="shared" si="36"/>
        <v>0</v>
      </c>
      <c r="BI124">
        <f t="shared" si="37"/>
        <v>0</v>
      </c>
      <c r="BJ124" s="17">
        <f t="shared" si="38"/>
        <v>0</v>
      </c>
    </row>
    <row r="125" spans="4:62" x14ac:dyDescent="0.3">
      <c r="D125">
        <f>IF(D$2='List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E125">
        <f>IF(E$2='List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F125">
        <f>IF(F$2='List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G125">
        <f>IF(G$2='List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H125">
        <f>IF(H$2='List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I125">
        <f>IF(I$2='List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J125">
        <f>IF(J$2='List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K125">
        <f>IF(K$2='List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L125">
        <f>IF(L$2='List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M125">
        <f>IF(M$2='List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N125">
        <f>IF(N$2='List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O125">
        <f>IF(O$2='List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P125">
        <f>IF(P$2='List of Flows'!$B123,IF(OR(ISNUMBER(SEARCH($A$6,'List of Flows'!$D123)),ISNUMBER(SEARCH($A$7,'List of Flows'!$D123)),ISNUMBER(SEARCH($A$8,'List of Flows'!$D123)),ISNUMBER(SEARCH($A$9,'List of Flows'!$D123)),ISNUMBER(SEARCH($A$10,'List of Flows'!$D123)),ISNUMBER(SEARCH($A$11,'List of Flows'!$D123)),ISNUMBER(SEARCH($A$12,'List of Flows'!$D123)),ISNUMBER(SEARCH($A$13,'List of Flows'!$D123)),ISNUMBER(SEARCH($A$14,'List of Flows'!$D123)),ISNUMBER(SEARCH($A$15,'List of Flows'!$D123)),ISNUMBER(SEARCH($A$16,'List of Flows'!$D123)),ISNUMBER(SEARCH($A$17,'List of Flows'!$D123)),ISNUMBER(SEARCH($A$18,'List of Flows'!$D123)),ISNUMBER(SEARCH($A$19,'List of Flows'!$D123))),"Unit",0),0)</f>
        <v>0</v>
      </c>
      <c r="Q125">
        <f t="shared" si="22"/>
        <v>0</v>
      </c>
      <c r="R125" s="35"/>
      <c r="S125">
        <f>IF(S$2='List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T125">
        <f>IF(T$2='List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U125">
        <f>IF(U$2='List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V125">
        <f>IF(V$2='List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W125">
        <f>IF(W$2='List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X125">
        <f>IF(X$2='List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Y125">
        <f>IF(Y$2='List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Z125">
        <f>IF(Z$2='List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AA125">
        <f>IF(AA$2='List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AB125">
        <f>IF(AB$2='List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AC125">
        <f>IF(AC$2='List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AD125">
        <f>IF(AD$2='List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AE125">
        <f>IF(AE$2='List of Flows'!$B123,IF(OR(ISNUMBER(SEARCH($A$24,'List of Flows'!$D123)),ISNUMBER(SEARCH($A$25,'List of Flows'!$D123)),ISNUMBER(SEARCH($A$26,'List of Flows'!$D123)),ISNUMBER(SEARCH($A$27,'List of Flows'!$D123)),ISNUMBER(SEARCH($A$28,'List of Flows'!$D123)),ISNUMBER(SEARCH($A$29,'List of Flows'!$D123)),ISNUMBER(SEARCH($A$30,'List of Flows'!$D123)),ISNUMBER(SEARCH($A$31,'List of Flows'!$D123)),ISNUMBER(SEARCH($A$32,'List of Flows'!$D123))),"Context",0),0)</f>
        <v>0</v>
      </c>
      <c r="AF125" s="17">
        <f t="shared" si="23"/>
        <v>0</v>
      </c>
      <c r="AH125">
        <f>IF(AH$2='List of Flows'!$B123,IF(OR(ISNUMBER(SEARCH($A$36,'List of Flows'!$D123)),ISNUMBER(SEARCH($A$37,'List of Flows'!$D123))),"Input/Output",0),0)</f>
        <v>0</v>
      </c>
      <c r="AI125">
        <f>IF(AI$2='List of Flows'!$B123,IF(OR(ISNUMBER(SEARCH($A$36,'List of Flows'!$D123)),ISNUMBER(SEARCH($A$37,'List of Flows'!$D123))),"Input/Output",0),0)</f>
        <v>0</v>
      </c>
      <c r="AJ125">
        <f>IF(AJ$2='List of Flows'!$B123,IF(OR(ISNUMBER(SEARCH($A$36,'List of Flows'!$D123)),ISNUMBER(SEARCH($A$37,'List of Flows'!$D123))),"Input/Output",0),0)</f>
        <v>0</v>
      </c>
      <c r="AK125">
        <f>IF(AK$2='List of Flows'!$B123,IF(OR(ISNUMBER(SEARCH($A$36,'List of Flows'!$D123)),ISNUMBER(SEARCH($A$37,'List of Flows'!$D123))),"Input/Output",0),0)</f>
        <v>0</v>
      </c>
      <c r="AL125">
        <f>IF(AL$2='List of Flows'!$B123,IF(OR(ISNUMBER(SEARCH($A$36,'List of Flows'!$D123)),ISNUMBER(SEARCH($A$37,'List of Flows'!$D123))),"Input/Output",0),0)</f>
        <v>0</v>
      </c>
      <c r="AM125">
        <f>IF(AM$2='List of Flows'!$B123,IF(OR(ISNUMBER(SEARCH($A$36,'List of Flows'!$D123)),ISNUMBER(SEARCH($A$37,'List of Flows'!$D123))),"Input/Output",0),0)</f>
        <v>0</v>
      </c>
      <c r="AN125">
        <f>IF(AN$2='List of Flows'!$B123,IF(OR(ISNUMBER(SEARCH($A$36,'List of Flows'!$D123)),ISNUMBER(SEARCH($A$37,'List of Flows'!$D123))),"Input/Output",0),0)</f>
        <v>0</v>
      </c>
      <c r="AO125">
        <f>IF(AO$2='List of Flows'!$B123,IF(OR(ISNUMBER(SEARCH($A$36,'List of Flows'!$D123)),ISNUMBER(SEARCH($A$37,'List of Flows'!$D123))),"Input/Output",0),0)</f>
        <v>0</v>
      </c>
      <c r="AP125">
        <f>IF(AP$2='List of Flows'!$B123,IF(OR(ISNUMBER(SEARCH($A$36,'List of Flows'!$D123)),ISNUMBER(SEARCH($A$37,'List of Flows'!$D123))),"Input/Output",0),0)</f>
        <v>0</v>
      </c>
      <c r="AQ125">
        <f>IF(AQ$2='List of Flows'!$B123,IF(OR(ISNUMBER(SEARCH($A$36,'List of Flows'!$D123)),ISNUMBER(SEARCH($A$37,'List of Flows'!$D123))),"Input/Output",0),0)</f>
        <v>0</v>
      </c>
      <c r="AR125">
        <f>IF(AR$2='List of Flows'!$B123,IF(OR(ISNUMBER(SEARCH($A$36,'List of Flows'!$D123)),ISNUMBER(SEARCH($A$37,'List of Flows'!$D123))),"Input/Output",0),0)</f>
        <v>0</v>
      </c>
      <c r="AS125">
        <f>IF(AS$2='List of Flows'!$B123,IF(OR(ISNUMBER(SEARCH($A$36,'List of Flows'!$D123)),ISNUMBER(SEARCH($A$37,'List of Flows'!$D123))),"Input/Output",0),0)</f>
        <v>0</v>
      </c>
      <c r="AT125">
        <f>IF(AT$2='List of Flows'!$B123,IF(OR(ISNUMBER(SEARCH($A$36,'List of Flows'!$D123)),ISNUMBER(SEARCH($A$37,'List of Flows'!$D123))),"Input/Output",0),0)</f>
        <v>0</v>
      </c>
      <c r="AU125" s="17">
        <f t="shared" si="24"/>
        <v>0</v>
      </c>
      <c r="AW125">
        <f t="shared" si="25"/>
        <v>0</v>
      </c>
      <c r="AX125">
        <f t="shared" si="26"/>
        <v>0</v>
      </c>
      <c r="AY125">
        <f t="shared" si="27"/>
        <v>0</v>
      </c>
      <c r="AZ125">
        <f t="shared" si="28"/>
        <v>0</v>
      </c>
      <c r="BA125">
        <f t="shared" si="29"/>
        <v>0</v>
      </c>
      <c r="BB125">
        <f t="shared" si="30"/>
        <v>0</v>
      </c>
      <c r="BC125">
        <f t="shared" si="31"/>
        <v>0</v>
      </c>
      <c r="BD125">
        <f t="shared" si="32"/>
        <v>0</v>
      </c>
      <c r="BE125">
        <f t="shared" si="33"/>
        <v>0</v>
      </c>
      <c r="BF125">
        <f t="shared" si="34"/>
        <v>0</v>
      </c>
      <c r="BG125">
        <f t="shared" si="35"/>
        <v>0</v>
      </c>
      <c r="BH125">
        <f t="shared" si="36"/>
        <v>0</v>
      </c>
      <c r="BI125">
        <f t="shared" si="37"/>
        <v>0</v>
      </c>
      <c r="BJ125" s="17">
        <f t="shared" si="38"/>
        <v>0</v>
      </c>
    </row>
    <row r="126" spans="4:62" x14ac:dyDescent="0.3">
      <c r="D126">
        <f>IF(D$2='List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E126">
        <f>IF(E$2='List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F126">
        <f>IF(F$2='List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G126">
        <f>IF(G$2='List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H126">
        <f>IF(H$2='List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I126">
        <f>IF(I$2='List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J126">
        <f>IF(J$2='List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K126">
        <f>IF(K$2='List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L126">
        <f>IF(L$2='List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M126">
        <f>IF(M$2='List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N126">
        <f>IF(N$2='List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O126">
        <f>IF(O$2='List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P126">
        <f>IF(P$2='List of Flows'!$B124,IF(OR(ISNUMBER(SEARCH($A$6,'List of Flows'!$D124)),ISNUMBER(SEARCH($A$7,'List of Flows'!$D124)),ISNUMBER(SEARCH($A$8,'List of Flows'!$D124)),ISNUMBER(SEARCH($A$9,'List of Flows'!$D124)),ISNUMBER(SEARCH($A$10,'List of Flows'!$D124)),ISNUMBER(SEARCH($A$11,'List of Flows'!$D124)),ISNUMBER(SEARCH($A$12,'List of Flows'!$D124)),ISNUMBER(SEARCH($A$13,'List of Flows'!$D124)),ISNUMBER(SEARCH($A$14,'List of Flows'!$D124)),ISNUMBER(SEARCH($A$15,'List of Flows'!$D124)),ISNUMBER(SEARCH($A$16,'List of Flows'!$D124)),ISNUMBER(SEARCH($A$17,'List of Flows'!$D124)),ISNUMBER(SEARCH($A$18,'List of Flows'!$D124)),ISNUMBER(SEARCH($A$19,'List of Flows'!$D124))),"Unit",0),0)</f>
        <v>0</v>
      </c>
      <c r="Q126">
        <f t="shared" si="22"/>
        <v>0</v>
      </c>
      <c r="R126" s="35"/>
      <c r="S126">
        <f>IF(S$2='List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T126">
        <f>IF(T$2='List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U126">
        <f>IF(U$2='List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V126">
        <f>IF(V$2='List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W126">
        <f>IF(W$2='List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X126">
        <f>IF(X$2='List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Y126">
        <f>IF(Y$2='List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Z126">
        <f>IF(Z$2='List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AA126">
        <f>IF(AA$2='List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AB126">
        <f>IF(AB$2='List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AC126">
        <f>IF(AC$2='List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AD126">
        <f>IF(AD$2='List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AE126">
        <f>IF(AE$2='List of Flows'!$B124,IF(OR(ISNUMBER(SEARCH($A$24,'List of Flows'!$D124)),ISNUMBER(SEARCH($A$25,'List of Flows'!$D124)),ISNUMBER(SEARCH($A$26,'List of Flows'!$D124)),ISNUMBER(SEARCH($A$27,'List of Flows'!$D124)),ISNUMBER(SEARCH($A$28,'List of Flows'!$D124)),ISNUMBER(SEARCH($A$29,'List of Flows'!$D124)),ISNUMBER(SEARCH($A$30,'List of Flows'!$D124)),ISNUMBER(SEARCH($A$31,'List of Flows'!$D124)),ISNUMBER(SEARCH($A$32,'List of Flows'!$D124))),"Context",0),0)</f>
        <v>0</v>
      </c>
      <c r="AF126" s="17">
        <f t="shared" si="23"/>
        <v>0</v>
      </c>
      <c r="AH126">
        <f>IF(AH$2='List of Flows'!$B124,IF(OR(ISNUMBER(SEARCH($A$36,'List of Flows'!$D124)),ISNUMBER(SEARCH($A$37,'List of Flows'!$D124))),"Input/Output",0),0)</f>
        <v>0</v>
      </c>
      <c r="AI126">
        <f>IF(AI$2='List of Flows'!$B124,IF(OR(ISNUMBER(SEARCH($A$36,'List of Flows'!$D124)),ISNUMBER(SEARCH($A$37,'List of Flows'!$D124))),"Input/Output",0),0)</f>
        <v>0</v>
      </c>
      <c r="AJ126">
        <f>IF(AJ$2='List of Flows'!$B124,IF(OR(ISNUMBER(SEARCH($A$36,'List of Flows'!$D124)),ISNUMBER(SEARCH($A$37,'List of Flows'!$D124))),"Input/Output",0),0)</f>
        <v>0</v>
      </c>
      <c r="AK126">
        <f>IF(AK$2='List of Flows'!$B124,IF(OR(ISNUMBER(SEARCH($A$36,'List of Flows'!$D124)),ISNUMBER(SEARCH($A$37,'List of Flows'!$D124))),"Input/Output",0),0)</f>
        <v>0</v>
      </c>
      <c r="AL126">
        <f>IF(AL$2='List of Flows'!$B124,IF(OR(ISNUMBER(SEARCH($A$36,'List of Flows'!$D124)),ISNUMBER(SEARCH($A$37,'List of Flows'!$D124))),"Input/Output",0),0)</f>
        <v>0</v>
      </c>
      <c r="AM126">
        <f>IF(AM$2='List of Flows'!$B124,IF(OR(ISNUMBER(SEARCH($A$36,'List of Flows'!$D124)),ISNUMBER(SEARCH($A$37,'List of Flows'!$D124))),"Input/Output",0),0)</f>
        <v>0</v>
      </c>
      <c r="AN126">
        <f>IF(AN$2='List of Flows'!$B124,IF(OR(ISNUMBER(SEARCH($A$36,'List of Flows'!$D124)),ISNUMBER(SEARCH($A$37,'List of Flows'!$D124))),"Input/Output",0),0)</f>
        <v>0</v>
      </c>
      <c r="AO126">
        <f>IF(AO$2='List of Flows'!$B124,IF(OR(ISNUMBER(SEARCH($A$36,'List of Flows'!$D124)),ISNUMBER(SEARCH($A$37,'List of Flows'!$D124))),"Input/Output",0),0)</f>
        <v>0</v>
      </c>
      <c r="AP126">
        <f>IF(AP$2='List of Flows'!$B124,IF(OR(ISNUMBER(SEARCH($A$36,'List of Flows'!$D124)),ISNUMBER(SEARCH($A$37,'List of Flows'!$D124))),"Input/Output",0),0)</f>
        <v>0</v>
      </c>
      <c r="AQ126">
        <f>IF(AQ$2='List of Flows'!$B124,IF(OR(ISNUMBER(SEARCH($A$36,'List of Flows'!$D124)),ISNUMBER(SEARCH($A$37,'List of Flows'!$D124))),"Input/Output",0),0)</f>
        <v>0</v>
      </c>
      <c r="AR126">
        <f>IF(AR$2='List of Flows'!$B124,IF(OR(ISNUMBER(SEARCH($A$36,'List of Flows'!$D124)),ISNUMBER(SEARCH($A$37,'List of Flows'!$D124))),"Input/Output",0),0)</f>
        <v>0</v>
      </c>
      <c r="AS126">
        <f>IF(AS$2='List of Flows'!$B124,IF(OR(ISNUMBER(SEARCH($A$36,'List of Flows'!$D124)),ISNUMBER(SEARCH($A$37,'List of Flows'!$D124))),"Input/Output",0),0)</f>
        <v>0</v>
      </c>
      <c r="AT126">
        <f>IF(AT$2='List of Flows'!$B124,IF(OR(ISNUMBER(SEARCH($A$36,'List of Flows'!$D124)),ISNUMBER(SEARCH($A$37,'List of Flows'!$D124))),"Input/Output",0),0)</f>
        <v>0</v>
      </c>
      <c r="AU126" s="17">
        <f t="shared" si="24"/>
        <v>0</v>
      </c>
      <c r="AW126">
        <f t="shared" si="25"/>
        <v>0</v>
      </c>
      <c r="AX126">
        <f t="shared" si="26"/>
        <v>0</v>
      </c>
      <c r="AY126">
        <f t="shared" si="27"/>
        <v>0</v>
      </c>
      <c r="AZ126">
        <f t="shared" si="28"/>
        <v>0</v>
      </c>
      <c r="BA126">
        <f t="shared" si="29"/>
        <v>0</v>
      </c>
      <c r="BB126">
        <f t="shared" si="30"/>
        <v>0</v>
      </c>
      <c r="BC126">
        <f t="shared" si="31"/>
        <v>0</v>
      </c>
      <c r="BD126">
        <f t="shared" si="32"/>
        <v>0</v>
      </c>
      <c r="BE126">
        <f t="shared" si="33"/>
        <v>0</v>
      </c>
      <c r="BF126">
        <f t="shared" si="34"/>
        <v>0</v>
      </c>
      <c r="BG126">
        <f t="shared" si="35"/>
        <v>0</v>
      </c>
      <c r="BH126">
        <f t="shared" si="36"/>
        <v>0</v>
      </c>
      <c r="BI126">
        <f t="shared" si="37"/>
        <v>0</v>
      </c>
      <c r="BJ126" s="17">
        <f t="shared" si="38"/>
        <v>0</v>
      </c>
    </row>
    <row r="127" spans="4:62" x14ac:dyDescent="0.3">
      <c r="D127">
        <f>IF(D$2='List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E127">
        <f>IF(E$2='List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F127">
        <f>IF(F$2='List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G127">
        <f>IF(G$2='List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H127">
        <f>IF(H$2='List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I127">
        <f>IF(I$2='List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J127">
        <f>IF(J$2='List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K127">
        <f>IF(K$2='List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L127">
        <f>IF(L$2='List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M127">
        <f>IF(M$2='List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N127">
        <f>IF(N$2='List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O127">
        <f>IF(O$2='List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P127">
        <f>IF(P$2='List of Flows'!$B125,IF(OR(ISNUMBER(SEARCH($A$6,'List of Flows'!$D125)),ISNUMBER(SEARCH($A$7,'List of Flows'!$D125)),ISNUMBER(SEARCH($A$8,'List of Flows'!$D125)),ISNUMBER(SEARCH($A$9,'List of Flows'!$D125)),ISNUMBER(SEARCH($A$10,'List of Flows'!$D125)),ISNUMBER(SEARCH($A$11,'List of Flows'!$D125)),ISNUMBER(SEARCH($A$12,'List of Flows'!$D125)),ISNUMBER(SEARCH($A$13,'List of Flows'!$D125)),ISNUMBER(SEARCH($A$14,'List of Flows'!$D125)),ISNUMBER(SEARCH($A$15,'List of Flows'!$D125)),ISNUMBER(SEARCH($A$16,'List of Flows'!$D125)),ISNUMBER(SEARCH($A$17,'List of Flows'!$D125)),ISNUMBER(SEARCH($A$18,'List of Flows'!$D125)),ISNUMBER(SEARCH($A$19,'List of Flows'!$D125))),"Unit",0),0)</f>
        <v>0</v>
      </c>
      <c r="Q127">
        <f t="shared" si="22"/>
        <v>0</v>
      </c>
      <c r="R127" s="35"/>
      <c r="S127">
        <f>IF(S$2='List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T127">
        <f>IF(T$2='List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U127">
        <f>IF(U$2='List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V127">
        <f>IF(V$2='List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W127">
        <f>IF(W$2='List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X127">
        <f>IF(X$2='List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Y127">
        <f>IF(Y$2='List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Z127">
        <f>IF(Z$2='List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AA127">
        <f>IF(AA$2='List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AB127">
        <f>IF(AB$2='List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AC127">
        <f>IF(AC$2='List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AD127">
        <f>IF(AD$2='List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AE127">
        <f>IF(AE$2='List of Flows'!$B125,IF(OR(ISNUMBER(SEARCH($A$24,'List of Flows'!$D125)),ISNUMBER(SEARCH($A$25,'List of Flows'!$D125)),ISNUMBER(SEARCH($A$26,'List of Flows'!$D125)),ISNUMBER(SEARCH($A$27,'List of Flows'!$D125)),ISNUMBER(SEARCH($A$28,'List of Flows'!$D125)),ISNUMBER(SEARCH($A$29,'List of Flows'!$D125)),ISNUMBER(SEARCH($A$30,'List of Flows'!$D125)),ISNUMBER(SEARCH($A$31,'List of Flows'!$D125)),ISNUMBER(SEARCH($A$32,'List of Flows'!$D125))),"Context",0),0)</f>
        <v>0</v>
      </c>
      <c r="AF127" s="17">
        <f t="shared" si="23"/>
        <v>0</v>
      </c>
      <c r="AH127">
        <f>IF(AH$2='List of Flows'!$B125,IF(OR(ISNUMBER(SEARCH($A$36,'List of Flows'!$D125)),ISNUMBER(SEARCH($A$37,'List of Flows'!$D125))),"Input/Output",0),0)</f>
        <v>0</v>
      </c>
      <c r="AI127">
        <f>IF(AI$2='List of Flows'!$B125,IF(OR(ISNUMBER(SEARCH($A$36,'List of Flows'!$D125)),ISNUMBER(SEARCH($A$37,'List of Flows'!$D125))),"Input/Output",0),0)</f>
        <v>0</v>
      </c>
      <c r="AJ127">
        <f>IF(AJ$2='List of Flows'!$B125,IF(OR(ISNUMBER(SEARCH($A$36,'List of Flows'!$D125)),ISNUMBER(SEARCH($A$37,'List of Flows'!$D125))),"Input/Output",0),0)</f>
        <v>0</v>
      </c>
      <c r="AK127">
        <f>IF(AK$2='List of Flows'!$B125,IF(OR(ISNUMBER(SEARCH($A$36,'List of Flows'!$D125)),ISNUMBER(SEARCH($A$37,'List of Flows'!$D125))),"Input/Output",0),0)</f>
        <v>0</v>
      </c>
      <c r="AL127">
        <f>IF(AL$2='List of Flows'!$B125,IF(OR(ISNUMBER(SEARCH($A$36,'List of Flows'!$D125)),ISNUMBER(SEARCH($A$37,'List of Flows'!$D125))),"Input/Output",0),0)</f>
        <v>0</v>
      </c>
      <c r="AM127">
        <f>IF(AM$2='List of Flows'!$B125,IF(OR(ISNUMBER(SEARCH($A$36,'List of Flows'!$D125)),ISNUMBER(SEARCH($A$37,'List of Flows'!$D125))),"Input/Output",0),0)</f>
        <v>0</v>
      </c>
      <c r="AN127">
        <f>IF(AN$2='List of Flows'!$B125,IF(OR(ISNUMBER(SEARCH($A$36,'List of Flows'!$D125)),ISNUMBER(SEARCH($A$37,'List of Flows'!$D125))),"Input/Output",0),0)</f>
        <v>0</v>
      </c>
      <c r="AO127">
        <f>IF(AO$2='List of Flows'!$B125,IF(OR(ISNUMBER(SEARCH($A$36,'List of Flows'!$D125)),ISNUMBER(SEARCH($A$37,'List of Flows'!$D125))),"Input/Output",0),0)</f>
        <v>0</v>
      </c>
      <c r="AP127">
        <f>IF(AP$2='List of Flows'!$B125,IF(OR(ISNUMBER(SEARCH($A$36,'List of Flows'!$D125)),ISNUMBER(SEARCH($A$37,'List of Flows'!$D125))),"Input/Output",0),0)</f>
        <v>0</v>
      </c>
      <c r="AQ127">
        <f>IF(AQ$2='List of Flows'!$B125,IF(OR(ISNUMBER(SEARCH($A$36,'List of Flows'!$D125)),ISNUMBER(SEARCH($A$37,'List of Flows'!$D125))),"Input/Output",0),0)</f>
        <v>0</v>
      </c>
      <c r="AR127">
        <f>IF(AR$2='List of Flows'!$B125,IF(OR(ISNUMBER(SEARCH($A$36,'List of Flows'!$D125)),ISNUMBER(SEARCH($A$37,'List of Flows'!$D125))),"Input/Output",0),0)</f>
        <v>0</v>
      </c>
      <c r="AS127">
        <f>IF(AS$2='List of Flows'!$B125,IF(OR(ISNUMBER(SEARCH($A$36,'List of Flows'!$D125)),ISNUMBER(SEARCH($A$37,'List of Flows'!$D125))),"Input/Output",0),0)</f>
        <v>0</v>
      </c>
      <c r="AT127">
        <f>IF(AT$2='List of Flows'!$B125,IF(OR(ISNUMBER(SEARCH($A$36,'List of Flows'!$D125)),ISNUMBER(SEARCH($A$37,'List of Flows'!$D125))),"Input/Output",0),0)</f>
        <v>0</v>
      </c>
      <c r="AU127" s="17">
        <f t="shared" si="24"/>
        <v>0</v>
      </c>
      <c r="AW127">
        <f t="shared" si="25"/>
        <v>0</v>
      </c>
      <c r="AX127">
        <f t="shared" si="26"/>
        <v>0</v>
      </c>
      <c r="AY127">
        <f t="shared" si="27"/>
        <v>0</v>
      </c>
      <c r="AZ127">
        <f t="shared" si="28"/>
        <v>0</v>
      </c>
      <c r="BA127">
        <f t="shared" si="29"/>
        <v>0</v>
      </c>
      <c r="BB127">
        <f t="shared" si="30"/>
        <v>0</v>
      </c>
      <c r="BC127">
        <f t="shared" si="31"/>
        <v>0</v>
      </c>
      <c r="BD127">
        <f t="shared" si="32"/>
        <v>0</v>
      </c>
      <c r="BE127">
        <f t="shared" si="33"/>
        <v>0</v>
      </c>
      <c r="BF127">
        <f t="shared" si="34"/>
        <v>0</v>
      </c>
      <c r="BG127">
        <f t="shared" si="35"/>
        <v>0</v>
      </c>
      <c r="BH127">
        <f t="shared" si="36"/>
        <v>0</v>
      </c>
      <c r="BI127">
        <f t="shared" si="37"/>
        <v>0</v>
      </c>
      <c r="BJ127" s="17">
        <f t="shared" si="38"/>
        <v>0</v>
      </c>
    </row>
    <row r="128" spans="4:62" x14ac:dyDescent="0.3">
      <c r="D128">
        <f>IF(D$2='List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E128">
        <f>IF(E$2='List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F128">
        <f>IF(F$2='List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G128">
        <f>IF(G$2='List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H128">
        <f>IF(H$2='List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I128">
        <f>IF(I$2='List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J128">
        <f>IF(J$2='List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K128">
        <f>IF(K$2='List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L128">
        <f>IF(L$2='List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M128">
        <f>IF(M$2='List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N128">
        <f>IF(N$2='List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O128">
        <f>IF(O$2='List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P128">
        <f>IF(P$2='List of Flows'!$B126,IF(OR(ISNUMBER(SEARCH($A$6,'List of Flows'!$D126)),ISNUMBER(SEARCH($A$7,'List of Flows'!$D126)),ISNUMBER(SEARCH($A$8,'List of Flows'!$D126)),ISNUMBER(SEARCH($A$9,'List of Flows'!$D126)),ISNUMBER(SEARCH($A$10,'List of Flows'!$D126)),ISNUMBER(SEARCH($A$11,'List of Flows'!$D126)),ISNUMBER(SEARCH($A$12,'List of Flows'!$D126)),ISNUMBER(SEARCH($A$13,'List of Flows'!$D126)),ISNUMBER(SEARCH($A$14,'List of Flows'!$D126)),ISNUMBER(SEARCH($A$15,'List of Flows'!$D126)),ISNUMBER(SEARCH($A$16,'List of Flows'!$D126)),ISNUMBER(SEARCH($A$17,'List of Flows'!$D126)),ISNUMBER(SEARCH($A$18,'List of Flows'!$D126)),ISNUMBER(SEARCH($A$19,'List of Flows'!$D126))),"Unit",0),0)</f>
        <v>0</v>
      </c>
      <c r="Q128">
        <f t="shared" si="22"/>
        <v>0</v>
      </c>
      <c r="R128" s="35"/>
      <c r="S128">
        <f>IF(S$2='List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T128">
        <f>IF(T$2='List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U128">
        <f>IF(U$2='List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V128">
        <f>IF(V$2='List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W128">
        <f>IF(W$2='List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X128">
        <f>IF(X$2='List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Y128">
        <f>IF(Y$2='List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Z128">
        <f>IF(Z$2='List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AA128">
        <f>IF(AA$2='List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AB128">
        <f>IF(AB$2='List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AC128">
        <f>IF(AC$2='List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AD128">
        <f>IF(AD$2='List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AE128">
        <f>IF(AE$2='List of Flows'!$B126,IF(OR(ISNUMBER(SEARCH($A$24,'List of Flows'!$D126)),ISNUMBER(SEARCH($A$25,'List of Flows'!$D126)),ISNUMBER(SEARCH($A$26,'List of Flows'!$D126)),ISNUMBER(SEARCH($A$27,'List of Flows'!$D126)),ISNUMBER(SEARCH($A$28,'List of Flows'!$D126)),ISNUMBER(SEARCH($A$29,'List of Flows'!$D126)),ISNUMBER(SEARCH($A$30,'List of Flows'!$D126)),ISNUMBER(SEARCH($A$31,'List of Flows'!$D126)),ISNUMBER(SEARCH($A$32,'List of Flows'!$D126))),"Context",0),0)</f>
        <v>0</v>
      </c>
      <c r="AF128" s="17">
        <f t="shared" si="23"/>
        <v>0</v>
      </c>
      <c r="AH128">
        <f>IF(AH$2='List of Flows'!$B126,IF(OR(ISNUMBER(SEARCH($A$36,'List of Flows'!$D126)),ISNUMBER(SEARCH($A$37,'List of Flows'!$D126))),"Input/Output",0),0)</f>
        <v>0</v>
      </c>
      <c r="AI128">
        <f>IF(AI$2='List of Flows'!$B126,IF(OR(ISNUMBER(SEARCH($A$36,'List of Flows'!$D126)),ISNUMBER(SEARCH($A$37,'List of Flows'!$D126))),"Input/Output",0),0)</f>
        <v>0</v>
      </c>
      <c r="AJ128">
        <f>IF(AJ$2='List of Flows'!$B126,IF(OR(ISNUMBER(SEARCH($A$36,'List of Flows'!$D126)),ISNUMBER(SEARCH($A$37,'List of Flows'!$D126))),"Input/Output",0),0)</f>
        <v>0</v>
      </c>
      <c r="AK128">
        <f>IF(AK$2='List of Flows'!$B126,IF(OR(ISNUMBER(SEARCH($A$36,'List of Flows'!$D126)),ISNUMBER(SEARCH($A$37,'List of Flows'!$D126))),"Input/Output",0),0)</f>
        <v>0</v>
      </c>
      <c r="AL128">
        <f>IF(AL$2='List of Flows'!$B126,IF(OR(ISNUMBER(SEARCH($A$36,'List of Flows'!$D126)),ISNUMBER(SEARCH($A$37,'List of Flows'!$D126))),"Input/Output",0),0)</f>
        <v>0</v>
      </c>
      <c r="AM128">
        <f>IF(AM$2='List of Flows'!$B126,IF(OR(ISNUMBER(SEARCH($A$36,'List of Flows'!$D126)),ISNUMBER(SEARCH($A$37,'List of Flows'!$D126))),"Input/Output",0),0)</f>
        <v>0</v>
      </c>
      <c r="AN128">
        <f>IF(AN$2='List of Flows'!$B126,IF(OR(ISNUMBER(SEARCH($A$36,'List of Flows'!$D126)),ISNUMBER(SEARCH($A$37,'List of Flows'!$D126))),"Input/Output",0),0)</f>
        <v>0</v>
      </c>
      <c r="AO128">
        <f>IF(AO$2='List of Flows'!$B126,IF(OR(ISNUMBER(SEARCH($A$36,'List of Flows'!$D126)),ISNUMBER(SEARCH($A$37,'List of Flows'!$D126))),"Input/Output",0),0)</f>
        <v>0</v>
      </c>
      <c r="AP128">
        <f>IF(AP$2='List of Flows'!$B126,IF(OR(ISNUMBER(SEARCH($A$36,'List of Flows'!$D126)),ISNUMBER(SEARCH($A$37,'List of Flows'!$D126))),"Input/Output",0),0)</f>
        <v>0</v>
      </c>
      <c r="AQ128">
        <f>IF(AQ$2='List of Flows'!$B126,IF(OR(ISNUMBER(SEARCH($A$36,'List of Flows'!$D126)),ISNUMBER(SEARCH($A$37,'List of Flows'!$D126))),"Input/Output",0),0)</f>
        <v>0</v>
      </c>
      <c r="AR128">
        <f>IF(AR$2='List of Flows'!$B126,IF(OR(ISNUMBER(SEARCH($A$36,'List of Flows'!$D126)),ISNUMBER(SEARCH($A$37,'List of Flows'!$D126))),"Input/Output",0),0)</f>
        <v>0</v>
      </c>
      <c r="AS128">
        <f>IF(AS$2='List of Flows'!$B126,IF(OR(ISNUMBER(SEARCH($A$36,'List of Flows'!$D126)),ISNUMBER(SEARCH($A$37,'List of Flows'!$D126))),"Input/Output",0),0)</f>
        <v>0</v>
      </c>
      <c r="AT128">
        <f>IF(AT$2='List of Flows'!$B126,IF(OR(ISNUMBER(SEARCH($A$36,'List of Flows'!$D126)),ISNUMBER(SEARCH($A$37,'List of Flows'!$D126))),"Input/Output",0),0)</f>
        <v>0</v>
      </c>
      <c r="AU128" s="17">
        <f t="shared" si="24"/>
        <v>0</v>
      </c>
      <c r="AW128">
        <f t="shared" si="25"/>
        <v>0</v>
      </c>
      <c r="AX128">
        <f t="shared" si="26"/>
        <v>0</v>
      </c>
      <c r="AY128">
        <f t="shared" si="27"/>
        <v>0</v>
      </c>
      <c r="AZ128">
        <f t="shared" si="28"/>
        <v>0</v>
      </c>
      <c r="BA128">
        <f t="shared" si="29"/>
        <v>0</v>
      </c>
      <c r="BB128">
        <f t="shared" si="30"/>
        <v>0</v>
      </c>
      <c r="BC128">
        <f t="shared" si="31"/>
        <v>0</v>
      </c>
      <c r="BD128">
        <f t="shared" si="32"/>
        <v>0</v>
      </c>
      <c r="BE128">
        <f t="shared" si="33"/>
        <v>0</v>
      </c>
      <c r="BF128">
        <f t="shared" si="34"/>
        <v>0</v>
      </c>
      <c r="BG128">
        <f t="shared" si="35"/>
        <v>0</v>
      </c>
      <c r="BH128">
        <f t="shared" si="36"/>
        <v>0</v>
      </c>
      <c r="BI128">
        <f t="shared" si="37"/>
        <v>0</v>
      </c>
      <c r="BJ128" s="17">
        <f t="shared" si="38"/>
        <v>0</v>
      </c>
    </row>
    <row r="129" spans="4:62" x14ac:dyDescent="0.3">
      <c r="D129">
        <f>IF(D$2='List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E129">
        <f>IF(E$2='List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F129">
        <f>IF(F$2='List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G129">
        <f>IF(G$2='List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H129">
        <f>IF(H$2='List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I129">
        <f>IF(I$2='List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J129">
        <f>IF(J$2='List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K129">
        <f>IF(K$2='List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L129">
        <f>IF(L$2='List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M129">
        <f>IF(M$2='List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N129">
        <f>IF(N$2='List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O129">
        <f>IF(O$2='List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P129">
        <f>IF(P$2='List of Flows'!$B127,IF(OR(ISNUMBER(SEARCH($A$6,'List of Flows'!$D127)),ISNUMBER(SEARCH($A$7,'List of Flows'!$D127)),ISNUMBER(SEARCH($A$8,'List of Flows'!$D127)),ISNUMBER(SEARCH($A$9,'List of Flows'!$D127)),ISNUMBER(SEARCH($A$10,'List of Flows'!$D127)),ISNUMBER(SEARCH($A$11,'List of Flows'!$D127)),ISNUMBER(SEARCH($A$12,'List of Flows'!$D127)),ISNUMBER(SEARCH($A$13,'List of Flows'!$D127)),ISNUMBER(SEARCH($A$14,'List of Flows'!$D127)),ISNUMBER(SEARCH($A$15,'List of Flows'!$D127)),ISNUMBER(SEARCH($A$16,'List of Flows'!$D127)),ISNUMBER(SEARCH($A$17,'List of Flows'!$D127)),ISNUMBER(SEARCH($A$18,'List of Flows'!$D127)),ISNUMBER(SEARCH($A$19,'List of Flows'!$D127))),"Unit",0),0)</f>
        <v>0</v>
      </c>
      <c r="Q129">
        <f t="shared" si="22"/>
        <v>0</v>
      </c>
      <c r="R129" s="35"/>
      <c r="S129">
        <f>IF(S$2='List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T129">
        <f>IF(T$2='List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U129">
        <f>IF(U$2='List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V129">
        <f>IF(V$2='List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W129">
        <f>IF(W$2='List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X129">
        <f>IF(X$2='List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Y129">
        <f>IF(Y$2='List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Z129">
        <f>IF(Z$2='List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AA129">
        <f>IF(AA$2='List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AB129">
        <f>IF(AB$2='List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AC129">
        <f>IF(AC$2='List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AD129">
        <f>IF(AD$2='List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AE129">
        <f>IF(AE$2='List of Flows'!$B127,IF(OR(ISNUMBER(SEARCH($A$24,'List of Flows'!$D127)),ISNUMBER(SEARCH($A$25,'List of Flows'!$D127)),ISNUMBER(SEARCH($A$26,'List of Flows'!$D127)),ISNUMBER(SEARCH($A$27,'List of Flows'!$D127)),ISNUMBER(SEARCH($A$28,'List of Flows'!$D127)),ISNUMBER(SEARCH($A$29,'List of Flows'!$D127)),ISNUMBER(SEARCH($A$30,'List of Flows'!$D127)),ISNUMBER(SEARCH($A$31,'List of Flows'!$D127)),ISNUMBER(SEARCH($A$32,'List of Flows'!$D127))),"Context",0),0)</f>
        <v>0</v>
      </c>
      <c r="AF129" s="17">
        <f t="shared" si="23"/>
        <v>0</v>
      </c>
      <c r="AH129">
        <f>IF(AH$2='List of Flows'!$B127,IF(OR(ISNUMBER(SEARCH($A$36,'List of Flows'!$D127)),ISNUMBER(SEARCH($A$37,'List of Flows'!$D127))),"Input/Output",0),0)</f>
        <v>0</v>
      </c>
      <c r="AI129">
        <f>IF(AI$2='List of Flows'!$B127,IF(OR(ISNUMBER(SEARCH($A$36,'List of Flows'!$D127)),ISNUMBER(SEARCH($A$37,'List of Flows'!$D127))),"Input/Output",0),0)</f>
        <v>0</v>
      </c>
      <c r="AJ129">
        <f>IF(AJ$2='List of Flows'!$B127,IF(OR(ISNUMBER(SEARCH($A$36,'List of Flows'!$D127)),ISNUMBER(SEARCH($A$37,'List of Flows'!$D127))),"Input/Output",0),0)</f>
        <v>0</v>
      </c>
      <c r="AK129">
        <f>IF(AK$2='List of Flows'!$B127,IF(OR(ISNUMBER(SEARCH($A$36,'List of Flows'!$D127)),ISNUMBER(SEARCH($A$37,'List of Flows'!$D127))),"Input/Output",0),0)</f>
        <v>0</v>
      </c>
      <c r="AL129">
        <f>IF(AL$2='List of Flows'!$B127,IF(OR(ISNUMBER(SEARCH($A$36,'List of Flows'!$D127)),ISNUMBER(SEARCH($A$37,'List of Flows'!$D127))),"Input/Output",0),0)</f>
        <v>0</v>
      </c>
      <c r="AM129">
        <f>IF(AM$2='List of Flows'!$B127,IF(OR(ISNUMBER(SEARCH($A$36,'List of Flows'!$D127)),ISNUMBER(SEARCH($A$37,'List of Flows'!$D127))),"Input/Output",0),0)</f>
        <v>0</v>
      </c>
      <c r="AN129">
        <f>IF(AN$2='List of Flows'!$B127,IF(OR(ISNUMBER(SEARCH($A$36,'List of Flows'!$D127)),ISNUMBER(SEARCH($A$37,'List of Flows'!$D127))),"Input/Output",0),0)</f>
        <v>0</v>
      </c>
      <c r="AO129">
        <f>IF(AO$2='List of Flows'!$B127,IF(OR(ISNUMBER(SEARCH($A$36,'List of Flows'!$D127)),ISNUMBER(SEARCH($A$37,'List of Flows'!$D127))),"Input/Output",0),0)</f>
        <v>0</v>
      </c>
      <c r="AP129">
        <f>IF(AP$2='List of Flows'!$B127,IF(OR(ISNUMBER(SEARCH($A$36,'List of Flows'!$D127)),ISNUMBER(SEARCH($A$37,'List of Flows'!$D127))),"Input/Output",0),0)</f>
        <v>0</v>
      </c>
      <c r="AQ129">
        <f>IF(AQ$2='List of Flows'!$B127,IF(OR(ISNUMBER(SEARCH($A$36,'List of Flows'!$D127)),ISNUMBER(SEARCH($A$37,'List of Flows'!$D127))),"Input/Output",0),0)</f>
        <v>0</v>
      </c>
      <c r="AR129">
        <f>IF(AR$2='List of Flows'!$B127,IF(OR(ISNUMBER(SEARCH($A$36,'List of Flows'!$D127)),ISNUMBER(SEARCH($A$37,'List of Flows'!$D127))),"Input/Output",0),0)</f>
        <v>0</v>
      </c>
      <c r="AS129">
        <f>IF(AS$2='List of Flows'!$B127,IF(OR(ISNUMBER(SEARCH($A$36,'List of Flows'!$D127)),ISNUMBER(SEARCH($A$37,'List of Flows'!$D127))),"Input/Output",0),0)</f>
        <v>0</v>
      </c>
      <c r="AT129">
        <f>IF(AT$2='List of Flows'!$B127,IF(OR(ISNUMBER(SEARCH($A$36,'List of Flows'!$D127)),ISNUMBER(SEARCH($A$37,'List of Flows'!$D127))),"Input/Output",0),0)</f>
        <v>0</v>
      </c>
      <c r="AU129" s="17">
        <f t="shared" si="24"/>
        <v>0</v>
      </c>
      <c r="AW129">
        <f t="shared" si="25"/>
        <v>0</v>
      </c>
      <c r="AX129">
        <f t="shared" si="26"/>
        <v>0</v>
      </c>
      <c r="AY129">
        <f t="shared" si="27"/>
        <v>0</v>
      </c>
      <c r="AZ129">
        <f t="shared" si="28"/>
        <v>0</v>
      </c>
      <c r="BA129">
        <f t="shared" si="29"/>
        <v>0</v>
      </c>
      <c r="BB129">
        <f t="shared" si="30"/>
        <v>0</v>
      </c>
      <c r="BC129">
        <f t="shared" si="31"/>
        <v>0</v>
      </c>
      <c r="BD129">
        <f t="shared" si="32"/>
        <v>0</v>
      </c>
      <c r="BE129">
        <f t="shared" si="33"/>
        <v>0</v>
      </c>
      <c r="BF129">
        <f t="shared" si="34"/>
        <v>0</v>
      </c>
      <c r="BG129">
        <f t="shared" si="35"/>
        <v>0</v>
      </c>
      <c r="BH129">
        <f t="shared" si="36"/>
        <v>0</v>
      </c>
      <c r="BI129">
        <f t="shared" si="37"/>
        <v>0</v>
      </c>
      <c r="BJ129" s="17">
        <f t="shared" si="38"/>
        <v>0</v>
      </c>
    </row>
    <row r="130" spans="4:62" x14ac:dyDescent="0.3">
      <c r="D130">
        <f>IF(D$2='List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E130">
        <f>IF(E$2='List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F130">
        <f>IF(F$2='List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G130">
        <f>IF(G$2='List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H130">
        <f>IF(H$2='List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I130">
        <f>IF(I$2='List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J130">
        <f>IF(J$2='List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K130">
        <f>IF(K$2='List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L130">
        <f>IF(L$2='List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M130">
        <f>IF(M$2='List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N130">
        <f>IF(N$2='List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O130">
        <f>IF(O$2='List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P130">
        <f>IF(P$2='List of Flows'!$B128,IF(OR(ISNUMBER(SEARCH($A$6,'List of Flows'!$D128)),ISNUMBER(SEARCH($A$7,'List of Flows'!$D128)),ISNUMBER(SEARCH($A$8,'List of Flows'!$D128)),ISNUMBER(SEARCH($A$9,'List of Flows'!$D128)),ISNUMBER(SEARCH($A$10,'List of Flows'!$D128)),ISNUMBER(SEARCH($A$11,'List of Flows'!$D128)),ISNUMBER(SEARCH($A$12,'List of Flows'!$D128)),ISNUMBER(SEARCH($A$13,'List of Flows'!$D128)),ISNUMBER(SEARCH($A$14,'List of Flows'!$D128)),ISNUMBER(SEARCH($A$15,'List of Flows'!$D128)),ISNUMBER(SEARCH($A$16,'List of Flows'!$D128)),ISNUMBER(SEARCH($A$17,'List of Flows'!$D128)),ISNUMBER(SEARCH($A$18,'List of Flows'!$D128)),ISNUMBER(SEARCH($A$19,'List of Flows'!$D128))),"Unit",0),0)</f>
        <v>0</v>
      </c>
      <c r="Q130">
        <f t="shared" si="22"/>
        <v>0</v>
      </c>
      <c r="R130" s="35"/>
      <c r="S130">
        <f>IF(S$2='List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T130">
        <f>IF(T$2='List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U130">
        <f>IF(U$2='List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V130">
        <f>IF(V$2='List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W130">
        <f>IF(W$2='List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X130">
        <f>IF(X$2='List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Y130">
        <f>IF(Y$2='List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Z130">
        <f>IF(Z$2='List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AA130">
        <f>IF(AA$2='List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AB130">
        <f>IF(AB$2='List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AC130">
        <f>IF(AC$2='List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AD130">
        <f>IF(AD$2='List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AE130">
        <f>IF(AE$2='List of Flows'!$B128,IF(OR(ISNUMBER(SEARCH($A$24,'List of Flows'!$D128)),ISNUMBER(SEARCH($A$25,'List of Flows'!$D128)),ISNUMBER(SEARCH($A$26,'List of Flows'!$D128)),ISNUMBER(SEARCH($A$27,'List of Flows'!$D128)),ISNUMBER(SEARCH($A$28,'List of Flows'!$D128)),ISNUMBER(SEARCH($A$29,'List of Flows'!$D128)),ISNUMBER(SEARCH($A$30,'List of Flows'!$D128)),ISNUMBER(SEARCH($A$31,'List of Flows'!$D128)),ISNUMBER(SEARCH($A$32,'List of Flows'!$D128))),"Context",0),0)</f>
        <v>0</v>
      </c>
      <c r="AF130" s="17">
        <f t="shared" si="23"/>
        <v>0</v>
      </c>
      <c r="AH130">
        <f>IF(AH$2='List of Flows'!$B128,IF(OR(ISNUMBER(SEARCH($A$36,'List of Flows'!$D128)),ISNUMBER(SEARCH($A$37,'List of Flows'!$D128))),"Input/Output",0),0)</f>
        <v>0</v>
      </c>
      <c r="AI130">
        <f>IF(AI$2='List of Flows'!$B128,IF(OR(ISNUMBER(SEARCH($A$36,'List of Flows'!$D128)),ISNUMBER(SEARCH($A$37,'List of Flows'!$D128))),"Input/Output",0),0)</f>
        <v>0</v>
      </c>
      <c r="AJ130">
        <f>IF(AJ$2='List of Flows'!$B128,IF(OR(ISNUMBER(SEARCH($A$36,'List of Flows'!$D128)),ISNUMBER(SEARCH($A$37,'List of Flows'!$D128))),"Input/Output",0),0)</f>
        <v>0</v>
      </c>
      <c r="AK130">
        <f>IF(AK$2='List of Flows'!$B128,IF(OR(ISNUMBER(SEARCH($A$36,'List of Flows'!$D128)),ISNUMBER(SEARCH($A$37,'List of Flows'!$D128))),"Input/Output",0),0)</f>
        <v>0</v>
      </c>
      <c r="AL130">
        <f>IF(AL$2='List of Flows'!$B128,IF(OR(ISNUMBER(SEARCH($A$36,'List of Flows'!$D128)),ISNUMBER(SEARCH($A$37,'List of Flows'!$D128))),"Input/Output",0),0)</f>
        <v>0</v>
      </c>
      <c r="AM130">
        <f>IF(AM$2='List of Flows'!$B128,IF(OR(ISNUMBER(SEARCH($A$36,'List of Flows'!$D128)),ISNUMBER(SEARCH($A$37,'List of Flows'!$D128))),"Input/Output",0),0)</f>
        <v>0</v>
      </c>
      <c r="AN130">
        <f>IF(AN$2='List of Flows'!$B128,IF(OR(ISNUMBER(SEARCH($A$36,'List of Flows'!$D128)),ISNUMBER(SEARCH($A$37,'List of Flows'!$D128))),"Input/Output",0),0)</f>
        <v>0</v>
      </c>
      <c r="AO130">
        <f>IF(AO$2='List of Flows'!$B128,IF(OR(ISNUMBER(SEARCH($A$36,'List of Flows'!$D128)),ISNUMBER(SEARCH($A$37,'List of Flows'!$D128))),"Input/Output",0),0)</f>
        <v>0</v>
      </c>
      <c r="AP130">
        <f>IF(AP$2='List of Flows'!$B128,IF(OR(ISNUMBER(SEARCH($A$36,'List of Flows'!$D128)),ISNUMBER(SEARCH($A$37,'List of Flows'!$D128))),"Input/Output",0),0)</f>
        <v>0</v>
      </c>
      <c r="AQ130">
        <f>IF(AQ$2='List of Flows'!$B128,IF(OR(ISNUMBER(SEARCH($A$36,'List of Flows'!$D128)),ISNUMBER(SEARCH($A$37,'List of Flows'!$D128))),"Input/Output",0),0)</f>
        <v>0</v>
      </c>
      <c r="AR130">
        <f>IF(AR$2='List of Flows'!$B128,IF(OR(ISNUMBER(SEARCH($A$36,'List of Flows'!$D128)),ISNUMBER(SEARCH($A$37,'List of Flows'!$D128))),"Input/Output",0),0)</f>
        <v>0</v>
      </c>
      <c r="AS130">
        <f>IF(AS$2='List of Flows'!$B128,IF(OR(ISNUMBER(SEARCH($A$36,'List of Flows'!$D128)),ISNUMBER(SEARCH($A$37,'List of Flows'!$D128))),"Input/Output",0),0)</f>
        <v>0</v>
      </c>
      <c r="AT130">
        <f>IF(AT$2='List of Flows'!$B128,IF(OR(ISNUMBER(SEARCH($A$36,'List of Flows'!$D128)),ISNUMBER(SEARCH($A$37,'List of Flows'!$D128))),"Input/Output",0),0)</f>
        <v>0</v>
      </c>
      <c r="AU130" s="17">
        <f t="shared" si="24"/>
        <v>0</v>
      </c>
      <c r="AW130">
        <f t="shared" si="25"/>
        <v>0</v>
      </c>
      <c r="AX130">
        <f t="shared" si="26"/>
        <v>0</v>
      </c>
      <c r="AY130">
        <f t="shared" si="27"/>
        <v>0</v>
      </c>
      <c r="AZ130">
        <f t="shared" si="28"/>
        <v>0</v>
      </c>
      <c r="BA130">
        <f t="shared" si="29"/>
        <v>0</v>
      </c>
      <c r="BB130">
        <f t="shared" si="30"/>
        <v>0</v>
      </c>
      <c r="BC130">
        <f t="shared" si="31"/>
        <v>0</v>
      </c>
      <c r="BD130">
        <f t="shared" si="32"/>
        <v>0</v>
      </c>
      <c r="BE130">
        <f t="shared" si="33"/>
        <v>0</v>
      </c>
      <c r="BF130">
        <f t="shared" si="34"/>
        <v>0</v>
      </c>
      <c r="BG130">
        <f t="shared" si="35"/>
        <v>0</v>
      </c>
      <c r="BH130">
        <f t="shared" si="36"/>
        <v>0</v>
      </c>
      <c r="BI130">
        <f t="shared" si="37"/>
        <v>0</v>
      </c>
      <c r="BJ130" s="17">
        <f t="shared" si="38"/>
        <v>0</v>
      </c>
    </row>
    <row r="131" spans="4:62" x14ac:dyDescent="0.3">
      <c r="D131">
        <f>IF(D$2='List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E131">
        <f>IF(E$2='List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F131">
        <f>IF(F$2='List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G131">
        <f>IF(G$2='List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H131">
        <f>IF(H$2='List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I131">
        <f>IF(I$2='List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J131">
        <f>IF(J$2='List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K131">
        <f>IF(K$2='List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L131">
        <f>IF(L$2='List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M131">
        <f>IF(M$2='List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N131">
        <f>IF(N$2='List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O131">
        <f>IF(O$2='List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P131">
        <f>IF(P$2='List of Flows'!$B129,IF(OR(ISNUMBER(SEARCH($A$6,'List of Flows'!$D129)),ISNUMBER(SEARCH($A$7,'List of Flows'!$D129)),ISNUMBER(SEARCH($A$8,'List of Flows'!$D129)),ISNUMBER(SEARCH($A$9,'List of Flows'!$D129)),ISNUMBER(SEARCH($A$10,'List of Flows'!$D129)),ISNUMBER(SEARCH($A$11,'List of Flows'!$D129)),ISNUMBER(SEARCH($A$12,'List of Flows'!$D129)),ISNUMBER(SEARCH($A$13,'List of Flows'!$D129)),ISNUMBER(SEARCH($A$14,'List of Flows'!$D129)),ISNUMBER(SEARCH($A$15,'List of Flows'!$D129)),ISNUMBER(SEARCH($A$16,'List of Flows'!$D129)),ISNUMBER(SEARCH($A$17,'List of Flows'!$D129)),ISNUMBER(SEARCH($A$18,'List of Flows'!$D129)),ISNUMBER(SEARCH($A$19,'List of Flows'!$D129))),"Unit",0),0)</f>
        <v>0</v>
      </c>
      <c r="Q131">
        <f t="shared" si="22"/>
        <v>0</v>
      </c>
      <c r="R131" s="35"/>
      <c r="S131">
        <f>IF(S$2='List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T131">
        <f>IF(T$2='List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U131">
        <f>IF(U$2='List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V131">
        <f>IF(V$2='List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W131">
        <f>IF(W$2='List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X131">
        <f>IF(X$2='List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Y131">
        <f>IF(Y$2='List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Z131">
        <f>IF(Z$2='List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AA131">
        <f>IF(AA$2='List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AB131">
        <f>IF(AB$2='List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AC131">
        <f>IF(AC$2='List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AD131">
        <f>IF(AD$2='List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AE131">
        <f>IF(AE$2='List of Flows'!$B129,IF(OR(ISNUMBER(SEARCH($A$24,'List of Flows'!$D129)),ISNUMBER(SEARCH($A$25,'List of Flows'!$D129)),ISNUMBER(SEARCH($A$26,'List of Flows'!$D129)),ISNUMBER(SEARCH($A$27,'List of Flows'!$D129)),ISNUMBER(SEARCH($A$28,'List of Flows'!$D129)),ISNUMBER(SEARCH($A$29,'List of Flows'!$D129)),ISNUMBER(SEARCH($A$30,'List of Flows'!$D129)),ISNUMBER(SEARCH($A$31,'List of Flows'!$D129)),ISNUMBER(SEARCH($A$32,'List of Flows'!$D129))),"Context",0),0)</f>
        <v>0</v>
      </c>
      <c r="AF131" s="17">
        <f t="shared" si="23"/>
        <v>0</v>
      </c>
      <c r="AH131">
        <f>IF(AH$2='List of Flows'!$B129,IF(OR(ISNUMBER(SEARCH($A$36,'List of Flows'!$D129)),ISNUMBER(SEARCH($A$37,'List of Flows'!$D129))),"Input/Output",0),0)</f>
        <v>0</v>
      </c>
      <c r="AI131">
        <f>IF(AI$2='List of Flows'!$B129,IF(OR(ISNUMBER(SEARCH($A$36,'List of Flows'!$D129)),ISNUMBER(SEARCH($A$37,'List of Flows'!$D129))),"Input/Output",0),0)</f>
        <v>0</v>
      </c>
      <c r="AJ131">
        <f>IF(AJ$2='List of Flows'!$B129,IF(OR(ISNUMBER(SEARCH($A$36,'List of Flows'!$D129)),ISNUMBER(SEARCH($A$37,'List of Flows'!$D129))),"Input/Output",0),0)</f>
        <v>0</v>
      </c>
      <c r="AK131">
        <f>IF(AK$2='List of Flows'!$B129,IF(OR(ISNUMBER(SEARCH($A$36,'List of Flows'!$D129)),ISNUMBER(SEARCH($A$37,'List of Flows'!$D129))),"Input/Output",0),0)</f>
        <v>0</v>
      </c>
      <c r="AL131">
        <f>IF(AL$2='List of Flows'!$B129,IF(OR(ISNUMBER(SEARCH($A$36,'List of Flows'!$D129)),ISNUMBER(SEARCH($A$37,'List of Flows'!$D129))),"Input/Output",0),0)</f>
        <v>0</v>
      </c>
      <c r="AM131">
        <f>IF(AM$2='List of Flows'!$B129,IF(OR(ISNUMBER(SEARCH($A$36,'List of Flows'!$D129)),ISNUMBER(SEARCH($A$37,'List of Flows'!$D129))),"Input/Output",0),0)</f>
        <v>0</v>
      </c>
      <c r="AN131">
        <f>IF(AN$2='List of Flows'!$B129,IF(OR(ISNUMBER(SEARCH($A$36,'List of Flows'!$D129)),ISNUMBER(SEARCH($A$37,'List of Flows'!$D129))),"Input/Output",0),0)</f>
        <v>0</v>
      </c>
      <c r="AO131">
        <f>IF(AO$2='List of Flows'!$B129,IF(OR(ISNUMBER(SEARCH($A$36,'List of Flows'!$D129)),ISNUMBER(SEARCH($A$37,'List of Flows'!$D129))),"Input/Output",0),0)</f>
        <v>0</v>
      </c>
      <c r="AP131">
        <f>IF(AP$2='List of Flows'!$B129,IF(OR(ISNUMBER(SEARCH($A$36,'List of Flows'!$D129)),ISNUMBER(SEARCH($A$37,'List of Flows'!$D129))),"Input/Output",0),0)</f>
        <v>0</v>
      </c>
      <c r="AQ131">
        <f>IF(AQ$2='List of Flows'!$B129,IF(OR(ISNUMBER(SEARCH($A$36,'List of Flows'!$D129)),ISNUMBER(SEARCH($A$37,'List of Flows'!$D129))),"Input/Output",0),0)</f>
        <v>0</v>
      </c>
      <c r="AR131">
        <f>IF(AR$2='List of Flows'!$B129,IF(OR(ISNUMBER(SEARCH($A$36,'List of Flows'!$D129)),ISNUMBER(SEARCH($A$37,'List of Flows'!$D129))),"Input/Output",0),0)</f>
        <v>0</v>
      </c>
      <c r="AS131">
        <f>IF(AS$2='List of Flows'!$B129,IF(OR(ISNUMBER(SEARCH($A$36,'List of Flows'!$D129)),ISNUMBER(SEARCH($A$37,'List of Flows'!$D129))),"Input/Output",0),0)</f>
        <v>0</v>
      </c>
      <c r="AT131">
        <f>IF(AT$2='List of Flows'!$B129,IF(OR(ISNUMBER(SEARCH($A$36,'List of Flows'!$D129)),ISNUMBER(SEARCH($A$37,'List of Flows'!$D129))),"Input/Output",0),0)</f>
        <v>0</v>
      </c>
      <c r="AU131" s="17">
        <f t="shared" si="24"/>
        <v>0</v>
      </c>
      <c r="AW131">
        <f t="shared" si="25"/>
        <v>0</v>
      </c>
      <c r="AX131">
        <f t="shared" si="26"/>
        <v>0</v>
      </c>
      <c r="AY131">
        <f t="shared" si="27"/>
        <v>0</v>
      </c>
      <c r="AZ131">
        <f t="shared" si="28"/>
        <v>0</v>
      </c>
      <c r="BA131">
        <f t="shared" si="29"/>
        <v>0</v>
      </c>
      <c r="BB131">
        <f t="shared" si="30"/>
        <v>0</v>
      </c>
      <c r="BC131">
        <f t="shared" si="31"/>
        <v>0</v>
      </c>
      <c r="BD131">
        <f t="shared" si="32"/>
        <v>0</v>
      </c>
      <c r="BE131">
        <f t="shared" si="33"/>
        <v>0</v>
      </c>
      <c r="BF131">
        <f t="shared" si="34"/>
        <v>0</v>
      </c>
      <c r="BG131">
        <f t="shared" si="35"/>
        <v>0</v>
      </c>
      <c r="BH131">
        <f t="shared" si="36"/>
        <v>0</v>
      </c>
      <c r="BI131">
        <f t="shared" si="37"/>
        <v>0</v>
      </c>
      <c r="BJ131" s="17">
        <f t="shared" si="38"/>
        <v>0</v>
      </c>
    </row>
    <row r="132" spans="4:62" x14ac:dyDescent="0.3">
      <c r="D132">
        <f>IF(D$2='List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E132">
        <f>IF(E$2='List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F132">
        <f>IF(F$2='List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G132">
        <f>IF(G$2='List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H132">
        <f>IF(H$2='List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I132">
        <f>IF(I$2='List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J132">
        <f>IF(J$2='List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K132">
        <f>IF(K$2='List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L132">
        <f>IF(L$2='List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M132">
        <f>IF(M$2='List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N132">
        <f>IF(N$2='List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O132">
        <f>IF(O$2='List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P132">
        <f>IF(P$2='List of Flows'!$B130,IF(OR(ISNUMBER(SEARCH($A$6,'List of Flows'!$D130)),ISNUMBER(SEARCH($A$7,'List of Flows'!$D130)),ISNUMBER(SEARCH($A$8,'List of Flows'!$D130)),ISNUMBER(SEARCH($A$9,'List of Flows'!$D130)),ISNUMBER(SEARCH($A$10,'List of Flows'!$D130)),ISNUMBER(SEARCH($A$11,'List of Flows'!$D130)),ISNUMBER(SEARCH($A$12,'List of Flows'!$D130)),ISNUMBER(SEARCH($A$13,'List of Flows'!$D130)),ISNUMBER(SEARCH($A$14,'List of Flows'!$D130)),ISNUMBER(SEARCH($A$15,'List of Flows'!$D130)),ISNUMBER(SEARCH($A$16,'List of Flows'!$D130)),ISNUMBER(SEARCH($A$17,'List of Flows'!$D130)),ISNUMBER(SEARCH($A$18,'List of Flows'!$D130)),ISNUMBER(SEARCH($A$19,'List of Flows'!$D130))),"Unit",0),0)</f>
        <v>0</v>
      </c>
      <c r="Q132">
        <f t="shared" si="22"/>
        <v>0</v>
      </c>
      <c r="R132" s="35"/>
      <c r="S132">
        <f>IF(S$2='List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T132">
        <f>IF(T$2='List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U132">
        <f>IF(U$2='List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V132">
        <f>IF(V$2='List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W132">
        <f>IF(W$2='List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X132">
        <f>IF(X$2='List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Y132">
        <f>IF(Y$2='List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Z132">
        <f>IF(Z$2='List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AA132">
        <f>IF(AA$2='List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AB132">
        <f>IF(AB$2='List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AC132">
        <f>IF(AC$2='List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AD132">
        <f>IF(AD$2='List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AE132">
        <f>IF(AE$2='List of Flows'!$B130,IF(OR(ISNUMBER(SEARCH($A$24,'List of Flows'!$D130)),ISNUMBER(SEARCH($A$25,'List of Flows'!$D130)),ISNUMBER(SEARCH($A$26,'List of Flows'!$D130)),ISNUMBER(SEARCH($A$27,'List of Flows'!$D130)),ISNUMBER(SEARCH($A$28,'List of Flows'!$D130)),ISNUMBER(SEARCH($A$29,'List of Flows'!$D130)),ISNUMBER(SEARCH($A$30,'List of Flows'!$D130)),ISNUMBER(SEARCH($A$31,'List of Flows'!$D130)),ISNUMBER(SEARCH($A$32,'List of Flows'!$D130))),"Context",0),0)</f>
        <v>0</v>
      </c>
      <c r="AF132" s="17">
        <f t="shared" si="23"/>
        <v>0</v>
      </c>
      <c r="AH132">
        <f>IF(AH$2='List of Flows'!$B130,IF(OR(ISNUMBER(SEARCH($A$36,'List of Flows'!$D130)),ISNUMBER(SEARCH($A$37,'List of Flows'!$D130))),"Input/Output",0),0)</f>
        <v>0</v>
      </c>
      <c r="AI132">
        <f>IF(AI$2='List of Flows'!$B130,IF(OR(ISNUMBER(SEARCH($A$36,'List of Flows'!$D130)),ISNUMBER(SEARCH($A$37,'List of Flows'!$D130))),"Input/Output",0),0)</f>
        <v>0</v>
      </c>
      <c r="AJ132">
        <f>IF(AJ$2='List of Flows'!$B130,IF(OR(ISNUMBER(SEARCH($A$36,'List of Flows'!$D130)),ISNUMBER(SEARCH($A$37,'List of Flows'!$D130))),"Input/Output",0),0)</f>
        <v>0</v>
      </c>
      <c r="AK132">
        <f>IF(AK$2='List of Flows'!$B130,IF(OR(ISNUMBER(SEARCH($A$36,'List of Flows'!$D130)),ISNUMBER(SEARCH($A$37,'List of Flows'!$D130))),"Input/Output",0),0)</f>
        <v>0</v>
      </c>
      <c r="AL132">
        <f>IF(AL$2='List of Flows'!$B130,IF(OR(ISNUMBER(SEARCH($A$36,'List of Flows'!$D130)),ISNUMBER(SEARCH($A$37,'List of Flows'!$D130))),"Input/Output",0),0)</f>
        <v>0</v>
      </c>
      <c r="AM132">
        <f>IF(AM$2='List of Flows'!$B130,IF(OR(ISNUMBER(SEARCH($A$36,'List of Flows'!$D130)),ISNUMBER(SEARCH($A$37,'List of Flows'!$D130))),"Input/Output",0),0)</f>
        <v>0</v>
      </c>
      <c r="AN132">
        <f>IF(AN$2='List of Flows'!$B130,IF(OR(ISNUMBER(SEARCH($A$36,'List of Flows'!$D130)),ISNUMBER(SEARCH($A$37,'List of Flows'!$D130))),"Input/Output",0),0)</f>
        <v>0</v>
      </c>
      <c r="AO132">
        <f>IF(AO$2='List of Flows'!$B130,IF(OR(ISNUMBER(SEARCH($A$36,'List of Flows'!$D130)),ISNUMBER(SEARCH($A$37,'List of Flows'!$D130))),"Input/Output",0),0)</f>
        <v>0</v>
      </c>
      <c r="AP132">
        <f>IF(AP$2='List of Flows'!$B130,IF(OR(ISNUMBER(SEARCH($A$36,'List of Flows'!$D130)),ISNUMBER(SEARCH($A$37,'List of Flows'!$D130))),"Input/Output",0),0)</f>
        <v>0</v>
      </c>
      <c r="AQ132">
        <f>IF(AQ$2='List of Flows'!$B130,IF(OR(ISNUMBER(SEARCH($A$36,'List of Flows'!$D130)),ISNUMBER(SEARCH($A$37,'List of Flows'!$D130))),"Input/Output",0),0)</f>
        <v>0</v>
      </c>
      <c r="AR132">
        <f>IF(AR$2='List of Flows'!$B130,IF(OR(ISNUMBER(SEARCH($A$36,'List of Flows'!$D130)),ISNUMBER(SEARCH($A$37,'List of Flows'!$D130))),"Input/Output",0),0)</f>
        <v>0</v>
      </c>
      <c r="AS132">
        <f>IF(AS$2='List of Flows'!$B130,IF(OR(ISNUMBER(SEARCH($A$36,'List of Flows'!$D130)),ISNUMBER(SEARCH($A$37,'List of Flows'!$D130))),"Input/Output",0),0)</f>
        <v>0</v>
      </c>
      <c r="AT132">
        <f>IF(AT$2='List of Flows'!$B130,IF(OR(ISNUMBER(SEARCH($A$36,'List of Flows'!$D130)),ISNUMBER(SEARCH($A$37,'List of Flows'!$D130))),"Input/Output",0),0)</f>
        <v>0</v>
      </c>
      <c r="AU132" s="17">
        <f t="shared" si="24"/>
        <v>0</v>
      </c>
      <c r="AW132">
        <f t="shared" si="25"/>
        <v>0</v>
      </c>
      <c r="AX132">
        <f t="shared" si="26"/>
        <v>0</v>
      </c>
      <c r="AY132">
        <f t="shared" si="27"/>
        <v>0</v>
      </c>
      <c r="AZ132">
        <f t="shared" si="28"/>
        <v>0</v>
      </c>
      <c r="BA132">
        <f t="shared" si="29"/>
        <v>0</v>
      </c>
      <c r="BB132">
        <f t="shared" si="30"/>
        <v>0</v>
      </c>
      <c r="BC132">
        <f t="shared" si="31"/>
        <v>0</v>
      </c>
      <c r="BD132">
        <f t="shared" si="32"/>
        <v>0</v>
      </c>
      <c r="BE132">
        <f t="shared" si="33"/>
        <v>0</v>
      </c>
      <c r="BF132">
        <f t="shared" si="34"/>
        <v>0</v>
      </c>
      <c r="BG132">
        <f t="shared" si="35"/>
        <v>0</v>
      </c>
      <c r="BH132">
        <f t="shared" si="36"/>
        <v>0</v>
      </c>
      <c r="BI132">
        <f t="shared" si="37"/>
        <v>0</v>
      </c>
      <c r="BJ132" s="17">
        <f t="shared" si="38"/>
        <v>0</v>
      </c>
    </row>
    <row r="133" spans="4:62" x14ac:dyDescent="0.3">
      <c r="D133">
        <f>IF(D$2='List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E133">
        <f>IF(E$2='List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F133">
        <f>IF(F$2='List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G133">
        <f>IF(G$2='List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H133">
        <f>IF(H$2='List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I133">
        <f>IF(I$2='List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J133">
        <f>IF(J$2='List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K133">
        <f>IF(K$2='List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L133">
        <f>IF(L$2='List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M133">
        <f>IF(M$2='List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N133">
        <f>IF(N$2='List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O133">
        <f>IF(O$2='List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P133">
        <f>IF(P$2='List of Flows'!$B131,IF(OR(ISNUMBER(SEARCH($A$6,'List of Flows'!$D131)),ISNUMBER(SEARCH($A$7,'List of Flows'!$D131)),ISNUMBER(SEARCH($A$8,'List of Flows'!$D131)),ISNUMBER(SEARCH($A$9,'List of Flows'!$D131)),ISNUMBER(SEARCH($A$10,'List of Flows'!$D131)),ISNUMBER(SEARCH($A$11,'List of Flows'!$D131)),ISNUMBER(SEARCH($A$12,'List of Flows'!$D131)),ISNUMBER(SEARCH($A$13,'List of Flows'!$D131)),ISNUMBER(SEARCH($A$14,'List of Flows'!$D131)),ISNUMBER(SEARCH($A$15,'List of Flows'!$D131)),ISNUMBER(SEARCH($A$16,'List of Flows'!$D131)),ISNUMBER(SEARCH($A$17,'List of Flows'!$D131)),ISNUMBER(SEARCH($A$18,'List of Flows'!$D131)),ISNUMBER(SEARCH($A$19,'List of Flows'!$D131))),"Unit",0),0)</f>
        <v>0</v>
      </c>
      <c r="Q133">
        <f t="shared" ref="Q133:Q196" si="39">COUNTIF(D133:P133,"Unit")</f>
        <v>0</v>
      </c>
      <c r="R133" s="35"/>
      <c r="S133">
        <f>IF(S$2='List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T133">
        <f>IF(T$2='List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U133">
        <f>IF(U$2='List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V133">
        <f>IF(V$2='List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W133">
        <f>IF(W$2='List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X133">
        <f>IF(X$2='List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Y133">
        <f>IF(Y$2='List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Z133">
        <f>IF(Z$2='List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AA133">
        <f>IF(AA$2='List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AB133">
        <f>IF(AB$2='List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AC133">
        <f>IF(AC$2='List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AD133">
        <f>IF(AD$2='List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AE133">
        <f>IF(AE$2='List of Flows'!$B131,IF(OR(ISNUMBER(SEARCH($A$24,'List of Flows'!$D131)),ISNUMBER(SEARCH($A$25,'List of Flows'!$D131)),ISNUMBER(SEARCH($A$26,'List of Flows'!$D131)),ISNUMBER(SEARCH($A$27,'List of Flows'!$D131)),ISNUMBER(SEARCH($A$28,'List of Flows'!$D131)),ISNUMBER(SEARCH($A$29,'List of Flows'!$D131)),ISNUMBER(SEARCH($A$30,'List of Flows'!$D131)),ISNUMBER(SEARCH($A$31,'List of Flows'!$D131)),ISNUMBER(SEARCH($A$32,'List of Flows'!$D131))),"Context",0),0)</f>
        <v>0</v>
      </c>
      <c r="AF133" s="17">
        <f t="shared" ref="AF133:AF196" si="40">COUNTIF(S133:AE133,"Context")</f>
        <v>0</v>
      </c>
      <c r="AH133">
        <f>IF(AH$2='List of Flows'!$B131,IF(OR(ISNUMBER(SEARCH($A$36,'List of Flows'!$D131)),ISNUMBER(SEARCH($A$37,'List of Flows'!$D131))),"Input/Output",0),0)</f>
        <v>0</v>
      </c>
      <c r="AI133">
        <f>IF(AI$2='List of Flows'!$B131,IF(OR(ISNUMBER(SEARCH($A$36,'List of Flows'!$D131)),ISNUMBER(SEARCH($A$37,'List of Flows'!$D131))),"Input/Output",0),0)</f>
        <v>0</v>
      </c>
      <c r="AJ133">
        <f>IF(AJ$2='List of Flows'!$B131,IF(OR(ISNUMBER(SEARCH($A$36,'List of Flows'!$D131)),ISNUMBER(SEARCH($A$37,'List of Flows'!$D131))),"Input/Output",0),0)</f>
        <v>0</v>
      </c>
      <c r="AK133">
        <f>IF(AK$2='List of Flows'!$B131,IF(OR(ISNUMBER(SEARCH($A$36,'List of Flows'!$D131)),ISNUMBER(SEARCH($A$37,'List of Flows'!$D131))),"Input/Output",0),0)</f>
        <v>0</v>
      </c>
      <c r="AL133">
        <f>IF(AL$2='List of Flows'!$B131,IF(OR(ISNUMBER(SEARCH($A$36,'List of Flows'!$D131)),ISNUMBER(SEARCH($A$37,'List of Flows'!$D131))),"Input/Output",0),0)</f>
        <v>0</v>
      </c>
      <c r="AM133">
        <f>IF(AM$2='List of Flows'!$B131,IF(OR(ISNUMBER(SEARCH($A$36,'List of Flows'!$D131)),ISNUMBER(SEARCH($A$37,'List of Flows'!$D131))),"Input/Output",0),0)</f>
        <v>0</v>
      </c>
      <c r="AN133">
        <f>IF(AN$2='List of Flows'!$B131,IF(OR(ISNUMBER(SEARCH($A$36,'List of Flows'!$D131)),ISNUMBER(SEARCH($A$37,'List of Flows'!$D131))),"Input/Output",0),0)</f>
        <v>0</v>
      </c>
      <c r="AO133">
        <f>IF(AO$2='List of Flows'!$B131,IF(OR(ISNUMBER(SEARCH($A$36,'List of Flows'!$D131)),ISNUMBER(SEARCH($A$37,'List of Flows'!$D131))),"Input/Output",0),0)</f>
        <v>0</v>
      </c>
      <c r="AP133">
        <f>IF(AP$2='List of Flows'!$B131,IF(OR(ISNUMBER(SEARCH($A$36,'List of Flows'!$D131)),ISNUMBER(SEARCH($A$37,'List of Flows'!$D131))),"Input/Output",0),0)</f>
        <v>0</v>
      </c>
      <c r="AQ133">
        <f>IF(AQ$2='List of Flows'!$B131,IF(OR(ISNUMBER(SEARCH($A$36,'List of Flows'!$D131)),ISNUMBER(SEARCH($A$37,'List of Flows'!$D131))),"Input/Output",0),0)</f>
        <v>0</v>
      </c>
      <c r="AR133">
        <f>IF(AR$2='List of Flows'!$B131,IF(OR(ISNUMBER(SEARCH($A$36,'List of Flows'!$D131)),ISNUMBER(SEARCH($A$37,'List of Flows'!$D131))),"Input/Output",0),0)</f>
        <v>0</v>
      </c>
      <c r="AS133">
        <f>IF(AS$2='List of Flows'!$B131,IF(OR(ISNUMBER(SEARCH($A$36,'List of Flows'!$D131)),ISNUMBER(SEARCH($A$37,'List of Flows'!$D131))),"Input/Output",0),0)</f>
        <v>0</v>
      </c>
      <c r="AT133">
        <f>IF(AT$2='List of Flows'!$B131,IF(OR(ISNUMBER(SEARCH($A$36,'List of Flows'!$D131)),ISNUMBER(SEARCH($A$37,'List of Flows'!$D131))),"Input/Output",0),0)</f>
        <v>0</v>
      </c>
      <c r="AU133" s="17">
        <f t="shared" ref="AU133:AU196" si="41">COUNTIF(AH133:AT133,"Input/Output")</f>
        <v>0</v>
      </c>
      <c r="AW133">
        <f t="shared" ref="AW133:AW196" si="42">IF(AND(D133=0, S133=0, AH133=0), 0,1)</f>
        <v>0</v>
      </c>
      <c r="AX133">
        <f t="shared" ref="AX133:AX196" si="43">IF(AND(E133=0, T133=0, AI133=0), 0,1)</f>
        <v>0</v>
      </c>
      <c r="AY133">
        <f t="shared" ref="AY133:AY196" si="44">IF(AND(F133=0, U133=0, AJ133=0), 0,1)</f>
        <v>0</v>
      </c>
      <c r="AZ133">
        <f t="shared" ref="AZ133:AZ196" si="45">IF(AND(G133=0, V133=0, AK133=0), 0,1)</f>
        <v>0</v>
      </c>
      <c r="BA133">
        <f t="shared" ref="BA133:BA196" si="46">IF(AND(H133=0, W133=0, AL133=0), 0,1)</f>
        <v>0</v>
      </c>
      <c r="BB133">
        <f t="shared" ref="BB133:BB196" si="47">IF(AND(I133=0, X133=0, AM133=0), 0,1)</f>
        <v>0</v>
      </c>
      <c r="BC133">
        <f t="shared" ref="BC133:BC196" si="48">IF(AND(J133=0, Y133=0, AN133=0), 0,1)</f>
        <v>0</v>
      </c>
      <c r="BD133">
        <f t="shared" ref="BD133:BD196" si="49">IF(AND(K133=0, Z133=0, AO133=0), 0,1)</f>
        <v>0</v>
      </c>
      <c r="BE133">
        <f t="shared" ref="BE133:BE196" si="50">IF(AND(L133=0, AA133=0, AP133=0), 0,1)</f>
        <v>0</v>
      </c>
      <c r="BF133">
        <f t="shared" ref="BF133:BF196" si="51">IF(AND(M133=0, AB133=0, AQ133=0), 0,1)</f>
        <v>0</v>
      </c>
      <c r="BG133">
        <f t="shared" ref="BG133:BG196" si="52">IF(AND(N133=0, AC133=0, AR133=0), 0,1)</f>
        <v>0</v>
      </c>
      <c r="BH133">
        <f t="shared" ref="BH133:BH196" si="53">IF(AND(O133=0, AD133=0, AS133=0), 0,1)</f>
        <v>0</v>
      </c>
      <c r="BI133">
        <f t="shared" ref="BI133:BI196" si="54">IF(AND(P133=0, AE133=0, AT133=0), 0,1)</f>
        <v>0</v>
      </c>
      <c r="BJ133" s="17">
        <f t="shared" ref="BJ133:BJ196" si="55">COUNTIF(AW133:BI133,"Input/Output")</f>
        <v>0</v>
      </c>
    </row>
    <row r="134" spans="4:62" x14ac:dyDescent="0.3">
      <c r="D134">
        <f>IF(D$2='List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E134">
        <f>IF(E$2='List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F134">
        <f>IF(F$2='List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G134">
        <f>IF(G$2='List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H134">
        <f>IF(H$2='List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I134">
        <f>IF(I$2='List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J134">
        <f>IF(J$2='List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K134">
        <f>IF(K$2='List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L134">
        <f>IF(L$2='List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M134">
        <f>IF(M$2='List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N134">
        <f>IF(N$2='List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O134">
        <f>IF(O$2='List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P134">
        <f>IF(P$2='List of Flows'!$B132,IF(OR(ISNUMBER(SEARCH($A$6,'List of Flows'!$D132)),ISNUMBER(SEARCH($A$7,'List of Flows'!$D132)),ISNUMBER(SEARCH($A$8,'List of Flows'!$D132)),ISNUMBER(SEARCH($A$9,'List of Flows'!$D132)),ISNUMBER(SEARCH($A$10,'List of Flows'!$D132)),ISNUMBER(SEARCH($A$11,'List of Flows'!$D132)),ISNUMBER(SEARCH($A$12,'List of Flows'!$D132)),ISNUMBER(SEARCH($A$13,'List of Flows'!$D132)),ISNUMBER(SEARCH($A$14,'List of Flows'!$D132)),ISNUMBER(SEARCH($A$15,'List of Flows'!$D132)),ISNUMBER(SEARCH($A$16,'List of Flows'!$D132)),ISNUMBER(SEARCH($A$17,'List of Flows'!$D132)),ISNUMBER(SEARCH($A$18,'List of Flows'!$D132)),ISNUMBER(SEARCH($A$19,'List of Flows'!$D132))),"Unit",0),0)</f>
        <v>0</v>
      </c>
      <c r="Q134">
        <f t="shared" si="39"/>
        <v>0</v>
      </c>
      <c r="R134" s="35"/>
      <c r="S134">
        <f>IF(S$2='List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T134">
        <f>IF(T$2='List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U134">
        <f>IF(U$2='List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V134">
        <f>IF(V$2='List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W134">
        <f>IF(W$2='List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X134">
        <f>IF(X$2='List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Y134">
        <f>IF(Y$2='List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Z134">
        <f>IF(Z$2='List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AA134">
        <f>IF(AA$2='List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AB134">
        <f>IF(AB$2='List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AC134">
        <f>IF(AC$2='List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AD134">
        <f>IF(AD$2='List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AE134">
        <f>IF(AE$2='List of Flows'!$B132,IF(OR(ISNUMBER(SEARCH($A$24,'List of Flows'!$D132)),ISNUMBER(SEARCH($A$25,'List of Flows'!$D132)),ISNUMBER(SEARCH($A$26,'List of Flows'!$D132)),ISNUMBER(SEARCH($A$27,'List of Flows'!$D132)),ISNUMBER(SEARCH($A$28,'List of Flows'!$D132)),ISNUMBER(SEARCH($A$29,'List of Flows'!$D132)),ISNUMBER(SEARCH($A$30,'List of Flows'!$D132)),ISNUMBER(SEARCH($A$31,'List of Flows'!$D132)),ISNUMBER(SEARCH($A$32,'List of Flows'!$D132))),"Context",0),0)</f>
        <v>0</v>
      </c>
      <c r="AF134" s="17">
        <f t="shared" si="40"/>
        <v>0</v>
      </c>
      <c r="AH134">
        <f>IF(AH$2='List of Flows'!$B132,IF(OR(ISNUMBER(SEARCH($A$36,'List of Flows'!$D132)),ISNUMBER(SEARCH($A$37,'List of Flows'!$D132))),"Input/Output",0),0)</f>
        <v>0</v>
      </c>
      <c r="AI134">
        <f>IF(AI$2='List of Flows'!$B132,IF(OR(ISNUMBER(SEARCH($A$36,'List of Flows'!$D132)),ISNUMBER(SEARCH($A$37,'List of Flows'!$D132))),"Input/Output",0),0)</f>
        <v>0</v>
      </c>
      <c r="AJ134">
        <f>IF(AJ$2='List of Flows'!$B132,IF(OR(ISNUMBER(SEARCH($A$36,'List of Flows'!$D132)),ISNUMBER(SEARCH($A$37,'List of Flows'!$D132))),"Input/Output",0),0)</f>
        <v>0</v>
      </c>
      <c r="AK134">
        <f>IF(AK$2='List of Flows'!$B132,IF(OR(ISNUMBER(SEARCH($A$36,'List of Flows'!$D132)),ISNUMBER(SEARCH($A$37,'List of Flows'!$D132))),"Input/Output",0),0)</f>
        <v>0</v>
      </c>
      <c r="AL134">
        <f>IF(AL$2='List of Flows'!$B132,IF(OR(ISNUMBER(SEARCH($A$36,'List of Flows'!$D132)),ISNUMBER(SEARCH($A$37,'List of Flows'!$D132))),"Input/Output",0),0)</f>
        <v>0</v>
      </c>
      <c r="AM134">
        <f>IF(AM$2='List of Flows'!$B132,IF(OR(ISNUMBER(SEARCH($A$36,'List of Flows'!$D132)),ISNUMBER(SEARCH($A$37,'List of Flows'!$D132))),"Input/Output",0),0)</f>
        <v>0</v>
      </c>
      <c r="AN134">
        <f>IF(AN$2='List of Flows'!$B132,IF(OR(ISNUMBER(SEARCH($A$36,'List of Flows'!$D132)),ISNUMBER(SEARCH($A$37,'List of Flows'!$D132))),"Input/Output",0),0)</f>
        <v>0</v>
      </c>
      <c r="AO134">
        <f>IF(AO$2='List of Flows'!$B132,IF(OR(ISNUMBER(SEARCH($A$36,'List of Flows'!$D132)),ISNUMBER(SEARCH($A$37,'List of Flows'!$D132))),"Input/Output",0),0)</f>
        <v>0</v>
      </c>
      <c r="AP134">
        <f>IF(AP$2='List of Flows'!$B132,IF(OR(ISNUMBER(SEARCH($A$36,'List of Flows'!$D132)),ISNUMBER(SEARCH($A$37,'List of Flows'!$D132))),"Input/Output",0),0)</f>
        <v>0</v>
      </c>
      <c r="AQ134">
        <f>IF(AQ$2='List of Flows'!$B132,IF(OR(ISNUMBER(SEARCH($A$36,'List of Flows'!$D132)),ISNUMBER(SEARCH($A$37,'List of Flows'!$D132))),"Input/Output",0),0)</f>
        <v>0</v>
      </c>
      <c r="AR134">
        <f>IF(AR$2='List of Flows'!$B132,IF(OR(ISNUMBER(SEARCH($A$36,'List of Flows'!$D132)),ISNUMBER(SEARCH($A$37,'List of Flows'!$D132))),"Input/Output",0),0)</f>
        <v>0</v>
      </c>
      <c r="AS134">
        <f>IF(AS$2='List of Flows'!$B132,IF(OR(ISNUMBER(SEARCH($A$36,'List of Flows'!$D132)),ISNUMBER(SEARCH($A$37,'List of Flows'!$D132))),"Input/Output",0),0)</f>
        <v>0</v>
      </c>
      <c r="AT134">
        <f>IF(AT$2='List of Flows'!$B132,IF(OR(ISNUMBER(SEARCH($A$36,'List of Flows'!$D132)),ISNUMBER(SEARCH($A$37,'List of Flows'!$D132))),"Input/Output",0),0)</f>
        <v>0</v>
      </c>
      <c r="AU134" s="17">
        <f t="shared" si="41"/>
        <v>0</v>
      </c>
      <c r="AW134">
        <f t="shared" si="42"/>
        <v>0</v>
      </c>
      <c r="AX134">
        <f t="shared" si="43"/>
        <v>0</v>
      </c>
      <c r="AY134">
        <f t="shared" si="44"/>
        <v>0</v>
      </c>
      <c r="AZ134">
        <f t="shared" si="45"/>
        <v>0</v>
      </c>
      <c r="BA134">
        <f t="shared" si="46"/>
        <v>0</v>
      </c>
      <c r="BB134">
        <f t="shared" si="47"/>
        <v>0</v>
      </c>
      <c r="BC134">
        <f t="shared" si="48"/>
        <v>0</v>
      </c>
      <c r="BD134">
        <f t="shared" si="49"/>
        <v>0</v>
      </c>
      <c r="BE134">
        <f t="shared" si="50"/>
        <v>0</v>
      </c>
      <c r="BF134">
        <f t="shared" si="51"/>
        <v>0</v>
      </c>
      <c r="BG134">
        <f t="shared" si="52"/>
        <v>0</v>
      </c>
      <c r="BH134">
        <f t="shared" si="53"/>
        <v>0</v>
      </c>
      <c r="BI134">
        <f t="shared" si="54"/>
        <v>0</v>
      </c>
      <c r="BJ134" s="17">
        <f t="shared" si="55"/>
        <v>0</v>
      </c>
    </row>
    <row r="135" spans="4:62" x14ac:dyDescent="0.3">
      <c r="D135">
        <f>IF(D$2='List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E135">
        <f>IF(E$2='List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F135">
        <f>IF(F$2='List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G135">
        <f>IF(G$2='List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H135">
        <f>IF(H$2='List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I135">
        <f>IF(I$2='List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J135">
        <f>IF(J$2='List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K135">
        <f>IF(K$2='List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L135">
        <f>IF(L$2='List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M135">
        <f>IF(M$2='List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N135">
        <f>IF(N$2='List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O135">
        <f>IF(O$2='List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P135">
        <f>IF(P$2='List of Flows'!$B133,IF(OR(ISNUMBER(SEARCH($A$6,'List of Flows'!$D133)),ISNUMBER(SEARCH($A$7,'List of Flows'!$D133)),ISNUMBER(SEARCH($A$8,'List of Flows'!$D133)),ISNUMBER(SEARCH($A$9,'List of Flows'!$D133)),ISNUMBER(SEARCH($A$10,'List of Flows'!$D133)),ISNUMBER(SEARCH($A$11,'List of Flows'!$D133)),ISNUMBER(SEARCH($A$12,'List of Flows'!$D133)),ISNUMBER(SEARCH($A$13,'List of Flows'!$D133)),ISNUMBER(SEARCH($A$14,'List of Flows'!$D133)),ISNUMBER(SEARCH($A$15,'List of Flows'!$D133)),ISNUMBER(SEARCH($A$16,'List of Flows'!$D133)),ISNUMBER(SEARCH($A$17,'List of Flows'!$D133)),ISNUMBER(SEARCH($A$18,'List of Flows'!$D133)),ISNUMBER(SEARCH($A$19,'List of Flows'!$D133))),"Unit",0),0)</f>
        <v>0</v>
      </c>
      <c r="Q135">
        <f t="shared" si="39"/>
        <v>0</v>
      </c>
      <c r="R135" s="35"/>
      <c r="S135">
        <f>IF(S$2='List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T135">
        <f>IF(T$2='List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U135">
        <f>IF(U$2='List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V135">
        <f>IF(V$2='List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W135">
        <f>IF(W$2='List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X135">
        <f>IF(X$2='List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Y135">
        <f>IF(Y$2='List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Z135">
        <f>IF(Z$2='List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AA135">
        <f>IF(AA$2='List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AB135">
        <f>IF(AB$2='List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AC135">
        <f>IF(AC$2='List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AD135">
        <f>IF(AD$2='List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AE135">
        <f>IF(AE$2='List of Flows'!$B133,IF(OR(ISNUMBER(SEARCH($A$24,'List of Flows'!$D133)),ISNUMBER(SEARCH($A$25,'List of Flows'!$D133)),ISNUMBER(SEARCH($A$26,'List of Flows'!$D133)),ISNUMBER(SEARCH($A$27,'List of Flows'!$D133)),ISNUMBER(SEARCH($A$28,'List of Flows'!$D133)),ISNUMBER(SEARCH($A$29,'List of Flows'!$D133)),ISNUMBER(SEARCH($A$30,'List of Flows'!$D133)),ISNUMBER(SEARCH($A$31,'List of Flows'!$D133)),ISNUMBER(SEARCH($A$32,'List of Flows'!$D133))),"Context",0),0)</f>
        <v>0</v>
      </c>
      <c r="AF135" s="17">
        <f t="shared" si="40"/>
        <v>0</v>
      </c>
      <c r="AH135">
        <f>IF(AH$2='List of Flows'!$B133,IF(OR(ISNUMBER(SEARCH($A$36,'List of Flows'!$D133)),ISNUMBER(SEARCH($A$37,'List of Flows'!$D133))),"Input/Output",0),0)</f>
        <v>0</v>
      </c>
      <c r="AI135">
        <f>IF(AI$2='List of Flows'!$B133,IF(OR(ISNUMBER(SEARCH($A$36,'List of Flows'!$D133)),ISNUMBER(SEARCH($A$37,'List of Flows'!$D133))),"Input/Output",0),0)</f>
        <v>0</v>
      </c>
      <c r="AJ135">
        <f>IF(AJ$2='List of Flows'!$B133,IF(OR(ISNUMBER(SEARCH($A$36,'List of Flows'!$D133)),ISNUMBER(SEARCH($A$37,'List of Flows'!$D133))),"Input/Output",0),0)</f>
        <v>0</v>
      </c>
      <c r="AK135">
        <f>IF(AK$2='List of Flows'!$B133,IF(OR(ISNUMBER(SEARCH($A$36,'List of Flows'!$D133)),ISNUMBER(SEARCH($A$37,'List of Flows'!$D133))),"Input/Output",0),0)</f>
        <v>0</v>
      </c>
      <c r="AL135">
        <f>IF(AL$2='List of Flows'!$B133,IF(OR(ISNUMBER(SEARCH($A$36,'List of Flows'!$D133)),ISNUMBER(SEARCH($A$37,'List of Flows'!$D133))),"Input/Output",0),0)</f>
        <v>0</v>
      </c>
      <c r="AM135">
        <f>IF(AM$2='List of Flows'!$B133,IF(OR(ISNUMBER(SEARCH($A$36,'List of Flows'!$D133)),ISNUMBER(SEARCH($A$37,'List of Flows'!$D133))),"Input/Output",0),0)</f>
        <v>0</v>
      </c>
      <c r="AN135">
        <f>IF(AN$2='List of Flows'!$B133,IF(OR(ISNUMBER(SEARCH($A$36,'List of Flows'!$D133)),ISNUMBER(SEARCH($A$37,'List of Flows'!$D133))),"Input/Output",0),0)</f>
        <v>0</v>
      </c>
      <c r="AO135">
        <f>IF(AO$2='List of Flows'!$B133,IF(OR(ISNUMBER(SEARCH($A$36,'List of Flows'!$D133)),ISNUMBER(SEARCH($A$37,'List of Flows'!$D133))),"Input/Output",0),0)</f>
        <v>0</v>
      </c>
      <c r="AP135">
        <f>IF(AP$2='List of Flows'!$B133,IF(OR(ISNUMBER(SEARCH($A$36,'List of Flows'!$D133)),ISNUMBER(SEARCH($A$37,'List of Flows'!$D133))),"Input/Output",0),0)</f>
        <v>0</v>
      </c>
      <c r="AQ135">
        <f>IF(AQ$2='List of Flows'!$B133,IF(OR(ISNUMBER(SEARCH($A$36,'List of Flows'!$D133)),ISNUMBER(SEARCH($A$37,'List of Flows'!$D133))),"Input/Output",0),0)</f>
        <v>0</v>
      </c>
      <c r="AR135">
        <f>IF(AR$2='List of Flows'!$B133,IF(OR(ISNUMBER(SEARCH($A$36,'List of Flows'!$D133)),ISNUMBER(SEARCH($A$37,'List of Flows'!$D133))),"Input/Output",0),0)</f>
        <v>0</v>
      </c>
      <c r="AS135">
        <f>IF(AS$2='List of Flows'!$B133,IF(OR(ISNUMBER(SEARCH($A$36,'List of Flows'!$D133)),ISNUMBER(SEARCH($A$37,'List of Flows'!$D133))),"Input/Output",0),0)</f>
        <v>0</v>
      </c>
      <c r="AT135">
        <f>IF(AT$2='List of Flows'!$B133,IF(OR(ISNUMBER(SEARCH($A$36,'List of Flows'!$D133)),ISNUMBER(SEARCH($A$37,'List of Flows'!$D133))),"Input/Output",0),0)</f>
        <v>0</v>
      </c>
      <c r="AU135" s="17">
        <f t="shared" si="41"/>
        <v>0</v>
      </c>
      <c r="AW135">
        <f t="shared" si="42"/>
        <v>0</v>
      </c>
      <c r="AX135">
        <f t="shared" si="43"/>
        <v>0</v>
      </c>
      <c r="AY135">
        <f t="shared" si="44"/>
        <v>0</v>
      </c>
      <c r="AZ135">
        <f t="shared" si="45"/>
        <v>0</v>
      </c>
      <c r="BA135">
        <f t="shared" si="46"/>
        <v>0</v>
      </c>
      <c r="BB135">
        <f t="shared" si="47"/>
        <v>0</v>
      </c>
      <c r="BC135">
        <f t="shared" si="48"/>
        <v>0</v>
      </c>
      <c r="BD135">
        <f t="shared" si="49"/>
        <v>0</v>
      </c>
      <c r="BE135">
        <f t="shared" si="50"/>
        <v>0</v>
      </c>
      <c r="BF135">
        <f t="shared" si="51"/>
        <v>0</v>
      </c>
      <c r="BG135">
        <f t="shared" si="52"/>
        <v>0</v>
      </c>
      <c r="BH135">
        <f t="shared" si="53"/>
        <v>0</v>
      </c>
      <c r="BI135">
        <f t="shared" si="54"/>
        <v>0</v>
      </c>
      <c r="BJ135" s="17">
        <f t="shared" si="55"/>
        <v>0</v>
      </c>
    </row>
    <row r="136" spans="4:62" x14ac:dyDescent="0.3">
      <c r="D136">
        <f>IF(D$2='List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E136">
        <f>IF(E$2='List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F136">
        <f>IF(F$2='List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G136">
        <f>IF(G$2='List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H136">
        <f>IF(H$2='List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I136">
        <f>IF(I$2='List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J136">
        <f>IF(J$2='List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K136">
        <f>IF(K$2='List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L136">
        <f>IF(L$2='List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M136">
        <f>IF(M$2='List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N136">
        <f>IF(N$2='List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O136">
        <f>IF(O$2='List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P136">
        <f>IF(P$2='List of Flows'!$B134,IF(OR(ISNUMBER(SEARCH($A$6,'List of Flows'!$D134)),ISNUMBER(SEARCH($A$7,'List of Flows'!$D134)),ISNUMBER(SEARCH($A$8,'List of Flows'!$D134)),ISNUMBER(SEARCH($A$9,'List of Flows'!$D134)),ISNUMBER(SEARCH($A$10,'List of Flows'!$D134)),ISNUMBER(SEARCH($A$11,'List of Flows'!$D134)),ISNUMBER(SEARCH($A$12,'List of Flows'!$D134)),ISNUMBER(SEARCH($A$13,'List of Flows'!$D134)),ISNUMBER(SEARCH($A$14,'List of Flows'!$D134)),ISNUMBER(SEARCH($A$15,'List of Flows'!$D134)),ISNUMBER(SEARCH($A$16,'List of Flows'!$D134)),ISNUMBER(SEARCH($A$17,'List of Flows'!$D134)),ISNUMBER(SEARCH($A$18,'List of Flows'!$D134)),ISNUMBER(SEARCH($A$19,'List of Flows'!$D134))),"Unit",0),0)</f>
        <v>0</v>
      </c>
      <c r="Q136">
        <f t="shared" si="39"/>
        <v>0</v>
      </c>
      <c r="R136" s="35"/>
      <c r="S136">
        <f>IF(S$2='List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T136">
        <f>IF(T$2='List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U136">
        <f>IF(U$2='List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V136">
        <f>IF(V$2='List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W136">
        <f>IF(W$2='List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X136">
        <f>IF(X$2='List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Y136">
        <f>IF(Y$2='List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Z136">
        <f>IF(Z$2='List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AA136">
        <f>IF(AA$2='List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AB136">
        <f>IF(AB$2='List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AC136">
        <f>IF(AC$2='List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AD136">
        <f>IF(AD$2='List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AE136">
        <f>IF(AE$2='List of Flows'!$B134,IF(OR(ISNUMBER(SEARCH($A$24,'List of Flows'!$D134)),ISNUMBER(SEARCH($A$25,'List of Flows'!$D134)),ISNUMBER(SEARCH($A$26,'List of Flows'!$D134)),ISNUMBER(SEARCH($A$27,'List of Flows'!$D134)),ISNUMBER(SEARCH($A$28,'List of Flows'!$D134)),ISNUMBER(SEARCH($A$29,'List of Flows'!$D134)),ISNUMBER(SEARCH($A$30,'List of Flows'!$D134)),ISNUMBER(SEARCH($A$31,'List of Flows'!$D134)),ISNUMBER(SEARCH($A$32,'List of Flows'!$D134))),"Context",0),0)</f>
        <v>0</v>
      </c>
      <c r="AF136" s="17">
        <f t="shared" si="40"/>
        <v>0</v>
      </c>
      <c r="AH136">
        <f>IF(AH$2='List of Flows'!$B134,IF(OR(ISNUMBER(SEARCH($A$36,'List of Flows'!$D134)),ISNUMBER(SEARCH($A$37,'List of Flows'!$D134))),"Input/Output",0),0)</f>
        <v>0</v>
      </c>
      <c r="AI136">
        <f>IF(AI$2='List of Flows'!$B134,IF(OR(ISNUMBER(SEARCH($A$36,'List of Flows'!$D134)),ISNUMBER(SEARCH($A$37,'List of Flows'!$D134))),"Input/Output",0),0)</f>
        <v>0</v>
      </c>
      <c r="AJ136">
        <f>IF(AJ$2='List of Flows'!$B134,IF(OR(ISNUMBER(SEARCH($A$36,'List of Flows'!$D134)),ISNUMBER(SEARCH($A$37,'List of Flows'!$D134))),"Input/Output",0),0)</f>
        <v>0</v>
      </c>
      <c r="AK136">
        <f>IF(AK$2='List of Flows'!$B134,IF(OR(ISNUMBER(SEARCH($A$36,'List of Flows'!$D134)),ISNUMBER(SEARCH($A$37,'List of Flows'!$D134))),"Input/Output",0),0)</f>
        <v>0</v>
      </c>
      <c r="AL136">
        <f>IF(AL$2='List of Flows'!$B134,IF(OR(ISNUMBER(SEARCH($A$36,'List of Flows'!$D134)),ISNUMBER(SEARCH($A$37,'List of Flows'!$D134))),"Input/Output",0),0)</f>
        <v>0</v>
      </c>
      <c r="AM136">
        <f>IF(AM$2='List of Flows'!$B134,IF(OR(ISNUMBER(SEARCH($A$36,'List of Flows'!$D134)),ISNUMBER(SEARCH($A$37,'List of Flows'!$D134))),"Input/Output",0),0)</f>
        <v>0</v>
      </c>
      <c r="AN136">
        <f>IF(AN$2='List of Flows'!$B134,IF(OR(ISNUMBER(SEARCH($A$36,'List of Flows'!$D134)),ISNUMBER(SEARCH($A$37,'List of Flows'!$D134))),"Input/Output",0),0)</f>
        <v>0</v>
      </c>
      <c r="AO136">
        <f>IF(AO$2='List of Flows'!$B134,IF(OR(ISNUMBER(SEARCH($A$36,'List of Flows'!$D134)),ISNUMBER(SEARCH($A$37,'List of Flows'!$D134))),"Input/Output",0),0)</f>
        <v>0</v>
      </c>
      <c r="AP136">
        <f>IF(AP$2='List of Flows'!$B134,IF(OR(ISNUMBER(SEARCH($A$36,'List of Flows'!$D134)),ISNUMBER(SEARCH($A$37,'List of Flows'!$D134))),"Input/Output",0),0)</f>
        <v>0</v>
      </c>
      <c r="AQ136">
        <f>IF(AQ$2='List of Flows'!$B134,IF(OR(ISNUMBER(SEARCH($A$36,'List of Flows'!$D134)),ISNUMBER(SEARCH($A$37,'List of Flows'!$D134))),"Input/Output",0),0)</f>
        <v>0</v>
      </c>
      <c r="AR136">
        <f>IF(AR$2='List of Flows'!$B134,IF(OR(ISNUMBER(SEARCH($A$36,'List of Flows'!$D134)),ISNUMBER(SEARCH($A$37,'List of Flows'!$D134))),"Input/Output",0),0)</f>
        <v>0</v>
      </c>
      <c r="AS136">
        <f>IF(AS$2='List of Flows'!$B134,IF(OR(ISNUMBER(SEARCH($A$36,'List of Flows'!$D134)),ISNUMBER(SEARCH($A$37,'List of Flows'!$D134))),"Input/Output",0),0)</f>
        <v>0</v>
      </c>
      <c r="AT136">
        <f>IF(AT$2='List of Flows'!$B134,IF(OR(ISNUMBER(SEARCH($A$36,'List of Flows'!$D134)),ISNUMBER(SEARCH($A$37,'List of Flows'!$D134))),"Input/Output",0),0)</f>
        <v>0</v>
      </c>
      <c r="AU136" s="17">
        <f t="shared" si="41"/>
        <v>0</v>
      </c>
      <c r="AW136">
        <f t="shared" si="42"/>
        <v>0</v>
      </c>
      <c r="AX136">
        <f t="shared" si="43"/>
        <v>0</v>
      </c>
      <c r="AY136">
        <f t="shared" si="44"/>
        <v>0</v>
      </c>
      <c r="AZ136">
        <f t="shared" si="45"/>
        <v>0</v>
      </c>
      <c r="BA136">
        <f t="shared" si="46"/>
        <v>0</v>
      </c>
      <c r="BB136">
        <f t="shared" si="47"/>
        <v>0</v>
      </c>
      <c r="BC136">
        <f t="shared" si="48"/>
        <v>0</v>
      </c>
      <c r="BD136">
        <f t="shared" si="49"/>
        <v>0</v>
      </c>
      <c r="BE136">
        <f t="shared" si="50"/>
        <v>0</v>
      </c>
      <c r="BF136">
        <f t="shared" si="51"/>
        <v>0</v>
      </c>
      <c r="BG136">
        <f t="shared" si="52"/>
        <v>0</v>
      </c>
      <c r="BH136">
        <f t="shared" si="53"/>
        <v>0</v>
      </c>
      <c r="BI136">
        <f t="shared" si="54"/>
        <v>0</v>
      </c>
      <c r="BJ136" s="17">
        <f t="shared" si="55"/>
        <v>0</v>
      </c>
    </row>
    <row r="137" spans="4:62" x14ac:dyDescent="0.3">
      <c r="D137">
        <f>IF(D$2='List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E137">
        <f>IF(E$2='List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F137">
        <f>IF(F$2='List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G137">
        <f>IF(G$2='List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H137">
        <f>IF(H$2='List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I137">
        <f>IF(I$2='List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J137">
        <f>IF(J$2='List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K137">
        <f>IF(K$2='List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L137">
        <f>IF(L$2='List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M137">
        <f>IF(M$2='List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N137">
        <f>IF(N$2='List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O137">
        <f>IF(O$2='List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P137">
        <f>IF(P$2='List of Flows'!$B135,IF(OR(ISNUMBER(SEARCH($A$6,'List of Flows'!$D135)),ISNUMBER(SEARCH($A$7,'List of Flows'!$D135)),ISNUMBER(SEARCH($A$8,'List of Flows'!$D135)),ISNUMBER(SEARCH($A$9,'List of Flows'!$D135)),ISNUMBER(SEARCH($A$10,'List of Flows'!$D135)),ISNUMBER(SEARCH($A$11,'List of Flows'!$D135)),ISNUMBER(SEARCH($A$12,'List of Flows'!$D135)),ISNUMBER(SEARCH($A$13,'List of Flows'!$D135)),ISNUMBER(SEARCH($A$14,'List of Flows'!$D135)),ISNUMBER(SEARCH($A$15,'List of Flows'!$D135)),ISNUMBER(SEARCH($A$16,'List of Flows'!$D135)),ISNUMBER(SEARCH($A$17,'List of Flows'!$D135)),ISNUMBER(SEARCH($A$18,'List of Flows'!$D135)),ISNUMBER(SEARCH($A$19,'List of Flows'!$D135))),"Unit",0),0)</f>
        <v>0</v>
      </c>
      <c r="Q137">
        <f t="shared" si="39"/>
        <v>0</v>
      </c>
      <c r="R137" s="35"/>
      <c r="S137">
        <f>IF(S$2='List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T137">
        <f>IF(T$2='List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U137">
        <f>IF(U$2='List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V137">
        <f>IF(V$2='List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W137">
        <f>IF(W$2='List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X137">
        <f>IF(X$2='List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Y137">
        <f>IF(Y$2='List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Z137">
        <f>IF(Z$2='List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AA137">
        <f>IF(AA$2='List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AB137">
        <f>IF(AB$2='List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AC137">
        <f>IF(AC$2='List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AD137">
        <f>IF(AD$2='List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AE137">
        <f>IF(AE$2='List of Flows'!$B135,IF(OR(ISNUMBER(SEARCH($A$24,'List of Flows'!$D135)),ISNUMBER(SEARCH($A$25,'List of Flows'!$D135)),ISNUMBER(SEARCH($A$26,'List of Flows'!$D135)),ISNUMBER(SEARCH($A$27,'List of Flows'!$D135)),ISNUMBER(SEARCH($A$28,'List of Flows'!$D135)),ISNUMBER(SEARCH($A$29,'List of Flows'!$D135)),ISNUMBER(SEARCH($A$30,'List of Flows'!$D135)),ISNUMBER(SEARCH($A$31,'List of Flows'!$D135)),ISNUMBER(SEARCH($A$32,'List of Flows'!$D135))),"Context",0),0)</f>
        <v>0</v>
      </c>
      <c r="AF137" s="17">
        <f t="shared" si="40"/>
        <v>0</v>
      </c>
      <c r="AH137">
        <f>IF(AH$2='List of Flows'!$B135,IF(OR(ISNUMBER(SEARCH($A$36,'List of Flows'!$D135)),ISNUMBER(SEARCH($A$37,'List of Flows'!$D135))),"Input/Output",0),0)</f>
        <v>0</v>
      </c>
      <c r="AI137">
        <f>IF(AI$2='List of Flows'!$B135,IF(OR(ISNUMBER(SEARCH($A$36,'List of Flows'!$D135)),ISNUMBER(SEARCH($A$37,'List of Flows'!$D135))),"Input/Output",0),0)</f>
        <v>0</v>
      </c>
      <c r="AJ137">
        <f>IF(AJ$2='List of Flows'!$B135,IF(OR(ISNUMBER(SEARCH($A$36,'List of Flows'!$D135)),ISNUMBER(SEARCH($A$37,'List of Flows'!$D135))),"Input/Output",0),0)</f>
        <v>0</v>
      </c>
      <c r="AK137">
        <f>IF(AK$2='List of Flows'!$B135,IF(OR(ISNUMBER(SEARCH($A$36,'List of Flows'!$D135)),ISNUMBER(SEARCH($A$37,'List of Flows'!$D135))),"Input/Output",0),0)</f>
        <v>0</v>
      </c>
      <c r="AL137">
        <f>IF(AL$2='List of Flows'!$B135,IF(OR(ISNUMBER(SEARCH($A$36,'List of Flows'!$D135)),ISNUMBER(SEARCH($A$37,'List of Flows'!$D135))),"Input/Output",0),0)</f>
        <v>0</v>
      </c>
      <c r="AM137">
        <f>IF(AM$2='List of Flows'!$B135,IF(OR(ISNUMBER(SEARCH($A$36,'List of Flows'!$D135)),ISNUMBER(SEARCH($A$37,'List of Flows'!$D135))),"Input/Output",0),0)</f>
        <v>0</v>
      </c>
      <c r="AN137">
        <f>IF(AN$2='List of Flows'!$B135,IF(OR(ISNUMBER(SEARCH($A$36,'List of Flows'!$D135)),ISNUMBER(SEARCH($A$37,'List of Flows'!$D135))),"Input/Output",0),0)</f>
        <v>0</v>
      </c>
      <c r="AO137">
        <f>IF(AO$2='List of Flows'!$B135,IF(OR(ISNUMBER(SEARCH($A$36,'List of Flows'!$D135)),ISNUMBER(SEARCH($A$37,'List of Flows'!$D135))),"Input/Output",0),0)</f>
        <v>0</v>
      </c>
      <c r="AP137">
        <f>IF(AP$2='List of Flows'!$B135,IF(OR(ISNUMBER(SEARCH($A$36,'List of Flows'!$D135)),ISNUMBER(SEARCH($A$37,'List of Flows'!$D135))),"Input/Output",0),0)</f>
        <v>0</v>
      </c>
      <c r="AQ137">
        <f>IF(AQ$2='List of Flows'!$B135,IF(OR(ISNUMBER(SEARCH($A$36,'List of Flows'!$D135)),ISNUMBER(SEARCH($A$37,'List of Flows'!$D135))),"Input/Output",0),0)</f>
        <v>0</v>
      </c>
      <c r="AR137">
        <f>IF(AR$2='List of Flows'!$B135,IF(OR(ISNUMBER(SEARCH($A$36,'List of Flows'!$D135)),ISNUMBER(SEARCH($A$37,'List of Flows'!$D135))),"Input/Output",0),0)</f>
        <v>0</v>
      </c>
      <c r="AS137">
        <f>IF(AS$2='List of Flows'!$B135,IF(OR(ISNUMBER(SEARCH($A$36,'List of Flows'!$D135)),ISNUMBER(SEARCH($A$37,'List of Flows'!$D135))),"Input/Output",0),0)</f>
        <v>0</v>
      </c>
      <c r="AT137">
        <f>IF(AT$2='List of Flows'!$B135,IF(OR(ISNUMBER(SEARCH($A$36,'List of Flows'!$D135)),ISNUMBER(SEARCH($A$37,'List of Flows'!$D135))),"Input/Output",0),0)</f>
        <v>0</v>
      </c>
      <c r="AU137" s="17">
        <f t="shared" si="41"/>
        <v>0</v>
      </c>
      <c r="AW137">
        <f t="shared" si="42"/>
        <v>0</v>
      </c>
      <c r="AX137">
        <f t="shared" si="43"/>
        <v>0</v>
      </c>
      <c r="AY137">
        <f t="shared" si="44"/>
        <v>0</v>
      </c>
      <c r="AZ137">
        <f t="shared" si="45"/>
        <v>0</v>
      </c>
      <c r="BA137">
        <f t="shared" si="46"/>
        <v>0</v>
      </c>
      <c r="BB137">
        <f t="shared" si="47"/>
        <v>0</v>
      </c>
      <c r="BC137">
        <f t="shared" si="48"/>
        <v>0</v>
      </c>
      <c r="BD137">
        <f t="shared" si="49"/>
        <v>0</v>
      </c>
      <c r="BE137">
        <f t="shared" si="50"/>
        <v>0</v>
      </c>
      <c r="BF137">
        <f t="shared" si="51"/>
        <v>0</v>
      </c>
      <c r="BG137">
        <f t="shared" si="52"/>
        <v>0</v>
      </c>
      <c r="BH137">
        <f t="shared" si="53"/>
        <v>0</v>
      </c>
      <c r="BI137">
        <f t="shared" si="54"/>
        <v>0</v>
      </c>
      <c r="BJ137" s="17">
        <f t="shared" si="55"/>
        <v>0</v>
      </c>
    </row>
    <row r="138" spans="4:62" x14ac:dyDescent="0.3">
      <c r="D138">
        <f>IF(D$2='List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E138">
        <f>IF(E$2='List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F138">
        <f>IF(F$2='List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G138">
        <f>IF(G$2='List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H138">
        <f>IF(H$2='List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I138">
        <f>IF(I$2='List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J138">
        <f>IF(J$2='List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K138">
        <f>IF(K$2='List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L138">
        <f>IF(L$2='List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M138">
        <f>IF(M$2='List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N138">
        <f>IF(N$2='List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O138">
        <f>IF(O$2='List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P138">
        <f>IF(P$2='List of Flows'!$B136,IF(OR(ISNUMBER(SEARCH($A$6,'List of Flows'!$D136)),ISNUMBER(SEARCH($A$7,'List of Flows'!$D136)),ISNUMBER(SEARCH($A$8,'List of Flows'!$D136)),ISNUMBER(SEARCH($A$9,'List of Flows'!$D136)),ISNUMBER(SEARCH($A$10,'List of Flows'!$D136)),ISNUMBER(SEARCH($A$11,'List of Flows'!$D136)),ISNUMBER(SEARCH($A$12,'List of Flows'!$D136)),ISNUMBER(SEARCH($A$13,'List of Flows'!$D136)),ISNUMBER(SEARCH($A$14,'List of Flows'!$D136)),ISNUMBER(SEARCH($A$15,'List of Flows'!$D136)),ISNUMBER(SEARCH($A$16,'List of Flows'!$D136)),ISNUMBER(SEARCH($A$17,'List of Flows'!$D136)),ISNUMBER(SEARCH($A$18,'List of Flows'!$D136)),ISNUMBER(SEARCH($A$19,'List of Flows'!$D136))),"Unit",0),0)</f>
        <v>0</v>
      </c>
      <c r="Q138">
        <f t="shared" si="39"/>
        <v>0</v>
      </c>
      <c r="R138" s="35"/>
      <c r="S138">
        <f>IF(S$2='List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T138">
        <f>IF(T$2='List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U138">
        <f>IF(U$2='List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V138">
        <f>IF(V$2='List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W138">
        <f>IF(W$2='List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X138">
        <f>IF(X$2='List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Y138">
        <f>IF(Y$2='List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Z138">
        <f>IF(Z$2='List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AA138">
        <f>IF(AA$2='List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AB138">
        <f>IF(AB$2='List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AC138">
        <f>IF(AC$2='List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AD138">
        <f>IF(AD$2='List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AE138">
        <f>IF(AE$2='List of Flows'!$B136,IF(OR(ISNUMBER(SEARCH($A$24,'List of Flows'!$D136)),ISNUMBER(SEARCH($A$25,'List of Flows'!$D136)),ISNUMBER(SEARCH($A$26,'List of Flows'!$D136)),ISNUMBER(SEARCH($A$27,'List of Flows'!$D136)),ISNUMBER(SEARCH($A$28,'List of Flows'!$D136)),ISNUMBER(SEARCH($A$29,'List of Flows'!$D136)),ISNUMBER(SEARCH($A$30,'List of Flows'!$D136)),ISNUMBER(SEARCH($A$31,'List of Flows'!$D136)),ISNUMBER(SEARCH($A$32,'List of Flows'!$D136))),"Context",0),0)</f>
        <v>0</v>
      </c>
      <c r="AF138" s="17">
        <f t="shared" si="40"/>
        <v>0</v>
      </c>
      <c r="AH138">
        <f>IF(AH$2='List of Flows'!$B136,IF(OR(ISNUMBER(SEARCH($A$36,'List of Flows'!$D136)),ISNUMBER(SEARCH($A$37,'List of Flows'!$D136))),"Input/Output",0),0)</f>
        <v>0</v>
      </c>
      <c r="AI138">
        <f>IF(AI$2='List of Flows'!$B136,IF(OR(ISNUMBER(SEARCH($A$36,'List of Flows'!$D136)),ISNUMBER(SEARCH($A$37,'List of Flows'!$D136))),"Input/Output",0),0)</f>
        <v>0</v>
      </c>
      <c r="AJ138">
        <f>IF(AJ$2='List of Flows'!$B136,IF(OR(ISNUMBER(SEARCH($A$36,'List of Flows'!$D136)),ISNUMBER(SEARCH($A$37,'List of Flows'!$D136))),"Input/Output",0),0)</f>
        <v>0</v>
      </c>
      <c r="AK138">
        <f>IF(AK$2='List of Flows'!$B136,IF(OR(ISNUMBER(SEARCH($A$36,'List of Flows'!$D136)),ISNUMBER(SEARCH($A$37,'List of Flows'!$D136))),"Input/Output",0),0)</f>
        <v>0</v>
      </c>
      <c r="AL138">
        <f>IF(AL$2='List of Flows'!$B136,IF(OR(ISNUMBER(SEARCH($A$36,'List of Flows'!$D136)),ISNUMBER(SEARCH($A$37,'List of Flows'!$D136))),"Input/Output",0),0)</f>
        <v>0</v>
      </c>
      <c r="AM138">
        <f>IF(AM$2='List of Flows'!$B136,IF(OR(ISNUMBER(SEARCH($A$36,'List of Flows'!$D136)),ISNUMBER(SEARCH($A$37,'List of Flows'!$D136))),"Input/Output",0),0)</f>
        <v>0</v>
      </c>
      <c r="AN138">
        <f>IF(AN$2='List of Flows'!$B136,IF(OR(ISNUMBER(SEARCH($A$36,'List of Flows'!$D136)),ISNUMBER(SEARCH($A$37,'List of Flows'!$D136))),"Input/Output",0),0)</f>
        <v>0</v>
      </c>
      <c r="AO138">
        <f>IF(AO$2='List of Flows'!$B136,IF(OR(ISNUMBER(SEARCH($A$36,'List of Flows'!$D136)),ISNUMBER(SEARCH($A$37,'List of Flows'!$D136))),"Input/Output",0),0)</f>
        <v>0</v>
      </c>
      <c r="AP138">
        <f>IF(AP$2='List of Flows'!$B136,IF(OR(ISNUMBER(SEARCH($A$36,'List of Flows'!$D136)),ISNUMBER(SEARCH($A$37,'List of Flows'!$D136))),"Input/Output",0),0)</f>
        <v>0</v>
      </c>
      <c r="AQ138">
        <f>IF(AQ$2='List of Flows'!$B136,IF(OR(ISNUMBER(SEARCH($A$36,'List of Flows'!$D136)),ISNUMBER(SEARCH($A$37,'List of Flows'!$D136))),"Input/Output",0),0)</f>
        <v>0</v>
      </c>
      <c r="AR138">
        <f>IF(AR$2='List of Flows'!$B136,IF(OR(ISNUMBER(SEARCH($A$36,'List of Flows'!$D136)),ISNUMBER(SEARCH($A$37,'List of Flows'!$D136))),"Input/Output",0),0)</f>
        <v>0</v>
      </c>
      <c r="AS138">
        <f>IF(AS$2='List of Flows'!$B136,IF(OR(ISNUMBER(SEARCH($A$36,'List of Flows'!$D136)),ISNUMBER(SEARCH($A$37,'List of Flows'!$D136))),"Input/Output",0),0)</f>
        <v>0</v>
      </c>
      <c r="AT138">
        <f>IF(AT$2='List of Flows'!$B136,IF(OR(ISNUMBER(SEARCH($A$36,'List of Flows'!$D136)),ISNUMBER(SEARCH($A$37,'List of Flows'!$D136))),"Input/Output",0),0)</f>
        <v>0</v>
      </c>
      <c r="AU138" s="17">
        <f t="shared" si="41"/>
        <v>0</v>
      </c>
      <c r="AW138">
        <f t="shared" si="42"/>
        <v>0</v>
      </c>
      <c r="AX138">
        <f t="shared" si="43"/>
        <v>0</v>
      </c>
      <c r="AY138">
        <f t="shared" si="44"/>
        <v>0</v>
      </c>
      <c r="AZ138">
        <f t="shared" si="45"/>
        <v>0</v>
      </c>
      <c r="BA138">
        <f t="shared" si="46"/>
        <v>0</v>
      </c>
      <c r="BB138">
        <f t="shared" si="47"/>
        <v>0</v>
      </c>
      <c r="BC138">
        <f t="shared" si="48"/>
        <v>0</v>
      </c>
      <c r="BD138">
        <f t="shared" si="49"/>
        <v>0</v>
      </c>
      <c r="BE138">
        <f t="shared" si="50"/>
        <v>0</v>
      </c>
      <c r="BF138">
        <f t="shared" si="51"/>
        <v>0</v>
      </c>
      <c r="BG138">
        <f t="shared" si="52"/>
        <v>0</v>
      </c>
      <c r="BH138">
        <f t="shared" si="53"/>
        <v>0</v>
      </c>
      <c r="BI138">
        <f t="shared" si="54"/>
        <v>0</v>
      </c>
      <c r="BJ138" s="17">
        <f t="shared" si="55"/>
        <v>0</v>
      </c>
    </row>
    <row r="139" spans="4:62" x14ac:dyDescent="0.3">
      <c r="D139">
        <f>IF(D$2='List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E139">
        <f>IF(E$2='List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F139">
        <f>IF(F$2='List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G139">
        <f>IF(G$2='List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H139">
        <f>IF(H$2='List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I139">
        <f>IF(I$2='List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J139">
        <f>IF(J$2='List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K139">
        <f>IF(K$2='List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L139">
        <f>IF(L$2='List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M139">
        <f>IF(M$2='List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N139">
        <f>IF(N$2='List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O139">
        <f>IF(O$2='List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P139">
        <f>IF(P$2='List of Flows'!$B137,IF(OR(ISNUMBER(SEARCH($A$6,'List of Flows'!$D137)),ISNUMBER(SEARCH($A$7,'List of Flows'!$D137)),ISNUMBER(SEARCH($A$8,'List of Flows'!$D137)),ISNUMBER(SEARCH($A$9,'List of Flows'!$D137)),ISNUMBER(SEARCH($A$10,'List of Flows'!$D137)),ISNUMBER(SEARCH($A$11,'List of Flows'!$D137)),ISNUMBER(SEARCH($A$12,'List of Flows'!$D137)),ISNUMBER(SEARCH($A$13,'List of Flows'!$D137)),ISNUMBER(SEARCH($A$14,'List of Flows'!$D137)),ISNUMBER(SEARCH($A$15,'List of Flows'!$D137)),ISNUMBER(SEARCH($A$16,'List of Flows'!$D137)),ISNUMBER(SEARCH($A$17,'List of Flows'!$D137)),ISNUMBER(SEARCH($A$18,'List of Flows'!$D137)),ISNUMBER(SEARCH($A$19,'List of Flows'!$D137))),"Unit",0),0)</f>
        <v>0</v>
      </c>
      <c r="Q139">
        <f t="shared" si="39"/>
        <v>0</v>
      </c>
      <c r="R139" s="35"/>
      <c r="S139">
        <f>IF(S$2='List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T139">
        <f>IF(T$2='List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U139">
        <f>IF(U$2='List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V139">
        <f>IF(V$2='List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W139">
        <f>IF(W$2='List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X139">
        <f>IF(X$2='List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Y139">
        <f>IF(Y$2='List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Z139">
        <f>IF(Z$2='List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AA139">
        <f>IF(AA$2='List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AB139">
        <f>IF(AB$2='List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AC139">
        <f>IF(AC$2='List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AD139">
        <f>IF(AD$2='List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AE139">
        <f>IF(AE$2='List of Flows'!$B137,IF(OR(ISNUMBER(SEARCH($A$24,'List of Flows'!$D137)),ISNUMBER(SEARCH($A$25,'List of Flows'!$D137)),ISNUMBER(SEARCH($A$26,'List of Flows'!$D137)),ISNUMBER(SEARCH($A$27,'List of Flows'!$D137)),ISNUMBER(SEARCH($A$28,'List of Flows'!$D137)),ISNUMBER(SEARCH($A$29,'List of Flows'!$D137)),ISNUMBER(SEARCH($A$30,'List of Flows'!$D137)),ISNUMBER(SEARCH($A$31,'List of Flows'!$D137)),ISNUMBER(SEARCH($A$32,'List of Flows'!$D137))),"Context",0),0)</f>
        <v>0</v>
      </c>
      <c r="AF139" s="17">
        <f t="shared" si="40"/>
        <v>0</v>
      </c>
      <c r="AH139">
        <f>IF(AH$2='List of Flows'!$B137,IF(OR(ISNUMBER(SEARCH($A$36,'List of Flows'!$D137)),ISNUMBER(SEARCH($A$37,'List of Flows'!$D137))),"Input/Output",0),0)</f>
        <v>0</v>
      </c>
      <c r="AI139">
        <f>IF(AI$2='List of Flows'!$B137,IF(OR(ISNUMBER(SEARCH($A$36,'List of Flows'!$D137)),ISNUMBER(SEARCH($A$37,'List of Flows'!$D137))),"Input/Output",0),0)</f>
        <v>0</v>
      </c>
      <c r="AJ139">
        <f>IF(AJ$2='List of Flows'!$B137,IF(OR(ISNUMBER(SEARCH($A$36,'List of Flows'!$D137)),ISNUMBER(SEARCH($A$37,'List of Flows'!$D137))),"Input/Output",0),0)</f>
        <v>0</v>
      </c>
      <c r="AK139">
        <f>IF(AK$2='List of Flows'!$B137,IF(OR(ISNUMBER(SEARCH($A$36,'List of Flows'!$D137)),ISNUMBER(SEARCH($A$37,'List of Flows'!$D137))),"Input/Output",0),0)</f>
        <v>0</v>
      </c>
      <c r="AL139">
        <f>IF(AL$2='List of Flows'!$B137,IF(OR(ISNUMBER(SEARCH($A$36,'List of Flows'!$D137)),ISNUMBER(SEARCH($A$37,'List of Flows'!$D137))),"Input/Output",0),0)</f>
        <v>0</v>
      </c>
      <c r="AM139">
        <f>IF(AM$2='List of Flows'!$B137,IF(OR(ISNUMBER(SEARCH($A$36,'List of Flows'!$D137)),ISNUMBER(SEARCH($A$37,'List of Flows'!$D137))),"Input/Output",0),0)</f>
        <v>0</v>
      </c>
      <c r="AN139">
        <f>IF(AN$2='List of Flows'!$B137,IF(OR(ISNUMBER(SEARCH($A$36,'List of Flows'!$D137)),ISNUMBER(SEARCH($A$37,'List of Flows'!$D137))),"Input/Output",0),0)</f>
        <v>0</v>
      </c>
      <c r="AO139">
        <f>IF(AO$2='List of Flows'!$B137,IF(OR(ISNUMBER(SEARCH($A$36,'List of Flows'!$D137)),ISNUMBER(SEARCH($A$37,'List of Flows'!$D137))),"Input/Output",0),0)</f>
        <v>0</v>
      </c>
      <c r="AP139">
        <f>IF(AP$2='List of Flows'!$B137,IF(OR(ISNUMBER(SEARCH($A$36,'List of Flows'!$D137)),ISNUMBER(SEARCH($A$37,'List of Flows'!$D137))),"Input/Output",0),0)</f>
        <v>0</v>
      </c>
      <c r="AQ139">
        <f>IF(AQ$2='List of Flows'!$B137,IF(OR(ISNUMBER(SEARCH($A$36,'List of Flows'!$D137)),ISNUMBER(SEARCH($A$37,'List of Flows'!$D137))),"Input/Output",0),0)</f>
        <v>0</v>
      </c>
      <c r="AR139">
        <f>IF(AR$2='List of Flows'!$B137,IF(OR(ISNUMBER(SEARCH($A$36,'List of Flows'!$D137)),ISNUMBER(SEARCH($A$37,'List of Flows'!$D137))),"Input/Output",0),0)</f>
        <v>0</v>
      </c>
      <c r="AS139">
        <f>IF(AS$2='List of Flows'!$B137,IF(OR(ISNUMBER(SEARCH($A$36,'List of Flows'!$D137)),ISNUMBER(SEARCH($A$37,'List of Flows'!$D137))),"Input/Output",0),0)</f>
        <v>0</v>
      </c>
      <c r="AT139">
        <f>IF(AT$2='List of Flows'!$B137,IF(OR(ISNUMBER(SEARCH($A$36,'List of Flows'!$D137)),ISNUMBER(SEARCH($A$37,'List of Flows'!$D137))),"Input/Output",0),0)</f>
        <v>0</v>
      </c>
      <c r="AU139" s="17">
        <f t="shared" si="41"/>
        <v>0</v>
      </c>
      <c r="AW139">
        <f t="shared" si="42"/>
        <v>0</v>
      </c>
      <c r="AX139">
        <f t="shared" si="43"/>
        <v>0</v>
      </c>
      <c r="AY139">
        <f t="shared" si="44"/>
        <v>0</v>
      </c>
      <c r="AZ139">
        <f t="shared" si="45"/>
        <v>0</v>
      </c>
      <c r="BA139">
        <f t="shared" si="46"/>
        <v>0</v>
      </c>
      <c r="BB139">
        <f t="shared" si="47"/>
        <v>0</v>
      </c>
      <c r="BC139">
        <f t="shared" si="48"/>
        <v>0</v>
      </c>
      <c r="BD139">
        <f t="shared" si="49"/>
        <v>0</v>
      </c>
      <c r="BE139">
        <f t="shared" si="50"/>
        <v>0</v>
      </c>
      <c r="BF139">
        <f t="shared" si="51"/>
        <v>0</v>
      </c>
      <c r="BG139">
        <f t="shared" si="52"/>
        <v>0</v>
      </c>
      <c r="BH139">
        <f t="shared" si="53"/>
        <v>0</v>
      </c>
      <c r="BI139">
        <f t="shared" si="54"/>
        <v>0</v>
      </c>
      <c r="BJ139" s="17">
        <f t="shared" si="55"/>
        <v>0</v>
      </c>
    </row>
    <row r="140" spans="4:62" x14ac:dyDescent="0.3">
      <c r="D140">
        <f>IF(D$2='List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E140">
        <f>IF(E$2='List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F140">
        <f>IF(F$2='List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G140">
        <f>IF(G$2='List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H140">
        <f>IF(H$2='List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I140">
        <f>IF(I$2='List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J140">
        <f>IF(J$2='List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K140">
        <f>IF(K$2='List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L140">
        <f>IF(L$2='List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M140">
        <f>IF(M$2='List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N140">
        <f>IF(N$2='List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O140">
        <f>IF(O$2='List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P140">
        <f>IF(P$2='List of Flows'!$B138,IF(OR(ISNUMBER(SEARCH($A$6,'List of Flows'!$D138)),ISNUMBER(SEARCH($A$7,'List of Flows'!$D138)),ISNUMBER(SEARCH($A$8,'List of Flows'!$D138)),ISNUMBER(SEARCH($A$9,'List of Flows'!$D138)),ISNUMBER(SEARCH($A$10,'List of Flows'!$D138)),ISNUMBER(SEARCH($A$11,'List of Flows'!$D138)),ISNUMBER(SEARCH($A$12,'List of Flows'!$D138)),ISNUMBER(SEARCH($A$13,'List of Flows'!$D138)),ISNUMBER(SEARCH($A$14,'List of Flows'!$D138)),ISNUMBER(SEARCH($A$15,'List of Flows'!$D138)),ISNUMBER(SEARCH($A$16,'List of Flows'!$D138)),ISNUMBER(SEARCH($A$17,'List of Flows'!$D138)),ISNUMBER(SEARCH($A$18,'List of Flows'!$D138)),ISNUMBER(SEARCH($A$19,'List of Flows'!$D138))),"Unit",0),0)</f>
        <v>0</v>
      </c>
      <c r="Q140">
        <f t="shared" si="39"/>
        <v>0</v>
      </c>
      <c r="R140" s="35"/>
      <c r="S140">
        <f>IF(S$2='List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T140">
        <f>IF(T$2='List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U140">
        <f>IF(U$2='List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V140">
        <f>IF(V$2='List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W140">
        <f>IF(W$2='List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X140">
        <f>IF(X$2='List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Y140">
        <f>IF(Y$2='List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Z140">
        <f>IF(Z$2='List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AA140">
        <f>IF(AA$2='List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AB140">
        <f>IF(AB$2='List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AC140">
        <f>IF(AC$2='List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AD140">
        <f>IF(AD$2='List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AE140">
        <f>IF(AE$2='List of Flows'!$B138,IF(OR(ISNUMBER(SEARCH($A$24,'List of Flows'!$D138)),ISNUMBER(SEARCH($A$25,'List of Flows'!$D138)),ISNUMBER(SEARCH($A$26,'List of Flows'!$D138)),ISNUMBER(SEARCH($A$27,'List of Flows'!$D138)),ISNUMBER(SEARCH($A$28,'List of Flows'!$D138)),ISNUMBER(SEARCH($A$29,'List of Flows'!$D138)),ISNUMBER(SEARCH($A$30,'List of Flows'!$D138)),ISNUMBER(SEARCH($A$31,'List of Flows'!$D138)),ISNUMBER(SEARCH($A$32,'List of Flows'!$D138))),"Context",0),0)</f>
        <v>0</v>
      </c>
      <c r="AF140" s="17">
        <f t="shared" si="40"/>
        <v>0</v>
      </c>
      <c r="AH140">
        <f>IF(AH$2='List of Flows'!$B138,IF(OR(ISNUMBER(SEARCH($A$36,'List of Flows'!$D138)),ISNUMBER(SEARCH($A$37,'List of Flows'!$D138))),"Input/Output",0),0)</f>
        <v>0</v>
      </c>
      <c r="AI140">
        <f>IF(AI$2='List of Flows'!$B138,IF(OR(ISNUMBER(SEARCH($A$36,'List of Flows'!$D138)),ISNUMBER(SEARCH($A$37,'List of Flows'!$D138))),"Input/Output",0),0)</f>
        <v>0</v>
      </c>
      <c r="AJ140">
        <f>IF(AJ$2='List of Flows'!$B138,IF(OR(ISNUMBER(SEARCH($A$36,'List of Flows'!$D138)),ISNUMBER(SEARCH($A$37,'List of Flows'!$D138))),"Input/Output",0),0)</f>
        <v>0</v>
      </c>
      <c r="AK140">
        <f>IF(AK$2='List of Flows'!$B138,IF(OR(ISNUMBER(SEARCH($A$36,'List of Flows'!$D138)),ISNUMBER(SEARCH($A$37,'List of Flows'!$D138))),"Input/Output",0),0)</f>
        <v>0</v>
      </c>
      <c r="AL140">
        <f>IF(AL$2='List of Flows'!$B138,IF(OR(ISNUMBER(SEARCH($A$36,'List of Flows'!$D138)),ISNUMBER(SEARCH($A$37,'List of Flows'!$D138))),"Input/Output",0),0)</f>
        <v>0</v>
      </c>
      <c r="AM140">
        <f>IF(AM$2='List of Flows'!$B138,IF(OR(ISNUMBER(SEARCH($A$36,'List of Flows'!$D138)),ISNUMBER(SEARCH($A$37,'List of Flows'!$D138))),"Input/Output",0),0)</f>
        <v>0</v>
      </c>
      <c r="AN140">
        <f>IF(AN$2='List of Flows'!$B138,IF(OR(ISNUMBER(SEARCH($A$36,'List of Flows'!$D138)),ISNUMBER(SEARCH($A$37,'List of Flows'!$D138))),"Input/Output",0),0)</f>
        <v>0</v>
      </c>
      <c r="AO140">
        <f>IF(AO$2='List of Flows'!$B138,IF(OR(ISNUMBER(SEARCH($A$36,'List of Flows'!$D138)),ISNUMBER(SEARCH($A$37,'List of Flows'!$D138))),"Input/Output",0),0)</f>
        <v>0</v>
      </c>
      <c r="AP140">
        <f>IF(AP$2='List of Flows'!$B138,IF(OR(ISNUMBER(SEARCH($A$36,'List of Flows'!$D138)),ISNUMBER(SEARCH($A$37,'List of Flows'!$D138))),"Input/Output",0),0)</f>
        <v>0</v>
      </c>
      <c r="AQ140">
        <f>IF(AQ$2='List of Flows'!$B138,IF(OR(ISNUMBER(SEARCH($A$36,'List of Flows'!$D138)),ISNUMBER(SEARCH($A$37,'List of Flows'!$D138))),"Input/Output",0),0)</f>
        <v>0</v>
      </c>
      <c r="AR140">
        <f>IF(AR$2='List of Flows'!$B138,IF(OR(ISNUMBER(SEARCH($A$36,'List of Flows'!$D138)),ISNUMBER(SEARCH($A$37,'List of Flows'!$D138))),"Input/Output",0),0)</f>
        <v>0</v>
      </c>
      <c r="AS140">
        <f>IF(AS$2='List of Flows'!$B138,IF(OR(ISNUMBER(SEARCH($A$36,'List of Flows'!$D138)),ISNUMBER(SEARCH($A$37,'List of Flows'!$D138))),"Input/Output",0),0)</f>
        <v>0</v>
      </c>
      <c r="AT140">
        <f>IF(AT$2='List of Flows'!$B138,IF(OR(ISNUMBER(SEARCH($A$36,'List of Flows'!$D138)),ISNUMBER(SEARCH($A$37,'List of Flows'!$D138))),"Input/Output",0),0)</f>
        <v>0</v>
      </c>
      <c r="AU140" s="17">
        <f t="shared" si="41"/>
        <v>0</v>
      </c>
      <c r="AW140">
        <f t="shared" si="42"/>
        <v>0</v>
      </c>
      <c r="AX140">
        <f t="shared" si="43"/>
        <v>0</v>
      </c>
      <c r="AY140">
        <f t="shared" si="44"/>
        <v>0</v>
      </c>
      <c r="AZ140">
        <f t="shared" si="45"/>
        <v>0</v>
      </c>
      <c r="BA140">
        <f t="shared" si="46"/>
        <v>0</v>
      </c>
      <c r="BB140">
        <f t="shared" si="47"/>
        <v>0</v>
      </c>
      <c r="BC140">
        <f t="shared" si="48"/>
        <v>0</v>
      </c>
      <c r="BD140">
        <f t="shared" si="49"/>
        <v>0</v>
      </c>
      <c r="BE140">
        <f t="shared" si="50"/>
        <v>0</v>
      </c>
      <c r="BF140">
        <f t="shared" si="51"/>
        <v>0</v>
      </c>
      <c r="BG140">
        <f t="shared" si="52"/>
        <v>0</v>
      </c>
      <c r="BH140">
        <f t="shared" si="53"/>
        <v>0</v>
      </c>
      <c r="BI140">
        <f t="shared" si="54"/>
        <v>0</v>
      </c>
      <c r="BJ140" s="17">
        <f t="shared" si="55"/>
        <v>0</v>
      </c>
    </row>
    <row r="141" spans="4:62" x14ac:dyDescent="0.3">
      <c r="D141">
        <f>IF(D$2='List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E141">
        <f>IF(E$2='List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F141">
        <f>IF(F$2='List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G141">
        <f>IF(G$2='List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H141">
        <f>IF(H$2='List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I141">
        <f>IF(I$2='List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J141">
        <f>IF(J$2='List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K141">
        <f>IF(K$2='List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L141">
        <f>IF(L$2='List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M141">
        <f>IF(M$2='List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N141">
        <f>IF(N$2='List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O141">
        <f>IF(O$2='List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P141">
        <f>IF(P$2='List of Flows'!$B139,IF(OR(ISNUMBER(SEARCH($A$6,'List of Flows'!$D139)),ISNUMBER(SEARCH($A$7,'List of Flows'!$D139)),ISNUMBER(SEARCH($A$8,'List of Flows'!$D139)),ISNUMBER(SEARCH($A$9,'List of Flows'!$D139)),ISNUMBER(SEARCH($A$10,'List of Flows'!$D139)),ISNUMBER(SEARCH($A$11,'List of Flows'!$D139)),ISNUMBER(SEARCH($A$12,'List of Flows'!$D139)),ISNUMBER(SEARCH($A$13,'List of Flows'!$D139)),ISNUMBER(SEARCH($A$14,'List of Flows'!$D139)),ISNUMBER(SEARCH($A$15,'List of Flows'!$D139)),ISNUMBER(SEARCH($A$16,'List of Flows'!$D139)),ISNUMBER(SEARCH($A$17,'List of Flows'!$D139)),ISNUMBER(SEARCH($A$18,'List of Flows'!$D139)),ISNUMBER(SEARCH($A$19,'List of Flows'!$D139))),"Unit",0),0)</f>
        <v>0</v>
      </c>
      <c r="Q141">
        <f t="shared" si="39"/>
        <v>0</v>
      </c>
      <c r="R141" s="35"/>
      <c r="S141">
        <f>IF(S$2='List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T141">
        <f>IF(T$2='List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U141">
        <f>IF(U$2='List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V141">
        <f>IF(V$2='List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W141">
        <f>IF(W$2='List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X141">
        <f>IF(X$2='List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Y141">
        <f>IF(Y$2='List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Z141">
        <f>IF(Z$2='List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AA141">
        <f>IF(AA$2='List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AB141">
        <f>IF(AB$2='List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AC141">
        <f>IF(AC$2='List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AD141">
        <f>IF(AD$2='List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AE141">
        <f>IF(AE$2='List of Flows'!$B139,IF(OR(ISNUMBER(SEARCH($A$24,'List of Flows'!$D139)),ISNUMBER(SEARCH($A$25,'List of Flows'!$D139)),ISNUMBER(SEARCH($A$26,'List of Flows'!$D139)),ISNUMBER(SEARCH($A$27,'List of Flows'!$D139)),ISNUMBER(SEARCH($A$28,'List of Flows'!$D139)),ISNUMBER(SEARCH($A$29,'List of Flows'!$D139)),ISNUMBER(SEARCH($A$30,'List of Flows'!$D139)),ISNUMBER(SEARCH($A$31,'List of Flows'!$D139)),ISNUMBER(SEARCH($A$32,'List of Flows'!$D139))),"Context",0),0)</f>
        <v>0</v>
      </c>
      <c r="AF141" s="17">
        <f t="shared" si="40"/>
        <v>0</v>
      </c>
      <c r="AH141">
        <f>IF(AH$2='List of Flows'!$B139,IF(OR(ISNUMBER(SEARCH($A$36,'List of Flows'!$D139)),ISNUMBER(SEARCH($A$37,'List of Flows'!$D139))),"Input/Output",0),0)</f>
        <v>0</v>
      </c>
      <c r="AI141">
        <f>IF(AI$2='List of Flows'!$B139,IF(OR(ISNUMBER(SEARCH($A$36,'List of Flows'!$D139)),ISNUMBER(SEARCH($A$37,'List of Flows'!$D139))),"Input/Output",0),0)</f>
        <v>0</v>
      </c>
      <c r="AJ141">
        <f>IF(AJ$2='List of Flows'!$B139,IF(OR(ISNUMBER(SEARCH($A$36,'List of Flows'!$D139)),ISNUMBER(SEARCH($A$37,'List of Flows'!$D139))),"Input/Output",0),0)</f>
        <v>0</v>
      </c>
      <c r="AK141">
        <f>IF(AK$2='List of Flows'!$B139,IF(OR(ISNUMBER(SEARCH($A$36,'List of Flows'!$D139)),ISNUMBER(SEARCH($A$37,'List of Flows'!$D139))),"Input/Output",0),0)</f>
        <v>0</v>
      </c>
      <c r="AL141">
        <f>IF(AL$2='List of Flows'!$B139,IF(OR(ISNUMBER(SEARCH($A$36,'List of Flows'!$D139)),ISNUMBER(SEARCH($A$37,'List of Flows'!$D139))),"Input/Output",0),0)</f>
        <v>0</v>
      </c>
      <c r="AM141">
        <f>IF(AM$2='List of Flows'!$B139,IF(OR(ISNUMBER(SEARCH($A$36,'List of Flows'!$D139)),ISNUMBER(SEARCH($A$37,'List of Flows'!$D139))),"Input/Output",0),0)</f>
        <v>0</v>
      </c>
      <c r="AN141">
        <f>IF(AN$2='List of Flows'!$B139,IF(OR(ISNUMBER(SEARCH($A$36,'List of Flows'!$D139)),ISNUMBER(SEARCH($A$37,'List of Flows'!$D139))),"Input/Output",0),0)</f>
        <v>0</v>
      </c>
      <c r="AO141">
        <f>IF(AO$2='List of Flows'!$B139,IF(OR(ISNUMBER(SEARCH($A$36,'List of Flows'!$D139)),ISNUMBER(SEARCH($A$37,'List of Flows'!$D139))),"Input/Output",0),0)</f>
        <v>0</v>
      </c>
      <c r="AP141">
        <f>IF(AP$2='List of Flows'!$B139,IF(OR(ISNUMBER(SEARCH($A$36,'List of Flows'!$D139)),ISNUMBER(SEARCH($A$37,'List of Flows'!$D139))),"Input/Output",0),0)</f>
        <v>0</v>
      </c>
      <c r="AQ141">
        <f>IF(AQ$2='List of Flows'!$B139,IF(OR(ISNUMBER(SEARCH($A$36,'List of Flows'!$D139)),ISNUMBER(SEARCH($A$37,'List of Flows'!$D139))),"Input/Output",0),0)</f>
        <v>0</v>
      </c>
      <c r="AR141">
        <f>IF(AR$2='List of Flows'!$B139,IF(OR(ISNUMBER(SEARCH($A$36,'List of Flows'!$D139)),ISNUMBER(SEARCH($A$37,'List of Flows'!$D139))),"Input/Output",0),0)</f>
        <v>0</v>
      </c>
      <c r="AS141">
        <f>IF(AS$2='List of Flows'!$B139,IF(OR(ISNUMBER(SEARCH($A$36,'List of Flows'!$D139)),ISNUMBER(SEARCH($A$37,'List of Flows'!$D139))),"Input/Output",0),0)</f>
        <v>0</v>
      </c>
      <c r="AT141">
        <f>IF(AT$2='List of Flows'!$B139,IF(OR(ISNUMBER(SEARCH($A$36,'List of Flows'!$D139)),ISNUMBER(SEARCH($A$37,'List of Flows'!$D139))),"Input/Output",0),0)</f>
        <v>0</v>
      </c>
      <c r="AU141" s="17">
        <f t="shared" si="41"/>
        <v>0</v>
      </c>
      <c r="AW141">
        <f t="shared" si="42"/>
        <v>0</v>
      </c>
      <c r="AX141">
        <f t="shared" si="43"/>
        <v>0</v>
      </c>
      <c r="AY141">
        <f t="shared" si="44"/>
        <v>0</v>
      </c>
      <c r="AZ141">
        <f t="shared" si="45"/>
        <v>0</v>
      </c>
      <c r="BA141">
        <f t="shared" si="46"/>
        <v>0</v>
      </c>
      <c r="BB141">
        <f t="shared" si="47"/>
        <v>0</v>
      </c>
      <c r="BC141">
        <f t="shared" si="48"/>
        <v>0</v>
      </c>
      <c r="BD141">
        <f t="shared" si="49"/>
        <v>0</v>
      </c>
      <c r="BE141">
        <f t="shared" si="50"/>
        <v>0</v>
      </c>
      <c r="BF141">
        <f t="shared" si="51"/>
        <v>0</v>
      </c>
      <c r="BG141">
        <f t="shared" si="52"/>
        <v>0</v>
      </c>
      <c r="BH141">
        <f t="shared" si="53"/>
        <v>0</v>
      </c>
      <c r="BI141">
        <f t="shared" si="54"/>
        <v>0</v>
      </c>
      <c r="BJ141" s="17">
        <f t="shared" si="55"/>
        <v>0</v>
      </c>
    </row>
    <row r="142" spans="4:62" x14ac:dyDescent="0.3">
      <c r="D142">
        <f>IF(D$2='List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E142">
        <f>IF(E$2='List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F142">
        <f>IF(F$2='List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G142">
        <f>IF(G$2='List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H142">
        <f>IF(H$2='List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I142">
        <f>IF(I$2='List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J142">
        <f>IF(J$2='List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K142">
        <f>IF(K$2='List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L142">
        <f>IF(L$2='List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M142">
        <f>IF(M$2='List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N142">
        <f>IF(N$2='List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O142">
        <f>IF(O$2='List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P142">
        <f>IF(P$2='List of Flows'!$B140,IF(OR(ISNUMBER(SEARCH($A$6,'List of Flows'!$D140)),ISNUMBER(SEARCH($A$7,'List of Flows'!$D140)),ISNUMBER(SEARCH($A$8,'List of Flows'!$D140)),ISNUMBER(SEARCH($A$9,'List of Flows'!$D140)),ISNUMBER(SEARCH($A$10,'List of Flows'!$D140)),ISNUMBER(SEARCH($A$11,'List of Flows'!$D140)),ISNUMBER(SEARCH($A$12,'List of Flows'!$D140)),ISNUMBER(SEARCH($A$13,'List of Flows'!$D140)),ISNUMBER(SEARCH($A$14,'List of Flows'!$D140)),ISNUMBER(SEARCH($A$15,'List of Flows'!$D140)),ISNUMBER(SEARCH($A$16,'List of Flows'!$D140)),ISNUMBER(SEARCH($A$17,'List of Flows'!$D140)),ISNUMBER(SEARCH($A$18,'List of Flows'!$D140)),ISNUMBER(SEARCH($A$19,'List of Flows'!$D140))),"Unit",0),0)</f>
        <v>0</v>
      </c>
      <c r="Q142">
        <f t="shared" si="39"/>
        <v>0</v>
      </c>
      <c r="R142" s="35"/>
      <c r="S142">
        <f>IF(S$2='List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T142">
        <f>IF(T$2='List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U142">
        <f>IF(U$2='List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V142">
        <f>IF(V$2='List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W142">
        <f>IF(W$2='List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X142">
        <f>IF(X$2='List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Y142">
        <f>IF(Y$2='List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Z142">
        <f>IF(Z$2='List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AA142">
        <f>IF(AA$2='List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AB142">
        <f>IF(AB$2='List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AC142">
        <f>IF(AC$2='List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AD142">
        <f>IF(AD$2='List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AE142">
        <f>IF(AE$2='List of Flows'!$B140,IF(OR(ISNUMBER(SEARCH($A$24,'List of Flows'!$D140)),ISNUMBER(SEARCH($A$25,'List of Flows'!$D140)),ISNUMBER(SEARCH($A$26,'List of Flows'!$D140)),ISNUMBER(SEARCH($A$27,'List of Flows'!$D140)),ISNUMBER(SEARCH($A$28,'List of Flows'!$D140)),ISNUMBER(SEARCH($A$29,'List of Flows'!$D140)),ISNUMBER(SEARCH($A$30,'List of Flows'!$D140)),ISNUMBER(SEARCH($A$31,'List of Flows'!$D140)),ISNUMBER(SEARCH($A$32,'List of Flows'!$D140))),"Context",0),0)</f>
        <v>0</v>
      </c>
      <c r="AF142" s="17">
        <f t="shared" si="40"/>
        <v>0</v>
      </c>
      <c r="AH142">
        <f>IF(AH$2='List of Flows'!$B140,IF(OR(ISNUMBER(SEARCH($A$36,'List of Flows'!$D140)),ISNUMBER(SEARCH($A$37,'List of Flows'!$D140))),"Input/Output",0),0)</f>
        <v>0</v>
      </c>
      <c r="AI142">
        <f>IF(AI$2='List of Flows'!$B140,IF(OR(ISNUMBER(SEARCH($A$36,'List of Flows'!$D140)),ISNUMBER(SEARCH($A$37,'List of Flows'!$D140))),"Input/Output",0),0)</f>
        <v>0</v>
      </c>
      <c r="AJ142">
        <f>IF(AJ$2='List of Flows'!$B140,IF(OR(ISNUMBER(SEARCH($A$36,'List of Flows'!$D140)),ISNUMBER(SEARCH($A$37,'List of Flows'!$D140))),"Input/Output",0),0)</f>
        <v>0</v>
      </c>
      <c r="AK142">
        <f>IF(AK$2='List of Flows'!$B140,IF(OR(ISNUMBER(SEARCH($A$36,'List of Flows'!$D140)),ISNUMBER(SEARCH($A$37,'List of Flows'!$D140))),"Input/Output",0),0)</f>
        <v>0</v>
      </c>
      <c r="AL142">
        <f>IF(AL$2='List of Flows'!$B140,IF(OR(ISNUMBER(SEARCH($A$36,'List of Flows'!$D140)),ISNUMBER(SEARCH($A$37,'List of Flows'!$D140))),"Input/Output",0),0)</f>
        <v>0</v>
      </c>
      <c r="AM142">
        <f>IF(AM$2='List of Flows'!$B140,IF(OR(ISNUMBER(SEARCH($A$36,'List of Flows'!$D140)),ISNUMBER(SEARCH($A$37,'List of Flows'!$D140))),"Input/Output",0),0)</f>
        <v>0</v>
      </c>
      <c r="AN142">
        <f>IF(AN$2='List of Flows'!$B140,IF(OR(ISNUMBER(SEARCH($A$36,'List of Flows'!$D140)),ISNUMBER(SEARCH($A$37,'List of Flows'!$D140))),"Input/Output",0),0)</f>
        <v>0</v>
      </c>
      <c r="AO142">
        <f>IF(AO$2='List of Flows'!$B140,IF(OR(ISNUMBER(SEARCH($A$36,'List of Flows'!$D140)),ISNUMBER(SEARCH($A$37,'List of Flows'!$D140))),"Input/Output",0),0)</f>
        <v>0</v>
      </c>
      <c r="AP142">
        <f>IF(AP$2='List of Flows'!$B140,IF(OR(ISNUMBER(SEARCH($A$36,'List of Flows'!$D140)),ISNUMBER(SEARCH($A$37,'List of Flows'!$D140))),"Input/Output",0),0)</f>
        <v>0</v>
      </c>
      <c r="AQ142">
        <f>IF(AQ$2='List of Flows'!$B140,IF(OR(ISNUMBER(SEARCH($A$36,'List of Flows'!$D140)),ISNUMBER(SEARCH($A$37,'List of Flows'!$D140))),"Input/Output",0),0)</f>
        <v>0</v>
      </c>
      <c r="AR142">
        <f>IF(AR$2='List of Flows'!$B140,IF(OR(ISNUMBER(SEARCH($A$36,'List of Flows'!$D140)),ISNUMBER(SEARCH($A$37,'List of Flows'!$D140))),"Input/Output",0),0)</f>
        <v>0</v>
      </c>
      <c r="AS142">
        <f>IF(AS$2='List of Flows'!$B140,IF(OR(ISNUMBER(SEARCH($A$36,'List of Flows'!$D140)),ISNUMBER(SEARCH($A$37,'List of Flows'!$D140))),"Input/Output",0),0)</f>
        <v>0</v>
      </c>
      <c r="AT142">
        <f>IF(AT$2='List of Flows'!$B140,IF(OR(ISNUMBER(SEARCH($A$36,'List of Flows'!$D140)),ISNUMBER(SEARCH($A$37,'List of Flows'!$D140))),"Input/Output",0),0)</f>
        <v>0</v>
      </c>
      <c r="AU142" s="17">
        <f t="shared" si="41"/>
        <v>0</v>
      </c>
      <c r="AW142">
        <f t="shared" si="42"/>
        <v>0</v>
      </c>
      <c r="AX142">
        <f t="shared" si="43"/>
        <v>0</v>
      </c>
      <c r="AY142">
        <f t="shared" si="44"/>
        <v>0</v>
      </c>
      <c r="AZ142">
        <f t="shared" si="45"/>
        <v>0</v>
      </c>
      <c r="BA142">
        <f t="shared" si="46"/>
        <v>0</v>
      </c>
      <c r="BB142">
        <f t="shared" si="47"/>
        <v>0</v>
      </c>
      <c r="BC142">
        <f t="shared" si="48"/>
        <v>0</v>
      </c>
      <c r="BD142">
        <f t="shared" si="49"/>
        <v>0</v>
      </c>
      <c r="BE142">
        <f t="shared" si="50"/>
        <v>0</v>
      </c>
      <c r="BF142">
        <f t="shared" si="51"/>
        <v>0</v>
      </c>
      <c r="BG142">
        <f t="shared" si="52"/>
        <v>0</v>
      </c>
      <c r="BH142">
        <f t="shared" si="53"/>
        <v>0</v>
      </c>
      <c r="BI142">
        <f t="shared" si="54"/>
        <v>0</v>
      </c>
      <c r="BJ142" s="17">
        <f t="shared" si="55"/>
        <v>0</v>
      </c>
    </row>
    <row r="143" spans="4:62" x14ac:dyDescent="0.3">
      <c r="D143">
        <f>IF(D$2='List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E143">
        <f>IF(E$2='List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F143">
        <f>IF(F$2='List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G143">
        <f>IF(G$2='List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H143">
        <f>IF(H$2='List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I143">
        <f>IF(I$2='List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J143">
        <f>IF(J$2='List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K143">
        <f>IF(K$2='List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L143">
        <f>IF(L$2='List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M143">
        <f>IF(M$2='List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N143">
        <f>IF(N$2='List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O143">
        <f>IF(O$2='List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P143">
        <f>IF(P$2='List of Flows'!$B141,IF(OR(ISNUMBER(SEARCH($A$6,'List of Flows'!$D141)),ISNUMBER(SEARCH($A$7,'List of Flows'!$D141)),ISNUMBER(SEARCH($A$8,'List of Flows'!$D141)),ISNUMBER(SEARCH($A$9,'List of Flows'!$D141)),ISNUMBER(SEARCH($A$10,'List of Flows'!$D141)),ISNUMBER(SEARCH($A$11,'List of Flows'!$D141)),ISNUMBER(SEARCH($A$12,'List of Flows'!$D141)),ISNUMBER(SEARCH($A$13,'List of Flows'!$D141)),ISNUMBER(SEARCH($A$14,'List of Flows'!$D141)),ISNUMBER(SEARCH($A$15,'List of Flows'!$D141)),ISNUMBER(SEARCH($A$16,'List of Flows'!$D141)),ISNUMBER(SEARCH($A$17,'List of Flows'!$D141)),ISNUMBER(SEARCH($A$18,'List of Flows'!$D141)),ISNUMBER(SEARCH($A$19,'List of Flows'!$D141))),"Unit",0),0)</f>
        <v>0</v>
      </c>
      <c r="Q143">
        <f t="shared" si="39"/>
        <v>0</v>
      </c>
      <c r="R143" s="35"/>
      <c r="S143">
        <f>IF(S$2='List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T143">
        <f>IF(T$2='List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U143">
        <f>IF(U$2='List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V143">
        <f>IF(V$2='List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W143">
        <f>IF(W$2='List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X143">
        <f>IF(X$2='List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Y143">
        <f>IF(Y$2='List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Z143">
        <f>IF(Z$2='List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AA143">
        <f>IF(AA$2='List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AB143">
        <f>IF(AB$2='List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AC143">
        <f>IF(AC$2='List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AD143">
        <f>IF(AD$2='List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AE143">
        <f>IF(AE$2='List of Flows'!$B141,IF(OR(ISNUMBER(SEARCH($A$24,'List of Flows'!$D141)),ISNUMBER(SEARCH($A$25,'List of Flows'!$D141)),ISNUMBER(SEARCH($A$26,'List of Flows'!$D141)),ISNUMBER(SEARCH($A$27,'List of Flows'!$D141)),ISNUMBER(SEARCH($A$28,'List of Flows'!$D141)),ISNUMBER(SEARCH($A$29,'List of Flows'!$D141)),ISNUMBER(SEARCH($A$30,'List of Flows'!$D141)),ISNUMBER(SEARCH($A$31,'List of Flows'!$D141)),ISNUMBER(SEARCH($A$32,'List of Flows'!$D141))),"Context",0),0)</f>
        <v>0</v>
      </c>
      <c r="AF143" s="17">
        <f t="shared" si="40"/>
        <v>0</v>
      </c>
      <c r="AH143">
        <f>IF(AH$2='List of Flows'!$B141,IF(OR(ISNUMBER(SEARCH($A$36,'List of Flows'!$D141)),ISNUMBER(SEARCH($A$37,'List of Flows'!$D141))),"Input/Output",0),0)</f>
        <v>0</v>
      </c>
      <c r="AI143">
        <f>IF(AI$2='List of Flows'!$B141,IF(OR(ISNUMBER(SEARCH($A$36,'List of Flows'!$D141)),ISNUMBER(SEARCH($A$37,'List of Flows'!$D141))),"Input/Output",0),0)</f>
        <v>0</v>
      </c>
      <c r="AJ143">
        <f>IF(AJ$2='List of Flows'!$B141,IF(OR(ISNUMBER(SEARCH($A$36,'List of Flows'!$D141)),ISNUMBER(SEARCH($A$37,'List of Flows'!$D141))),"Input/Output",0),0)</f>
        <v>0</v>
      </c>
      <c r="AK143">
        <f>IF(AK$2='List of Flows'!$B141,IF(OR(ISNUMBER(SEARCH($A$36,'List of Flows'!$D141)),ISNUMBER(SEARCH($A$37,'List of Flows'!$D141))),"Input/Output",0),0)</f>
        <v>0</v>
      </c>
      <c r="AL143">
        <f>IF(AL$2='List of Flows'!$B141,IF(OR(ISNUMBER(SEARCH($A$36,'List of Flows'!$D141)),ISNUMBER(SEARCH($A$37,'List of Flows'!$D141))),"Input/Output",0),0)</f>
        <v>0</v>
      </c>
      <c r="AM143">
        <f>IF(AM$2='List of Flows'!$B141,IF(OR(ISNUMBER(SEARCH($A$36,'List of Flows'!$D141)),ISNUMBER(SEARCH($A$37,'List of Flows'!$D141))),"Input/Output",0),0)</f>
        <v>0</v>
      </c>
      <c r="AN143">
        <f>IF(AN$2='List of Flows'!$B141,IF(OR(ISNUMBER(SEARCH($A$36,'List of Flows'!$D141)),ISNUMBER(SEARCH($A$37,'List of Flows'!$D141))),"Input/Output",0),0)</f>
        <v>0</v>
      </c>
      <c r="AO143">
        <f>IF(AO$2='List of Flows'!$B141,IF(OR(ISNUMBER(SEARCH($A$36,'List of Flows'!$D141)),ISNUMBER(SEARCH($A$37,'List of Flows'!$D141))),"Input/Output",0),0)</f>
        <v>0</v>
      </c>
      <c r="AP143">
        <f>IF(AP$2='List of Flows'!$B141,IF(OR(ISNUMBER(SEARCH($A$36,'List of Flows'!$D141)),ISNUMBER(SEARCH($A$37,'List of Flows'!$D141))),"Input/Output",0),0)</f>
        <v>0</v>
      </c>
      <c r="AQ143">
        <f>IF(AQ$2='List of Flows'!$B141,IF(OR(ISNUMBER(SEARCH($A$36,'List of Flows'!$D141)),ISNUMBER(SEARCH($A$37,'List of Flows'!$D141))),"Input/Output",0),0)</f>
        <v>0</v>
      </c>
      <c r="AR143">
        <f>IF(AR$2='List of Flows'!$B141,IF(OR(ISNUMBER(SEARCH($A$36,'List of Flows'!$D141)),ISNUMBER(SEARCH($A$37,'List of Flows'!$D141))),"Input/Output",0),0)</f>
        <v>0</v>
      </c>
      <c r="AS143">
        <f>IF(AS$2='List of Flows'!$B141,IF(OR(ISNUMBER(SEARCH($A$36,'List of Flows'!$D141)),ISNUMBER(SEARCH($A$37,'List of Flows'!$D141))),"Input/Output",0),0)</f>
        <v>0</v>
      </c>
      <c r="AT143">
        <f>IF(AT$2='List of Flows'!$B141,IF(OR(ISNUMBER(SEARCH($A$36,'List of Flows'!$D141)),ISNUMBER(SEARCH($A$37,'List of Flows'!$D141))),"Input/Output",0),0)</f>
        <v>0</v>
      </c>
      <c r="AU143" s="17">
        <f t="shared" si="41"/>
        <v>0</v>
      </c>
      <c r="AW143">
        <f t="shared" si="42"/>
        <v>0</v>
      </c>
      <c r="AX143">
        <f t="shared" si="43"/>
        <v>0</v>
      </c>
      <c r="AY143">
        <f t="shared" si="44"/>
        <v>0</v>
      </c>
      <c r="AZ143">
        <f t="shared" si="45"/>
        <v>0</v>
      </c>
      <c r="BA143">
        <f t="shared" si="46"/>
        <v>0</v>
      </c>
      <c r="BB143">
        <f t="shared" si="47"/>
        <v>0</v>
      </c>
      <c r="BC143">
        <f t="shared" si="48"/>
        <v>0</v>
      </c>
      <c r="BD143">
        <f t="shared" si="49"/>
        <v>0</v>
      </c>
      <c r="BE143">
        <f t="shared" si="50"/>
        <v>0</v>
      </c>
      <c r="BF143">
        <f t="shared" si="51"/>
        <v>0</v>
      </c>
      <c r="BG143">
        <f t="shared" si="52"/>
        <v>0</v>
      </c>
      <c r="BH143">
        <f t="shared" si="53"/>
        <v>0</v>
      </c>
      <c r="BI143">
        <f t="shared" si="54"/>
        <v>0</v>
      </c>
      <c r="BJ143" s="17">
        <f t="shared" si="55"/>
        <v>0</v>
      </c>
    </row>
    <row r="144" spans="4:62" x14ac:dyDescent="0.3">
      <c r="D144">
        <f>IF(D$2='List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E144">
        <f>IF(E$2='List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F144">
        <f>IF(F$2='List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G144">
        <f>IF(G$2='List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H144">
        <f>IF(H$2='List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I144">
        <f>IF(I$2='List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J144">
        <f>IF(J$2='List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K144">
        <f>IF(K$2='List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L144">
        <f>IF(L$2='List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M144">
        <f>IF(M$2='List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N144">
        <f>IF(N$2='List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O144">
        <f>IF(O$2='List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P144">
        <f>IF(P$2='List of Flows'!$B142,IF(OR(ISNUMBER(SEARCH($A$6,'List of Flows'!$D142)),ISNUMBER(SEARCH($A$7,'List of Flows'!$D142)),ISNUMBER(SEARCH($A$8,'List of Flows'!$D142)),ISNUMBER(SEARCH($A$9,'List of Flows'!$D142)),ISNUMBER(SEARCH($A$10,'List of Flows'!$D142)),ISNUMBER(SEARCH($A$11,'List of Flows'!$D142)),ISNUMBER(SEARCH($A$12,'List of Flows'!$D142)),ISNUMBER(SEARCH($A$13,'List of Flows'!$D142)),ISNUMBER(SEARCH($A$14,'List of Flows'!$D142)),ISNUMBER(SEARCH($A$15,'List of Flows'!$D142)),ISNUMBER(SEARCH($A$16,'List of Flows'!$D142)),ISNUMBER(SEARCH($A$17,'List of Flows'!$D142)),ISNUMBER(SEARCH($A$18,'List of Flows'!$D142)),ISNUMBER(SEARCH($A$19,'List of Flows'!$D142))),"Unit",0),0)</f>
        <v>0</v>
      </c>
      <c r="Q144">
        <f t="shared" si="39"/>
        <v>0</v>
      </c>
      <c r="R144" s="35"/>
      <c r="S144">
        <f>IF(S$2='List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T144">
        <f>IF(T$2='List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U144">
        <f>IF(U$2='List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V144">
        <f>IF(V$2='List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W144">
        <f>IF(W$2='List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X144">
        <f>IF(X$2='List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Y144">
        <f>IF(Y$2='List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Z144">
        <f>IF(Z$2='List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AA144">
        <f>IF(AA$2='List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AB144">
        <f>IF(AB$2='List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AC144">
        <f>IF(AC$2='List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AD144">
        <f>IF(AD$2='List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AE144">
        <f>IF(AE$2='List of Flows'!$B142,IF(OR(ISNUMBER(SEARCH($A$24,'List of Flows'!$D142)),ISNUMBER(SEARCH($A$25,'List of Flows'!$D142)),ISNUMBER(SEARCH($A$26,'List of Flows'!$D142)),ISNUMBER(SEARCH($A$27,'List of Flows'!$D142)),ISNUMBER(SEARCH($A$28,'List of Flows'!$D142)),ISNUMBER(SEARCH($A$29,'List of Flows'!$D142)),ISNUMBER(SEARCH($A$30,'List of Flows'!$D142)),ISNUMBER(SEARCH($A$31,'List of Flows'!$D142)),ISNUMBER(SEARCH($A$32,'List of Flows'!$D142))),"Context",0),0)</f>
        <v>0</v>
      </c>
      <c r="AF144" s="17">
        <f t="shared" si="40"/>
        <v>0</v>
      </c>
      <c r="AH144">
        <f>IF(AH$2='List of Flows'!$B142,IF(OR(ISNUMBER(SEARCH($A$36,'List of Flows'!$D142)),ISNUMBER(SEARCH($A$37,'List of Flows'!$D142))),"Input/Output",0),0)</f>
        <v>0</v>
      </c>
      <c r="AI144">
        <f>IF(AI$2='List of Flows'!$B142,IF(OR(ISNUMBER(SEARCH($A$36,'List of Flows'!$D142)),ISNUMBER(SEARCH($A$37,'List of Flows'!$D142))),"Input/Output",0),0)</f>
        <v>0</v>
      </c>
      <c r="AJ144">
        <f>IF(AJ$2='List of Flows'!$B142,IF(OR(ISNUMBER(SEARCH($A$36,'List of Flows'!$D142)),ISNUMBER(SEARCH($A$37,'List of Flows'!$D142))),"Input/Output",0),0)</f>
        <v>0</v>
      </c>
      <c r="AK144">
        <f>IF(AK$2='List of Flows'!$B142,IF(OR(ISNUMBER(SEARCH($A$36,'List of Flows'!$D142)),ISNUMBER(SEARCH($A$37,'List of Flows'!$D142))),"Input/Output",0),0)</f>
        <v>0</v>
      </c>
      <c r="AL144">
        <f>IF(AL$2='List of Flows'!$B142,IF(OR(ISNUMBER(SEARCH($A$36,'List of Flows'!$D142)),ISNUMBER(SEARCH($A$37,'List of Flows'!$D142))),"Input/Output",0),0)</f>
        <v>0</v>
      </c>
      <c r="AM144">
        <f>IF(AM$2='List of Flows'!$B142,IF(OR(ISNUMBER(SEARCH($A$36,'List of Flows'!$D142)),ISNUMBER(SEARCH($A$37,'List of Flows'!$D142))),"Input/Output",0),0)</f>
        <v>0</v>
      </c>
      <c r="AN144">
        <f>IF(AN$2='List of Flows'!$B142,IF(OR(ISNUMBER(SEARCH($A$36,'List of Flows'!$D142)),ISNUMBER(SEARCH($A$37,'List of Flows'!$D142))),"Input/Output",0),0)</f>
        <v>0</v>
      </c>
      <c r="AO144">
        <f>IF(AO$2='List of Flows'!$B142,IF(OR(ISNUMBER(SEARCH($A$36,'List of Flows'!$D142)),ISNUMBER(SEARCH($A$37,'List of Flows'!$D142))),"Input/Output",0),0)</f>
        <v>0</v>
      </c>
      <c r="AP144">
        <f>IF(AP$2='List of Flows'!$B142,IF(OR(ISNUMBER(SEARCH($A$36,'List of Flows'!$D142)),ISNUMBER(SEARCH($A$37,'List of Flows'!$D142))),"Input/Output",0),0)</f>
        <v>0</v>
      </c>
      <c r="AQ144">
        <f>IF(AQ$2='List of Flows'!$B142,IF(OR(ISNUMBER(SEARCH($A$36,'List of Flows'!$D142)),ISNUMBER(SEARCH($A$37,'List of Flows'!$D142))),"Input/Output",0),0)</f>
        <v>0</v>
      </c>
      <c r="AR144">
        <f>IF(AR$2='List of Flows'!$B142,IF(OR(ISNUMBER(SEARCH($A$36,'List of Flows'!$D142)),ISNUMBER(SEARCH($A$37,'List of Flows'!$D142))),"Input/Output",0),0)</f>
        <v>0</v>
      </c>
      <c r="AS144">
        <f>IF(AS$2='List of Flows'!$B142,IF(OR(ISNUMBER(SEARCH($A$36,'List of Flows'!$D142)),ISNUMBER(SEARCH($A$37,'List of Flows'!$D142))),"Input/Output",0),0)</f>
        <v>0</v>
      </c>
      <c r="AT144">
        <f>IF(AT$2='List of Flows'!$B142,IF(OR(ISNUMBER(SEARCH($A$36,'List of Flows'!$D142)),ISNUMBER(SEARCH($A$37,'List of Flows'!$D142))),"Input/Output",0),0)</f>
        <v>0</v>
      </c>
      <c r="AU144" s="17">
        <f t="shared" si="41"/>
        <v>0</v>
      </c>
      <c r="AW144">
        <f t="shared" si="42"/>
        <v>0</v>
      </c>
      <c r="AX144">
        <f t="shared" si="43"/>
        <v>0</v>
      </c>
      <c r="AY144">
        <f t="shared" si="44"/>
        <v>0</v>
      </c>
      <c r="AZ144">
        <f t="shared" si="45"/>
        <v>0</v>
      </c>
      <c r="BA144">
        <f t="shared" si="46"/>
        <v>0</v>
      </c>
      <c r="BB144">
        <f t="shared" si="47"/>
        <v>0</v>
      </c>
      <c r="BC144">
        <f t="shared" si="48"/>
        <v>0</v>
      </c>
      <c r="BD144">
        <f t="shared" si="49"/>
        <v>0</v>
      </c>
      <c r="BE144">
        <f t="shared" si="50"/>
        <v>0</v>
      </c>
      <c r="BF144">
        <f t="shared" si="51"/>
        <v>0</v>
      </c>
      <c r="BG144">
        <f t="shared" si="52"/>
        <v>0</v>
      </c>
      <c r="BH144">
        <f t="shared" si="53"/>
        <v>0</v>
      </c>
      <c r="BI144">
        <f t="shared" si="54"/>
        <v>0</v>
      </c>
      <c r="BJ144" s="17">
        <f t="shared" si="55"/>
        <v>0</v>
      </c>
    </row>
    <row r="145" spans="4:62" x14ac:dyDescent="0.3">
      <c r="D145">
        <f>IF(D$2='List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E145">
        <f>IF(E$2='List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F145">
        <f>IF(F$2='List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G145">
        <f>IF(G$2='List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H145">
        <f>IF(H$2='List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I145">
        <f>IF(I$2='List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J145">
        <f>IF(J$2='List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K145">
        <f>IF(K$2='List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L145">
        <f>IF(L$2='List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M145">
        <f>IF(M$2='List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N145">
        <f>IF(N$2='List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O145">
        <f>IF(O$2='List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P145">
        <f>IF(P$2='List of Flows'!$B143,IF(OR(ISNUMBER(SEARCH($A$6,'List of Flows'!$D143)),ISNUMBER(SEARCH($A$7,'List of Flows'!$D143)),ISNUMBER(SEARCH($A$8,'List of Flows'!$D143)),ISNUMBER(SEARCH($A$9,'List of Flows'!$D143)),ISNUMBER(SEARCH($A$10,'List of Flows'!$D143)),ISNUMBER(SEARCH($A$11,'List of Flows'!$D143)),ISNUMBER(SEARCH($A$12,'List of Flows'!$D143)),ISNUMBER(SEARCH($A$13,'List of Flows'!$D143)),ISNUMBER(SEARCH($A$14,'List of Flows'!$D143)),ISNUMBER(SEARCH($A$15,'List of Flows'!$D143)),ISNUMBER(SEARCH($A$16,'List of Flows'!$D143)),ISNUMBER(SEARCH($A$17,'List of Flows'!$D143)),ISNUMBER(SEARCH($A$18,'List of Flows'!$D143)),ISNUMBER(SEARCH($A$19,'List of Flows'!$D143))),"Unit",0),0)</f>
        <v>0</v>
      </c>
      <c r="Q145">
        <f t="shared" si="39"/>
        <v>0</v>
      </c>
      <c r="R145" s="35"/>
      <c r="S145">
        <f>IF(S$2='List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T145">
        <f>IF(T$2='List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U145">
        <f>IF(U$2='List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V145">
        <f>IF(V$2='List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W145">
        <f>IF(W$2='List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X145">
        <f>IF(X$2='List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Y145">
        <f>IF(Y$2='List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Z145">
        <f>IF(Z$2='List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AA145">
        <f>IF(AA$2='List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AB145">
        <f>IF(AB$2='List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AC145">
        <f>IF(AC$2='List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AD145">
        <f>IF(AD$2='List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AE145">
        <f>IF(AE$2='List of Flows'!$B143,IF(OR(ISNUMBER(SEARCH($A$24,'List of Flows'!$D143)),ISNUMBER(SEARCH($A$25,'List of Flows'!$D143)),ISNUMBER(SEARCH($A$26,'List of Flows'!$D143)),ISNUMBER(SEARCH($A$27,'List of Flows'!$D143)),ISNUMBER(SEARCH($A$28,'List of Flows'!$D143)),ISNUMBER(SEARCH($A$29,'List of Flows'!$D143)),ISNUMBER(SEARCH($A$30,'List of Flows'!$D143)),ISNUMBER(SEARCH($A$31,'List of Flows'!$D143)),ISNUMBER(SEARCH($A$32,'List of Flows'!$D143))),"Context",0),0)</f>
        <v>0</v>
      </c>
      <c r="AF145" s="17">
        <f t="shared" si="40"/>
        <v>0</v>
      </c>
      <c r="AH145">
        <f>IF(AH$2='List of Flows'!$B143,IF(OR(ISNUMBER(SEARCH($A$36,'List of Flows'!$D143)),ISNUMBER(SEARCH($A$37,'List of Flows'!$D143))),"Input/Output",0),0)</f>
        <v>0</v>
      </c>
      <c r="AI145">
        <f>IF(AI$2='List of Flows'!$B143,IF(OR(ISNUMBER(SEARCH($A$36,'List of Flows'!$D143)),ISNUMBER(SEARCH($A$37,'List of Flows'!$D143))),"Input/Output",0),0)</f>
        <v>0</v>
      </c>
      <c r="AJ145">
        <f>IF(AJ$2='List of Flows'!$B143,IF(OR(ISNUMBER(SEARCH($A$36,'List of Flows'!$D143)),ISNUMBER(SEARCH($A$37,'List of Flows'!$D143))),"Input/Output",0),0)</f>
        <v>0</v>
      </c>
      <c r="AK145">
        <f>IF(AK$2='List of Flows'!$B143,IF(OR(ISNUMBER(SEARCH($A$36,'List of Flows'!$D143)),ISNUMBER(SEARCH($A$37,'List of Flows'!$D143))),"Input/Output",0),0)</f>
        <v>0</v>
      </c>
      <c r="AL145">
        <f>IF(AL$2='List of Flows'!$B143,IF(OR(ISNUMBER(SEARCH($A$36,'List of Flows'!$D143)),ISNUMBER(SEARCH($A$37,'List of Flows'!$D143))),"Input/Output",0),0)</f>
        <v>0</v>
      </c>
      <c r="AM145">
        <f>IF(AM$2='List of Flows'!$B143,IF(OR(ISNUMBER(SEARCH($A$36,'List of Flows'!$D143)),ISNUMBER(SEARCH($A$37,'List of Flows'!$D143))),"Input/Output",0),0)</f>
        <v>0</v>
      </c>
      <c r="AN145">
        <f>IF(AN$2='List of Flows'!$B143,IF(OR(ISNUMBER(SEARCH($A$36,'List of Flows'!$D143)),ISNUMBER(SEARCH($A$37,'List of Flows'!$D143))),"Input/Output",0),0)</f>
        <v>0</v>
      </c>
      <c r="AO145">
        <f>IF(AO$2='List of Flows'!$B143,IF(OR(ISNUMBER(SEARCH($A$36,'List of Flows'!$D143)),ISNUMBER(SEARCH($A$37,'List of Flows'!$D143))),"Input/Output",0),0)</f>
        <v>0</v>
      </c>
      <c r="AP145">
        <f>IF(AP$2='List of Flows'!$B143,IF(OR(ISNUMBER(SEARCH($A$36,'List of Flows'!$D143)),ISNUMBER(SEARCH($A$37,'List of Flows'!$D143))),"Input/Output",0),0)</f>
        <v>0</v>
      </c>
      <c r="AQ145">
        <f>IF(AQ$2='List of Flows'!$B143,IF(OR(ISNUMBER(SEARCH($A$36,'List of Flows'!$D143)),ISNUMBER(SEARCH($A$37,'List of Flows'!$D143))),"Input/Output",0),0)</f>
        <v>0</v>
      </c>
      <c r="AR145">
        <f>IF(AR$2='List of Flows'!$B143,IF(OR(ISNUMBER(SEARCH($A$36,'List of Flows'!$D143)),ISNUMBER(SEARCH($A$37,'List of Flows'!$D143))),"Input/Output",0),0)</f>
        <v>0</v>
      </c>
      <c r="AS145">
        <f>IF(AS$2='List of Flows'!$B143,IF(OR(ISNUMBER(SEARCH($A$36,'List of Flows'!$D143)),ISNUMBER(SEARCH($A$37,'List of Flows'!$D143))),"Input/Output",0),0)</f>
        <v>0</v>
      </c>
      <c r="AT145">
        <f>IF(AT$2='List of Flows'!$B143,IF(OR(ISNUMBER(SEARCH($A$36,'List of Flows'!$D143)),ISNUMBER(SEARCH($A$37,'List of Flows'!$D143))),"Input/Output",0),0)</f>
        <v>0</v>
      </c>
      <c r="AU145" s="17">
        <f t="shared" si="41"/>
        <v>0</v>
      </c>
      <c r="AW145">
        <f t="shared" si="42"/>
        <v>0</v>
      </c>
      <c r="AX145">
        <f t="shared" si="43"/>
        <v>0</v>
      </c>
      <c r="AY145">
        <f t="shared" si="44"/>
        <v>0</v>
      </c>
      <c r="AZ145">
        <f t="shared" si="45"/>
        <v>0</v>
      </c>
      <c r="BA145">
        <f t="shared" si="46"/>
        <v>0</v>
      </c>
      <c r="BB145">
        <f t="shared" si="47"/>
        <v>0</v>
      </c>
      <c r="BC145">
        <f t="shared" si="48"/>
        <v>0</v>
      </c>
      <c r="BD145">
        <f t="shared" si="49"/>
        <v>0</v>
      </c>
      <c r="BE145">
        <f t="shared" si="50"/>
        <v>0</v>
      </c>
      <c r="BF145">
        <f t="shared" si="51"/>
        <v>0</v>
      </c>
      <c r="BG145">
        <f t="shared" si="52"/>
        <v>0</v>
      </c>
      <c r="BH145">
        <f t="shared" si="53"/>
        <v>0</v>
      </c>
      <c r="BI145">
        <f t="shared" si="54"/>
        <v>0</v>
      </c>
      <c r="BJ145" s="17">
        <f t="shared" si="55"/>
        <v>0</v>
      </c>
    </row>
    <row r="146" spans="4:62" x14ac:dyDescent="0.3">
      <c r="D146">
        <f>IF(D$2='List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E146">
        <f>IF(E$2='List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F146">
        <f>IF(F$2='List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G146">
        <f>IF(G$2='List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H146">
        <f>IF(H$2='List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I146">
        <f>IF(I$2='List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J146">
        <f>IF(J$2='List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K146">
        <f>IF(K$2='List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L146">
        <f>IF(L$2='List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M146">
        <f>IF(M$2='List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N146">
        <f>IF(N$2='List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O146">
        <f>IF(O$2='List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P146">
        <f>IF(P$2='List of Flows'!$B144,IF(OR(ISNUMBER(SEARCH($A$6,'List of Flows'!$D144)),ISNUMBER(SEARCH($A$7,'List of Flows'!$D144)),ISNUMBER(SEARCH($A$8,'List of Flows'!$D144)),ISNUMBER(SEARCH($A$9,'List of Flows'!$D144)),ISNUMBER(SEARCH($A$10,'List of Flows'!$D144)),ISNUMBER(SEARCH($A$11,'List of Flows'!$D144)),ISNUMBER(SEARCH($A$12,'List of Flows'!$D144)),ISNUMBER(SEARCH($A$13,'List of Flows'!$D144)),ISNUMBER(SEARCH($A$14,'List of Flows'!$D144)),ISNUMBER(SEARCH($A$15,'List of Flows'!$D144)),ISNUMBER(SEARCH($A$16,'List of Flows'!$D144)),ISNUMBER(SEARCH($A$17,'List of Flows'!$D144)),ISNUMBER(SEARCH($A$18,'List of Flows'!$D144)),ISNUMBER(SEARCH($A$19,'List of Flows'!$D144))),"Unit",0),0)</f>
        <v>0</v>
      </c>
      <c r="Q146">
        <f t="shared" si="39"/>
        <v>0</v>
      </c>
      <c r="R146" s="35"/>
      <c r="S146">
        <f>IF(S$2='List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T146">
        <f>IF(T$2='List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U146">
        <f>IF(U$2='List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V146">
        <f>IF(V$2='List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W146">
        <f>IF(W$2='List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X146">
        <f>IF(X$2='List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Y146">
        <f>IF(Y$2='List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Z146">
        <f>IF(Z$2='List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AA146">
        <f>IF(AA$2='List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AB146">
        <f>IF(AB$2='List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AC146">
        <f>IF(AC$2='List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AD146">
        <f>IF(AD$2='List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AE146">
        <f>IF(AE$2='List of Flows'!$B144,IF(OR(ISNUMBER(SEARCH($A$24,'List of Flows'!$D144)),ISNUMBER(SEARCH($A$25,'List of Flows'!$D144)),ISNUMBER(SEARCH($A$26,'List of Flows'!$D144)),ISNUMBER(SEARCH($A$27,'List of Flows'!$D144)),ISNUMBER(SEARCH($A$28,'List of Flows'!$D144)),ISNUMBER(SEARCH($A$29,'List of Flows'!$D144)),ISNUMBER(SEARCH($A$30,'List of Flows'!$D144)),ISNUMBER(SEARCH($A$31,'List of Flows'!$D144)),ISNUMBER(SEARCH($A$32,'List of Flows'!$D144))),"Context",0),0)</f>
        <v>0</v>
      </c>
      <c r="AF146" s="17">
        <f t="shared" si="40"/>
        <v>0</v>
      </c>
      <c r="AH146">
        <f>IF(AH$2='List of Flows'!$B144,IF(OR(ISNUMBER(SEARCH($A$36,'List of Flows'!$D144)),ISNUMBER(SEARCH($A$37,'List of Flows'!$D144))),"Input/Output",0),0)</f>
        <v>0</v>
      </c>
      <c r="AI146">
        <f>IF(AI$2='List of Flows'!$B144,IF(OR(ISNUMBER(SEARCH($A$36,'List of Flows'!$D144)),ISNUMBER(SEARCH($A$37,'List of Flows'!$D144))),"Input/Output",0),0)</f>
        <v>0</v>
      </c>
      <c r="AJ146">
        <f>IF(AJ$2='List of Flows'!$B144,IF(OR(ISNUMBER(SEARCH($A$36,'List of Flows'!$D144)),ISNUMBER(SEARCH($A$37,'List of Flows'!$D144))),"Input/Output",0),0)</f>
        <v>0</v>
      </c>
      <c r="AK146">
        <f>IF(AK$2='List of Flows'!$B144,IF(OR(ISNUMBER(SEARCH($A$36,'List of Flows'!$D144)),ISNUMBER(SEARCH($A$37,'List of Flows'!$D144))),"Input/Output",0),0)</f>
        <v>0</v>
      </c>
      <c r="AL146">
        <f>IF(AL$2='List of Flows'!$B144,IF(OR(ISNUMBER(SEARCH($A$36,'List of Flows'!$D144)),ISNUMBER(SEARCH($A$37,'List of Flows'!$D144))),"Input/Output",0),0)</f>
        <v>0</v>
      </c>
      <c r="AM146">
        <f>IF(AM$2='List of Flows'!$B144,IF(OR(ISNUMBER(SEARCH($A$36,'List of Flows'!$D144)),ISNUMBER(SEARCH($A$37,'List of Flows'!$D144))),"Input/Output",0),0)</f>
        <v>0</v>
      </c>
      <c r="AN146">
        <f>IF(AN$2='List of Flows'!$B144,IF(OR(ISNUMBER(SEARCH($A$36,'List of Flows'!$D144)),ISNUMBER(SEARCH($A$37,'List of Flows'!$D144))),"Input/Output",0),0)</f>
        <v>0</v>
      </c>
      <c r="AO146">
        <f>IF(AO$2='List of Flows'!$B144,IF(OR(ISNUMBER(SEARCH($A$36,'List of Flows'!$D144)),ISNUMBER(SEARCH($A$37,'List of Flows'!$D144))),"Input/Output",0),0)</f>
        <v>0</v>
      </c>
      <c r="AP146">
        <f>IF(AP$2='List of Flows'!$B144,IF(OR(ISNUMBER(SEARCH($A$36,'List of Flows'!$D144)),ISNUMBER(SEARCH($A$37,'List of Flows'!$D144))),"Input/Output",0),0)</f>
        <v>0</v>
      </c>
      <c r="AQ146">
        <f>IF(AQ$2='List of Flows'!$B144,IF(OR(ISNUMBER(SEARCH($A$36,'List of Flows'!$D144)),ISNUMBER(SEARCH($A$37,'List of Flows'!$D144))),"Input/Output",0),0)</f>
        <v>0</v>
      </c>
      <c r="AR146">
        <f>IF(AR$2='List of Flows'!$B144,IF(OR(ISNUMBER(SEARCH($A$36,'List of Flows'!$D144)),ISNUMBER(SEARCH($A$37,'List of Flows'!$D144))),"Input/Output",0),0)</f>
        <v>0</v>
      </c>
      <c r="AS146">
        <f>IF(AS$2='List of Flows'!$B144,IF(OR(ISNUMBER(SEARCH($A$36,'List of Flows'!$D144)),ISNUMBER(SEARCH($A$37,'List of Flows'!$D144))),"Input/Output",0),0)</f>
        <v>0</v>
      </c>
      <c r="AT146">
        <f>IF(AT$2='List of Flows'!$B144,IF(OR(ISNUMBER(SEARCH($A$36,'List of Flows'!$D144)),ISNUMBER(SEARCH($A$37,'List of Flows'!$D144))),"Input/Output",0),0)</f>
        <v>0</v>
      </c>
      <c r="AU146" s="17">
        <f t="shared" si="41"/>
        <v>0</v>
      </c>
      <c r="AW146">
        <f t="shared" si="42"/>
        <v>0</v>
      </c>
      <c r="AX146">
        <f t="shared" si="43"/>
        <v>0</v>
      </c>
      <c r="AY146">
        <f t="shared" si="44"/>
        <v>0</v>
      </c>
      <c r="AZ146">
        <f t="shared" si="45"/>
        <v>0</v>
      </c>
      <c r="BA146">
        <f t="shared" si="46"/>
        <v>0</v>
      </c>
      <c r="BB146">
        <f t="shared" si="47"/>
        <v>0</v>
      </c>
      <c r="BC146">
        <f t="shared" si="48"/>
        <v>0</v>
      </c>
      <c r="BD146">
        <f t="shared" si="49"/>
        <v>0</v>
      </c>
      <c r="BE146">
        <f t="shared" si="50"/>
        <v>0</v>
      </c>
      <c r="BF146">
        <f t="shared" si="51"/>
        <v>0</v>
      </c>
      <c r="BG146">
        <f t="shared" si="52"/>
        <v>0</v>
      </c>
      <c r="BH146">
        <f t="shared" si="53"/>
        <v>0</v>
      </c>
      <c r="BI146">
        <f t="shared" si="54"/>
        <v>0</v>
      </c>
      <c r="BJ146" s="17">
        <f t="shared" si="55"/>
        <v>0</v>
      </c>
    </row>
    <row r="147" spans="4:62" x14ac:dyDescent="0.3">
      <c r="D147">
        <f>IF(D$2='List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E147">
        <f>IF(E$2='List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F147">
        <f>IF(F$2='List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G147">
        <f>IF(G$2='List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H147">
        <f>IF(H$2='List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I147">
        <f>IF(I$2='List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J147">
        <f>IF(J$2='List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K147">
        <f>IF(K$2='List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L147">
        <f>IF(L$2='List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M147">
        <f>IF(M$2='List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N147">
        <f>IF(N$2='List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O147">
        <f>IF(O$2='List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P147">
        <f>IF(P$2='List of Flows'!$B145,IF(OR(ISNUMBER(SEARCH($A$6,'List of Flows'!$D145)),ISNUMBER(SEARCH($A$7,'List of Flows'!$D145)),ISNUMBER(SEARCH($A$8,'List of Flows'!$D145)),ISNUMBER(SEARCH($A$9,'List of Flows'!$D145)),ISNUMBER(SEARCH($A$10,'List of Flows'!$D145)),ISNUMBER(SEARCH($A$11,'List of Flows'!$D145)),ISNUMBER(SEARCH($A$12,'List of Flows'!$D145)),ISNUMBER(SEARCH($A$13,'List of Flows'!$D145)),ISNUMBER(SEARCH($A$14,'List of Flows'!$D145)),ISNUMBER(SEARCH($A$15,'List of Flows'!$D145)),ISNUMBER(SEARCH($A$16,'List of Flows'!$D145)),ISNUMBER(SEARCH($A$17,'List of Flows'!$D145)),ISNUMBER(SEARCH($A$18,'List of Flows'!$D145)),ISNUMBER(SEARCH($A$19,'List of Flows'!$D145))),"Unit",0),0)</f>
        <v>0</v>
      </c>
      <c r="Q147">
        <f t="shared" si="39"/>
        <v>0</v>
      </c>
      <c r="R147" s="35"/>
      <c r="S147">
        <f>IF(S$2='List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T147">
        <f>IF(T$2='List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U147">
        <f>IF(U$2='List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V147">
        <f>IF(V$2='List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W147">
        <f>IF(W$2='List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X147">
        <f>IF(X$2='List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Y147">
        <f>IF(Y$2='List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Z147">
        <f>IF(Z$2='List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AA147">
        <f>IF(AA$2='List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AB147">
        <f>IF(AB$2='List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AC147">
        <f>IF(AC$2='List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AD147">
        <f>IF(AD$2='List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AE147">
        <f>IF(AE$2='List of Flows'!$B145,IF(OR(ISNUMBER(SEARCH($A$24,'List of Flows'!$D145)),ISNUMBER(SEARCH($A$25,'List of Flows'!$D145)),ISNUMBER(SEARCH($A$26,'List of Flows'!$D145)),ISNUMBER(SEARCH($A$27,'List of Flows'!$D145)),ISNUMBER(SEARCH($A$28,'List of Flows'!$D145)),ISNUMBER(SEARCH($A$29,'List of Flows'!$D145)),ISNUMBER(SEARCH($A$30,'List of Flows'!$D145)),ISNUMBER(SEARCH($A$31,'List of Flows'!$D145)),ISNUMBER(SEARCH($A$32,'List of Flows'!$D145))),"Context",0),0)</f>
        <v>0</v>
      </c>
      <c r="AF147" s="17">
        <f t="shared" si="40"/>
        <v>0</v>
      </c>
      <c r="AH147">
        <f>IF(AH$2='List of Flows'!$B145,IF(OR(ISNUMBER(SEARCH($A$36,'List of Flows'!$D145)),ISNUMBER(SEARCH($A$37,'List of Flows'!$D145))),"Input/Output",0),0)</f>
        <v>0</v>
      </c>
      <c r="AI147">
        <f>IF(AI$2='List of Flows'!$B145,IF(OR(ISNUMBER(SEARCH($A$36,'List of Flows'!$D145)),ISNUMBER(SEARCH($A$37,'List of Flows'!$D145))),"Input/Output",0),0)</f>
        <v>0</v>
      </c>
      <c r="AJ147">
        <f>IF(AJ$2='List of Flows'!$B145,IF(OR(ISNUMBER(SEARCH($A$36,'List of Flows'!$D145)),ISNUMBER(SEARCH($A$37,'List of Flows'!$D145))),"Input/Output",0),0)</f>
        <v>0</v>
      </c>
      <c r="AK147">
        <f>IF(AK$2='List of Flows'!$B145,IF(OR(ISNUMBER(SEARCH($A$36,'List of Flows'!$D145)),ISNUMBER(SEARCH($A$37,'List of Flows'!$D145))),"Input/Output",0),0)</f>
        <v>0</v>
      </c>
      <c r="AL147">
        <f>IF(AL$2='List of Flows'!$B145,IF(OR(ISNUMBER(SEARCH($A$36,'List of Flows'!$D145)),ISNUMBER(SEARCH($A$37,'List of Flows'!$D145))),"Input/Output",0),0)</f>
        <v>0</v>
      </c>
      <c r="AM147">
        <f>IF(AM$2='List of Flows'!$B145,IF(OR(ISNUMBER(SEARCH($A$36,'List of Flows'!$D145)),ISNUMBER(SEARCH($A$37,'List of Flows'!$D145))),"Input/Output",0),0)</f>
        <v>0</v>
      </c>
      <c r="AN147">
        <f>IF(AN$2='List of Flows'!$B145,IF(OR(ISNUMBER(SEARCH($A$36,'List of Flows'!$D145)),ISNUMBER(SEARCH($A$37,'List of Flows'!$D145))),"Input/Output",0),0)</f>
        <v>0</v>
      </c>
      <c r="AO147">
        <f>IF(AO$2='List of Flows'!$B145,IF(OR(ISNUMBER(SEARCH($A$36,'List of Flows'!$D145)),ISNUMBER(SEARCH($A$37,'List of Flows'!$D145))),"Input/Output",0),0)</f>
        <v>0</v>
      </c>
      <c r="AP147">
        <f>IF(AP$2='List of Flows'!$B145,IF(OR(ISNUMBER(SEARCH($A$36,'List of Flows'!$D145)),ISNUMBER(SEARCH($A$37,'List of Flows'!$D145))),"Input/Output",0),0)</f>
        <v>0</v>
      </c>
      <c r="AQ147">
        <f>IF(AQ$2='List of Flows'!$B145,IF(OR(ISNUMBER(SEARCH($A$36,'List of Flows'!$D145)),ISNUMBER(SEARCH($A$37,'List of Flows'!$D145))),"Input/Output",0),0)</f>
        <v>0</v>
      </c>
      <c r="AR147">
        <f>IF(AR$2='List of Flows'!$B145,IF(OR(ISNUMBER(SEARCH($A$36,'List of Flows'!$D145)),ISNUMBER(SEARCH($A$37,'List of Flows'!$D145))),"Input/Output",0),0)</f>
        <v>0</v>
      </c>
      <c r="AS147">
        <f>IF(AS$2='List of Flows'!$B145,IF(OR(ISNUMBER(SEARCH($A$36,'List of Flows'!$D145)),ISNUMBER(SEARCH($A$37,'List of Flows'!$D145))),"Input/Output",0),0)</f>
        <v>0</v>
      </c>
      <c r="AT147">
        <f>IF(AT$2='List of Flows'!$B145,IF(OR(ISNUMBER(SEARCH($A$36,'List of Flows'!$D145)),ISNUMBER(SEARCH($A$37,'List of Flows'!$D145))),"Input/Output",0),0)</f>
        <v>0</v>
      </c>
      <c r="AU147" s="17">
        <f t="shared" si="41"/>
        <v>0</v>
      </c>
      <c r="AW147">
        <f t="shared" si="42"/>
        <v>0</v>
      </c>
      <c r="AX147">
        <f t="shared" si="43"/>
        <v>0</v>
      </c>
      <c r="AY147">
        <f t="shared" si="44"/>
        <v>0</v>
      </c>
      <c r="AZ147">
        <f t="shared" si="45"/>
        <v>0</v>
      </c>
      <c r="BA147">
        <f t="shared" si="46"/>
        <v>0</v>
      </c>
      <c r="BB147">
        <f t="shared" si="47"/>
        <v>0</v>
      </c>
      <c r="BC147">
        <f t="shared" si="48"/>
        <v>0</v>
      </c>
      <c r="BD147">
        <f t="shared" si="49"/>
        <v>0</v>
      </c>
      <c r="BE147">
        <f t="shared" si="50"/>
        <v>0</v>
      </c>
      <c r="BF147">
        <f t="shared" si="51"/>
        <v>0</v>
      </c>
      <c r="BG147">
        <f t="shared" si="52"/>
        <v>0</v>
      </c>
      <c r="BH147">
        <f t="shared" si="53"/>
        <v>0</v>
      </c>
      <c r="BI147">
        <f t="shared" si="54"/>
        <v>0</v>
      </c>
      <c r="BJ147" s="17">
        <f t="shared" si="55"/>
        <v>0</v>
      </c>
    </row>
    <row r="148" spans="4:62" x14ac:dyDescent="0.3">
      <c r="D148">
        <f>IF(D$2='List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E148">
        <f>IF(E$2='List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F148">
        <f>IF(F$2='List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G148">
        <f>IF(G$2='List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H148">
        <f>IF(H$2='List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I148">
        <f>IF(I$2='List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J148">
        <f>IF(J$2='List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K148">
        <f>IF(K$2='List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L148">
        <f>IF(L$2='List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M148">
        <f>IF(M$2='List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N148">
        <f>IF(N$2='List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O148">
        <f>IF(O$2='List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P148">
        <f>IF(P$2='List of Flows'!$B146,IF(OR(ISNUMBER(SEARCH($A$6,'List of Flows'!$D146)),ISNUMBER(SEARCH($A$7,'List of Flows'!$D146)),ISNUMBER(SEARCH($A$8,'List of Flows'!$D146)),ISNUMBER(SEARCH($A$9,'List of Flows'!$D146)),ISNUMBER(SEARCH($A$10,'List of Flows'!$D146)),ISNUMBER(SEARCH($A$11,'List of Flows'!$D146)),ISNUMBER(SEARCH($A$12,'List of Flows'!$D146)),ISNUMBER(SEARCH($A$13,'List of Flows'!$D146)),ISNUMBER(SEARCH($A$14,'List of Flows'!$D146)),ISNUMBER(SEARCH($A$15,'List of Flows'!$D146)),ISNUMBER(SEARCH($A$16,'List of Flows'!$D146)),ISNUMBER(SEARCH($A$17,'List of Flows'!$D146)),ISNUMBER(SEARCH($A$18,'List of Flows'!$D146)),ISNUMBER(SEARCH($A$19,'List of Flows'!$D146))),"Unit",0),0)</f>
        <v>0</v>
      </c>
      <c r="Q148">
        <f t="shared" si="39"/>
        <v>0</v>
      </c>
      <c r="R148" s="35"/>
      <c r="S148">
        <f>IF(S$2='List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T148">
        <f>IF(T$2='List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U148">
        <f>IF(U$2='List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V148">
        <f>IF(V$2='List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W148">
        <f>IF(W$2='List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X148">
        <f>IF(X$2='List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Y148">
        <f>IF(Y$2='List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Z148">
        <f>IF(Z$2='List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AA148">
        <f>IF(AA$2='List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AB148">
        <f>IF(AB$2='List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AC148">
        <f>IF(AC$2='List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AD148">
        <f>IF(AD$2='List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AE148">
        <f>IF(AE$2='List of Flows'!$B146,IF(OR(ISNUMBER(SEARCH($A$24,'List of Flows'!$D146)),ISNUMBER(SEARCH($A$25,'List of Flows'!$D146)),ISNUMBER(SEARCH($A$26,'List of Flows'!$D146)),ISNUMBER(SEARCH($A$27,'List of Flows'!$D146)),ISNUMBER(SEARCH($A$28,'List of Flows'!$D146)),ISNUMBER(SEARCH($A$29,'List of Flows'!$D146)),ISNUMBER(SEARCH($A$30,'List of Flows'!$D146)),ISNUMBER(SEARCH($A$31,'List of Flows'!$D146)),ISNUMBER(SEARCH($A$32,'List of Flows'!$D146))),"Context",0),0)</f>
        <v>0</v>
      </c>
      <c r="AF148" s="17">
        <f t="shared" si="40"/>
        <v>0</v>
      </c>
      <c r="AH148">
        <f>IF(AH$2='List of Flows'!$B146,IF(OR(ISNUMBER(SEARCH($A$36,'List of Flows'!$D146)),ISNUMBER(SEARCH($A$37,'List of Flows'!$D146))),"Input/Output",0),0)</f>
        <v>0</v>
      </c>
      <c r="AI148">
        <f>IF(AI$2='List of Flows'!$B146,IF(OR(ISNUMBER(SEARCH($A$36,'List of Flows'!$D146)),ISNUMBER(SEARCH($A$37,'List of Flows'!$D146))),"Input/Output",0),0)</f>
        <v>0</v>
      </c>
      <c r="AJ148">
        <f>IF(AJ$2='List of Flows'!$B146,IF(OR(ISNUMBER(SEARCH($A$36,'List of Flows'!$D146)),ISNUMBER(SEARCH($A$37,'List of Flows'!$D146))),"Input/Output",0),0)</f>
        <v>0</v>
      </c>
      <c r="AK148">
        <f>IF(AK$2='List of Flows'!$B146,IF(OR(ISNUMBER(SEARCH($A$36,'List of Flows'!$D146)),ISNUMBER(SEARCH($A$37,'List of Flows'!$D146))),"Input/Output",0),0)</f>
        <v>0</v>
      </c>
      <c r="AL148">
        <f>IF(AL$2='List of Flows'!$B146,IF(OR(ISNUMBER(SEARCH($A$36,'List of Flows'!$D146)),ISNUMBER(SEARCH($A$37,'List of Flows'!$D146))),"Input/Output",0),0)</f>
        <v>0</v>
      </c>
      <c r="AM148">
        <f>IF(AM$2='List of Flows'!$B146,IF(OR(ISNUMBER(SEARCH($A$36,'List of Flows'!$D146)),ISNUMBER(SEARCH($A$37,'List of Flows'!$D146))),"Input/Output",0),0)</f>
        <v>0</v>
      </c>
      <c r="AN148">
        <f>IF(AN$2='List of Flows'!$B146,IF(OR(ISNUMBER(SEARCH($A$36,'List of Flows'!$D146)),ISNUMBER(SEARCH($A$37,'List of Flows'!$D146))),"Input/Output",0),0)</f>
        <v>0</v>
      </c>
      <c r="AO148">
        <f>IF(AO$2='List of Flows'!$B146,IF(OR(ISNUMBER(SEARCH($A$36,'List of Flows'!$D146)),ISNUMBER(SEARCH($A$37,'List of Flows'!$D146))),"Input/Output",0),0)</f>
        <v>0</v>
      </c>
      <c r="AP148">
        <f>IF(AP$2='List of Flows'!$B146,IF(OR(ISNUMBER(SEARCH($A$36,'List of Flows'!$D146)),ISNUMBER(SEARCH($A$37,'List of Flows'!$D146))),"Input/Output",0),0)</f>
        <v>0</v>
      </c>
      <c r="AQ148">
        <f>IF(AQ$2='List of Flows'!$B146,IF(OR(ISNUMBER(SEARCH($A$36,'List of Flows'!$D146)),ISNUMBER(SEARCH($A$37,'List of Flows'!$D146))),"Input/Output",0),0)</f>
        <v>0</v>
      </c>
      <c r="AR148">
        <f>IF(AR$2='List of Flows'!$B146,IF(OR(ISNUMBER(SEARCH($A$36,'List of Flows'!$D146)),ISNUMBER(SEARCH($A$37,'List of Flows'!$D146))),"Input/Output",0),0)</f>
        <v>0</v>
      </c>
      <c r="AS148">
        <f>IF(AS$2='List of Flows'!$B146,IF(OR(ISNUMBER(SEARCH($A$36,'List of Flows'!$D146)),ISNUMBER(SEARCH($A$37,'List of Flows'!$D146))),"Input/Output",0),0)</f>
        <v>0</v>
      </c>
      <c r="AT148">
        <f>IF(AT$2='List of Flows'!$B146,IF(OR(ISNUMBER(SEARCH($A$36,'List of Flows'!$D146)),ISNUMBER(SEARCH($A$37,'List of Flows'!$D146))),"Input/Output",0),0)</f>
        <v>0</v>
      </c>
      <c r="AU148" s="17">
        <f t="shared" si="41"/>
        <v>0</v>
      </c>
      <c r="AW148">
        <f t="shared" si="42"/>
        <v>0</v>
      </c>
      <c r="AX148">
        <f t="shared" si="43"/>
        <v>0</v>
      </c>
      <c r="AY148">
        <f t="shared" si="44"/>
        <v>0</v>
      </c>
      <c r="AZ148">
        <f t="shared" si="45"/>
        <v>0</v>
      </c>
      <c r="BA148">
        <f t="shared" si="46"/>
        <v>0</v>
      </c>
      <c r="BB148">
        <f t="shared" si="47"/>
        <v>0</v>
      </c>
      <c r="BC148">
        <f t="shared" si="48"/>
        <v>0</v>
      </c>
      <c r="BD148">
        <f t="shared" si="49"/>
        <v>0</v>
      </c>
      <c r="BE148">
        <f t="shared" si="50"/>
        <v>0</v>
      </c>
      <c r="BF148">
        <f t="shared" si="51"/>
        <v>0</v>
      </c>
      <c r="BG148">
        <f t="shared" si="52"/>
        <v>0</v>
      </c>
      <c r="BH148">
        <f t="shared" si="53"/>
        <v>0</v>
      </c>
      <c r="BI148">
        <f t="shared" si="54"/>
        <v>0</v>
      </c>
      <c r="BJ148" s="17">
        <f t="shared" si="55"/>
        <v>0</v>
      </c>
    </row>
    <row r="149" spans="4:62" x14ac:dyDescent="0.3">
      <c r="D149">
        <f>IF(D$2='List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E149">
        <f>IF(E$2='List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F149">
        <f>IF(F$2='List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G149">
        <f>IF(G$2='List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H149">
        <f>IF(H$2='List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I149">
        <f>IF(I$2='List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J149">
        <f>IF(J$2='List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K149">
        <f>IF(K$2='List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L149">
        <f>IF(L$2='List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M149">
        <f>IF(M$2='List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N149">
        <f>IF(N$2='List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O149">
        <f>IF(O$2='List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P149">
        <f>IF(P$2='List of Flows'!$B147,IF(OR(ISNUMBER(SEARCH($A$6,'List of Flows'!$D147)),ISNUMBER(SEARCH($A$7,'List of Flows'!$D147)),ISNUMBER(SEARCH($A$8,'List of Flows'!$D147)),ISNUMBER(SEARCH($A$9,'List of Flows'!$D147)),ISNUMBER(SEARCH($A$10,'List of Flows'!$D147)),ISNUMBER(SEARCH($A$11,'List of Flows'!$D147)),ISNUMBER(SEARCH($A$12,'List of Flows'!$D147)),ISNUMBER(SEARCH($A$13,'List of Flows'!$D147)),ISNUMBER(SEARCH($A$14,'List of Flows'!$D147)),ISNUMBER(SEARCH($A$15,'List of Flows'!$D147)),ISNUMBER(SEARCH($A$16,'List of Flows'!$D147)),ISNUMBER(SEARCH($A$17,'List of Flows'!$D147)),ISNUMBER(SEARCH($A$18,'List of Flows'!$D147)),ISNUMBER(SEARCH($A$19,'List of Flows'!$D147))),"Unit",0),0)</f>
        <v>0</v>
      </c>
      <c r="Q149">
        <f t="shared" si="39"/>
        <v>0</v>
      </c>
      <c r="R149" s="35"/>
      <c r="S149">
        <f>IF(S$2='List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T149">
        <f>IF(T$2='List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U149">
        <f>IF(U$2='List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V149">
        <f>IF(V$2='List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W149">
        <f>IF(W$2='List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X149">
        <f>IF(X$2='List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Y149">
        <f>IF(Y$2='List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Z149">
        <f>IF(Z$2='List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AA149">
        <f>IF(AA$2='List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AB149">
        <f>IF(AB$2='List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AC149">
        <f>IF(AC$2='List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AD149">
        <f>IF(AD$2='List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AE149">
        <f>IF(AE$2='List of Flows'!$B147,IF(OR(ISNUMBER(SEARCH($A$24,'List of Flows'!$D147)),ISNUMBER(SEARCH($A$25,'List of Flows'!$D147)),ISNUMBER(SEARCH($A$26,'List of Flows'!$D147)),ISNUMBER(SEARCH($A$27,'List of Flows'!$D147)),ISNUMBER(SEARCH($A$28,'List of Flows'!$D147)),ISNUMBER(SEARCH($A$29,'List of Flows'!$D147)),ISNUMBER(SEARCH($A$30,'List of Flows'!$D147)),ISNUMBER(SEARCH($A$31,'List of Flows'!$D147)),ISNUMBER(SEARCH($A$32,'List of Flows'!$D147))),"Context",0),0)</f>
        <v>0</v>
      </c>
      <c r="AF149" s="17">
        <f t="shared" si="40"/>
        <v>0</v>
      </c>
      <c r="AH149">
        <f>IF(AH$2='List of Flows'!$B147,IF(OR(ISNUMBER(SEARCH($A$36,'List of Flows'!$D147)),ISNUMBER(SEARCH($A$37,'List of Flows'!$D147))),"Input/Output",0),0)</f>
        <v>0</v>
      </c>
      <c r="AI149">
        <f>IF(AI$2='List of Flows'!$B147,IF(OR(ISNUMBER(SEARCH($A$36,'List of Flows'!$D147)),ISNUMBER(SEARCH($A$37,'List of Flows'!$D147))),"Input/Output",0),0)</f>
        <v>0</v>
      </c>
      <c r="AJ149">
        <f>IF(AJ$2='List of Flows'!$B147,IF(OR(ISNUMBER(SEARCH($A$36,'List of Flows'!$D147)),ISNUMBER(SEARCH($A$37,'List of Flows'!$D147))),"Input/Output",0),0)</f>
        <v>0</v>
      </c>
      <c r="AK149">
        <f>IF(AK$2='List of Flows'!$B147,IF(OR(ISNUMBER(SEARCH($A$36,'List of Flows'!$D147)),ISNUMBER(SEARCH($A$37,'List of Flows'!$D147))),"Input/Output",0),0)</f>
        <v>0</v>
      </c>
      <c r="AL149">
        <f>IF(AL$2='List of Flows'!$B147,IF(OR(ISNUMBER(SEARCH($A$36,'List of Flows'!$D147)),ISNUMBER(SEARCH($A$37,'List of Flows'!$D147))),"Input/Output",0),0)</f>
        <v>0</v>
      </c>
      <c r="AM149">
        <f>IF(AM$2='List of Flows'!$B147,IF(OR(ISNUMBER(SEARCH($A$36,'List of Flows'!$D147)),ISNUMBER(SEARCH($A$37,'List of Flows'!$D147))),"Input/Output",0),0)</f>
        <v>0</v>
      </c>
      <c r="AN149">
        <f>IF(AN$2='List of Flows'!$B147,IF(OR(ISNUMBER(SEARCH($A$36,'List of Flows'!$D147)),ISNUMBER(SEARCH($A$37,'List of Flows'!$D147))),"Input/Output",0),0)</f>
        <v>0</v>
      </c>
      <c r="AO149">
        <f>IF(AO$2='List of Flows'!$B147,IF(OR(ISNUMBER(SEARCH($A$36,'List of Flows'!$D147)),ISNUMBER(SEARCH($A$37,'List of Flows'!$D147))),"Input/Output",0),0)</f>
        <v>0</v>
      </c>
      <c r="AP149">
        <f>IF(AP$2='List of Flows'!$B147,IF(OR(ISNUMBER(SEARCH($A$36,'List of Flows'!$D147)),ISNUMBER(SEARCH($A$37,'List of Flows'!$D147))),"Input/Output",0),0)</f>
        <v>0</v>
      </c>
      <c r="AQ149">
        <f>IF(AQ$2='List of Flows'!$B147,IF(OR(ISNUMBER(SEARCH($A$36,'List of Flows'!$D147)),ISNUMBER(SEARCH($A$37,'List of Flows'!$D147))),"Input/Output",0),0)</f>
        <v>0</v>
      </c>
      <c r="AR149">
        <f>IF(AR$2='List of Flows'!$B147,IF(OR(ISNUMBER(SEARCH($A$36,'List of Flows'!$D147)),ISNUMBER(SEARCH($A$37,'List of Flows'!$D147))),"Input/Output",0),0)</f>
        <v>0</v>
      </c>
      <c r="AS149">
        <f>IF(AS$2='List of Flows'!$B147,IF(OR(ISNUMBER(SEARCH($A$36,'List of Flows'!$D147)),ISNUMBER(SEARCH($A$37,'List of Flows'!$D147))),"Input/Output",0),0)</f>
        <v>0</v>
      </c>
      <c r="AT149">
        <f>IF(AT$2='List of Flows'!$B147,IF(OR(ISNUMBER(SEARCH($A$36,'List of Flows'!$D147)),ISNUMBER(SEARCH($A$37,'List of Flows'!$D147))),"Input/Output",0),0)</f>
        <v>0</v>
      </c>
      <c r="AU149" s="17">
        <f t="shared" si="41"/>
        <v>0</v>
      </c>
      <c r="AW149">
        <f t="shared" si="42"/>
        <v>0</v>
      </c>
      <c r="AX149">
        <f t="shared" si="43"/>
        <v>0</v>
      </c>
      <c r="AY149">
        <f t="shared" si="44"/>
        <v>0</v>
      </c>
      <c r="AZ149">
        <f t="shared" si="45"/>
        <v>0</v>
      </c>
      <c r="BA149">
        <f t="shared" si="46"/>
        <v>0</v>
      </c>
      <c r="BB149">
        <f t="shared" si="47"/>
        <v>0</v>
      </c>
      <c r="BC149">
        <f t="shared" si="48"/>
        <v>0</v>
      </c>
      <c r="BD149">
        <f t="shared" si="49"/>
        <v>0</v>
      </c>
      <c r="BE149">
        <f t="shared" si="50"/>
        <v>0</v>
      </c>
      <c r="BF149">
        <f t="shared" si="51"/>
        <v>0</v>
      </c>
      <c r="BG149">
        <f t="shared" si="52"/>
        <v>0</v>
      </c>
      <c r="BH149">
        <f t="shared" si="53"/>
        <v>0</v>
      </c>
      <c r="BI149">
        <f t="shared" si="54"/>
        <v>0</v>
      </c>
      <c r="BJ149" s="17">
        <f t="shared" si="55"/>
        <v>0</v>
      </c>
    </row>
    <row r="150" spans="4:62" x14ac:dyDescent="0.3">
      <c r="D150">
        <f>IF(D$2='List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E150">
        <f>IF(E$2='List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F150">
        <f>IF(F$2='List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G150">
        <f>IF(G$2='List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H150">
        <f>IF(H$2='List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I150">
        <f>IF(I$2='List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J150">
        <f>IF(J$2='List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K150">
        <f>IF(K$2='List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L150">
        <f>IF(L$2='List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M150">
        <f>IF(M$2='List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N150">
        <f>IF(N$2='List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O150">
        <f>IF(O$2='List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P150">
        <f>IF(P$2='List of Flows'!$B148,IF(OR(ISNUMBER(SEARCH($A$6,'List of Flows'!$D148)),ISNUMBER(SEARCH($A$7,'List of Flows'!$D148)),ISNUMBER(SEARCH($A$8,'List of Flows'!$D148)),ISNUMBER(SEARCH($A$9,'List of Flows'!$D148)),ISNUMBER(SEARCH($A$10,'List of Flows'!$D148)),ISNUMBER(SEARCH($A$11,'List of Flows'!$D148)),ISNUMBER(SEARCH($A$12,'List of Flows'!$D148)),ISNUMBER(SEARCH($A$13,'List of Flows'!$D148)),ISNUMBER(SEARCH($A$14,'List of Flows'!$D148)),ISNUMBER(SEARCH($A$15,'List of Flows'!$D148)),ISNUMBER(SEARCH($A$16,'List of Flows'!$D148)),ISNUMBER(SEARCH($A$17,'List of Flows'!$D148)),ISNUMBER(SEARCH($A$18,'List of Flows'!$D148)),ISNUMBER(SEARCH($A$19,'List of Flows'!$D148))),"Unit",0),0)</f>
        <v>0</v>
      </c>
      <c r="Q150">
        <f t="shared" si="39"/>
        <v>0</v>
      </c>
      <c r="R150" s="35"/>
      <c r="S150">
        <f>IF(S$2='List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T150">
        <f>IF(T$2='List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U150">
        <f>IF(U$2='List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V150">
        <f>IF(V$2='List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W150">
        <f>IF(W$2='List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X150">
        <f>IF(X$2='List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Y150">
        <f>IF(Y$2='List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Z150">
        <f>IF(Z$2='List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AA150">
        <f>IF(AA$2='List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AB150">
        <f>IF(AB$2='List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AC150">
        <f>IF(AC$2='List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AD150">
        <f>IF(AD$2='List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AE150">
        <f>IF(AE$2='List of Flows'!$B148,IF(OR(ISNUMBER(SEARCH($A$24,'List of Flows'!$D148)),ISNUMBER(SEARCH($A$25,'List of Flows'!$D148)),ISNUMBER(SEARCH($A$26,'List of Flows'!$D148)),ISNUMBER(SEARCH($A$27,'List of Flows'!$D148)),ISNUMBER(SEARCH($A$28,'List of Flows'!$D148)),ISNUMBER(SEARCH($A$29,'List of Flows'!$D148)),ISNUMBER(SEARCH($A$30,'List of Flows'!$D148)),ISNUMBER(SEARCH($A$31,'List of Flows'!$D148)),ISNUMBER(SEARCH($A$32,'List of Flows'!$D148))),"Context",0),0)</f>
        <v>0</v>
      </c>
      <c r="AF150" s="17">
        <f t="shared" si="40"/>
        <v>0</v>
      </c>
      <c r="AH150">
        <f>IF(AH$2='List of Flows'!$B148,IF(OR(ISNUMBER(SEARCH($A$36,'List of Flows'!$D148)),ISNUMBER(SEARCH($A$37,'List of Flows'!$D148))),"Input/Output",0),0)</f>
        <v>0</v>
      </c>
      <c r="AI150">
        <f>IF(AI$2='List of Flows'!$B148,IF(OR(ISNUMBER(SEARCH($A$36,'List of Flows'!$D148)),ISNUMBER(SEARCH($A$37,'List of Flows'!$D148))),"Input/Output",0),0)</f>
        <v>0</v>
      </c>
      <c r="AJ150">
        <f>IF(AJ$2='List of Flows'!$B148,IF(OR(ISNUMBER(SEARCH($A$36,'List of Flows'!$D148)),ISNUMBER(SEARCH($A$37,'List of Flows'!$D148))),"Input/Output",0),0)</f>
        <v>0</v>
      </c>
      <c r="AK150">
        <f>IF(AK$2='List of Flows'!$B148,IF(OR(ISNUMBER(SEARCH($A$36,'List of Flows'!$D148)),ISNUMBER(SEARCH($A$37,'List of Flows'!$D148))),"Input/Output",0),0)</f>
        <v>0</v>
      </c>
      <c r="AL150">
        <f>IF(AL$2='List of Flows'!$B148,IF(OR(ISNUMBER(SEARCH($A$36,'List of Flows'!$D148)),ISNUMBER(SEARCH($A$37,'List of Flows'!$D148))),"Input/Output",0),0)</f>
        <v>0</v>
      </c>
      <c r="AM150">
        <f>IF(AM$2='List of Flows'!$B148,IF(OR(ISNUMBER(SEARCH($A$36,'List of Flows'!$D148)),ISNUMBER(SEARCH($A$37,'List of Flows'!$D148))),"Input/Output",0),0)</f>
        <v>0</v>
      </c>
      <c r="AN150">
        <f>IF(AN$2='List of Flows'!$B148,IF(OR(ISNUMBER(SEARCH($A$36,'List of Flows'!$D148)),ISNUMBER(SEARCH($A$37,'List of Flows'!$D148))),"Input/Output",0),0)</f>
        <v>0</v>
      </c>
      <c r="AO150">
        <f>IF(AO$2='List of Flows'!$B148,IF(OR(ISNUMBER(SEARCH($A$36,'List of Flows'!$D148)),ISNUMBER(SEARCH($A$37,'List of Flows'!$D148))),"Input/Output",0),0)</f>
        <v>0</v>
      </c>
      <c r="AP150">
        <f>IF(AP$2='List of Flows'!$B148,IF(OR(ISNUMBER(SEARCH($A$36,'List of Flows'!$D148)),ISNUMBER(SEARCH($A$37,'List of Flows'!$D148))),"Input/Output",0),0)</f>
        <v>0</v>
      </c>
      <c r="AQ150">
        <f>IF(AQ$2='List of Flows'!$B148,IF(OR(ISNUMBER(SEARCH($A$36,'List of Flows'!$D148)),ISNUMBER(SEARCH($A$37,'List of Flows'!$D148))),"Input/Output",0),0)</f>
        <v>0</v>
      </c>
      <c r="AR150">
        <f>IF(AR$2='List of Flows'!$B148,IF(OR(ISNUMBER(SEARCH($A$36,'List of Flows'!$D148)),ISNUMBER(SEARCH($A$37,'List of Flows'!$D148))),"Input/Output",0),0)</f>
        <v>0</v>
      </c>
      <c r="AS150">
        <f>IF(AS$2='List of Flows'!$B148,IF(OR(ISNUMBER(SEARCH($A$36,'List of Flows'!$D148)),ISNUMBER(SEARCH($A$37,'List of Flows'!$D148))),"Input/Output",0),0)</f>
        <v>0</v>
      </c>
      <c r="AT150">
        <f>IF(AT$2='List of Flows'!$B148,IF(OR(ISNUMBER(SEARCH($A$36,'List of Flows'!$D148)),ISNUMBER(SEARCH($A$37,'List of Flows'!$D148))),"Input/Output",0),0)</f>
        <v>0</v>
      </c>
      <c r="AU150" s="17">
        <f t="shared" si="41"/>
        <v>0</v>
      </c>
      <c r="AW150">
        <f t="shared" si="42"/>
        <v>0</v>
      </c>
      <c r="AX150">
        <f t="shared" si="43"/>
        <v>0</v>
      </c>
      <c r="AY150">
        <f t="shared" si="44"/>
        <v>0</v>
      </c>
      <c r="AZ150">
        <f t="shared" si="45"/>
        <v>0</v>
      </c>
      <c r="BA150">
        <f t="shared" si="46"/>
        <v>0</v>
      </c>
      <c r="BB150">
        <f t="shared" si="47"/>
        <v>0</v>
      </c>
      <c r="BC150">
        <f t="shared" si="48"/>
        <v>0</v>
      </c>
      <c r="BD150">
        <f t="shared" si="49"/>
        <v>0</v>
      </c>
      <c r="BE150">
        <f t="shared" si="50"/>
        <v>0</v>
      </c>
      <c r="BF150">
        <f t="shared" si="51"/>
        <v>0</v>
      </c>
      <c r="BG150">
        <f t="shared" si="52"/>
        <v>0</v>
      </c>
      <c r="BH150">
        <f t="shared" si="53"/>
        <v>0</v>
      </c>
      <c r="BI150">
        <f t="shared" si="54"/>
        <v>0</v>
      </c>
      <c r="BJ150" s="17">
        <f t="shared" si="55"/>
        <v>0</v>
      </c>
    </row>
    <row r="151" spans="4:62" x14ac:dyDescent="0.3">
      <c r="D151">
        <f>IF(D$2='List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E151">
        <f>IF(E$2='List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F151">
        <f>IF(F$2='List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G151">
        <f>IF(G$2='List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H151">
        <f>IF(H$2='List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I151">
        <f>IF(I$2='List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J151">
        <f>IF(J$2='List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K151">
        <f>IF(K$2='List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L151">
        <f>IF(L$2='List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M151">
        <f>IF(M$2='List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N151">
        <f>IF(N$2='List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O151">
        <f>IF(O$2='List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P151">
        <f>IF(P$2='List of Flows'!$B149,IF(OR(ISNUMBER(SEARCH($A$6,'List of Flows'!$D149)),ISNUMBER(SEARCH($A$7,'List of Flows'!$D149)),ISNUMBER(SEARCH($A$8,'List of Flows'!$D149)),ISNUMBER(SEARCH($A$9,'List of Flows'!$D149)),ISNUMBER(SEARCH($A$10,'List of Flows'!$D149)),ISNUMBER(SEARCH($A$11,'List of Flows'!$D149)),ISNUMBER(SEARCH($A$12,'List of Flows'!$D149)),ISNUMBER(SEARCH($A$13,'List of Flows'!$D149)),ISNUMBER(SEARCH($A$14,'List of Flows'!$D149)),ISNUMBER(SEARCH($A$15,'List of Flows'!$D149)),ISNUMBER(SEARCH($A$16,'List of Flows'!$D149)),ISNUMBER(SEARCH($A$17,'List of Flows'!$D149)),ISNUMBER(SEARCH($A$18,'List of Flows'!$D149)),ISNUMBER(SEARCH($A$19,'List of Flows'!$D149))),"Unit",0),0)</f>
        <v>0</v>
      </c>
      <c r="Q151">
        <f t="shared" si="39"/>
        <v>0</v>
      </c>
      <c r="R151" s="35"/>
      <c r="S151">
        <f>IF(S$2='List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T151">
        <f>IF(T$2='List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U151">
        <f>IF(U$2='List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V151">
        <f>IF(V$2='List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W151">
        <f>IF(W$2='List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X151">
        <f>IF(X$2='List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Y151">
        <f>IF(Y$2='List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Z151">
        <f>IF(Z$2='List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AA151">
        <f>IF(AA$2='List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AB151">
        <f>IF(AB$2='List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AC151">
        <f>IF(AC$2='List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AD151">
        <f>IF(AD$2='List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AE151">
        <f>IF(AE$2='List of Flows'!$B149,IF(OR(ISNUMBER(SEARCH($A$24,'List of Flows'!$D149)),ISNUMBER(SEARCH($A$25,'List of Flows'!$D149)),ISNUMBER(SEARCH($A$26,'List of Flows'!$D149)),ISNUMBER(SEARCH($A$27,'List of Flows'!$D149)),ISNUMBER(SEARCH($A$28,'List of Flows'!$D149)),ISNUMBER(SEARCH($A$29,'List of Flows'!$D149)),ISNUMBER(SEARCH($A$30,'List of Flows'!$D149)),ISNUMBER(SEARCH($A$31,'List of Flows'!$D149)),ISNUMBER(SEARCH($A$32,'List of Flows'!$D149))),"Context",0),0)</f>
        <v>0</v>
      </c>
      <c r="AF151" s="17">
        <f t="shared" si="40"/>
        <v>0</v>
      </c>
      <c r="AH151">
        <f>IF(AH$2='List of Flows'!$B149,IF(OR(ISNUMBER(SEARCH($A$36,'List of Flows'!$D149)),ISNUMBER(SEARCH($A$37,'List of Flows'!$D149))),"Input/Output",0),0)</f>
        <v>0</v>
      </c>
      <c r="AI151">
        <f>IF(AI$2='List of Flows'!$B149,IF(OR(ISNUMBER(SEARCH($A$36,'List of Flows'!$D149)),ISNUMBER(SEARCH($A$37,'List of Flows'!$D149))),"Input/Output",0),0)</f>
        <v>0</v>
      </c>
      <c r="AJ151">
        <f>IF(AJ$2='List of Flows'!$B149,IF(OR(ISNUMBER(SEARCH($A$36,'List of Flows'!$D149)),ISNUMBER(SEARCH($A$37,'List of Flows'!$D149))),"Input/Output",0),0)</f>
        <v>0</v>
      </c>
      <c r="AK151">
        <f>IF(AK$2='List of Flows'!$B149,IF(OR(ISNUMBER(SEARCH($A$36,'List of Flows'!$D149)),ISNUMBER(SEARCH($A$37,'List of Flows'!$D149))),"Input/Output",0),0)</f>
        <v>0</v>
      </c>
      <c r="AL151">
        <f>IF(AL$2='List of Flows'!$B149,IF(OR(ISNUMBER(SEARCH($A$36,'List of Flows'!$D149)),ISNUMBER(SEARCH($A$37,'List of Flows'!$D149))),"Input/Output",0),0)</f>
        <v>0</v>
      </c>
      <c r="AM151">
        <f>IF(AM$2='List of Flows'!$B149,IF(OR(ISNUMBER(SEARCH($A$36,'List of Flows'!$D149)),ISNUMBER(SEARCH($A$37,'List of Flows'!$D149))),"Input/Output",0),0)</f>
        <v>0</v>
      </c>
      <c r="AN151">
        <f>IF(AN$2='List of Flows'!$B149,IF(OR(ISNUMBER(SEARCH($A$36,'List of Flows'!$D149)),ISNUMBER(SEARCH($A$37,'List of Flows'!$D149))),"Input/Output",0),0)</f>
        <v>0</v>
      </c>
      <c r="AO151">
        <f>IF(AO$2='List of Flows'!$B149,IF(OR(ISNUMBER(SEARCH($A$36,'List of Flows'!$D149)),ISNUMBER(SEARCH($A$37,'List of Flows'!$D149))),"Input/Output",0),0)</f>
        <v>0</v>
      </c>
      <c r="AP151">
        <f>IF(AP$2='List of Flows'!$B149,IF(OR(ISNUMBER(SEARCH($A$36,'List of Flows'!$D149)),ISNUMBER(SEARCH($A$37,'List of Flows'!$D149))),"Input/Output",0),0)</f>
        <v>0</v>
      </c>
      <c r="AQ151">
        <f>IF(AQ$2='List of Flows'!$B149,IF(OR(ISNUMBER(SEARCH($A$36,'List of Flows'!$D149)),ISNUMBER(SEARCH($A$37,'List of Flows'!$D149))),"Input/Output",0),0)</f>
        <v>0</v>
      </c>
      <c r="AR151">
        <f>IF(AR$2='List of Flows'!$B149,IF(OR(ISNUMBER(SEARCH($A$36,'List of Flows'!$D149)),ISNUMBER(SEARCH($A$37,'List of Flows'!$D149))),"Input/Output",0),0)</f>
        <v>0</v>
      </c>
      <c r="AS151">
        <f>IF(AS$2='List of Flows'!$B149,IF(OR(ISNUMBER(SEARCH($A$36,'List of Flows'!$D149)),ISNUMBER(SEARCH($A$37,'List of Flows'!$D149))),"Input/Output",0),0)</f>
        <v>0</v>
      </c>
      <c r="AT151">
        <f>IF(AT$2='List of Flows'!$B149,IF(OR(ISNUMBER(SEARCH($A$36,'List of Flows'!$D149)),ISNUMBER(SEARCH($A$37,'List of Flows'!$D149))),"Input/Output",0),0)</f>
        <v>0</v>
      </c>
      <c r="AU151" s="17">
        <f t="shared" si="41"/>
        <v>0</v>
      </c>
      <c r="AW151">
        <f t="shared" si="42"/>
        <v>0</v>
      </c>
      <c r="AX151">
        <f t="shared" si="43"/>
        <v>0</v>
      </c>
      <c r="AY151">
        <f t="shared" si="44"/>
        <v>0</v>
      </c>
      <c r="AZ151">
        <f t="shared" si="45"/>
        <v>0</v>
      </c>
      <c r="BA151">
        <f t="shared" si="46"/>
        <v>0</v>
      </c>
      <c r="BB151">
        <f t="shared" si="47"/>
        <v>0</v>
      </c>
      <c r="BC151">
        <f t="shared" si="48"/>
        <v>0</v>
      </c>
      <c r="BD151">
        <f t="shared" si="49"/>
        <v>0</v>
      </c>
      <c r="BE151">
        <f t="shared" si="50"/>
        <v>0</v>
      </c>
      <c r="BF151">
        <f t="shared" si="51"/>
        <v>0</v>
      </c>
      <c r="BG151">
        <f t="shared" si="52"/>
        <v>0</v>
      </c>
      <c r="BH151">
        <f t="shared" si="53"/>
        <v>0</v>
      </c>
      <c r="BI151">
        <f t="shared" si="54"/>
        <v>0</v>
      </c>
      <c r="BJ151" s="17">
        <f t="shared" si="55"/>
        <v>0</v>
      </c>
    </row>
    <row r="152" spans="4:62" x14ac:dyDescent="0.3">
      <c r="D152">
        <f>IF(D$2='List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E152">
        <f>IF(E$2='List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F152">
        <f>IF(F$2='List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G152">
        <f>IF(G$2='List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H152">
        <f>IF(H$2='List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I152">
        <f>IF(I$2='List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J152">
        <f>IF(J$2='List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K152">
        <f>IF(K$2='List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L152">
        <f>IF(L$2='List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M152">
        <f>IF(M$2='List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N152">
        <f>IF(N$2='List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O152">
        <f>IF(O$2='List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P152">
        <f>IF(P$2='List of Flows'!$B150,IF(OR(ISNUMBER(SEARCH($A$6,'List of Flows'!$D150)),ISNUMBER(SEARCH($A$7,'List of Flows'!$D150)),ISNUMBER(SEARCH($A$8,'List of Flows'!$D150)),ISNUMBER(SEARCH($A$9,'List of Flows'!$D150)),ISNUMBER(SEARCH($A$10,'List of Flows'!$D150)),ISNUMBER(SEARCH($A$11,'List of Flows'!$D150)),ISNUMBER(SEARCH($A$12,'List of Flows'!$D150)),ISNUMBER(SEARCH($A$13,'List of Flows'!$D150)),ISNUMBER(SEARCH($A$14,'List of Flows'!$D150)),ISNUMBER(SEARCH($A$15,'List of Flows'!$D150)),ISNUMBER(SEARCH($A$16,'List of Flows'!$D150)),ISNUMBER(SEARCH($A$17,'List of Flows'!$D150)),ISNUMBER(SEARCH($A$18,'List of Flows'!$D150)),ISNUMBER(SEARCH($A$19,'List of Flows'!$D150))),"Unit",0),0)</f>
        <v>0</v>
      </c>
      <c r="Q152">
        <f t="shared" si="39"/>
        <v>0</v>
      </c>
      <c r="R152" s="35"/>
      <c r="S152">
        <f>IF(S$2='List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T152">
        <f>IF(T$2='List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U152">
        <f>IF(U$2='List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V152">
        <f>IF(V$2='List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W152">
        <f>IF(W$2='List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X152">
        <f>IF(X$2='List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Y152">
        <f>IF(Y$2='List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Z152">
        <f>IF(Z$2='List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AA152">
        <f>IF(AA$2='List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AB152">
        <f>IF(AB$2='List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AC152">
        <f>IF(AC$2='List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AD152">
        <f>IF(AD$2='List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AE152">
        <f>IF(AE$2='List of Flows'!$B150,IF(OR(ISNUMBER(SEARCH($A$24,'List of Flows'!$D150)),ISNUMBER(SEARCH($A$25,'List of Flows'!$D150)),ISNUMBER(SEARCH($A$26,'List of Flows'!$D150)),ISNUMBER(SEARCH($A$27,'List of Flows'!$D150)),ISNUMBER(SEARCH($A$28,'List of Flows'!$D150)),ISNUMBER(SEARCH($A$29,'List of Flows'!$D150)),ISNUMBER(SEARCH($A$30,'List of Flows'!$D150)),ISNUMBER(SEARCH($A$31,'List of Flows'!$D150)),ISNUMBER(SEARCH($A$32,'List of Flows'!$D150))),"Context",0),0)</f>
        <v>0</v>
      </c>
      <c r="AF152" s="17">
        <f t="shared" si="40"/>
        <v>0</v>
      </c>
      <c r="AH152">
        <f>IF(AH$2='List of Flows'!$B150,IF(OR(ISNUMBER(SEARCH($A$36,'List of Flows'!$D150)),ISNUMBER(SEARCH($A$37,'List of Flows'!$D150))),"Input/Output",0),0)</f>
        <v>0</v>
      </c>
      <c r="AI152">
        <f>IF(AI$2='List of Flows'!$B150,IF(OR(ISNUMBER(SEARCH($A$36,'List of Flows'!$D150)),ISNUMBER(SEARCH($A$37,'List of Flows'!$D150))),"Input/Output",0),0)</f>
        <v>0</v>
      </c>
      <c r="AJ152">
        <f>IF(AJ$2='List of Flows'!$B150,IF(OR(ISNUMBER(SEARCH($A$36,'List of Flows'!$D150)),ISNUMBER(SEARCH($A$37,'List of Flows'!$D150))),"Input/Output",0),0)</f>
        <v>0</v>
      </c>
      <c r="AK152">
        <f>IF(AK$2='List of Flows'!$B150,IF(OR(ISNUMBER(SEARCH($A$36,'List of Flows'!$D150)),ISNUMBER(SEARCH($A$37,'List of Flows'!$D150))),"Input/Output",0),0)</f>
        <v>0</v>
      </c>
      <c r="AL152">
        <f>IF(AL$2='List of Flows'!$B150,IF(OR(ISNUMBER(SEARCH($A$36,'List of Flows'!$D150)),ISNUMBER(SEARCH($A$37,'List of Flows'!$D150))),"Input/Output",0),0)</f>
        <v>0</v>
      </c>
      <c r="AM152">
        <f>IF(AM$2='List of Flows'!$B150,IF(OR(ISNUMBER(SEARCH($A$36,'List of Flows'!$D150)),ISNUMBER(SEARCH($A$37,'List of Flows'!$D150))),"Input/Output",0),0)</f>
        <v>0</v>
      </c>
      <c r="AN152">
        <f>IF(AN$2='List of Flows'!$B150,IF(OR(ISNUMBER(SEARCH($A$36,'List of Flows'!$D150)),ISNUMBER(SEARCH($A$37,'List of Flows'!$D150))),"Input/Output",0),0)</f>
        <v>0</v>
      </c>
      <c r="AO152">
        <f>IF(AO$2='List of Flows'!$B150,IF(OR(ISNUMBER(SEARCH($A$36,'List of Flows'!$D150)),ISNUMBER(SEARCH($A$37,'List of Flows'!$D150))),"Input/Output",0),0)</f>
        <v>0</v>
      </c>
      <c r="AP152">
        <f>IF(AP$2='List of Flows'!$B150,IF(OR(ISNUMBER(SEARCH($A$36,'List of Flows'!$D150)),ISNUMBER(SEARCH($A$37,'List of Flows'!$D150))),"Input/Output",0),0)</f>
        <v>0</v>
      </c>
      <c r="AQ152">
        <f>IF(AQ$2='List of Flows'!$B150,IF(OR(ISNUMBER(SEARCH($A$36,'List of Flows'!$D150)),ISNUMBER(SEARCH($A$37,'List of Flows'!$D150))),"Input/Output",0),0)</f>
        <v>0</v>
      </c>
      <c r="AR152">
        <f>IF(AR$2='List of Flows'!$B150,IF(OR(ISNUMBER(SEARCH($A$36,'List of Flows'!$D150)),ISNUMBER(SEARCH($A$37,'List of Flows'!$D150))),"Input/Output",0),0)</f>
        <v>0</v>
      </c>
      <c r="AS152">
        <f>IF(AS$2='List of Flows'!$B150,IF(OR(ISNUMBER(SEARCH($A$36,'List of Flows'!$D150)),ISNUMBER(SEARCH($A$37,'List of Flows'!$D150))),"Input/Output",0),0)</f>
        <v>0</v>
      </c>
      <c r="AT152">
        <f>IF(AT$2='List of Flows'!$B150,IF(OR(ISNUMBER(SEARCH($A$36,'List of Flows'!$D150)),ISNUMBER(SEARCH($A$37,'List of Flows'!$D150))),"Input/Output",0),0)</f>
        <v>0</v>
      </c>
      <c r="AU152" s="17">
        <f t="shared" si="41"/>
        <v>0</v>
      </c>
      <c r="AW152">
        <f t="shared" si="42"/>
        <v>0</v>
      </c>
      <c r="AX152">
        <f t="shared" si="43"/>
        <v>0</v>
      </c>
      <c r="AY152">
        <f t="shared" si="44"/>
        <v>0</v>
      </c>
      <c r="AZ152">
        <f t="shared" si="45"/>
        <v>0</v>
      </c>
      <c r="BA152">
        <f t="shared" si="46"/>
        <v>0</v>
      </c>
      <c r="BB152">
        <f t="shared" si="47"/>
        <v>0</v>
      </c>
      <c r="BC152">
        <f t="shared" si="48"/>
        <v>0</v>
      </c>
      <c r="BD152">
        <f t="shared" si="49"/>
        <v>0</v>
      </c>
      <c r="BE152">
        <f t="shared" si="50"/>
        <v>0</v>
      </c>
      <c r="BF152">
        <f t="shared" si="51"/>
        <v>0</v>
      </c>
      <c r="BG152">
        <f t="shared" si="52"/>
        <v>0</v>
      </c>
      <c r="BH152">
        <f t="shared" si="53"/>
        <v>0</v>
      </c>
      <c r="BI152">
        <f t="shared" si="54"/>
        <v>0</v>
      </c>
      <c r="BJ152" s="17">
        <f t="shared" si="55"/>
        <v>0</v>
      </c>
    </row>
    <row r="153" spans="4:62" x14ac:dyDescent="0.3">
      <c r="D153">
        <f>IF(D$2='List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E153">
        <f>IF(E$2='List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F153">
        <f>IF(F$2='List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G153">
        <f>IF(G$2='List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H153">
        <f>IF(H$2='List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I153">
        <f>IF(I$2='List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J153">
        <f>IF(J$2='List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K153">
        <f>IF(K$2='List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L153">
        <f>IF(L$2='List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M153">
        <f>IF(M$2='List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N153">
        <f>IF(N$2='List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O153">
        <f>IF(O$2='List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P153">
        <f>IF(P$2='List of Flows'!$B151,IF(OR(ISNUMBER(SEARCH($A$6,'List of Flows'!$D151)),ISNUMBER(SEARCH($A$7,'List of Flows'!$D151)),ISNUMBER(SEARCH($A$8,'List of Flows'!$D151)),ISNUMBER(SEARCH($A$9,'List of Flows'!$D151)),ISNUMBER(SEARCH($A$10,'List of Flows'!$D151)),ISNUMBER(SEARCH($A$11,'List of Flows'!$D151)),ISNUMBER(SEARCH($A$12,'List of Flows'!$D151)),ISNUMBER(SEARCH($A$13,'List of Flows'!$D151)),ISNUMBER(SEARCH($A$14,'List of Flows'!$D151)),ISNUMBER(SEARCH($A$15,'List of Flows'!$D151)),ISNUMBER(SEARCH($A$16,'List of Flows'!$D151)),ISNUMBER(SEARCH($A$17,'List of Flows'!$D151)),ISNUMBER(SEARCH($A$18,'List of Flows'!$D151)),ISNUMBER(SEARCH($A$19,'List of Flows'!$D151))),"Unit",0),0)</f>
        <v>0</v>
      </c>
      <c r="Q153">
        <f t="shared" si="39"/>
        <v>0</v>
      </c>
      <c r="R153" s="35"/>
      <c r="S153">
        <f>IF(S$2='List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T153">
        <f>IF(T$2='List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U153">
        <f>IF(U$2='List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V153">
        <f>IF(V$2='List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W153">
        <f>IF(W$2='List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X153">
        <f>IF(X$2='List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Y153">
        <f>IF(Y$2='List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Z153">
        <f>IF(Z$2='List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AA153">
        <f>IF(AA$2='List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AB153">
        <f>IF(AB$2='List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AC153">
        <f>IF(AC$2='List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AD153">
        <f>IF(AD$2='List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AE153">
        <f>IF(AE$2='List of Flows'!$B151,IF(OR(ISNUMBER(SEARCH($A$24,'List of Flows'!$D151)),ISNUMBER(SEARCH($A$25,'List of Flows'!$D151)),ISNUMBER(SEARCH($A$26,'List of Flows'!$D151)),ISNUMBER(SEARCH($A$27,'List of Flows'!$D151)),ISNUMBER(SEARCH($A$28,'List of Flows'!$D151)),ISNUMBER(SEARCH($A$29,'List of Flows'!$D151)),ISNUMBER(SEARCH($A$30,'List of Flows'!$D151)),ISNUMBER(SEARCH($A$31,'List of Flows'!$D151)),ISNUMBER(SEARCH($A$32,'List of Flows'!$D151))),"Context",0),0)</f>
        <v>0</v>
      </c>
      <c r="AF153" s="17">
        <f t="shared" si="40"/>
        <v>0</v>
      </c>
      <c r="AH153">
        <f>IF(AH$2='List of Flows'!$B151,IF(OR(ISNUMBER(SEARCH($A$36,'List of Flows'!$D151)),ISNUMBER(SEARCH($A$37,'List of Flows'!$D151))),"Input/Output",0),0)</f>
        <v>0</v>
      </c>
      <c r="AI153">
        <f>IF(AI$2='List of Flows'!$B151,IF(OR(ISNUMBER(SEARCH($A$36,'List of Flows'!$D151)),ISNUMBER(SEARCH($A$37,'List of Flows'!$D151))),"Input/Output",0),0)</f>
        <v>0</v>
      </c>
      <c r="AJ153">
        <f>IF(AJ$2='List of Flows'!$B151,IF(OR(ISNUMBER(SEARCH($A$36,'List of Flows'!$D151)),ISNUMBER(SEARCH($A$37,'List of Flows'!$D151))),"Input/Output",0),0)</f>
        <v>0</v>
      </c>
      <c r="AK153">
        <f>IF(AK$2='List of Flows'!$B151,IF(OR(ISNUMBER(SEARCH($A$36,'List of Flows'!$D151)),ISNUMBER(SEARCH($A$37,'List of Flows'!$D151))),"Input/Output",0),0)</f>
        <v>0</v>
      </c>
      <c r="AL153">
        <f>IF(AL$2='List of Flows'!$B151,IF(OR(ISNUMBER(SEARCH($A$36,'List of Flows'!$D151)),ISNUMBER(SEARCH($A$37,'List of Flows'!$D151))),"Input/Output",0),0)</f>
        <v>0</v>
      </c>
      <c r="AM153">
        <f>IF(AM$2='List of Flows'!$B151,IF(OR(ISNUMBER(SEARCH($A$36,'List of Flows'!$D151)),ISNUMBER(SEARCH($A$37,'List of Flows'!$D151))),"Input/Output",0),0)</f>
        <v>0</v>
      </c>
      <c r="AN153">
        <f>IF(AN$2='List of Flows'!$B151,IF(OR(ISNUMBER(SEARCH($A$36,'List of Flows'!$D151)),ISNUMBER(SEARCH($A$37,'List of Flows'!$D151))),"Input/Output",0),0)</f>
        <v>0</v>
      </c>
      <c r="AO153">
        <f>IF(AO$2='List of Flows'!$B151,IF(OR(ISNUMBER(SEARCH($A$36,'List of Flows'!$D151)),ISNUMBER(SEARCH($A$37,'List of Flows'!$D151))),"Input/Output",0),0)</f>
        <v>0</v>
      </c>
      <c r="AP153">
        <f>IF(AP$2='List of Flows'!$B151,IF(OR(ISNUMBER(SEARCH($A$36,'List of Flows'!$D151)),ISNUMBER(SEARCH($A$37,'List of Flows'!$D151))),"Input/Output",0),0)</f>
        <v>0</v>
      </c>
      <c r="AQ153">
        <f>IF(AQ$2='List of Flows'!$B151,IF(OR(ISNUMBER(SEARCH($A$36,'List of Flows'!$D151)),ISNUMBER(SEARCH($A$37,'List of Flows'!$D151))),"Input/Output",0),0)</f>
        <v>0</v>
      </c>
      <c r="AR153">
        <f>IF(AR$2='List of Flows'!$B151,IF(OR(ISNUMBER(SEARCH($A$36,'List of Flows'!$D151)),ISNUMBER(SEARCH($A$37,'List of Flows'!$D151))),"Input/Output",0),0)</f>
        <v>0</v>
      </c>
      <c r="AS153">
        <f>IF(AS$2='List of Flows'!$B151,IF(OR(ISNUMBER(SEARCH($A$36,'List of Flows'!$D151)),ISNUMBER(SEARCH($A$37,'List of Flows'!$D151))),"Input/Output",0),0)</f>
        <v>0</v>
      </c>
      <c r="AT153">
        <f>IF(AT$2='List of Flows'!$B151,IF(OR(ISNUMBER(SEARCH($A$36,'List of Flows'!$D151)),ISNUMBER(SEARCH($A$37,'List of Flows'!$D151))),"Input/Output",0),0)</f>
        <v>0</v>
      </c>
      <c r="AU153" s="17">
        <f t="shared" si="41"/>
        <v>0</v>
      </c>
      <c r="AW153">
        <f t="shared" si="42"/>
        <v>0</v>
      </c>
      <c r="AX153">
        <f t="shared" si="43"/>
        <v>0</v>
      </c>
      <c r="AY153">
        <f t="shared" si="44"/>
        <v>0</v>
      </c>
      <c r="AZ153">
        <f t="shared" si="45"/>
        <v>0</v>
      </c>
      <c r="BA153">
        <f t="shared" si="46"/>
        <v>0</v>
      </c>
      <c r="BB153">
        <f t="shared" si="47"/>
        <v>0</v>
      </c>
      <c r="BC153">
        <f t="shared" si="48"/>
        <v>0</v>
      </c>
      <c r="BD153">
        <f t="shared" si="49"/>
        <v>0</v>
      </c>
      <c r="BE153">
        <f t="shared" si="50"/>
        <v>0</v>
      </c>
      <c r="BF153">
        <f t="shared" si="51"/>
        <v>0</v>
      </c>
      <c r="BG153">
        <f t="shared" si="52"/>
        <v>0</v>
      </c>
      <c r="BH153">
        <f t="shared" si="53"/>
        <v>0</v>
      </c>
      <c r="BI153">
        <f t="shared" si="54"/>
        <v>0</v>
      </c>
      <c r="BJ153" s="17">
        <f t="shared" si="55"/>
        <v>0</v>
      </c>
    </row>
    <row r="154" spans="4:62" x14ac:dyDescent="0.3">
      <c r="D154">
        <f>IF(D$2='List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E154">
        <f>IF(E$2='List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F154">
        <f>IF(F$2='List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G154">
        <f>IF(G$2='List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H154">
        <f>IF(H$2='List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I154">
        <f>IF(I$2='List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J154">
        <f>IF(J$2='List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K154">
        <f>IF(K$2='List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L154">
        <f>IF(L$2='List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M154">
        <f>IF(M$2='List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N154">
        <f>IF(N$2='List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O154">
        <f>IF(O$2='List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P154">
        <f>IF(P$2='List of Flows'!$B152,IF(OR(ISNUMBER(SEARCH($A$6,'List of Flows'!$D152)),ISNUMBER(SEARCH($A$7,'List of Flows'!$D152)),ISNUMBER(SEARCH($A$8,'List of Flows'!$D152)),ISNUMBER(SEARCH($A$9,'List of Flows'!$D152)),ISNUMBER(SEARCH($A$10,'List of Flows'!$D152)),ISNUMBER(SEARCH($A$11,'List of Flows'!$D152)),ISNUMBER(SEARCH($A$12,'List of Flows'!$D152)),ISNUMBER(SEARCH($A$13,'List of Flows'!$D152)),ISNUMBER(SEARCH($A$14,'List of Flows'!$D152)),ISNUMBER(SEARCH($A$15,'List of Flows'!$D152)),ISNUMBER(SEARCH($A$16,'List of Flows'!$D152)),ISNUMBER(SEARCH($A$17,'List of Flows'!$D152)),ISNUMBER(SEARCH($A$18,'List of Flows'!$D152)),ISNUMBER(SEARCH($A$19,'List of Flows'!$D152))),"Unit",0),0)</f>
        <v>0</v>
      </c>
      <c r="Q154">
        <f t="shared" si="39"/>
        <v>0</v>
      </c>
      <c r="R154" s="35"/>
      <c r="S154">
        <f>IF(S$2='List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T154">
        <f>IF(T$2='List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U154">
        <f>IF(U$2='List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V154">
        <f>IF(V$2='List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W154">
        <f>IF(W$2='List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X154">
        <f>IF(X$2='List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Y154">
        <f>IF(Y$2='List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Z154">
        <f>IF(Z$2='List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AA154">
        <f>IF(AA$2='List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AB154">
        <f>IF(AB$2='List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AC154">
        <f>IF(AC$2='List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AD154">
        <f>IF(AD$2='List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AE154">
        <f>IF(AE$2='List of Flows'!$B152,IF(OR(ISNUMBER(SEARCH($A$24,'List of Flows'!$D152)),ISNUMBER(SEARCH($A$25,'List of Flows'!$D152)),ISNUMBER(SEARCH($A$26,'List of Flows'!$D152)),ISNUMBER(SEARCH($A$27,'List of Flows'!$D152)),ISNUMBER(SEARCH($A$28,'List of Flows'!$D152)),ISNUMBER(SEARCH($A$29,'List of Flows'!$D152)),ISNUMBER(SEARCH($A$30,'List of Flows'!$D152)),ISNUMBER(SEARCH($A$31,'List of Flows'!$D152)),ISNUMBER(SEARCH($A$32,'List of Flows'!$D152))),"Context",0),0)</f>
        <v>0</v>
      </c>
      <c r="AF154" s="17">
        <f t="shared" si="40"/>
        <v>0</v>
      </c>
      <c r="AH154">
        <f>IF(AH$2='List of Flows'!$B152,IF(OR(ISNUMBER(SEARCH($A$36,'List of Flows'!$D152)),ISNUMBER(SEARCH($A$37,'List of Flows'!$D152))),"Input/Output",0),0)</f>
        <v>0</v>
      </c>
      <c r="AI154">
        <f>IF(AI$2='List of Flows'!$B152,IF(OR(ISNUMBER(SEARCH($A$36,'List of Flows'!$D152)),ISNUMBER(SEARCH($A$37,'List of Flows'!$D152))),"Input/Output",0),0)</f>
        <v>0</v>
      </c>
      <c r="AJ154">
        <f>IF(AJ$2='List of Flows'!$B152,IF(OR(ISNUMBER(SEARCH($A$36,'List of Flows'!$D152)),ISNUMBER(SEARCH($A$37,'List of Flows'!$D152))),"Input/Output",0),0)</f>
        <v>0</v>
      </c>
      <c r="AK154">
        <f>IF(AK$2='List of Flows'!$B152,IF(OR(ISNUMBER(SEARCH($A$36,'List of Flows'!$D152)),ISNUMBER(SEARCH($A$37,'List of Flows'!$D152))),"Input/Output",0),0)</f>
        <v>0</v>
      </c>
      <c r="AL154">
        <f>IF(AL$2='List of Flows'!$B152,IF(OR(ISNUMBER(SEARCH($A$36,'List of Flows'!$D152)),ISNUMBER(SEARCH($A$37,'List of Flows'!$D152))),"Input/Output",0),0)</f>
        <v>0</v>
      </c>
      <c r="AM154">
        <f>IF(AM$2='List of Flows'!$B152,IF(OR(ISNUMBER(SEARCH($A$36,'List of Flows'!$D152)),ISNUMBER(SEARCH($A$37,'List of Flows'!$D152))),"Input/Output",0),0)</f>
        <v>0</v>
      </c>
      <c r="AN154">
        <f>IF(AN$2='List of Flows'!$B152,IF(OR(ISNUMBER(SEARCH($A$36,'List of Flows'!$D152)),ISNUMBER(SEARCH($A$37,'List of Flows'!$D152))),"Input/Output",0),0)</f>
        <v>0</v>
      </c>
      <c r="AO154">
        <f>IF(AO$2='List of Flows'!$B152,IF(OR(ISNUMBER(SEARCH($A$36,'List of Flows'!$D152)),ISNUMBER(SEARCH($A$37,'List of Flows'!$D152))),"Input/Output",0),0)</f>
        <v>0</v>
      </c>
      <c r="AP154">
        <f>IF(AP$2='List of Flows'!$B152,IF(OR(ISNUMBER(SEARCH($A$36,'List of Flows'!$D152)),ISNUMBER(SEARCH($A$37,'List of Flows'!$D152))),"Input/Output",0),0)</f>
        <v>0</v>
      </c>
      <c r="AQ154">
        <f>IF(AQ$2='List of Flows'!$B152,IF(OR(ISNUMBER(SEARCH($A$36,'List of Flows'!$D152)),ISNUMBER(SEARCH($A$37,'List of Flows'!$D152))),"Input/Output",0),0)</f>
        <v>0</v>
      </c>
      <c r="AR154">
        <f>IF(AR$2='List of Flows'!$B152,IF(OR(ISNUMBER(SEARCH($A$36,'List of Flows'!$D152)),ISNUMBER(SEARCH($A$37,'List of Flows'!$D152))),"Input/Output",0),0)</f>
        <v>0</v>
      </c>
      <c r="AS154">
        <f>IF(AS$2='List of Flows'!$B152,IF(OR(ISNUMBER(SEARCH($A$36,'List of Flows'!$D152)),ISNUMBER(SEARCH($A$37,'List of Flows'!$D152))),"Input/Output",0),0)</f>
        <v>0</v>
      </c>
      <c r="AT154">
        <f>IF(AT$2='List of Flows'!$B152,IF(OR(ISNUMBER(SEARCH($A$36,'List of Flows'!$D152)),ISNUMBER(SEARCH($A$37,'List of Flows'!$D152))),"Input/Output",0),0)</f>
        <v>0</v>
      </c>
      <c r="AU154" s="17">
        <f t="shared" si="41"/>
        <v>0</v>
      </c>
      <c r="AW154">
        <f t="shared" si="42"/>
        <v>0</v>
      </c>
      <c r="AX154">
        <f t="shared" si="43"/>
        <v>0</v>
      </c>
      <c r="AY154">
        <f t="shared" si="44"/>
        <v>0</v>
      </c>
      <c r="AZ154">
        <f t="shared" si="45"/>
        <v>0</v>
      </c>
      <c r="BA154">
        <f t="shared" si="46"/>
        <v>0</v>
      </c>
      <c r="BB154">
        <f t="shared" si="47"/>
        <v>0</v>
      </c>
      <c r="BC154">
        <f t="shared" si="48"/>
        <v>0</v>
      </c>
      <c r="BD154">
        <f t="shared" si="49"/>
        <v>0</v>
      </c>
      <c r="BE154">
        <f t="shared" si="50"/>
        <v>0</v>
      </c>
      <c r="BF154">
        <f t="shared" si="51"/>
        <v>0</v>
      </c>
      <c r="BG154">
        <f t="shared" si="52"/>
        <v>0</v>
      </c>
      <c r="BH154">
        <f t="shared" si="53"/>
        <v>0</v>
      </c>
      <c r="BI154">
        <f t="shared" si="54"/>
        <v>0</v>
      </c>
      <c r="BJ154" s="17">
        <f t="shared" si="55"/>
        <v>0</v>
      </c>
    </row>
    <row r="155" spans="4:62" x14ac:dyDescent="0.3">
      <c r="D155">
        <f>IF(D$2='List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E155">
        <f>IF(E$2='List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F155">
        <f>IF(F$2='List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G155">
        <f>IF(G$2='List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H155">
        <f>IF(H$2='List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I155">
        <f>IF(I$2='List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J155">
        <f>IF(J$2='List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K155">
        <f>IF(K$2='List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L155">
        <f>IF(L$2='List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M155">
        <f>IF(M$2='List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N155">
        <f>IF(N$2='List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O155">
        <f>IF(O$2='List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P155">
        <f>IF(P$2='List of Flows'!$B153,IF(OR(ISNUMBER(SEARCH($A$6,'List of Flows'!$D153)),ISNUMBER(SEARCH($A$7,'List of Flows'!$D153)),ISNUMBER(SEARCH($A$8,'List of Flows'!$D153)),ISNUMBER(SEARCH($A$9,'List of Flows'!$D153)),ISNUMBER(SEARCH($A$10,'List of Flows'!$D153)),ISNUMBER(SEARCH($A$11,'List of Flows'!$D153)),ISNUMBER(SEARCH($A$12,'List of Flows'!$D153)),ISNUMBER(SEARCH($A$13,'List of Flows'!$D153)),ISNUMBER(SEARCH($A$14,'List of Flows'!$D153)),ISNUMBER(SEARCH($A$15,'List of Flows'!$D153)),ISNUMBER(SEARCH($A$16,'List of Flows'!$D153)),ISNUMBER(SEARCH($A$17,'List of Flows'!$D153)),ISNUMBER(SEARCH($A$18,'List of Flows'!$D153)),ISNUMBER(SEARCH($A$19,'List of Flows'!$D153))),"Unit",0),0)</f>
        <v>0</v>
      </c>
      <c r="Q155">
        <f t="shared" si="39"/>
        <v>0</v>
      </c>
      <c r="R155" s="35"/>
      <c r="S155">
        <f>IF(S$2='List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T155">
        <f>IF(T$2='List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U155">
        <f>IF(U$2='List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V155">
        <f>IF(V$2='List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W155">
        <f>IF(W$2='List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X155">
        <f>IF(X$2='List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Y155">
        <f>IF(Y$2='List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Z155">
        <f>IF(Z$2='List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AA155">
        <f>IF(AA$2='List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AB155">
        <f>IF(AB$2='List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AC155">
        <f>IF(AC$2='List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AD155">
        <f>IF(AD$2='List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AE155">
        <f>IF(AE$2='List of Flows'!$B153,IF(OR(ISNUMBER(SEARCH($A$24,'List of Flows'!$D153)),ISNUMBER(SEARCH($A$25,'List of Flows'!$D153)),ISNUMBER(SEARCH($A$26,'List of Flows'!$D153)),ISNUMBER(SEARCH($A$27,'List of Flows'!$D153)),ISNUMBER(SEARCH($A$28,'List of Flows'!$D153)),ISNUMBER(SEARCH($A$29,'List of Flows'!$D153)),ISNUMBER(SEARCH($A$30,'List of Flows'!$D153)),ISNUMBER(SEARCH($A$31,'List of Flows'!$D153)),ISNUMBER(SEARCH($A$32,'List of Flows'!$D153))),"Context",0),0)</f>
        <v>0</v>
      </c>
      <c r="AF155" s="17">
        <f t="shared" si="40"/>
        <v>0</v>
      </c>
      <c r="AH155">
        <f>IF(AH$2='List of Flows'!$B153,IF(OR(ISNUMBER(SEARCH($A$36,'List of Flows'!$D153)),ISNUMBER(SEARCH($A$37,'List of Flows'!$D153))),"Input/Output",0),0)</f>
        <v>0</v>
      </c>
      <c r="AI155">
        <f>IF(AI$2='List of Flows'!$B153,IF(OR(ISNUMBER(SEARCH($A$36,'List of Flows'!$D153)),ISNUMBER(SEARCH($A$37,'List of Flows'!$D153))),"Input/Output",0),0)</f>
        <v>0</v>
      </c>
      <c r="AJ155">
        <f>IF(AJ$2='List of Flows'!$B153,IF(OR(ISNUMBER(SEARCH($A$36,'List of Flows'!$D153)),ISNUMBER(SEARCH($A$37,'List of Flows'!$D153))),"Input/Output",0),0)</f>
        <v>0</v>
      </c>
      <c r="AK155">
        <f>IF(AK$2='List of Flows'!$B153,IF(OR(ISNUMBER(SEARCH($A$36,'List of Flows'!$D153)),ISNUMBER(SEARCH($A$37,'List of Flows'!$D153))),"Input/Output",0),0)</f>
        <v>0</v>
      </c>
      <c r="AL155">
        <f>IF(AL$2='List of Flows'!$B153,IF(OR(ISNUMBER(SEARCH($A$36,'List of Flows'!$D153)),ISNUMBER(SEARCH($A$37,'List of Flows'!$D153))),"Input/Output",0),0)</f>
        <v>0</v>
      </c>
      <c r="AM155">
        <f>IF(AM$2='List of Flows'!$B153,IF(OR(ISNUMBER(SEARCH($A$36,'List of Flows'!$D153)),ISNUMBER(SEARCH($A$37,'List of Flows'!$D153))),"Input/Output",0),0)</f>
        <v>0</v>
      </c>
      <c r="AN155">
        <f>IF(AN$2='List of Flows'!$B153,IF(OR(ISNUMBER(SEARCH($A$36,'List of Flows'!$D153)),ISNUMBER(SEARCH($A$37,'List of Flows'!$D153))),"Input/Output",0),0)</f>
        <v>0</v>
      </c>
      <c r="AO155">
        <f>IF(AO$2='List of Flows'!$B153,IF(OR(ISNUMBER(SEARCH($A$36,'List of Flows'!$D153)),ISNUMBER(SEARCH($A$37,'List of Flows'!$D153))),"Input/Output",0),0)</f>
        <v>0</v>
      </c>
      <c r="AP155">
        <f>IF(AP$2='List of Flows'!$B153,IF(OR(ISNUMBER(SEARCH($A$36,'List of Flows'!$D153)),ISNUMBER(SEARCH($A$37,'List of Flows'!$D153))),"Input/Output",0),0)</f>
        <v>0</v>
      </c>
      <c r="AQ155">
        <f>IF(AQ$2='List of Flows'!$B153,IF(OR(ISNUMBER(SEARCH($A$36,'List of Flows'!$D153)),ISNUMBER(SEARCH($A$37,'List of Flows'!$D153))),"Input/Output",0),0)</f>
        <v>0</v>
      </c>
      <c r="AR155">
        <f>IF(AR$2='List of Flows'!$B153,IF(OR(ISNUMBER(SEARCH($A$36,'List of Flows'!$D153)),ISNUMBER(SEARCH($A$37,'List of Flows'!$D153))),"Input/Output",0),0)</f>
        <v>0</v>
      </c>
      <c r="AS155">
        <f>IF(AS$2='List of Flows'!$B153,IF(OR(ISNUMBER(SEARCH($A$36,'List of Flows'!$D153)),ISNUMBER(SEARCH($A$37,'List of Flows'!$D153))),"Input/Output",0),0)</f>
        <v>0</v>
      </c>
      <c r="AT155">
        <f>IF(AT$2='List of Flows'!$B153,IF(OR(ISNUMBER(SEARCH($A$36,'List of Flows'!$D153)),ISNUMBER(SEARCH($A$37,'List of Flows'!$D153))),"Input/Output",0),0)</f>
        <v>0</v>
      </c>
      <c r="AU155" s="17">
        <f t="shared" si="41"/>
        <v>0</v>
      </c>
      <c r="AW155">
        <f t="shared" si="42"/>
        <v>0</v>
      </c>
      <c r="AX155">
        <f t="shared" si="43"/>
        <v>0</v>
      </c>
      <c r="AY155">
        <f t="shared" si="44"/>
        <v>0</v>
      </c>
      <c r="AZ155">
        <f t="shared" si="45"/>
        <v>0</v>
      </c>
      <c r="BA155">
        <f t="shared" si="46"/>
        <v>0</v>
      </c>
      <c r="BB155">
        <f t="shared" si="47"/>
        <v>0</v>
      </c>
      <c r="BC155">
        <f t="shared" si="48"/>
        <v>0</v>
      </c>
      <c r="BD155">
        <f t="shared" si="49"/>
        <v>0</v>
      </c>
      <c r="BE155">
        <f t="shared" si="50"/>
        <v>0</v>
      </c>
      <c r="BF155">
        <f t="shared" si="51"/>
        <v>0</v>
      </c>
      <c r="BG155">
        <f t="shared" si="52"/>
        <v>0</v>
      </c>
      <c r="BH155">
        <f t="shared" si="53"/>
        <v>0</v>
      </c>
      <c r="BI155">
        <f t="shared" si="54"/>
        <v>0</v>
      </c>
      <c r="BJ155" s="17">
        <f t="shared" si="55"/>
        <v>0</v>
      </c>
    </row>
    <row r="156" spans="4:62" x14ac:dyDescent="0.3">
      <c r="D156">
        <f>IF(D$2='List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E156">
        <f>IF(E$2='List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F156">
        <f>IF(F$2='List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G156">
        <f>IF(G$2='List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H156">
        <f>IF(H$2='List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I156">
        <f>IF(I$2='List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J156">
        <f>IF(J$2='List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K156">
        <f>IF(K$2='List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L156">
        <f>IF(L$2='List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M156">
        <f>IF(M$2='List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N156">
        <f>IF(N$2='List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O156">
        <f>IF(O$2='List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P156">
        <f>IF(P$2='List of Flows'!$B154,IF(OR(ISNUMBER(SEARCH($A$6,'List of Flows'!$D154)),ISNUMBER(SEARCH($A$7,'List of Flows'!$D154)),ISNUMBER(SEARCH($A$8,'List of Flows'!$D154)),ISNUMBER(SEARCH($A$9,'List of Flows'!$D154)),ISNUMBER(SEARCH($A$10,'List of Flows'!$D154)),ISNUMBER(SEARCH($A$11,'List of Flows'!$D154)),ISNUMBER(SEARCH($A$12,'List of Flows'!$D154)),ISNUMBER(SEARCH($A$13,'List of Flows'!$D154)),ISNUMBER(SEARCH($A$14,'List of Flows'!$D154)),ISNUMBER(SEARCH($A$15,'List of Flows'!$D154)),ISNUMBER(SEARCH($A$16,'List of Flows'!$D154)),ISNUMBER(SEARCH($A$17,'List of Flows'!$D154)),ISNUMBER(SEARCH($A$18,'List of Flows'!$D154)),ISNUMBER(SEARCH($A$19,'List of Flows'!$D154))),"Unit",0),0)</f>
        <v>0</v>
      </c>
      <c r="Q156">
        <f t="shared" si="39"/>
        <v>0</v>
      </c>
      <c r="R156" s="35"/>
      <c r="S156">
        <f>IF(S$2='List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T156">
        <f>IF(T$2='List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U156">
        <f>IF(U$2='List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V156">
        <f>IF(V$2='List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W156">
        <f>IF(W$2='List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X156">
        <f>IF(X$2='List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Y156">
        <f>IF(Y$2='List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Z156">
        <f>IF(Z$2='List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AA156">
        <f>IF(AA$2='List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AB156">
        <f>IF(AB$2='List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AC156">
        <f>IF(AC$2='List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AD156">
        <f>IF(AD$2='List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AE156">
        <f>IF(AE$2='List of Flows'!$B154,IF(OR(ISNUMBER(SEARCH($A$24,'List of Flows'!$D154)),ISNUMBER(SEARCH($A$25,'List of Flows'!$D154)),ISNUMBER(SEARCH($A$26,'List of Flows'!$D154)),ISNUMBER(SEARCH($A$27,'List of Flows'!$D154)),ISNUMBER(SEARCH($A$28,'List of Flows'!$D154)),ISNUMBER(SEARCH($A$29,'List of Flows'!$D154)),ISNUMBER(SEARCH($A$30,'List of Flows'!$D154)),ISNUMBER(SEARCH($A$31,'List of Flows'!$D154)),ISNUMBER(SEARCH($A$32,'List of Flows'!$D154))),"Context",0),0)</f>
        <v>0</v>
      </c>
      <c r="AF156" s="17">
        <f t="shared" si="40"/>
        <v>0</v>
      </c>
      <c r="AH156">
        <f>IF(AH$2='List of Flows'!$B154,IF(OR(ISNUMBER(SEARCH($A$36,'List of Flows'!$D154)),ISNUMBER(SEARCH($A$37,'List of Flows'!$D154))),"Input/Output",0),0)</f>
        <v>0</v>
      </c>
      <c r="AI156">
        <f>IF(AI$2='List of Flows'!$B154,IF(OR(ISNUMBER(SEARCH($A$36,'List of Flows'!$D154)),ISNUMBER(SEARCH($A$37,'List of Flows'!$D154))),"Input/Output",0),0)</f>
        <v>0</v>
      </c>
      <c r="AJ156">
        <f>IF(AJ$2='List of Flows'!$B154,IF(OR(ISNUMBER(SEARCH($A$36,'List of Flows'!$D154)),ISNUMBER(SEARCH($A$37,'List of Flows'!$D154))),"Input/Output",0),0)</f>
        <v>0</v>
      </c>
      <c r="AK156">
        <f>IF(AK$2='List of Flows'!$B154,IF(OR(ISNUMBER(SEARCH($A$36,'List of Flows'!$D154)),ISNUMBER(SEARCH($A$37,'List of Flows'!$D154))),"Input/Output",0),0)</f>
        <v>0</v>
      </c>
      <c r="AL156">
        <f>IF(AL$2='List of Flows'!$B154,IF(OR(ISNUMBER(SEARCH($A$36,'List of Flows'!$D154)),ISNUMBER(SEARCH($A$37,'List of Flows'!$D154))),"Input/Output",0),0)</f>
        <v>0</v>
      </c>
      <c r="AM156">
        <f>IF(AM$2='List of Flows'!$B154,IF(OR(ISNUMBER(SEARCH($A$36,'List of Flows'!$D154)),ISNUMBER(SEARCH($A$37,'List of Flows'!$D154))),"Input/Output",0),0)</f>
        <v>0</v>
      </c>
      <c r="AN156">
        <f>IF(AN$2='List of Flows'!$B154,IF(OR(ISNUMBER(SEARCH($A$36,'List of Flows'!$D154)),ISNUMBER(SEARCH($A$37,'List of Flows'!$D154))),"Input/Output",0),0)</f>
        <v>0</v>
      </c>
      <c r="AO156">
        <f>IF(AO$2='List of Flows'!$B154,IF(OR(ISNUMBER(SEARCH($A$36,'List of Flows'!$D154)),ISNUMBER(SEARCH($A$37,'List of Flows'!$D154))),"Input/Output",0),0)</f>
        <v>0</v>
      </c>
      <c r="AP156">
        <f>IF(AP$2='List of Flows'!$B154,IF(OR(ISNUMBER(SEARCH($A$36,'List of Flows'!$D154)),ISNUMBER(SEARCH($A$37,'List of Flows'!$D154))),"Input/Output",0),0)</f>
        <v>0</v>
      </c>
      <c r="AQ156">
        <f>IF(AQ$2='List of Flows'!$B154,IF(OR(ISNUMBER(SEARCH($A$36,'List of Flows'!$D154)),ISNUMBER(SEARCH($A$37,'List of Flows'!$D154))),"Input/Output",0),0)</f>
        <v>0</v>
      </c>
      <c r="AR156">
        <f>IF(AR$2='List of Flows'!$B154,IF(OR(ISNUMBER(SEARCH($A$36,'List of Flows'!$D154)),ISNUMBER(SEARCH($A$37,'List of Flows'!$D154))),"Input/Output",0),0)</f>
        <v>0</v>
      </c>
      <c r="AS156">
        <f>IF(AS$2='List of Flows'!$B154,IF(OR(ISNUMBER(SEARCH($A$36,'List of Flows'!$D154)),ISNUMBER(SEARCH($A$37,'List of Flows'!$D154))),"Input/Output",0),0)</f>
        <v>0</v>
      </c>
      <c r="AT156">
        <f>IF(AT$2='List of Flows'!$B154,IF(OR(ISNUMBER(SEARCH($A$36,'List of Flows'!$D154)),ISNUMBER(SEARCH($A$37,'List of Flows'!$D154))),"Input/Output",0),0)</f>
        <v>0</v>
      </c>
      <c r="AU156" s="17">
        <f t="shared" si="41"/>
        <v>0</v>
      </c>
      <c r="AW156">
        <f t="shared" si="42"/>
        <v>0</v>
      </c>
      <c r="AX156">
        <f t="shared" si="43"/>
        <v>0</v>
      </c>
      <c r="AY156">
        <f t="shared" si="44"/>
        <v>0</v>
      </c>
      <c r="AZ156">
        <f t="shared" si="45"/>
        <v>0</v>
      </c>
      <c r="BA156">
        <f t="shared" si="46"/>
        <v>0</v>
      </c>
      <c r="BB156">
        <f t="shared" si="47"/>
        <v>0</v>
      </c>
      <c r="BC156">
        <f t="shared" si="48"/>
        <v>0</v>
      </c>
      <c r="BD156">
        <f t="shared" si="49"/>
        <v>0</v>
      </c>
      <c r="BE156">
        <f t="shared" si="50"/>
        <v>0</v>
      </c>
      <c r="BF156">
        <f t="shared" si="51"/>
        <v>0</v>
      </c>
      <c r="BG156">
        <f t="shared" si="52"/>
        <v>0</v>
      </c>
      <c r="BH156">
        <f t="shared" si="53"/>
        <v>0</v>
      </c>
      <c r="BI156">
        <f t="shared" si="54"/>
        <v>0</v>
      </c>
      <c r="BJ156" s="17">
        <f t="shared" si="55"/>
        <v>0</v>
      </c>
    </row>
    <row r="157" spans="4:62" x14ac:dyDescent="0.3">
      <c r="D157">
        <f>IF(D$2='List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E157">
        <f>IF(E$2='List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F157">
        <f>IF(F$2='List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G157">
        <f>IF(G$2='List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H157">
        <f>IF(H$2='List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I157">
        <f>IF(I$2='List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J157">
        <f>IF(J$2='List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K157">
        <f>IF(K$2='List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L157">
        <f>IF(L$2='List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M157">
        <f>IF(M$2='List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N157">
        <f>IF(N$2='List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O157">
        <f>IF(O$2='List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P157">
        <f>IF(P$2='List of Flows'!$B155,IF(OR(ISNUMBER(SEARCH($A$6,'List of Flows'!$D155)),ISNUMBER(SEARCH($A$7,'List of Flows'!$D155)),ISNUMBER(SEARCH($A$8,'List of Flows'!$D155)),ISNUMBER(SEARCH($A$9,'List of Flows'!$D155)),ISNUMBER(SEARCH($A$10,'List of Flows'!$D155)),ISNUMBER(SEARCH($A$11,'List of Flows'!$D155)),ISNUMBER(SEARCH($A$12,'List of Flows'!$D155)),ISNUMBER(SEARCH($A$13,'List of Flows'!$D155)),ISNUMBER(SEARCH($A$14,'List of Flows'!$D155)),ISNUMBER(SEARCH($A$15,'List of Flows'!$D155)),ISNUMBER(SEARCH($A$16,'List of Flows'!$D155)),ISNUMBER(SEARCH($A$17,'List of Flows'!$D155)),ISNUMBER(SEARCH($A$18,'List of Flows'!$D155)),ISNUMBER(SEARCH($A$19,'List of Flows'!$D155))),"Unit",0),0)</f>
        <v>0</v>
      </c>
      <c r="Q157">
        <f t="shared" si="39"/>
        <v>0</v>
      </c>
      <c r="R157" s="35"/>
      <c r="S157">
        <f>IF(S$2='List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T157">
        <f>IF(T$2='List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U157">
        <f>IF(U$2='List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V157">
        <f>IF(V$2='List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W157">
        <f>IF(W$2='List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X157">
        <f>IF(X$2='List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Y157">
        <f>IF(Y$2='List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Z157">
        <f>IF(Z$2='List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AA157">
        <f>IF(AA$2='List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AB157">
        <f>IF(AB$2='List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AC157">
        <f>IF(AC$2='List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AD157">
        <f>IF(AD$2='List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AE157">
        <f>IF(AE$2='List of Flows'!$B155,IF(OR(ISNUMBER(SEARCH($A$24,'List of Flows'!$D155)),ISNUMBER(SEARCH($A$25,'List of Flows'!$D155)),ISNUMBER(SEARCH($A$26,'List of Flows'!$D155)),ISNUMBER(SEARCH($A$27,'List of Flows'!$D155)),ISNUMBER(SEARCH($A$28,'List of Flows'!$D155)),ISNUMBER(SEARCH($A$29,'List of Flows'!$D155)),ISNUMBER(SEARCH($A$30,'List of Flows'!$D155)),ISNUMBER(SEARCH($A$31,'List of Flows'!$D155)),ISNUMBER(SEARCH($A$32,'List of Flows'!$D155))),"Context",0),0)</f>
        <v>0</v>
      </c>
      <c r="AF157" s="17">
        <f t="shared" si="40"/>
        <v>0</v>
      </c>
      <c r="AH157">
        <f>IF(AH$2='List of Flows'!$B155,IF(OR(ISNUMBER(SEARCH($A$36,'List of Flows'!$D155)),ISNUMBER(SEARCH($A$37,'List of Flows'!$D155))),"Input/Output",0),0)</f>
        <v>0</v>
      </c>
      <c r="AI157">
        <f>IF(AI$2='List of Flows'!$B155,IF(OR(ISNUMBER(SEARCH($A$36,'List of Flows'!$D155)),ISNUMBER(SEARCH($A$37,'List of Flows'!$D155))),"Input/Output",0),0)</f>
        <v>0</v>
      </c>
      <c r="AJ157">
        <f>IF(AJ$2='List of Flows'!$B155,IF(OR(ISNUMBER(SEARCH($A$36,'List of Flows'!$D155)),ISNUMBER(SEARCH($A$37,'List of Flows'!$D155))),"Input/Output",0),0)</f>
        <v>0</v>
      </c>
      <c r="AK157">
        <f>IF(AK$2='List of Flows'!$B155,IF(OR(ISNUMBER(SEARCH($A$36,'List of Flows'!$D155)),ISNUMBER(SEARCH($A$37,'List of Flows'!$D155))),"Input/Output",0),0)</f>
        <v>0</v>
      </c>
      <c r="AL157">
        <f>IF(AL$2='List of Flows'!$B155,IF(OR(ISNUMBER(SEARCH($A$36,'List of Flows'!$D155)),ISNUMBER(SEARCH($A$37,'List of Flows'!$D155))),"Input/Output",0),0)</f>
        <v>0</v>
      </c>
      <c r="AM157">
        <f>IF(AM$2='List of Flows'!$B155,IF(OR(ISNUMBER(SEARCH($A$36,'List of Flows'!$D155)),ISNUMBER(SEARCH($A$37,'List of Flows'!$D155))),"Input/Output",0),0)</f>
        <v>0</v>
      </c>
      <c r="AN157">
        <f>IF(AN$2='List of Flows'!$B155,IF(OR(ISNUMBER(SEARCH($A$36,'List of Flows'!$D155)),ISNUMBER(SEARCH($A$37,'List of Flows'!$D155))),"Input/Output",0),0)</f>
        <v>0</v>
      </c>
      <c r="AO157">
        <f>IF(AO$2='List of Flows'!$B155,IF(OR(ISNUMBER(SEARCH($A$36,'List of Flows'!$D155)),ISNUMBER(SEARCH($A$37,'List of Flows'!$D155))),"Input/Output",0),0)</f>
        <v>0</v>
      </c>
      <c r="AP157">
        <f>IF(AP$2='List of Flows'!$B155,IF(OR(ISNUMBER(SEARCH($A$36,'List of Flows'!$D155)),ISNUMBER(SEARCH($A$37,'List of Flows'!$D155))),"Input/Output",0),0)</f>
        <v>0</v>
      </c>
      <c r="AQ157">
        <f>IF(AQ$2='List of Flows'!$B155,IF(OR(ISNUMBER(SEARCH($A$36,'List of Flows'!$D155)),ISNUMBER(SEARCH($A$37,'List of Flows'!$D155))),"Input/Output",0),0)</f>
        <v>0</v>
      </c>
      <c r="AR157">
        <f>IF(AR$2='List of Flows'!$B155,IF(OR(ISNUMBER(SEARCH($A$36,'List of Flows'!$D155)),ISNUMBER(SEARCH($A$37,'List of Flows'!$D155))),"Input/Output",0),0)</f>
        <v>0</v>
      </c>
      <c r="AS157">
        <f>IF(AS$2='List of Flows'!$B155,IF(OR(ISNUMBER(SEARCH($A$36,'List of Flows'!$D155)),ISNUMBER(SEARCH($A$37,'List of Flows'!$D155))),"Input/Output",0),0)</f>
        <v>0</v>
      </c>
      <c r="AT157">
        <f>IF(AT$2='List of Flows'!$B155,IF(OR(ISNUMBER(SEARCH($A$36,'List of Flows'!$D155)),ISNUMBER(SEARCH($A$37,'List of Flows'!$D155))),"Input/Output",0),0)</f>
        <v>0</v>
      </c>
      <c r="AU157" s="17">
        <f t="shared" si="41"/>
        <v>0</v>
      </c>
      <c r="AW157">
        <f t="shared" si="42"/>
        <v>0</v>
      </c>
      <c r="AX157">
        <f t="shared" si="43"/>
        <v>0</v>
      </c>
      <c r="AY157">
        <f t="shared" si="44"/>
        <v>0</v>
      </c>
      <c r="AZ157">
        <f t="shared" si="45"/>
        <v>0</v>
      </c>
      <c r="BA157">
        <f t="shared" si="46"/>
        <v>0</v>
      </c>
      <c r="BB157">
        <f t="shared" si="47"/>
        <v>0</v>
      </c>
      <c r="BC157">
        <f t="shared" si="48"/>
        <v>0</v>
      </c>
      <c r="BD157">
        <f t="shared" si="49"/>
        <v>0</v>
      </c>
      <c r="BE157">
        <f t="shared" si="50"/>
        <v>0</v>
      </c>
      <c r="BF157">
        <f t="shared" si="51"/>
        <v>0</v>
      </c>
      <c r="BG157">
        <f t="shared" si="52"/>
        <v>0</v>
      </c>
      <c r="BH157">
        <f t="shared" si="53"/>
        <v>0</v>
      </c>
      <c r="BI157">
        <f t="shared" si="54"/>
        <v>0</v>
      </c>
      <c r="BJ157" s="17">
        <f t="shared" si="55"/>
        <v>0</v>
      </c>
    </row>
    <row r="158" spans="4:62" x14ac:dyDescent="0.3">
      <c r="D158">
        <f>IF(D$2='List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E158">
        <f>IF(E$2='List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F158">
        <f>IF(F$2='List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G158">
        <f>IF(G$2='List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H158">
        <f>IF(H$2='List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I158">
        <f>IF(I$2='List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J158">
        <f>IF(J$2='List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K158">
        <f>IF(K$2='List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L158">
        <f>IF(L$2='List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M158">
        <f>IF(M$2='List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N158">
        <f>IF(N$2='List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O158">
        <f>IF(O$2='List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P158">
        <f>IF(P$2='List of Flows'!$B156,IF(OR(ISNUMBER(SEARCH($A$6,'List of Flows'!$D156)),ISNUMBER(SEARCH($A$7,'List of Flows'!$D156)),ISNUMBER(SEARCH($A$8,'List of Flows'!$D156)),ISNUMBER(SEARCH($A$9,'List of Flows'!$D156)),ISNUMBER(SEARCH($A$10,'List of Flows'!$D156)),ISNUMBER(SEARCH($A$11,'List of Flows'!$D156)),ISNUMBER(SEARCH($A$12,'List of Flows'!$D156)),ISNUMBER(SEARCH($A$13,'List of Flows'!$D156)),ISNUMBER(SEARCH($A$14,'List of Flows'!$D156)),ISNUMBER(SEARCH($A$15,'List of Flows'!$D156)),ISNUMBER(SEARCH($A$16,'List of Flows'!$D156)),ISNUMBER(SEARCH($A$17,'List of Flows'!$D156)),ISNUMBER(SEARCH($A$18,'List of Flows'!$D156)),ISNUMBER(SEARCH($A$19,'List of Flows'!$D156))),"Unit",0),0)</f>
        <v>0</v>
      </c>
      <c r="Q158">
        <f t="shared" si="39"/>
        <v>0</v>
      </c>
      <c r="R158" s="35"/>
      <c r="S158">
        <f>IF(S$2='List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T158">
        <f>IF(T$2='List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U158">
        <f>IF(U$2='List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V158">
        <f>IF(V$2='List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W158">
        <f>IF(W$2='List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X158">
        <f>IF(X$2='List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Y158">
        <f>IF(Y$2='List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Z158">
        <f>IF(Z$2='List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AA158">
        <f>IF(AA$2='List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AB158">
        <f>IF(AB$2='List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AC158">
        <f>IF(AC$2='List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AD158">
        <f>IF(AD$2='List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AE158">
        <f>IF(AE$2='List of Flows'!$B156,IF(OR(ISNUMBER(SEARCH($A$24,'List of Flows'!$D156)),ISNUMBER(SEARCH($A$25,'List of Flows'!$D156)),ISNUMBER(SEARCH($A$26,'List of Flows'!$D156)),ISNUMBER(SEARCH($A$27,'List of Flows'!$D156)),ISNUMBER(SEARCH($A$28,'List of Flows'!$D156)),ISNUMBER(SEARCH($A$29,'List of Flows'!$D156)),ISNUMBER(SEARCH($A$30,'List of Flows'!$D156)),ISNUMBER(SEARCH($A$31,'List of Flows'!$D156)),ISNUMBER(SEARCH($A$32,'List of Flows'!$D156))),"Context",0),0)</f>
        <v>0</v>
      </c>
      <c r="AF158" s="17">
        <f t="shared" si="40"/>
        <v>0</v>
      </c>
      <c r="AH158">
        <f>IF(AH$2='List of Flows'!$B156,IF(OR(ISNUMBER(SEARCH($A$36,'List of Flows'!$D156)),ISNUMBER(SEARCH($A$37,'List of Flows'!$D156))),"Input/Output",0),0)</f>
        <v>0</v>
      </c>
      <c r="AI158">
        <f>IF(AI$2='List of Flows'!$B156,IF(OR(ISNUMBER(SEARCH($A$36,'List of Flows'!$D156)),ISNUMBER(SEARCH($A$37,'List of Flows'!$D156))),"Input/Output",0),0)</f>
        <v>0</v>
      </c>
      <c r="AJ158">
        <f>IF(AJ$2='List of Flows'!$B156,IF(OR(ISNUMBER(SEARCH($A$36,'List of Flows'!$D156)),ISNUMBER(SEARCH($A$37,'List of Flows'!$D156))),"Input/Output",0),0)</f>
        <v>0</v>
      </c>
      <c r="AK158">
        <f>IF(AK$2='List of Flows'!$B156,IF(OR(ISNUMBER(SEARCH($A$36,'List of Flows'!$D156)),ISNUMBER(SEARCH($A$37,'List of Flows'!$D156))),"Input/Output",0),0)</f>
        <v>0</v>
      </c>
      <c r="AL158">
        <f>IF(AL$2='List of Flows'!$B156,IF(OR(ISNUMBER(SEARCH($A$36,'List of Flows'!$D156)),ISNUMBER(SEARCH($A$37,'List of Flows'!$D156))),"Input/Output",0),0)</f>
        <v>0</v>
      </c>
      <c r="AM158">
        <f>IF(AM$2='List of Flows'!$B156,IF(OR(ISNUMBER(SEARCH($A$36,'List of Flows'!$D156)),ISNUMBER(SEARCH($A$37,'List of Flows'!$D156))),"Input/Output",0),0)</f>
        <v>0</v>
      </c>
      <c r="AN158">
        <f>IF(AN$2='List of Flows'!$B156,IF(OR(ISNUMBER(SEARCH($A$36,'List of Flows'!$D156)),ISNUMBER(SEARCH($A$37,'List of Flows'!$D156))),"Input/Output",0),0)</f>
        <v>0</v>
      </c>
      <c r="AO158">
        <f>IF(AO$2='List of Flows'!$B156,IF(OR(ISNUMBER(SEARCH($A$36,'List of Flows'!$D156)),ISNUMBER(SEARCH($A$37,'List of Flows'!$D156))),"Input/Output",0),0)</f>
        <v>0</v>
      </c>
      <c r="AP158">
        <f>IF(AP$2='List of Flows'!$B156,IF(OR(ISNUMBER(SEARCH($A$36,'List of Flows'!$D156)),ISNUMBER(SEARCH($A$37,'List of Flows'!$D156))),"Input/Output",0),0)</f>
        <v>0</v>
      </c>
      <c r="AQ158">
        <f>IF(AQ$2='List of Flows'!$B156,IF(OR(ISNUMBER(SEARCH($A$36,'List of Flows'!$D156)),ISNUMBER(SEARCH($A$37,'List of Flows'!$D156))),"Input/Output",0),0)</f>
        <v>0</v>
      </c>
      <c r="AR158">
        <f>IF(AR$2='List of Flows'!$B156,IF(OR(ISNUMBER(SEARCH($A$36,'List of Flows'!$D156)),ISNUMBER(SEARCH($A$37,'List of Flows'!$D156))),"Input/Output",0),0)</f>
        <v>0</v>
      </c>
      <c r="AS158">
        <f>IF(AS$2='List of Flows'!$B156,IF(OR(ISNUMBER(SEARCH($A$36,'List of Flows'!$D156)),ISNUMBER(SEARCH($A$37,'List of Flows'!$D156))),"Input/Output",0),0)</f>
        <v>0</v>
      </c>
      <c r="AT158">
        <f>IF(AT$2='List of Flows'!$B156,IF(OR(ISNUMBER(SEARCH($A$36,'List of Flows'!$D156)),ISNUMBER(SEARCH($A$37,'List of Flows'!$D156))),"Input/Output",0),0)</f>
        <v>0</v>
      </c>
      <c r="AU158" s="17">
        <f t="shared" si="41"/>
        <v>0</v>
      </c>
      <c r="AW158">
        <f t="shared" si="42"/>
        <v>0</v>
      </c>
      <c r="AX158">
        <f t="shared" si="43"/>
        <v>0</v>
      </c>
      <c r="AY158">
        <f t="shared" si="44"/>
        <v>0</v>
      </c>
      <c r="AZ158">
        <f t="shared" si="45"/>
        <v>0</v>
      </c>
      <c r="BA158">
        <f t="shared" si="46"/>
        <v>0</v>
      </c>
      <c r="BB158">
        <f t="shared" si="47"/>
        <v>0</v>
      </c>
      <c r="BC158">
        <f t="shared" si="48"/>
        <v>0</v>
      </c>
      <c r="BD158">
        <f t="shared" si="49"/>
        <v>0</v>
      </c>
      <c r="BE158">
        <f t="shared" si="50"/>
        <v>0</v>
      </c>
      <c r="BF158">
        <f t="shared" si="51"/>
        <v>0</v>
      </c>
      <c r="BG158">
        <f t="shared" si="52"/>
        <v>0</v>
      </c>
      <c r="BH158">
        <f t="shared" si="53"/>
        <v>0</v>
      </c>
      <c r="BI158">
        <f t="shared" si="54"/>
        <v>0</v>
      </c>
      <c r="BJ158" s="17">
        <f t="shared" si="55"/>
        <v>0</v>
      </c>
    </row>
    <row r="159" spans="4:62" x14ac:dyDescent="0.3">
      <c r="D159">
        <f>IF(D$2='List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E159">
        <f>IF(E$2='List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F159">
        <f>IF(F$2='List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G159">
        <f>IF(G$2='List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H159">
        <f>IF(H$2='List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I159">
        <f>IF(I$2='List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J159">
        <f>IF(J$2='List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K159">
        <f>IF(K$2='List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L159">
        <f>IF(L$2='List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M159">
        <f>IF(M$2='List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N159">
        <f>IF(N$2='List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O159">
        <f>IF(O$2='List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P159">
        <f>IF(P$2='List of Flows'!$B157,IF(OR(ISNUMBER(SEARCH($A$6,'List of Flows'!$D157)),ISNUMBER(SEARCH($A$7,'List of Flows'!$D157)),ISNUMBER(SEARCH($A$8,'List of Flows'!$D157)),ISNUMBER(SEARCH($A$9,'List of Flows'!$D157)),ISNUMBER(SEARCH($A$10,'List of Flows'!$D157)),ISNUMBER(SEARCH($A$11,'List of Flows'!$D157)),ISNUMBER(SEARCH($A$12,'List of Flows'!$D157)),ISNUMBER(SEARCH($A$13,'List of Flows'!$D157)),ISNUMBER(SEARCH($A$14,'List of Flows'!$D157)),ISNUMBER(SEARCH($A$15,'List of Flows'!$D157)),ISNUMBER(SEARCH($A$16,'List of Flows'!$D157)),ISNUMBER(SEARCH($A$17,'List of Flows'!$D157)),ISNUMBER(SEARCH($A$18,'List of Flows'!$D157)),ISNUMBER(SEARCH($A$19,'List of Flows'!$D157))),"Unit",0),0)</f>
        <v>0</v>
      </c>
      <c r="Q159">
        <f t="shared" si="39"/>
        <v>0</v>
      </c>
      <c r="R159" s="35"/>
      <c r="S159">
        <f>IF(S$2='List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T159">
        <f>IF(T$2='List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U159">
        <f>IF(U$2='List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V159">
        <f>IF(V$2='List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W159">
        <f>IF(W$2='List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X159">
        <f>IF(X$2='List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Y159">
        <f>IF(Y$2='List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Z159">
        <f>IF(Z$2='List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AA159">
        <f>IF(AA$2='List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AB159">
        <f>IF(AB$2='List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AC159">
        <f>IF(AC$2='List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AD159">
        <f>IF(AD$2='List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AE159">
        <f>IF(AE$2='List of Flows'!$B157,IF(OR(ISNUMBER(SEARCH($A$24,'List of Flows'!$D157)),ISNUMBER(SEARCH($A$25,'List of Flows'!$D157)),ISNUMBER(SEARCH($A$26,'List of Flows'!$D157)),ISNUMBER(SEARCH($A$27,'List of Flows'!$D157)),ISNUMBER(SEARCH($A$28,'List of Flows'!$D157)),ISNUMBER(SEARCH($A$29,'List of Flows'!$D157)),ISNUMBER(SEARCH($A$30,'List of Flows'!$D157)),ISNUMBER(SEARCH($A$31,'List of Flows'!$D157)),ISNUMBER(SEARCH($A$32,'List of Flows'!$D157))),"Context",0),0)</f>
        <v>0</v>
      </c>
      <c r="AF159" s="17">
        <f t="shared" si="40"/>
        <v>0</v>
      </c>
      <c r="AH159">
        <f>IF(AH$2='List of Flows'!$B157,IF(OR(ISNUMBER(SEARCH($A$36,'List of Flows'!$D157)),ISNUMBER(SEARCH($A$37,'List of Flows'!$D157))),"Input/Output",0),0)</f>
        <v>0</v>
      </c>
      <c r="AI159">
        <f>IF(AI$2='List of Flows'!$B157,IF(OR(ISNUMBER(SEARCH($A$36,'List of Flows'!$D157)),ISNUMBER(SEARCH($A$37,'List of Flows'!$D157))),"Input/Output",0),0)</f>
        <v>0</v>
      </c>
      <c r="AJ159">
        <f>IF(AJ$2='List of Flows'!$B157,IF(OR(ISNUMBER(SEARCH($A$36,'List of Flows'!$D157)),ISNUMBER(SEARCH($A$37,'List of Flows'!$D157))),"Input/Output",0),0)</f>
        <v>0</v>
      </c>
      <c r="AK159">
        <f>IF(AK$2='List of Flows'!$B157,IF(OR(ISNUMBER(SEARCH($A$36,'List of Flows'!$D157)),ISNUMBER(SEARCH($A$37,'List of Flows'!$D157))),"Input/Output",0),0)</f>
        <v>0</v>
      </c>
      <c r="AL159">
        <f>IF(AL$2='List of Flows'!$B157,IF(OR(ISNUMBER(SEARCH($A$36,'List of Flows'!$D157)),ISNUMBER(SEARCH($A$37,'List of Flows'!$D157))),"Input/Output",0),0)</f>
        <v>0</v>
      </c>
      <c r="AM159">
        <f>IF(AM$2='List of Flows'!$B157,IF(OR(ISNUMBER(SEARCH($A$36,'List of Flows'!$D157)),ISNUMBER(SEARCH($A$37,'List of Flows'!$D157))),"Input/Output",0),0)</f>
        <v>0</v>
      </c>
      <c r="AN159">
        <f>IF(AN$2='List of Flows'!$B157,IF(OR(ISNUMBER(SEARCH($A$36,'List of Flows'!$D157)),ISNUMBER(SEARCH($A$37,'List of Flows'!$D157))),"Input/Output",0),0)</f>
        <v>0</v>
      </c>
      <c r="AO159">
        <f>IF(AO$2='List of Flows'!$B157,IF(OR(ISNUMBER(SEARCH($A$36,'List of Flows'!$D157)),ISNUMBER(SEARCH($A$37,'List of Flows'!$D157))),"Input/Output",0),0)</f>
        <v>0</v>
      </c>
      <c r="AP159">
        <f>IF(AP$2='List of Flows'!$B157,IF(OR(ISNUMBER(SEARCH($A$36,'List of Flows'!$D157)),ISNUMBER(SEARCH($A$37,'List of Flows'!$D157))),"Input/Output",0),0)</f>
        <v>0</v>
      </c>
      <c r="AQ159">
        <f>IF(AQ$2='List of Flows'!$B157,IF(OR(ISNUMBER(SEARCH($A$36,'List of Flows'!$D157)),ISNUMBER(SEARCH($A$37,'List of Flows'!$D157))),"Input/Output",0),0)</f>
        <v>0</v>
      </c>
      <c r="AR159">
        <f>IF(AR$2='List of Flows'!$B157,IF(OR(ISNUMBER(SEARCH($A$36,'List of Flows'!$D157)),ISNUMBER(SEARCH($A$37,'List of Flows'!$D157))),"Input/Output",0),0)</f>
        <v>0</v>
      </c>
      <c r="AS159">
        <f>IF(AS$2='List of Flows'!$B157,IF(OR(ISNUMBER(SEARCH($A$36,'List of Flows'!$D157)),ISNUMBER(SEARCH($A$37,'List of Flows'!$D157))),"Input/Output",0),0)</f>
        <v>0</v>
      </c>
      <c r="AT159">
        <f>IF(AT$2='List of Flows'!$B157,IF(OR(ISNUMBER(SEARCH($A$36,'List of Flows'!$D157)),ISNUMBER(SEARCH($A$37,'List of Flows'!$D157))),"Input/Output",0),0)</f>
        <v>0</v>
      </c>
      <c r="AU159" s="17">
        <f t="shared" si="41"/>
        <v>0</v>
      </c>
      <c r="AW159">
        <f t="shared" si="42"/>
        <v>0</v>
      </c>
      <c r="AX159">
        <f t="shared" si="43"/>
        <v>0</v>
      </c>
      <c r="AY159">
        <f t="shared" si="44"/>
        <v>0</v>
      </c>
      <c r="AZ159">
        <f t="shared" si="45"/>
        <v>0</v>
      </c>
      <c r="BA159">
        <f t="shared" si="46"/>
        <v>0</v>
      </c>
      <c r="BB159">
        <f t="shared" si="47"/>
        <v>0</v>
      </c>
      <c r="BC159">
        <f t="shared" si="48"/>
        <v>0</v>
      </c>
      <c r="BD159">
        <f t="shared" si="49"/>
        <v>0</v>
      </c>
      <c r="BE159">
        <f t="shared" si="50"/>
        <v>0</v>
      </c>
      <c r="BF159">
        <f t="shared" si="51"/>
        <v>0</v>
      </c>
      <c r="BG159">
        <f t="shared" si="52"/>
        <v>0</v>
      </c>
      <c r="BH159">
        <f t="shared" si="53"/>
        <v>0</v>
      </c>
      <c r="BI159">
        <f t="shared" si="54"/>
        <v>0</v>
      </c>
      <c r="BJ159" s="17">
        <f t="shared" si="55"/>
        <v>0</v>
      </c>
    </row>
    <row r="160" spans="4:62" x14ac:dyDescent="0.3">
      <c r="D160">
        <f>IF(D$2='List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E160">
        <f>IF(E$2='List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F160">
        <f>IF(F$2='List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G160">
        <f>IF(G$2='List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H160">
        <f>IF(H$2='List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I160">
        <f>IF(I$2='List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J160">
        <f>IF(J$2='List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K160">
        <f>IF(K$2='List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L160">
        <f>IF(L$2='List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M160">
        <f>IF(M$2='List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N160">
        <f>IF(N$2='List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O160">
        <f>IF(O$2='List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P160">
        <f>IF(P$2='List of Flows'!$B158,IF(OR(ISNUMBER(SEARCH($A$6,'List of Flows'!$D158)),ISNUMBER(SEARCH($A$7,'List of Flows'!$D158)),ISNUMBER(SEARCH($A$8,'List of Flows'!$D158)),ISNUMBER(SEARCH($A$9,'List of Flows'!$D158)),ISNUMBER(SEARCH($A$10,'List of Flows'!$D158)),ISNUMBER(SEARCH($A$11,'List of Flows'!$D158)),ISNUMBER(SEARCH($A$12,'List of Flows'!$D158)),ISNUMBER(SEARCH($A$13,'List of Flows'!$D158)),ISNUMBER(SEARCH($A$14,'List of Flows'!$D158)),ISNUMBER(SEARCH($A$15,'List of Flows'!$D158)),ISNUMBER(SEARCH($A$16,'List of Flows'!$D158)),ISNUMBER(SEARCH($A$17,'List of Flows'!$D158)),ISNUMBER(SEARCH($A$18,'List of Flows'!$D158)),ISNUMBER(SEARCH($A$19,'List of Flows'!$D158))),"Unit",0),0)</f>
        <v>0</v>
      </c>
      <c r="Q160">
        <f t="shared" si="39"/>
        <v>0</v>
      </c>
      <c r="R160" s="35"/>
      <c r="S160">
        <f>IF(S$2='List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T160">
        <f>IF(T$2='List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U160">
        <f>IF(U$2='List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V160">
        <f>IF(V$2='List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W160">
        <f>IF(W$2='List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X160">
        <f>IF(X$2='List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Y160">
        <f>IF(Y$2='List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Z160">
        <f>IF(Z$2='List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AA160">
        <f>IF(AA$2='List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AB160">
        <f>IF(AB$2='List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AC160">
        <f>IF(AC$2='List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AD160">
        <f>IF(AD$2='List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AE160">
        <f>IF(AE$2='List of Flows'!$B158,IF(OR(ISNUMBER(SEARCH($A$24,'List of Flows'!$D158)),ISNUMBER(SEARCH($A$25,'List of Flows'!$D158)),ISNUMBER(SEARCH($A$26,'List of Flows'!$D158)),ISNUMBER(SEARCH($A$27,'List of Flows'!$D158)),ISNUMBER(SEARCH($A$28,'List of Flows'!$D158)),ISNUMBER(SEARCH($A$29,'List of Flows'!$D158)),ISNUMBER(SEARCH($A$30,'List of Flows'!$D158)),ISNUMBER(SEARCH($A$31,'List of Flows'!$D158)),ISNUMBER(SEARCH($A$32,'List of Flows'!$D158))),"Context",0),0)</f>
        <v>0</v>
      </c>
      <c r="AF160" s="17">
        <f t="shared" si="40"/>
        <v>0</v>
      </c>
      <c r="AH160">
        <f>IF(AH$2='List of Flows'!$B158,IF(OR(ISNUMBER(SEARCH($A$36,'List of Flows'!$D158)),ISNUMBER(SEARCH($A$37,'List of Flows'!$D158))),"Input/Output",0),0)</f>
        <v>0</v>
      </c>
      <c r="AI160">
        <f>IF(AI$2='List of Flows'!$B158,IF(OR(ISNUMBER(SEARCH($A$36,'List of Flows'!$D158)),ISNUMBER(SEARCH($A$37,'List of Flows'!$D158))),"Input/Output",0),0)</f>
        <v>0</v>
      </c>
      <c r="AJ160">
        <f>IF(AJ$2='List of Flows'!$B158,IF(OR(ISNUMBER(SEARCH($A$36,'List of Flows'!$D158)),ISNUMBER(SEARCH($A$37,'List of Flows'!$D158))),"Input/Output",0),0)</f>
        <v>0</v>
      </c>
      <c r="AK160">
        <f>IF(AK$2='List of Flows'!$B158,IF(OR(ISNUMBER(SEARCH($A$36,'List of Flows'!$D158)),ISNUMBER(SEARCH($A$37,'List of Flows'!$D158))),"Input/Output",0),0)</f>
        <v>0</v>
      </c>
      <c r="AL160">
        <f>IF(AL$2='List of Flows'!$B158,IF(OR(ISNUMBER(SEARCH($A$36,'List of Flows'!$D158)),ISNUMBER(SEARCH($A$37,'List of Flows'!$D158))),"Input/Output",0),0)</f>
        <v>0</v>
      </c>
      <c r="AM160">
        <f>IF(AM$2='List of Flows'!$B158,IF(OR(ISNUMBER(SEARCH($A$36,'List of Flows'!$D158)),ISNUMBER(SEARCH($A$37,'List of Flows'!$D158))),"Input/Output",0),0)</f>
        <v>0</v>
      </c>
      <c r="AN160">
        <f>IF(AN$2='List of Flows'!$B158,IF(OR(ISNUMBER(SEARCH($A$36,'List of Flows'!$D158)),ISNUMBER(SEARCH($A$37,'List of Flows'!$D158))),"Input/Output",0),0)</f>
        <v>0</v>
      </c>
      <c r="AO160">
        <f>IF(AO$2='List of Flows'!$B158,IF(OR(ISNUMBER(SEARCH($A$36,'List of Flows'!$D158)),ISNUMBER(SEARCH($A$37,'List of Flows'!$D158))),"Input/Output",0),0)</f>
        <v>0</v>
      </c>
      <c r="AP160">
        <f>IF(AP$2='List of Flows'!$B158,IF(OR(ISNUMBER(SEARCH($A$36,'List of Flows'!$D158)),ISNUMBER(SEARCH($A$37,'List of Flows'!$D158))),"Input/Output",0),0)</f>
        <v>0</v>
      </c>
      <c r="AQ160">
        <f>IF(AQ$2='List of Flows'!$B158,IF(OR(ISNUMBER(SEARCH($A$36,'List of Flows'!$D158)),ISNUMBER(SEARCH($A$37,'List of Flows'!$D158))),"Input/Output",0),0)</f>
        <v>0</v>
      </c>
      <c r="AR160">
        <f>IF(AR$2='List of Flows'!$B158,IF(OR(ISNUMBER(SEARCH($A$36,'List of Flows'!$D158)),ISNUMBER(SEARCH($A$37,'List of Flows'!$D158))),"Input/Output",0),0)</f>
        <v>0</v>
      </c>
      <c r="AS160">
        <f>IF(AS$2='List of Flows'!$B158,IF(OR(ISNUMBER(SEARCH($A$36,'List of Flows'!$D158)),ISNUMBER(SEARCH($A$37,'List of Flows'!$D158))),"Input/Output",0),0)</f>
        <v>0</v>
      </c>
      <c r="AT160">
        <f>IF(AT$2='List of Flows'!$B158,IF(OR(ISNUMBER(SEARCH($A$36,'List of Flows'!$D158)),ISNUMBER(SEARCH($A$37,'List of Flows'!$D158))),"Input/Output",0),0)</f>
        <v>0</v>
      </c>
      <c r="AU160" s="17">
        <f t="shared" si="41"/>
        <v>0</v>
      </c>
      <c r="AW160">
        <f t="shared" si="42"/>
        <v>0</v>
      </c>
      <c r="AX160">
        <f t="shared" si="43"/>
        <v>0</v>
      </c>
      <c r="AY160">
        <f t="shared" si="44"/>
        <v>0</v>
      </c>
      <c r="AZ160">
        <f t="shared" si="45"/>
        <v>0</v>
      </c>
      <c r="BA160">
        <f t="shared" si="46"/>
        <v>0</v>
      </c>
      <c r="BB160">
        <f t="shared" si="47"/>
        <v>0</v>
      </c>
      <c r="BC160">
        <f t="shared" si="48"/>
        <v>0</v>
      </c>
      <c r="BD160">
        <f t="shared" si="49"/>
        <v>0</v>
      </c>
      <c r="BE160">
        <f t="shared" si="50"/>
        <v>0</v>
      </c>
      <c r="BF160">
        <f t="shared" si="51"/>
        <v>0</v>
      </c>
      <c r="BG160">
        <f t="shared" si="52"/>
        <v>0</v>
      </c>
      <c r="BH160">
        <f t="shared" si="53"/>
        <v>0</v>
      </c>
      <c r="BI160">
        <f t="shared" si="54"/>
        <v>0</v>
      </c>
      <c r="BJ160" s="17">
        <f t="shared" si="55"/>
        <v>0</v>
      </c>
    </row>
    <row r="161" spans="4:62" x14ac:dyDescent="0.3">
      <c r="D161">
        <f>IF(D$2='List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E161">
        <f>IF(E$2='List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F161">
        <f>IF(F$2='List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G161">
        <f>IF(G$2='List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H161">
        <f>IF(H$2='List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I161">
        <f>IF(I$2='List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J161">
        <f>IF(J$2='List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K161">
        <f>IF(K$2='List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L161">
        <f>IF(L$2='List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M161">
        <f>IF(M$2='List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N161">
        <f>IF(N$2='List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O161">
        <f>IF(O$2='List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P161">
        <f>IF(P$2='List of Flows'!$B159,IF(OR(ISNUMBER(SEARCH($A$6,'List of Flows'!$D159)),ISNUMBER(SEARCH($A$7,'List of Flows'!$D159)),ISNUMBER(SEARCH($A$8,'List of Flows'!$D159)),ISNUMBER(SEARCH($A$9,'List of Flows'!$D159)),ISNUMBER(SEARCH($A$10,'List of Flows'!$D159)),ISNUMBER(SEARCH($A$11,'List of Flows'!$D159)),ISNUMBER(SEARCH($A$12,'List of Flows'!$D159)),ISNUMBER(SEARCH($A$13,'List of Flows'!$D159)),ISNUMBER(SEARCH($A$14,'List of Flows'!$D159)),ISNUMBER(SEARCH($A$15,'List of Flows'!$D159)),ISNUMBER(SEARCH($A$16,'List of Flows'!$D159)),ISNUMBER(SEARCH($A$17,'List of Flows'!$D159)),ISNUMBER(SEARCH($A$18,'List of Flows'!$D159)),ISNUMBER(SEARCH($A$19,'List of Flows'!$D159))),"Unit",0),0)</f>
        <v>0</v>
      </c>
      <c r="Q161">
        <f t="shared" si="39"/>
        <v>0</v>
      </c>
      <c r="R161" s="35"/>
      <c r="S161">
        <f>IF(S$2='List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T161">
        <f>IF(T$2='List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U161">
        <f>IF(U$2='List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V161">
        <f>IF(V$2='List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W161">
        <f>IF(W$2='List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X161">
        <f>IF(X$2='List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Y161">
        <f>IF(Y$2='List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Z161">
        <f>IF(Z$2='List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AA161">
        <f>IF(AA$2='List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AB161">
        <f>IF(AB$2='List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AC161">
        <f>IF(AC$2='List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AD161">
        <f>IF(AD$2='List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AE161">
        <f>IF(AE$2='List of Flows'!$B159,IF(OR(ISNUMBER(SEARCH($A$24,'List of Flows'!$D159)),ISNUMBER(SEARCH($A$25,'List of Flows'!$D159)),ISNUMBER(SEARCH($A$26,'List of Flows'!$D159)),ISNUMBER(SEARCH($A$27,'List of Flows'!$D159)),ISNUMBER(SEARCH($A$28,'List of Flows'!$D159)),ISNUMBER(SEARCH($A$29,'List of Flows'!$D159)),ISNUMBER(SEARCH($A$30,'List of Flows'!$D159)),ISNUMBER(SEARCH($A$31,'List of Flows'!$D159)),ISNUMBER(SEARCH($A$32,'List of Flows'!$D159))),"Context",0),0)</f>
        <v>0</v>
      </c>
      <c r="AF161" s="17">
        <f t="shared" si="40"/>
        <v>0</v>
      </c>
      <c r="AH161">
        <f>IF(AH$2='List of Flows'!$B159,IF(OR(ISNUMBER(SEARCH($A$36,'List of Flows'!$D159)),ISNUMBER(SEARCH($A$37,'List of Flows'!$D159))),"Input/Output",0),0)</f>
        <v>0</v>
      </c>
      <c r="AI161">
        <f>IF(AI$2='List of Flows'!$B159,IF(OR(ISNUMBER(SEARCH($A$36,'List of Flows'!$D159)),ISNUMBER(SEARCH($A$37,'List of Flows'!$D159))),"Input/Output",0),0)</f>
        <v>0</v>
      </c>
      <c r="AJ161">
        <f>IF(AJ$2='List of Flows'!$B159,IF(OR(ISNUMBER(SEARCH($A$36,'List of Flows'!$D159)),ISNUMBER(SEARCH($A$37,'List of Flows'!$D159))),"Input/Output",0),0)</f>
        <v>0</v>
      </c>
      <c r="AK161">
        <f>IF(AK$2='List of Flows'!$B159,IF(OR(ISNUMBER(SEARCH($A$36,'List of Flows'!$D159)),ISNUMBER(SEARCH($A$37,'List of Flows'!$D159))),"Input/Output",0),0)</f>
        <v>0</v>
      </c>
      <c r="AL161">
        <f>IF(AL$2='List of Flows'!$B159,IF(OR(ISNUMBER(SEARCH($A$36,'List of Flows'!$D159)),ISNUMBER(SEARCH($A$37,'List of Flows'!$D159))),"Input/Output",0),0)</f>
        <v>0</v>
      </c>
      <c r="AM161">
        <f>IF(AM$2='List of Flows'!$B159,IF(OR(ISNUMBER(SEARCH($A$36,'List of Flows'!$D159)),ISNUMBER(SEARCH($A$37,'List of Flows'!$D159))),"Input/Output",0),0)</f>
        <v>0</v>
      </c>
      <c r="AN161">
        <f>IF(AN$2='List of Flows'!$B159,IF(OR(ISNUMBER(SEARCH($A$36,'List of Flows'!$D159)),ISNUMBER(SEARCH($A$37,'List of Flows'!$D159))),"Input/Output",0),0)</f>
        <v>0</v>
      </c>
      <c r="AO161">
        <f>IF(AO$2='List of Flows'!$B159,IF(OR(ISNUMBER(SEARCH($A$36,'List of Flows'!$D159)),ISNUMBER(SEARCH($A$37,'List of Flows'!$D159))),"Input/Output",0),0)</f>
        <v>0</v>
      </c>
      <c r="AP161">
        <f>IF(AP$2='List of Flows'!$B159,IF(OR(ISNUMBER(SEARCH($A$36,'List of Flows'!$D159)),ISNUMBER(SEARCH($A$37,'List of Flows'!$D159))),"Input/Output",0),0)</f>
        <v>0</v>
      </c>
      <c r="AQ161">
        <f>IF(AQ$2='List of Flows'!$B159,IF(OR(ISNUMBER(SEARCH($A$36,'List of Flows'!$D159)),ISNUMBER(SEARCH($A$37,'List of Flows'!$D159))),"Input/Output",0),0)</f>
        <v>0</v>
      </c>
      <c r="AR161">
        <f>IF(AR$2='List of Flows'!$B159,IF(OR(ISNUMBER(SEARCH($A$36,'List of Flows'!$D159)),ISNUMBER(SEARCH($A$37,'List of Flows'!$D159))),"Input/Output",0),0)</f>
        <v>0</v>
      </c>
      <c r="AS161">
        <f>IF(AS$2='List of Flows'!$B159,IF(OR(ISNUMBER(SEARCH($A$36,'List of Flows'!$D159)),ISNUMBER(SEARCH($A$37,'List of Flows'!$D159))),"Input/Output",0),0)</f>
        <v>0</v>
      </c>
      <c r="AT161">
        <f>IF(AT$2='List of Flows'!$B159,IF(OR(ISNUMBER(SEARCH($A$36,'List of Flows'!$D159)),ISNUMBER(SEARCH($A$37,'List of Flows'!$D159))),"Input/Output",0),0)</f>
        <v>0</v>
      </c>
      <c r="AU161" s="17">
        <f t="shared" si="41"/>
        <v>0</v>
      </c>
      <c r="AW161">
        <f t="shared" si="42"/>
        <v>0</v>
      </c>
      <c r="AX161">
        <f t="shared" si="43"/>
        <v>0</v>
      </c>
      <c r="AY161">
        <f t="shared" si="44"/>
        <v>0</v>
      </c>
      <c r="AZ161">
        <f t="shared" si="45"/>
        <v>0</v>
      </c>
      <c r="BA161">
        <f t="shared" si="46"/>
        <v>0</v>
      </c>
      <c r="BB161">
        <f t="shared" si="47"/>
        <v>0</v>
      </c>
      <c r="BC161">
        <f t="shared" si="48"/>
        <v>0</v>
      </c>
      <c r="BD161">
        <f t="shared" si="49"/>
        <v>0</v>
      </c>
      <c r="BE161">
        <f t="shared" si="50"/>
        <v>0</v>
      </c>
      <c r="BF161">
        <f t="shared" si="51"/>
        <v>0</v>
      </c>
      <c r="BG161">
        <f t="shared" si="52"/>
        <v>0</v>
      </c>
      <c r="BH161">
        <f t="shared" si="53"/>
        <v>0</v>
      </c>
      <c r="BI161">
        <f t="shared" si="54"/>
        <v>0</v>
      </c>
      <c r="BJ161" s="17">
        <f t="shared" si="55"/>
        <v>0</v>
      </c>
    </row>
    <row r="162" spans="4:62" x14ac:dyDescent="0.3">
      <c r="D162">
        <f>IF(D$2='List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E162">
        <f>IF(E$2='List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F162">
        <f>IF(F$2='List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G162">
        <f>IF(G$2='List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H162">
        <f>IF(H$2='List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I162">
        <f>IF(I$2='List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J162">
        <f>IF(J$2='List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K162">
        <f>IF(K$2='List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L162">
        <f>IF(L$2='List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M162">
        <f>IF(M$2='List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N162">
        <f>IF(N$2='List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O162">
        <f>IF(O$2='List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P162">
        <f>IF(P$2='List of Flows'!$B160,IF(OR(ISNUMBER(SEARCH($A$6,'List of Flows'!$D160)),ISNUMBER(SEARCH($A$7,'List of Flows'!$D160)),ISNUMBER(SEARCH($A$8,'List of Flows'!$D160)),ISNUMBER(SEARCH($A$9,'List of Flows'!$D160)),ISNUMBER(SEARCH($A$10,'List of Flows'!$D160)),ISNUMBER(SEARCH($A$11,'List of Flows'!$D160)),ISNUMBER(SEARCH($A$12,'List of Flows'!$D160)),ISNUMBER(SEARCH($A$13,'List of Flows'!$D160)),ISNUMBER(SEARCH($A$14,'List of Flows'!$D160)),ISNUMBER(SEARCH($A$15,'List of Flows'!$D160)),ISNUMBER(SEARCH($A$16,'List of Flows'!$D160)),ISNUMBER(SEARCH($A$17,'List of Flows'!$D160)),ISNUMBER(SEARCH($A$18,'List of Flows'!$D160)),ISNUMBER(SEARCH($A$19,'List of Flows'!$D160))),"Unit",0),0)</f>
        <v>0</v>
      </c>
      <c r="Q162">
        <f t="shared" si="39"/>
        <v>0</v>
      </c>
      <c r="R162" s="35"/>
      <c r="S162">
        <f>IF(S$2='List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T162">
        <f>IF(T$2='List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U162">
        <f>IF(U$2='List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V162">
        <f>IF(V$2='List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W162">
        <f>IF(W$2='List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X162">
        <f>IF(X$2='List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Y162">
        <f>IF(Y$2='List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Z162">
        <f>IF(Z$2='List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AA162">
        <f>IF(AA$2='List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AB162">
        <f>IF(AB$2='List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AC162">
        <f>IF(AC$2='List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AD162">
        <f>IF(AD$2='List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AE162">
        <f>IF(AE$2='List of Flows'!$B160,IF(OR(ISNUMBER(SEARCH($A$24,'List of Flows'!$D160)),ISNUMBER(SEARCH($A$25,'List of Flows'!$D160)),ISNUMBER(SEARCH($A$26,'List of Flows'!$D160)),ISNUMBER(SEARCH($A$27,'List of Flows'!$D160)),ISNUMBER(SEARCH($A$28,'List of Flows'!$D160)),ISNUMBER(SEARCH($A$29,'List of Flows'!$D160)),ISNUMBER(SEARCH($A$30,'List of Flows'!$D160)),ISNUMBER(SEARCH($A$31,'List of Flows'!$D160)),ISNUMBER(SEARCH($A$32,'List of Flows'!$D160))),"Context",0),0)</f>
        <v>0</v>
      </c>
      <c r="AF162" s="17">
        <f t="shared" si="40"/>
        <v>0</v>
      </c>
      <c r="AH162">
        <f>IF(AH$2='List of Flows'!$B160,IF(OR(ISNUMBER(SEARCH($A$36,'List of Flows'!$D160)),ISNUMBER(SEARCH($A$37,'List of Flows'!$D160))),"Input/Output",0),0)</f>
        <v>0</v>
      </c>
      <c r="AI162">
        <f>IF(AI$2='List of Flows'!$B160,IF(OR(ISNUMBER(SEARCH($A$36,'List of Flows'!$D160)),ISNUMBER(SEARCH($A$37,'List of Flows'!$D160))),"Input/Output",0),0)</f>
        <v>0</v>
      </c>
      <c r="AJ162">
        <f>IF(AJ$2='List of Flows'!$B160,IF(OR(ISNUMBER(SEARCH($A$36,'List of Flows'!$D160)),ISNUMBER(SEARCH($A$37,'List of Flows'!$D160))),"Input/Output",0),0)</f>
        <v>0</v>
      </c>
      <c r="AK162">
        <f>IF(AK$2='List of Flows'!$B160,IF(OR(ISNUMBER(SEARCH($A$36,'List of Flows'!$D160)),ISNUMBER(SEARCH($A$37,'List of Flows'!$D160))),"Input/Output",0),0)</f>
        <v>0</v>
      </c>
      <c r="AL162">
        <f>IF(AL$2='List of Flows'!$B160,IF(OR(ISNUMBER(SEARCH($A$36,'List of Flows'!$D160)),ISNUMBER(SEARCH($A$37,'List of Flows'!$D160))),"Input/Output",0),0)</f>
        <v>0</v>
      </c>
      <c r="AM162">
        <f>IF(AM$2='List of Flows'!$B160,IF(OR(ISNUMBER(SEARCH($A$36,'List of Flows'!$D160)),ISNUMBER(SEARCH($A$37,'List of Flows'!$D160))),"Input/Output",0),0)</f>
        <v>0</v>
      </c>
      <c r="AN162">
        <f>IF(AN$2='List of Flows'!$B160,IF(OR(ISNUMBER(SEARCH($A$36,'List of Flows'!$D160)),ISNUMBER(SEARCH($A$37,'List of Flows'!$D160))),"Input/Output",0),0)</f>
        <v>0</v>
      </c>
      <c r="AO162">
        <f>IF(AO$2='List of Flows'!$B160,IF(OR(ISNUMBER(SEARCH($A$36,'List of Flows'!$D160)),ISNUMBER(SEARCH($A$37,'List of Flows'!$D160))),"Input/Output",0),0)</f>
        <v>0</v>
      </c>
      <c r="AP162">
        <f>IF(AP$2='List of Flows'!$B160,IF(OR(ISNUMBER(SEARCH($A$36,'List of Flows'!$D160)),ISNUMBER(SEARCH($A$37,'List of Flows'!$D160))),"Input/Output",0),0)</f>
        <v>0</v>
      </c>
      <c r="AQ162">
        <f>IF(AQ$2='List of Flows'!$B160,IF(OR(ISNUMBER(SEARCH($A$36,'List of Flows'!$D160)),ISNUMBER(SEARCH($A$37,'List of Flows'!$D160))),"Input/Output",0),0)</f>
        <v>0</v>
      </c>
      <c r="AR162">
        <f>IF(AR$2='List of Flows'!$B160,IF(OR(ISNUMBER(SEARCH($A$36,'List of Flows'!$D160)),ISNUMBER(SEARCH($A$37,'List of Flows'!$D160))),"Input/Output",0),0)</f>
        <v>0</v>
      </c>
      <c r="AS162">
        <f>IF(AS$2='List of Flows'!$B160,IF(OR(ISNUMBER(SEARCH($A$36,'List of Flows'!$D160)),ISNUMBER(SEARCH($A$37,'List of Flows'!$D160))),"Input/Output",0),0)</f>
        <v>0</v>
      </c>
      <c r="AT162">
        <f>IF(AT$2='List of Flows'!$B160,IF(OR(ISNUMBER(SEARCH($A$36,'List of Flows'!$D160)),ISNUMBER(SEARCH($A$37,'List of Flows'!$D160))),"Input/Output",0),0)</f>
        <v>0</v>
      </c>
      <c r="AU162" s="17">
        <f t="shared" si="41"/>
        <v>0</v>
      </c>
      <c r="AW162">
        <f t="shared" si="42"/>
        <v>0</v>
      </c>
      <c r="AX162">
        <f t="shared" si="43"/>
        <v>0</v>
      </c>
      <c r="AY162">
        <f t="shared" si="44"/>
        <v>0</v>
      </c>
      <c r="AZ162">
        <f t="shared" si="45"/>
        <v>0</v>
      </c>
      <c r="BA162">
        <f t="shared" si="46"/>
        <v>0</v>
      </c>
      <c r="BB162">
        <f t="shared" si="47"/>
        <v>0</v>
      </c>
      <c r="BC162">
        <f t="shared" si="48"/>
        <v>0</v>
      </c>
      <c r="BD162">
        <f t="shared" si="49"/>
        <v>0</v>
      </c>
      <c r="BE162">
        <f t="shared" si="50"/>
        <v>0</v>
      </c>
      <c r="BF162">
        <f t="shared" si="51"/>
        <v>0</v>
      </c>
      <c r="BG162">
        <f t="shared" si="52"/>
        <v>0</v>
      </c>
      <c r="BH162">
        <f t="shared" si="53"/>
        <v>0</v>
      </c>
      <c r="BI162">
        <f t="shared" si="54"/>
        <v>0</v>
      </c>
      <c r="BJ162" s="17">
        <f t="shared" si="55"/>
        <v>0</v>
      </c>
    </row>
    <row r="163" spans="4:62" x14ac:dyDescent="0.3">
      <c r="D163">
        <f>IF(D$2='List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E163">
        <f>IF(E$2='List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F163">
        <f>IF(F$2='List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G163">
        <f>IF(G$2='List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H163">
        <f>IF(H$2='List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I163">
        <f>IF(I$2='List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J163">
        <f>IF(J$2='List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K163">
        <f>IF(K$2='List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L163">
        <f>IF(L$2='List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M163">
        <f>IF(M$2='List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N163">
        <f>IF(N$2='List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O163">
        <f>IF(O$2='List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P163">
        <f>IF(P$2='List of Flows'!$B161,IF(OR(ISNUMBER(SEARCH($A$6,'List of Flows'!$D161)),ISNUMBER(SEARCH($A$7,'List of Flows'!$D161)),ISNUMBER(SEARCH($A$8,'List of Flows'!$D161)),ISNUMBER(SEARCH($A$9,'List of Flows'!$D161)),ISNUMBER(SEARCH($A$10,'List of Flows'!$D161)),ISNUMBER(SEARCH($A$11,'List of Flows'!$D161)),ISNUMBER(SEARCH($A$12,'List of Flows'!$D161)),ISNUMBER(SEARCH($A$13,'List of Flows'!$D161)),ISNUMBER(SEARCH($A$14,'List of Flows'!$D161)),ISNUMBER(SEARCH($A$15,'List of Flows'!$D161)),ISNUMBER(SEARCH($A$16,'List of Flows'!$D161)),ISNUMBER(SEARCH($A$17,'List of Flows'!$D161)),ISNUMBER(SEARCH($A$18,'List of Flows'!$D161)),ISNUMBER(SEARCH($A$19,'List of Flows'!$D161))),"Unit",0),0)</f>
        <v>0</v>
      </c>
      <c r="Q163">
        <f t="shared" si="39"/>
        <v>0</v>
      </c>
      <c r="R163" s="35"/>
      <c r="S163">
        <f>IF(S$2='List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T163">
        <f>IF(T$2='List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U163">
        <f>IF(U$2='List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V163">
        <f>IF(V$2='List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W163">
        <f>IF(W$2='List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X163">
        <f>IF(X$2='List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Y163">
        <f>IF(Y$2='List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Z163">
        <f>IF(Z$2='List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AA163">
        <f>IF(AA$2='List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AB163">
        <f>IF(AB$2='List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AC163">
        <f>IF(AC$2='List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AD163">
        <f>IF(AD$2='List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AE163">
        <f>IF(AE$2='List of Flows'!$B161,IF(OR(ISNUMBER(SEARCH($A$24,'List of Flows'!$D161)),ISNUMBER(SEARCH($A$25,'List of Flows'!$D161)),ISNUMBER(SEARCH($A$26,'List of Flows'!$D161)),ISNUMBER(SEARCH($A$27,'List of Flows'!$D161)),ISNUMBER(SEARCH($A$28,'List of Flows'!$D161)),ISNUMBER(SEARCH($A$29,'List of Flows'!$D161)),ISNUMBER(SEARCH($A$30,'List of Flows'!$D161)),ISNUMBER(SEARCH($A$31,'List of Flows'!$D161)),ISNUMBER(SEARCH($A$32,'List of Flows'!$D161))),"Context",0),0)</f>
        <v>0</v>
      </c>
      <c r="AF163" s="17">
        <f t="shared" si="40"/>
        <v>0</v>
      </c>
      <c r="AH163">
        <f>IF(AH$2='List of Flows'!$B161,IF(OR(ISNUMBER(SEARCH($A$36,'List of Flows'!$D161)),ISNUMBER(SEARCH($A$37,'List of Flows'!$D161))),"Input/Output",0),0)</f>
        <v>0</v>
      </c>
      <c r="AI163">
        <f>IF(AI$2='List of Flows'!$B161,IF(OR(ISNUMBER(SEARCH($A$36,'List of Flows'!$D161)),ISNUMBER(SEARCH($A$37,'List of Flows'!$D161))),"Input/Output",0),0)</f>
        <v>0</v>
      </c>
      <c r="AJ163">
        <f>IF(AJ$2='List of Flows'!$B161,IF(OR(ISNUMBER(SEARCH($A$36,'List of Flows'!$D161)),ISNUMBER(SEARCH($A$37,'List of Flows'!$D161))),"Input/Output",0),0)</f>
        <v>0</v>
      </c>
      <c r="AK163">
        <f>IF(AK$2='List of Flows'!$B161,IF(OR(ISNUMBER(SEARCH($A$36,'List of Flows'!$D161)),ISNUMBER(SEARCH($A$37,'List of Flows'!$D161))),"Input/Output",0),0)</f>
        <v>0</v>
      </c>
      <c r="AL163">
        <f>IF(AL$2='List of Flows'!$B161,IF(OR(ISNUMBER(SEARCH($A$36,'List of Flows'!$D161)),ISNUMBER(SEARCH($A$37,'List of Flows'!$D161))),"Input/Output",0),0)</f>
        <v>0</v>
      </c>
      <c r="AM163">
        <f>IF(AM$2='List of Flows'!$B161,IF(OR(ISNUMBER(SEARCH($A$36,'List of Flows'!$D161)),ISNUMBER(SEARCH($A$37,'List of Flows'!$D161))),"Input/Output",0),0)</f>
        <v>0</v>
      </c>
      <c r="AN163">
        <f>IF(AN$2='List of Flows'!$B161,IF(OR(ISNUMBER(SEARCH($A$36,'List of Flows'!$D161)),ISNUMBER(SEARCH($A$37,'List of Flows'!$D161))),"Input/Output",0),0)</f>
        <v>0</v>
      </c>
      <c r="AO163">
        <f>IF(AO$2='List of Flows'!$B161,IF(OR(ISNUMBER(SEARCH($A$36,'List of Flows'!$D161)),ISNUMBER(SEARCH($A$37,'List of Flows'!$D161))),"Input/Output",0),0)</f>
        <v>0</v>
      </c>
      <c r="AP163">
        <f>IF(AP$2='List of Flows'!$B161,IF(OR(ISNUMBER(SEARCH($A$36,'List of Flows'!$D161)),ISNUMBER(SEARCH($A$37,'List of Flows'!$D161))),"Input/Output",0),0)</f>
        <v>0</v>
      </c>
      <c r="AQ163">
        <f>IF(AQ$2='List of Flows'!$B161,IF(OR(ISNUMBER(SEARCH($A$36,'List of Flows'!$D161)),ISNUMBER(SEARCH($A$37,'List of Flows'!$D161))),"Input/Output",0),0)</f>
        <v>0</v>
      </c>
      <c r="AR163">
        <f>IF(AR$2='List of Flows'!$B161,IF(OR(ISNUMBER(SEARCH($A$36,'List of Flows'!$D161)),ISNUMBER(SEARCH($A$37,'List of Flows'!$D161))),"Input/Output",0),0)</f>
        <v>0</v>
      </c>
      <c r="AS163">
        <f>IF(AS$2='List of Flows'!$B161,IF(OR(ISNUMBER(SEARCH($A$36,'List of Flows'!$D161)),ISNUMBER(SEARCH($A$37,'List of Flows'!$D161))),"Input/Output",0),0)</f>
        <v>0</v>
      </c>
      <c r="AT163">
        <f>IF(AT$2='List of Flows'!$B161,IF(OR(ISNUMBER(SEARCH($A$36,'List of Flows'!$D161)),ISNUMBER(SEARCH($A$37,'List of Flows'!$D161))),"Input/Output",0),0)</f>
        <v>0</v>
      </c>
      <c r="AU163" s="17">
        <f t="shared" si="41"/>
        <v>0</v>
      </c>
      <c r="AW163">
        <f t="shared" si="42"/>
        <v>0</v>
      </c>
      <c r="AX163">
        <f t="shared" si="43"/>
        <v>0</v>
      </c>
      <c r="AY163">
        <f t="shared" si="44"/>
        <v>0</v>
      </c>
      <c r="AZ163">
        <f t="shared" si="45"/>
        <v>0</v>
      </c>
      <c r="BA163">
        <f t="shared" si="46"/>
        <v>0</v>
      </c>
      <c r="BB163">
        <f t="shared" si="47"/>
        <v>0</v>
      </c>
      <c r="BC163">
        <f t="shared" si="48"/>
        <v>0</v>
      </c>
      <c r="BD163">
        <f t="shared" si="49"/>
        <v>0</v>
      </c>
      <c r="BE163">
        <f t="shared" si="50"/>
        <v>0</v>
      </c>
      <c r="BF163">
        <f t="shared" si="51"/>
        <v>0</v>
      </c>
      <c r="BG163">
        <f t="shared" si="52"/>
        <v>0</v>
      </c>
      <c r="BH163">
        <f t="shared" si="53"/>
        <v>0</v>
      </c>
      <c r="BI163">
        <f t="shared" si="54"/>
        <v>0</v>
      </c>
      <c r="BJ163" s="17">
        <f t="shared" si="55"/>
        <v>0</v>
      </c>
    </row>
    <row r="164" spans="4:62" x14ac:dyDescent="0.3">
      <c r="D164">
        <f>IF(D$2='List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E164">
        <f>IF(E$2='List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F164">
        <f>IF(F$2='List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G164">
        <f>IF(G$2='List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H164">
        <f>IF(H$2='List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I164">
        <f>IF(I$2='List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J164">
        <f>IF(J$2='List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K164">
        <f>IF(K$2='List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L164">
        <f>IF(L$2='List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M164">
        <f>IF(M$2='List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N164">
        <f>IF(N$2='List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O164">
        <f>IF(O$2='List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P164">
        <f>IF(P$2='List of Flows'!$B162,IF(OR(ISNUMBER(SEARCH($A$6,'List of Flows'!$D162)),ISNUMBER(SEARCH($A$7,'List of Flows'!$D162)),ISNUMBER(SEARCH($A$8,'List of Flows'!$D162)),ISNUMBER(SEARCH($A$9,'List of Flows'!$D162)),ISNUMBER(SEARCH($A$10,'List of Flows'!$D162)),ISNUMBER(SEARCH($A$11,'List of Flows'!$D162)),ISNUMBER(SEARCH($A$12,'List of Flows'!$D162)),ISNUMBER(SEARCH($A$13,'List of Flows'!$D162)),ISNUMBER(SEARCH($A$14,'List of Flows'!$D162)),ISNUMBER(SEARCH($A$15,'List of Flows'!$D162)),ISNUMBER(SEARCH($A$16,'List of Flows'!$D162)),ISNUMBER(SEARCH($A$17,'List of Flows'!$D162)),ISNUMBER(SEARCH($A$18,'List of Flows'!$D162)),ISNUMBER(SEARCH($A$19,'List of Flows'!$D162))),"Unit",0),0)</f>
        <v>0</v>
      </c>
      <c r="Q164">
        <f t="shared" si="39"/>
        <v>0</v>
      </c>
      <c r="R164" s="35"/>
      <c r="S164">
        <f>IF(S$2='List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T164">
        <f>IF(T$2='List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U164">
        <f>IF(U$2='List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V164">
        <f>IF(V$2='List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W164">
        <f>IF(W$2='List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X164">
        <f>IF(X$2='List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Y164">
        <f>IF(Y$2='List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Z164">
        <f>IF(Z$2='List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AA164">
        <f>IF(AA$2='List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AB164">
        <f>IF(AB$2='List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AC164">
        <f>IF(AC$2='List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AD164">
        <f>IF(AD$2='List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AE164">
        <f>IF(AE$2='List of Flows'!$B162,IF(OR(ISNUMBER(SEARCH($A$24,'List of Flows'!$D162)),ISNUMBER(SEARCH($A$25,'List of Flows'!$D162)),ISNUMBER(SEARCH($A$26,'List of Flows'!$D162)),ISNUMBER(SEARCH($A$27,'List of Flows'!$D162)),ISNUMBER(SEARCH($A$28,'List of Flows'!$D162)),ISNUMBER(SEARCH($A$29,'List of Flows'!$D162)),ISNUMBER(SEARCH($A$30,'List of Flows'!$D162)),ISNUMBER(SEARCH($A$31,'List of Flows'!$D162)),ISNUMBER(SEARCH($A$32,'List of Flows'!$D162))),"Context",0),0)</f>
        <v>0</v>
      </c>
      <c r="AF164" s="17">
        <f t="shared" si="40"/>
        <v>0</v>
      </c>
      <c r="AH164">
        <f>IF(AH$2='List of Flows'!$B162,IF(OR(ISNUMBER(SEARCH($A$36,'List of Flows'!$D162)),ISNUMBER(SEARCH($A$37,'List of Flows'!$D162))),"Input/Output",0),0)</f>
        <v>0</v>
      </c>
      <c r="AI164">
        <f>IF(AI$2='List of Flows'!$B162,IF(OR(ISNUMBER(SEARCH($A$36,'List of Flows'!$D162)),ISNUMBER(SEARCH($A$37,'List of Flows'!$D162))),"Input/Output",0),0)</f>
        <v>0</v>
      </c>
      <c r="AJ164">
        <f>IF(AJ$2='List of Flows'!$B162,IF(OR(ISNUMBER(SEARCH($A$36,'List of Flows'!$D162)),ISNUMBER(SEARCH($A$37,'List of Flows'!$D162))),"Input/Output",0),0)</f>
        <v>0</v>
      </c>
      <c r="AK164">
        <f>IF(AK$2='List of Flows'!$B162,IF(OR(ISNUMBER(SEARCH($A$36,'List of Flows'!$D162)),ISNUMBER(SEARCH($A$37,'List of Flows'!$D162))),"Input/Output",0),0)</f>
        <v>0</v>
      </c>
      <c r="AL164">
        <f>IF(AL$2='List of Flows'!$B162,IF(OR(ISNUMBER(SEARCH($A$36,'List of Flows'!$D162)),ISNUMBER(SEARCH($A$37,'List of Flows'!$D162))),"Input/Output",0),0)</f>
        <v>0</v>
      </c>
      <c r="AM164">
        <f>IF(AM$2='List of Flows'!$B162,IF(OR(ISNUMBER(SEARCH($A$36,'List of Flows'!$D162)),ISNUMBER(SEARCH($A$37,'List of Flows'!$D162))),"Input/Output",0),0)</f>
        <v>0</v>
      </c>
      <c r="AN164">
        <f>IF(AN$2='List of Flows'!$B162,IF(OR(ISNUMBER(SEARCH($A$36,'List of Flows'!$D162)),ISNUMBER(SEARCH($A$37,'List of Flows'!$D162))),"Input/Output",0),0)</f>
        <v>0</v>
      </c>
      <c r="AO164">
        <f>IF(AO$2='List of Flows'!$B162,IF(OR(ISNUMBER(SEARCH($A$36,'List of Flows'!$D162)),ISNUMBER(SEARCH($A$37,'List of Flows'!$D162))),"Input/Output",0),0)</f>
        <v>0</v>
      </c>
      <c r="AP164">
        <f>IF(AP$2='List of Flows'!$B162,IF(OR(ISNUMBER(SEARCH($A$36,'List of Flows'!$D162)),ISNUMBER(SEARCH($A$37,'List of Flows'!$D162))),"Input/Output",0),0)</f>
        <v>0</v>
      </c>
      <c r="AQ164">
        <f>IF(AQ$2='List of Flows'!$B162,IF(OR(ISNUMBER(SEARCH($A$36,'List of Flows'!$D162)),ISNUMBER(SEARCH($A$37,'List of Flows'!$D162))),"Input/Output",0),0)</f>
        <v>0</v>
      </c>
      <c r="AR164">
        <f>IF(AR$2='List of Flows'!$B162,IF(OR(ISNUMBER(SEARCH($A$36,'List of Flows'!$D162)),ISNUMBER(SEARCH($A$37,'List of Flows'!$D162))),"Input/Output",0),0)</f>
        <v>0</v>
      </c>
      <c r="AS164">
        <f>IF(AS$2='List of Flows'!$B162,IF(OR(ISNUMBER(SEARCH($A$36,'List of Flows'!$D162)),ISNUMBER(SEARCH($A$37,'List of Flows'!$D162))),"Input/Output",0),0)</f>
        <v>0</v>
      </c>
      <c r="AT164">
        <f>IF(AT$2='List of Flows'!$B162,IF(OR(ISNUMBER(SEARCH($A$36,'List of Flows'!$D162)),ISNUMBER(SEARCH($A$37,'List of Flows'!$D162))),"Input/Output",0),0)</f>
        <v>0</v>
      </c>
      <c r="AU164" s="17">
        <f t="shared" si="41"/>
        <v>0</v>
      </c>
      <c r="AW164">
        <f t="shared" si="42"/>
        <v>0</v>
      </c>
      <c r="AX164">
        <f t="shared" si="43"/>
        <v>0</v>
      </c>
      <c r="AY164">
        <f t="shared" si="44"/>
        <v>0</v>
      </c>
      <c r="AZ164">
        <f t="shared" si="45"/>
        <v>0</v>
      </c>
      <c r="BA164">
        <f t="shared" si="46"/>
        <v>0</v>
      </c>
      <c r="BB164">
        <f t="shared" si="47"/>
        <v>0</v>
      </c>
      <c r="BC164">
        <f t="shared" si="48"/>
        <v>0</v>
      </c>
      <c r="BD164">
        <f t="shared" si="49"/>
        <v>0</v>
      </c>
      <c r="BE164">
        <f t="shared" si="50"/>
        <v>0</v>
      </c>
      <c r="BF164">
        <f t="shared" si="51"/>
        <v>0</v>
      </c>
      <c r="BG164">
        <f t="shared" si="52"/>
        <v>0</v>
      </c>
      <c r="BH164">
        <f t="shared" si="53"/>
        <v>0</v>
      </c>
      <c r="BI164">
        <f t="shared" si="54"/>
        <v>0</v>
      </c>
      <c r="BJ164" s="17">
        <f t="shared" si="55"/>
        <v>0</v>
      </c>
    </row>
    <row r="165" spans="4:62" x14ac:dyDescent="0.3">
      <c r="D165">
        <f>IF(D$2='List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E165">
        <f>IF(E$2='List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F165">
        <f>IF(F$2='List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G165">
        <f>IF(G$2='List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H165">
        <f>IF(H$2='List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I165">
        <f>IF(I$2='List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J165">
        <f>IF(J$2='List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K165">
        <f>IF(K$2='List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L165">
        <f>IF(L$2='List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M165">
        <f>IF(M$2='List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N165">
        <f>IF(N$2='List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O165">
        <f>IF(O$2='List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P165">
        <f>IF(P$2='List of Flows'!$B163,IF(OR(ISNUMBER(SEARCH($A$6,'List of Flows'!$D163)),ISNUMBER(SEARCH($A$7,'List of Flows'!$D163)),ISNUMBER(SEARCH($A$8,'List of Flows'!$D163)),ISNUMBER(SEARCH($A$9,'List of Flows'!$D163)),ISNUMBER(SEARCH($A$10,'List of Flows'!$D163)),ISNUMBER(SEARCH($A$11,'List of Flows'!$D163)),ISNUMBER(SEARCH($A$12,'List of Flows'!$D163)),ISNUMBER(SEARCH($A$13,'List of Flows'!$D163)),ISNUMBER(SEARCH($A$14,'List of Flows'!$D163)),ISNUMBER(SEARCH($A$15,'List of Flows'!$D163)),ISNUMBER(SEARCH($A$16,'List of Flows'!$D163)),ISNUMBER(SEARCH($A$17,'List of Flows'!$D163)),ISNUMBER(SEARCH($A$18,'List of Flows'!$D163)),ISNUMBER(SEARCH($A$19,'List of Flows'!$D163))),"Unit",0),0)</f>
        <v>0</v>
      </c>
      <c r="Q165">
        <f t="shared" si="39"/>
        <v>0</v>
      </c>
      <c r="R165" s="35"/>
      <c r="S165">
        <f>IF(S$2='List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T165">
        <f>IF(T$2='List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U165">
        <f>IF(U$2='List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V165">
        <f>IF(V$2='List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W165">
        <f>IF(W$2='List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X165">
        <f>IF(X$2='List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Y165">
        <f>IF(Y$2='List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Z165">
        <f>IF(Z$2='List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AA165">
        <f>IF(AA$2='List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AB165">
        <f>IF(AB$2='List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AC165">
        <f>IF(AC$2='List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AD165">
        <f>IF(AD$2='List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AE165">
        <f>IF(AE$2='List of Flows'!$B163,IF(OR(ISNUMBER(SEARCH($A$24,'List of Flows'!$D163)),ISNUMBER(SEARCH($A$25,'List of Flows'!$D163)),ISNUMBER(SEARCH($A$26,'List of Flows'!$D163)),ISNUMBER(SEARCH($A$27,'List of Flows'!$D163)),ISNUMBER(SEARCH($A$28,'List of Flows'!$D163)),ISNUMBER(SEARCH($A$29,'List of Flows'!$D163)),ISNUMBER(SEARCH($A$30,'List of Flows'!$D163)),ISNUMBER(SEARCH($A$31,'List of Flows'!$D163)),ISNUMBER(SEARCH($A$32,'List of Flows'!$D163))),"Context",0),0)</f>
        <v>0</v>
      </c>
      <c r="AF165" s="17">
        <f t="shared" si="40"/>
        <v>0</v>
      </c>
      <c r="AH165">
        <f>IF(AH$2='List of Flows'!$B163,IF(OR(ISNUMBER(SEARCH($A$36,'List of Flows'!$D163)),ISNUMBER(SEARCH($A$37,'List of Flows'!$D163))),"Input/Output",0),0)</f>
        <v>0</v>
      </c>
      <c r="AI165">
        <f>IF(AI$2='List of Flows'!$B163,IF(OR(ISNUMBER(SEARCH($A$36,'List of Flows'!$D163)),ISNUMBER(SEARCH($A$37,'List of Flows'!$D163))),"Input/Output",0),0)</f>
        <v>0</v>
      </c>
      <c r="AJ165">
        <f>IF(AJ$2='List of Flows'!$B163,IF(OR(ISNUMBER(SEARCH($A$36,'List of Flows'!$D163)),ISNUMBER(SEARCH($A$37,'List of Flows'!$D163))),"Input/Output",0),0)</f>
        <v>0</v>
      </c>
      <c r="AK165">
        <f>IF(AK$2='List of Flows'!$B163,IF(OR(ISNUMBER(SEARCH($A$36,'List of Flows'!$D163)),ISNUMBER(SEARCH($A$37,'List of Flows'!$D163))),"Input/Output",0),0)</f>
        <v>0</v>
      </c>
      <c r="AL165">
        <f>IF(AL$2='List of Flows'!$B163,IF(OR(ISNUMBER(SEARCH($A$36,'List of Flows'!$D163)),ISNUMBER(SEARCH($A$37,'List of Flows'!$D163))),"Input/Output",0),0)</f>
        <v>0</v>
      </c>
      <c r="AM165">
        <f>IF(AM$2='List of Flows'!$B163,IF(OR(ISNUMBER(SEARCH($A$36,'List of Flows'!$D163)),ISNUMBER(SEARCH($A$37,'List of Flows'!$D163))),"Input/Output",0),0)</f>
        <v>0</v>
      </c>
      <c r="AN165">
        <f>IF(AN$2='List of Flows'!$B163,IF(OR(ISNUMBER(SEARCH($A$36,'List of Flows'!$D163)),ISNUMBER(SEARCH($A$37,'List of Flows'!$D163))),"Input/Output",0),0)</f>
        <v>0</v>
      </c>
      <c r="AO165">
        <f>IF(AO$2='List of Flows'!$B163,IF(OR(ISNUMBER(SEARCH($A$36,'List of Flows'!$D163)),ISNUMBER(SEARCH($A$37,'List of Flows'!$D163))),"Input/Output",0),0)</f>
        <v>0</v>
      </c>
      <c r="AP165">
        <f>IF(AP$2='List of Flows'!$B163,IF(OR(ISNUMBER(SEARCH($A$36,'List of Flows'!$D163)),ISNUMBER(SEARCH($A$37,'List of Flows'!$D163))),"Input/Output",0),0)</f>
        <v>0</v>
      </c>
      <c r="AQ165">
        <f>IF(AQ$2='List of Flows'!$B163,IF(OR(ISNUMBER(SEARCH($A$36,'List of Flows'!$D163)),ISNUMBER(SEARCH($A$37,'List of Flows'!$D163))),"Input/Output",0),0)</f>
        <v>0</v>
      </c>
      <c r="AR165">
        <f>IF(AR$2='List of Flows'!$B163,IF(OR(ISNUMBER(SEARCH($A$36,'List of Flows'!$D163)),ISNUMBER(SEARCH($A$37,'List of Flows'!$D163))),"Input/Output",0),0)</f>
        <v>0</v>
      </c>
      <c r="AS165">
        <f>IF(AS$2='List of Flows'!$B163,IF(OR(ISNUMBER(SEARCH($A$36,'List of Flows'!$D163)),ISNUMBER(SEARCH($A$37,'List of Flows'!$D163))),"Input/Output",0),0)</f>
        <v>0</v>
      </c>
      <c r="AT165">
        <f>IF(AT$2='List of Flows'!$B163,IF(OR(ISNUMBER(SEARCH($A$36,'List of Flows'!$D163)),ISNUMBER(SEARCH($A$37,'List of Flows'!$D163))),"Input/Output",0),0)</f>
        <v>0</v>
      </c>
      <c r="AU165" s="17">
        <f t="shared" si="41"/>
        <v>0</v>
      </c>
      <c r="AW165">
        <f t="shared" si="42"/>
        <v>0</v>
      </c>
      <c r="AX165">
        <f t="shared" si="43"/>
        <v>0</v>
      </c>
      <c r="AY165">
        <f t="shared" si="44"/>
        <v>0</v>
      </c>
      <c r="AZ165">
        <f t="shared" si="45"/>
        <v>0</v>
      </c>
      <c r="BA165">
        <f t="shared" si="46"/>
        <v>0</v>
      </c>
      <c r="BB165">
        <f t="shared" si="47"/>
        <v>0</v>
      </c>
      <c r="BC165">
        <f t="shared" si="48"/>
        <v>0</v>
      </c>
      <c r="BD165">
        <f t="shared" si="49"/>
        <v>0</v>
      </c>
      <c r="BE165">
        <f t="shared" si="50"/>
        <v>0</v>
      </c>
      <c r="BF165">
        <f t="shared" si="51"/>
        <v>0</v>
      </c>
      <c r="BG165">
        <f t="shared" si="52"/>
        <v>0</v>
      </c>
      <c r="BH165">
        <f t="shared" si="53"/>
        <v>0</v>
      </c>
      <c r="BI165">
        <f t="shared" si="54"/>
        <v>0</v>
      </c>
      <c r="BJ165" s="17">
        <f t="shared" si="55"/>
        <v>0</v>
      </c>
    </row>
    <row r="166" spans="4:62" x14ac:dyDescent="0.3">
      <c r="D166">
        <f>IF(D$2='List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E166">
        <f>IF(E$2='List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F166">
        <f>IF(F$2='List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G166">
        <f>IF(G$2='List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H166">
        <f>IF(H$2='List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I166">
        <f>IF(I$2='List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J166">
        <f>IF(J$2='List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K166">
        <f>IF(K$2='List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L166">
        <f>IF(L$2='List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M166">
        <f>IF(M$2='List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N166">
        <f>IF(N$2='List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O166">
        <f>IF(O$2='List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P166">
        <f>IF(P$2='List of Flows'!$B164,IF(OR(ISNUMBER(SEARCH($A$6,'List of Flows'!$D164)),ISNUMBER(SEARCH($A$7,'List of Flows'!$D164)),ISNUMBER(SEARCH($A$8,'List of Flows'!$D164)),ISNUMBER(SEARCH($A$9,'List of Flows'!$D164)),ISNUMBER(SEARCH($A$10,'List of Flows'!$D164)),ISNUMBER(SEARCH($A$11,'List of Flows'!$D164)),ISNUMBER(SEARCH($A$12,'List of Flows'!$D164)),ISNUMBER(SEARCH($A$13,'List of Flows'!$D164)),ISNUMBER(SEARCH($A$14,'List of Flows'!$D164)),ISNUMBER(SEARCH($A$15,'List of Flows'!$D164)),ISNUMBER(SEARCH($A$16,'List of Flows'!$D164)),ISNUMBER(SEARCH($A$17,'List of Flows'!$D164)),ISNUMBER(SEARCH($A$18,'List of Flows'!$D164)),ISNUMBER(SEARCH($A$19,'List of Flows'!$D164))),"Unit",0),0)</f>
        <v>0</v>
      </c>
      <c r="Q166">
        <f t="shared" si="39"/>
        <v>0</v>
      </c>
      <c r="R166" s="35"/>
      <c r="S166">
        <f>IF(S$2='List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T166">
        <f>IF(T$2='List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U166">
        <f>IF(U$2='List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V166">
        <f>IF(V$2='List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W166">
        <f>IF(W$2='List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X166">
        <f>IF(X$2='List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Y166">
        <f>IF(Y$2='List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Z166">
        <f>IF(Z$2='List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AA166">
        <f>IF(AA$2='List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AB166">
        <f>IF(AB$2='List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AC166">
        <f>IF(AC$2='List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AD166">
        <f>IF(AD$2='List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AE166">
        <f>IF(AE$2='List of Flows'!$B164,IF(OR(ISNUMBER(SEARCH($A$24,'List of Flows'!$D164)),ISNUMBER(SEARCH($A$25,'List of Flows'!$D164)),ISNUMBER(SEARCH($A$26,'List of Flows'!$D164)),ISNUMBER(SEARCH($A$27,'List of Flows'!$D164)),ISNUMBER(SEARCH($A$28,'List of Flows'!$D164)),ISNUMBER(SEARCH($A$29,'List of Flows'!$D164)),ISNUMBER(SEARCH($A$30,'List of Flows'!$D164)),ISNUMBER(SEARCH($A$31,'List of Flows'!$D164)),ISNUMBER(SEARCH($A$32,'List of Flows'!$D164))),"Context",0),0)</f>
        <v>0</v>
      </c>
      <c r="AF166" s="17">
        <f t="shared" si="40"/>
        <v>0</v>
      </c>
      <c r="AH166">
        <f>IF(AH$2='List of Flows'!$B164,IF(OR(ISNUMBER(SEARCH($A$36,'List of Flows'!$D164)),ISNUMBER(SEARCH($A$37,'List of Flows'!$D164))),"Input/Output",0),0)</f>
        <v>0</v>
      </c>
      <c r="AI166">
        <f>IF(AI$2='List of Flows'!$B164,IF(OR(ISNUMBER(SEARCH($A$36,'List of Flows'!$D164)),ISNUMBER(SEARCH($A$37,'List of Flows'!$D164))),"Input/Output",0),0)</f>
        <v>0</v>
      </c>
      <c r="AJ166">
        <f>IF(AJ$2='List of Flows'!$B164,IF(OR(ISNUMBER(SEARCH($A$36,'List of Flows'!$D164)),ISNUMBER(SEARCH($A$37,'List of Flows'!$D164))),"Input/Output",0),0)</f>
        <v>0</v>
      </c>
      <c r="AK166">
        <f>IF(AK$2='List of Flows'!$B164,IF(OR(ISNUMBER(SEARCH($A$36,'List of Flows'!$D164)),ISNUMBER(SEARCH($A$37,'List of Flows'!$D164))),"Input/Output",0),0)</f>
        <v>0</v>
      </c>
      <c r="AL166">
        <f>IF(AL$2='List of Flows'!$B164,IF(OR(ISNUMBER(SEARCH($A$36,'List of Flows'!$D164)),ISNUMBER(SEARCH($A$37,'List of Flows'!$D164))),"Input/Output",0),0)</f>
        <v>0</v>
      </c>
      <c r="AM166">
        <f>IF(AM$2='List of Flows'!$B164,IF(OR(ISNUMBER(SEARCH($A$36,'List of Flows'!$D164)),ISNUMBER(SEARCH($A$37,'List of Flows'!$D164))),"Input/Output",0),0)</f>
        <v>0</v>
      </c>
      <c r="AN166">
        <f>IF(AN$2='List of Flows'!$B164,IF(OR(ISNUMBER(SEARCH($A$36,'List of Flows'!$D164)),ISNUMBER(SEARCH($A$37,'List of Flows'!$D164))),"Input/Output",0),0)</f>
        <v>0</v>
      </c>
      <c r="AO166">
        <f>IF(AO$2='List of Flows'!$B164,IF(OR(ISNUMBER(SEARCH($A$36,'List of Flows'!$D164)),ISNUMBER(SEARCH($A$37,'List of Flows'!$D164))),"Input/Output",0),0)</f>
        <v>0</v>
      </c>
      <c r="AP166">
        <f>IF(AP$2='List of Flows'!$B164,IF(OR(ISNUMBER(SEARCH($A$36,'List of Flows'!$D164)),ISNUMBER(SEARCH($A$37,'List of Flows'!$D164))),"Input/Output",0),0)</f>
        <v>0</v>
      </c>
      <c r="AQ166">
        <f>IF(AQ$2='List of Flows'!$B164,IF(OR(ISNUMBER(SEARCH($A$36,'List of Flows'!$D164)),ISNUMBER(SEARCH($A$37,'List of Flows'!$D164))),"Input/Output",0),0)</f>
        <v>0</v>
      </c>
      <c r="AR166">
        <f>IF(AR$2='List of Flows'!$B164,IF(OR(ISNUMBER(SEARCH($A$36,'List of Flows'!$D164)),ISNUMBER(SEARCH($A$37,'List of Flows'!$D164))),"Input/Output",0),0)</f>
        <v>0</v>
      </c>
      <c r="AS166">
        <f>IF(AS$2='List of Flows'!$B164,IF(OR(ISNUMBER(SEARCH($A$36,'List of Flows'!$D164)),ISNUMBER(SEARCH($A$37,'List of Flows'!$D164))),"Input/Output",0),0)</f>
        <v>0</v>
      </c>
      <c r="AT166">
        <f>IF(AT$2='List of Flows'!$B164,IF(OR(ISNUMBER(SEARCH($A$36,'List of Flows'!$D164)),ISNUMBER(SEARCH($A$37,'List of Flows'!$D164))),"Input/Output",0),0)</f>
        <v>0</v>
      </c>
      <c r="AU166" s="17">
        <f t="shared" si="41"/>
        <v>0</v>
      </c>
      <c r="AW166">
        <f t="shared" si="42"/>
        <v>0</v>
      </c>
      <c r="AX166">
        <f t="shared" si="43"/>
        <v>0</v>
      </c>
      <c r="AY166">
        <f t="shared" si="44"/>
        <v>0</v>
      </c>
      <c r="AZ166">
        <f t="shared" si="45"/>
        <v>0</v>
      </c>
      <c r="BA166">
        <f t="shared" si="46"/>
        <v>0</v>
      </c>
      <c r="BB166">
        <f t="shared" si="47"/>
        <v>0</v>
      </c>
      <c r="BC166">
        <f t="shared" si="48"/>
        <v>0</v>
      </c>
      <c r="BD166">
        <f t="shared" si="49"/>
        <v>0</v>
      </c>
      <c r="BE166">
        <f t="shared" si="50"/>
        <v>0</v>
      </c>
      <c r="BF166">
        <f t="shared" si="51"/>
        <v>0</v>
      </c>
      <c r="BG166">
        <f t="shared" si="52"/>
        <v>0</v>
      </c>
      <c r="BH166">
        <f t="shared" si="53"/>
        <v>0</v>
      </c>
      <c r="BI166">
        <f t="shared" si="54"/>
        <v>0</v>
      </c>
      <c r="BJ166" s="17">
        <f t="shared" si="55"/>
        <v>0</v>
      </c>
    </row>
    <row r="167" spans="4:62" x14ac:dyDescent="0.3">
      <c r="D167">
        <f>IF(D$2='List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E167">
        <f>IF(E$2='List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F167">
        <f>IF(F$2='List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G167">
        <f>IF(G$2='List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H167">
        <f>IF(H$2='List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I167">
        <f>IF(I$2='List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J167">
        <f>IF(J$2='List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K167">
        <f>IF(K$2='List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L167">
        <f>IF(L$2='List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M167">
        <f>IF(M$2='List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N167">
        <f>IF(N$2='List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O167">
        <f>IF(O$2='List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P167">
        <f>IF(P$2='List of Flows'!$B165,IF(OR(ISNUMBER(SEARCH($A$6,'List of Flows'!$D165)),ISNUMBER(SEARCH($A$7,'List of Flows'!$D165)),ISNUMBER(SEARCH($A$8,'List of Flows'!$D165)),ISNUMBER(SEARCH($A$9,'List of Flows'!$D165)),ISNUMBER(SEARCH($A$10,'List of Flows'!$D165)),ISNUMBER(SEARCH($A$11,'List of Flows'!$D165)),ISNUMBER(SEARCH($A$12,'List of Flows'!$D165)),ISNUMBER(SEARCH($A$13,'List of Flows'!$D165)),ISNUMBER(SEARCH($A$14,'List of Flows'!$D165)),ISNUMBER(SEARCH($A$15,'List of Flows'!$D165)),ISNUMBER(SEARCH($A$16,'List of Flows'!$D165)),ISNUMBER(SEARCH($A$17,'List of Flows'!$D165)),ISNUMBER(SEARCH($A$18,'List of Flows'!$D165)),ISNUMBER(SEARCH($A$19,'List of Flows'!$D165))),"Unit",0),0)</f>
        <v>0</v>
      </c>
      <c r="Q167">
        <f t="shared" si="39"/>
        <v>0</v>
      </c>
      <c r="R167" s="35"/>
      <c r="S167">
        <f>IF(S$2='List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T167">
        <f>IF(T$2='List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U167">
        <f>IF(U$2='List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V167">
        <f>IF(V$2='List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W167">
        <f>IF(W$2='List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X167">
        <f>IF(X$2='List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Y167">
        <f>IF(Y$2='List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Z167">
        <f>IF(Z$2='List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AA167">
        <f>IF(AA$2='List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AB167">
        <f>IF(AB$2='List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AC167">
        <f>IF(AC$2='List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AD167">
        <f>IF(AD$2='List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AE167">
        <f>IF(AE$2='List of Flows'!$B165,IF(OR(ISNUMBER(SEARCH($A$24,'List of Flows'!$D165)),ISNUMBER(SEARCH($A$25,'List of Flows'!$D165)),ISNUMBER(SEARCH($A$26,'List of Flows'!$D165)),ISNUMBER(SEARCH($A$27,'List of Flows'!$D165)),ISNUMBER(SEARCH($A$28,'List of Flows'!$D165)),ISNUMBER(SEARCH($A$29,'List of Flows'!$D165)),ISNUMBER(SEARCH($A$30,'List of Flows'!$D165)),ISNUMBER(SEARCH($A$31,'List of Flows'!$D165)),ISNUMBER(SEARCH($A$32,'List of Flows'!$D165))),"Context",0),0)</f>
        <v>0</v>
      </c>
      <c r="AF167" s="17">
        <f t="shared" si="40"/>
        <v>0</v>
      </c>
      <c r="AH167">
        <f>IF(AH$2='List of Flows'!$B165,IF(OR(ISNUMBER(SEARCH($A$36,'List of Flows'!$D165)),ISNUMBER(SEARCH($A$37,'List of Flows'!$D165))),"Input/Output",0),0)</f>
        <v>0</v>
      </c>
      <c r="AI167">
        <f>IF(AI$2='List of Flows'!$B165,IF(OR(ISNUMBER(SEARCH($A$36,'List of Flows'!$D165)),ISNUMBER(SEARCH($A$37,'List of Flows'!$D165))),"Input/Output",0),0)</f>
        <v>0</v>
      </c>
      <c r="AJ167">
        <f>IF(AJ$2='List of Flows'!$B165,IF(OR(ISNUMBER(SEARCH($A$36,'List of Flows'!$D165)),ISNUMBER(SEARCH($A$37,'List of Flows'!$D165))),"Input/Output",0),0)</f>
        <v>0</v>
      </c>
      <c r="AK167">
        <f>IF(AK$2='List of Flows'!$B165,IF(OR(ISNUMBER(SEARCH($A$36,'List of Flows'!$D165)),ISNUMBER(SEARCH($A$37,'List of Flows'!$D165))),"Input/Output",0),0)</f>
        <v>0</v>
      </c>
      <c r="AL167">
        <f>IF(AL$2='List of Flows'!$B165,IF(OR(ISNUMBER(SEARCH($A$36,'List of Flows'!$D165)),ISNUMBER(SEARCH($A$37,'List of Flows'!$D165))),"Input/Output",0),0)</f>
        <v>0</v>
      </c>
      <c r="AM167">
        <f>IF(AM$2='List of Flows'!$B165,IF(OR(ISNUMBER(SEARCH($A$36,'List of Flows'!$D165)),ISNUMBER(SEARCH($A$37,'List of Flows'!$D165))),"Input/Output",0),0)</f>
        <v>0</v>
      </c>
      <c r="AN167">
        <f>IF(AN$2='List of Flows'!$B165,IF(OR(ISNUMBER(SEARCH($A$36,'List of Flows'!$D165)),ISNUMBER(SEARCH($A$37,'List of Flows'!$D165))),"Input/Output",0),0)</f>
        <v>0</v>
      </c>
      <c r="AO167">
        <f>IF(AO$2='List of Flows'!$B165,IF(OR(ISNUMBER(SEARCH($A$36,'List of Flows'!$D165)),ISNUMBER(SEARCH($A$37,'List of Flows'!$D165))),"Input/Output",0),0)</f>
        <v>0</v>
      </c>
      <c r="AP167">
        <f>IF(AP$2='List of Flows'!$B165,IF(OR(ISNUMBER(SEARCH($A$36,'List of Flows'!$D165)),ISNUMBER(SEARCH($A$37,'List of Flows'!$D165))),"Input/Output",0),0)</f>
        <v>0</v>
      </c>
      <c r="AQ167">
        <f>IF(AQ$2='List of Flows'!$B165,IF(OR(ISNUMBER(SEARCH($A$36,'List of Flows'!$D165)),ISNUMBER(SEARCH($A$37,'List of Flows'!$D165))),"Input/Output",0),0)</f>
        <v>0</v>
      </c>
      <c r="AR167">
        <f>IF(AR$2='List of Flows'!$B165,IF(OR(ISNUMBER(SEARCH($A$36,'List of Flows'!$D165)),ISNUMBER(SEARCH($A$37,'List of Flows'!$D165))),"Input/Output",0),0)</f>
        <v>0</v>
      </c>
      <c r="AS167">
        <f>IF(AS$2='List of Flows'!$B165,IF(OR(ISNUMBER(SEARCH($A$36,'List of Flows'!$D165)),ISNUMBER(SEARCH($A$37,'List of Flows'!$D165))),"Input/Output",0),0)</f>
        <v>0</v>
      </c>
      <c r="AT167">
        <f>IF(AT$2='List of Flows'!$B165,IF(OR(ISNUMBER(SEARCH($A$36,'List of Flows'!$D165)),ISNUMBER(SEARCH($A$37,'List of Flows'!$D165))),"Input/Output",0),0)</f>
        <v>0</v>
      </c>
      <c r="AU167" s="17">
        <f t="shared" si="41"/>
        <v>0</v>
      </c>
      <c r="AW167">
        <f t="shared" si="42"/>
        <v>0</v>
      </c>
      <c r="AX167">
        <f t="shared" si="43"/>
        <v>0</v>
      </c>
      <c r="AY167">
        <f t="shared" si="44"/>
        <v>0</v>
      </c>
      <c r="AZ167">
        <f t="shared" si="45"/>
        <v>0</v>
      </c>
      <c r="BA167">
        <f t="shared" si="46"/>
        <v>0</v>
      </c>
      <c r="BB167">
        <f t="shared" si="47"/>
        <v>0</v>
      </c>
      <c r="BC167">
        <f t="shared" si="48"/>
        <v>0</v>
      </c>
      <c r="BD167">
        <f t="shared" si="49"/>
        <v>0</v>
      </c>
      <c r="BE167">
        <f t="shared" si="50"/>
        <v>0</v>
      </c>
      <c r="BF167">
        <f t="shared" si="51"/>
        <v>0</v>
      </c>
      <c r="BG167">
        <f t="shared" si="52"/>
        <v>0</v>
      </c>
      <c r="BH167">
        <f t="shared" si="53"/>
        <v>0</v>
      </c>
      <c r="BI167">
        <f t="shared" si="54"/>
        <v>0</v>
      </c>
      <c r="BJ167" s="17">
        <f t="shared" si="55"/>
        <v>0</v>
      </c>
    </row>
    <row r="168" spans="4:62" x14ac:dyDescent="0.3">
      <c r="D168">
        <f>IF(D$2='List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E168">
        <f>IF(E$2='List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F168">
        <f>IF(F$2='List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G168">
        <f>IF(G$2='List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H168">
        <f>IF(H$2='List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I168">
        <f>IF(I$2='List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J168">
        <f>IF(J$2='List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K168">
        <f>IF(K$2='List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L168">
        <f>IF(L$2='List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M168">
        <f>IF(M$2='List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N168">
        <f>IF(N$2='List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O168">
        <f>IF(O$2='List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P168">
        <f>IF(P$2='List of Flows'!$B166,IF(OR(ISNUMBER(SEARCH($A$6,'List of Flows'!$D166)),ISNUMBER(SEARCH($A$7,'List of Flows'!$D166)),ISNUMBER(SEARCH($A$8,'List of Flows'!$D166)),ISNUMBER(SEARCH($A$9,'List of Flows'!$D166)),ISNUMBER(SEARCH($A$10,'List of Flows'!$D166)),ISNUMBER(SEARCH($A$11,'List of Flows'!$D166)),ISNUMBER(SEARCH($A$12,'List of Flows'!$D166)),ISNUMBER(SEARCH($A$13,'List of Flows'!$D166)),ISNUMBER(SEARCH($A$14,'List of Flows'!$D166)),ISNUMBER(SEARCH($A$15,'List of Flows'!$D166)),ISNUMBER(SEARCH($A$16,'List of Flows'!$D166)),ISNUMBER(SEARCH($A$17,'List of Flows'!$D166)),ISNUMBER(SEARCH($A$18,'List of Flows'!$D166)),ISNUMBER(SEARCH($A$19,'List of Flows'!$D166))),"Unit",0),0)</f>
        <v>0</v>
      </c>
      <c r="Q168">
        <f t="shared" si="39"/>
        <v>0</v>
      </c>
      <c r="R168" s="35"/>
      <c r="S168">
        <f>IF(S$2='List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T168">
        <f>IF(T$2='List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U168">
        <f>IF(U$2='List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V168">
        <f>IF(V$2='List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W168">
        <f>IF(W$2='List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X168">
        <f>IF(X$2='List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Y168">
        <f>IF(Y$2='List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Z168">
        <f>IF(Z$2='List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AA168">
        <f>IF(AA$2='List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AB168">
        <f>IF(AB$2='List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AC168">
        <f>IF(AC$2='List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AD168">
        <f>IF(AD$2='List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AE168">
        <f>IF(AE$2='List of Flows'!$B166,IF(OR(ISNUMBER(SEARCH($A$24,'List of Flows'!$D166)),ISNUMBER(SEARCH($A$25,'List of Flows'!$D166)),ISNUMBER(SEARCH($A$26,'List of Flows'!$D166)),ISNUMBER(SEARCH($A$27,'List of Flows'!$D166)),ISNUMBER(SEARCH($A$28,'List of Flows'!$D166)),ISNUMBER(SEARCH($A$29,'List of Flows'!$D166)),ISNUMBER(SEARCH($A$30,'List of Flows'!$D166)),ISNUMBER(SEARCH($A$31,'List of Flows'!$D166)),ISNUMBER(SEARCH($A$32,'List of Flows'!$D166))),"Context",0),0)</f>
        <v>0</v>
      </c>
      <c r="AF168" s="17">
        <f t="shared" si="40"/>
        <v>0</v>
      </c>
      <c r="AH168">
        <f>IF(AH$2='List of Flows'!$B166,IF(OR(ISNUMBER(SEARCH($A$36,'List of Flows'!$D166)),ISNUMBER(SEARCH($A$37,'List of Flows'!$D166))),"Input/Output",0),0)</f>
        <v>0</v>
      </c>
      <c r="AI168">
        <f>IF(AI$2='List of Flows'!$B166,IF(OR(ISNUMBER(SEARCH($A$36,'List of Flows'!$D166)),ISNUMBER(SEARCH($A$37,'List of Flows'!$D166))),"Input/Output",0),0)</f>
        <v>0</v>
      </c>
      <c r="AJ168">
        <f>IF(AJ$2='List of Flows'!$B166,IF(OR(ISNUMBER(SEARCH($A$36,'List of Flows'!$D166)),ISNUMBER(SEARCH($A$37,'List of Flows'!$D166))),"Input/Output",0),0)</f>
        <v>0</v>
      </c>
      <c r="AK168">
        <f>IF(AK$2='List of Flows'!$B166,IF(OR(ISNUMBER(SEARCH($A$36,'List of Flows'!$D166)),ISNUMBER(SEARCH($A$37,'List of Flows'!$D166))),"Input/Output",0),0)</f>
        <v>0</v>
      </c>
      <c r="AL168">
        <f>IF(AL$2='List of Flows'!$B166,IF(OR(ISNUMBER(SEARCH($A$36,'List of Flows'!$D166)),ISNUMBER(SEARCH($A$37,'List of Flows'!$D166))),"Input/Output",0),0)</f>
        <v>0</v>
      </c>
      <c r="AM168">
        <f>IF(AM$2='List of Flows'!$B166,IF(OR(ISNUMBER(SEARCH($A$36,'List of Flows'!$D166)),ISNUMBER(SEARCH($A$37,'List of Flows'!$D166))),"Input/Output",0),0)</f>
        <v>0</v>
      </c>
      <c r="AN168">
        <f>IF(AN$2='List of Flows'!$B166,IF(OR(ISNUMBER(SEARCH($A$36,'List of Flows'!$D166)),ISNUMBER(SEARCH($A$37,'List of Flows'!$D166))),"Input/Output",0),0)</f>
        <v>0</v>
      </c>
      <c r="AO168">
        <f>IF(AO$2='List of Flows'!$B166,IF(OR(ISNUMBER(SEARCH($A$36,'List of Flows'!$D166)),ISNUMBER(SEARCH($A$37,'List of Flows'!$D166))),"Input/Output",0),0)</f>
        <v>0</v>
      </c>
      <c r="AP168">
        <f>IF(AP$2='List of Flows'!$B166,IF(OR(ISNUMBER(SEARCH($A$36,'List of Flows'!$D166)),ISNUMBER(SEARCH($A$37,'List of Flows'!$D166))),"Input/Output",0),0)</f>
        <v>0</v>
      </c>
      <c r="AQ168">
        <f>IF(AQ$2='List of Flows'!$B166,IF(OR(ISNUMBER(SEARCH($A$36,'List of Flows'!$D166)),ISNUMBER(SEARCH($A$37,'List of Flows'!$D166))),"Input/Output",0),0)</f>
        <v>0</v>
      </c>
      <c r="AR168">
        <f>IF(AR$2='List of Flows'!$B166,IF(OR(ISNUMBER(SEARCH($A$36,'List of Flows'!$D166)),ISNUMBER(SEARCH($A$37,'List of Flows'!$D166))),"Input/Output",0),0)</f>
        <v>0</v>
      </c>
      <c r="AS168">
        <f>IF(AS$2='List of Flows'!$B166,IF(OR(ISNUMBER(SEARCH($A$36,'List of Flows'!$D166)),ISNUMBER(SEARCH($A$37,'List of Flows'!$D166))),"Input/Output",0),0)</f>
        <v>0</v>
      </c>
      <c r="AT168">
        <f>IF(AT$2='List of Flows'!$B166,IF(OR(ISNUMBER(SEARCH($A$36,'List of Flows'!$D166)),ISNUMBER(SEARCH($A$37,'List of Flows'!$D166))),"Input/Output",0),0)</f>
        <v>0</v>
      </c>
      <c r="AU168" s="17">
        <f t="shared" si="41"/>
        <v>0</v>
      </c>
      <c r="AW168">
        <f t="shared" si="42"/>
        <v>0</v>
      </c>
      <c r="AX168">
        <f t="shared" si="43"/>
        <v>0</v>
      </c>
      <c r="AY168">
        <f t="shared" si="44"/>
        <v>0</v>
      </c>
      <c r="AZ168">
        <f t="shared" si="45"/>
        <v>0</v>
      </c>
      <c r="BA168">
        <f t="shared" si="46"/>
        <v>0</v>
      </c>
      <c r="BB168">
        <f t="shared" si="47"/>
        <v>0</v>
      </c>
      <c r="BC168">
        <f t="shared" si="48"/>
        <v>0</v>
      </c>
      <c r="BD168">
        <f t="shared" si="49"/>
        <v>0</v>
      </c>
      <c r="BE168">
        <f t="shared" si="50"/>
        <v>0</v>
      </c>
      <c r="BF168">
        <f t="shared" si="51"/>
        <v>0</v>
      </c>
      <c r="BG168">
        <f t="shared" si="52"/>
        <v>0</v>
      </c>
      <c r="BH168">
        <f t="shared" si="53"/>
        <v>0</v>
      </c>
      <c r="BI168">
        <f t="shared" si="54"/>
        <v>0</v>
      </c>
      <c r="BJ168" s="17">
        <f t="shared" si="55"/>
        <v>0</v>
      </c>
    </row>
    <row r="169" spans="4:62" x14ac:dyDescent="0.3">
      <c r="D169">
        <f>IF(D$2='List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E169">
        <f>IF(E$2='List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F169">
        <f>IF(F$2='List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G169">
        <f>IF(G$2='List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H169">
        <f>IF(H$2='List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I169">
        <f>IF(I$2='List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J169">
        <f>IF(J$2='List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K169">
        <f>IF(K$2='List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L169">
        <f>IF(L$2='List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M169">
        <f>IF(M$2='List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N169">
        <f>IF(N$2='List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O169">
        <f>IF(O$2='List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P169">
        <f>IF(P$2='List of Flows'!$B167,IF(OR(ISNUMBER(SEARCH($A$6,'List of Flows'!$D167)),ISNUMBER(SEARCH($A$7,'List of Flows'!$D167)),ISNUMBER(SEARCH($A$8,'List of Flows'!$D167)),ISNUMBER(SEARCH($A$9,'List of Flows'!$D167)),ISNUMBER(SEARCH($A$10,'List of Flows'!$D167)),ISNUMBER(SEARCH($A$11,'List of Flows'!$D167)),ISNUMBER(SEARCH($A$12,'List of Flows'!$D167)),ISNUMBER(SEARCH($A$13,'List of Flows'!$D167)),ISNUMBER(SEARCH($A$14,'List of Flows'!$D167)),ISNUMBER(SEARCH($A$15,'List of Flows'!$D167)),ISNUMBER(SEARCH($A$16,'List of Flows'!$D167)),ISNUMBER(SEARCH($A$17,'List of Flows'!$D167)),ISNUMBER(SEARCH($A$18,'List of Flows'!$D167)),ISNUMBER(SEARCH($A$19,'List of Flows'!$D167))),"Unit",0),0)</f>
        <v>0</v>
      </c>
      <c r="Q169">
        <f t="shared" si="39"/>
        <v>0</v>
      </c>
      <c r="R169" s="35"/>
      <c r="S169">
        <f>IF(S$2='List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T169">
        <f>IF(T$2='List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U169">
        <f>IF(U$2='List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V169">
        <f>IF(V$2='List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W169">
        <f>IF(W$2='List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X169">
        <f>IF(X$2='List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Y169">
        <f>IF(Y$2='List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Z169">
        <f>IF(Z$2='List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AA169">
        <f>IF(AA$2='List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AB169">
        <f>IF(AB$2='List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AC169">
        <f>IF(AC$2='List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AD169">
        <f>IF(AD$2='List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AE169">
        <f>IF(AE$2='List of Flows'!$B167,IF(OR(ISNUMBER(SEARCH($A$24,'List of Flows'!$D167)),ISNUMBER(SEARCH($A$25,'List of Flows'!$D167)),ISNUMBER(SEARCH($A$26,'List of Flows'!$D167)),ISNUMBER(SEARCH($A$27,'List of Flows'!$D167)),ISNUMBER(SEARCH($A$28,'List of Flows'!$D167)),ISNUMBER(SEARCH($A$29,'List of Flows'!$D167)),ISNUMBER(SEARCH($A$30,'List of Flows'!$D167)),ISNUMBER(SEARCH($A$31,'List of Flows'!$D167)),ISNUMBER(SEARCH($A$32,'List of Flows'!$D167))),"Context",0),0)</f>
        <v>0</v>
      </c>
      <c r="AF169" s="17">
        <f t="shared" si="40"/>
        <v>0</v>
      </c>
      <c r="AH169">
        <f>IF(AH$2='List of Flows'!$B167,IF(OR(ISNUMBER(SEARCH($A$36,'List of Flows'!$D167)),ISNUMBER(SEARCH($A$37,'List of Flows'!$D167))),"Input/Output",0),0)</f>
        <v>0</v>
      </c>
      <c r="AI169">
        <f>IF(AI$2='List of Flows'!$B167,IF(OR(ISNUMBER(SEARCH($A$36,'List of Flows'!$D167)),ISNUMBER(SEARCH($A$37,'List of Flows'!$D167))),"Input/Output",0),0)</f>
        <v>0</v>
      </c>
      <c r="AJ169">
        <f>IF(AJ$2='List of Flows'!$B167,IF(OR(ISNUMBER(SEARCH($A$36,'List of Flows'!$D167)),ISNUMBER(SEARCH($A$37,'List of Flows'!$D167))),"Input/Output",0),0)</f>
        <v>0</v>
      </c>
      <c r="AK169">
        <f>IF(AK$2='List of Flows'!$B167,IF(OR(ISNUMBER(SEARCH($A$36,'List of Flows'!$D167)),ISNUMBER(SEARCH($A$37,'List of Flows'!$D167))),"Input/Output",0),0)</f>
        <v>0</v>
      </c>
      <c r="AL169">
        <f>IF(AL$2='List of Flows'!$B167,IF(OR(ISNUMBER(SEARCH($A$36,'List of Flows'!$D167)),ISNUMBER(SEARCH($A$37,'List of Flows'!$D167))),"Input/Output",0),0)</f>
        <v>0</v>
      </c>
      <c r="AM169">
        <f>IF(AM$2='List of Flows'!$B167,IF(OR(ISNUMBER(SEARCH($A$36,'List of Flows'!$D167)),ISNUMBER(SEARCH($A$37,'List of Flows'!$D167))),"Input/Output",0),0)</f>
        <v>0</v>
      </c>
      <c r="AN169">
        <f>IF(AN$2='List of Flows'!$B167,IF(OR(ISNUMBER(SEARCH($A$36,'List of Flows'!$D167)),ISNUMBER(SEARCH($A$37,'List of Flows'!$D167))),"Input/Output",0),0)</f>
        <v>0</v>
      </c>
      <c r="AO169">
        <f>IF(AO$2='List of Flows'!$B167,IF(OR(ISNUMBER(SEARCH($A$36,'List of Flows'!$D167)),ISNUMBER(SEARCH($A$37,'List of Flows'!$D167))),"Input/Output",0),0)</f>
        <v>0</v>
      </c>
      <c r="AP169">
        <f>IF(AP$2='List of Flows'!$B167,IF(OR(ISNUMBER(SEARCH($A$36,'List of Flows'!$D167)),ISNUMBER(SEARCH($A$37,'List of Flows'!$D167))),"Input/Output",0),0)</f>
        <v>0</v>
      </c>
      <c r="AQ169">
        <f>IF(AQ$2='List of Flows'!$B167,IF(OR(ISNUMBER(SEARCH($A$36,'List of Flows'!$D167)),ISNUMBER(SEARCH($A$37,'List of Flows'!$D167))),"Input/Output",0),0)</f>
        <v>0</v>
      </c>
      <c r="AR169">
        <f>IF(AR$2='List of Flows'!$B167,IF(OR(ISNUMBER(SEARCH($A$36,'List of Flows'!$D167)),ISNUMBER(SEARCH($A$37,'List of Flows'!$D167))),"Input/Output",0),0)</f>
        <v>0</v>
      </c>
      <c r="AS169">
        <f>IF(AS$2='List of Flows'!$B167,IF(OR(ISNUMBER(SEARCH($A$36,'List of Flows'!$D167)),ISNUMBER(SEARCH($A$37,'List of Flows'!$D167))),"Input/Output",0),0)</f>
        <v>0</v>
      </c>
      <c r="AT169">
        <f>IF(AT$2='List of Flows'!$B167,IF(OR(ISNUMBER(SEARCH($A$36,'List of Flows'!$D167)),ISNUMBER(SEARCH($A$37,'List of Flows'!$D167))),"Input/Output",0),0)</f>
        <v>0</v>
      </c>
      <c r="AU169" s="17">
        <f t="shared" si="41"/>
        <v>0</v>
      </c>
      <c r="AW169">
        <f t="shared" si="42"/>
        <v>0</v>
      </c>
      <c r="AX169">
        <f t="shared" si="43"/>
        <v>0</v>
      </c>
      <c r="AY169">
        <f t="shared" si="44"/>
        <v>0</v>
      </c>
      <c r="AZ169">
        <f t="shared" si="45"/>
        <v>0</v>
      </c>
      <c r="BA169">
        <f t="shared" si="46"/>
        <v>0</v>
      </c>
      <c r="BB169">
        <f t="shared" si="47"/>
        <v>0</v>
      </c>
      <c r="BC169">
        <f t="shared" si="48"/>
        <v>0</v>
      </c>
      <c r="BD169">
        <f t="shared" si="49"/>
        <v>0</v>
      </c>
      <c r="BE169">
        <f t="shared" si="50"/>
        <v>0</v>
      </c>
      <c r="BF169">
        <f t="shared" si="51"/>
        <v>0</v>
      </c>
      <c r="BG169">
        <f t="shared" si="52"/>
        <v>0</v>
      </c>
      <c r="BH169">
        <f t="shared" si="53"/>
        <v>0</v>
      </c>
      <c r="BI169">
        <f t="shared" si="54"/>
        <v>0</v>
      </c>
      <c r="BJ169" s="17">
        <f t="shared" si="55"/>
        <v>0</v>
      </c>
    </row>
    <row r="170" spans="4:62" x14ac:dyDescent="0.3">
      <c r="D170">
        <f>IF(D$2='List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E170">
        <f>IF(E$2='List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F170">
        <f>IF(F$2='List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G170">
        <f>IF(G$2='List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H170">
        <f>IF(H$2='List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I170">
        <f>IF(I$2='List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J170">
        <f>IF(J$2='List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K170">
        <f>IF(K$2='List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L170">
        <f>IF(L$2='List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M170">
        <f>IF(M$2='List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N170">
        <f>IF(N$2='List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O170">
        <f>IF(O$2='List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P170">
        <f>IF(P$2='List of Flows'!$B168,IF(OR(ISNUMBER(SEARCH($A$6,'List of Flows'!$D168)),ISNUMBER(SEARCH($A$7,'List of Flows'!$D168)),ISNUMBER(SEARCH($A$8,'List of Flows'!$D168)),ISNUMBER(SEARCH($A$9,'List of Flows'!$D168)),ISNUMBER(SEARCH($A$10,'List of Flows'!$D168)),ISNUMBER(SEARCH($A$11,'List of Flows'!$D168)),ISNUMBER(SEARCH($A$12,'List of Flows'!$D168)),ISNUMBER(SEARCH($A$13,'List of Flows'!$D168)),ISNUMBER(SEARCH($A$14,'List of Flows'!$D168)),ISNUMBER(SEARCH($A$15,'List of Flows'!$D168)),ISNUMBER(SEARCH($A$16,'List of Flows'!$D168)),ISNUMBER(SEARCH($A$17,'List of Flows'!$D168)),ISNUMBER(SEARCH($A$18,'List of Flows'!$D168)),ISNUMBER(SEARCH($A$19,'List of Flows'!$D168))),"Unit",0),0)</f>
        <v>0</v>
      </c>
      <c r="Q170">
        <f t="shared" si="39"/>
        <v>0</v>
      </c>
      <c r="R170" s="35"/>
      <c r="S170">
        <f>IF(S$2='List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T170">
        <f>IF(T$2='List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U170">
        <f>IF(U$2='List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V170">
        <f>IF(V$2='List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W170">
        <f>IF(W$2='List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X170">
        <f>IF(X$2='List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Y170">
        <f>IF(Y$2='List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Z170">
        <f>IF(Z$2='List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AA170">
        <f>IF(AA$2='List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AB170">
        <f>IF(AB$2='List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AC170">
        <f>IF(AC$2='List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AD170">
        <f>IF(AD$2='List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AE170">
        <f>IF(AE$2='List of Flows'!$B168,IF(OR(ISNUMBER(SEARCH($A$24,'List of Flows'!$D168)),ISNUMBER(SEARCH($A$25,'List of Flows'!$D168)),ISNUMBER(SEARCH($A$26,'List of Flows'!$D168)),ISNUMBER(SEARCH($A$27,'List of Flows'!$D168)),ISNUMBER(SEARCH($A$28,'List of Flows'!$D168)),ISNUMBER(SEARCH($A$29,'List of Flows'!$D168)),ISNUMBER(SEARCH($A$30,'List of Flows'!$D168)),ISNUMBER(SEARCH($A$31,'List of Flows'!$D168)),ISNUMBER(SEARCH($A$32,'List of Flows'!$D168))),"Context",0),0)</f>
        <v>0</v>
      </c>
      <c r="AF170" s="17">
        <f t="shared" si="40"/>
        <v>0</v>
      </c>
      <c r="AH170">
        <f>IF(AH$2='List of Flows'!$B168,IF(OR(ISNUMBER(SEARCH($A$36,'List of Flows'!$D168)),ISNUMBER(SEARCH($A$37,'List of Flows'!$D168))),"Input/Output",0),0)</f>
        <v>0</v>
      </c>
      <c r="AI170">
        <f>IF(AI$2='List of Flows'!$B168,IF(OR(ISNUMBER(SEARCH($A$36,'List of Flows'!$D168)),ISNUMBER(SEARCH($A$37,'List of Flows'!$D168))),"Input/Output",0),0)</f>
        <v>0</v>
      </c>
      <c r="AJ170">
        <f>IF(AJ$2='List of Flows'!$B168,IF(OR(ISNUMBER(SEARCH($A$36,'List of Flows'!$D168)),ISNUMBER(SEARCH($A$37,'List of Flows'!$D168))),"Input/Output",0),0)</f>
        <v>0</v>
      </c>
      <c r="AK170">
        <f>IF(AK$2='List of Flows'!$B168,IF(OR(ISNUMBER(SEARCH($A$36,'List of Flows'!$D168)),ISNUMBER(SEARCH($A$37,'List of Flows'!$D168))),"Input/Output",0),0)</f>
        <v>0</v>
      </c>
      <c r="AL170">
        <f>IF(AL$2='List of Flows'!$B168,IF(OR(ISNUMBER(SEARCH($A$36,'List of Flows'!$D168)),ISNUMBER(SEARCH($A$37,'List of Flows'!$D168))),"Input/Output",0),0)</f>
        <v>0</v>
      </c>
      <c r="AM170">
        <f>IF(AM$2='List of Flows'!$B168,IF(OR(ISNUMBER(SEARCH($A$36,'List of Flows'!$D168)),ISNUMBER(SEARCH($A$37,'List of Flows'!$D168))),"Input/Output",0),0)</f>
        <v>0</v>
      </c>
      <c r="AN170">
        <f>IF(AN$2='List of Flows'!$B168,IF(OR(ISNUMBER(SEARCH($A$36,'List of Flows'!$D168)),ISNUMBER(SEARCH($A$37,'List of Flows'!$D168))),"Input/Output",0),0)</f>
        <v>0</v>
      </c>
      <c r="AO170">
        <f>IF(AO$2='List of Flows'!$B168,IF(OR(ISNUMBER(SEARCH($A$36,'List of Flows'!$D168)),ISNUMBER(SEARCH($A$37,'List of Flows'!$D168))),"Input/Output",0),0)</f>
        <v>0</v>
      </c>
      <c r="AP170">
        <f>IF(AP$2='List of Flows'!$B168,IF(OR(ISNUMBER(SEARCH($A$36,'List of Flows'!$D168)),ISNUMBER(SEARCH($A$37,'List of Flows'!$D168))),"Input/Output",0),0)</f>
        <v>0</v>
      </c>
      <c r="AQ170">
        <f>IF(AQ$2='List of Flows'!$B168,IF(OR(ISNUMBER(SEARCH($A$36,'List of Flows'!$D168)),ISNUMBER(SEARCH($A$37,'List of Flows'!$D168))),"Input/Output",0),0)</f>
        <v>0</v>
      </c>
      <c r="AR170">
        <f>IF(AR$2='List of Flows'!$B168,IF(OR(ISNUMBER(SEARCH($A$36,'List of Flows'!$D168)),ISNUMBER(SEARCH($A$37,'List of Flows'!$D168))),"Input/Output",0),0)</f>
        <v>0</v>
      </c>
      <c r="AS170">
        <f>IF(AS$2='List of Flows'!$B168,IF(OR(ISNUMBER(SEARCH($A$36,'List of Flows'!$D168)),ISNUMBER(SEARCH($A$37,'List of Flows'!$D168))),"Input/Output",0),0)</f>
        <v>0</v>
      </c>
      <c r="AT170">
        <f>IF(AT$2='List of Flows'!$B168,IF(OR(ISNUMBER(SEARCH($A$36,'List of Flows'!$D168)),ISNUMBER(SEARCH($A$37,'List of Flows'!$D168))),"Input/Output",0),0)</f>
        <v>0</v>
      </c>
      <c r="AU170" s="17">
        <f t="shared" si="41"/>
        <v>0</v>
      </c>
      <c r="AW170">
        <f t="shared" si="42"/>
        <v>0</v>
      </c>
      <c r="AX170">
        <f t="shared" si="43"/>
        <v>0</v>
      </c>
      <c r="AY170">
        <f t="shared" si="44"/>
        <v>0</v>
      </c>
      <c r="AZ170">
        <f t="shared" si="45"/>
        <v>0</v>
      </c>
      <c r="BA170">
        <f t="shared" si="46"/>
        <v>0</v>
      </c>
      <c r="BB170">
        <f t="shared" si="47"/>
        <v>0</v>
      </c>
      <c r="BC170">
        <f t="shared" si="48"/>
        <v>0</v>
      </c>
      <c r="BD170">
        <f t="shared" si="49"/>
        <v>0</v>
      </c>
      <c r="BE170">
        <f t="shared" si="50"/>
        <v>0</v>
      </c>
      <c r="BF170">
        <f t="shared" si="51"/>
        <v>0</v>
      </c>
      <c r="BG170">
        <f t="shared" si="52"/>
        <v>0</v>
      </c>
      <c r="BH170">
        <f t="shared" si="53"/>
        <v>0</v>
      </c>
      <c r="BI170">
        <f t="shared" si="54"/>
        <v>0</v>
      </c>
      <c r="BJ170" s="17">
        <f t="shared" si="55"/>
        <v>0</v>
      </c>
    </row>
    <row r="171" spans="4:62" x14ac:dyDescent="0.3">
      <c r="D171">
        <f>IF(D$2='List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E171">
        <f>IF(E$2='List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F171">
        <f>IF(F$2='List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G171">
        <f>IF(G$2='List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H171">
        <f>IF(H$2='List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I171">
        <f>IF(I$2='List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J171">
        <f>IF(J$2='List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K171">
        <f>IF(K$2='List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L171">
        <f>IF(L$2='List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M171">
        <f>IF(M$2='List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N171">
        <f>IF(N$2='List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O171">
        <f>IF(O$2='List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P171">
        <f>IF(P$2='List of Flows'!$B169,IF(OR(ISNUMBER(SEARCH($A$6,'List of Flows'!$D169)),ISNUMBER(SEARCH($A$7,'List of Flows'!$D169)),ISNUMBER(SEARCH($A$8,'List of Flows'!$D169)),ISNUMBER(SEARCH($A$9,'List of Flows'!$D169)),ISNUMBER(SEARCH($A$10,'List of Flows'!$D169)),ISNUMBER(SEARCH($A$11,'List of Flows'!$D169)),ISNUMBER(SEARCH($A$12,'List of Flows'!$D169)),ISNUMBER(SEARCH($A$13,'List of Flows'!$D169)),ISNUMBER(SEARCH($A$14,'List of Flows'!$D169)),ISNUMBER(SEARCH($A$15,'List of Flows'!$D169)),ISNUMBER(SEARCH($A$16,'List of Flows'!$D169)),ISNUMBER(SEARCH($A$17,'List of Flows'!$D169)),ISNUMBER(SEARCH($A$18,'List of Flows'!$D169)),ISNUMBER(SEARCH($A$19,'List of Flows'!$D169))),"Unit",0),0)</f>
        <v>0</v>
      </c>
      <c r="Q171">
        <f t="shared" si="39"/>
        <v>0</v>
      </c>
      <c r="R171" s="35"/>
      <c r="S171">
        <f>IF(S$2='List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T171">
        <f>IF(T$2='List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U171">
        <f>IF(U$2='List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V171">
        <f>IF(V$2='List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W171">
        <f>IF(W$2='List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X171">
        <f>IF(X$2='List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Y171">
        <f>IF(Y$2='List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Z171">
        <f>IF(Z$2='List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AA171">
        <f>IF(AA$2='List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AB171">
        <f>IF(AB$2='List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AC171">
        <f>IF(AC$2='List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AD171">
        <f>IF(AD$2='List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AE171">
        <f>IF(AE$2='List of Flows'!$B169,IF(OR(ISNUMBER(SEARCH($A$24,'List of Flows'!$D169)),ISNUMBER(SEARCH($A$25,'List of Flows'!$D169)),ISNUMBER(SEARCH($A$26,'List of Flows'!$D169)),ISNUMBER(SEARCH($A$27,'List of Flows'!$D169)),ISNUMBER(SEARCH($A$28,'List of Flows'!$D169)),ISNUMBER(SEARCH($A$29,'List of Flows'!$D169)),ISNUMBER(SEARCH($A$30,'List of Flows'!$D169)),ISNUMBER(SEARCH($A$31,'List of Flows'!$D169)),ISNUMBER(SEARCH($A$32,'List of Flows'!$D169))),"Context",0),0)</f>
        <v>0</v>
      </c>
      <c r="AF171" s="17">
        <f t="shared" si="40"/>
        <v>0</v>
      </c>
      <c r="AH171">
        <f>IF(AH$2='List of Flows'!$B169,IF(OR(ISNUMBER(SEARCH($A$36,'List of Flows'!$D169)),ISNUMBER(SEARCH($A$37,'List of Flows'!$D169))),"Input/Output",0),0)</f>
        <v>0</v>
      </c>
      <c r="AI171">
        <f>IF(AI$2='List of Flows'!$B169,IF(OR(ISNUMBER(SEARCH($A$36,'List of Flows'!$D169)),ISNUMBER(SEARCH($A$37,'List of Flows'!$D169))),"Input/Output",0),0)</f>
        <v>0</v>
      </c>
      <c r="AJ171">
        <f>IF(AJ$2='List of Flows'!$B169,IF(OR(ISNUMBER(SEARCH($A$36,'List of Flows'!$D169)),ISNUMBER(SEARCH($A$37,'List of Flows'!$D169))),"Input/Output",0),0)</f>
        <v>0</v>
      </c>
      <c r="AK171">
        <f>IF(AK$2='List of Flows'!$B169,IF(OR(ISNUMBER(SEARCH($A$36,'List of Flows'!$D169)),ISNUMBER(SEARCH($A$37,'List of Flows'!$D169))),"Input/Output",0),0)</f>
        <v>0</v>
      </c>
      <c r="AL171">
        <f>IF(AL$2='List of Flows'!$B169,IF(OR(ISNUMBER(SEARCH($A$36,'List of Flows'!$D169)),ISNUMBER(SEARCH($A$37,'List of Flows'!$D169))),"Input/Output",0),0)</f>
        <v>0</v>
      </c>
      <c r="AM171">
        <f>IF(AM$2='List of Flows'!$B169,IF(OR(ISNUMBER(SEARCH($A$36,'List of Flows'!$D169)),ISNUMBER(SEARCH($A$37,'List of Flows'!$D169))),"Input/Output",0),0)</f>
        <v>0</v>
      </c>
      <c r="AN171">
        <f>IF(AN$2='List of Flows'!$B169,IF(OR(ISNUMBER(SEARCH($A$36,'List of Flows'!$D169)),ISNUMBER(SEARCH($A$37,'List of Flows'!$D169))),"Input/Output",0),0)</f>
        <v>0</v>
      </c>
      <c r="AO171">
        <f>IF(AO$2='List of Flows'!$B169,IF(OR(ISNUMBER(SEARCH($A$36,'List of Flows'!$D169)),ISNUMBER(SEARCH($A$37,'List of Flows'!$D169))),"Input/Output",0),0)</f>
        <v>0</v>
      </c>
      <c r="AP171">
        <f>IF(AP$2='List of Flows'!$B169,IF(OR(ISNUMBER(SEARCH($A$36,'List of Flows'!$D169)),ISNUMBER(SEARCH($A$37,'List of Flows'!$D169))),"Input/Output",0),0)</f>
        <v>0</v>
      </c>
      <c r="AQ171">
        <f>IF(AQ$2='List of Flows'!$B169,IF(OR(ISNUMBER(SEARCH($A$36,'List of Flows'!$D169)),ISNUMBER(SEARCH($A$37,'List of Flows'!$D169))),"Input/Output",0),0)</f>
        <v>0</v>
      </c>
      <c r="AR171">
        <f>IF(AR$2='List of Flows'!$B169,IF(OR(ISNUMBER(SEARCH($A$36,'List of Flows'!$D169)),ISNUMBER(SEARCH($A$37,'List of Flows'!$D169))),"Input/Output",0),0)</f>
        <v>0</v>
      </c>
      <c r="AS171">
        <f>IF(AS$2='List of Flows'!$B169,IF(OR(ISNUMBER(SEARCH($A$36,'List of Flows'!$D169)),ISNUMBER(SEARCH($A$37,'List of Flows'!$D169))),"Input/Output",0),0)</f>
        <v>0</v>
      </c>
      <c r="AT171">
        <f>IF(AT$2='List of Flows'!$B169,IF(OR(ISNUMBER(SEARCH($A$36,'List of Flows'!$D169)),ISNUMBER(SEARCH($A$37,'List of Flows'!$D169))),"Input/Output",0),0)</f>
        <v>0</v>
      </c>
      <c r="AU171" s="17">
        <f t="shared" si="41"/>
        <v>0</v>
      </c>
      <c r="AW171">
        <f t="shared" si="42"/>
        <v>0</v>
      </c>
      <c r="AX171">
        <f t="shared" si="43"/>
        <v>0</v>
      </c>
      <c r="AY171">
        <f t="shared" si="44"/>
        <v>0</v>
      </c>
      <c r="AZ171">
        <f t="shared" si="45"/>
        <v>0</v>
      </c>
      <c r="BA171">
        <f t="shared" si="46"/>
        <v>0</v>
      </c>
      <c r="BB171">
        <f t="shared" si="47"/>
        <v>0</v>
      </c>
      <c r="BC171">
        <f t="shared" si="48"/>
        <v>0</v>
      </c>
      <c r="BD171">
        <f t="shared" si="49"/>
        <v>0</v>
      </c>
      <c r="BE171">
        <f t="shared" si="50"/>
        <v>0</v>
      </c>
      <c r="BF171">
        <f t="shared" si="51"/>
        <v>0</v>
      </c>
      <c r="BG171">
        <f t="shared" si="52"/>
        <v>0</v>
      </c>
      <c r="BH171">
        <f t="shared" si="53"/>
        <v>0</v>
      </c>
      <c r="BI171">
        <f t="shared" si="54"/>
        <v>0</v>
      </c>
      <c r="BJ171" s="17">
        <f t="shared" si="55"/>
        <v>0</v>
      </c>
    </row>
    <row r="172" spans="4:62" x14ac:dyDescent="0.3">
      <c r="D172">
        <f>IF(D$2='List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E172">
        <f>IF(E$2='List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F172">
        <f>IF(F$2='List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G172">
        <f>IF(G$2='List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H172">
        <f>IF(H$2='List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I172">
        <f>IF(I$2='List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J172">
        <f>IF(J$2='List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K172">
        <f>IF(K$2='List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L172">
        <f>IF(L$2='List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M172">
        <f>IF(M$2='List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N172">
        <f>IF(N$2='List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O172">
        <f>IF(O$2='List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P172">
        <f>IF(P$2='List of Flows'!$B170,IF(OR(ISNUMBER(SEARCH($A$6,'List of Flows'!$D170)),ISNUMBER(SEARCH($A$7,'List of Flows'!$D170)),ISNUMBER(SEARCH($A$8,'List of Flows'!$D170)),ISNUMBER(SEARCH($A$9,'List of Flows'!$D170)),ISNUMBER(SEARCH($A$10,'List of Flows'!$D170)),ISNUMBER(SEARCH($A$11,'List of Flows'!$D170)),ISNUMBER(SEARCH($A$12,'List of Flows'!$D170)),ISNUMBER(SEARCH($A$13,'List of Flows'!$D170)),ISNUMBER(SEARCH($A$14,'List of Flows'!$D170)),ISNUMBER(SEARCH($A$15,'List of Flows'!$D170)),ISNUMBER(SEARCH($A$16,'List of Flows'!$D170)),ISNUMBER(SEARCH($A$17,'List of Flows'!$D170)),ISNUMBER(SEARCH($A$18,'List of Flows'!$D170)),ISNUMBER(SEARCH($A$19,'List of Flows'!$D170))),"Unit",0),0)</f>
        <v>0</v>
      </c>
      <c r="Q172">
        <f t="shared" si="39"/>
        <v>0</v>
      </c>
      <c r="R172" s="35"/>
      <c r="S172">
        <f>IF(S$2='List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T172">
        <f>IF(T$2='List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U172">
        <f>IF(U$2='List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V172">
        <f>IF(V$2='List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W172">
        <f>IF(W$2='List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X172">
        <f>IF(X$2='List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Y172">
        <f>IF(Y$2='List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Z172">
        <f>IF(Z$2='List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AA172">
        <f>IF(AA$2='List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AB172">
        <f>IF(AB$2='List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AC172">
        <f>IF(AC$2='List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AD172">
        <f>IF(AD$2='List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AE172">
        <f>IF(AE$2='List of Flows'!$B170,IF(OR(ISNUMBER(SEARCH($A$24,'List of Flows'!$D170)),ISNUMBER(SEARCH($A$25,'List of Flows'!$D170)),ISNUMBER(SEARCH($A$26,'List of Flows'!$D170)),ISNUMBER(SEARCH($A$27,'List of Flows'!$D170)),ISNUMBER(SEARCH($A$28,'List of Flows'!$D170)),ISNUMBER(SEARCH($A$29,'List of Flows'!$D170)),ISNUMBER(SEARCH($A$30,'List of Flows'!$D170)),ISNUMBER(SEARCH($A$31,'List of Flows'!$D170)),ISNUMBER(SEARCH($A$32,'List of Flows'!$D170))),"Context",0),0)</f>
        <v>0</v>
      </c>
      <c r="AF172" s="17">
        <f t="shared" si="40"/>
        <v>0</v>
      </c>
      <c r="AH172">
        <f>IF(AH$2='List of Flows'!$B170,IF(OR(ISNUMBER(SEARCH($A$36,'List of Flows'!$D170)),ISNUMBER(SEARCH($A$37,'List of Flows'!$D170))),"Input/Output",0),0)</f>
        <v>0</v>
      </c>
      <c r="AI172">
        <f>IF(AI$2='List of Flows'!$B170,IF(OR(ISNUMBER(SEARCH($A$36,'List of Flows'!$D170)),ISNUMBER(SEARCH($A$37,'List of Flows'!$D170))),"Input/Output",0),0)</f>
        <v>0</v>
      </c>
      <c r="AJ172">
        <f>IF(AJ$2='List of Flows'!$B170,IF(OR(ISNUMBER(SEARCH($A$36,'List of Flows'!$D170)),ISNUMBER(SEARCH($A$37,'List of Flows'!$D170))),"Input/Output",0),0)</f>
        <v>0</v>
      </c>
      <c r="AK172">
        <f>IF(AK$2='List of Flows'!$B170,IF(OR(ISNUMBER(SEARCH($A$36,'List of Flows'!$D170)),ISNUMBER(SEARCH($A$37,'List of Flows'!$D170))),"Input/Output",0),0)</f>
        <v>0</v>
      </c>
      <c r="AL172">
        <f>IF(AL$2='List of Flows'!$B170,IF(OR(ISNUMBER(SEARCH($A$36,'List of Flows'!$D170)),ISNUMBER(SEARCH($A$37,'List of Flows'!$D170))),"Input/Output",0),0)</f>
        <v>0</v>
      </c>
      <c r="AM172">
        <f>IF(AM$2='List of Flows'!$B170,IF(OR(ISNUMBER(SEARCH($A$36,'List of Flows'!$D170)),ISNUMBER(SEARCH($A$37,'List of Flows'!$D170))),"Input/Output",0),0)</f>
        <v>0</v>
      </c>
      <c r="AN172">
        <f>IF(AN$2='List of Flows'!$B170,IF(OR(ISNUMBER(SEARCH($A$36,'List of Flows'!$D170)),ISNUMBER(SEARCH($A$37,'List of Flows'!$D170))),"Input/Output",0),0)</f>
        <v>0</v>
      </c>
      <c r="AO172">
        <f>IF(AO$2='List of Flows'!$B170,IF(OR(ISNUMBER(SEARCH($A$36,'List of Flows'!$D170)),ISNUMBER(SEARCH($A$37,'List of Flows'!$D170))),"Input/Output",0),0)</f>
        <v>0</v>
      </c>
      <c r="AP172">
        <f>IF(AP$2='List of Flows'!$B170,IF(OR(ISNUMBER(SEARCH($A$36,'List of Flows'!$D170)),ISNUMBER(SEARCH($A$37,'List of Flows'!$D170))),"Input/Output",0),0)</f>
        <v>0</v>
      </c>
      <c r="AQ172">
        <f>IF(AQ$2='List of Flows'!$B170,IF(OR(ISNUMBER(SEARCH($A$36,'List of Flows'!$D170)),ISNUMBER(SEARCH($A$37,'List of Flows'!$D170))),"Input/Output",0),0)</f>
        <v>0</v>
      </c>
      <c r="AR172">
        <f>IF(AR$2='List of Flows'!$B170,IF(OR(ISNUMBER(SEARCH($A$36,'List of Flows'!$D170)),ISNUMBER(SEARCH($A$37,'List of Flows'!$D170))),"Input/Output",0),0)</f>
        <v>0</v>
      </c>
      <c r="AS172">
        <f>IF(AS$2='List of Flows'!$B170,IF(OR(ISNUMBER(SEARCH($A$36,'List of Flows'!$D170)),ISNUMBER(SEARCH($A$37,'List of Flows'!$D170))),"Input/Output",0),0)</f>
        <v>0</v>
      </c>
      <c r="AT172">
        <f>IF(AT$2='List of Flows'!$B170,IF(OR(ISNUMBER(SEARCH($A$36,'List of Flows'!$D170)),ISNUMBER(SEARCH($A$37,'List of Flows'!$D170))),"Input/Output",0),0)</f>
        <v>0</v>
      </c>
      <c r="AU172" s="17">
        <f t="shared" si="41"/>
        <v>0</v>
      </c>
      <c r="AW172">
        <f t="shared" si="42"/>
        <v>0</v>
      </c>
      <c r="AX172">
        <f t="shared" si="43"/>
        <v>0</v>
      </c>
      <c r="AY172">
        <f t="shared" si="44"/>
        <v>0</v>
      </c>
      <c r="AZ172">
        <f t="shared" si="45"/>
        <v>0</v>
      </c>
      <c r="BA172">
        <f t="shared" si="46"/>
        <v>0</v>
      </c>
      <c r="BB172">
        <f t="shared" si="47"/>
        <v>0</v>
      </c>
      <c r="BC172">
        <f t="shared" si="48"/>
        <v>0</v>
      </c>
      <c r="BD172">
        <f t="shared" si="49"/>
        <v>0</v>
      </c>
      <c r="BE172">
        <f t="shared" si="50"/>
        <v>0</v>
      </c>
      <c r="BF172">
        <f t="shared" si="51"/>
        <v>0</v>
      </c>
      <c r="BG172">
        <f t="shared" si="52"/>
        <v>0</v>
      </c>
      <c r="BH172">
        <f t="shared" si="53"/>
        <v>0</v>
      </c>
      <c r="BI172">
        <f t="shared" si="54"/>
        <v>0</v>
      </c>
      <c r="BJ172" s="17">
        <f t="shared" si="55"/>
        <v>0</v>
      </c>
    </row>
    <row r="173" spans="4:62" x14ac:dyDescent="0.3">
      <c r="D173">
        <f>IF(D$2='List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E173">
        <f>IF(E$2='List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F173">
        <f>IF(F$2='List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G173">
        <f>IF(G$2='List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H173">
        <f>IF(H$2='List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I173">
        <f>IF(I$2='List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J173">
        <f>IF(J$2='List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K173">
        <f>IF(K$2='List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L173">
        <f>IF(L$2='List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M173">
        <f>IF(M$2='List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N173">
        <f>IF(N$2='List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O173">
        <f>IF(O$2='List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P173">
        <f>IF(P$2='List of Flows'!$B171,IF(OR(ISNUMBER(SEARCH($A$6,'List of Flows'!$D171)),ISNUMBER(SEARCH($A$7,'List of Flows'!$D171)),ISNUMBER(SEARCH($A$8,'List of Flows'!$D171)),ISNUMBER(SEARCH($A$9,'List of Flows'!$D171)),ISNUMBER(SEARCH($A$10,'List of Flows'!$D171)),ISNUMBER(SEARCH($A$11,'List of Flows'!$D171)),ISNUMBER(SEARCH($A$12,'List of Flows'!$D171)),ISNUMBER(SEARCH($A$13,'List of Flows'!$D171)),ISNUMBER(SEARCH($A$14,'List of Flows'!$D171)),ISNUMBER(SEARCH($A$15,'List of Flows'!$D171)),ISNUMBER(SEARCH($A$16,'List of Flows'!$D171)),ISNUMBER(SEARCH($A$17,'List of Flows'!$D171)),ISNUMBER(SEARCH($A$18,'List of Flows'!$D171)),ISNUMBER(SEARCH($A$19,'List of Flows'!$D171))),"Unit",0),0)</f>
        <v>0</v>
      </c>
      <c r="Q173">
        <f t="shared" si="39"/>
        <v>0</v>
      </c>
      <c r="R173" s="35"/>
      <c r="S173">
        <f>IF(S$2='List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T173">
        <f>IF(T$2='List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U173">
        <f>IF(U$2='List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V173">
        <f>IF(V$2='List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W173">
        <f>IF(W$2='List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X173">
        <f>IF(X$2='List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Y173">
        <f>IF(Y$2='List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Z173">
        <f>IF(Z$2='List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AA173">
        <f>IF(AA$2='List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AB173">
        <f>IF(AB$2='List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AC173">
        <f>IF(AC$2='List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AD173">
        <f>IF(AD$2='List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AE173">
        <f>IF(AE$2='List of Flows'!$B171,IF(OR(ISNUMBER(SEARCH($A$24,'List of Flows'!$D171)),ISNUMBER(SEARCH($A$25,'List of Flows'!$D171)),ISNUMBER(SEARCH($A$26,'List of Flows'!$D171)),ISNUMBER(SEARCH($A$27,'List of Flows'!$D171)),ISNUMBER(SEARCH($A$28,'List of Flows'!$D171)),ISNUMBER(SEARCH($A$29,'List of Flows'!$D171)),ISNUMBER(SEARCH($A$30,'List of Flows'!$D171)),ISNUMBER(SEARCH($A$31,'List of Flows'!$D171)),ISNUMBER(SEARCH($A$32,'List of Flows'!$D171))),"Context",0),0)</f>
        <v>0</v>
      </c>
      <c r="AF173" s="17">
        <f t="shared" si="40"/>
        <v>0</v>
      </c>
      <c r="AH173">
        <f>IF(AH$2='List of Flows'!$B171,IF(OR(ISNUMBER(SEARCH($A$36,'List of Flows'!$D171)),ISNUMBER(SEARCH($A$37,'List of Flows'!$D171))),"Input/Output",0),0)</f>
        <v>0</v>
      </c>
      <c r="AI173">
        <f>IF(AI$2='List of Flows'!$B171,IF(OR(ISNUMBER(SEARCH($A$36,'List of Flows'!$D171)),ISNUMBER(SEARCH($A$37,'List of Flows'!$D171))),"Input/Output",0),0)</f>
        <v>0</v>
      </c>
      <c r="AJ173">
        <f>IF(AJ$2='List of Flows'!$B171,IF(OR(ISNUMBER(SEARCH($A$36,'List of Flows'!$D171)),ISNUMBER(SEARCH($A$37,'List of Flows'!$D171))),"Input/Output",0),0)</f>
        <v>0</v>
      </c>
      <c r="AK173">
        <f>IF(AK$2='List of Flows'!$B171,IF(OR(ISNUMBER(SEARCH($A$36,'List of Flows'!$D171)),ISNUMBER(SEARCH($A$37,'List of Flows'!$D171))),"Input/Output",0),0)</f>
        <v>0</v>
      </c>
      <c r="AL173">
        <f>IF(AL$2='List of Flows'!$B171,IF(OR(ISNUMBER(SEARCH($A$36,'List of Flows'!$D171)),ISNUMBER(SEARCH($A$37,'List of Flows'!$D171))),"Input/Output",0),0)</f>
        <v>0</v>
      </c>
      <c r="AM173">
        <f>IF(AM$2='List of Flows'!$B171,IF(OR(ISNUMBER(SEARCH($A$36,'List of Flows'!$D171)),ISNUMBER(SEARCH($A$37,'List of Flows'!$D171))),"Input/Output",0),0)</f>
        <v>0</v>
      </c>
      <c r="AN173">
        <f>IF(AN$2='List of Flows'!$B171,IF(OR(ISNUMBER(SEARCH($A$36,'List of Flows'!$D171)),ISNUMBER(SEARCH($A$37,'List of Flows'!$D171))),"Input/Output",0),0)</f>
        <v>0</v>
      </c>
      <c r="AO173">
        <f>IF(AO$2='List of Flows'!$B171,IF(OR(ISNUMBER(SEARCH($A$36,'List of Flows'!$D171)),ISNUMBER(SEARCH($A$37,'List of Flows'!$D171))),"Input/Output",0),0)</f>
        <v>0</v>
      </c>
      <c r="AP173">
        <f>IF(AP$2='List of Flows'!$B171,IF(OR(ISNUMBER(SEARCH($A$36,'List of Flows'!$D171)),ISNUMBER(SEARCH($A$37,'List of Flows'!$D171))),"Input/Output",0),0)</f>
        <v>0</v>
      </c>
      <c r="AQ173">
        <f>IF(AQ$2='List of Flows'!$B171,IF(OR(ISNUMBER(SEARCH($A$36,'List of Flows'!$D171)),ISNUMBER(SEARCH($A$37,'List of Flows'!$D171))),"Input/Output",0),0)</f>
        <v>0</v>
      </c>
      <c r="AR173">
        <f>IF(AR$2='List of Flows'!$B171,IF(OR(ISNUMBER(SEARCH($A$36,'List of Flows'!$D171)),ISNUMBER(SEARCH($A$37,'List of Flows'!$D171))),"Input/Output",0),0)</f>
        <v>0</v>
      </c>
      <c r="AS173">
        <f>IF(AS$2='List of Flows'!$B171,IF(OR(ISNUMBER(SEARCH($A$36,'List of Flows'!$D171)),ISNUMBER(SEARCH($A$37,'List of Flows'!$D171))),"Input/Output",0),0)</f>
        <v>0</v>
      </c>
      <c r="AT173">
        <f>IF(AT$2='List of Flows'!$B171,IF(OR(ISNUMBER(SEARCH($A$36,'List of Flows'!$D171)),ISNUMBER(SEARCH($A$37,'List of Flows'!$D171))),"Input/Output",0),0)</f>
        <v>0</v>
      </c>
      <c r="AU173" s="17">
        <f t="shared" si="41"/>
        <v>0</v>
      </c>
      <c r="AW173">
        <f t="shared" si="42"/>
        <v>0</v>
      </c>
      <c r="AX173">
        <f t="shared" si="43"/>
        <v>0</v>
      </c>
      <c r="AY173">
        <f t="shared" si="44"/>
        <v>0</v>
      </c>
      <c r="AZ173">
        <f t="shared" si="45"/>
        <v>0</v>
      </c>
      <c r="BA173">
        <f t="shared" si="46"/>
        <v>0</v>
      </c>
      <c r="BB173">
        <f t="shared" si="47"/>
        <v>0</v>
      </c>
      <c r="BC173">
        <f t="shared" si="48"/>
        <v>0</v>
      </c>
      <c r="BD173">
        <f t="shared" si="49"/>
        <v>0</v>
      </c>
      <c r="BE173">
        <f t="shared" si="50"/>
        <v>0</v>
      </c>
      <c r="BF173">
        <f t="shared" si="51"/>
        <v>0</v>
      </c>
      <c r="BG173">
        <f t="shared" si="52"/>
        <v>0</v>
      </c>
      <c r="BH173">
        <f t="shared" si="53"/>
        <v>0</v>
      </c>
      <c r="BI173">
        <f t="shared" si="54"/>
        <v>0</v>
      </c>
      <c r="BJ173" s="17">
        <f t="shared" si="55"/>
        <v>0</v>
      </c>
    </row>
    <row r="174" spans="4:62" x14ac:dyDescent="0.3">
      <c r="D174">
        <f>IF(D$2='List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E174">
        <f>IF(E$2='List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F174">
        <f>IF(F$2='List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G174">
        <f>IF(G$2='List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H174">
        <f>IF(H$2='List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I174">
        <f>IF(I$2='List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J174">
        <f>IF(J$2='List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K174">
        <f>IF(K$2='List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L174">
        <f>IF(L$2='List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M174">
        <f>IF(M$2='List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N174">
        <f>IF(N$2='List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O174">
        <f>IF(O$2='List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P174">
        <f>IF(P$2='List of Flows'!$B172,IF(OR(ISNUMBER(SEARCH($A$6,'List of Flows'!$D172)),ISNUMBER(SEARCH($A$7,'List of Flows'!$D172)),ISNUMBER(SEARCH($A$8,'List of Flows'!$D172)),ISNUMBER(SEARCH($A$9,'List of Flows'!$D172)),ISNUMBER(SEARCH($A$10,'List of Flows'!$D172)),ISNUMBER(SEARCH($A$11,'List of Flows'!$D172)),ISNUMBER(SEARCH($A$12,'List of Flows'!$D172)),ISNUMBER(SEARCH($A$13,'List of Flows'!$D172)),ISNUMBER(SEARCH($A$14,'List of Flows'!$D172)),ISNUMBER(SEARCH($A$15,'List of Flows'!$D172)),ISNUMBER(SEARCH($A$16,'List of Flows'!$D172)),ISNUMBER(SEARCH($A$17,'List of Flows'!$D172)),ISNUMBER(SEARCH($A$18,'List of Flows'!$D172)),ISNUMBER(SEARCH($A$19,'List of Flows'!$D172))),"Unit",0),0)</f>
        <v>0</v>
      </c>
      <c r="Q174">
        <f t="shared" si="39"/>
        <v>0</v>
      </c>
      <c r="R174" s="35"/>
      <c r="S174">
        <f>IF(S$2='List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T174">
        <f>IF(T$2='List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U174">
        <f>IF(U$2='List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V174">
        <f>IF(V$2='List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W174">
        <f>IF(W$2='List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X174">
        <f>IF(X$2='List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Y174">
        <f>IF(Y$2='List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Z174">
        <f>IF(Z$2='List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AA174">
        <f>IF(AA$2='List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AB174">
        <f>IF(AB$2='List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AC174">
        <f>IF(AC$2='List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AD174">
        <f>IF(AD$2='List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AE174">
        <f>IF(AE$2='List of Flows'!$B172,IF(OR(ISNUMBER(SEARCH($A$24,'List of Flows'!$D172)),ISNUMBER(SEARCH($A$25,'List of Flows'!$D172)),ISNUMBER(SEARCH($A$26,'List of Flows'!$D172)),ISNUMBER(SEARCH($A$27,'List of Flows'!$D172)),ISNUMBER(SEARCH($A$28,'List of Flows'!$D172)),ISNUMBER(SEARCH($A$29,'List of Flows'!$D172)),ISNUMBER(SEARCH($A$30,'List of Flows'!$D172)),ISNUMBER(SEARCH($A$31,'List of Flows'!$D172)),ISNUMBER(SEARCH($A$32,'List of Flows'!$D172))),"Context",0),0)</f>
        <v>0</v>
      </c>
      <c r="AF174" s="17">
        <f t="shared" si="40"/>
        <v>0</v>
      </c>
      <c r="AH174">
        <f>IF(AH$2='List of Flows'!$B172,IF(OR(ISNUMBER(SEARCH($A$36,'List of Flows'!$D172)),ISNUMBER(SEARCH($A$37,'List of Flows'!$D172))),"Input/Output",0),0)</f>
        <v>0</v>
      </c>
      <c r="AI174">
        <f>IF(AI$2='List of Flows'!$B172,IF(OR(ISNUMBER(SEARCH($A$36,'List of Flows'!$D172)),ISNUMBER(SEARCH($A$37,'List of Flows'!$D172))),"Input/Output",0),0)</f>
        <v>0</v>
      </c>
      <c r="AJ174">
        <f>IF(AJ$2='List of Flows'!$B172,IF(OR(ISNUMBER(SEARCH($A$36,'List of Flows'!$D172)),ISNUMBER(SEARCH($A$37,'List of Flows'!$D172))),"Input/Output",0),0)</f>
        <v>0</v>
      </c>
      <c r="AK174">
        <f>IF(AK$2='List of Flows'!$B172,IF(OR(ISNUMBER(SEARCH($A$36,'List of Flows'!$D172)),ISNUMBER(SEARCH($A$37,'List of Flows'!$D172))),"Input/Output",0),0)</f>
        <v>0</v>
      </c>
      <c r="AL174">
        <f>IF(AL$2='List of Flows'!$B172,IF(OR(ISNUMBER(SEARCH($A$36,'List of Flows'!$D172)),ISNUMBER(SEARCH($A$37,'List of Flows'!$D172))),"Input/Output",0),0)</f>
        <v>0</v>
      </c>
      <c r="AM174">
        <f>IF(AM$2='List of Flows'!$B172,IF(OR(ISNUMBER(SEARCH($A$36,'List of Flows'!$D172)),ISNUMBER(SEARCH($A$37,'List of Flows'!$D172))),"Input/Output",0),0)</f>
        <v>0</v>
      </c>
      <c r="AN174">
        <f>IF(AN$2='List of Flows'!$B172,IF(OR(ISNUMBER(SEARCH($A$36,'List of Flows'!$D172)),ISNUMBER(SEARCH($A$37,'List of Flows'!$D172))),"Input/Output",0),0)</f>
        <v>0</v>
      </c>
      <c r="AO174">
        <f>IF(AO$2='List of Flows'!$B172,IF(OR(ISNUMBER(SEARCH($A$36,'List of Flows'!$D172)),ISNUMBER(SEARCH($A$37,'List of Flows'!$D172))),"Input/Output",0),0)</f>
        <v>0</v>
      </c>
      <c r="AP174">
        <f>IF(AP$2='List of Flows'!$B172,IF(OR(ISNUMBER(SEARCH($A$36,'List of Flows'!$D172)),ISNUMBER(SEARCH($A$37,'List of Flows'!$D172))),"Input/Output",0),0)</f>
        <v>0</v>
      </c>
      <c r="AQ174">
        <f>IF(AQ$2='List of Flows'!$B172,IF(OR(ISNUMBER(SEARCH($A$36,'List of Flows'!$D172)),ISNUMBER(SEARCH($A$37,'List of Flows'!$D172))),"Input/Output",0),0)</f>
        <v>0</v>
      </c>
      <c r="AR174">
        <f>IF(AR$2='List of Flows'!$B172,IF(OR(ISNUMBER(SEARCH($A$36,'List of Flows'!$D172)),ISNUMBER(SEARCH($A$37,'List of Flows'!$D172))),"Input/Output",0),0)</f>
        <v>0</v>
      </c>
      <c r="AS174">
        <f>IF(AS$2='List of Flows'!$B172,IF(OR(ISNUMBER(SEARCH($A$36,'List of Flows'!$D172)),ISNUMBER(SEARCH($A$37,'List of Flows'!$D172))),"Input/Output",0),0)</f>
        <v>0</v>
      </c>
      <c r="AT174">
        <f>IF(AT$2='List of Flows'!$B172,IF(OR(ISNUMBER(SEARCH($A$36,'List of Flows'!$D172)),ISNUMBER(SEARCH($A$37,'List of Flows'!$D172))),"Input/Output",0),0)</f>
        <v>0</v>
      </c>
      <c r="AU174" s="17">
        <f t="shared" si="41"/>
        <v>0</v>
      </c>
      <c r="AW174">
        <f t="shared" si="42"/>
        <v>0</v>
      </c>
      <c r="AX174">
        <f t="shared" si="43"/>
        <v>0</v>
      </c>
      <c r="AY174">
        <f t="shared" si="44"/>
        <v>0</v>
      </c>
      <c r="AZ174">
        <f t="shared" si="45"/>
        <v>0</v>
      </c>
      <c r="BA174">
        <f t="shared" si="46"/>
        <v>0</v>
      </c>
      <c r="BB174">
        <f t="shared" si="47"/>
        <v>0</v>
      </c>
      <c r="BC174">
        <f t="shared" si="48"/>
        <v>0</v>
      </c>
      <c r="BD174">
        <f t="shared" si="49"/>
        <v>0</v>
      </c>
      <c r="BE174">
        <f t="shared" si="50"/>
        <v>0</v>
      </c>
      <c r="BF174">
        <f t="shared" si="51"/>
        <v>0</v>
      </c>
      <c r="BG174">
        <f t="shared" si="52"/>
        <v>0</v>
      </c>
      <c r="BH174">
        <f t="shared" si="53"/>
        <v>0</v>
      </c>
      <c r="BI174">
        <f t="shared" si="54"/>
        <v>0</v>
      </c>
      <c r="BJ174" s="17">
        <f t="shared" si="55"/>
        <v>0</v>
      </c>
    </row>
    <row r="175" spans="4:62" x14ac:dyDescent="0.3">
      <c r="D175">
        <f>IF(D$2='List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E175">
        <f>IF(E$2='List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F175">
        <f>IF(F$2='List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G175">
        <f>IF(G$2='List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H175">
        <f>IF(H$2='List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I175">
        <f>IF(I$2='List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J175">
        <f>IF(J$2='List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K175">
        <f>IF(K$2='List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L175">
        <f>IF(L$2='List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M175">
        <f>IF(M$2='List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N175">
        <f>IF(N$2='List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O175">
        <f>IF(O$2='List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P175">
        <f>IF(P$2='List of Flows'!$B173,IF(OR(ISNUMBER(SEARCH($A$6,'List of Flows'!$D173)),ISNUMBER(SEARCH($A$7,'List of Flows'!$D173)),ISNUMBER(SEARCH($A$8,'List of Flows'!$D173)),ISNUMBER(SEARCH($A$9,'List of Flows'!$D173)),ISNUMBER(SEARCH($A$10,'List of Flows'!$D173)),ISNUMBER(SEARCH($A$11,'List of Flows'!$D173)),ISNUMBER(SEARCH($A$12,'List of Flows'!$D173)),ISNUMBER(SEARCH($A$13,'List of Flows'!$D173)),ISNUMBER(SEARCH($A$14,'List of Flows'!$D173)),ISNUMBER(SEARCH($A$15,'List of Flows'!$D173)),ISNUMBER(SEARCH($A$16,'List of Flows'!$D173)),ISNUMBER(SEARCH($A$17,'List of Flows'!$D173)),ISNUMBER(SEARCH($A$18,'List of Flows'!$D173)),ISNUMBER(SEARCH($A$19,'List of Flows'!$D173))),"Unit",0),0)</f>
        <v>0</v>
      </c>
      <c r="Q175">
        <f t="shared" si="39"/>
        <v>0</v>
      </c>
      <c r="R175" s="35"/>
      <c r="S175">
        <f>IF(S$2='List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T175">
        <f>IF(T$2='List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U175">
        <f>IF(U$2='List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V175">
        <f>IF(V$2='List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W175">
        <f>IF(W$2='List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X175">
        <f>IF(X$2='List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Y175">
        <f>IF(Y$2='List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Z175">
        <f>IF(Z$2='List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AA175">
        <f>IF(AA$2='List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AB175">
        <f>IF(AB$2='List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AC175">
        <f>IF(AC$2='List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AD175">
        <f>IF(AD$2='List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AE175">
        <f>IF(AE$2='List of Flows'!$B173,IF(OR(ISNUMBER(SEARCH($A$24,'List of Flows'!$D173)),ISNUMBER(SEARCH($A$25,'List of Flows'!$D173)),ISNUMBER(SEARCH($A$26,'List of Flows'!$D173)),ISNUMBER(SEARCH($A$27,'List of Flows'!$D173)),ISNUMBER(SEARCH($A$28,'List of Flows'!$D173)),ISNUMBER(SEARCH($A$29,'List of Flows'!$D173)),ISNUMBER(SEARCH($A$30,'List of Flows'!$D173)),ISNUMBER(SEARCH($A$31,'List of Flows'!$D173)),ISNUMBER(SEARCH($A$32,'List of Flows'!$D173))),"Context",0),0)</f>
        <v>0</v>
      </c>
      <c r="AF175" s="17">
        <f t="shared" si="40"/>
        <v>0</v>
      </c>
      <c r="AH175">
        <f>IF(AH$2='List of Flows'!$B173,IF(OR(ISNUMBER(SEARCH($A$36,'List of Flows'!$D173)),ISNUMBER(SEARCH($A$37,'List of Flows'!$D173))),"Input/Output",0),0)</f>
        <v>0</v>
      </c>
      <c r="AI175">
        <f>IF(AI$2='List of Flows'!$B173,IF(OR(ISNUMBER(SEARCH($A$36,'List of Flows'!$D173)),ISNUMBER(SEARCH($A$37,'List of Flows'!$D173))),"Input/Output",0),0)</f>
        <v>0</v>
      </c>
      <c r="AJ175">
        <f>IF(AJ$2='List of Flows'!$B173,IF(OR(ISNUMBER(SEARCH($A$36,'List of Flows'!$D173)),ISNUMBER(SEARCH($A$37,'List of Flows'!$D173))),"Input/Output",0),0)</f>
        <v>0</v>
      </c>
      <c r="AK175">
        <f>IF(AK$2='List of Flows'!$B173,IF(OR(ISNUMBER(SEARCH($A$36,'List of Flows'!$D173)),ISNUMBER(SEARCH($A$37,'List of Flows'!$D173))),"Input/Output",0),0)</f>
        <v>0</v>
      </c>
      <c r="AL175">
        <f>IF(AL$2='List of Flows'!$B173,IF(OR(ISNUMBER(SEARCH($A$36,'List of Flows'!$D173)),ISNUMBER(SEARCH($A$37,'List of Flows'!$D173))),"Input/Output",0),0)</f>
        <v>0</v>
      </c>
      <c r="AM175">
        <f>IF(AM$2='List of Flows'!$B173,IF(OR(ISNUMBER(SEARCH($A$36,'List of Flows'!$D173)),ISNUMBER(SEARCH($A$37,'List of Flows'!$D173))),"Input/Output",0),0)</f>
        <v>0</v>
      </c>
      <c r="AN175">
        <f>IF(AN$2='List of Flows'!$B173,IF(OR(ISNUMBER(SEARCH($A$36,'List of Flows'!$D173)),ISNUMBER(SEARCH($A$37,'List of Flows'!$D173))),"Input/Output",0),0)</f>
        <v>0</v>
      </c>
      <c r="AO175">
        <f>IF(AO$2='List of Flows'!$B173,IF(OR(ISNUMBER(SEARCH($A$36,'List of Flows'!$D173)),ISNUMBER(SEARCH($A$37,'List of Flows'!$D173))),"Input/Output",0),0)</f>
        <v>0</v>
      </c>
      <c r="AP175">
        <f>IF(AP$2='List of Flows'!$B173,IF(OR(ISNUMBER(SEARCH($A$36,'List of Flows'!$D173)),ISNUMBER(SEARCH($A$37,'List of Flows'!$D173))),"Input/Output",0),0)</f>
        <v>0</v>
      </c>
      <c r="AQ175">
        <f>IF(AQ$2='List of Flows'!$B173,IF(OR(ISNUMBER(SEARCH($A$36,'List of Flows'!$D173)),ISNUMBER(SEARCH($A$37,'List of Flows'!$D173))),"Input/Output",0),0)</f>
        <v>0</v>
      </c>
      <c r="AR175">
        <f>IF(AR$2='List of Flows'!$B173,IF(OR(ISNUMBER(SEARCH($A$36,'List of Flows'!$D173)),ISNUMBER(SEARCH($A$37,'List of Flows'!$D173))),"Input/Output",0),0)</f>
        <v>0</v>
      </c>
      <c r="AS175">
        <f>IF(AS$2='List of Flows'!$B173,IF(OR(ISNUMBER(SEARCH($A$36,'List of Flows'!$D173)),ISNUMBER(SEARCH($A$37,'List of Flows'!$D173))),"Input/Output",0),0)</f>
        <v>0</v>
      </c>
      <c r="AT175">
        <f>IF(AT$2='List of Flows'!$B173,IF(OR(ISNUMBER(SEARCH($A$36,'List of Flows'!$D173)),ISNUMBER(SEARCH($A$37,'List of Flows'!$D173))),"Input/Output",0),0)</f>
        <v>0</v>
      </c>
      <c r="AU175" s="17">
        <f t="shared" si="41"/>
        <v>0</v>
      </c>
      <c r="AW175">
        <f t="shared" si="42"/>
        <v>0</v>
      </c>
      <c r="AX175">
        <f t="shared" si="43"/>
        <v>0</v>
      </c>
      <c r="AY175">
        <f t="shared" si="44"/>
        <v>0</v>
      </c>
      <c r="AZ175">
        <f t="shared" si="45"/>
        <v>0</v>
      </c>
      <c r="BA175">
        <f t="shared" si="46"/>
        <v>0</v>
      </c>
      <c r="BB175">
        <f t="shared" si="47"/>
        <v>0</v>
      </c>
      <c r="BC175">
        <f t="shared" si="48"/>
        <v>0</v>
      </c>
      <c r="BD175">
        <f t="shared" si="49"/>
        <v>0</v>
      </c>
      <c r="BE175">
        <f t="shared" si="50"/>
        <v>0</v>
      </c>
      <c r="BF175">
        <f t="shared" si="51"/>
        <v>0</v>
      </c>
      <c r="BG175">
        <f t="shared" si="52"/>
        <v>0</v>
      </c>
      <c r="BH175">
        <f t="shared" si="53"/>
        <v>0</v>
      </c>
      <c r="BI175">
        <f t="shared" si="54"/>
        <v>0</v>
      </c>
      <c r="BJ175" s="17">
        <f t="shared" si="55"/>
        <v>0</v>
      </c>
    </row>
    <row r="176" spans="4:62" x14ac:dyDescent="0.3">
      <c r="D176">
        <f>IF(D$2='List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E176">
        <f>IF(E$2='List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F176">
        <f>IF(F$2='List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G176">
        <f>IF(G$2='List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H176">
        <f>IF(H$2='List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I176">
        <f>IF(I$2='List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J176">
        <f>IF(J$2='List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K176">
        <f>IF(K$2='List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L176">
        <f>IF(L$2='List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M176">
        <f>IF(M$2='List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N176">
        <f>IF(N$2='List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O176">
        <f>IF(O$2='List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P176">
        <f>IF(P$2='List of Flows'!$B174,IF(OR(ISNUMBER(SEARCH($A$6,'List of Flows'!$D174)),ISNUMBER(SEARCH($A$7,'List of Flows'!$D174)),ISNUMBER(SEARCH($A$8,'List of Flows'!$D174)),ISNUMBER(SEARCH($A$9,'List of Flows'!$D174)),ISNUMBER(SEARCH($A$10,'List of Flows'!$D174)),ISNUMBER(SEARCH($A$11,'List of Flows'!$D174)),ISNUMBER(SEARCH($A$12,'List of Flows'!$D174)),ISNUMBER(SEARCH($A$13,'List of Flows'!$D174)),ISNUMBER(SEARCH($A$14,'List of Flows'!$D174)),ISNUMBER(SEARCH($A$15,'List of Flows'!$D174)),ISNUMBER(SEARCH($A$16,'List of Flows'!$D174)),ISNUMBER(SEARCH($A$17,'List of Flows'!$D174)),ISNUMBER(SEARCH($A$18,'List of Flows'!$D174)),ISNUMBER(SEARCH($A$19,'List of Flows'!$D174))),"Unit",0),0)</f>
        <v>0</v>
      </c>
      <c r="Q176">
        <f t="shared" si="39"/>
        <v>0</v>
      </c>
      <c r="R176" s="35"/>
      <c r="S176">
        <f>IF(S$2='List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T176">
        <f>IF(T$2='List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U176">
        <f>IF(U$2='List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V176">
        <f>IF(V$2='List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W176">
        <f>IF(W$2='List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X176">
        <f>IF(X$2='List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Y176">
        <f>IF(Y$2='List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Z176">
        <f>IF(Z$2='List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AA176">
        <f>IF(AA$2='List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AB176">
        <f>IF(AB$2='List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AC176">
        <f>IF(AC$2='List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AD176">
        <f>IF(AD$2='List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AE176">
        <f>IF(AE$2='List of Flows'!$B174,IF(OR(ISNUMBER(SEARCH($A$24,'List of Flows'!$D174)),ISNUMBER(SEARCH($A$25,'List of Flows'!$D174)),ISNUMBER(SEARCH($A$26,'List of Flows'!$D174)),ISNUMBER(SEARCH($A$27,'List of Flows'!$D174)),ISNUMBER(SEARCH($A$28,'List of Flows'!$D174)),ISNUMBER(SEARCH($A$29,'List of Flows'!$D174)),ISNUMBER(SEARCH($A$30,'List of Flows'!$D174)),ISNUMBER(SEARCH($A$31,'List of Flows'!$D174)),ISNUMBER(SEARCH($A$32,'List of Flows'!$D174))),"Context",0),0)</f>
        <v>0</v>
      </c>
      <c r="AF176" s="17">
        <f t="shared" si="40"/>
        <v>0</v>
      </c>
      <c r="AH176">
        <f>IF(AH$2='List of Flows'!$B174,IF(OR(ISNUMBER(SEARCH($A$36,'List of Flows'!$D174)),ISNUMBER(SEARCH($A$37,'List of Flows'!$D174))),"Input/Output",0),0)</f>
        <v>0</v>
      </c>
      <c r="AI176">
        <f>IF(AI$2='List of Flows'!$B174,IF(OR(ISNUMBER(SEARCH($A$36,'List of Flows'!$D174)),ISNUMBER(SEARCH($A$37,'List of Flows'!$D174))),"Input/Output",0),0)</f>
        <v>0</v>
      </c>
      <c r="AJ176">
        <f>IF(AJ$2='List of Flows'!$B174,IF(OR(ISNUMBER(SEARCH($A$36,'List of Flows'!$D174)),ISNUMBER(SEARCH($A$37,'List of Flows'!$D174))),"Input/Output",0),0)</f>
        <v>0</v>
      </c>
      <c r="AK176">
        <f>IF(AK$2='List of Flows'!$B174,IF(OR(ISNUMBER(SEARCH($A$36,'List of Flows'!$D174)),ISNUMBER(SEARCH($A$37,'List of Flows'!$D174))),"Input/Output",0),0)</f>
        <v>0</v>
      </c>
      <c r="AL176">
        <f>IF(AL$2='List of Flows'!$B174,IF(OR(ISNUMBER(SEARCH($A$36,'List of Flows'!$D174)),ISNUMBER(SEARCH($A$37,'List of Flows'!$D174))),"Input/Output",0),0)</f>
        <v>0</v>
      </c>
      <c r="AM176">
        <f>IF(AM$2='List of Flows'!$B174,IF(OR(ISNUMBER(SEARCH($A$36,'List of Flows'!$D174)),ISNUMBER(SEARCH($A$37,'List of Flows'!$D174))),"Input/Output",0),0)</f>
        <v>0</v>
      </c>
      <c r="AN176">
        <f>IF(AN$2='List of Flows'!$B174,IF(OR(ISNUMBER(SEARCH($A$36,'List of Flows'!$D174)),ISNUMBER(SEARCH($A$37,'List of Flows'!$D174))),"Input/Output",0),0)</f>
        <v>0</v>
      </c>
      <c r="AO176">
        <f>IF(AO$2='List of Flows'!$B174,IF(OR(ISNUMBER(SEARCH($A$36,'List of Flows'!$D174)),ISNUMBER(SEARCH($A$37,'List of Flows'!$D174))),"Input/Output",0),0)</f>
        <v>0</v>
      </c>
      <c r="AP176">
        <f>IF(AP$2='List of Flows'!$B174,IF(OR(ISNUMBER(SEARCH($A$36,'List of Flows'!$D174)),ISNUMBER(SEARCH($A$37,'List of Flows'!$D174))),"Input/Output",0),0)</f>
        <v>0</v>
      </c>
      <c r="AQ176">
        <f>IF(AQ$2='List of Flows'!$B174,IF(OR(ISNUMBER(SEARCH($A$36,'List of Flows'!$D174)),ISNUMBER(SEARCH($A$37,'List of Flows'!$D174))),"Input/Output",0),0)</f>
        <v>0</v>
      </c>
      <c r="AR176">
        <f>IF(AR$2='List of Flows'!$B174,IF(OR(ISNUMBER(SEARCH($A$36,'List of Flows'!$D174)),ISNUMBER(SEARCH($A$37,'List of Flows'!$D174))),"Input/Output",0),0)</f>
        <v>0</v>
      </c>
      <c r="AS176">
        <f>IF(AS$2='List of Flows'!$B174,IF(OR(ISNUMBER(SEARCH($A$36,'List of Flows'!$D174)),ISNUMBER(SEARCH($A$37,'List of Flows'!$D174))),"Input/Output",0),0)</f>
        <v>0</v>
      </c>
      <c r="AT176">
        <f>IF(AT$2='List of Flows'!$B174,IF(OR(ISNUMBER(SEARCH($A$36,'List of Flows'!$D174)),ISNUMBER(SEARCH($A$37,'List of Flows'!$D174))),"Input/Output",0),0)</f>
        <v>0</v>
      </c>
      <c r="AU176" s="17">
        <f t="shared" si="41"/>
        <v>0</v>
      </c>
      <c r="AW176">
        <f t="shared" si="42"/>
        <v>0</v>
      </c>
      <c r="AX176">
        <f t="shared" si="43"/>
        <v>0</v>
      </c>
      <c r="AY176">
        <f t="shared" si="44"/>
        <v>0</v>
      </c>
      <c r="AZ176">
        <f t="shared" si="45"/>
        <v>0</v>
      </c>
      <c r="BA176">
        <f t="shared" si="46"/>
        <v>0</v>
      </c>
      <c r="BB176">
        <f t="shared" si="47"/>
        <v>0</v>
      </c>
      <c r="BC176">
        <f t="shared" si="48"/>
        <v>0</v>
      </c>
      <c r="BD176">
        <f t="shared" si="49"/>
        <v>0</v>
      </c>
      <c r="BE176">
        <f t="shared" si="50"/>
        <v>0</v>
      </c>
      <c r="BF176">
        <f t="shared" si="51"/>
        <v>0</v>
      </c>
      <c r="BG176">
        <f t="shared" si="52"/>
        <v>0</v>
      </c>
      <c r="BH176">
        <f t="shared" si="53"/>
        <v>0</v>
      </c>
      <c r="BI176">
        <f t="shared" si="54"/>
        <v>0</v>
      </c>
      <c r="BJ176" s="17">
        <f t="shared" si="55"/>
        <v>0</v>
      </c>
    </row>
    <row r="177" spans="4:62" x14ac:dyDescent="0.3">
      <c r="D177">
        <f>IF(D$2='List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E177">
        <f>IF(E$2='List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F177">
        <f>IF(F$2='List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G177">
        <f>IF(G$2='List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H177">
        <f>IF(H$2='List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I177">
        <f>IF(I$2='List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J177">
        <f>IF(J$2='List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K177">
        <f>IF(K$2='List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L177">
        <f>IF(L$2='List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M177">
        <f>IF(M$2='List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N177">
        <f>IF(N$2='List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O177">
        <f>IF(O$2='List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P177">
        <f>IF(P$2='List of Flows'!$B175,IF(OR(ISNUMBER(SEARCH($A$6,'List of Flows'!$D175)),ISNUMBER(SEARCH($A$7,'List of Flows'!$D175)),ISNUMBER(SEARCH($A$8,'List of Flows'!$D175)),ISNUMBER(SEARCH($A$9,'List of Flows'!$D175)),ISNUMBER(SEARCH($A$10,'List of Flows'!$D175)),ISNUMBER(SEARCH($A$11,'List of Flows'!$D175)),ISNUMBER(SEARCH($A$12,'List of Flows'!$D175)),ISNUMBER(SEARCH($A$13,'List of Flows'!$D175)),ISNUMBER(SEARCH($A$14,'List of Flows'!$D175)),ISNUMBER(SEARCH($A$15,'List of Flows'!$D175)),ISNUMBER(SEARCH($A$16,'List of Flows'!$D175)),ISNUMBER(SEARCH($A$17,'List of Flows'!$D175)),ISNUMBER(SEARCH($A$18,'List of Flows'!$D175)),ISNUMBER(SEARCH($A$19,'List of Flows'!$D175))),"Unit",0),0)</f>
        <v>0</v>
      </c>
      <c r="Q177">
        <f t="shared" si="39"/>
        <v>0</v>
      </c>
      <c r="R177" s="35"/>
      <c r="S177">
        <f>IF(S$2='List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T177">
        <f>IF(T$2='List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U177">
        <f>IF(U$2='List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V177">
        <f>IF(V$2='List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W177">
        <f>IF(W$2='List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X177">
        <f>IF(X$2='List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Y177">
        <f>IF(Y$2='List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Z177">
        <f>IF(Z$2='List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AA177">
        <f>IF(AA$2='List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AB177">
        <f>IF(AB$2='List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AC177">
        <f>IF(AC$2='List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AD177">
        <f>IF(AD$2='List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AE177">
        <f>IF(AE$2='List of Flows'!$B175,IF(OR(ISNUMBER(SEARCH($A$24,'List of Flows'!$D175)),ISNUMBER(SEARCH($A$25,'List of Flows'!$D175)),ISNUMBER(SEARCH($A$26,'List of Flows'!$D175)),ISNUMBER(SEARCH($A$27,'List of Flows'!$D175)),ISNUMBER(SEARCH($A$28,'List of Flows'!$D175)),ISNUMBER(SEARCH($A$29,'List of Flows'!$D175)),ISNUMBER(SEARCH($A$30,'List of Flows'!$D175)),ISNUMBER(SEARCH($A$31,'List of Flows'!$D175)),ISNUMBER(SEARCH($A$32,'List of Flows'!$D175))),"Context",0),0)</f>
        <v>0</v>
      </c>
      <c r="AF177" s="17">
        <f t="shared" si="40"/>
        <v>0</v>
      </c>
      <c r="AH177">
        <f>IF(AH$2='List of Flows'!$B175,IF(OR(ISNUMBER(SEARCH($A$36,'List of Flows'!$D175)),ISNUMBER(SEARCH($A$37,'List of Flows'!$D175))),"Input/Output",0),0)</f>
        <v>0</v>
      </c>
      <c r="AI177">
        <f>IF(AI$2='List of Flows'!$B175,IF(OR(ISNUMBER(SEARCH($A$36,'List of Flows'!$D175)),ISNUMBER(SEARCH($A$37,'List of Flows'!$D175))),"Input/Output",0),0)</f>
        <v>0</v>
      </c>
      <c r="AJ177">
        <f>IF(AJ$2='List of Flows'!$B175,IF(OR(ISNUMBER(SEARCH($A$36,'List of Flows'!$D175)),ISNUMBER(SEARCH($A$37,'List of Flows'!$D175))),"Input/Output",0),0)</f>
        <v>0</v>
      </c>
      <c r="AK177">
        <f>IF(AK$2='List of Flows'!$B175,IF(OR(ISNUMBER(SEARCH($A$36,'List of Flows'!$D175)),ISNUMBER(SEARCH($A$37,'List of Flows'!$D175))),"Input/Output",0),0)</f>
        <v>0</v>
      </c>
      <c r="AL177">
        <f>IF(AL$2='List of Flows'!$B175,IF(OR(ISNUMBER(SEARCH($A$36,'List of Flows'!$D175)),ISNUMBER(SEARCH($A$37,'List of Flows'!$D175))),"Input/Output",0),0)</f>
        <v>0</v>
      </c>
      <c r="AM177">
        <f>IF(AM$2='List of Flows'!$B175,IF(OR(ISNUMBER(SEARCH($A$36,'List of Flows'!$D175)),ISNUMBER(SEARCH($A$37,'List of Flows'!$D175))),"Input/Output",0),0)</f>
        <v>0</v>
      </c>
      <c r="AN177">
        <f>IF(AN$2='List of Flows'!$B175,IF(OR(ISNUMBER(SEARCH($A$36,'List of Flows'!$D175)),ISNUMBER(SEARCH($A$37,'List of Flows'!$D175))),"Input/Output",0),0)</f>
        <v>0</v>
      </c>
      <c r="AO177">
        <f>IF(AO$2='List of Flows'!$B175,IF(OR(ISNUMBER(SEARCH($A$36,'List of Flows'!$D175)),ISNUMBER(SEARCH($A$37,'List of Flows'!$D175))),"Input/Output",0),0)</f>
        <v>0</v>
      </c>
      <c r="AP177">
        <f>IF(AP$2='List of Flows'!$B175,IF(OR(ISNUMBER(SEARCH($A$36,'List of Flows'!$D175)),ISNUMBER(SEARCH($A$37,'List of Flows'!$D175))),"Input/Output",0),0)</f>
        <v>0</v>
      </c>
      <c r="AQ177">
        <f>IF(AQ$2='List of Flows'!$B175,IF(OR(ISNUMBER(SEARCH($A$36,'List of Flows'!$D175)),ISNUMBER(SEARCH($A$37,'List of Flows'!$D175))),"Input/Output",0),0)</f>
        <v>0</v>
      </c>
      <c r="AR177">
        <f>IF(AR$2='List of Flows'!$B175,IF(OR(ISNUMBER(SEARCH($A$36,'List of Flows'!$D175)),ISNUMBER(SEARCH($A$37,'List of Flows'!$D175))),"Input/Output",0),0)</f>
        <v>0</v>
      </c>
      <c r="AS177">
        <f>IF(AS$2='List of Flows'!$B175,IF(OR(ISNUMBER(SEARCH($A$36,'List of Flows'!$D175)),ISNUMBER(SEARCH($A$37,'List of Flows'!$D175))),"Input/Output",0),0)</f>
        <v>0</v>
      </c>
      <c r="AT177">
        <f>IF(AT$2='List of Flows'!$B175,IF(OR(ISNUMBER(SEARCH($A$36,'List of Flows'!$D175)),ISNUMBER(SEARCH($A$37,'List of Flows'!$D175))),"Input/Output",0),0)</f>
        <v>0</v>
      </c>
      <c r="AU177" s="17">
        <f t="shared" si="41"/>
        <v>0</v>
      </c>
      <c r="AW177">
        <f t="shared" si="42"/>
        <v>0</v>
      </c>
      <c r="AX177">
        <f t="shared" si="43"/>
        <v>0</v>
      </c>
      <c r="AY177">
        <f t="shared" si="44"/>
        <v>0</v>
      </c>
      <c r="AZ177">
        <f t="shared" si="45"/>
        <v>0</v>
      </c>
      <c r="BA177">
        <f t="shared" si="46"/>
        <v>0</v>
      </c>
      <c r="BB177">
        <f t="shared" si="47"/>
        <v>0</v>
      </c>
      <c r="BC177">
        <f t="shared" si="48"/>
        <v>0</v>
      </c>
      <c r="BD177">
        <f t="shared" si="49"/>
        <v>0</v>
      </c>
      <c r="BE177">
        <f t="shared" si="50"/>
        <v>0</v>
      </c>
      <c r="BF177">
        <f t="shared" si="51"/>
        <v>0</v>
      </c>
      <c r="BG177">
        <f t="shared" si="52"/>
        <v>0</v>
      </c>
      <c r="BH177">
        <f t="shared" si="53"/>
        <v>0</v>
      </c>
      <c r="BI177">
        <f t="shared" si="54"/>
        <v>0</v>
      </c>
      <c r="BJ177" s="17">
        <f t="shared" si="55"/>
        <v>0</v>
      </c>
    </row>
    <row r="178" spans="4:62" x14ac:dyDescent="0.3">
      <c r="D178">
        <f>IF(D$2='List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E178">
        <f>IF(E$2='List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F178">
        <f>IF(F$2='List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G178">
        <f>IF(G$2='List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H178">
        <f>IF(H$2='List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I178">
        <f>IF(I$2='List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J178">
        <f>IF(J$2='List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K178">
        <f>IF(K$2='List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L178">
        <f>IF(L$2='List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M178">
        <f>IF(M$2='List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N178">
        <f>IF(N$2='List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O178">
        <f>IF(O$2='List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P178">
        <f>IF(P$2='List of Flows'!$B176,IF(OR(ISNUMBER(SEARCH($A$6,'List of Flows'!$D176)),ISNUMBER(SEARCH($A$7,'List of Flows'!$D176)),ISNUMBER(SEARCH($A$8,'List of Flows'!$D176)),ISNUMBER(SEARCH($A$9,'List of Flows'!$D176)),ISNUMBER(SEARCH($A$10,'List of Flows'!$D176)),ISNUMBER(SEARCH($A$11,'List of Flows'!$D176)),ISNUMBER(SEARCH($A$12,'List of Flows'!$D176)),ISNUMBER(SEARCH($A$13,'List of Flows'!$D176)),ISNUMBER(SEARCH($A$14,'List of Flows'!$D176)),ISNUMBER(SEARCH($A$15,'List of Flows'!$D176)),ISNUMBER(SEARCH($A$16,'List of Flows'!$D176)),ISNUMBER(SEARCH($A$17,'List of Flows'!$D176)),ISNUMBER(SEARCH($A$18,'List of Flows'!$D176)),ISNUMBER(SEARCH($A$19,'List of Flows'!$D176))),"Unit",0),0)</f>
        <v>0</v>
      </c>
      <c r="Q178">
        <f t="shared" si="39"/>
        <v>0</v>
      </c>
      <c r="R178" s="35"/>
      <c r="S178">
        <f>IF(S$2='List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T178">
        <f>IF(T$2='List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U178">
        <f>IF(U$2='List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V178">
        <f>IF(V$2='List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W178">
        <f>IF(W$2='List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X178">
        <f>IF(X$2='List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Y178">
        <f>IF(Y$2='List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Z178">
        <f>IF(Z$2='List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AA178">
        <f>IF(AA$2='List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AB178">
        <f>IF(AB$2='List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AC178">
        <f>IF(AC$2='List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AD178">
        <f>IF(AD$2='List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AE178">
        <f>IF(AE$2='List of Flows'!$B176,IF(OR(ISNUMBER(SEARCH($A$24,'List of Flows'!$D176)),ISNUMBER(SEARCH($A$25,'List of Flows'!$D176)),ISNUMBER(SEARCH($A$26,'List of Flows'!$D176)),ISNUMBER(SEARCH($A$27,'List of Flows'!$D176)),ISNUMBER(SEARCH($A$28,'List of Flows'!$D176)),ISNUMBER(SEARCH($A$29,'List of Flows'!$D176)),ISNUMBER(SEARCH($A$30,'List of Flows'!$D176)),ISNUMBER(SEARCH($A$31,'List of Flows'!$D176)),ISNUMBER(SEARCH($A$32,'List of Flows'!$D176))),"Context",0),0)</f>
        <v>0</v>
      </c>
      <c r="AF178" s="17">
        <f t="shared" si="40"/>
        <v>0</v>
      </c>
      <c r="AH178">
        <f>IF(AH$2='List of Flows'!$B176,IF(OR(ISNUMBER(SEARCH($A$36,'List of Flows'!$D176)),ISNUMBER(SEARCH($A$37,'List of Flows'!$D176))),"Input/Output",0),0)</f>
        <v>0</v>
      </c>
      <c r="AI178">
        <f>IF(AI$2='List of Flows'!$B176,IF(OR(ISNUMBER(SEARCH($A$36,'List of Flows'!$D176)),ISNUMBER(SEARCH($A$37,'List of Flows'!$D176))),"Input/Output",0),0)</f>
        <v>0</v>
      </c>
      <c r="AJ178">
        <f>IF(AJ$2='List of Flows'!$B176,IF(OR(ISNUMBER(SEARCH($A$36,'List of Flows'!$D176)),ISNUMBER(SEARCH($A$37,'List of Flows'!$D176))),"Input/Output",0),0)</f>
        <v>0</v>
      </c>
      <c r="AK178">
        <f>IF(AK$2='List of Flows'!$B176,IF(OR(ISNUMBER(SEARCH($A$36,'List of Flows'!$D176)),ISNUMBER(SEARCH($A$37,'List of Flows'!$D176))),"Input/Output",0),0)</f>
        <v>0</v>
      </c>
      <c r="AL178">
        <f>IF(AL$2='List of Flows'!$B176,IF(OR(ISNUMBER(SEARCH($A$36,'List of Flows'!$D176)),ISNUMBER(SEARCH($A$37,'List of Flows'!$D176))),"Input/Output",0),0)</f>
        <v>0</v>
      </c>
      <c r="AM178">
        <f>IF(AM$2='List of Flows'!$B176,IF(OR(ISNUMBER(SEARCH($A$36,'List of Flows'!$D176)),ISNUMBER(SEARCH($A$37,'List of Flows'!$D176))),"Input/Output",0),0)</f>
        <v>0</v>
      </c>
      <c r="AN178">
        <f>IF(AN$2='List of Flows'!$B176,IF(OR(ISNUMBER(SEARCH($A$36,'List of Flows'!$D176)),ISNUMBER(SEARCH($A$37,'List of Flows'!$D176))),"Input/Output",0),0)</f>
        <v>0</v>
      </c>
      <c r="AO178">
        <f>IF(AO$2='List of Flows'!$B176,IF(OR(ISNUMBER(SEARCH($A$36,'List of Flows'!$D176)),ISNUMBER(SEARCH($A$37,'List of Flows'!$D176))),"Input/Output",0),0)</f>
        <v>0</v>
      </c>
      <c r="AP178">
        <f>IF(AP$2='List of Flows'!$B176,IF(OR(ISNUMBER(SEARCH($A$36,'List of Flows'!$D176)),ISNUMBER(SEARCH($A$37,'List of Flows'!$D176))),"Input/Output",0),0)</f>
        <v>0</v>
      </c>
      <c r="AQ178">
        <f>IF(AQ$2='List of Flows'!$B176,IF(OR(ISNUMBER(SEARCH($A$36,'List of Flows'!$D176)),ISNUMBER(SEARCH($A$37,'List of Flows'!$D176))),"Input/Output",0),0)</f>
        <v>0</v>
      </c>
      <c r="AR178">
        <f>IF(AR$2='List of Flows'!$B176,IF(OR(ISNUMBER(SEARCH($A$36,'List of Flows'!$D176)),ISNUMBER(SEARCH($A$37,'List of Flows'!$D176))),"Input/Output",0),0)</f>
        <v>0</v>
      </c>
      <c r="AS178">
        <f>IF(AS$2='List of Flows'!$B176,IF(OR(ISNUMBER(SEARCH($A$36,'List of Flows'!$D176)),ISNUMBER(SEARCH($A$37,'List of Flows'!$D176))),"Input/Output",0),0)</f>
        <v>0</v>
      </c>
      <c r="AT178">
        <f>IF(AT$2='List of Flows'!$B176,IF(OR(ISNUMBER(SEARCH($A$36,'List of Flows'!$D176)),ISNUMBER(SEARCH($A$37,'List of Flows'!$D176))),"Input/Output",0),0)</f>
        <v>0</v>
      </c>
      <c r="AU178" s="17">
        <f t="shared" si="41"/>
        <v>0</v>
      </c>
      <c r="AW178">
        <f t="shared" si="42"/>
        <v>0</v>
      </c>
      <c r="AX178">
        <f t="shared" si="43"/>
        <v>0</v>
      </c>
      <c r="AY178">
        <f t="shared" si="44"/>
        <v>0</v>
      </c>
      <c r="AZ178">
        <f t="shared" si="45"/>
        <v>0</v>
      </c>
      <c r="BA178">
        <f t="shared" si="46"/>
        <v>0</v>
      </c>
      <c r="BB178">
        <f t="shared" si="47"/>
        <v>0</v>
      </c>
      <c r="BC178">
        <f t="shared" si="48"/>
        <v>0</v>
      </c>
      <c r="BD178">
        <f t="shared" si="49"/>
        <v>0</v>
      </c>
      <c r="BE178">
        <f t="shared" si="50"/>
        <v>0</v>
      </c>
      <c r="BF178">
        <f t="shared" si="51"/>
        <v>0</v>
      </c>
      <c r="BG178">
        <f t="shared" si="52"/>
        <v>0</v>
      </c>
      <c r="BH178">
        <f t="shared" si="53"/>
        <v>0</v>
      </c>
      <c r="BI178">
        <f t="shared" si="54"/>
        <v>0</v>
      </c>
      <c r="BJ178" s="17">
        <f t="shared" si="55"/>
        <v>0</v>
      </c>
    </row>
    <row r="179" spans="4:62" x14ac:dyDescent="0.3">
      <c r="D179">
        <f>IF(D$2='List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E179">
        <f>IF(E$2='List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F179">
        <f>IF(F$2='List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G179">
        <f>IF(G$2='List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H179">
        <f>IF(H$2='List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I179">
        <f>IF(I$2='List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J179">
        <f>IF(J$2='List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K179">
        <f>IF(K$2='List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L179">
        <f>IF(L$2='List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M179">
        <f>IF(M$2='List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N179">
        <f>IF(N$2='List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O179">
        <f>IF(O$2='List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P179">
        <f>IF(P$2='List of Flows'!$B177,IF(OR(ISNUMBER(SEARCH($A$6,'List of Flows'!$D177)),ISNUMBER(SEARCH($A$7,'List of Flows'!$D177)),ISNUMBER(SEARCH($A$8,'List of Flows'!$D177)),ISNUMBER(SEARCH($A$9,'List of Flows'!$D177)),ISNUMBER(SEARCH($A$10,'List of Flows'!$D177)),ISNUMBER(SEARCH($A$11,'List of Flows'!$D177)),ISNUMBER(SEARCH($A$12,'List of Flows'!$D177)),ISNUMBER(SEARCH($A$13,'List of Flows'!$D177)),ISNUMBER(SEARCH($A$14,'List of Flows'!$D177)),ISNUMBER(SEARCH($A$15,'List of Flows'!$D177)),ISNUMBER(SEARCH($A$16,'List of Flows'!$D177)),ISNUMBER(SEARCH($A$17,'List of Flows'!$D177)),ISNUMBER(SEARCH($A$18,'List of Flows'!$D177)),ISNUMBER(SEARCH($A$19,'List of Flows'!$D177))),"Unit",0),0)</f>
        <v>0</v>
      </c>
      <c r="Q179">
        <f t="shared" si="39"/>
        <v>0</v>
      </c>
      <c r="R179" s="35"/>
      <c r="S179">
        <f>IF(S$2='List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T179">
        <f>IF(T$2='List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U179">
        <f>IF(U$2='List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V179">
        <f>IF(V$2='List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W179">
        <f>IF(W$2='List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X179">
        <f>IF(X$2='List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Y179">
        <f>IF(Y$2='List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Z179">
        <f>IF(Z$2='List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AA179">
        <f>IF(AA$2='List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AB179">
        <f>IF(AB$2='List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AC179">
        <f>IF(AC$2='List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AD179">
        <f>IF(AD$2='List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AE179">
        <f>IF(AE$2='List of Flows'!$B177,IF(OR(ISNUMBER(SEARCH($A$24,'List of Flows'!$D177)),ISNUMBER(SEARCH($A$25,'List of Flows'!$D177)),ISNUMBER(SEARCH($A$26,'List of Flows'!$D177)),ISNUMBER(SEARCH($A$27,'List of Flows'!$D177)),ISNUMBER(SEARCH($A$28,'List of Flows'!$D177)),ISNUMBER(SEARCH($A$29,'List of Flows'!$D177)),ISNUMBER(SEARCH($A$30,'List of Flows'!$D177)),ISNUMBER(SEARCH($A$31,'List of Flows'!$D177)),ISNUMBER(SEARCH($A$32,'List of Flows'!$D177))),"Context",0),0)</f>
        <v>0</v>
      </c>
      <c r="AF179" s="17">
        <f t="shared" si="40"/>
        <v>0</v>
      </c>
      <c r="AH179">
        <f>IF(AH$2='List of Flows'!$B177,IF(OR(ISNUMBER(SEARCH($A$36,'List of Flows'!$D177)),ISNUMBER(SEARCH($A$37,'List of Flows'!$D177))),"Input/Output",0),0)</f>
        <v>0</v>
      </c>
      <c r="AI179">
        <f>IF(AI$2='List of Flows'!$B177,IF(OR(ISNUMBER(SEARCH($A$36,'List of Flows'!$D177)),ISNUMBER(SEARCH($A$37,'List of Flows'!$D177))),"Input/Output",0),0)</f>
        <v>0</v>
      </c>
      <c r="AJ179">
        <f>IF(AJ$2='List of Flows'!$B177,IF(OR(ISNUMBER(SEARCH($A$36,'List of Flows'!$D177)),ISNUMBER(SEARCH($A$37,'List of Flows'!$D177))),"Input/Output",0),0)</f>
        <v>0</v>
      </c>
      <c r="AK179">
        <f>IF(AK$2='List of Flows'!$B177,IF(OR(ISNUMBER(SEARCH($A$36,'List of Flows'!$D177)),ISNUMBER(SEARCH($A$37,'List of Flows'!$D177))),"Input/Output",0),0)</f>
        <v>0</v>
      </c>
      <c r="AL179">
        <f>IF(AL$2='List of Flows'!$B177,IF(OR(ISNUMBER(SEARCH($A$36,'List of Flows'!$D177)),ISNUMBER(SEARCH($A$37,'List of Flows'!$D177))),"Input/Output",0),0)</f>
        <v>0</v>
      </c>
      <c r="AM179">
        <f>IF(AM$2='List of Flows'!$B177,IF(OR(ISNUMBER(SEARCH($A$36,'List of Flows'!$D177)),ISNUMBER(SEARCH($A$37,'List of Flows'!$D177))),"Input/Output",0),0)</f>
        <v>0</v>
      </c>
      <c r="AN179">
        <f>IF(AN$2='List of Flows'!$B177,IF(OR(ISNUMBER(SEARCH($A$36,'List of Flows'!$D177)),ISNUMBER(SEARCH($A$37,'List of Flows'!$D177))),"Input/Output",0),0)</f>
        <v>0</v>
      </c>
      <c r="AO179">
        <f>IF(AO$2='List of Flows'!$B177,IF(OR(ISNUMBER(SEARCH($A$36,'List of Flows'!$D177)),ISNUMBER(SEARCH($A$37,'List of Flows'!$D177))),"Input/Output",0),0)</f>
        <v>0</v>
      </c>
      <c r="AP179">
        <f>IF(AP$2='List of Flows'!$B177,IF(OR(ISNUMBER(SEARCH($A$36,'List of Flows'!$D177)),ISNUMBER(SEARCH($A$37,'List of Flows'!$D177))),"Input/Output",0),0)</f>
        <v>0</v>
      </c>
      <c r="AQ179">
        <f>IF(AQ$2='List of Flows'!$B177,IF(OR(ISNUMBER(SEARCH($A$36,'List of Flows'!$D177)),ISNUMBER(SEARCH($A$37,'List of Flows'!$D177))),"Input/Output",0),0)</f>
        <v>0</v>
      </c>
      <c r="AR179">
        <f>IF(AR$2='List of Flows'!$B177,IF(OR(ISNUMBER(SEARCH($A$36,'List of Flows'!$D177)),ISNUMBER(SEARCH($A$37,'List of Flows'!$D177))),"Input/Output",0),0)</f>
        <v>0</v>
      </c>
      <c r="AS179">
        <f>IF(AS$2='List of Flows'!$B177,IF(OR(ISNUMBER(SEARCH($A$36,'List of Flows'!$D177)),ISNUMBER(SEARCH($A$37,'List of Flows'!$D177))),"Input/Output",0),0)</f>
        <v>0</v>
      </c>
      <c r="AT179">
        <f>IF(AT$2='List of Flows'!$B177,IF(OR(ISNUMBER(SEARCH($A$36,'List of Flows'!$D177)),ISNUMBER(SEARCH($A$37,'List of Flows'!$D177))),"Input/Output",0),0)</f>
        <v>0</v>
      </c>
      <c r="AU179" s="17">
        <f t="shared" si="41"/>
        <v>0</v>
      </c>
      <c r="AW179">
        <f t="shared" si="42"/>
        <v>0</v>
      </c>
      <c r="AX179">
        <f t="shared" si="43"/>
        <v>0</v>
      </c>
      <c r="AY179">
        <f t="shared" si="44"/>
        <v>0</v>
      </c>
      <c r="AZ179">
        <f t="shared" si="45"/>
        <v>0</v>
      </c>
      <c r="BA179">
        <f t="shared" si="46"/>
        <v>0</v>
      </c>
      <c r="BB179">
        <f t="shared" si="47"/>
        <v>0</v>
      </c>
      <c r="BC179">
        <f t="shared" si="48"/>
        <v>0</v>
      </c>
      <c r="BD179">
        <f t="shared" si="49"/>
        <v>0</v>
      </c>
      <c r="BE179">
        <f t="shared" si="50"/>
        <v>0</v>
      </c>
      <c r="BF179">
        <f t="shared" si="51"/>
        <v>0</v>
      </c>
      <c r="BG179">
        <f t="shared" si="52"/>
        <v>0</v>
      </c>
      <c r="BH179">
        <f t="shared" si="53"/>
        <v>0</v>
      </c>
      <c r="BI179">
        <f t="shared" si="54"/>
        <v>0</v>
      </c>
      <c r="BJ179" s="17">
        <f t="shared" si="55"/>
        <v>0</v>
      </c>
    </row>
    <row r="180" spans="4:62" x14ac:dyDescent="0.3">
      <c r="D180">
        <f>IF(D$2='List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E180">
        <f>IF(E$2='List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F180">
        <f>IF(F$2='List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G180">
        <f>IF(G$2='List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H180">
        <f>IF(H$2='List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I180">
        <f>IF(I$2='List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J180">
        <f>IF(J$2='List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K180">
        <f>IF(K$2='List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L180">
        <f>IF(L$2='List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M180">
        <f>IF(M$2='List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N180">
        <f>IF(N$2='List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O180">
        <f>IF(O$2='List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P180">
        <f>IF(P$2='List of Flows'!$B178,IF(OR(ISNUMBER(SEARCH($A$6,'List of Flows'!$D178)),ISNUMBER(SEARCH($A$7,'List of Flows'!$D178)),ISNUMBER(SEARCH($A$8,'List of Flows'!$D178)),ISNUMBER(SEARCH($A$9,'List of Flows'!$D178)),ISNUMBER(SEARCH($A$10,'List of Flows'!$D178)),ISNUMBER(SEARCH($A$11,'List of Flows'!$D178)),ISNUMBER(SEARCH($A$12,'List of Flows'!$D178)),ISNUMBER(SEARCH($A$13,'List of Flows'!$D178)),ISNUMBER(SEARCH($A$14,'List of Flows'!$D178)),ISNUMBER(SEARCH($A$15,'List of Flows'!$D178)),ISNUMBER(SEARCH($A$16,'List of Flows'!$D178)),ISNUMBER(SEARCH($A$17,'List of Flows'!$D178)),ISNUMBER(SEARCH($A$18,'List of Flows'!$D178)),ISNUMBER(SEARCH($A$19,'List of Flows'!$D178))),"Unit",0),0)</f>
        <v>0</v>
      </c>
      <c r="Q180">
        <f t="shared" si="39"/>
        <v>0</v>
      </c>
      <c r="R180" s="35"/>
      <c r="S180">
        <f>IF(S$2='List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T180">
        <f>IF(T$2='List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U180">
        <f>IF(U$2='List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V180">
        <f>IF(V$2='List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W180">
        <f>IF(W$2='List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X180">
        <f>IF(X$2='List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Y180">
        <f>IF(Y$2='List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Z180">
        <f>IF(Z$2='List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AA180">
        <f>IF(AA$2='List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AB180">
        <f>IF(AB$2='List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AC180">
        <f>IF(AC$2='List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AD180">
        <f>IF(AD$2='List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AE180">
        <f>IF(AE$2='List of Flows'!$B178,IF(OR(ISNUMBER(SEARCH($A$24,'List of Flows'!$D178)),ISNUMBER(SEARCH($A$25,'List of Flows'!$D178)),ISNUMBER(SEARCH($A$26,'List of Flows'!$D178)),ISNUMBER(SEARCH($A$27,'List of Flows'!$D178)),ISNUMBER(SEARCH($A$28,'List of Flows'!$D178)),ISNUMBER(SEARCH($A$29,'List of Flows'!$D178)),ISNUMBER(SEARCH($A$30,'List of Flows'!$D178)),ISNUMBER(SEARCH($A$31,'List of Flows'!$D178)),ISNUMBER(SEARCH($A$32,'List of Flows'!$D178))),"Context",0),0)</f>
        <v>0</v>
      </c>
      <c r="AF180" s="17">
        <f t="shared" si="40"/>
        <v>0</v>
      </c>
      <c r="AH180">
        <f>IF(AH$2='List of Flows'!$B178,IF(OR(ISNUMBER(SEARCH($A$36,'List of Flows'!$D178)),ISNUMBER(SEARCH($A$37,'List of Flows'!$D178))),"Input/Output",0),0)</f>
        <v>0</v>
      </c>
      <c r="AI180">
        <f>IF(AI$2='List of Flows'!$B178,IF(OR(ISNUMBER(SEARCH($A$36,'List of Flows'!$D178)),ISNUMBER(SEARCH($A$37,'List of Flows'!$D178))),"Input/Output",0),0)</f>
        <v>0</v>
      </c>
      <c r="AJ180">
        <f>IF(AJ$2='List of Flows'!$B178,IF(OR(ISNUMBER(SEARCH($A$36,'List of Flows'!$D178)),ISNUMBER(SEARCH($A$37,'List of Flows'!$D178))),"Input/Output",0),0)</f>
        <v>0</v>
      </c>
      <c r="AK180">
        <f>IF(AK$2='List of Flows'!$B178,IF(OR(ISNUMBER(SEARCH($A$36,'List of Flows'!$D178)),ISNUMBER(SEARCH($A$37,'List of Flows'!$D178))),"Input/Output",0),0)</f>
        <v>0</v>
      </c>
      <c r="AL180">
        <f>IF(AL$2='List of Flows'!$B178,IF(OR(ISNUMBER(SEARCH($A$36,'List of Flows'!$D178)),ISNUMBER(SEARCH($A$37,'List of Flows'!$D178))),"Input/Output",0),0)</f>
        <v>0</v>
      </c>
      <c r="AM180">
        <f>IF(AM$2='List of Flows'!$B178,IF(OR(ISNUMBER(SEARCH($A$36,'List of Flows'!$D178)),ISNUMBER(SEARCH($A$37,'List of Flows'!$D178))),"Input/Output",0),0)</f>
        <v>0</v>
      </c>
      <c r="AN180">
        <f>IF(AN$2='List of Flows'!$B178,IF(OR(ISNUMBER(SEARCH($A$36,'List of Flows'!$D178)),ISNUMBER(SEARCH($A$37,'List of Flows'!$D178))),"Input/Output",0),0)</f>
        <v>0</v>
      </c>
      <c r="AO180">
        <f>IF(AO$2='List of Flows'!$B178,IF(OR(ISNUMBER(SEARCH($A$36,'List of Flows'!$D178)),ISNUMBER(SEARCH($A$37,'List of Flows'!$D178))),"Input/Output",0),0)</f>
        <v>0</v>
      </c>
      <c r="AP180">
        <f>IF(AP$2='List of Flows'!$B178,IF(OR(ISNUMBER(SEARCH($A$36,'List of Flows'!$D178)),ISNUMBER(SEARCH($A$37,'List of Flows'!$D178))),"Input/Output",0),0)</f>
        <v>0</v>
      </c>
      <c r="AQ180">
        <f>IF(AQ$2='List of Flows'!$B178,IF(OR(ISNUMBER(SEARCH($A$36,'List of Flows'!$D178)),ISNUMBER(SEARCH($A$37,'List of Flows'!$D178))),"Input/Output",0),0)</f>
        <v>0</v>
      </c>
      <c r="AR180">
        <f>IF(AR$2='List of Flows'!$B178,IF(OR(ISNUMBER(SEARCH($A$36,'List of Flows'!$D178)),ISNUMBER(SEARCH($A$37,'List of Flows'!$D178))),"Input/Output",0),0)</f>
        <v>0</v>
      </c>
      <c r="AS180">
        <f>IF(AS$2='List of Flows'!$B178,IF(OR(ISNUMBER(SEARCH($A$36,'List of Flows'!$D178)),ISNUMBER(SEARCH($A$37,'List of Flows'!$D178))),"Input/Output",0),0)</f>
        <v>0</v>
      </c>
      <c r="AT180">
        <f>IF(AT$2='List of Flows'!$B178,IF(OR(ISNUMBER(SEARCH($A$36,'List of Flows'!$D178)),ISNUMBER(SEARCH($A$37,'List of Flows'!$D178))),"Input/Output",0),0)</f>
        <v>0</v>
      </c>
      <c r="AU180" s="17">
        <f t="shared" si="41"/>
        <v>0</v>
      </c>
      <c r="AW180">
        <f t="shared" si="42"/>
        <v>0</v>
      </c>
      <c r="AX180">
        <f t="shared" si="43"/>
        <v>0</v>
      </c>
      <c r="AY180">
        <f t="shared" si="44"/>
        <v>0</v>
      </c>
      <c r="AZ180">
        <f t="shared" si="45"/>
        <v>0</v>
      </c>
      <c r="BA180">
        <f t="shared" si="46"/>
        <v>0</v>
      </c>
      <c r="BB180">
        <f t="shared" si="47"/>
        <v>0</v>
      </c>
      <c r="BC180">
        <f t="shared" si="48"/>
        <v>0</v>
      </c>
      <c r="BD180">
        <f t="shared" si="49"/>
        <v>0</v>
      </c>
      <c r="BE180">
        <f t="shared" si="50"/>
        <v>0</v>
      </c>
      <c r="BF180">
        <f t="shared" si="51"/>
        <v>0</v>
      </c>
      <c r="BG180">
        <f t="shared" si="52"/>
        <v>0</v>
      </c>
      <c r="BH180">
        <f t="shared" si="53"/>
        <v>0</v>
      </c>
      <c r="BI180">
        <f t="shared" si="54"/>
        <v>0</v>
      </c>
      <c r="BJ180" s="17">
        <f t="shared" si="55"/>
        <v>0</v>
      </c>
    </row>
    <row r="181" spans="4:62" x14ac:dyDescent="0.3">
      <c r="D181">
        <f>IF(D$2='List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E181">
        <f>IF(E$2='List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F181">
        <f>IF(F$2='List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G181">
        <f>IF(G$2='List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H181">
        <f>IF(H$2='List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I181">
        <f>IF(I$2='List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J181">
        <f>IF(J$2='List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K181">
        <f>IF(K$2='List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L181">
        <f>IF(L$2='List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M181">
        <f>IF(M$2='List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N181">
        <f>IF(N$2='List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O181">
        <f>IF(O$2='List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P181">
        <f>IF(P$2='List of Flows'!$B179,IF(OR(ISNUMBER(SEARCH($A$6,'List of Flows'!$D179)),ISNUMBER(SEARCH($A$7,'List of Flows'!$D179)),ISNUMBER(SEARCH($A$8,'List of Flows'!$D179)),ISNUMBER(SEARCH($A$9,'List of Flows'!$D179)),ISNUMBER(SEARCH($A$10,'List of Flows'!$D179)),ISNUMBER(SEARCH($A$11,'List of Flows'!$D179)),ISNUMBER(SEARCH($A$12,'List of Flows'!$D179)),ISNUMBER(SEARCH($A$13,'List of Flows'!$D179)),ISNUMBER(SEARCH($A$14,'List of Flows'!$D179)),ISNUMBER(SEARCH($A$15,'List of Flows'!$D179)),ISNUMBER(SEARCH($A$16,'List of Flows'!$D179)),ISNUMBER(SEARCH($A$17,'List of Flows'!$D179)),ISNUMBER(SEARCH($A$18,'List of Flows'!$D179)),ISNUMBER(SEARCH($A$19,'List of Flows'!$D179))),"Unit",0),0)</f>
        <v>0</v>
      </c>
      <c r="Q181">
        <f t="shared" si="39"/>
        <v>0</v>
      </c>
      <c r="R181" s="35"/>
      <c r="S181">
        <f>IF(S$2='List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T181">
        <f>IF(T$2='List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U181">
        <f>IF(U$2='List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V181">
        <f>IF(V$2='List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W181">
        <f>IF(W$2='List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X181">
        <f>IF(X$2='List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Y181">
        <f>IF(Y$2='List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Z181">
        <f>IF(Z$2='List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AA181">
        <f>IF(AA$2='List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AB181">
        <f>IF(AB$2='List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AC181">
        <f>IF(AC$2='List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AD181">
        <f>IF(AD$2='List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AE181">
        <f>IF(AE$2='List of Flows'!$B179,IF(OR(ISNUMBER(SEARCH($A$24,'List of Flows'!$D179)),ISNUMBER(SEARCH($A$25,'List of Flows'!$D179)),ISNUMBER(SEARCH($A$26,'List of Flows'!$D179)),ISNUMBER(SEARCH($A$27,'List of Flows'!$D179)),ISNUMBER(SEARCH($A$28,'List of Flows'!$D179)),ISNUMBER(SEARCH($A$29,'List of Flows'!$D179)),ISNUMBER(SEARCH($A$30,'List of Flows'!$D179)),ISNUMBER(SEARCH($A$31,'List of Flows'!$D179)),ISNUMBER(SEARCH($A$32,'List of Flows'!$D179))),"Context",0),0)</f>
        <v>0</v>
      </c>
      <c r="AF181" s="17">
        <f t="shared" si="40"/>
        <v>0</v>
      </c>
      <c r="AH181">
        <f>IF(AH$2='List of Flows'!$B179,IF(OR(ISNUMBER(SEARCH($A$36,'List of Flows'!$D179)),ISNUMBER(SEARCH($A$37,'List of Flows'!$D179))),"Input/Output",0),0)</f>
        <v>0</v>
      </c>
      <c r="AI181">
        <f>IF(AI$2='List of Flows'!$B179,IF(OR(ISNUMBER(SEARCH($A$36,'List of Flows'!$D179)),ISNUMBER(SEARCH($A$37,'List of Flows'!$D179))),"Input/Output",0),0)</f>
        <v>0</v>
      </c>
      <c r="AJ181">
        <f>IF(AJ$2='List of Flows'!$B179,IF(OR(ISNUMBER(SEARCH($A$36,'List of Flows'!$D179)),ISNUMBER(SEARCH($A$37,'List of Flows'!$D179))),"Input/Output",0),0)</f>
        <v>0</v>
      </c>
      <c r="AK181">
        <f>IF(AK$2='List of Flows'!$B179,IF(OR(ISNUMBER(SEARCH($A$36,'List of Flows'!$D179)),ISNUMBER(SEARCH($A$37,'List of Flows'!$D179))),"Input/Output",0),0)</f>
        <v>0</v>
      </c>
      <c r="AL181">
        <f>IF(AL$2='List of Flows'!$B179,IF(OR(ISNUMBER(SEARCH($A$36,'List of Flows'!$D179)),ISNUMBER(SEARCH($A$37,'List of Flows'!$D179))),"Input/Output",0),0)</f>
        <v>0</v>
      </c>
      <c r="AM181">
        <f>IF(AM$2='List of Flows'!$B179,IF(OR(ISNUMBER(SEARCH($A$36,'List of Flows'!$D179)),ISNUMBER(SEARCH($A$37,'List of Flows'!$D179))),"Input/Output",0),0)</f>
        <v>0</v>
      </c>
      <c r="AN181">
        <f>IF(AN$2='List of Flows'!$B179,IF(OR(ISNUMBER(SEARCH($A$36,'List of Flows'!$D179)),ISNUMBER(SEARCH($A$37,'List of Flows'!$D179))),"Input/Output",0),0)</f>
        <v>0</v>
      </c>
      <c r="AO181">
        <f>IF(AO$2='List of Flows'!$B179,IF(OR(ISNUMBER(SEARCH($A$36,'List of Flows'!$D179)),ISNUMBER(SEARCH($A$37,'List of Flows'!$D179))),"Input/Output",0),0)</f>
        <v>0</v>
      </c>
      <c r="AP181">
        <f>IF(AP$2='List of Flows'!$B179,IF(OR(ISNUMBER(SEARCH($A$36,'List of Flows'!$D179)),ISNUMBER(SEARCH($A$37,'List of Flows'!$D179))),"Input/Output",0),0)</f>
        <v>0</v>
      </c>
      <c r="AQ181">
        <f>IF(AQ$2='List of Flows'!$B179,IF(OR(ISNUMBER(SEARCH($A$36,'List of Flows'!$D179)),ISNUMBER(SEARCH($A$37,'List of Flows'!$D179))),"Input/Output",0),0)</f>
        <v>0</v>
      </c>
      <c r="AR181">
        <f>IF(AR$2='List of Flows'!$B179,IF(OR(ISNUMBER(SEARCH($A$36,'List of Flows'!$D179)),ISNUMBER(SEARCH($A$37,'List of Flows'!$D179))),"Input/Output",0),0)</f>
        <v>0</v>
      </c>
      <c r="AS181">
        <f>IF(AS$2='List of Flows'!$B179,IF(OR(ISNUMBER(SEARCH($A$36,'List of Flows'!$D179)),ISNUMBER(SEARCH($A$37,'List of Flows'!$D179))),"Input/Output",0),0)</f>
        <v>0</v>
      </c>
      <c r="AT181">
        <f>IF(AT$2='List of Flows'!$B179,IF(OR(ISNUMBER(SEARCH($A$36,'List of Flows'!$D179)),ISNUMBER(SEARCH($A$37,'List of Flows'!$D179))),"Input/Output",0),0)</f>
        <v>0</v>
      </c>
      <c r="AU181" s="17">
        <f t="shared" si="41"/>
        <v>0</v>
      </c>
      <c r="AW181">
        <f t="shared" si="42"/>
        <v>0</v>
      </c>
      <c r="AX181">
        <f t="shared" si="43"/>
        <v>0</v>
      </c>
      <c r="AY181">
        <f t="shared" si="44"/>
        <v>0</v>
      </c>
      <c r="AZ181">
        <f t="shared" si="45"/>
        <v>0</v>
      </c>
      <c r="BA181">
        <f t="shared" si="46"/>
        <v>0</v>
      </c>
      <c r="BB181">
        <f t="shared" si="47"/>
        <v>0</v>
      </c>
      <c r="BC181">
        <f t="shared" si="48"/>
        <v>0</v>
      </c>
      <c r="BD181">
        <f t="shared" si="49"/>
        <v>0</v>
      </c>
      <c r="BE181">
        <f t="shared" si="50"/>
        <v>0</v>
      </c>
      <c r="BF181">
        <f t="shared" si="51"/>
        <v>0</v>
      </c>
      <c r="BG181">
        <f t="shared" si="52"/>
        <v>0</v>
      </c>
      <c r="BH181">
        <f t="shared" si="53"/>
        <v>0</v>
      </c>
      <c r="BI181">
        <f t="shared" si="54"/>
        <v>0</v>
      </c>
      <c r="BJ181" s="17">
        <f t="shared" si="55"/>
        <v>0</v>
      </c>
    </row>
    <row r="182" spans="4:62" x14ac:dyDescent="0.3">
      <c r="D182">
        <f>IF(D$2='List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E182">
        <f>IF(E$2='List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F182">
        <f>IF(F$2='List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G182">
        <f>IF(G$2='List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H182">
        <f>IF(H$2='List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I182">
        <f>IF(I$2='List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J182">
        <f>IF(J$2='List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K182">
        <f>IF(K$2='List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L182">
        <f>IF(L$2='List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M182">
        <f>IF(M$2='List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N182">
        <f>IF(N$2='List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O182">
        <f>IF(O$2='List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P182">
        <f>IF(P$2='List of Flows'!$B180,IF(OR(ISNUMBER(SEARCH($A$6,'List of Flows'!$D180)),ISNUMBER(SEARCH($A$7,'List of Flows'!$D180)),ISNUMBER(SEARCH($A$8,'List of Flows'!$D180)),ISNUMBER(SEARCH($A$9,'List of Flows'!$D180)),ISNUMBER(SEARCH($A$10,'List of Flows'!$D180)),ISNUMBER(SEARCH($A$11,'List of Flows'!$D180)),ISNUMBER(SEARCH($A$12,'List of Flows'!$D180)),ISNUMBER(SEARCH($A$13,'List of Flows'!$D180)),ISNUMBER(SEARCH($A$14,'List of Flows'!$D180)),ISNUMBER(SEARCH($A$15,'List of Flows'!$D180)),ISNUMBER(SEARCH($A$16,'List of Flows'!$D180)),ISNUMBER(SEARCH($A$17,'List of Flows'!$D180)),ISNUMBER(SEARCH($A$18,'List of Flows'!$D180)),ISNUMBER(SEARCH($A$19,'List of Flows'!$D180))),"Unit",0),0)</f>
        <v>0</v>
      </c>
      <c r="Q182">
        <f t="shared" si="39"/>
        <v>0</v>
      </c>
      <c r="R182" s="35"/>
      <c r="S182">
        <f>IF(S$2='List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T182">
        <f>IF(T$2='List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U182">
        <f>IF(U$2='List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V182">
        <f>IF(V$2='List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W182">
        <f>IF(W$2='List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X182">
        <f>IF(X$2='List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Y182">
        <f>IF(Y$2='List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Z182">
        <f>IF(Z$2='List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AA182">
        <f>IF(AA$2='List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AB182">
        <f>IF(AB$2='List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AC182">
        <f>IF(AC$2='List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AD182">
        <f>IF(AD$2='List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AE182">
        <f>IF(AE$2='List of Flows'!$B180,IF(OR(ISNUMBER(SEARCH($A$24,'List of Flows'!$D180)),ISNUMBER(SEARCH($A$25,'List of Flows'!$D180)),ISNUMBER(SEARCH($A$26,'List of Flows'!$D180)),ISNUMBER(SEARCH($A$27,'List of Flows'!$D180)),ISNUMBER(SEARCH($A$28,'List of Flows'!$D180)),ISNUMBER(SEARCH($A$29,'List of Flows'!$D180)),ISNUMBER(SEARCH($A$30,'List of Flows'!$D180)),ISNUMBER(SEARCH($A$31,'List of Flows'!$D180)),ISNUMBER(SEARCH($A$32,'List of Flows'!$D180))),"Context",0),0)</f>
        <v>0</v>
      </c>
      <c r="AF182" s="17">
        <f t="shared" si="40"/>
        <v>0</v>
      </c>
      <c r="AH182">
        <f>IF(AH$2='List of Flows'!$B180,IF(OR(ISNUMBER(SEARCH($A$36,'List of Flows'!$D180)),ISNUMBER(SEARCH($A$37,'List of Flows'!$D180))),"Input/Output",0),0)</f>
        <v>0</v>
      </c>
      <c r="AI182">
        <f>IF(AI$2='List of Flows'!$B180,IF(OR(ISNUMBER(SEARCH($A$36,'List of Flows'!$D180)),ISNUMBER(SEARCH($A$37,'List of Flows'!$D180))),"Input/Output",0),0)</f>
        <v>0</v>
      </c>
      <c r="AJ182">
        <f>IF(AJ$2='List of Flows'!$B180,IF(OR(ISNUMBER(SEARCH($A$36,'List of Flows'!$D180)),ISNUMBER(SEARCH($A$37,'List of Flows'!$D180))),"Input/Output",0),0)</f>
        <v>0</v>
      </c>
      <c r="AK182">
        <f>IF(AK$2='List of Flows'!$B180,IF(OR(ISNUMBER(SEARCH($A$36,'List of Flows'!$D180)),ISNUMBER(SEARCH($A$37,'List of Flows'!$D180))),"Input/Output",0),0)</f>
        <v>0</v>
      </c>
      <c r="AL182">
        <f>IF(AL$2='List of Flows'!$B180,IF(OR(ISNUMBER(SEARCH($A$36,'List of Flows'!$D180)),ISNUMBER(SEARCH($A$37,'List of Flows'!$D180))),"Input/Output",0),0)</f>
        <v>0</v>
      </c>
      <c r="AM182">
        <f>IF(AM$2='List of Flows'!$B180,IF(OR(ISNUMBER(SEARCH($A$36,'List of Flows'!$D180)),ISNUMBER(SEARCH($A$37,'List of Flows'!$D180))),"Input/Output",0),0)</f>
        <v>0</v>
      </c>
      <c r="AN182">
        <f>IF(AN$2='List of Flows'!$B180,IF(OR(ISNUMBER(SEARCH($A$36,'List of Flows'!$D180)),ISNUMBER(SEARCH($A$37,'List of Flows'!$D180))),"Input/Output",0),0)</f>
        <v>0</v>
      </c>
      <c r="AO182">
        <f>IF(AO$2='List of Flows'!$B180,IF(OR(ISNUMBER(SEARCH($A$36,'List of Flows'!$D180)),ISNUMBER(SEARCH($A$37,'List of Flows'!$D180))),"Input/Output",0),0)</f>
        <v>0</v>
      </c>
      <c r="AP182">
        <f>IF(AP$2='List of Flows'!$B180,IF(OR(ISNUMBER(SEARCH($A$36,'List of Flows'!$D180)),ISNUMBER(SEARCH($A$37,'List of Flows'!$D180))),"Input/Output",0),0)</f>
        <v>0</v>
      </c>
      <c r="AQ182">
        <f>IF(AQ$2='List of Flows'!$B180,IF(OR(ISNUMBER(SEARCH($A$36,'List of Flows'!$D180)),ISNUMBER(SEARCH($A$37,'List of Flows'!$D180))),"Input/Output",0),0)</f>
        <v>0</v>
      </c>
      <c r="AR182">
        <f>IF(AR$2='List of Flows'!$B180,IF(OR(ISNUMBER(SEARCH($A$36,'List of Flows'!$D180)),ISNUMBER(SEARCH($A$37,'List of Flows'!$D180))),"Input/Output",0),0)</f>
        <v>0</v>
      </c>
      <c r="AS182">
        <f>IF(AS$2='List of Flows'!$B180,IF(OR(ISNUMBER(SEARCH($A$36,'List of Flows'!$D180)),ISNUMBER(SEARCH($A$37,'List of Flows'!$D180))),"Input/Output",0),0)</f>
        <v>0</v>
      </c>
      <c r="AT182">
        <f>IF(AT$2='List of Flows'!$B180,IF(OR(ISNUMBER(SEARCH($A$36,'List of Flows'!$D180)),ISNUMBER(SEARCH($A$37,'List of Flows'!$D180))),"Input/Output",0),0)</f>
        <v>0</v>
      </c>
      <c r="AU182" s="17">
        <f t="shared" si="41"/>
        <v>0</v>
      </c>
      <c r="AW182">
        <f t="shared" si="42"/>
        <v>0</v>
      </c>
      <c r="AX182">
        <f t="shared" si="43"/>
        <v>0</v>
      </c>
      <c r="AY182">
        <f t="shared" si="44"/>
        <v>0</v>
      </c>
      <c r="AZ182">
        <f t="shared" si="45"/>
        <v>0</v>
      </c>
      <c r="BA182">
        <f t="shared" si="46"/>
        <v>0</v>
      </c>
      <c r="BB182">
        <f t="shared" si="47"/>
        <v>0</v>
      </c>
      <c r="BC182">
        <f t="shared" si="48"/>
        <v>0</v>
      </c>
      <c r="BD182">
        <f t="shared" si="49"/>
        <v>0</v>
      </c>
      <c r="BE182">
        <f t="shared" si="50"/>
        <v>0</v>
      </c>
      <c r="BF182">
        <f t="shared" si="51"/>
        <v>0</v>
      </c>
      <c r="BG182">
        <f t="shared" si="52"/>
        <v>0</v>
      </c>
      <c r="BH182">
        <f t="shared" si="53"/>
        <v>0</v>
      </c>
      <c r="BI182">
        <f t="shared" si="54"/>
        <v>0</v>
      </c>
      <c r="BJ182" s="17">
        <f t="shared" si="55"/>
        <v>0</v>
      </c>
    </row>
    <row r="183" spans="4:62" x14ac:dyDescent="0.3">
      <c r="D183">
        <f>IF(D$2='List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E183">
        <f>IF(E$2='List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F183">
        <f>IF(F$2='List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G183">
        <f>IF(G$2='List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H183">
        <f>IF(H$2='List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I183">
        <f>IF(I$2='List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J183">
        <f>IF(J$2='List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K183">
        <f>IF(K$2='List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L183">
        <f>IF(L$2='List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M183">
        <f>IF(M$2='List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N183">
        <f>IF(N$2='List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O183">
        <f>IF(O$2='List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P183">
        <f>IF(P$2='List of Flows'!$B181,IF(OR(ISNUMBER(SEARCH($A$6,'List of Flows'!$D181)),ISNUMBER(SEARCH($A$7,'List of Flows'!$D181)),ISNUMBER(SEARCH($A$8,'List of Flows'!$D181)),ISNUMBER(SEARCH($A$9,'List of Flows'!$D181)),ISNUMBER(SEARCH($A$10,'List of Flows'!$D181)),ISNUMBER(SEARCH($A$11,'List of Flows'!$D181)),ISNUMBER(SEARCH($A$12,'List of Flows'!$D181)),ISNUMBER(SEARCH($A$13,'List of Flows'!$D181)),ISNUMBER(SEARCH($A$14,'List of Flows'!$D181)),ISNUMBER(SEARCH($A$15,'List of Flows'!$D181)),ISNUMBER(SEARCH($A$16,'List of Flows'!$D181)),ISNUMBER(SEARCH($A$17,'List of Flows'!$D181)),ISNUMBER(SEARCH($A$18,'List of Flows'!$D181)),ISNUMBER(SEARCH($A$19,'List of Flows'!$D181))),"Unit",0),0)</f>
        <v>0</v>
      </c>
      <c r="Q183">
        <f t="shared" si="39"/>
        <v>0</v>
      </c>
      <c r="R183" s="35"/>
      <c r="S183">
        <f>IF(S$2='List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T183">
        <f>IF(T$2='List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U183">
        <f>IF(U$2='List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V183">
        <f>IF(V$2='List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W183">
        <f>IF(W$2='List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X183">
        <f>IF(X$2='List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Y183">
        <f>IF(Y$2='List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Z183">
        <f>IF(Z$2='List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AA183">
        <f>IF(AA$2='List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AB183">
        <f>IF(AB$2='List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AC183">
        <f>IF(AC$2='List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AD183">
        <f>IF(AD$2='List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AE183">
        <f>IF(AE$2='List of Flows'!$B181,IF(OR(ISNUMBER(SEARCH($A$24,'List of Flows'!$D181)),ISNUMBER(SEARCH($A$25,'List of Flows'!$D181)),ISNUMBER(SEARCH($A$26,'List of Flows'!$D181)),ISNUMBER(SEARCH($A$27,'List of Flows'!$D181)),ISNUMBER(SEARCH($A$28,'List of Flows'!$D181)),ISNUMBER(SEARCH($A$29,'List of Flows'!$D181)),ISNUMBER(SEARCH($A$30,'List of Flows'!$D181)),ISNUMBER(SEARCH($A$31,'List of Flows'!$D181)),ISNUMBER(SEARCH($A$32,'List of Flows'!$D181))),"Context",0),0)</f>
        <v>0</v>
      </c>
      <c r="AF183" s="17">
        <f t="shared" si="40"/>
        <v>0</v>
      </c>
      <c r="AH183">
        <f>IF(AH$2='List of Flows'!$B181,IF(OR(ISNUMBER(SEARCH($A$36,'List of Flows'!$D181)),ISNUMBER(SEARCH($A$37,'List of Flows'!$D181))),"Input/Output",0),0)</f>
        <v>0</v>
      </c>
      <c r="AI183">
        <f>IF(AI$2='List of Flows'!$B181,IF(OR(ISNUMBER(SEARCH($A$36,'List of Flows'!$D181)),ISNUMBER(SEARCH($A$37,'List of Flows'!$D181))),"Input/Output",0),0)</f>
        <v>0</v>
      </c>
      <c r="AJ183">
        <f>IF(AJ$2='List of Flows'!$B181,IF(OR(ISNUMBER(SEARCH($A$36,'List of Flows'!$D181)),ISNUMBER(SEARCH($A$37,'List of Flows'!$D181))),"Input/Output",0),0)</f>
        <v>0</v>
      </c>
      <c r="AK183">
        <f>IF(AK$2='List of Flows'!$B181,IF(OR(ISNUMBER(SEARCH($A$36,'List of Flows'!$D181)),ISNUMBER(SEARCH($A$37,'List of Flows'!$D181))),"Input/Output",0),0)</f>
        <v>0</v>
      </c>
      <c r="AL183">
        <f>IF(AL$2='List of Flows'!$B181,IF(OR(ISNUMBER(SEARCH($A$36,'List of Flows'!$D181)),ISNUMBER(SEARCH($A$37,'List of Flows'!$D181))),"Input/Output",0),0)</f>
        <v>0</v>
      </c>
      <c r="AM183">
        <f>IF(AM$2='List of Flows'!$B181,IF(OR(ISNUMBER(SEARCH($A$36,'List of Flows'!$D181)),ISNUMBER(SEARCH($A$37,'List of Flows'!$D181))),"Input/Output",0),0)</f>
        <v>0</v>
      </c>
      <c r="AN183">
        <f>IF(AN$2='List of Flows'!$B181,IF(OR(ISNUMBER(SEARCH($A$36,'List of Flows'!$D181)),ISNUMBER(SEARCH($A$37,'List of Flows'!$D181))),"Input/Output",0),0)</f>
        <v>0</v>
      </c>
      <c r="AO183">
        <f>IF(AO$2='List of Flows'!$B181,IF(OR(ISNUMBER(SEARCH($A$36,'List of Flows'!$D181)),ISNUMBER(SEARCH($A$37,'List of Flows'!$D181))),"Input/Output",0),0)</f>
        <v>0</v>
      </c>
      <c r="AP183">
        <f>IF(AP$2='List of Flows'!$B181,IF(OR(ISNUMBER(SEARCH($A$36,'List of Flows'!$D181)),ISNUMBER(SEARCH($A$37,'List of Flows'!$D181))),"Input/Output",0),0)</f>
        <v>0</v>
      </c>
      <c r="AQ183">
        <f>IF(AQ$2='List of Flows'!$B181,IF(OR(ISNUMBER(SEARCH($A$36,'List of Flows'!$D181)),ISNUMBER(SEARCH($A$37,'List of Flows'!$D181))),"Input/Output",0),0)</f>
        <v>0</v>
      </c>
      <c r="AR183">
        <f>IF(AR$2='List of Flows'!$B181,IF(OR(ISNUMBER(SEARCH($A$36,'List of Flows'!$D181)),ISNUMBER(SEARCH($A$37,'List of Flows'!$D181))),"Input/Output",0),0)</f>
        <v>0</v>
      </c>
      <c r="AS183">
        <f>IF(AS$2='List of Flows'!$B181,IF(OR(ISNUMBER(SEARCH($A$36,'List of Flows'!$D181)),ISNUMBER(SEARCH($A$37,'List of Flows'!$D181))),"Input/Output",0),0)</f>
        <v>0</v>
      </c>
      <c r="AT183">
        <f>IF(AT$2='List of Flows'!$B181,IF(OR(ISNUMBER(SEARCH($A$36,'List of Flows'!$D181)),ISNUMBER(SEARCH($A$37,'List of Flows'!$D181))),"Input/Output",0),0)</f>
        <v>0</v>
      </c>
      <c r="AU183" s="17">
        <f t="shared" si="41"/>
        <v>0</v>
      </c>
      <c r="AW183">
        <f t="shared" si="42"/>
        <v>0</v>
      </c>
      <c r="AX183">
        <f t="shared" si="43"/>
        <v>0</v>
      </c>
      <c r="AY183">
        <f t="shared" si="44"/>
        <v>0</v>
      </c>
      <c r="AZ183">
        <f t="shared" si="45"/>
        <v>0</v>
      </c>
      <c r="BA183">
        <f t="shared" si="46"/>
        <v>0</v>
      </c>
      <c r="BB183">
        <f t="shared" si="47"/>
        <v>0</v>
      </c>
      <c r="BC183">
        <f t="shared" si="48"/>
        <v>0</v>
      </c>
      <c r="BD183">
        <f t="shared" si="49"/>
        <v>0</v>
      </c>
      <c r="BE183">
        <f t="shared" si="50"/>
        <v>0</v>
      </c>
      <c r="BF183">
        <f t="shared" si="51"/>
        <v>0</v>
      </c>
      <c r="BG183">
        <f t="shared" si="52"/>
        <v>0</v>
      </c>
      <c r="BH183">
        <f t="shared" si="53"/>
        <v>0</v>
      </c>
      <c r="BI183">
        <f t="shared" si="54"/>
        <v>0</v>
      </c>
      <c r="BJ183" s="17">
        <f t="shared" si="55"/>
        <v>0</v>
      </c>
    </row>
    <row r="184" spans="4:62" x14ac:dyDescent="0.3">
      <c r="D184">
        <f>IF(D$2='List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E184">
        <f>IF(E$2='List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F184">
        <f>IF(F$2='List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G184">
        <f>IF(G$2='List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H184">
        <f>IF(H$2='List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I184">
        <f>IF(I$2='List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J184">
        <f>IF(J$2='List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K184">
        <f>IF(K$2='List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L184">
        <f>IF(L$2='List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M184">
        <f>IF(M$2='List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N184">
        <f>IF(N$2='List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O184">
        <f>IF(O$2='List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P184">
        <f>IF(P$2='List of Flows'!$B182,IF(OR(ISNUMBER(SEARCH($A$6,'List of Flows'!$D182)),ISNUMBER(SEARCH($A$7,'List of Flows'!$D182)),ISNUMBER(SEARCH($A$8,'List of Flows'!$D182)),ISNUMBER(SEARCH($A$9,'List of Flows'!$D182)),ISNUMBER(SEARCH($A$10,'List of Flows'!$D182)),ISNUMBER(SEARCH($A$11,'List of Flows'!$D182)),ISNUMBER(SEARCH($A$12,'List of Flows'!$D182)),ISNUMBER(SEARCH($A$13,'List of Flows'!$D182)),ISNUMBER(SEARCH($A$14,'List of Flows'!$D182)),ISNUMBER(SEARCH($A$15,'List of Flows'!$D182)),ISNUMBER(SEARCH($A$16,'List of Flows'!$D182)),ISNUMBER(SEARCH($A$17,'List of Flows'!$D182)),ISNUMBER(SEARCH($A$18,'List of Flows'!$D182)),ISNUMBER(SEARCH($A$19,'List of Flows'!$D182))),"Unit",0),0)</f>
        <v>0</v>
      </c>
      <c r="Q184">
        <f t="shared" si="39"/>
        <v>0</v>
      </c>
      <c r="R184" s="35"/>
      <c r="S184">
        <f>IF(S$2='List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T184">
        <f>IF(T$2='List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U184">
        <f>IF(U$2='List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V184">
        <f>IF(V$2='List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W184">
        <f>IF(W$2='List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X184">
        <f>IF(X$2='List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Y184">
        <f>IF(Y$2='List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Z184">
        <f>IF(Z$2='List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AA184">
        <f>IF(AA$2='List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AB184">
        <f>IF(AB$2='List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AC184">
        <f>IF(AC$2='List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AD184">
        <f>IF(AD$2='List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AE184">
        <f>IF(AE$2='List of Flows'!$B182,IF(OR(ISNUMBER(SEARCH($A$24,'List of Flows'!$D182)),ISNUMBER(SEARCH($A$25,'List of Flows'!$D182)),ISNUMBER(SEARCH($A$26,'List of Flows'!$D182)),ISNUMBER(SEARCH($A$27,'List of Flows'!$D182)),ISNUMBER(SEARCH($A$28,'List of Flows'!$D182)),ISNUMBER(SEARCH($A$29,'List of Flows'!$D182)),ISNUMBER(SEARCH($A$30,'List of Flows'!$D182)),ISNUMBER(SEARCH($A$31,'List of Flows'!$D182)),ISNUMBER(SEARCH($A$32,'List of Flows'!$D182))),"Context",0),0)</f>
        <v>0</v>
      </c>
      <c r="AF184" s="17">
        <f t="shared" si="40"/>
        <v>0</v>
      </c>
      <c r="AH184">
        <f>IF(AH$2='List of Flows'!$B182,IF(OR(ISNUMBER(SEARCH($A$36,'List of Flows'!$D182)),ISNUMBER(SEARCH($A$37,'List of Flows'!$D182))),"Input/Output",0),0)</f>
        <v>0</v>
      </c>
      <c r="AI184">
        <f>IF(AI$2='List of Flows'!$B182,IF(OR(ISNUMBER(SEARCH($A$36,'List of Flows'!$D182)),ISNUMBER(SEARCH($A$37,'List of Flows'!$D182))),"Input/Output",0),0)</f>
        <v>0</v>
      </c>
      <c r="AJ184">
        <f>IF(AJ$2='List of Flows'!$B182,IF(OR(ISNUMBER(SEARCH($A$36,'List of Flows'!$D182)),ISNUMBER(SEARCH($A$37,'List of Flows'!$D182))),"Input/Output",0),0)</f>
        <v>0</v>
      </c>
      <c r="AK184">
        <f>IF(AK$2='List of Flows'!$B182,IF(OR(ISNUMBER(SEARCH($A$36,'List of Flows'!$D182)),ISNUMBER(SEARCH($A$37,'List of Flows'!$D182))),"Input/Output",0),0)</f>
        <v>0</v>
      </c>
      <c r="AL184">
        <f>IF(AL$2='List of Flows'!$B182,IF(OR(ISNUMBER(SEARCH($A$36,'List of Flows'!$D182)),ISNUMBER(SEARCH($A$37,'List of Flows'!$D182))),"Input/Output",0),0)</f>
        <v>0</v>
      </c>
      <c r="AM184">
        <f>IF(AM$2='List of Flows'!$B182,IF(OR(ISNUMBER(SEARCH($A$36,'List of Flows'!$D182)),ISNUMBER(SEARCH($A$37,'List of Flows'!$D182))),"Input/Output",0),0)</f>
        <v>0</v>
      </c>
      <c r="AN184">
        <f>IF(AN$2='List of Flows'!$B182,IF(OR(ISNUMBER(SEARCH($A$36,'List of Flows'!$D182)),ISNUMBER(SEARCH($A$37,'List of Flows'!$D182))),"Input/Output",0),0)</f>
        <v>0</v>
      </c>
      <c r="AO184">
        <f>IF(AO$2='List of Flows'!$B182,IF(OR(ISNUMBER(SEARCH($A$36,'List of Flows'!$D182)),ISNUMBER(SEARCH($A$37,'List of Flows'!$D182))),"Input/Output",0),0)</f>
        <v>0</v>
      </c>
      <c r="AP184">
        <f>IF(AP$2='List of Flows'!$B182,IF(OR(ISNUMBER(SEARCH($A$36,'List of Flows'!$D182)),ISNUMBER(SEARCH($A$37,'List of Flows'!$D182))),"Input/Output",0),0)</f>
        <v>0</v>
      </c>
      <c r="AQ184">
        <f>IF(AQ$2='List of Flows'!$B182,IF(OR(ISNUMBER(SEARCH($A$36,'List of Flows'!$D182)),ISNUMBER(SEARCH($A$37,'List of Flows'!$D182))),"Input/Output",0),0)</f>
        <v>0</v>
      </c>
      <c r="AR184">
        <f>IF(AR$2='List of Flows'!$B182,IF(OR(ISNUMBER(SEARCH($A$36,'List of Flows'!$D182)),ISNUMBER(SEARCH($A$37,'List of Flows'!$D182))),"Input/Output",0),0)</f>
        <v>0</v>
      </c>
      <c r="AS184">
        <f>IF(AS$2='List of Flows'!$B182,IF(OR(ISNUMBER(SEARCH($A$36,'List of Flows'!$D182)),ISNUMBER(SEARCH($A$37,'List of Flows'!$D182))),"Input/Output",0),0)</f>
        <v>0</v>
      </c>
      <c r="AT184">
        <f>IF(AT$2='List of Flows'!$B182,IF(OR(ISNUMBER(SEARCH($A$36,'List of Flows'!$D182)),ISNUMBER(SEARCH($A$37,'List of Flows'!$D182))),"Input/Output",0),0)</f>
        <v>0</v>
      </c>
      <c r="AU184" s="17">
        <f t="shared" si="41"/>
        <v>0</v>
      </c>
      <c r="AW184">
        <f t="shared" si="42"/>
        <v>0</v>
      </c>
      <c r="AX184">
        <f t="shared" si="43"/>
        <v>0</v>
      </c>
      <c r="AY184">
        <f t="shared" si="44"/>
        <v>0</v>
      </c>
      <c r="AZ184">
        <f t="shared" si="45"/>
        <v>0</v>
      </c>
      <c r="BA184">
        <f t="shared" si="46"/>
        <v>0</v>
      </c>
      <c r="BB184">
        <f t="shared" si="47"/>
        <v>0</v>
      </c>
      <c r="BC184">
        <f t="shared" si="48"/>
        <v>0</v>
      </c>
      <c r="BD184">
        <f t="shared" si="49"/>
        <v>0</v>
      </c>
      <c r="BE184">
        <f t="shared" si="50"/>
        <v>0</v>
      </c>
      <c r="BF184">
        <f t="shared" si="51"/>
        <v>0</v>
      </c>
      <c r="BG184">
        <f t="shared" si="52"/>
        <v>0</v>
      </c>
      <c r="BH184">
        <f t="shared" si="53"/>
        <v>0</v>
      </c>
      <c r="BI184">
        <f t="shared" si="54"/>
        <v>0</v>
      </c>
      <c r="BJ184" s="17">
        <f t="shared" si="55"/>
        <v>0</v>
      </c>
    </row>
    <row r="185" spans="4:62" x14ac:dyDescent="0.3">
      <c r="D185">
        <f>IF(D$2='List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E185">
        <f>IF(E$2='List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F185">
        <f>IF(F$2='List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G185">
        <f>IF(G$2='List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H185">
        <f>IF(H$2='List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I185">
        <f>IF(I$2='List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J185">
        <f>IF(J$2='List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K185">
        <f>IF(K$2='List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L185">
        <f>IF(L$2='List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M185">
        <f>IF(M$2='List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N185">
        <f>IF(N$2='List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O185">
        <f>IF(O$2='List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P185">
        <f>IF(P$2='List of Flows'!$B183,IF(OR(ISNUMBER(SEARCH($A$6,'List of Flows'!$D183)),ISNUMBER(SEARCH($A$7,'List of Flows'!$D183)),ISNUMBER(SEARCH($A$8,'List of Flows'!$D183)),ISNUMBER(SEARCH($A$9,'List of Flows'!$D183)),ISNUMBER(SEARCH($A$10,'List of Flows'!$D183)),ISNUMBER(SEARCH($A$11,'List of Flows'!$D183)),ISNUMBER(SEARCH($A$12,'List of Flows'!$D183)),ISNUMBER(SEARCH($A$13,'List of Flows'!$D183)),ISNUMBER(SEARCH($A$14,'List of Flows'!$D183)),ISNUMBER(SEARCH($A$15,'List of Flows'!$D183)),ISNUMBER(SEARCH($A$16,'List of Flows'!$D183)),ISNUMBER(SEARCH($A$17,'List of Flows'!$D183)),ISNUMBER(SEARCH($A$18,'List of Flows'!$D183)),ISNUMBER(SEARCH($A$19,'List of Flows'!$D183))),"Unit",0),0)</f>
        <v>0</v>
      </c>
      <c r="Q185">
        <f t="shared" si="39"/>
        <v>0</v>
      </c>
      <c r="R185" s="35"/>
      <c r="S185">
        <f>IF(S$2='List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T185">
        <f>IF(T$2='List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U185">
        <f>IF(U$2='List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V185">
        <f>IF(V$2='List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W185">
        <f>IF(W$2='List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X185">
        <f>IF(X$2='List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Y185">
        <f>IF(Y$2='List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Z185">
        <f>IF(Z$2='List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AA185">
        <f>IF(AA$2='List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AB185">
        <f>IF(AB$2='List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AC185">
        <f>IF(AC$2='List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AD185">
        <f>IF(AD$2='List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AE185">
        <f>IF(AE$2='List of Flows'!$B183,IF(OR(ISNUMBER(SEARCH($A$24,'List of Flows'!$D183)),ISNUMBER(SEARCH($A$25,'List of Flows'!$D183)),ISNUMBER(SEARCH($A$26,'List of Flows'!$D183)),ISNUMBER(SEARCH($A$27,'List of Flows'!$D183)),ISNUMBER(SEARCH($A$28,'List of Flows'!$D183)),ISNUMBER(SEARCH($A$29,'List of Flows'!$D183)),ISNUMBER(SEARCH($A$30,'List of Flows'!$D183)),ISNUMBER(SEARCH($A$31,'List of Flows'!$D183)),ISNUMBER(SEARCH($A$32,'List of Flows'!$D183))),"Context",0),0)</f>
        <v>0</v>
      </c>
      <c r="AF185" s="17">
        <f t="shared" si="40"/>
        <v>0</v>
      </c>
      <c r="AH185">
        <f>IF(AH$2='List of Flows'!$B183,IF(OR(ISNUMBER(SEARCH($A$36,'List of Flows'!$D183)),ISNUMBER(SEARCH($A$37,'List of Flows'!$D183))),"Input/Output",0),0)</f>
        <v>0</v>
      </c>
      <c r="AI185">
        <f>IF(AI$2='List of Flows'!$B183,IF(OR(ISNUMBER(SEARCH($A$36,'List of Flows'!$D183)),ISNUMBER(SEARCH($A$37,'List of Flows'!$D183))),"Input/Output",0),0)</f>
        <v>0</v>
      </c>
      <c r="AJ185">
        <f>IF(AJ$2='List of Flows'!$B183,IF(OR(ISNUMBER(SEARCH($A$36,'List of Flows'!$D183)),ISNUMBER(SEARCH($A$37,'List of Flows'!$D183))),"Input/Output",0),0)</f>
        <v>0</v>
      </c>
      <c r="AK185">
        <f>IF(AK$2='List of Flows'!$B183,IF(OR(ISNUMBER(SEARCH($A$36,'List of Flows'!$D183)),ISNUMBER(SEARCH($A$37,'List of Flows'!$D183))),"Input/Output",0),0)</f>
        <v>0</v>
      </c>
      <c r="AL185">
        <f>IF(AL$2='List of Flows'!$B183,IF(OR(ISNUMBER(SEARCH($A$36,'List of Flows'!$D183)),ISNUMBER(SEARCH($A$37,'List of Flows'!$D183))),"Input/Output",0),0)</f>
        <v>0</v>
      </c>
      <c r="AM185">
        <f>IF(AM$2='List of Flows'!$B183,IF(OR(ISNUMBER(SEARCH($A$36,'List of Flows'!$D183)),ISNUMBER(SEARCH($A$37,'List of Flows'!$D183))),"Input/Output",0),0)</f>
        <v>0</v>
      </c>
      <c r="AN185">
        <f>IF(AN$2='List of Flows'!$B183,IF(OR(ISNUMBER(SEARCH($A$36,'List of Flows'!$D183)),ISNUMBER(SEARCH($A$37,'List of Flows'!$D183))),"Input/Output",0),0)</f>
        <v>0</v>
      </c>
      <c r="AO185">
        <f>IF(AO$2='List of Flows'!$B183,IF(OR(ISNUMBER(SEARCH($A$36,'List of Flows'!$D183)),ISNUMBER(SEARCH($A$37,'List of Flows'!$D183))),"Input/Output",0),0)</f>
        <v>0</v>
      </c>
      <c r="AP185">
        <f>IF(AP$2='List of Flows'!$B183,IF(OR(ISNUMBER(SEARCH($A$36,'List of Flows'!$D183)),ISNUMBER(SEARCH($A$37,'List of Flows'!$D183))),"Input/Output",0),0)</f>
        <v>0</v>
      </c>
      <c r="AQ185">
        <f>IF(AQ$2='List of Flows'!$B183,IF(OR(ISNUMBER(SEARCH($A$36,'List of Flows'!$D183)),ISNUMBER(SEARCH($A$37,'List of Flows'!$D183))),"Input/Output",0),0)</f>
        <v>0</v>
      </c>
      <c r="AR185">
        <f>IF(AR$2='List of Flows'!$B183,IF(OR(ISNUMBER(SEARCH($A$36,'List of Flows'!$D183)),ISNUMBER(SEARCH($A$37,'List of Flows'!$D183))),"Input/Output",0),0)</f>
        <v>0</v>
      </c>
      <c r="AS185">
        <f>IF(AS$2='List of Flows'!$B183,IF(OR(ISNUMBER(SEARCH($A$36,'List of Flows'!$D183)),ISNUMBER(SEARCH($A$37,'List of Flows'!$D183))),"Input/Output",0),0)</f>
        <v>0</v>
      </c>
      <c r="AT185">
        <f>IF(AT$2='List of Flows'!$B183,IF(OR(ISNUMBER(SEARCH($A$36,'List of Flows'!$D183)),ISNUMBER(SEARCH($A$37,'List of Flows'!$D183))),"Input/Output",0),0)</f>
        <v>0</v>
      </c>
      <c r="AU185" s="17">
        <f t="shared" si="41"/>
        <v>0</v>
      </c>
      <c r="AW185">
        <f t="shared" si="42"/>
        <v>0</v>
      </c>
      <c r="AX185">
        <f t="shared" si="43"/>
        <v>0</v>
      </c>
      <c r="AY185">
        <f t="shared" si="44"/>
        <v>0</v>
      </c>
      <c r="AZ185">
        <f t="shared" si="45"/>
        <v>0</v>
      </c>
      <c r="BA185">
        <f t="shared" si="46"/>
        <v>0</v>
      </c>
      <c r="BB185">
        <f t="shared" si="47"/>
        <v>0</v>
      </c>
      <c r="BC185">
        <f t="shared" si="48"/>
        <v>0</v>
      </c>
      <c r="BD185">
        <f t="shared" si="49"/>
        <v>0</v>
      </c>
      <c r="BE185">
        <f t="shared" si="50"/>
        <v>0</v>
      </c>
      <c r="BF185">
        <f t="shared" si="51"/>
        <v>0</v>
      </c>
      <c r="BG185">
        <f t="shared" si="52"/>
        <v>0</v>
      </c>
      <c r="BH185">
        <f t="shared" si="53"/>
        <v>0</v>
      </c>
      <c r="BI185">
        <f t="shared" si="54"/>
        <v>0</v>
      </c>
      <c r="BJ185" s="17">
        <f t="shared" si="55"/>
        <v>0</v>
      </c>
    </row>
    <row r="186" spans="4:62" x14ac:dyDescent="0.3">
      <c r="D186">
        <f>IF(D$2='List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E186">
        <f>IF(E$2='List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F186">
        <f>IF(F$2='List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G186">
        <f>IF(G$2='List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H186">
        <f>IF(H$2='List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I186">
        <f>IF(I$2='List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J186">
        <f>IF(J$2='List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K186">
        <f>IF(K$2='List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L186">
        <f>IF(L$2='List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M186">
        <f>IF(M$2='List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N186">
        <f>IF(N$2='List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O186">
        <f>IF(O$2='List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P186">
        <f>IF(P$2='List of Flows'!$B184,IF(OR(ISNUMBER(SEARCH($A$6,'List of Flows'!$D184)),ISNUMBER(SEARCH($A$7,'List of Flows'!$D184)),ISNUMBER(SEARCH($A$8,'List of Flows'!$D184)),ISNUMBER(SEARCH($A$9,'List of Flows'!$D184)),ISNUMBER(SEARCH($A$10,'List of Flows'!$D184)),ISNUMBER(SEARCH($A$11,'List of Flows'!$D184)),ISNUMBER(SEARCH($A$12,'List of Flows'!$D184)),ISNUMBER(SEARCH($A$13,'List of Flows'!$D184)),ISNUMBER(SEARCH($A$14,'List of Flows'!$D184)),ISNUMBER(SEARCH($A$15,'List of Flows'!$D184)),ISNUMBER(SEARCH($A$16,'List of Flows'!$D184)),ISNUMBER(SEARCH($A$17,'List of Flows'!$D184)),ISNUMBER(SEARCH($A$18,'List of Flows'!$D184)),ISNUMBER(SEARCH($A$19,'List of Flows'!$D184))),"Unit",0),0)</f>
        <v>0</v>
      </c>
      <c r="Q186">
        <f t="shared" si="39"/>
        <v>0</v>
      </c>
      <c r="R186" s="35"/>
      <c r="S186">
        <f>IF(S$2='List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T186">
        <f>IF(T$2='List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U186">
        <f>IF(U$2='List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V186">
        <f>IF(V$2='List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W186">
        <f>IF(W$2='List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X186">
        <f>IF(X$2='List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Y186">
        <f>IF(Y$2='List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Z186">
        <f>IF(Z$2='List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AA186">
        <f>IF(AA$2='List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AB186">
        <f>IF(AB$2='List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AC186">
        <f>IF(AC$2='List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AD186">
        <f>IF(AD$2='List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AE186">
        <f>IF(AE$2='List of Flows'!$B184,IF(OR(ISNUMBER(SEARCH($A$24,'List of Flows'!$D184)),ISNUMBER(SEARCH($A$25,'List of Flows'!$D184)),ISNUMBER(SEARCH($A$26,'List of Flows'!$D184)),ISNUMBER(SEARCH($A$27,'List of Flows'!$D184)),ISNUMBER(SEARCH($A$28,'List of Flows'!$D184)),ISNUMBER(SEARCH($A$29,'List of Flows'!$D184)),ISNUMBER(SEARCH($A$30,'List of Flows'!$D184)),ISNUMBER(SEARCH($A$31,'List of Flows'!$D184)),ISNUMBER(SEARCH($A$32,'List of Flows'!$D184))),"Context",0),0)</f>
        <v>0</v>
      </c>
      <c r="AF186" s="17">
        <f t="shared" si="40"/>
        <v>0</v>
      </c>
      <c r="AH186">
        <f>IF(AH$2='List of Flows'!$B184,IF(OR(ISNUMBER(SEARCH($A$36,'List of Flows'!$D184)),ISNUMBER(SEARCH($A$37,'List of Flows'!$D184))),"Input/Output",0),0)</f>
        <v>0</v>
      </c>
      <c r="AI186">
        <f>IF(AI$2='List of Flows'!$B184,IF(OR(ISNUMBER(SEARCH($A$36,'List of Flows'!$D184)),ISNUMBER(SEARCH($A$37,'List of Flows'!$D184))),"Input/Output",0),0)</f>
        <v>0</v>
      </c>
      <c r="AJ186">
        <f>IF(AJ$2='List of Flows'!$B184,IF(OR(ISNUMBER(SEARCH($A$36,'List of Flows'!$D184)),ISNUMBER(SEARCH($A$37,'List of Flows'!$D184))),"Input/Output",0),0)</f>
        <v>0</v>
      </c>
      <c r="AK186">
        <f>IF(AK$2='List of Flows'!$B184,IF(OR(ISNUMBER(SEARCH($A$36,'List of Flows'!$D184)),ISNUMBER(SEARCH($A$37,'List of Flows'!$D184))),"Input/Output",0),0)</f>
        <v>0</v>
      </c>
      <c r="AL186">
        <f>IF(AL$2='List of Flows'!$B184,IF(OR(ISNUMBER(SEARCH($A$36,'List of Flows'!$D184)),ISNUMBER(SEARCH($A$37,'List of Flows'!$D184))),"Input/Output",0),0)</f>
        <v>0</v>
      </c>
      <c r="AM186">
        <f>IF(AM$2='List of Flows'!$B184,IF(OR(ISNUMBER(SEARCH($A$36,'List of Flows'!$D184)),ISNUMBER(SEARCH($A$37,'List of Flows'!$D184))),"Input/Output",0),0)</f>
        <v>0</v>
      </c>
      <c r="AN186">
        <f>IF(AN$2='List of Flows'!$B184,IF(OR(ISNUMBER(SEARCH($A$36,'List of Flows'!$D184)),ISNUMBER(SEARCH($A$37,'List of Flows'!$D184))),"Input/Output",0),0)</f>
        <v>0</v>
      </c>
      <c r="AO186">
        <f>IF(AO$2='List of Flows'!$B184,IF(OR(ISNUMBER(SEARCH($A$36,'List of Flows'!$D184)),ISNUMBER(SEARCH($A$37,'List of Flows'!$D184))),"Input/Output",0),0)</f>
        <v>0</v>
      </c>
      <c r="AP186">
        <f>IF(AP$2='List of Flows'!$B184,IF(OR(ISNUMBER(SEARCH($A$36,'List of Flows'!$D184)),ISNUMBER(SEARCH($A$37,'List of Flows'!$D184))),"Input/Output",0),0)</f>
        <v>0</v>
      </c>
      <c r="AQ186">
        <f>IF(AQ$2='List of Flows'!$B184,IF(OR(ISNUMBER(SEARCH($A$36,'List of Flows'!$D184)),ISNUMBER(SEARCH($A$37,'List of Flows'!$D184))),"Input/Output",0),0)</f>
        <v>0</v>
      </c>
      <c r="AR186">
        <f>IF(AR$2='List of Flows'!$B184,IF(OR(ISNUMBER(SEARCH($A$36,'List of Flows'!$D184)),ISNUMBER(SEARCH($A$37,'List of Flows'!$D184))),"Input/Output",0),0)</f>
        <v>0</v>
      </c>
      <c r="AS186">
        <f>IF(AS$2='List of Flows'!$B184,IF(OR(ISNUMBER(SEARCH($A$36,'List of Flows'!$D184)),ISNUMBER(SEARCH($A$37,'List of Flows'!$D184))),"Input/Output",0),0)</f>
        <v>0</v>
      </c>
      <c r="AT186">
        <f>IF(AT$2='List of Flows'!$B184,IF(OR(ISNUMBER(SEARCH($A$36,'List of Flows'!$D184)),ISNUMBER(SEARCH($A$37,'List of Flows'!$D184))),"Input/Output",0),0)</f>
        <v>0</v>
      </c>
      <c r="AU186" s="17">
        <f t="shared" si="41"/>
        <v>0</v>
      </c>
      <c r="AW186">
        <f t="shared" si="42"/>
        <v>0</v>
      </c>
      <c r="AX186">
        <f t="shared" si="43"/>
        <v>0</v>
      </c>
      <c r="AY186">
        <f t="shared" si="44"/>
        <v>0</v>
      </c>
      <c r="AZ186">
        <f t="shared" si="45"/>
        <v>0</v>
      </c>
      <c r="BA186">
        <f t="shared" si="46"/>
        <v>0</v>
      </c>
      <c r="BB186">
        <f t="shared" si="47"/>
        <v>0</v>
      </c>
      <c r="BC186">
        <f t="shared" si="48"/>
        <v>0</v>
      </c>
      <c r="BD186">
        <f t="shared" si="49"/>
        <v>0</v>
      </c>
      <c r="BE186">
        <f t="shared" si="50"/>
        <v>0</v>
      </c>
      <c r="BF186">
        <f t="shared" si="51"/>
        <v>0</v>
      </c>
      <c r="BG186">
        <f t="shared" si="52"/>
        <v>0</v>
      </c>
      <c r="BH186">
        <f t="shared" si="53"/>
        <v>0</v>
      </c>
      <c r="BI186">
        <f t="shared" si="54"/>
        <v>0</v>
      </c>
      <c r="BJ186" s="17">
        <f t="shared" si="55"/>
        <v>0</v>
      </c>
    </row>
    <row r="187" spans="4:62" x14ac:dyDescent="0.3">
      <c r="D187">
        <f>IF(D$2='List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E187">
        <f>IF(E$2='List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F187">
        <f>IF(F$2='List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G187">
        <f>IF(G$2='List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H187">
        <f>IF(H$2='List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I187">
        <f>IF(I$2='List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J187">
        <f>IF(J$2='List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K187">
        <f>IF(K$2='List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L187">
        <f>IF(L$2='List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M187">
        <f>IF(M$2='List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N187">
        <f>IF(N$2='List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O187">
        <f>IF(O$2='List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P187">
        <f>IF(P$2='List of Flows'!$B185,IF(OR(ISNUMBER(SEARCH($A$6,'List of Flows'!$D185)),ISNUMBER(SEARCH($A$7,'List of Flows'!$D185)),ISNUMBER(SEARCH($A$8,'List of Flows'!$D185)),ISNUMBER(SEARCH($A$9,'List of Flows'!$D185)),ISNUMBER(SEARCH($A$10,'List of Flows'!$D185)),ISNUMBER(SEARCH($A$11,'List of Flows'!$D185)),ISNUMBER(SEARCH($A$12,'List of Flows'!$D185)),ISNUMBER(SEARCH($A$13,'List of Flows'!$D185)),ISNUMBER(SEARCH($A$14,'List of Flows'!$D185)),ISNUMBER(SEARCH($A$15,'List of Flows'!$D185)),ISNUMBER(SEARCH($A$16,'List of Flows'!$D185)),ISNUMBER(SEARCH($A$17,'List of Flows'!$D185)),ISNUMBER(SEARCH($A$18,'List of Flows'!$D185)),ISNUMBER(SEARCH($A$19,'List of Flows'!$D185))),"Unit",0),0)</f>
        <v>0</v>
      </c>
      <c r="Q187">
        <f t="shared" si="39"/>
        <v>0</v>
      </c>
      <c r="R187" s="35"/>
      <c r="S187">
        <f>IF(S$2='List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T187">
        <f>IF(T$2='List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U187">
        <f>IF(U$2='List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V187">
        <f>IF(V$2='List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W187">
        <f>IF(W$2='List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X187">
        <f>IF(X$2='List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Y187">
        <f>IF(Y$2='List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Z187">
        <f>IF(Z$2='List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AA187">
        <f>IF(AA$2='List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AB187">
        <f>IF(AB$2='List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AC187">
        <f>IF(AC$2='List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AD187">
        <f>IF(AD$2='List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AE187">
        <f>IF(AE$2='List of Flows'!$B185,IF(OR(ISNUMBER(SEARCH($A$24,'List of Flows'!$D185)),ISNUMBER(SEARCH($A$25,'List of Flows'!$D185)),ISNUMBER(SEARCH($A$26,'List of Flows'!$D185)),ISNUMBER(SEARCH($A$27,'List of Flows'!$D185)),ISNUMBER(SEARCH($A$28,'List of Flows'!$D185)),ISNUMBER(SEARCH($A$29,'List of Flows'!$D185)),ISNUMBER(SEARCH($A$30,'List of Flows'!$D185)),ISNUMBER(SEARCH($A$31,'List of Flows'!$D185)),ISNUMBER(SEARCH($A$32,'List of Flows'!$D185))),"Context",0),0)</f>
        <v>0</v>
      </c>
      <c r="AF187" s="17">
        <f t="shared" si="40"/>
        <v>0</v>
      </c>
      <c r="AH187">
        <f>IF(AH$2='List of Flows'!$B185,IF(OR(ISNUMBER(SEARCH($A$36,'List of Flows'!$D185)),ISNUMBER(SEARCH($A$37,'List of Flows'!$D185))),"Input/Output",0),0)</f>
        <v>0</v>
      </c>
      <c r="AI187">
        <f>IF(AI$2='List of Flows'!$B185,IF(OR(ISNUMBER(SEARCH($A$36,'List of Flows'!$D185)),ISNUMBER(SEARCH($A$37,'List of Flows'!$D185))),"Input/Output",0),0)</f>
        <v>0</v>
      </c>
      <c r="AJ187">
        <f>IF(AJ$2='List of Flows'!$B185,IF(OR(ISNUMBER(SEARCH($A$36,'List of Flows'!$D185)),ISNUMBER(SEARCH($A$37,'List of Flows'!$D185))),"Input/Output",0),0)</f>
        <v>0</v>
      </c>
      <c r="AK187">
        <f>IF(AK$2='List of Flows'!$B185,IF(OR(ISNUMBER(SEARCH($A$36,'List of Flows'!$D185)),ISNUMBER(SEARCH($A$37,'List of Flows'!$D185))),"Input/Output",0),0)</f>
        <v>0</v>
      </c>
      <c r="AL187">
        <f>IF(AL$2='List of Flows'!$B185,IF(OR(ISNUMBER(SEARCH($A$36,'List of Flows'!$D185)),ISNUMBER(SEARCH($A$37,'List of Flows'!$D185))),"Input/Output",0),0)</f>
        <v>0</v>
      </c>
      <c r="AM187">
        <f>IF(AM$2='List of Flows'!$B185,IF(OR(ISNUMBER(SEARCH($A$36,'List of Flows'!$D185)),ISNUMBER(SEARCH($A$37,'List of Flows'!$D185))),"Input/Output",0),0)</f>
        <v>0</v>
      </c>
      <c r="AN187">
        <f>IF(AN$2='List of Flows'!$B185,IF(OR(ISNUMBER(SEARCH($A$36,'List of Flows'!$D185)),ISNUMBER(SEARCH($A$37,'List of Flows'!$D185))),"Input/Output",0),0)</f>
        <v>0</v>
      </c>
      <c r="AO187">
        <f>IF(AO$2='List of Flows'!$B185,IF(OR(ISNUMBER(SEARCH($A$36,'List of Flows'!$D185)),ISNUMBER(SEARCH($A$37,'List of Flows'!$D185))),"Input/Output",0),0)</f>
        <v>0</v>
      </c>
      <c r="AP187">
        <f>IF(AP$2='List of Flows'!$B185,IF(OR(ISNUMBER(SEARCH($A$36,'List of Flows'!$D185)),ISNUMBER(SEARCH($A$37,'List of Flows'!$D185))),"Input/Output",0),0)</f>
        <v>0</v>
      </c>
      <c r="AQ187">
        <f>IF(AQ$2='List of Flows'!$B185,IF(OR(ISNUMBER(SEARCH($A$36,'List of Flows'!$D185)),ISNUMBER(SEARCH($A$37,'List of Flows'!$D185))),"Input/Output",0),0)</f>
        <v>0</v>
      </c>
      <c r="AR187">
        <f>IF(AR$2='List of Flows'!$B185,IF(OR(ISNUMBER(SEARCH($A$36,'List of Flows'!$D185)),ISNUMBER(SEARCH($A$37,'List of Flows'!$D185))),"Input/Output",0),0)</f>
        <v>0</v>
      </c>
      <c r="AS187">
        <f>IF(AS$2='List of Flows'!$B185,IF(OR(ISNUMBER(SEARCH($A$36,'List of Flows'!$D185)),ISNUMBER(SEARCH($A$37,'List of Flows'!$D185))),"Input/Output",0),0)</f>
        <v>0</v>
      </c>
      <c r="AT187">
        <f>IF(AT$2='List of Flows'!$B185,IF(OR(ISNUMBER(SEARCH($A$36,'List of Flows'!$D185)),ISNUMBER(SEARCH($A$37,'List of Flows'!$D185))),"Input/Output",0),0)</f>
        <v>0</v>
      </c>
      <c r="AU187" s="17">
        <f t="shared" si="41"/>
        <v>0</v>
      </c>
      <c r="AW187">
        <f t="shared" si="42"/>
        <v>0</v>
      </c>
      <c r="AX187">
        <f t="shared" si="43"/>
        <v>0</v>
      </c>
      <c r="AY187">
        <f t="shared" si="44"/>
        <v>0</v>
      </c>
      <c r="AZ187">
        <f t="shared" si="45"/>
        <v>0</v>
      </c>
      <c r="BA187">
        <f t="shared" si="46"/>
        <v>0</v>
      </c>
      <c r="BB187">
        <f t="shared" si="47"/>
        <v>0</v>
      </c>
      <c r="BC187">
        <f t="shared" si="48"/>
        <v>0</v>
      </c>
      <c r="BD187">
        <f t="shared" si="49"/>
        <v>0</v>
      </c>
      <c r="BE187">
        <f t="shared" si="50"/>
        <v>0</v>
      </c>
      <c r="BF187">
        <f t="shared" si="51"/>
        <v>0</v>
      </c>
      <c r="BG187">
        <f t="shared" si="52"/>
        <v>0</v>
      </c>
      <c r="BH187">
        <f t="shared" si="53"/>
        <v>0</v>
      </c>
      <c r="BI187">
        <f t="shared" si="54"/>
        <v>0</v>
      </c>
      <c r="BJ187" s="17">
        <f t="shared" si="55"/>
        <v>0</v>
      </c>
    </row>
    <row r="188" spans="4:62" x14ac:dyDescent="0.3">
      <c r="D188">
        <f>IF(D$2='List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E188">
        <f>IF(E$2='List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F188">
        <f>IF(F$2='List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G188">
        <f>IF(G$2='List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H188">
        <f>IF(H$2='List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I188">
        <f>IF(I$2='List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J188">
        <f>IF(J$2='List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K188">
        <f>IF(K$2='List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L188">
        <f>IF(L$2='List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M188">
        <f>IF(M$2='List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N188">
        <f>IF(N$2='List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O188">
        <f>IF(O$2='List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P188">
        <f>IF(P$2='List of Flows'!$B186,IF(OR(ISNUMBER(SEARCH($A$6,'List of Flows'!$D186)),ISNUMBER(SEARCH($A$7,'List of Flows'!$D186)),ISNUMBER(SEARCH($A$8,'List of Flows'!$D186)),ISNUMBER(SEARCH($A$9,'List of Flows'!$D186)),ISNUMBER(SEARCH($A$10,'List of Flows'!$D186)),ISNUMBER(SEARCH($A$11,'List of Flows'!$D186)),ISNUMBER(SEARCH($A$12,'List of Flows'!$D186)),ISNUMBER(SEARCH($A$13,'List of Flows'!$D186)),ISNUMBER(SEARCH($A$14,'List of Flows'!$D186)),ISNUMBER(SEARCH($A$15,'List of Flows'!$D186)),ISNUMBER(SEARCH($A$16,'List of Flows'!$D186)),ISNUMBER(SEARCH($A$17,'List of Flows'!$D186)),ISNUMBER(SEARCH($A$18,'List of Flows'!$D186)),ISNUMBER(SEARCH($A$19,'List of Flows'!$D186))),"Unit",0),0)</f>
        <v>0</v>
      </c>
      <c r="Q188">
        <f t="shared" si="39"/>
        <v>0</v>
      </c>
      <c r="R188" s="35"/>
      <c r="S188">
        <f>IF(S$2='List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T188">
        <f>IF(T$2='List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U188">
        <f>IF(U$2='List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V188">
        <f>IF(V$2='List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W188">
        <f>IF(W$2='List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X188">
        <f>IF(X$2='List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Y188">
        <f>IF(Y$2='List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Z188">
        <f>IF(Z$2='List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AA188">
        <f>IF(AA$2='List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AB188">
        <f>IF(AB$2='List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AC188">
        <f>IF(AC$2='List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AD188">
        <f>IF(AD$2='List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AE188">
        <f>IF(AE$2='List of Flows'!$B186,IF(OR(ISNUMBER(SEARCH($A$24,'List of Flows'!$D186)),ISNUMBER(SEARCH($A$25,'List of Flows'!$D186)),ISNUMBER(SEARCH($A$26,'List of Flows'!$D186)),ISNUMBER(SEARCH($A$27,'List of Flows'!$D186)),ISNUMBER(SEARCH($A$28,'List of Flows'!$D186)),ISNUMBER(SEARCH($A$29,'List of Flows'!$D186)),ISNUMBER(SEARCH($A$30,'List of Flows'!$D186)),ISNUMBER(SEARCH($A$31,'List of Flows'!$D186)),ISNUMBER(SEARCH($A$32,'List of Flows'!$D186))),"Context",0),0)</f>
        <v>0</v>
      </c>
      <c r="AF188" s="17">
        <f t="shared" si="40"/>
        <v>0</v>
      </c>
      <c r="AH188">
        <f>IF(AH$2='List of Flows'!$B186,IF(OR(ISNUMBER(SEARCH($A$36,'List of Flows'!$D186)),ISNUMBER(SEARCH($A$37,'List of Flows'!$D186))),"Input/Output",0),0)</f>
        <v>0</v>
      </c>
      <c r="AI188">
        <f>IF(AI$2='List of Flows'!$B186,IF(OR(ISNUMBER(SEARCH($A$36,'List of Flows'!$D186)),ISNUMBER(SEARCH($A$37,'List of Flows'!$D186))),"Input/Output",0),0)</f>
        <v>0</v>
      </c>
      <c r="AJ188">
        <f>IF(AJ$2='List of Flows'!$B186,IF(OR(ISNUMBER(SEARCH($A$36,'List of Flows'!$D186)),ISNUMBER(SEARCH($A$37,'List of Flows'!$D186))),"Input/Output",0),0)</f>
        <v>0</v>
      </c>
      <c r="AK188">
        <f>IF(AK$2='List of Flows'!$B186,IF(OR(ISNUMBER(SEARCH($A$36,'List of Flows'!$D186)),ISNUMBER(SEARCH($A$37,'List of Flows'!$D186))),"Input/Output",0),0)</f>
        <v>0</v>
      </c>
      <c r="AL188">
        <f>IF(AL$2='List of Flows'!$B186,IF(OR(ISNUMBER(SEARCH($A$36,'List of Flows'!$D186)),ISNUMBER(SEARCH($A$37,'List of Flows'!$D186))),"Input/Output",0),0)</f>
        <v>0</v>
      </c>
      <c r="AM188">
        <f>IF(AM$2='List of Flows'!$B186,IF(OR(ISNUMBER(SEARCH($A$36,'List of Flows'!$D186)),ISNUMBER(SEARCH($A$37,'List of Flows'!$D186))),"Input/Output",0),0)</f>
        <v>0</v>
      </c>
      <c r="AN188">
        <f>IF(AN$2='List of Flows'!$B186,IF(OR(ISNUMBER(SEARCH($A$36,'List of Flows'!$D186)),ISNUMBER(SEARCH($A$37,'List of Flows'!$D186))),"Input/Output",0),0)</f>
        <v>0</v>
      </c>
      <c r="AO188">
        <f>IF(AO$2='List of Flows'!$B186,IF(OR(ISNUMBER(SEARCH($A$36,'List of Flows'!$D186)),ISNUMBER(SEARCH($A$37,'List of Flows'!$D186))),"Input/Output",0),0)</f>
        <v>0</v>
      </c>
      <c r="AP188">
        <f>IF(AP$2='List of Flows'!$B186,IF(OR(ISNUMBER(SEARCH($A$36,'List of Flows'!$D186)),ISNUMBER(SEARCH($A$37,'List of Flows'!$D186))),"Input/Output",0),0)</f>
        <v>0</v>
      </c>
      <c r="AQ188">
        <f>IF(AQ$2='List of Flows'!$B186,IF(OR(ISNUMBER(SEARCH($A$36,'List of Flows'!$D186)),ISNUMBER(SEARCH($A$37,'List of Flows'!$D186))),"Input/Output",0),0)</f>
        <v>0</v>
      </c>
      <c r="AR188">
        <f>IF(AR$2='List of Flows'!$B186,IF(OR(ISNUMBER(SEARCH($A$36,'List of Flows'!$D186)),ISNUMBER(SEARCH($A$37,'List of Flows'!$D186))),"Input/Output",0),0)</f>
        <v>0</v>
      </c>
      <c r="AS188">
        <f>IF(AS$2='List of Flows'!$B186,IF(OR(ISNUMBER(SEARCH($A$36,'List of Flows'!$D186)),ISNUMBER(SEARCH($A$37,'List of Flows'!$D186))),"Input/Output",0),0)</f>
        <v>0</v>
      </c>
      <c r="AT188">
        <f>IF(AT$2='List of Flows'!$B186,IF(OR(ISNUMBER(SEARCH($A$36,'List of Flows'!$D186)),ISNUMBER(SEARCH($A$37,'List of Flows'!$D186))),"Input/Output",0),0)</f>
        <v>0</v>
      </c>
      <c r="AU188" s="17">
        <f t="shared" si="41"/>
        <v>0</v>
      </c>
      <c r="AW188">
        <f t="shared" si="42"/>
        <v>0</v>
      </c>
      <c r="AX188">
        <f t="shared" si="43"/>
        <v>0</v>
      </c>
      <c r="AY188">
        <f t="shared" si="44"/>
        <v>0</v>
      </c>
      <c r="AZ188">
        <f t="shared" si="45"/>
        <v>0</v>
      </c>
      <c r="BA188">
        <f t="shared" si="46"/>
        <v>0</v>
      </c>
      <c r="BB188">
        <f t="shared" si="47"/>
        <v>0</v>
      </c>
      <c r="BC188">
        <f t="shared" si="48"/>
        <v>0</v>
      </c>
      <c r="BD188">
        <f t="shared" si="49"/>
        <v>0</v>
      </c>
      <c r="BE188">
        <f t="shared" si="50"/>
        <v>0</v>
      </c>
      <c r="BF188">
        <f t="shared" si="51"/>
        <v>0</v>
      </c>
      <c r="BG188">
        <f t="shared" si="52"/>
        <v>0</v>
      </c>
      <c r="BH188">
        <f t="shared" si="53"/>
        <v>0</v>
      </c>
      <c r="BI188">
        <f t="shared" si="54"/>
        <v>0</v>
      </c>
      <c r="BJ188" s="17">
        <f t="shared" si="55"/>
        <v>0</v>
      </c>
    </row>
    <row r="189" spans="4:62" x14ac:dyDescent="0.3">
      <c r="D189">
        <f>IF(D$2='List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E189">
        <f>IF(E$2='List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F189">
        <f>IF(F$2='List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G189">
        <f>IF(G$2='List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H189">
        <f>IF(H$2='List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I189">
        <f>IF(I$2='List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J189">
        <f>IF(J$2='List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K189">
        <f>IF(K$2='List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L189">
        <f>IF(L$2='List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M189">
        <f>IF(M$2='List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N189">
        <f>IF(N$2='List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O189">
        <f>IF(O$2='List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P189">
        <f>IF(P$2='List of Flows'!$B187,IF(OR(ISNUMBER(SEARCH($A$6,'List of Flows'!$D187)),ISNUMBER(SEARCH($A$7,'List of Flows'!$D187)),ISNUMBER(SEARCH($A$8,'List of Flows'!$D187)),ISNUMBER(SEARCH($A$9,'List of Flows'!$D187)),ISNUMBER(SEARCH($A$10,'List of Flows'!$D187)),ISNUMBER(SEARCH($A$11,'List of Flows'!$D187)),ISNUMBER(SEARCH($A$12,'List of Flows'!$D187)),ISNUMBER(SEARCH($A$13,'List of Flows'!$D187)),ISNUMBER(SEARCH($A$14,'List of Flows'!$D187)),ISNUMBER(SEARCH($A$15,'List of Flows'!$D187)),ISNUMBER(SEARCH($A$16,'List of Flows'!$D187)),ISNUMBER(SEARCH($A$17,'List of Flows'!$D187)),ISNUMBER(SEARCH($A$18,'List of Flows'!$D187)),ISNUMBER(SEARCH($A$19,'List of Flows'!$D187))),"Unit",0),0)</f>
        <v>0</v>
      </c>
      <c r="Q189">
        <f t="shared" si="39"/>
        <v>0</v>
      </c>
      <c r="R189" s="35"/>
      <c r="S189">
        <f>IF(S$2='List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T189">
        <f>IF(T$2='List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U189">
        <f>IF(U$2='List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V189">
        <f>IF(V$2='List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W189">
        <f>IF(W$2='List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X189">
        <f>IF(X$2='List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Y189">
        <f>IF(Y$2='List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Z189">
        <f>IF(Z$2='List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AA189">
        <f>IF(AA$2='List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AB189">
        <f>IF(AB$2='List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AC189">
        <f>IF(AC$2='List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AD189">
        <f>IF(AD$2='List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AE189">
        <f>IF(AE$2='List of Flows'!$B187,IF(OR(ISNUMBER(SEARCH($A$24,'List of Flows'!$D187)),ISNUMBER(SEARCH($A$25,'List of Flows'!$D187)),ISNUMBER(SEARCH($A$26,'List of Flows'!$D187)),ISNUMBER(SEARCH($A$27,'List of Flows'!$D187)),ISNUMBER(SEARCH($A$28,'List of Flows'!$D187)),ISNUMBER(SEARCH($A$29,'List of Flows'!$D187)),ISNUMBER(SEARCH($A$30,'List of Flows'!$D187)),ISNUMBER(SEARCH($A$31,'List of Flows'!$D187)),ISNUMBER(SEARCH($A$32,'List of Flows'!$D187))),"Context",0),0)</f>
        <v>0</v>
      </c>
      <c r="AF189" s="17">
        <f t="shared" si="40"/>
        <v>0</v>
      </c>
      <c r="AH189">
        <f>IF(AH$2='List of Flows'!$B187,IF(OR(ISNUMBER(SEARCH($A$36,'List of Flows'!$D187)),ISNUMBER(SEARCH($A$37,'List of Flows'!$D187))),"Input/Output",0),0)</f>
        <v>0</v>
      </c>
      <c r="AI189">
        <f>IF(AI$2='List of Flows'!$B187,IF(OR(ISNUMBER(SEARCH($A$36,'List of Flows'!$D187)),ISNUMBER(SEARCH($A$37,'List of Flows'!$D187))),"Input/Output",0),0)</f>
        <v>0</v>
      </c>
      <c r="AJ189">
        <f>IF(AJ$2='List of Flows'!$B187,IF(OR(ISNUMBER(SEARCH($A$36,'List of Flows'!$D187)),ISNUMBER(SEARCH($A$37,'List of Flows'!$D187))),"Input/Output",0),0)</f>
        <v>0</v>
      </c>
      <c r="AK189">
        <f>IF(AK$2='List of Flows'!$B187,IF(OR(ISNUMBER(SEARCH($A$36,'List of Flows'!$D187)),ISNUMBER(SEARCH($A$37,'List of Flows'!$D187))),"Input/Output",0),0)</f>
        <v>0</v>
      </c>
      <c r="AL189">
        <f>IF(AL$2='List of Flows'!$B187,IF(OR(ISNUMBER(SEARCH($A$36,'List of Flows'!$D187)),ISNUMBER(SEARCH($A$37,'List of Flows'!$D187))),"Input/Output",0),0)</f>
        <v>0</v>
      </c>
      <c r="AM189">
        <f>IF(AM$2='List of Flows'!$B187,IF(OR(ISNUMBER(SEARCH($A$36,'List of Flows'!$D187)),ISNUMBER(SEARCH($A$37,'List of Flows'!$D187))),"Input/Output",0),0)</f>
        <v>0</v>
      </c>
      <c r="AN189">
        <f>IF(AN$2='List of Flows'!$B187,IF(OR(ISNUMBER(SEARCH($A$36,'List of Flows'!$D187)),ISNUMBER(SEARCH($A$37,'List of Flows'!$D187))),"Input/Output",0),0)</f>
        <v>0</v>
      </c>
      <c r="AO189">
        <f>IF(AO$2='List of Flows'!$B187,IF(OR(ISNUMBER(SEARCH($A$36,'List of Flows'!$D187)),ISNUMBER(SEARCH($A$37,'List of Flows'!$D187))),"Input/Output",0),0)</f>
        <v>0</v>
      </c>
      <c r="AP189">
        <f>IF(AP$2='List of Flows'!$B187,IF(OR(ISNUMBER(SEARCH($A$36,'List of Flows'!$D187)),ISNUMBER(SEARCH($A$37,'List of Flows'!$D187))),"Input/Output",0),0)</f>
        <v>0</v>
      </c>
      <c r="AQ189">
        <f>IF(AQ$2='List of Flows'!$B187,IF(OR(ISNUMBER(SEARCH($A$36,'List of Flows'!$D187)),ISNUMBER(SEARCH($A$37,'List of Flows'!$D187))),"Input/Output",0),0)</f>
        <v>0</v>
      </c>
      <c r="AR189">
        <f>IF(AR$2='List of Flows'!$B187,IF(OR(ISNUMBER(SEARCH($A$36,'List of Flows'!$D187)),ISNUMBER(SEARCH($A$37,'List of Flows'!$D187))),"Input/Output",0),0)</f>
        <v>0</v>
      </c>
      <c r="AS189">
        <f>IF(AS$2='List of Flows'!$B187,IF(OR(ISNUMBER(SEARCH($A$36,'List of Flows'!$D187)),ISNUMBER(SEARCH($A$37,'List of Flows'!$D187))),"Input/Output",0),0)</f>
        <v>0</v>
      </c>
      <c r="AT189">
        <f>IF(AT$2='List of Flows'!$B187,IF(OR(ISNUMBER(SEARCH($A$36,'List of Flows'!$D187)),ISNUMBER(SEARCH($A$37,'List of Flows'!$D187))),"Input/Output",0),0)</f>
        <v>0</v>
      </c>
      <c r="AU189" s="17">
        <f t="shared" si="41"/>
        <v>0</v>
      </c>
      <c r="AW189">
        <f t="shared" si="42"/>
        <v>0</v>
      </c>
      <c r="AX189">
        <f t="shared" si="43"/>
        <v>0</v>
      </c>
      <c r="AY189">
        <f t="shared" si="44"/>
        <v>0</v>
      </c>
      <c r="AZ189">
        <f t="shared" si="45"/>
        <v>0</v>
      </c>
      <c r="BA189">
        <f t="shared" si="46"/>
        <v>0</v>
      </c>
      <c r="BB189">
        <f t="shared" si="47"/>
        <v>0</v>
      </c>
      <c r="BC189">
        <f t="shared" si="48"/>
        <v>0</v>
      </c>
      <c r="BD189">
        <f t="shared" si="49"/>
        <v>0</v>
      </c>
      <c r="BE189">
        <f t="shared" si="50"/>
        <v>0</v>
      </c>
      <c r="BF189">
        <f t="shared" si="51"/>
        <v>0</v>
      </c>
      <c r="BG189">
        <f t="shared" si="52"/>
        <v>0</v>
      </c>
      <c r="BH189">
        <f t="shared" si="53"/>
        <v>0</v>
      </c>
      <c r="BI189">
        <f t="shared" si="54"/>
        <v>0</v>
      </c>
      <c r="BJ189" s="17">
        <f t="shared" si="55"/>
        <v>0</v>
      </c>
    </row>
    <row r="190" spans="4:62" x14ac:dyDescent="0.3">
      <c r="D190">
        <f>IF(D$2='List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E190">
        <f>IF(E$2='List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F190">
        <f>IF(F$2='List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G190">
        <f>IF(G$2='List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H190">
        <f>IF(H$2='List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I190">
        <f>IF(I$2='List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J190">
        <f>IF(J$2='List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K190">
        <f>IF(K$2='List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L190">
        <f>IF(L$2='List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M190">
        <f>IF(M$2='List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N190">
        <f>IF(N$2='List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O190">
        <f>IF(O$2='List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P190">
        <f>IF(P$2='List of Flows'!$B188,IF(OR(ISNUMBER(SEARCH($A$6,'List of Flows'!$D188)),ISNUMBER(SEARCH($A$7,'List of Flows'!$D188)),ISNUMBER(SEARCH($A$8,'List of Flows'!$D188)),ISNUMBER(SEARCH($A$9,'List of Flows'!$D188)),ISNUMBER(SEARCH($A$10,'List of Flows'!$D188)),ISNUMBER(SEARCH($A$11,'List of Flows'!$D188)),ISNUMBER(SEARCH($A$12,'List of Flows'!$D188)),ISNUMBER(SEARCH($A$13,'List of Flows'!$D188)),ISNUMBER(SEARCH($A$14,'List of Flows'!$D188)),ISNUMBER(SEARCH($A$15,'List of Flows'!$D188)),ISNUMBER(SEARCH($A$16,'List of Flows'!$D188)),ISNUMBER(SEARCH($A$17,'List of Flows'!$D188)),ISNUMBER(SEARCH($A$18,'List of Flows'!$D188)),ISNUMBER(SEARCH($A$19,'List of Flows'!$D188))),"Unit",0),0)</f>
        <v>0</v>
      </c>
      <c r="Q190">
        <f t="shared" si="39"/>
        <v>0</v>
      </c>
      <c r="R190" s="35"/>
      <c r="S190">
        <f>IF(S$2='List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T190">
        <f>IF(T$2='List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U190">
        <f>IF(U$2='List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V190">
        <f>IF(V$2='List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W190">
        <f>IF(W$2='List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X190">
        <f>IF(X$2='List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Y190">
        <f>IF(Y$2='List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Z190">
        <f>IF(Z$2='List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AA190">
        <f>IF(AA$2='List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AB190">
        <f>IF(AB$2='List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AC190">
        <f>IF(AC$2='List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AD190">
        <f>IF(AD$2='List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AE190">
        <f>IF(AE$2='List of Flows'!$B188,IF(OR(ISNUMBER(SEARCH($A$24,'List of Flows'!$D188)),ISNUMBER(SEARCH($A$25,'List of Flows'!$D188)),ISNUMBER(SEARCH($A$26,'List of Flows'!$D188)),ISNUMBER(SEARCH($A$27,'List of Flows'!$D188)),ISNUMBER(SEARCH($A$28,'List of Flows'!$D188)),ISNUMBER(SEARCH($A$29,'List of Flows'!$D188)),ISNUMBER(SEARCH($A$30,'List of Flows'!$D188)),ISNUMBER(SEARCH($A$31,'List of Flows'!$D188)),ISNUMBER(SEARCH($A$32,'List of Flows'!$D188))),"Context",0),0)</f>
        <v>0</v>
      </c>
      <c r="AF190" s="17">
        <f t="shared" si="40"/>
        <v>0</v>
      </c>
      <c r="AH190">
        <f>IF(AH$2='List of Flows'!$B188,IF(OR(ISNUMBER(SEARCH($A$36,'List of Flows'!$D188)),ISNUMBER(SEARCH($A$37,'List of Flows'!$D188))),"Input/Output",0),0)</f>
        <v>0</v>
      </c>
      <c r="AI190">
        <f>IF(AI$2='List of Flows'!$B188,IF(OR(ISNUMBER(SEARCH($A$36,'List of Flows'!$D188)),ISNUMBER(SEARCH($A$37,'List of Flows'!$D188))),"Input/Output",0),0)</f>
        <v>0</v>
      </c>
      <c r="AJ190">
        <f>IF(AJ$2='List of Flows'!$B188,IF(OR(ISNUMBER(SEARCH($A$36,'List of Flows'!$D188)),ISNUMBER(SEARCH($A$37,'List of Flows'!$D188))),"Input/Output",0),0)</f>
        <v>0</v>
      </c>
      <c r="AK190">
        <f>IF(AK$2='List of Flows'!$B188,IF(OR(ISNUMBER(SEARCH($A$36,'List of Flows'!$D188)),ISNUMBER(SEARCH($A$37,'List of Flows'!$D188))),"Input/Output",0),0)</f>
        <v>0</v>
      </c>
      <c r="AL190">
        <f>IF(AL$2='List of Flows'!$B188,IF(OR(ISNUMBER(SEARCH($A$36,'List of Flows'!$D188)),ISNUMBER(SEARCH($A$37,'List of Flows'!$D188))),"Input/Output",0),0)</f>
        <v>0</v>
      </c>
      <c r="AM190">
        <f>IF(AM$2='List of Flows'!$B188,IF(OR(ISNUMBER(SEARCH($A$36,'List of Flows'!$D188)),ISNUMBER(SEARCH($A$37,'List of Flows'!$D188))),"Input/Output",0),0)</f>
        <v>0</v>
      </c>
      <c r="AN190">
        <f>IF(AN$2='List of Flows'!$B188,IF(OR(ISNUMBER(SEARCH($A$36,'List of Flows'!$D188)),ISNUMBER(SEARCH($A$37,'List of Flows'!$D188))),"Input/Output",0),0)</f>
        <v>0</v>
      </c>
      <c r="AO190">
        <f>IF(AO$2='List of Flows'!$B188,IF(OR(ISNUMBER(SEARCH($A$36,'List of Flows'!$D188)),ISNUMBER(SEARCH($A$37,'List of Flows'!$D188))),"Input/Output",0),0)</f>
        <v>0</v>
      </c>
      <c r="AP190">
        <f>IF(AP$2='List of Flows'!$B188,IF(OR(ISNUMBER(SEARCH($A$36,'List of Flows'!$D188)),ISNUMBER(SEARCH($A$37,'List of Flows'!$D188))),"Input/Output",0),0)</f>
        <v>0</v>
      </c>
      <c r="AQ190">
        <f>IF(AQ$2='List of Flows'!$B188,IF(OR(ISNUMBER(SEARCH($A$36,'List of Flows'!$D188)),ISNUMBER(SEARCH($A$37,'List of Flows'!$D188))),"Input/Output",0),0)</f>
        <v>0</v>
      </c>
      <c r="AR190">
        <f>IF(AR$2='List of Flows'!$B188,IF(OR(ISNUMBER(SEARCH($A$36,'List of Flows'!$D188)),ISNUMBER(SEARCH($A$37,'List of Flows'!$D188))),"Input/Output",0),0)</f>
        <v>0</v>
      </c>
      <c r="AS190">
        <f>IF(AS$2='List of Flows'!$B188,IF(OR(ISNUMBER(SEARCH($A$36,'List of Flows'!$D188)),ISNUMBER(SEARCH($A$37,'List of Flows'!$D188))),"Input/Output",0),0)</f>
        <v>0</v>
      </c>
      <c r="AT190">
        <f>IF(AT$2='List of Flows'!$B188,IF(OR(ISNUMBER(SEARCH($A$36,'List of Flows'!$D188)),ISNUMBER(SEARCH($A$37,'List of Flows'!$D188))),"Input/Output",0),0)</f>
        <v>0</v>
      </c>
      <c r="AU190" s="17">
        <f t="shared" si="41"/>
        <v>0</v>
      </c>
      <c r="AW190">
        <f t="shared" si="42"/>
        <v>0</v>
      </c>
      <c r="AX190">
        <f t="shared" si="43"/>
        <v>0</v>
      </c>
      <c r="AY190">
        <f t="shared" si="44"/>
        <v>0</v>
      </c>
      <c r="AZ190">
        <f t="shared" si="45"/>
        <v>0</v>
      </c>
      <c r="BA190">
        <f t="shared" si="46"/>
        <v>0</v>
      </c>
      <c r="BB190">
        <f t="shared" si="47"/>
        <v>0</v>
      </c>
      <c r="BC190">
        <f t="shared" si="48"/>
        <v>0</v>
      </c>
      <c r="BD190">
        <f t="shared" si="49"/>
        <v>0</v>
      </c>
      <c r="BE190">
        <f t="shared" si="50"/>
        <v>0</v>
      </c>
      <c r="BF190">
        <f t="shared" si="51"/>
        <v>0</v>
      </c>
      <c r="BG190">
        <f t="shared" si="52"/>
        <v>0</v>
      </c>
      <c r="BH190">
        <f t="shared" si="53"/>
        <v>0</v>
      </c>
      <c r="BI190">
        <f t="shared" si="54"/>
        <v>0</v>
      </c>
      <c r="BJ190" s="17">
        <f t="shared" si="55"/>
        <v>0</v>
      </c>
    </row>
    <row r="191" spans="4:62" x14ac:dyDescent="0.3">
      <c r="D191">
        <f>IF(D$2='List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E191">
        <f>IF(E$2='List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F191">
        <f>IF(F$2='List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G191">
        <f>IF(G$2='List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H191">
        <f>IF(H$2='List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I191">
        <f>IF(I$2='List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J191">
        <f>IF(J$2='List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K191">
        <f>IF(K$2='List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L191">
        <f>IF(L$2='List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M191">
        <f>IF(M$2='List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N191">
        <f>IF(N$2='List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O191">
        <f>IF(O$2='List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P191">
        <f>IF(P$2='List of Flows'!$B189,IF(OR(ISNUMBER(SEARCH($A$6,'List of Flows'!$D189)),ISNUMBER(SEARCH($A$7,'List of Flows'!$D189)),ISNUMBER(SEARCH($A$8,'List of Flows'!$D189)),ISNUMBER(SEARCH($A$9,'List of Flows'!$D189)),ISNUMBER(SEARCH($A$10,'List of Flows'!$D189)),ISNUMBER(SEARCH($A$11,'List of Flows'!$D189)),ISNUMBER(SEARCH($A$12,'List of Flows'!$D189)),ISNUMBER(SEARCH($A$13,'List of Flows'!$D189)),ISNUMBER(SEARCH($A$14,'List of Flows'!$D189)),ISNUMBER(SEARCH($A$15,'List of Flows'!$D189)),ISNUMBER(SEARCH($A$16,'List of Flows'!$D189)),ISNUMBER(SEARCH($A$17,'List of Flows'!$D189)),ISNUMBER(SEARCH($A$18,'List of Flows'!$D189)),ISNUMBER(SEARCH($A$19,'List of Flows'!$D189))),"Unit",0),0)</f>
        <v>0</v>
      </c>
      <c r="Q191">
        <f t="shared" si="39"/>
        <v>0</v>
      </c>
      <c r="R191" s="35"/>
      <c r="S191">
        <f>IF(S$2='List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T191">
        <f>IF(T$2='List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U191">
        <f>IF(U$2='List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V191">
        <f>IF(V$2='List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W191">
        <f>IF(W$2='List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X191">
        <f>IF(X$2='List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Y191">
        <f>IF(Y$2='List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Z191">
        <f>IF(Z$2='List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AA191">
        <f>IF(AA$2='List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AB191">
        <f>IF(AB$2='List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AC191">
        <f>IF(AC$2='List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AD191">
        <f>IF(AD$2='List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AE191">
        <f>IF(AE$2='List of Flows'!$B189,IF(OR(ISNUMBER(SEARCH($A$24,'List of Flows'!$D189)),ISNUMBER(SEARCH($A$25,'List of Flows'!$D189)),ISNUMBER(SEARCH($A$26,'List of Flows'!$D189)),ISNUMBER(SEARCH($A$27,'List of Flows'!$D189)),ISNUMBER(SEARCH($A$28,'List of Flows'!$D189)),ISNUMBER(SEARCH($A$29,'List of Flows'!$D189)),ISNUMBER(SEARCH($A$30,'List of Flows'!$D189)),ISNUMBER(SEARCH($A$31,'List of Flows'!$D189)),ISNUMBER(SEARCH($A$32,'List of Flows'!$D189))),"Context",0),0)</f>
        <v>0</v>
      </c>
      <c r="AF191" s="17">
        <f t="shared" si="40"/>
        <v>0</v>
      </c>
      <c r="AH191">
        <f>IF(AH$2='List of Flows'!$B189,IF(OR(ISNUMBER(SEARCH($A$36,'List of Flows'!$D189)),ISNUMBER(SEARCH($A$37,'List of Flows'!$D189))),"Input/Output",0),0)</f>
        <v>0</v>
      </c>
      <c r="AI191">
        <f>IF(AI$2='List of Flows'!$B189,IF(OR(ISNUMBER(SEARCH($A$36,'List of Flows'!$D189)),ISNUMBER(SEARCH($A$37,'List of Flows'!$D189))),"Input/Output",0),0)</f>
        <v>0</v>
      </c>
      <c r="AJ191">
        <f>IF(AJ$2='List of Flows'!$B189,IF(OR(ISNUMBER(SEARCH($A$36,'List of Flows'!$D189)),ISNUMBER(SEARCH($A$37,'List of Flows'!$D189))),"Input/Output",0),0)</f>
        <v>0</v>
      </c>
      <c r="AK191">
        <f>IF(AK$2='List of Flows'!$B189,IF(OR(ISNUMBER(SEARCH($A$36,'List of Flows'!$D189)),ISNUMBER(SEARCH($A$37,'List of Flows'!$D189))),"Input/Output",0),0)</f>
        <v>0</v>
      </c>
      <c r="AL191">
        <f>IF(AL$2='List of Flows'!$B189,IF(OR(ISNUMBER(SEARCH($A$36,'List of Flows'!$D189)),ISNUMBER(SEARCH($A$37,'List of Flows'!$D189))),"Input/Output",0),0)</f>
        <v>0</v>
      </c>
      <c r="AM191">
        <f>IF(AM$2='List of Flows'!$B189,IF(OR(ISNUMBER(SEARCH($A$36,'List of Flows'!$D189)),ISNUMBER(SEARCH($A$37,'List of Flows'!$D189))),"Input/Output",0),0)</f>
        <v>0</v>
      </c>
      <c r="AN191">
        <f>IF(AN$2='List of Flows'!$B189,IF(OR(ISNUMBER(SEARCH($A$36,'List of Flows'!$D189)),ISNUMBER(SEARCH($A$37,'List of Flows'!$D189))),"Input/Output",0),0)</f>
        <v>0</v>
      </c>
      <c r="AO191">
        <f>IF(AO$2='List of Flows'!$B189,IF(OR(ISNUMBER(SEARCH($A$36,'List of Flows'!$D189)),ISNUMBER(SEARCH($A$37,'List of Flows'!$D189))),"Input/Output",0),0)</f>
        <v>0</v>
      </c>
      <c r="AP191">
        <f>IF(AP$2='List of Flows'!$B189,IF(OR(ISNUMBER(SEARCH($A$36,'List of Flows'!$D189)),ISNUMBER(SEARCH($A$37,'List of Flows'!$D189))),"Input/Output",0),0)</f>
        <v>0</v>
      </c>
      <c r="AQ191">
        <f>IF(AQ$2='List of Flows'!$B189,IF(OR(ISNUMBER(SEARCH($A$36,'List of Flows'!$D189)),ISNUMBER(SEARCH($A$37,'List of Flows'!$D189))),"Input/Output",0),0)</f>
        <v>0</v>
      </c>
      <c r="AR191">
        <f>IF(AR$2='List of Flows'!$B189,IF(OR(ISNUMBER(SEARCH($A$36,'List of Flows'!$D189)),ISNUMBER(SEARCH($A$37,'List of Flows'!$D189))),"Input/Output",0),0)</f>
        <v>0</v>
      </c>
      <c r="AS191">
        <f>IF(AS$2='List of Flows'!$B189,IF(OR(ISNUMBER(SEARCH($A$36,'List of Flows'!$D189)),ISNUMBER(SEARCH($A$37,'List of Flows'!$D189))),"Input/Output",0),0)</f>
        <v>0</v>
      </c>
      <c r="AT191">
        <f>IF(AT$2='List of Flows'!$B189,IF(OR(ISNUMBER(SEARCH($A$36,'List of Flows'!$D189)),ISNUMBER(SEARCH($A$37,'List of Flows'!$D189))),"Input/Output",0),0)</f>
        <v>0</v>
      </c>
      <c r="AU191" s="17">
        <f t="shared" si="41"/>
        <v>0</v>
      </c>
      <c r="AW191">
        <f t="shared" si="42"/>
        <v>0</v>
      </c>
      <c r="AX191">
        <f t="shared" si="43"/>
        <v>0</v>
      </c>
      <c r="AY191">
        <f t="shared" si="44"/>
        <v>0</v>
      </c>
      <c r="AZ191">
        <f t="shared" si="45"/>
        <v>0</v>
      </c>
      <c r="BA191">
        <f t="shared" si="46"/>
        <v>0</v>
      </c>
      <c r="BB191">
        <f t="shared" si="47"/>
        <v>0</v>
      </c>
      <c r="BC191">
        <f t="shared" si="48"/>
        <v>0</v>
      </c>
      <c r="BD191">
        <f t="shared" si="49"/>
        <v>0</v>
      </c>
      <c r="BE191">
        <f t="shared" si="50"/>
        <v>0</v>
      </c>
      <c r="BF191">
        <f t="shared" si="51"/>
        <v>0</v>
      </c>
      <c r="BG191">
        <f t="shared" si="52"/>
        <v>0</v>
      </c>
      <c r="BH191">
        <f t="shared" si="53"/>
        <v>0</v>
      </c>
      <c r="BI191">
        <f t="shared" si="54"/>
        <v>0</v>
      </c>
      <c r="BJ191" s="17">
        <f t="shared" si="55"/>
        <v>0</v>
      </c>
    </row>
    <row r="192" spans="4:62" x14ac:dyDescent="0.3">
      <c r="D192">
        <f>IF(D$2='List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E192">
        <f>IF(E$2='List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F192">
        <f>IF(F$2='List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G192">
        <f>IF(G$2='List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H192">
        <f>IF(H$2='List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I192">
        <f>IF(I$2='List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J192">
        <f>IF(J$2='List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K192">
        <f>IF(K$2='List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L192">
        <f>IF(L$2='List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M192">
        <f>IF(M$2='List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N192">
        <f>IF(N$2='List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O192">
        <f>IF(O$2='List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P192">
        <f>IF(P$2='List of Flows'!$B190,IF(OR(ISNUMBER(SEARCH($A$6,'List of Flows'!$D190)),ISNUMBER(SEARCH($A$7,'List of Flows'!$D190)),ISNUMBER(SEARCH($A$8,'List of Flows'!$D190)),ISNUMBER(SEARCH($A$9,'List of Flows'!$D190)),ISNUMBER(SEARCH($A$10,'List of Flows'!$D190)),ISNUMBER(SEARCH($A$11,'List of Flows'!$D190)),ISNUMBER(SEARCH($A$12,'List of Flows'!$D190)),ISNUMBER(SEARCH($A$13,'List of Flows'!$D190)),ISNUMBER(SEARCH($A$14,'List of Flows'!$D190)),ISNUMBER(SEARCH($A$15,'List of Flows'!$D190)),ISNUMBER(SEARCH($A$16,'List of Flows'!$D190)),ISNUMBER(SEARCH($A$17,'List of Flows'!$D190)),ISNUMBER(SEARCH($A$18,'List of Flows'!$D190)),ISNUMBER(SEARCH($A$19,'List of Flows'!$D190))),"Unit",0),0)</f>
        <v>0</v>
      </c>
      <c r="Q192">
        <f t="shared" si="39"/>
        <v>0</v>
      </c>
      <c r="R192" s="35"/>
      <c r="S192">
        <f>IF(S$2='List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T192">
        <f>IF(T$2='List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U192">
        <f>IF(U$2='List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V192">
        <f>IF(V$2='List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W192">
        <f>IF(W$2='List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X192">
        <f>IF(X$2='List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Y192">
        <f>IF(Y$2='List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Z192">
        <f>IF(Z$2='List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AA192">
        <f>IF(AA$2='List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AB192">
        <f>IF(AB$2='List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AC192">
        <f>IF(AC$2='List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AD192">
        <f>IF(AD$2='List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AE192">
        <f>IF(AE$2='List of Flows'!$B190,IF(OR(ISNUMBER(SEARCH($A$24,'List of Flows'!$D190)),ISNUMBER(SEARCH($A$25,'List of Flows'!$D190)),ISNUMBER(SEARCH($A$26,'List of Flows'!$D190)),ISNUMBER(SEARCH($A$27,'List of Flows'!$D190)),ISNUMBER(SEARCH($A$28,'List of Flows'!$D190)),ISNUMBER(SEARCH($A$29,'List of Flows'!$D190)),ISNUMBER(SEARCH($A$30,'List of Flows'!$D190)),ISNUMBER(SEARCH($A$31,'List of Flows'!$D190)),ISNUMBER(SEARCH($A$32,'List of Flows'!$D190))),"Context",0),0)</f>
        <v>0</v>
      </c>
      <c r="AF192" s="17">
        <f t="shared" si="40"/>
        <v>0</v>
      </c>
      <c r="AH192">
        <f>IF(AH$2='List of Flows'!$B190,IF(OR(ISNUMBER(SEARCH($A$36,'List of Flows'!$D190)),ISNUMBER(SEARCH($A$37,'List of Flows'!$D190))),"Input/Output",0),0)</f>
        <v>0</v>
      </c>
      <c r="AI192">
        <f>IF(AI$2='List of Flows'!$B190,IF(OR(ISNUMBER(SEARCH($A$36,'List of Flows'!$D190)),ISNUMBER(SEARCH($A$37,'List of Flows'!$D190))),"Input/Output",0),0)</f>
        <v>0</v>
      </c>
      <c r="AJ192">
        <f>IF(AJ$2='List of Flows'!$B190,IF(OR(ISNUMBER(SEARCH($A$36,'List of Flows'!$D190)),ISNUMBER(SEARCH($A$37,'List of Flows'!$D190))),"Input/Output",0),0)</f>
        <v>0</v>
      </c>
      <c r="AK192">
        <f>IF(AK$2='List of Flows'!$B190,IF(OR(ISNUMBER(SEARCH($A$36,'List of Flows'!$D190)),ISNUMBER(SEARCH($A$37,'List of Flows'!$D190))),"Input/Output",0),0)</f>
        <v>0</v>
      </c>
      <c r="AL192">
        <f>IF(AL$2='List of Flows'!$B190,IF(OR(ISNUMBER(SEARCH($A$36,'List of Flows'!$D190)),ISNUMBER(SEARCH($A$37,'List of Flows'!$D190))),"Input/Output",0),0)</f>
        <v>0</v>
      </c>
      <c r="AM192">
        <f>IF(AM$2='List of Flows'!$B190,IF(OR(ISNUMBER(SEARCH($A$36,'List of Flows'!$D190)),ISNUMBER(SEARCH($A$37,'List of Flows'!$D190))),"Input/Output",0),0)</f>
        <v>0</v>
      </c>
      <c r="AN192">
        <f>IF(AN$2='List of Flows'!$B190,IF(OR(ISNUMBER(SEARCH($A$36,'List of Flows'!$D190)),ISNUMBER(SEARCH($A$37,'List of Flows'!$D190))),"Input/Output",0),0)</f>
        <v>0</v>
      </c>
      <c r="AO192">
        <f>IF(AO$2='List of Flows'!$B190,IF(OR(ISNUMBER(SEARCH($A$36,'List of Flows'!$D190)),ISNUMBER(SEARCH($A$37,'List of Flows'!$D190))),"Input/Output",0),0)</f>
        <v>0</v>
      </c>
      <c r="AP192">
        <f>IF(AP$2='List of Flows'!$B190,IF(OR(ISNUMBER(SEARCH($A$36,'List of Flows'!$D190)),ISNUMBER(SEARCH($A$37,'List of Flows'!$D190))),"Input/Output",0),0)</f>
        <v>0</v>
      </c>
      <c r="AQ192">
        <f>IF(AQ$2='List of Flows'!$B190,IF(OR(ISNUMBER(SEARCH($A$36,'List of Flows'!$D190)),ISNUMBER(SEARCH($A$37,'List of Flows'!$D190))),"Input/Output",0),0)</f>
        <v>0</v>
      </c>
      <c r="AR192">
        <f>IF(AR$2='List of Flows'!$B190,IF(OR(ISNUMBER(SEARCH($A$36,'List of Flows'!$D190)),ISNUMBER(SEARCH($A$37,'List of Flows'!$D190))),"Input/Output",0),0)</f>
        <v>0</v>
      </c>
      <c r="AS192">
        <f>IF(AS$2='List of Flows'!$B190,IF(OR(ISNUMBER(SEARCH($A$36,'List of Flows'!$D190)),ISNUMBER(SEARCH($A$37,'List of Flows'!$D190))),"Input/Output",0),0)</f>
        <v>0</v>
      </c>
      <c r="AT192">
        <f>IF(AT$2='List of Flows'!$B190,IF(OR(ISNUMBER(SEARCH($A$36,'List of Flows'!$D190)),ISNUMBER(SEARCH($A$37,'List of Flows'!$D190))),"Input/Output",0),0)</f>
        <v>0</v>
      </c>
      <c r="AU192" s="17">
        <f t="shared" si="41"/>
        <v>0</v>
      </c>
      <c r="AW192">
        <f t="shared" si="42"/>
        <v>0</v>
      </c>
      <c r="AX192">
        <f t="shared" si="43"/>
        <v>0</v>
      </c>
      <c r="AY192">
        <f t="shared" si="44"/>
        <v>0</v>
      </c>
      <c r="AZ192">
        <f t="shared" si="45"/>
        <v>0</v>
      </c>
      <c r="BA192">
        <f t="shared" si="46"/>
        <v>0</v>
      </c>
      <c r="BB192">
        <f t="shared" si="47"/>
        <v>0</v>
      </c>
      <c r="BC192">
        <f t="shared" si="48"/>
        <v>0</v>
      </c>
      <c r="BD192">
        <f t="shared" si="49"/>
        <v>0</v>
      </c>
      <c r="BE192">
        <f t="shared" si="50"/>
        <v>0</v>
      </c>
      <c r="BF192">
        <f t="shared" si="51"/>
        <v>0</v>
      </c>
      <c r="BG192">
        <f t="shared" si="52"/>
        <v>0</v>
      </c>
      <c r="BH192">
        <f t="shared" si="53"/>
        <v>0</v>
      </c>
      <c r="BI192">
        <f t="shared" si="54"/>
        <v>0</v>
      </c>
      <c r="BJ192" s="17">
        <f t="shared" si="55"/>
        <v>0</v>
      </c>
    </row>
    <row r="193" spans="4:62" x14ac:dyDescent="0.3">
      <c r="D193">
        <f>IF(D$2='List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E193">
        <f>IF(E$2='List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F193">
        <f>IF(F$2='List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G193">
        <f>IF(G$2='List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H193">
        <f>IF(H$2='List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I193">
        <f>IF(I$2='List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J193">
        <f>IF(J$2='List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K193">
        <f>IF(K$2='List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L193">
        <f>IF(L$2='List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M193">
        <f>IF(M$2='List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N193">
        <f>IF(N$2='List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O193">
        <f>IF(O$2='List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P193">
        <f>IF(P$2='List of Flows'!$B191,IF(OR(ISNUMBER(SEARCH($A$6,'List of Flows'!$D191)),ISNUMBER(SEARCH($A$7,'List of Flows'!$D191)),ISNUMBER(SEARCH($A$8,'List of Flows'!$D191)),ISNUMBER(SEARCH($A$9,'List of Flows'!$D191)),ISNUMBER(SEARCH($A$10,'List of Flows'!$D191)),ISNUMBER(SEARCH($A$11,'List of Flows'!$D191)),ISNUMBER(SEARCH($A$12,'List of Flows'!$D191)),ISNUMBER(SEARCH($A$13,'List of Flows'!$D191)),ISNUMBER(SEARCH($A$14,'List of Flows'!$D191)),ISNUMBER(SEARCH($A$15,'List of Flows'!$D191)),ISNUMBER(SEARCH($A$16,'List of Flows'!$D191)),ISNUMBER(SEARCH($A$17,'List of Flows'!$D191)),ISNUMBER(SEARCH($A$18,'List of Flows'!$D191)),ISNUMBER(SEARCH($A$19,'List of Flows'!$D191))),"Unit",0),0)</f>
        <v>0</v>
      </c>
      <c r="Q193">
        <f t="shared" si="39"/>
        <v>0</v>
      </c>
      <c r="R193" s="35"/>
      <c r="S193">
        <f>IF(S$2='List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T193">
        <f>IF(T$2='List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U193">
        <f>IF(U$2='List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V193">
        <f>IF(V$2='List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W193">
        <f>IF(W$2='List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X193">
        <f>IF(X$2='List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Y193">
        <f>IF(Y$2='List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Z193">
        <f>IF(Z$2='List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AA193">
        <f>IF(AA$2='List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AB193">
        <f>IF(AB$2='List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AC193">
        <f>IF(AC$2='List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AD193">
        <f>IF(AD$2='List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AE193">
        <f>IF(AE$2='List of Flows'!$B191,IF(OR(ISNUMBER(SEARCH($A$24,'List of Flows'!$D191)),ISNUMBER(SEARCH($A$25,'List of Flows'!$D191)),ISNUMBER(SEARCH($A$26,'List of Flows'!$D191)),ISNUMBER(SEARCH($A$27,'List of Flows'!$D191)),ISNUMBER(SEARCH($A$28,'List of Flows'!$D191)),ISNUMBER(SEARCH($A$29,'List of Flows'!$D191)),ISNUMBER(SEARCH($A$30,'List of Flows'!$D191)),ISNUMBER(SEARCH($A$31,'List of Flows'!$D191)),ISNUMBER(SEARCH($A$32,'List of Flows'!$D191))),"Context",0),0)</f>
        <v>0</v>
      </c>
      <c r="AF193" s="17">
        <f t="shared" si="40"/>
        <v>0</v>
      </c>
      <c r="AH193">
        <f>IF(AH$2='List of Flows'!$B191,IF(OR(ISNUMBER(SEARCH($A$36,'List of Flows'!$D191)),ISNUMBER(SEARCH($A$37,'List of Flows'!$D191))),"Input/Output",0),0)</f>
        <v>0</v>
      </c>
      <c r="AI193">
        <f>IF(AI$2='List of Flows'!$B191,IF(OR(ISNUMBER(SEARCH($A$36,'List of Flows'!$D191)),ISNUMBER(SEARCH($A$37,'List of Flows'!$D191))),"Input/Output",0),0)</f>
        <v>0</v>
      </c>
      <c r="AJ193">
        <f>IF(AJ$2='List of Flows'!$B191,IF(OR(ISNUMBER(SEARCH($A$36,'List of Flows'!$D191)),ISNUMBER(SEARCH($A$37,'List of Flows'!$D191))),"Input/Output",0),0)</f>
        <v>0</v>
      </c>
      <c r="AK193">
        <f>IF(AK$2='List of Flows'!$B191,IF(OR(ISNUMBER(SEARCH($A$36,'List of Flows'!$D191)),ISNUMBER(SEARCH($A$37,'List of Flows'!$D191))),"Input/Output",0),0)</f>
        <v>0</v>
      </c>
      <c r="AL193">
        <f>IF(AL$2='List of Flows'!$B191,IF(OR(ISNUMBER(SEARCH($A$36,'List of Flows'!$D191)),ISNUMBER(SEARCH($A$37,'List of Flows'!$D191))),"Input/Output",0),0)</f>
        <v>0</v>
      </c>
      <c r="AM193">
        <f>IF(AM$2='List of Flows'!$B191,IF(OR(ISNUMBER(SEARCH($A$36,'List of Flows'!$D191)),ISNUMBER(SEARCH($A$37,'List of Flows'!$D191))),"Input/Output",0),0)</f>
        <v>0</v>
      </c>
      <c r="AN193">
        <f>IF(AN$2='List of Flows'!$B191,IF(OR(ISNUMBER(SEARCH($A$36,'List of Flows'!$D191)),ISNUMBER(SEARCH($A$37,'List of Flows'!$D191))),"Input/Output",0),0)</f>
        <v>0</v>
      </c>
      <c r="AO193">
        <f>IF(AO$2='List of Flows'!$B191,IF(OR(ISNUMBER(SEARCH($A$36,'List of Flows'!$D191)),ISNUMBER(SEARCH($A$37,'List of Flows'!$D191))),"Input/Output",0),0)</f>
        <v>0</v>
      </c>
      <c r="AP193">
        <f>IF(AP$2='List of Flows'!$B191,IF(OR(ISNUMBER(SEARCH($A$36,'List of Flows'!$D191)),ISNUMBER(SEARCH($A$37,'List of Flows'!$D191))),"Input/Output",0),0)</f>
        <v>0</v>
      </c>
      <c r="AQ193">
        <f>IF(AQ$2='List of Flows'!$B191,IF(OR(ISNUMBER(SEARCH($A$36,'List of Flows'!$D191)),ISNUMBER(SEARCH($A$37,'List of Flows'!$D191))),"Input/Output",0),0)</f>
        <v>0</v>
      </c>
      <c r="AR193">
        <f>IF(AR$2='List of Flows'!$B191,IF(OR(ISNUMBER(SEARCH($A$36,'List of Flows'!$D191)),ISNUMBER(SEARCH($A$37,'List of Flows'!$D191))),"Input/Output",0),0)</f>
        <v>0</v>
      </c>
      <c r="AS193">
        <f>IF(AS$2='List of Flows'!$B191,IF(OR(ISNUMBER(SEARCH($A$36,'List of Flows'!$D191)),ISNUMBER(SEARCH($A$37,'List of Flows'!$D191))),"Input/Output",0),0)</f>
        <v>0</v>
      </c>
      <c r="AT193">
        <f>IF(AT$2='List of Flows'!$B191,IF(OR(ISNUMBER(SEARCH($A$36,'List of Flows'!$D191)),ISNUMBER(SEARCH($A$37,'List of Flows'!$D191))),"Input/Output",0),0)</f>
        <v>0</v>
      </c>
      <c r="AU193" s="17">
        <f t="shared" si="41"/>
        <v>0</v>
      </c>
      <c r="AW193">
        <f t="shared" si="42"/>
        <v>0</v>
      </c>
      <c r="AX193">
        <f t="shared" si="43"/>
        <v>0</v>
      </c>
      <c r="AY193">
        <f t="shared" si="44"/>
        <v>0</v>
      </c>
      <c r="AZ193">
        <f t="shared" si="45"/>
        <v>0</v>
      </c>
      <c r="BA193">
        <f t="shared" si="46"/>
        <v>0</v>
      </c>
      <c r="BB193">
        <f t="shared" si="47"/>
        <v>0</v>
      </c>
      <c r="BC193">
        <f t="shared" si="48"/>
        <v>0</v>
      </c>
      <c r="BD193">
        <f t="shared" si="49"/>
        <v>0</v>
      </c>
      <c r="BE193">
        <f t="shared" si="50"/>
        <v>0</v>
      </c>
      <c r="BF193">
        <f t="shared" si="51"/>
        <v>0</v>
      </c>
      <c r="BG193">
        <f t="shared" si="52"/>
        <v>0</v>
      </c>
      <c r="BH193">
        <f t="shared" si="53"/>
        <v>0</v>
      </c>
      <c r="BI193">
        <f t="shared" si="54"/>
        <v>0</v>
      </c>
      <c r="BJ193" s="17">
        <f t="shared" si="55"/>
        <v>0</v>
      </c>
    </row>
    <row r="194" spans="4:62" x14ac:dyDescent="0.3">
      <c r="D194">
        <f>IF(D$2='List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E194">
        <f>IF(E$2='List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F194">
        <f>IF(F$2='List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G194">
        <f>IF(G$2='List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H194">
        <f>IF(H$2='List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I194">
        <f>IF(I$2='List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J194">
        <f>IF(J$2='List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K194">
        <f>IF(K$2='List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L194">
        <f>IF(L$2='List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M194">
        <f>IF(M$2='List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N194">
        <f>IF(N$2='List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O194">
        <f>IF(O$2='List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P194">
        <f>IF(P$2='List of Flows'!$B192,IF(OR(ISNUMBER(SEARCH($A$6,'List of Flows'!$D192)),ISNUMBER(SEARCH($A$7,'List of Flows'!$D192)),ISNUMBER(SEARCH($A$8,'List of Flows'!$D192)),ISNUMBER(SEARCH($A$9,'List of Flows'!$D192)),ISNUMBER(SEARCH($A$10,'List of Flows'!$D192)),ISNUMBER(SEARCH($A$11,'List of Flows'!$D192)),ISNUMBER(SEARCH($A$12,'List of Flows'!$D192)),ISNUMBER(SEARCH($A$13,'List of Flows'!$D192)),ISNUMBER(SEARCH($A$14,'List of Flows'!$D192)),ISNUMBER(SEARCH($A$15,'List of Flows'!$D192)),ISNUMBER(SEARCH($A$16,'List of Flows'!$D192)),ISNUMBER(SEARCH($A$17,'List of Flows'!$D192)),ISNUMBER(SEARCH($A$18,'List of Flows'!$D192)),ISNUMBER(SEARCH($A$19,'List of Flows'!$D192))),"Unit",0),0)</f>
        <v>0</v>
      </c>
      <c r="Q194">
        <f t="shared" si="39"/>
        <v>0</v>
      </c>
      <c r="R194" s="35"/>
      <c r="S194">
        <f>IF(S$2='List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T194">
        <f>IF(T$2='List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U194">
        <f>IF(U$2='List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V194">
        <f>IF(V$2='List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W194">
        <f>IF(W$2='List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X194">
        <f>IF(X$2='List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Y194">
        <f>IF(Y$2='List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Z194">
        <f>IF(Z$2='List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AA194">
        <f>IF(AA$2='List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AB194">
        <f>IF(AB$2='List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AC194">
        <f>IF(AC$2='List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AD194">
        <f>IF(AD$2='List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AE194">
        <f>IF(AE$2='List of Flows'!$B192,IF(OR(ISNUMBER(SEARCH($A$24,'List of Flows'!$D192)),ISNUMBER(SEARCH($A$25,'List of Flows'!$D192)),ISNUMBER(SEARCH($A$26,'List of Flows'!$D192)),ISNUMBER(SEARCH($A$27,'List of Flows'!$D192)),ISNUMBER(SEARCH($A$28,'List of Flows'!$D192)),ISNUMBER(SEARCH($A$29,'List of Flows'!$D192)),ISNUMBER(SEARCH($A$30,'List of Flows'!$D192)),ISNUMBER(SEARCH($A$31,'List of Flows'!$D192)),ISNUMBER(SEARCH($A$32,'List of Flows'!$D192))),"Context",0),0)</f>
        <v>0</v>
      </c>
      <c r="AF194" s="17">
        <f t="shared" si="40"/>
        <v>0</v>
      </c>
      <c r="AH194">
        <f>IF(AH$2='List of Flows'!$B192,IF(OR(ISNUMBER(SEARCH($A$36,'List of Flows'!$D192)),ISNUMBER(SEARCH($A$37,'List of Flows'!$D192))),"Input/Output",0),0)</f>
        <v>0</v>
      </c>
      <c r="AI194">
        <f>IF(AI$2='List of Flows'!$B192,IF(OR(ISNUMBER(SEARCH($A$36,'List of Flows'!$D192)),ISNUMBER(SEARCH($A$37,'List of Flows'!$D192))),"Input/Output",0),0)</f>
        <v>0</v>
      </c>
      <c r="AJ194">
        <f>IF(AJ$2='List of Flows'!$B192,IF(OR(ISNUMBER(SEARCH($A$36,'List of Flows'!$D192)),ISNUMBER(SEARCH($A$37,'List of Flows'!$D192))),"Input/Output",0),0)</f>
        <v>0</v>
      </c>
      <c r="AK194">
        <f>IF(AK$2='List of Flows'!$B192,IF(OR(ISNUMBER(SEARCH($A$36,'List of Flows'!$D192)),ISNUMBER(SEARCH($A$37,'List of Flows'!$D192))),"Input/Output",0),0)</f>
        <v>0</v>
      </c>
      <c r="AL194">
        <f>IF(AL$2='List of Flows'!$B192,IF(OR(ISNUMBER(SEARCH($A$36,'List of Flows'!$D192)),ISNUMBER(SEARCH($A$37,'List of Flows'!$D192))),"Input/Output",0),0)</f>
        <v>0</v>
      </c>
      <c r="AM194">
        <f>IF(AM$2='List of Flows'!$B192,IF(OR(ISNUMBER(SEARCH($A$36,'List of Flows'!$D192)),ISNUMBER(SEARCH($A$37,'List of Flows'!$D192))),"Input/Output",0),0)</f>
        <v>0</v>
      </c>
      <c r="AN194">
        <f>IF(AN$2='List of Flows'!$B192,IF(OR(ISNUMBER(SEARCH($A$36,'List of Flows'!$D192)),ISNUMBER(SEARCH($A$37,'List of Flows'!$D192))),"Input/Output",0),0)</f>
        <v>0</v>
      </c>
      <c r="AO194">
        <f>IF(AO$2='List of Flows'!$B192,IF(OR(ISNUMBER(SEARCH($A$36,'List of Flows'!$D192)),ISNUMBER(SEARCH($A$37,'List of Flows'!$D192))),"Input/Output",0),0)</f>
        <v>0</v>
      </c>
      <c r="AP194">
        <f>IF(AP$2='List of Flows'!$B192,IF(OR(ISNUMBER(SEARCH($A$36,'List of Flows'!$D192)),ISNUMBER(SEARCH($A$37,'List of Flows'!$D192))),"Input/Output",0),0)</f>
        <v>0</v>
      </c>
      <c r="AQ194">
        <f>IF(AQ$2='List of Flows'!$B192,IF(OR(ISNUMBER(SEARCH($A$36,'List of Flows'!$D192)),ISNUMBER(SEARCH($A$37,'List of Flows'!$D192))),"Input/Output",0),0)</f>
        <v>0</v>
      </c>
      <c r="AR194">
        <f>IF(AR$2='List of Flows'!$B192,IF(OR(ISNUMBER(SEARCH($A$36,'List of Flows'!$D192)),ISNUMBER(SEARCH($A$37,'List of Flows'!$D192))),"Input/Output",0),0)</f>
        <v>0</v>
      </c>
      <c r="AS194">
        <f>IF(AS$2='List of Flows'!$B192,IF(OR(ISNUMBER(SEARCH($A$36,'List of Flows'!$D192)),ISNUMBER(SEARCH($A$37,'List of Flows'!$D192))),"Input/Output",0),0)</f>
        <v>0</v>
      </c>
      <c r="AT194">
        <f>IF(AT$2='List of Flows'!$B192,IF(OR(ISNUMBER(SEARCH($A$36,'List of Flows'!$D192)),ISNUMBER(SEARCH($A$37,'List of Flows'!$D192))),"Input/Output",0),0)</f>
        <v>0</v>
      </c>
      <c r="AU194" s="17">
        <f t="shared" si="41"/>
        <v>0</v>
      </c>
      <c r="AW194">
        <f t="shared" si="42"/>
        <v>0</v>
      </c>
      <c r="AX194">
        <f t="shared" si="43"/>
        <v>0</v>
      </c>
      <c r="AY194">
        <f t="shared" si="44"/>
        <v>0</v>
      </c>
      <c r="AZ194">
        <f t="shared" si="45"/>
        <v>0</v>
      </c>
      <c r="BA194">
        <f t="shared" si="46"/>
        <v>0</v>
      </c>
      <c r="BB194">
        <f t="shared" si="47"/>
        <v>0</v>
      </c>
      <c r="BC194">
        <f t="shared" si="48"/>
        <v>0</v>
      </c>
      <c r="BD194">
        <f t="shared" si="49"/>
        <v>0</v>
      </c>
      <c r="BE194">
        <f t="shared" si="50"/>
        <v>0</v>
      </c>
      <c r="BF194">
        <f t="shared" si="51"/>
        <v>0</v>
      </c>
      <c r="BG194">
        <f t="shared" si="52"/>
        <v>0</v>
      </c>
      <c r="BH194">
        <f t="shared" si="53"/>
        <v>0</v>
      </c>
      <c r="BI194">
        <f t="shared" si="54"/>
        <v>0</v>
      </c>
      <c r="BJ194" s="17">
        <f t="shared" si="55"/>
        <v>0</v>
      </c>
    </row>
    <row r="195" spans="4:62" x14ac:dyDescent="0.3">
      <c r="D195">
        <f>IF(D$2='List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E195">
        <f>IF(E$2='List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F195">
        <f>IF(F$2='List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G195">
        <f>IF(G$2='List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H195">
        <f>IF(H$2='List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I195">
        <f>IF(I$2='List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J195">
        <f>IF(J$2='List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K195">
        <f>IF(K$2='List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L195">
        <f>IF(L$2='List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M195">
        <f>IF(M$2='List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N195">
        <f>IF(N$2='List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O195">
        <f>IF(O$2='List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P195">
        <f>IF(P$2='List of Flows'!$B193,IF(OR(ISNUMBER(SEARCH($A$6,'List of Flows'!$D193)),ISNUMBER(SEARCH($A$7,'List of Flows'!$D193)),ISNUMBER(SEARCH($A$8,'List of Flows'!$D193)),ISNUMBER(SEARCH($A$9,'List of Flows'!$D193)),ISNUMBER(SEARCH($A$10,'List of Flows'!$D193)),ISNUMBER(SEARCH($A$11,'List of Flows'!$D193)),ISNUMBER(SEARCH($A$12,'List of Flows'!$D193)),ISNUMBER(SEARCH($A$13,'List of Flows'!$D193)),ISNUMBER(SEARCH($A$14,'List of Flows'!$D193)),ISNUMBER(SEARCH($A$15,'List of Flows'!$D193)),ISNUMBER(SEARCH($A$16,'List of Flows'!$D193)),ISNUMBER(SEARCH($A$17,'List of Flows'!$D193)),ISNUMBER(SEARCH($A$18,'List of Flows'!$D193)),ISNUMBER(SEARCH($A$19,'List of Flows'!$D193))),"Unit",0),0)</f>
        <v>0</v>
      </c>
      <c r="Q195">
        <f t="shared" si="39"/>
        <v>0</v>
      </c>
      <c r="R195" s="35"/>
      <c r="S195">
        <f>IF(S$2='List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T195">
        <f>IF(T$2='List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U195">
        <f>IF(U$2='List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V195">
        <f>IF(V$2='List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W195">
        <f>IF(W$2='List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X195">
        <f>IF(X$2='List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Y195">
        <f>IF(Y$2='List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Z195">
        <f>IF(Z$2='List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AA195">
        <f>IF(AA$2='List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AB195">
        <f>IF(AB$2='List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AC195">
        <f>IF(AC$2='List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AD195">
        <f>IF(AD$2='List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AE195">
        <f>IF(AE$2='List of Flows'!$B193,IF(OR(ISNUMBER(SEARCH($A$24,'List of Flows'!$D193)),ISNUMBER(SEARCH($A$25,'List of Flows'!$D193)),ISNUMBER(SEARCH($A$26,'List of Flows'!$D193)),ISNUMBER(SEARCH($A$27,'List of Flows'!$D193)),ISNUMBER(SEARCH($A$28,'List of Flows'!$D193)),ISNUMBER(SEARCH($A$29,'List of Flows'!$D193)),ISNUMBER(SEARCH($A$30,'List of Flows'!$D193)),ISNUMBER(SEARCH($A$31,'List of Flows'!$D193)),ISNUMBER(SEARCH($A$32,'List of Flows'!$D193))),"Context",0),0)</f>
        <v>0</v>
      </c>
      <c r="AF195" s="17">
        <f t="shared" si="40"/>
        <v>0</v>
      </c>
      <c r="AH195">
        <f>IF(AH$2='List of Flows'!$B193,IF(OR(ISNUMBER(SEARCH($A$36,'List of Flows'!$D193)),ISNUMBER(SEARCH($A$37,'List of Flows'!$D193))),"Input/Output",0),0)</f>
        <v>0</v>
      </c>
      <c r="AI195">
        <f>IF(AI$2='List of Flows'!$B193,IF(OR(ISNUMBER(SEARCH($A$36,'List of Flows'!$D193)),ISNUMBER(SEARCH($A$37,'List of Flows'!$D193))),"Input/Output",0),0)</f>
        <v>0</v>
      </c>
      <c r="AJ195">
        <f>IF(AJ$2='List of Flows'!$B193,IF(OR(ISNUMBER(SEARCH($A$36,'List of Flows'!$D193)),ISNUMBER(SEARCH($A$37,'List of Flows'!$D193))),"Input/Output",0),0)</f>
        <v>0</v>
      </c>
      <c r="AK195">
        <f>IF(AK$2='List of Flows'!$B193,IF(OR(ISNUMBER(SEARCH($A$36,'List of Flows'!$D193)),ISNUMBER(SEARCH($A$37,'List of Flows'!$D193))),"Input/Output",0),0)</f>
        <v>0</v>
      </c>
      <c r="AL195">
        <f>IF(AL$2='List of Flows'!$B193,IF(OR(ISNUMBER(SEARCH($A$36,'List of Flows'!$D193)),ISNUMBER(SEARCH($A$37,'List of Flows'!$D193))),"Input/Output",0),0)</f>
        <v>0</v>
      </c>
      <c r="AM195">
        <f>IF(AM$2='List of Flows'!$B193,IF(OR(ISNUMBER(SEARCH($A$36,'List of Flows'!$D193)),ISNUMBER(SEARCH($A$37,'List of Flows'!$D193))),"Input/Output",0),0)</f>
        <v>0</v>
      </c>
      <c r="AN195">
        <f>IF(AN$2='List of Flows'!$B193,IF(OR(ISNUMBER(SEARCH($A$36,'List of Flows'!$D193)),ISNUMBER(SEARCH($A$37,'List of Flows'!$D193))),"Input/Output",0),0)</f>
        <v>0</v>
      </c>
      <c r="AO195">
        <f>IF(AO$2='List of Flows'!$B193,IF(OR(ISNUMBER(SEARCH($A$36,'List of Flows'!$D193)),ISNUMBER(SEARCH($A$37,'List of Flows'!$D193))),"Input/Output",0),0)</f>
        <v>0</v>
      </c>
      <c r="AP195">
        <f>IF(AP$2='List of Flows'!$B193,IF(OR(ISNUMBER(SEARCH($A$36,'List of Flows'!$D193)),ISNUMBER(SEARCH($A$37,'List of Flows'!$D193))),"Input/Output",0),0)</f>
        <v>0</v>
      </c>
      <c r="AQ195">
        <f>IF(AQ$2='List of Flows'!$B193,IF(OR(ISNUMBER(SEARCH($A$36,'List of Flows'!$D193)),ISNUMBER(SEARCH($A$37,'List of Flows'!$D193))),"Input/Output",0),0)</f>
        <v>0</v>
      </c>
      <c r="AR195">
        <f>IF(AR$2='List of Flows'!$B193,IF(OR(ISNUMBER(SEARCH($A$36,'List of Flows'!$D193)),ISNUMBER(SEARCH($A$37,'List of Flows'!$D193))),"Input/Output",0),0)</f>
        <v>0</v>
      </c>
      <c r="AS195">
        <f>IF(AS$2='List of Flows'!$B193,IF(OR(ISNUMBER(SEARCH($A$36,'List of Flows'!$D193)),ISNUMBER(SEARCH($A$37,'List of Flows'!$D193))),"Input/Output",0),0)</f>
        <v>0</v>
      </c>
      <c r="AT195">
        <f>IF(AT$2='List of Flows'!$B193,IF(OR(ISNUMBER(SEARCH($A$36,'List of Flows'!$D193)),ISNUMBER(SEARCH($A$37,'List of Flows'!$D193))),"Input/Output",0),0)</f>
        <v>0</v>
      </c>
      <c r="AU195" s="17">
        <f t="shared" si="41"/>
        <v>0</v>
      </c>
      <c r="AW195">
        <f t="shared" si="42"/>
        <v>0</v>
      </c>
      <c r="AX195">
        <f t="shared" si="43"/>
        <v>0</v>
      </c>
      <c r="AY195">
        <f t="shared" si="44"/>
        <v>0</v>
      </c>
      <c r="AZ195">
        <f t="shared" si="45"/>
        <v>0</v>
      </c>
      <c r="BA195">
        <f t="shared" si="46"/>
        <v>0</v>
      </c>
      <c r="BB195">
        <f t="shared" si="47"/>
        <v>0</v>
      </c>
      <c r="BC195">
        <f t="shared" si="48"/>
        <v>0</v>
      </c>
      <c r="BD195">
        <f t="shared" si="49"/>
        <v>0</v>
      </c>
      <c r="BE195">
        <f t="shared" si="50"/>
        <v>0</v>
      </c>
      <c r="BF195">
        <f t="shared" si="51"/>
        <v>0</v>
      </c>
      <c r="BG195">
        <f t="shared" si="52"/>
        <v>0</v>
      </c>
      <c r="BH195">
        <f t="shared" si="53"/>
        <v>0</v>
      </c>
      <c r="BI195">
        <f t="shared" si="54"/>
        <v>0</v>
      </c>
      <c r="BJ195" s="17">
        <f t="shared" si="55"/>
        <v>0</v>
      </c>
    </row>
    <row r="196" spans="4:62" x14ac:dyDescent="0.3">
      <c r="D196">
        <f>IF(D$2='List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E196">
        <f>IF(E$2='List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F196">
        <f>IF(F$2='List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G196">
        <f>IF(G$2='List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H196">
        <f>IF(H$2='List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I196">
        <f>IF(I$2='List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J196">
        <f>IF(J$2='List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K196">
        <f>IF(K$2='List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L196">
        <f>IF(L$2='List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M196">
        <f>IF(M$2='List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N196">
        <f>IF(N$2='List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O196">
        <f>IF(O$2='List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P196">
        <f>IF(P$2='List of Flows'!$B194,IF(OR(ISNUMBER(SEARCH($A$6,'List of Flows'!$D194)),ISNUMBER(SEARCH($A$7,'List of Flows'!$D194)),ISNUMBER(SEARCH($A$8,'List of Flows'!$D194)),ISNUMBER(SEARCH($A$9,'List of Flows'!$D194)),ISNUMBER(SEARCH($A$10,'List of Flows'!$D194)),ISNUMBER(SEARCH($A$11,'List of Flows'!$D194)),ISNUMBER(SEARCH($A$12,'List of Flows'!$D194)),ISNUMBER(SEARCH($A$13,'List of Flows'!$D194)),ISNUMBER(SEARCH($A$14,'List of Flows'!$D194)),ISNUMBER(SEARCH($A$15,'List of Flows'!$D194)),ISNUMBER(SEARCH($A$16,'List of Flows'!$D194)),ISNUMBER(SEARCH($A$17,'List of Flows'!$D194)),ISNUMBER(SEARCH($A$18,'List of Flows'!$D194)),ISNUMBER(SEARCH($A$19,'List of Flows'!$D194))),"Unit",0),0)</f>
        <v>0</v>
      </c>
      <c r="Q196">
        <f t="shared" si="39"/>
        <v>0</v>
      </c>
      <c r="R196" s="35"/>
      <c r="S196">
        <f>IF(S$2='List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T196">
        <f>IF(T$2='List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U196">
        <f>IF(U$2='List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V196">
        <f>IF(V$2='List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W196">
        <f>IF(W$2='List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X196">
        <f>IF(X$2='List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Y196">
        <f>IF(Y$2='List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Z196">
        <f>IF(Z$2='List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AA196">
        <f>IF(AA$2='List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AB196">
        <f>IF(AB$2='List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AC196">
        <f>IF(AC$2='List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AD196">
        <f>IF(AD$2='List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AE196">
        <f>IF(AE$2='List of Flows'!$B194,IF(OR(ISNUMBER(SEARCH($A$24,'List of Flows'!$D194)),ISNUMBER(SEARCH($A$25,'List of Flows'!$D194)),ISNUMBER(SEARCH($A$26,'List of Flows'!$D194)),ISNUMBER(SEARCH($A$27,'List of Flows'!$D194)),ISNUMBER(SEARCH($A$28,'List of Flows'!$D194)),ISNUMBER(SEARCH($A$29,'List of Flows'!$D194)),ISNUMBER(SEARCH($A$30,'List of Flows'!$D194)),ISNUMBER(SEARCH($A$31,'List of Flows'!$D194)),ISNUMBER(SEARCH($A$32,'List of Flows'!$D194))),"Context",0),0)</f>
        <v>0</v>
      </c>
      <c r="AF196" s="17">
        <f t="shared" si="40"/>
        <v>0</v>
      </c>
      <c r="AH196">
        <f>IF(AH$2='List of Flows'!$B194,IF(OR(ISNUMBER(SEARCH($A$36,'List of Flows'!$D194)),ISNUMBER(SEARCH($A$37,'List of Flows'!$D194))),"Input/Output",0),0)</f>
        <v>0</v>
      </c>
      <c r="AI196">
        <f>IF(AI$2='List of Flows'!$B194,IF(OR(ISNUMBER(SEARCH($A$36,'List of Flows'!$D194)),ISNUMBER(SEARCH($A$37,'List of Flows'!$D194))),"Input/Output",0),0)</f>
        <v>0</v>
      </c>
      <c r="AJ196">
        <f>IF(AJ$2='List of Flows'!$B194,IF(OR(ISNUMBER(SEARCH($A$36,'List of Flows'!$D194)),ISNUMBER(SEARCH($A$37,'List of Flows'!$D194))),"Input/Output",0),0)</f>
        <v>0</v>
      </c>
      <c r="AK196">
        <f>IF(AK$2='List of Flows'!$B194,IF(OR(ISNUMBER(SEARCH($A$36,'List of Flows'!$D194)),ISNUMBER(SEARCH($A$37,'List of Flows'!$D194))),"Input/Output",0),0)</f>
        <v>0</v>
      </c>
      <c r="AL196">
        <f>IF(AL$2='List of Flows'!$B194,IF(OR(ISNUMBER(SEARCH($A$36,'List of Flows'!$D194)),ISNUMBER(SEARCH($A$37,'List of Flows'!$D194))),"Input/Output",0),0)</f>
        <v>0</v>
      </c>
      <c r="AM196">
        <f>IF(AM$2='List of Flows'!$B194,IF(OR(ISNUMBER(SEARCH($A$36,'List of Flows'!$D194)),ISNUMBER(SEARCH($A$37,'List of Flows'!$D194))),"Input/Output",0),0)</f>
        <v>0</v>
      </c>
      <c r="AN196">
        <f>IF(AN$2='List of Flows'!$B194,IF(OR(ISNUMBER(SEARCH($A$36,'List of Flows'!$D194)),ISNUMBER(SEARCH($A$37,'List of Flows'!$D194))),"Input/Output",0),0)</f>
        <v>0</v>
      </c>
      <c r="AO196">
        <f>IF(AO$2='List of Flows'!$B194,IF(OR(ISNUMBER(SEARCH($A$36,'List of Flows'!$D194)),ISNUMBER(SEARCH($A$37,'List of Flows'!$D194))),"Input/Output",0),0)</f>
        <v>0</v>
      </c>
      <c r="AP196">
        <f>IF(AP$2='List of Flows'!$B194,IF(OR(ISNUMBER(SEARCH($A$36,'List of Flows'!$D194)),ISNUMBER(SEARCH($A$37,'List of Flows'!$D194))),"Input/Output",0),0)</f>
        <v>0</v>
      </c>
      <c r="AQ196">
        <f>IF(AQ$2='List of Flows'!$B194,IF(OR(ISNUMBER(SEARCH($A$36,'List of Flows'!$D194)),ISNUMBER(SEARCH($A$37,'List of Flows'!$D194))),"Input/Output",0),0)</f>
        <v>0</v>
      </c>
      <c r="AR196">
        <f>IF(AR$2='List of Flows'!$B194,IF(OR(ISNUMBER(SEARCH($A$36,'List of Flows'!$D194)),ISNUMBER(SEARCH($A$37,'List of Flows'!$D194))),"Input/Output",0),0)</f>
        <v>0</v>
      </c>
      <c r="AS196">
        <f>IF(AS$2='List of Flows'!$B194,IF(OR(ISNUMBER(SEARCH($A$36,'List of Flows'!$D194)),ISNUMBER(SEARCH($A$37,'List of Flows'!$D194))),"Input/Output",0),0)</f>
        <v>0</v>
      </c>
      <c r="AT196">
        <f>IF(AT$2='List of Flows'!$B194,IF(OR(ISNUMBER(SEARCH($A$36,'List of Flows'!$D194)),ISNUMBER(SEARCH($A$37,'List of Flows'!$D194))),"Input/Output",0),0)</f>
        <v>0</v>
      </c>
      <c r="AU196" s="17">
        <f t="shared" si="41"/>
        <v>0</v>
      </c>
      <c r="AW196">
        <f t="shared" si="42"/>
        <v>0</v>
      </c>
      <c r="AX196">
        <f t="shared" si="43"/>
        <v>0</v>
      </c>
      <c r="AY196">
        <f t="shared" si="44"/>
        <v>0</v>
      </c>
      <c r="AZ196">
        <f t="shared" si="45"/>
        <v>0</v>
      </c>
      <c r="BA196">
        <f t="shared" si="46"/>
        <v>0</v>
      </c>
      <c r="BB196">
        <f t="shared" si="47"/>
        <v>0</v>
      </c>
      <c r="BC196">
        <f t="shared" si="48"/>
        <v>0</v>
      </c>
      <c r="BD196">
        <f t="shared" si="49"/>
        <v>0</v>
      </c>
      <c r="BE196">
        <f t="shared" si="50"/>
        <v>0</v>
      </c>
      <c r="BF196">
        <f t="shared" si="51"/>
        <v>0</v>
      </c>
      <c r="BG196">
        <f t="shared" si="52"/>
        <v>0</v>
      </c>
      <c r="BH196">
        <f t="shared" si="53"/>
        <v>0</v>
      </c>
      <c r="BI196">
        <f t="shared" si="54"/>
        <v>0</v>
      </c>
      <c r="BJ196" s="17">
        <f t="shared" si="55"/>
        <v>0</v>
      </c>
    </row>
    <row r="197" spans="4:62" x14ac:dyDescent="0.3">
      <c r="D197">
        <f>IF(D$2='List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E197">
        <f>IF(E$2='List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F197">
        <f>IF(F$2='List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G197">
        <f>IF(G$2='List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H197">
        <f>IF(H$2='List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I197">
        <f>IF(I$2='List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J197">
        <f>IF(J$2='List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K197">
        <f>IF(K$2='List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L197">
        <f>IF(L$2='List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M197">
        <f>IF(M$2='List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N197">
        <f>IF(N$2='List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O197">
        <f>IF(O$2='List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P197">
        <f>IF(P$2='List of Flows'!$B195,IF(OR(ISNUMBER(SEARCH($A$6,'List of Flows'!$D195)),ISNUMBER(SEARCH($A$7,'List of Flows'!$D195)),ISNUMBER(SEARCH($A$8,'List of Flows'!$D195)),ISNUMBER(SEARCH($A$9,'List of Flows'!$D195)),ISNUMBER(SEARCH($A$10,'List of Flows'!$D195)),ISNUMBER(SEARCH($A$11,'List of Flows'!$D195)),ISNUMBER(SEARCH($A$12,'List of Flows'!$D195)),ISNUMBER(SEARCH($A$13,'List of Flows'!$D195)),ISNUMBER(SEARCH($A$14,'List of Flows'!$D195)),ISNUMBER(SEARCH($A$15,'List of Flows'!$D195)),ISNUMBER(SEARCH($A$16,'List of Flows'!$D195)),ISNUMBER(SEARCH($A$17,'List of Flows'!$D195)),ISNUMBER(SEARCH($A$18,'List of Flows'!$D195)),ISNUMBER(SEARCH($A$19,'List of Flows'!$D195))),"Unit",0),0)</f>
        <v>0</v>
      </c>
      <c r="Q197">
        <f t="shared" ref="Q197:Q260" si="56">COUNTIF(D197:P197,"Unit")</f>
        <v>0</v>
      </c>
      <c r="R197" s="35"/>
      <c r="S197">
        <f>IF(S$2='List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T197">
        <f>IF(T$2='List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U197">
        <f>IF(U$2='List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V197">
        <f>IF(V$2='List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W197">
        <f>IF(W$2='List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X197">
        <f>IF(X$2='List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Y197">
        <f>IF(Y$2='List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Z197">
        <f>IF(Z$2='List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AA197">
        <f>IF(AA$2='List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AB197">
        <f>IF(AB$2='List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AC197">
        <f>IF(AC$2='List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AD197">
        <f>IF(AD$2='List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AE197">
        <f>IF(AE$2='List of Flows'!$B195,IF(OR(ISNUMBER(SEARCH($A$24,'List of Flows'!$D195)),ISNUMBER(SEARCH($A$25,'List of Flows'!$D195)),ISNUMBER(SEARCH($A$26,'List of Flows'!$D195)),ISNUMBER(SEARCH($A$27,'List of Flows'!$D195)),ISNUMBER(SEARCH($A$28,'List of Flows'!$D195)),ISNUMBER(SEARCH($A$29,'List of Flows'!$D195)),ISNUMBER(SEARCH($A$30,'List of Flows'!$D195)),ISNUMBER(SEARCH($A$31,'List of Flows'!$D195)),ISNUMBER(SEARCH($A$32,'List of Flows'!$D195))),"Context",0),0)</f>
        <v>0</v>
      </c>
      <c r="AF197" s="17">
        <f t="shared" ref="AF197:AF260" si="57">COUNTIF(S197:AE197,"Context")</f>
        <v>0</v>
      </c>
      <c r="AH197">
        <f>IF(AH$2='List of Flows'!$B195,IF(OR(ISNUMBER(SEARCH($A$36,'List of Flows'!$D195)),ISNUMBER(SEARCH($A$37,'List of Flows'!$D195))),"Input/Output",0),0)</f>
        <v>0</v>
      </c>
      <c r="AI197">
        <f>IF(AI$2='List of Flows'!$B195,IF(OR(ISNUMBER(SEARCH($A$36,'List of Flows'!$D195)),ISNUMBER(SEARCH($A$37,'List of Flows'!$D195))),"Input/Output",0),0)</f>
        <v>0</v>
      </c>
      <c r="AJ197">
        <f>IF(AJ$2='List of Flows'!$B195,IF(OR(ISNUMBER(SEARCH($A$36,'List of Flows'!$D195)),ISNUMBER(SEARCH($A$37,'List of Flows'!$D195))),"Input/Output",0),0)</f>
        <v>0</v>
      </c>
      <c r="AK197">
        <f>IF(AK$2='List of Flows'!$B195,IF(OR(ISNUMBER(SEARCH($A$36,'List of Flows'!$D195)),ISNUMBER(SEARCH($A$37,'List of Flows'!$D195))),"Input/Output",0),0)</f>
        <v>0</v>
      </c>
      <c r="AL197">
        <f>IF(AL$2='List of Flows'!$B195,IF(OR(ISNUMBER(SEARCH($A$36,'List of Flows'!$D195)),ISNUMBER(SEARCH($A$37,'List of Flows'!$D195))),"Input/Output",0),0)</f>
        <v>0</v>
      </c>
      <c r="AM197">
        <f>IF(AM$2='List of Flows'!$B195,IF(OR(ISNUMBER(SEARCH($A$36,'List of Flows'!$D195)),ISNUMBER(SEARCH($A$37,'List of Flows'!$D195))),"Input/Output",0),0)</f>
        <v>0</v>
      </c>
      <c r="AN197">
        <f>IF(AN$2='List of Flows'!$B195,IF(OR(ISNUMBER(SEARCH($A$36,'List of Flows'!$D195)),ISNUMBER(SEARCH($A$37,'List of Flows'!$D195))),"Input/Output",0),0)</f>
        <v>0</v>
      </c>
      <c r="AO197">
        <f>IF(AO$2='List of Flows'!$B195,IF(OR(ISNUMBER(SEARCH($A$36,'List of Flows'!$D195)),ISNUMBER(SEARCH($A$37,'List of Flows'!$D195))),"Input/Output",0),0)</f>
        <v>0</v>
      </c>
      <c r="AP197">
        <f>IF(AP$2='List of Flows'!$B195,IF(OR(ISNUMBER(SEARCH($A$36,'List of Flows'!$D195)),ISNUMBER(SEARCH($A$37,'List of Flows'!$D195))),"Input/Output",0),0)</f>
        <v>0</v>
      </c>
      <c r="AQ197">
        <f>IF(AQ$2='List of Flows'!$B195,IF(OR(ISNUMBER(SEARCH($A$36,'List of Flows'!$D195)),ISNUMBER(SEARCH($A$37,'List of Flows'!$D195))),"Input/Output",0),0)</f>
        <v>0</v>
      </c>
      <c r="AR197">
        <f>IF(AR$2='List of Flows'!$B195,IF(OR(ISNUMBER(SEARCH($A$36,'List of Flows'!$D195)),ISNUMBER(SEARCH($A$37,'List of Flows'!$D195))),"Input/Output",0),0)</f>
        <v>0</v>
      </c>
      <c r="AS197">
        <f>IF(AS$2='List of Flows'!$B195,IF(OR(ISNUMBER(SEARCH($A$36,'List of Flows'!$D195)),ISNUMBER(SEARCH($A$37,'List of Flows'!$D195))),"Input/Output",0),0)</f>
        <v>0</v>
      </c>
      <c r="AT197">
        <f>IF(AT$2='List of Flows'!$B195,IF(OR(ISNUMBER(SEARCH($A$36,'List of Flows'!$D195)),ISNUMBER(SEARCH($A$37,'List of Flows'!$D195))),"Input/Output",0),0)</f>
        <v>0</v>
      </c>
      <c r="AU197" s="17">
        <f t="shared" ref="AU197:AU260" si="58">COUNTIF(AH197:AT197,"Input/Output")</f>
        <v>0</v>
      </c>
      <c r="AW197">
        <f t="shared" ref="AW197:AW260" si="59">IF(AND(D197=0, S197=0, AH197=0), 0,1)</f>
        <v>0</v>
      </c>
      <c r="AX197">
        <f t="shared" ref="AX197:AX260" si="60">IF(AND(E197=0, T197=0, AI197=0), 0,1)</f>
        <v>0</v>
      </c>
      <c r="AY197">
        <f t="shared" ref="AY197:AY260" si="61">IF(AND(F197=0, U197=0, AJ197=0), 0,1)</f>
        <v>0</v>
      </c>
      <c r="AZ197">
        <f t="shared" ref="AZ197:AZ260" si="62">IF(AND(G197=0, V197=0, AK197=0), 0,1)</f>
        <v>0</v>
      </c>
      <c r="BA197">
        <f t="shared" ref="BA197:BA260" si="63">IF(AND(H197=0, W197=0, AL197=0), 0,1)</f>
        <v>0</v>
      </c>
      <c r="BB197">
        <f t="shared" ref="BB197:BB260" si="64">IF(AND(I197=0, X197=0, AM197=0), 0,1)</f>
        <v>0</v>
      </c>
      <c r="BC197">
        <f t="shared" ref="BC197:BC260" si="65">IF(AND(J197=0, Y197=0, AN197=0), 0,1)</f>
        <v>0</v>
      </c>
      <c r="BD197">
        <f t="shared" ref="BD197:BD260" si="66">IF(AND(K197=0, Z197=0, AO197=0), 0,1)</f>
        <v>0</v>
      </c>
      <c r="BE197">
        <f t="shared" ref="BE197:BE260" si="67">IF(AND(L197=0, AA197=0, AP197=0), 0,1)</f>
        <v>0</v>
      </c>
      <c r="BF197">
        <f t="shared" ref="BF197:BF260" si="68">IF(AND(M197=0, AB197=0, AQ197=0), 0,1)</f>
        <v>0</v>
      </c>
      <c r="BG197">
        <f t="shared" ref="BG197:BG260" si="69">IF(AND(N197=0, AC197=0, AR197=0), 0,1)</f>
        <v>0</v>
      </c>
      <c r="BH197">
        <f t="shared" ref="BH197:BH260" si="70">IF(AND(O197=0, AD197=0, AS197=0), 0,1)</f>
        <v>0</v>
      </c>
      <c r="BI197">
        <f t="shared" ref="BI197:BI260" si="71">IF(AND(P197=0, AE197=0, AT197=0), 0,1)</f>
        <v>0</v>
      </c>
      <c r="BJ197" s="17">
        <f t="shared" ref="BJ197:BJ260" si="72">COUNTIF(AW197:BI197,"Input/Output")</f>
        <v>0</v>
      </c>
    </row>
    <row r="198" spans="4:62" x14ac:dyDescent="0.3">
      <c r="D198">
        <f>IF(D$2='List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E198">
        <f>IF(E$2='List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F198">
        <f>IF(F$2='List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G198">
        <f>IF(G$2='List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H198">
        <f>IF(H$2='List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I198">
        <f>IF(I$2='List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J198">
        <f>IF(J$2='List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K198">
        <f>IF(K$2='List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L198">
        <f>IF(L$2='List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M198">
        <f>IF(M$2='List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N198">
        <f>IF(N$2='List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O198">
        <f>IF(O$2='List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P198">
        <f>IF(P$2='List of Flows'!$B196,IF(OR(ISNUMBER(SEARCH($A$6,'List of Flows'!$D196)),ISNUMBER(SEARCH($A$7,'List of Flows'!$D196)),ISNUMBER(SEARCH($A$8,'List of Flows'!$D196)),ISNUMBER(SEARCH($A$9,'List of Flows'!$D196)),ISNUMBER(SEARCH($A$10,'List of Flows'!$D196)),ISNUMBER(SEARCH($A$11,'List of Flows'!$D196)),ISNUMBER(SEARCH($A$12,'List of Flows'!$D196)),ISNUMBER(SEARCH($A$13,'List of Flows'!$D196)),ISNUMBER(SEARCH($A$14,'List of Flows'!$D196)),ISNUMBER(SEARCH($A$15,'List of Flows'!$D196)),ISNUMBER(SEARCH($A$16,'List of Flows'!$D196)),ISNUMBER(SEARCH($A$17,'List of Flows'!$D196)),ISNUMBER(SEARCH($A$18,'List of Flows'!$D196)),ISNUMBER(SEARCH($A$19,'List of Flows'!$D196))),"Unit",0),0)</f>
        <v>0</v>
      </c>
      <c r="Q198">
        <f t="shared" si="56"/>
        <v>0</v>
      </c>
      <c r="R198" s="35"/>
      <c r="S198">
        <f>IF(S$2='List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T198">
        <f>IF(T$2='List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U198">
        <f>IF(U$2='List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V198">
        <f>IF(V$2='List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W198">
        <f>IF(W$2='List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X198">
        <f>IF(X$2='List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Y198">
        <f>IF(Y$2='List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Z198">
        <f>IF(Z$2='List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AA198">
        <f>IF(AA$2='List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AB198">
        <f>IF(AB$2='List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AC198">
        <f>IF(AC$2='List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AD198">
        <f>IF(AD$2='List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AE198">
        <f>IF(AE$2='List of Flows'!$B196,IF(OR(ISNUMBER(SEARCH($A$24,'List of Flows'!$D196)),ISNUMBER(SEARCH($A$25,'List of Flows'!$D196)),ISNUMBER(SEARCH($A$26,'List of Flows'!$D196)),ISNUMBER(SEARCH($A$27,'List of Flows'!$D196)),ISNUMBER(SEARCH($A$28,'List of Flows'!$D196)),ISNUMBER(SEARCH($A$29,'List of Flows'!$D196)),ISNUMBER(SEARCH($A$30,'List of Flows'!$D196)),ISNUMBER(SEARCH($A$31,'List of Flows'!$D196)),ISNUMBER(SEARCH($A$32,'List of Flows'!$D196))),"Context",0),0)</f>
        <v>0</v>
      </c>
      <c r="AF198" s="17">
        <f t="shared" si="57"/>
        <v>0</v>
      </c>
      <c r="AH198">
        <f>IF(AH$2='List of Flows'!$B196,IF(OR(ISNUMBER(SEARCH($A$36,'List of Flows'!$D196)),ISNUMBER(SEARCH($A$37,'List of Flows'!$D196))),"Input/Output",0),0)</f>
        <v>0</v>
      </c>
      <c r="AI198">
        <f>IF(AI$2='List of Flows'!$B196,IF(OR(ISNUMBER(SEARCH($A$36,'List of Flows'!$D196)),ISNUMBER(SEARCH($A$37,'List of Flows'!$D196))),"Input/Output",0),0)</f>
        <v>0</v>
      </c>
      <c r="AJ198">
        <f>IF(AJ$2='List of Flows'!$B196,IF(OR(ISNUMBER(SEARCH($A$36,'List of Flows'!$D196)),ISNUMBER(SEARCH($A$37,'List of Flows'!$D196))),"Input/Output",0),0)</f>
        <v>0</v>
      </c>
      <c r="AK198">
        <f>IF(AK$2='List of Flows'!$B196,IF(OR(ISNUMBER(SEARCH($A$36,'List of Flows'!$D196)),ISNUMBER(SEARCH($A$37,'List of Flows'!$D196))),"Input/Output",0),0)</f>
        <v>0</v>
      </c>
      <c r="AL198">
        <f>IF(AL$2='List of Flows'!$B196,IF(OR(ISNUMBER(SEARCH($A$36,'List of Flows'!$D196)),ISNUMBER(SEARCH($A$37,'List of Flows'!$D196))),"Input/Output",0),0)</f>
        <v>0</v>
      </c>
      <c r="AM198">
        <f>IF(AM$2='List of Flows'!$B196,IF(OR(ISNUMBER(SEARCH($A$36,'List of Flows'!$D196)),ISNUMBER(SEARCH($A$37,'List of Flows'!$D196))),"Input/Output",0),0)</f>
        <v>0</v>
      </c>
      <c r="AN198">
        <f>IF(AN$2='List of Flows'!$B196,IF(OR(ISNUMBER(SEARCH($A$36,'List of Flows'!$D196)),ISNUMBER(SEARCH($A$37,'List of Flows'!$D196))),"Input/Output",0),0)</f>
        <v>0</v>
      </c>
      <c r="AO198">
        <f>IF(AO$2='List of Flows'!$B196,IF(OR(ISNUMBER(SEARCH($A$36,'List of Flows'!$D196)),ISNUMBER(SEARCH($A$37,'List of Flows'!$D196))),"Input/Output",0),0)</f>
        <v>0</v>
      </c>
      <c r="AP198">
        <f>IF(AP$2='List of Flows'!$B196,IF(OR(ISNUMBER(SEARCH($A$36,'List of Flows'!$D196)),ISNUMBER(SEARCH($A$37,'List of Flows'!$D196))),"Input/Output",0),0)</f>
        <v>0</v>
      </c>
      <c r="AQ198">
        <f>IF(AQ$2='List of Flows'!$B196,IF(OR(ISNUMBER(SEARCH($A$36,'List of Flows'!$D196)),ISNUMBER(SEARCH($A$37,'List of Flows'!$D196))),"Input/Output",0),0)</f>
        <v>0</v>
      </c>
      <c r="AR198">
        <f>IF(AR$2='List of Flows'!$B196,IF(OR(ISNUMBER(SEARCH($A$36,'List of Flows'!$D196)),ISNUMBER(SEARCH($A$37,'List of Flows'!$D196))),"Input/Output",0),0)</f>
        <v>0</v>
      </c>
      <c r="AS198">
        <f>IF(AS$2='List of Flows'!$B196,IF(OR(ISNUMBER(SEARCH($A$36,'List of Flows'!$D196)),ISNUMBER(SEARCH($A$37,'List of Flows'!$D196))),"Input/Output",0),0)</f>
        <v>0</v>
      </c>
      <c r="AT198">
        <f>IF(AT$2='List of Flows'!$B196,IF(OR(ISNUMBER(SEARCH($A$36,'List of Flows'!$D196)),ISNUMBER(SEARCH($A$37,'List of Flows'!$D196))),"Input/Output",0),0)</f>
        <v>0</v>
      </c>
      <c r="AU198" s="17">
        <f t="shared" si="58"/>
        <v>0</v>
      </c>
      <c r="AW198">
        <f t="shared" si="59"/>
        <v>0</v>
      </c>
      <c r="AX198">
        <f t="shared" si="60"/>
        <v>0</v>
      </c>
      <c r="AY198">
        <f t="shared" si="61"/>
        <v>0</v>
      </c>
      <c r="AZ198">
        <f t="shared" si="62"/>
        <v>0</v>
      </c>
      <c r="BA198">
        <f t="shared" si="63"/>
        <v>0</v>
      </c>
      <c r="BB198">
        <f t="shared" si="64"/>
        <v>0</v>
      </c>
      <c r="BC198">
        <f t="shared" si="65"/>
        <v>0</v>
      </c>
      <c r="BD198">
        <f t="shared" si="66"/>
        <v>0</v>
      </c>
      <c r="BE198">
        <f t="shared" si="67"/>
        <v>0</v>
      </c>
      <c r="BF198">
        <f t="shared" si="68"/>
        <v>0</v>
      </c>
      <c r="BG198">
        <f t="shared" si="69"/>
        <v>0</v>
      </c>
      <c r="BH198">
        <f t="shared" si="70"/>
        <v>0</v>
      </c>
      <c r="BI198">
        <f t="shared" si="71"/>
        <v>0</v>
      </c>
      <c r="BJ198" s="17">
        <f t="shared" si="72"/>
        <v>0</v>
      </c>
    </row>
    <row r="199" spans="4:62" x14ac:dyDescent="0.3">
      <c r="D199">
        <f>IF(D$2='List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E199">
        <f>IF(E$2='List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F199">
        <f>IF(F$2='List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G199">
        <f>IF(G$2='List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H199">
        <f>IF(H$2='List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I199">
        <f>IF(I$2='List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J199">
        <f>IF(J$2='List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K199">
        <f>IF(K$2='List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L199">
        <f>IF(L$2='List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M199">
        <f>IF(M$2='List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N199">
        <f>IF(N$2='List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O199">
        <f>IF(O$2='List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P199">
        <f>IF(P$2='List of Flows'!$B197,IF(OR(ISNUMBER(SEARCH($A$6,'List of Flows'!$D197)),ISNUMBER(SEARCH($A$7,'List of Flows'!$D197)),ISNUMBER(SEARCH($A$8,'List of Flows'!$D197)),ISNUMBER(SEARCH($A$9,'List of Flows'!$D197)),ISNUMBER(SEARCH($A$10,'List of Flows'!$D197)),ISNUMBER(SEARCH($A$11,'List of Flows'!$D197)),ISNUMBER(SEARCH($A$12,'List of Flows'!$D197)),ISNUMBER(SEARCH($A$13,'List of Flows'!$D197)),ISNUMBER(SEARCH($A$14,'List of Flows'!$D197)),ISNUMBER(SEARCH($A$15,'List of Flows'!$D197)),ISNUMBER(SEARCH($A$16,'List of Flows'!$D197)),ISNUMBER(SEARCH($A$17,'List of Flows'!$D197)),ISNUMBER(SEARCH($A$18,'List of Flows'!$D197)),ISNUMBER(SEARCH($A$19,'List of Flows'!$D197))),"Unit",0),0)</f>
        <v>0</v>
      </c>
      <c r="Q199">
        <f t="shared" si="56"/>
        <v>0</v>
      </c>
      <c r="R199" s="35"/>
      <c r="S199">
        <f>IF(S$2='List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T199">
        <f>IF(T$2='List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U199">
        <f>IF(U$2='List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V199">
        <f>IF(V$2='List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W199">
        <f>IF(W$2='List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X199">
        <f>IF(X$2='List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Y199">
        <f>IF(Y$2='List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Z199">
        <f>IF(Z$2='List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AA199">
        <f>IF(AA$2='List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AB199">
        <f>IF(AB$2='List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AC199">
        <f>IF(AC$2='List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AD199">
        <f>IF(AD$2='List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AE199">
        <f>IF(AE$2='List of Flows'!$B197,IF(OR(ISNUMBER(SEARCH($A$24,'List of Flows'!$D197)),ISNUMBER(SEARCH($A$25,'List of Flows'!$D197)),ISNUMBER(SEARCH($A$26,'List of Flows'!$D197)),ISNUMBER(SEARCH($A$27,'List of Flows'!$D197)),ISNUMBER(SEARCH($A$28,'List of Flows'!$D197)),ISNUMBER(SEARCH($A$29,'List of Flows'!$D197)),ISNUMBER(SEARCH($A$30,'List of Flows'!$D197)),ISNUMBER(SEARCH($A$31,'List of Flows'!$D197)),ISNUMBER(SEARCH($A$32,'List of Flows'!$D197))),"Context",0),0)</f>
        <v>0</v>
      </c>
      <c r="AF199" s="17">
        <f t="shared" si="57"/>
        <v>0</v>
      </c>
      <c r="AH199">
        <f>IF(AH$2='List of Flows'!$B197,IF(OR(ISNUMBER(SEARCH($A$36,'List of Flows'!$D197)),ISNUMBER(SEARCH($A$37,'List of Flows'!$D197))),"Input/Output",0),0)</f>
        <v>0</v>
      </c>
      <c r="AI199">
        <f>IF(AI$2='List of Flows'!$B197,IF(OR(ISNUMBER(SEARCH($A$36,'List of Flows'!$D197)),ISNUMBER(SEARCH($A$37,'List of Flows'!$D197))),"Input/Output",0),0)</f>
        <v>0</v>
      </c>
      <c r="AJ199">
        <f>IF(AJ$2='List of Flows'!$B197,IF(OR(ISNUMBER(SEARCH($A$36,'List of Flows'!$D197)),ISNUMBER(SEARCH($A$37,'List of Flows'!$D197))),"Input/Output",0),0)</f>
        <v>0</v>
      </c>
      <c r="AK199">
        <f>IF(AK$2='List of Flows'!$B197,IF(OR(ISNUMBER(SEARCH($A$36,'List of Flows'!$D197)),ISNUMBER(SEARCH($A$37,'List of Flows'!$D197))),"Input/Output",0),0)</f>
        <v>0</v>
      </c>
      <c r="AL199">
        <f>IF(AL$2='List of Flows'!$B197,IF(OR(ISNUMBER(SEARCH($A$36,'List of Flows'!$D197)),ISNUMBER(SEARCH($A$37,'List of Flows'!$D197))),"Input/Output",0),0)</f>
        <v>0</v>
      </c>
      <c r="AM199">
        <f>IF(AM$2='List of Flows'!$B197,IF(OR(ISNUMBER(SEARCH($A$36,'List of Flows'!$D197)),ISNUMBER(SEARCH($A$37,'List of Flows'!$D197))),"Input/Output",0),0)</f>
        <v>0</v>
      </c>
      <c r="AN199">
        <f>IF(AN$2='List of Flows'!$B197,IF(OR(ISNUMBER(SEARCH($A$36,'List of Flows'!$D197)),ISNUMBER(SEARCH($A$37,'List of Flows'!$D197))),"Input/Output",0),0)</f>
        <v>0</v>
      </c>
      <c r="AO199">
        <f>IF(AO$2='List of Flows'!$B197,IF(OR(ISNUMBER(SEARCH($A$36,'List of Flows'!$D197)),ISNUMBER(SEARCH($A$37,'List of Flows'!$D197))),"Input/Output",0),0)</f>
        <v>0</v>
      </c>
      <c r="AP199">
        <f>IF(AP$2='List of Flows'!$B197,IF(OR(ISNUMBER(SEARCH($A$36,'List of Flows'!$D197)),ISNUMBER(SEARCH($A$37,'List of Flows'!$D197))),"Input/Output",0),0)</f>
        <v>0</v>
      </c>
      <c r="AQ199">
        <f>IF(AQ$2='List of Flows'!$B197,IF(OR(ISNUMBER(SEARCH($A$36,'List of Flows'!$D197)),ISNUMBER(SEARCH($A$37,'List of Flows'!$D197))),"Input/Output",0),0)</f>
        <v>0</v>
      </c>
      <c r="AR199">
        <f>IF(AR$2='List of Flows'!$B197,IF(OR(ISNUMBER(SEARCH($A$36,'List of Flows'!$D197)),ISNUMBER(SEARCH($A$37,'List of Flows'!$D197))),"Input/Output",0),0)</f>
        <v>0</v>
      </c>
      <c r="AS199">
        <f>IF(AS$2='List of Flows'!$B197,IF(OR(ISNUMBER(SEARCH($A$36,'List of Flows'!$D197)),ISNUMBER(SEARCH($A$37,'List of Flows'!$D197))),"Input/Output",0),0)</f>
        <v>0</v>
      </c>
      <c r="AT199">
        <f>IF(AT$2='List of Flows'!$B197,IF(OR(ISNUMBER(SEARCH($A$36,'List of Flows'!$D197)),ISNUMBER(SEARCH($A$37,'List of Flows'!$D197))),"Input/Output",0),0)</f>
        <v>0</v>
      </c>
      <c r="AU199" s="17">
        <f t="shared" si="58"/>
        <v>0</v>
      </c>
      <c r="AW199">
        <f t="shared" si="59"/>
        <v>0</v>
      </c>
      <c r="AX199">
        <f t="shared" si="60"/>
        <v>0</v>
      </c>
      <c r="AY199">
        <f t="shared" si="61"/>
        <v>0</v>
      </c>
      <c r="AZ199">
        <f t="shared" si="62"/>
        <v>0</v>
      </c>
      <c r="BA199">
        <f t="shared" si="63"/>
        <v>0</v>
      </c>
      <c r="BB199">
        <f t="shared" si="64"/>
        <v>0</v>
      </c>
      <c r="BC199">
        <f t="shared" si="65"/>
        <v>0</v>
      </c>
      <c r="BD199">
        <f t="shared" si="66"/>
        <v>0</v>
      </c>
      <c r="BE199">
        <f t="shared" si="67"/>
        <v>0</v>
      </c>
      <c r="BF199">
        <f t="shared" si="68"/>
        <v>0</v>
      </c>
      <c r="BG199">
        <f t="shared" si="69"/>
        <v>0</v>
      </c>
      <c r="BH199">
        <f t="shared" si="70"/>
        <v>0</v>
      </c>
      <c r="BI199">
        <f t="shared" si="71"/>
        <v>0</v>
      </c>
      <c r="BJ199" s="17">
        <f t="shared" si="72"/>
        <v>0</v>
      </c>
    </row>
    <row r="200" spans="4:62" x14ac:dyDescent="0.3">
      <c r="D200">
        <f>IF(D$2='List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E200">
        <f>IF(E$2='List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F200">
        <f>IF(F$2='List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G200">
        <f>IF(G$2='List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H200">
        <f>IF(H$2='List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I200">
        <f>IF(I$2='List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J200">
        <f>IF(J$2='List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K200">
        <f>IF(K$2='List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L200">
        <f>IF(L$2='List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M200">
        <f>IF(M$2='List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N200">
        <f>IF(N$2='List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O200">
        <f>IF(O$2='List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P200">
        <f>IF(P$2='List of Flows'!$B198,IF(OR(ISNUMBER(SEARCH($A$6,'List of Flows'!$D198)),ISNUMBER(SEARCH($A$7,'List of Flows'!$D198)),ISNUMBER(SEARCH($A$8,'List of Flows'!$D198)),ISNUMBER(SEARCH($A$9,'List of Flows'!$D198)),ISNUMBER(SEARCH($A$10,'List of Flows'!$D198)),ISNUMBER(SEARCH($A$11,'List of Flows'!$D198)),ISNUMBER(SEARCH($A$12,'List of Flows'!$D198)),ISNUMBER(SEARCH($A$13,'List of Flows'!$D198)),ISNUMBER(SEARCH($A$14,'List of Flows'!$D198)),ISNUMBER(SEARCH($A$15,'List of Flows'!$D198)),ISNUMBER(SEARCH($A$16,'List of Flows'!$D198)),ISNUMBER(SEARCH($A$17,'List of Flows'!$D198)),ISNUMBER(SEARCH($A$18,'List of Flows'!$D198)),ISNUMBER(SEARCH($A$19,'List of Flows'!$D198))),"Unit",0),0)</f>
        <v>0</v>
      </c>
      <c r="Q200">
        <f t="shared" si="56"/>
        <v>0</v>
      </c>
      <c r="R200" s="35"/>
      <c r="S200">
        <f>IF(S$2='List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T200" t="str">
        <f>IF(T$2='List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Context</v>
      </c>
      <c r="U200">
        <f>IF(U$2='List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V200">
        <f>IF(V$2='List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W200">
        <f>IF(W$2='List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X200">
        <f>IF(X$2='List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Y200">
        <f>IF(Y$2='List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Z200">
        <f>IF(Z$2='List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AA200">
        <f>IF(AA$2='List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AB200">
        <f>IF(AB$2='List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AC200">
        <f>IF(AC$2='List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AD200">
        <f>IF(AD$2='List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AE200">
        <f>IF(AE$2='List of Flows'!$B198,IF(OR(ISNUMBER(SEARCH($A$24,'List of Flows'!$D198)),ISNUMBER(SEARCH($A$25,'List of Flows'!$D198)),ISNUMBER(SEARCH($A$26,'List of Flows'!$D198)),ISNUMBER(SEARCH($A$27,'List of Flows'!$D198)),ISNUMBER(SEARCH($A$28,'List of Flows'!$D198)),ISNUMBER(SEARCH($A$29,'List of Flows'!$D198)),ISNUMBER(SEARCH($A$30,'List of Flows'!$D198)),ISNUMBER(SEARCH($A$31,'List of Flows'!$D198)),ISNUMBER(SEARCH($A$32,'List of Flows'!$D198))),"Context",0),0)</f>
        <v>0</v>
      </c>
      <c r="AF200" s="17">
        <f t="shared" si="57"/>
        <v>1</v>
      </c>
      <c r="AH200">
        <f>IF(AH$2='List of Flows'!$B198,IF(OR(ISNUMBER(SEARCH($A$36,'List of Flows'!$D198)),ISNUMBER(SEARCH($A$37,'List of Flows'!$D198))),"Input/Output",0),0)</f>
        <v>0</v>
      </c>
      <c r="AI200">
        <f>IF(AI$2='List of Flows'!$B198,IF(OR(ISNUMBER(SEARCH($A$36,'List of Flows'!$D198)),ISNUMBER(SEARCH($A$37,'List of Flows'!$D198))),"Input/Output",0),0)</f>
        <v>0</v>
      </c>
      <c r="AJ200">
        <f>IF(AJ$2='List of Flows'!$B198,IF(OR(ISNUMBER(SEARCH($A$36,'List of Flows'!$D198)),ISNUMBER(SEARCH($A$37,'List of Flows'!$D198))),"Input/Output",0),0)</f>
        <v>0</v>
      </c>
      <c r="AK200">
        <f>IF(AK$2='List of Flows'!$B198,IF(OR(ISNUMBER(SEARCH($A$36,'List of Flows'!$D198)),ISNUMBER(SEARCH($A$37,'List of Flows'!$D198))),"Input/Output",0),0)</f>
        <v>0</v>
      </c>
      <c r="AL200">
        <f>IF(AL$2='List of Flows'!$B198,IF(OR(ISNUMBER(SEARCH($A$36,'List of Flows'!$D198)),ISNUMBER(SEARCH($A$37,'List of Flows'!$D198))),"Input/Output",0),0)</f>
        <v>0</v>
      </c>
      <c r="AM200">
        <f>IF(AM$2='List of Flows'!$B198,IF(OR(ISNUMBER(SEARCH($A$36,'List of Flows'!$D198)),ISNUMBER(SEARCH($A$37,'List of Flows'!$D198))),"Input/Output",0),0)</f>
        <v>0</v>
      </c>
      <c r="AN200">
        <f>IF(AN$2='List of Flows'!$B198,IF(OR(ISNUMBER(SEARCH($A$36,'List of Flows'!$D198)),ISNUMBER(SEARCH($A$37,'List of Flows'!$D198))),"Input/Output",0),0)</f>
        <v>0</v>
      </c>
      <c r="AO200">
        <f>IF(AO$2='List of Flows'!$B198,IF(OR(ISNUMBER(SEARCH($A$36,'List of Flows'!$D198)),ISNUMBER(SEARCH($A$37,'List of Flows'!$D198))),"Input/Output",0),0)</f>
        <v>0</v>
      </c>
      <c r="AP200">
        <f>IF(AP$2='List of Flows'!$B198,IF(OR(ISNUMBER(SEARCH($A$36,'List of Flows'!$D198)),ISNUMBER(SEARCH($A$37,'List of Flows'!$D198))),"Input/Output",0),0)</f>
        <v>0</v>
      </c>
      <c r="AQ200">
        <f>IF(AQ$2='List of Flows'!$B198,IF(OR(ISNUMBER(SEARCH($A$36,'List of Flows'!$D198)),ISNUMBER(SEARCH($A$37,'List of Flows'!$D198))),"Input/Output",0),0)</f>
        <v>0</v>
      </c>
      <c r="AR200">
        <f>IF(AR$2='List of Flows'!$B198,IF(OR(ISNUMBER(SEARCH($A$36,'List of Flows'!$D198)),ISNUMBER(SEARCH($A$37,'List of Flows'!$D198))),"Input/Output",0),0)</f>
        <v>0</v>
      </c>
      <c r="AS200">
        <f>IF(AS$2='List of Flows'!$B198,IF(OR(ISNUMBER(SEARCH($A$36,'List of Flows'!$D198)),ISNUMBER(SEARCH($A$37,'List of Flows'!$D198))),"Input/Output",0),0)</f>
        <v>0</v>
      </c>
      <c r="AT200">
        <f>IF(AT$2='List of Flows'!$B198,IF(OR(ISNUMBER(SEARCH($A$36,'List of Flows'!$D198)),ISNUMBER(SEARCH($A$37,'List of Flows'!$D198))),"Input/Output",0),0)</f>
        <v>0</v>
      </c>
      <c r="AU200" s="17">
        <f t="shared" si="58"/>
        <v>0</v>
      </c>
      <c r="AW200">
        <f t="shared" si="59"/>
        <v>0</v>
      </c>
      <c r="AX200">
        <f t="shared" si="60"/>
        <v>1</v>
      </c>
      <c r="AY200">
        <f t="shared" si="61"/>
        <v>0</v>
      </c>
      <c r="AZ200">
        <f t="shared" si="62"/>
        <v>0</v>
      </c>
      <c r="BA200">
        <f t="shared" si="63"/>
        <v>0</v>
      </c>
      <c r="BB200">
        <f t="shared" si="64"/>
        <v>0</v>
      </c>
      <c r="BC200">
        <f t="shared" si="65"/>
        <v>0</v>
      </c>
      <c r="BD200">
        <f t="shared" si="66"/>
        <v>0</v>
      </c>
      <c r="BE200">
        <f t="shared" si="67"/>
        <v>0</v>
      </c>
      <c r="BF200">
        <f t="shared" si="68"/>
        <v>0</v>
      </c>
      <c r="BG200">
        <f t="shared" si="69"/>
        <v>0</v>
      </c>
      <c r="BH200">
        <f t="shared" si="70"/>
        <v>0</v>
      </c>
      <c r="BI200">
        <f t="shared" si="71"/>
        <v>0</v>
      </c>
      <c r="BJ200" s="17">
        <f t="shared" si="72"/>
        <v>0</v>
      </c>
    </row>
    <row r="201" spans="4:62" x14ac:dyDescent="0.3">
      <c r="D201">
        <f>IF(D$2='List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E201">
        <f>IF(E$2='List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F201">
        <f>IF(F$2='List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G201">
        <f>IF(G$2='List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H201">
        <f>IF(H$2='List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I201">
        <f>IF(I$2='List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J201">
        <f>IF(J$2='List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K201">
        <f>IF(K$2='List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L201">
        <f>IF(L$2='List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M201">
        <f>IF(M$2='List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N201">
        <f>IF(N$2='List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O201">
        <f>IF(O$2='List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P201">
        <f>IF(P$2='List of Flows'!$B199,IF(OR(ISNUMBER(SEARCH($A$6,'List of Flows'!$D199)),ISNUMBER(SEARCH($A$7,'List of Flows'!$D199)),ISNUMBER(SEARCH($A$8,'List of Flows'!$D199)),ISNUMBER(SEARCH($A$9,'List of Flows'!$D199)),ISNUMBER(SEARCH($A$10,'List of Flows'!$D199)),ISNUMBER(SEARCH($A$11,'List of Flows'!$D199)),ISNUMBER(SEARCH($A$12,'List of Flows'!$D199)),ISNUMBER(SEARCH($A$13,'List of Flows'!$D199)),ISNUMBER(SEARCH($A$14,'List of Flows'!$D199)),ISNUMBER(SEARCH($A$15,'List of Flows'!$D199)),ISNUMBER(SEARCH($A$16,'List of Flows'!$D199)),ISNUMBER(SEARCH($A$17,'List of Flows'!$D199)),ISNUMBER(SEARCH($A$18,'List of Flows'!$D199)),ISNUMBER(SEARCH($A$19,'List of Flows'!$D199))),"Unit",0),0)</f>
        <v>0</v>
      </c>
      <c r="Q201">
        <f t="shared" si="56"/>
        <v>0</v>
      </c>
      <c r="R201" s="35"/>
      <c r="S201">
        <f>IF(S$2='List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T201" t="str">
        <f>IF(T$2='List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Context</v>
      </c>
      <c r="U201">
        <f>IF(U$2='List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V201">
        <f>IF(V$2='List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W201">
        <f>IF(W$2='List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X201">
        <f>IF(X$2='List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Y201">
        <f>IF(Y$2='List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Z201">
        <f>IF(Z$2='List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AA201">
        <f>IF(AA$2='List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AB201">
        <f>IF(AB$2='List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AC201">
        <f>IF(AC$2='List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AD201">
        <f>IF(AD$2='List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AE201">
        <f>IF(AE$2='List of Flows'!$B199,IF(OR(ISNUMBER(SEARCH($A$24,'List of Flows'!$D199)),ISNUMBER(SEARCH($A$25,'List of Flows'!$D199)),ISNUMBER(SEARCH($A$26,'List of Flows'!$D199)),ISNUMBER(SEARCH($A$27,'List of Flows'!$D199)),ISNUMBER(SEARCH($A$28,'List of Flows'!$D199)),ISNUMBER(SEARCH($A$29,'List of Flows'!$D199)),ISNUMBER(SEARCH($A$30,'List of Flows'!$D199)),ISNUMBER(SEARCH($A$31,'List of Flows'!$D199)),ISNUMBER(SEARCH($A$32,'List of Flows'!$D199))),"Context",0),0)</f>
        <v>0</v>
      </c>
      <c r="AF201" s="17">
        <f t="shared" si="57"/>
        <v>1</v>
      </c>
      <c r="AH201">
        <f>IF(AH$2='List of Flows'!$B199,IF(OR(ISNUMBER(SEARCH($A$36,'List of Flows'!$D199)),ISNUMBER(SEARCH($A$37,'List of Flows'!$D199))),"Input/Output",0),0)</f>
        <v>0</v>
      </c>
      <c r="AI201">
        <f>IF(AI$2='List of Flows'!$B199,IF(OR(ISNUMBER(SEARCH($A$36,'List of Flows'!$D199)),ISNUMBER(SEARCH($A$37,'List of Flows'!$D199))),"Input/Output",0),0)</f>
        <v>0</v>
      </c>
      <c r="AJ201">
        <f>IF(AJ$2='List of Flows'!$B199,IF(OR(ISNUMBER(SEARCH($A$36,'List of Flows'!$D199)),ISNUMBER(SEARCH($A$37,'List of Flows'!$D199))),"Input/Output",0),0)</f>
        <v>0</v>
      </c>
      <c r="AK201">
        <f>IF(AK$2='List of Flows'!$B199,IF(OR(ISNUMBER(SEARCH($A$36,'List of Flows'!$D199)),ISNUMBER(SEARCH($A$37,'List of Flows'!$D199))),"Input/Output",0),0)</f>
        <v>0</v>
      </c>
      <c r="AL201">
        <f>IF(AL$2='List of Flows'!$B199,IF(OR(ISNUMBER(SEARCH($A$36,'List of Flows'!$D199)),ISNUMBER(SEARCH($A$37,'List of Flows'!$D199))),"Input/Output",0),0)</f>
        <v>0</v>
      </c>
      <c r="AM201">
        <f>IF(AM$2='List of Flows'!$B199,IF(OR(ISNUMBER(SEARCH($A$36,'List of Flows'!$D199)),ISNUMBER(SEARCH($A$37,'List of Flows'!$D199))),"Input/Output",0),0)</f>
        <v>0</v>
      </c>
      <c r="AN201">
        <f>IF(AN$2='List of Flows'!$B199,IF(OR(ISNUMBER(SEARCH($A$36,'List of Flows'!$D199)),ISNUMBER(SEARCH($A$37,'List of Flows'!$D199))),"Input/Output",0),0)</f>
        <v>0</v>
      </c>
      <c r="AO201">
        <f>IF(AO$2='List of Flows'!$B199,IF(OR(ISNUMBER(SEARCH($A$36,'List of Flows'!$D199)),ISNUMBER(SEARCH($A$37,'List of Flows'!$D199))),"Input/Output",0),0)</f>
        <v>0</v>
      </c>
      <c r="AP201">
        <f>IF(AP$2='List of Flows'!$B199,IF(OR(ISNUMBER(SEARCH($A$36,'List of Flows'!$D199)),ISNUMBER(SEARCH($A$37,'List of Flows'!$D199))),"Input/Output",0),0)</f>
        <v>0</v>
      </c>
      <c r="AQ201">
        <f>IF(AQ$2='List of Flows'!$B199,IF(OR(ISNUMBER(SEARCH($A$36,'List of Flows'!$D199)),ISNUMBER(SEARCH($A$37,'List of Flows'!$D199))),"Input/Output",0),0)</f>
        <v>0</v>
      </c>
      <c r="AR201">
        <f>IF(AR$2='List of Flows'!$B199,IF(OR(ISNUMBER(SEARCH($A$36,'List of Flows'!$D199)),ISNUMBER(SEARCH($A$37,'List of Flows'!$D199))),"Input/Output",0),0)</f>
        <v>0</v>
      </c>
      <c r="AS201">
        <f>IF(AS$2='List of Flows'!$B199,IF(OR(ISNUMBER(SEARCH($A$36,'List of Flows'!$D199)),ISNUMBER(SEARCH($A$37,'List of Flows'!$D199))),"Input/Output",0),0)</f>
        <v>0</v>
      </c>
      <c r="AT201">
        <f>IF(AT$2='List of Flows'!$B199,IF(OR(ISNUMBER(SEARCH($A$36,'List of Flows'!$D199)),ISNUMBER(SEARCH($A$37,'List of Flows'!$D199))),"Input/Output",0),0)</f>
        <v>0</v>
      </c>
      <c r="AU201" s="17">
        <f t="shared" si="58"/>
        <v>0</v>
      </c>
      <c r="AW201">
        <f t="shared" si="59"/>
        <v>0</v>
      </c>
      <c r="AX201">
        <f t="shared" si="60"/>
        <v>1</v>
      </c>
      <c r="AY201">
        <f t="shared" si="61"/>
        <v>0</v>
      </c>
      <c r="AZ201">
        <f t="shared" si="62"/>
        <v>0</v>
      </c>
      <c r="BA201">
        <f t="shared" si="63"/>
        <v>0</v>
      </c>
      <c r="BB201">
        <f t="shared" si="64"/>
        <v>0</v>
      </c>
      <c r="BC201">
        <f t="shared" si="65"/>
        <v>0</v>
      </c>
      <c r="BD201">
        <f t="shared" si="66"/>
        <v>0</v>
      </c>
      <c r="BE201">
        <f t="shared" si="67"/>
        <v>0</v>
      </c>
      <c r="BF201">
        <f t="shared" si="68"/>
        <v>0</v>
      </c>
      <c r="BG201">
        <f t="shared" si="69"/>
        <v>0</v>
      </c>
      <c r="BH201">
        <f t="shared" si="70"/>
        <v>0</v>
      </c>
      <c r="BI201">
        <f t="shared" si="71"/>
        <v>0</v>
      </c>
      <c r="BJ201" s="17">
        <f t="shared" si="72"/>
        <v>0</v>
      </c>
    </row>
    <row r="202" spans="4:62" x14ac:dyDescent="0.3">
      <c r="D202">
        <f>IF(D$2='List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E202">
        <f>IF(E$2='List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F202">
        <f>IF(F$2='List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G202">
        <f>IF(G$2='List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H202">
        <f>IF(H$2='List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I202">
        <f>IF(I$2='List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J202">
        <f>IF(J$2='List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K202">
        <f>IF(K$2='List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L202">
        <f>IF(L$2='List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M202">
        <f>IF(M$2='List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N202">
        <f>IF(N$2='List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O202">
        <f>IF(O$2='List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P202">
        <f>IF(P$2='List of Flows'!$B200,IF(OR(ISNUMBER(SEARCH($A$6,'List of Flows'!$D200)),ISNUMBER(SEARCH($A$7,'List of Flows'!$D200)),ISNUMBER(SEARCH($A$8,'List of Flows'!$D200)),ISNUMBER(SEARCH($A$9,'List of Flows'!$D200)),ISNUMBER(SEARCH($A$10,'List of Flows'!$D200)),ISNUMBER(SEARCH($A$11,'List of Flows'!$D200)),ISNUMBER(SEARCH($A$12,'List of Flows'!$D200)),ISNUMBER(SEARCH($A$13,'List of Flows'!$D200)),ISNUMBER(SEARCH($A$14,'List of Flows'!$D200)),ISNUMBER(SEARCH($A$15,'List of Flows'!$D200)),ISNUMBER(SEARCH($A$16,'List of Flows'!$D200)),ISNUMBER(SEARCH($A$17,'List of Flows'!$D200)),ISNUMBER(SEARCH($A$18,'List of Flows'!$D200)),ISNUMBER(SEARCH($A$19,'List of Flows'!$D200))),"Unit",0),0)</f>
        <v>0</v>
      </c>
      <c r="Q202">
        <f t="shared" si="56"/>
        <v>0</v>
      </c>
      <c r="R202" s="35"/>
      <c r="S202">
        <f>IF(S$2='List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T202">
        <f>IF(T$2='List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U202">
        <f>IF(U$2='List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V202">
        <f>IF(V$2='List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W202">
        <f>IF(W$2='List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X202">
        <f>IF(X$2='List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Y202">
        <f>IF(Y$2='List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Z202">
        <f>IF(Z$2='List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AA202">
        <f>IF(AA$2='List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AB202">
        <f>IF(AB$2='List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AC202">
        <f>IF(AC$2='List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AD202">
        <f>IF(AD$2='List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AE202">
        <f>IF(AE$2='List of Flows'!$B200,IF(OR(ISNUMBER(SEARCH($A$24,'List of Flows'!$D200)),ISNUMBER(SEARCH($A$25,'List of Flows'!$D200)),ISNUMBER(SEARCH($A$26,'List of Flows'!$D200)),ISNUMBER(SEARCH($A$27,'List of Flows'!$D200)),ISNUMBER(SEARCH($A$28,'List of Flows'!$D200)),ISNUMBER(SEARCH($A$29,'List of Flows'!$D200)),ISNUMBER(SEARCH($A$30,'List of Flows'!$D200)),ISNUMBER(SEARCH($A$31,'List of Flows'!$D200)),ISNUMBER(SEARCH($A$32,'List of Flows'!$D200))),"Context",0),0)</f>
        <v>0</v>
      </c>
      <c r="AF202" s="17">
        <f t="shared" si="57"/>
        <v>0</v>
      </c>
      <c r="AH202">
        <f>IF(AH$2='List of Flows'!$B200,IF(OR(ISNUMBER(SEARCH($A$36,'List of Flows'!$D200)),ISNUMBER(SEARCH($A$37,'List of Flows'!$D200))),"Input/Output",0),0)</f>
        <v>0</v>
      </c>
      <c r="AI202">
        <f>IF(AI$2='List of Flows'!$B200,IF(OR(ISNUMBER(SEARCH($A$36,'List of Flows'!$D200)),ISNUMBER(SEARCH($A$37,'List of Flows'!$D200))),"Input/Output",0),0)</f>
        <v>0</v>
      </c>
      <c r="AJ202">
        <f>IF(AJ$2='List of Flows'!$B200,IF(OR(ISNUMBER(SEARCH($A$36,'List of Flows'!$D200)),ISNUMBER(SEARCH($A$37,'List of Flows'!$D200))),"Input/Output",0),0)</f>
        <v>0</v>
      </c>
      <c r="AK202">
        <f>IF(AK$2='List of Flows'!$B200,IF(OR(ISNUMBER(SEARCH($A$36,'List of Flows'!$D200)),ISNUMBER(SEARCH($A$37,'List of Flows'!$D200))),"Input/Output",0),0)</f>
        <v>0</v>
      </c>
      <c r="AL202">
        <f>IF(AL$2='List of Flows'!$B200,IF(OR(ISNUMBER(SEARCH($A$36,'List of Flows'!$D200)),ISNUMBER(SEARCH($A$37,'List of Flows'!$D200))),"Input/Output",0),0)</f>
        <v>0</v>
      </c>
      <c r="AM202">
        <f>IF(AM$2='List of Flows'!$B200,IF(OR(ISNUMBER(SEARCH($A$36,'List of Flows'!$D200)),ISNUMBER(SEARCH($A$37,'List of Flows'!$D200))),"Input/Output",0),0)</f>
        <v>0</v>
      </c>
      <c r="AN202">
        <f>IF(AN$2='List of Flows'!$B200,IF(OR(ISNUMBER(SEARCH($A$36,'List of Flows'!$D200)),ISNUMBER(SEARCH($A$37,'List of Flows'!$D200))),"Input/Output",0),0)</f>
        <v>0</v>
      </c>
      <c r="AO202">
        <f>IF(AO$2='List of Flows'!$B200,IF(OR(ISNUMBER(SEARCH($A$36,'List of Flows'!$D200)),ISNUMBER(SEARCH($A$37,'List of Flows'!$D200))),"Input/Output",0),0)</f>
        <v>0</v>
      </c>
      <c r="AP202">
        <f>IF(AP$2='List of Flows'!$B200,IF(OR(ISNUMBER(SEARCH($A$36,'List of Flows'!$D200)),ISNUMBER(SEARCH($A$37,'List of Flows'!$D200))),"Input/Output",0),0)</f>
        <v>0</v>
      </c>
      <c r="AQ202">
        <f>IF(AQ$2='List of Flows'!$B200,IF(OR(ISNUMBER(SEARCH($A$36,'List of Flows'!$D200)),ISNUMBER(SEARCH($A$37,'List of Flows'!$D200))),"Input/Output",0),0)</f>
        <v>0</v>
      </c>
      <c r="AR202">
        <f>IF(AR$2='List of Flows'!$B200,IF(OR(ISNUMBER(SEARCH($A$36,'List of Flows'!$D200)),ISNUMBER(SEARCH($A$37,'List of Flows'!$D200))),"Input/Output",0),0)</f>
        <v>0</v>
      </c>
      <c r="AS202">
        <f>IF(AS$2='List of Flows'!$B200,IF(OR(ISNUMBER(SEARCH($A$36,'List of Flows'!$D200)),ISNUMBER(SEARCH($A$37,'List of Flows'!$D200))),"Input/Output",0),0)</f>
        <v>0</v>
      </c>
      <c r="AT202">
        <f>IF(AT$2='List of Flows'!$B200,IF(OR(ISNUMBER(SEARCH($A$36,'List of Flows'!$D200)),ISNUMBER(SEARCH($A$37,'List of Flows'!$D200))),"Input/Output",0),0)</f>
        <v>0</v>
      </c>
      <c r="AU202" s="17">
        <f t="shared" si="58"/>
        <v>0</v>
      </c>
      <c r="AW202">
        <f t="shared" si="59"/>
        <v>0</v>
      </c>
      <c r="AX202">
        <f t="shared" si="60"/>
        <v>0</v>
      </c>
      <c r="AY202">
        <f t="shared" si="61"/>
        <v>0</v>
      </c>
      <c r="AZ202">
        <f t="shared" si="62"/>
        <v>0</v>
      </c>
      <c r="BA202">
        <f t="shared" si="63"/>
        <v>0</v>
      </c>
      <c r="BB202">
        <f t="shared" si="64"/>
        <v>0</v>
      </c>
      <c r="BC202">
        <f t="shared" si="65"/>
        <v>0</v>
      </c>
      <c r="BD202">
        <f t="shared" si="66"/>
        <v>0</v>
      </c>
      <c r="BE202">
        <f t="shared" si="67"/>
        <v>0</v>
      </c>
      <c r="BF202">
        <f t="shared" si="68"/>
        <v>0</v>
      </c>
      <c r="BG202">
        <f t="shared" si="69"/>
        <v>0</v>
      </c>
      <c r="BH202">
        <f t="shared" si="70"/>
        <v>0</v>
      </c>
      <c r="BI202">
        <f t="shared" si="71"/>
        <v>0</v>
      </c>
      <c r="BJ202" s="17">
        <f t="shared" si="72"/>
        <v>0</v>
      </c>
    </row>
    <row r="203" spans="4:62" x14ac:dyDescent="0.3">
      <c r="D203">
        <f>IF(D$2='List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E203">
        <f>IF(E$2='List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F203">
        <f>IF(F$2='List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G203">
        <f>IF(G$2='List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H203">
        <f>IF(H$2='List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I203">
        <f>IF(I$2='List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J203">
        <f>IF(J$2='List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K203">
        <f>IF(K$2='List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L203">
        <f>IF(L$2='List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M203">
        <f>IF(M$2='List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N203">
        <f>IF(N$2='List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O203">
        <f>IF(O$2='List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P203">
        <f>IF(P$2='List of Flows'!$B201,IF(OR(ISNUMBER(SEARCH($A$6,'List of Flows'!$D201)),ISNUMBER(SEARCH($A$7,'List of Flows'!$D201)),ISNUMBER(SEARCH($A$8,'List of Flows'!$D201)),ISNUMBER(SEARCH($A$9,'List of Flows'!$D201)),ISNUMBER(SEARCH($A$10,'List of Flows'!$D201)),ISNUMBER(SEARCH($A$11,'List of Flows'!$D201)),ISNUMBER(SEARCH($A$12,'List of Flows'!$D201)),ISNUMBER(SEARCH($A$13,'List of Flows'!$D201)),ISNUMBER(SEARCH($A$14,'List of Flows'!$D201)),ISNUMBER(SEARCH($A$15,'List of Flows'!$D201)),ISNUMBER(SEARCH($A$16,'List of Flows'!$D201)),ISNUMBER(SEARCH($A$17,'List of Flows'!$D201)),ISNUMBER(SEARCH($A$18,'List of Flows'!$D201)),ISNUMBER(SEARCH($A$19,'List of Flows'!$D201))),"Unit",0),0)</f>
        <v>0</v>
      </c>
      <c r="Q203">
        <f t="shared" si="56"/>
        <v>0</v>
      </c>
      <c r="R203" s="35"/>
      <c r="S203">
        <f>IF(S$2='List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T203">
        <f>IF(T$2='List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U203">
        <f>IF(U$2='List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V203">
        <f>IF(V$2='List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W203">
        <f>IF(W$2='List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X203">
        <f>IF(X$2='List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Y203">
        <f>IF(Y$2='List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Z203">
        <f>IF(Z$2='List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AA203">
        <f>IF(AA$2='List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AB203">
        <f>IF(AB$2='List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AC203">
        <f>IF(AC$2='List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AD203">
        <f>IF(AD$2='List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AE203">
        <f>IF(AE$2='List of Flows'!$B201,IF(OR(ISNUMBER(SEARCH($A$24,'List of Flows'!$D201)),ISNUMBER(SEARCH($A$25,'List of Flows'!$D201)),ISNUMBER(SEARCH($A$26,'List of Flows'!$D201)),ISNUMBER(SEARCH($A$27,'List of Flows'!$D201)),ISNUMBER(SEARCH($A$28,'List of Flows'!$D201)),ISNUMBER(SEARCH($A$29,'List of Flows'!$D201)),ISNUMBER(SEARCH($A$30,'List of Flows'!$D201)),ISNUMBER(SEARCH($A$31,'List of Flows'!$D201)),ISNUMBER(SEARCH($A$32,'List of Flows'!$D201))),"Context",0),0)</f>
        <v>0</v>
      </c>
      <c r="AF203" s="17">
        <f t="shared" si="57"/>
        <v>0</v>
      </c>
      <c r="AH203">
        <f>IF(AH$2='List of Flows'!$B201,IF(OR(ISNUMBER(SEARCH($A$36,'List of Flows'!$D201)),ISNUMBER(SEARCH($A$37,'List of Flows'!$D201))),"Input/Output",0),0)</f>
        <v>0</v>
      </c>
      <c r="AI203">
        <f>IF(AI$2='List of Flows'!$B201,IF(OR(ISNUMBER(SEARCH($A$36,'List of Flows'!$D201)),ISNUMBER(SEARCH($A$37,'List of Flows'!$D201))),"Input/Output",0),0)</f>
        <v>0</v>
      </c>
      <c r="AJ203">
        <f>IF(AJ$2='List of Flows'!$B201,IF(OR(ISNUMBER(SEARCH($A$36,'List of Flows'!$D201)),ISNUMBER(SEARCH($A$37,'List of Flows'!$D201))),"Input/Output",0),0)</f>
        <v>0</v>
      </c>
      <c r="AK203">
        <f>IF(AK$2='List of Flows'!$B201,IF(OR(ISNUMBER(SEARCH($A$36,'List of Flows'!$D201)),ISNUMBER(SEARCH($A$37,'List of Flows'!$D201))),"Input/Output",0),0)</f>
        <v>0</v>
      </c>
      <c r="AL203">
        <f>IF(AL$2='List of Flows'!$B201,IF(OR(ISNUMBER(SEARCH($A$36,'List of Flows'!$D201)),ISNUMBER(SEARCH($A$37,'List of Flows'!$D201))),"Input/Output",0),0)</f>
        <v>0</v>
      </c>
      <c r="AM203">
        <f>IF(AM$2='List of Flows'!$B201,IF(OR(ISNUMBER(SEARCH($A$36,'List of Flows'!$D201)),ISNUMBER(SEARCH($A$37,'List of Flows'!$D201))),"Input/Output",0),0)</f>
        <v>0</v>
      </c>
      <c r="AN203">
        <f>IF(AN$2='List of Flows'!$B201,IF(OR(ISNUMBER(SEARCH($A$36,'List of Flows'!$D201)),ISNUMBER(SEARCH($A$37,'List of Flows'!$D201))),"Input/Output",0),0)</f>
        <v>0</v>
      </c>
      <c r="AO203">
        <f>IF(AO$2='List of Flows'!$B201,IF(OR(ISNUMBER(SEARCH($A$36,'List of Flows'!$D201)),ISNUMBER(SEARCH($A$37,'List of Flows'!$D201))),"Input/Output",0),0)</f>
        <v>0</v>
      </c>
      <c r="AP203">
        <f>IF(AP$2='List of Flows'!$B201,IF(OR(ISNUMBER(SEARCH($A$36,'List of Flows'!$D201)),ISNUMBER(SEARCH($A$37,'List of Flows'!$D201))),"Input/Output",0),0)</f>
        <v>0</v>
      </c>
      <c r="AQ203">
        <f>IF(AQ$2='List of Flows'!$B201,IF(OR(ISNUMBER(SEARCH($A$36,'List of Flows'!$D201)),ISNUMBER(SEARCH($A$37,'List of Flows'!$D201))),"Input/Output",0),0)</f>
        <v>0</v>
      </c>
      <c r="AR203">
        <f>IF(AR$2='List of Flows'!$B201,IF(OR(ISNUMBER(SEARCH($A$36,'List of Flows'!$D201)),ISNUMBER(SEARCH($A$37,'List of Flows'!$D201))),"Input/Output",0),0)</f>
        <v>0</v>
      </c>
      <c r="AS203">
        <f>IF(AS$2='List of Flows'!$B201,IF(OR(ISNUMBER(SEARCH($A$36,'List of Flows'!$D201)),ISNUMBER(SEARCH($A$37,'List of Flows'!$D201))),"Input/Output",0),0)</f>
        <v>0</v>
      </c>
      <c r="AT203">
        <f>IF(AT$2='List of Flows'!$B201,IF(OR(ISNUMBER(SEARCH($A$36,'List of Flows'!$D201)),ISNUMBER(SEARCH($A$37,'List of Flows'!$D201))),"Input/Output",0),0)</f>
        <v>0</v>
      </c>
      <c r="AU203" s="17">
        <f t="shared" si="58"/>
        <v>0</v>
      </c>
      <c r="AW203">
        <f t="shared" si="59"/>
        <v>0</v>
      </c>
      <c r="AX203">
        <f t="shared" si="60"/>
        <v>0</v>
      </c>
      <c r="AY203">
        <f t="shared" si="61"/>
        <v>0</v>
      </c>
      <c r="AZ203">
        <f t="shared" si="62"/>
        <v>0</v>
      </c>
      <c r="BA203">
        <f t="shared" si="63"/>
        <v>0</v>
      </c>
      <c r="BB203">
        <f t="shared" si="64"/>
        <v>0</v>
      </c>
      <c r="BC203">
        <f t="shared" si="65"/>
        <v>0</v>
      </c>
      <c r="BD203">
        <f t="shared" si="66"/>
        <v>0</v>
      </c>
      <c r="BE203">
        <f t="shared" si="67"/>
        <v>0</v>
      </c>
      <c r="BF203">
        <f t="shared" si="68"/>
        <v>0</v>
      </c>
      <c r="BG203">
        <f t="shared" si="69"/>
        <v>0</v>
      </c>
      <c r="BH203">
        <f t="shared" si="70"/>
        <v>0</v>
      </c>
      <c r="BI203">
        <f t="shared" si="71"/>
        <v>0</v>
      </c>
      <c r="BJ203" s="17">
        <f t="shared" si="72"/>
        <v>0</v>
      </c>
    </row>
    <row r="204" spans="4:62" x14ac:dyDescent="0.3">
      <c r="D204">
        <f>IF(D$2='List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E204">
        <f>IF(E$2='List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F204">
        <f>IF(F$2='List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G204">
        <f>IF(G$2='List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H204">
        <f>IF(H$2='List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I204">
        <f>IF(I$2='List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J204">
        <f>IF(J$2='List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K204">
        <f>IF(K$2='List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L204">
        <f>IF(L$2='List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M204">
        <f>IF(M$2='List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N204">
        <f>IF(N$2='List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O204">
        <f>IF(O$2='List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P204">
        <f>IF(P$2='List of Flows'!$B202,IF(OR(ISNUMBER(SEARCH($A$6,'List of Flows'!$D202)),ISNUMBER(SEARCH($A$7,'List of Flows'!$D202)),ISNUMBER(SEARCH($A$8,'List of Flows'!$D202)),ISNUMBER(SEARCH($A$9,'List of Flows'!$D202)),ISNUMBER(SEARCH($A$10,'List of Flows'!$D202)),ISNUMBER(SEARCH($A$11,'List of Flows'!$D202)),ISNUMBER(SEARCH($A$12,'List of Flows'!$D202)),ISNUMBER(SEARCH($A$13,'List of Flows'!$D202)),ISNUMBER(SEARCH($A$14,'List of Flows'!$D202)),ISNUMBER(SEARCH($A$15,'List of Flows'!$D202)),ISNUMBER(SEARCH($A$16,'List of Flows'!$D202)),ISNUMBER(SEARCH($A$17,'List of Flows'!$D202)),ISNUMBER(SEARCH($A$18,'List of Flows'!$D202)),ISNUMBER(SEARCH($A$19,'List of Flows'!$D202))),"Unit",0),0)</f>
        <v>0</v>
      </c>
      <c r="Q204">
        <f t="shared" si="56"/>
        <v>0</v>
      </c>
      <c r="R204" s="35"/>
      <c r="S204">
        <f>IF(S$2='List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T204">
        <f>IF(T$2='List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U204">
        <f>IF(U$2='List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V204">
        <f>IF(V$2='List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W204">
        <f>IF(W$2='List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X204">
        <f>IF(X$2='List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Y204">
        <f>IF(Y$2='List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Z204">
        <f>IF(Z$2='List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AA204">
        <f>IF(AA$2='List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AB204">
        <f>IF(AB$2='List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AC204">
        <f>IF(AC$2='List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AD204">
        <f>IF(AD$2='List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AE204">
        <f>IF(AE$2='List of Flows'!$B202,IF(OR(ISNUMBER(SEARCH($A$24,'List of Flows'!$D202)),ISNUMBER(SEARCH($A$25,'List of Flows'!$D202)),ISNUMBER(SEARCH($A$26,'List of Flows'!$D202)),ISNUMBER(SEARCH($A$27,'List of Flows'!$D202)),ISNUMBER(SEARCH($A$28,'List of Flows'!$D202)),ISNUMBER(SEARCH($A$29,'List of Flows'!$D202)),ISNUMBER(SEARCH($A$30,'List of Flows'!$D202)),ISNUMBER(SEARCH($A$31,'List of Flows'!$D202)),ISNUMBER(SEARCH($A$32,'List of Flows'!$D202))),"Context",0),0)</f>
        <v>0</v>
      </c>
      <c r="AF204" s="17">
        <f t="shared" si="57"/>
        <v>0</v>
      </c>
      <c r="AH204">
        <f>IF(AH$2='List of Flows'!$B202,IF(OR(ISNUMBER(SEARCH($A$36,'List of Flows'!$D202)),ISNUMBER(SEARCH($A$37,'List of Flows'!$D202))),"Input/Output",0),0)</f>
        <v>0</v>
      </c>
      <c r="AI204">
        <f>IF(AI$2='List of Flows'!$B202,IF(OR(ISNUMBER(SEARCH($A$36,'List of Flows'!$D202)),ISNUMBER(SEARCH($A$37,'List of Flows'!$D202))),"Input/Output",0),0)</f>
        <v>0</v>
      </c>
      <c r="AJ204">
        <f>IF(AJ$2='List of Flows'!$B202,IF(OR(ISNUMBER(SEARCH($A$36,'List of Flows'!$D202)),ISNUMBER(SEARCH($A$37,'List of Flows'!$D202))),"Input/Output",0),0)</f>
        <v>0</v>
      </c>
      <c r="AK204">
        <f>IF(AK$2='List of Flows'!$B202,IF(OR(ISNUMBER(SEARCH($A$36,'List of Flows'!$D202)),ISNUMBER(SEARCH($A$37,'List of Flows'!$D202))),"Input/Output",0),0)</f>
        <v>0</v>
      </c>
      <c r="AL204">
        <f>IF(AL$2='List of Flows'!$B202,IF(OR(ISNUMBER(SEARCH($A$36,'List of Flows'!$D202)),ISNUMBER(SEARCH($A$37,'List of Flows'!$D202))),"Input/Output",0),0)</f>
        <v>0</v>
      </c>
      <c r="AM204">
        <f>IF(AM$2='List of Flows'!$B202,IF(OR(ISNUMBER(SEARCH($A$36,'List of Flows'!$D202)),ISNUMBER(SEARCH($A$37,'List of Flows'!$D202))),"Input/Output",0),0)</f>
        <v>0</v>
      </c>
      <c r="AN204">
        <f>IF(AN$2='List of Flows'!$B202,IF(OR(ISNUMBER(SEARCH($A$36,'List of Flows'!$D202)),ISNUMBER(SEARCH($A$37,'List of Flows'!$D202))),"Input/Output",0),0)</f>
        <v>0</v>
      </c>
      <c r="AO204">
        <f>IF(AO$2='List of Flows'!$B202,IF(OR(ISNUMBER(SEARCH($A$36,'List of Flows'!$D202)),ISNUMBER(SEARCH($A$37,'List of Flows'!$D202))),"Input/Output",0),0)</f>
        <v>0</v>
      </c>
      <c r="AP204">
        <f>IF(AP$2='List of Flows'!$B202,IF(OR(ISNUMBER(SEARCH($A$36,'List of Flows'!$D202)),ISNUMBER(SEARCH($A$37,'List of Flows'!$D202))),"Input/Output",0),0)</f>
        <v>0</v>
      </c>
      <c r="AQ204">
        <f>IF(AQ$2='List of Flows'!$B202,IF(OR(ISNUMBER(SEARCH($A$36,'List of Flows'!$D202)),ISNUMBER(SEARCH($A$37,'List of Flows'!$D202))),"Input/Output",0),0)</f>
        <v>0</v>
      </c>
      <c r="AR204">
        <f>IF(AR$2='List of Flows'!$B202,IF(OR(ISNUMBER(SEARCH($A$36,'List of Flows'!$D202)),ISNUMBER(SEARCH($A$37,'List of Flows'!$D202))),"Input/Output",0),0)</f>
        <v>0</v>
      </c>
      <c r="AS204">
        <f>IF(AS$2='List of Flows'!$B202,IF(OR(ISNUMBER(SEARCH($A$36,'List of Flows'!$D202)),ISNUMBER(SEARCH($A$37,'List of Flows'!$D202))),"Input/Output",0),0)</f>
        <v>0</v>
      </c>
      <c r="AT204">
        <f>IF(AT$2='List of Flows'!$B202,IF(OR(ISNUMBER(SEARCH($A$36,'List of Flows'!$D202)),ISNUMBER(SEARCH($A$37,'List of Flows'!$D202))),"Input/Output",0),0)</f>
        <v>0</v>
      </c>
      <c r="AU204" s="17">
        <f t="shared" si="58"/>
        <v>0</v>
      </c>
      <c r="AW204">
        <f t="shared" si="59"/>
        <v>0</v>
      </c>
      <c r="AX204">
        <f t="shared" si="60"/>
        <v>0</v>
      </c>
      <c r="AY204">
        <f t="shared" si="61"/>
        <v>0</v>
      </c>
      <c r="AZ204">
        <f t="shared" si="62"/>
        <v>0</v>
      </c>
      <c r="BA204">
        <f t="shared" si="63"/>
        <v>0</v>
      </c>
      <c r="BB204">
        <f t="shared" si="64"/>
        <v>0</v>
      </c>
      <c r="BC204">
        <f t="shared" si="65"/>
        <v>0</v>
      </c>
      <c r="BD204">
        <f t="shared" si="66"/>
        <v>0</v>
      </c>
      <c r="BE204">
        <f t="shared" si="67"/>
        <v>0</v>
      </c>
      <c r="BF204">
        <f t="shared" si="68"/>
        <v>0</v>
      </c>
      <c r="BG204">
        <f t="shared" si="69"/>
        <v>0</v>
      </c>
      <c r="BH204">
        <f t="shared" si="70"/>
        <v>0</v>
      </c>
      <c r="BI204">
        <f t="shared" si="71"/>
        <v>0</v>
      </c>
      <c r="BJ204" s="17">
        <f t="shared" si="72"/>
        <v>0</v>
      </c>
    </row>
    <row r="205" spans="4:62" x14ac:dyDescent="0.3">
      <c r="D205">
        <f>IF(D$2='List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E205">
        <f>IF(E$2='List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F205">
        <f>IF(F$2='List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G205">
        <f>IF(G$2='List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H205">
        <f>IF(H$2='List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I205">
        <f>IF(I$2='List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J205">
        <f>IF(J$2='List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K205">
        <f>IF(K$2='List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L205">
        <f>IF(L$2='List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M205">
        <f>IF(M$2='List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N205">
        <f>IF(N$2='List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O205">
        <f>IF(O$2='List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P205">
        <f>IF(P$2='List of Flows'!$B203,IF(OR(ISNUMBER(SEARCH($A$6,'List of Flows'!$D203)),ISNUMBER(SEARCH($A$7,'List of Flows'!$D203)),ISNUMBER(SEARCH($A$8,'List of Flows'!$D203)),ISNUMBER(SEARCH($A$9,'List of Flows'!$D203)),ISNUMBER(SEARCH($A$10,'List of Flows'!$D203)),ISNUMBER(SEARCH($A$11,'List of Flows'!$D203)),ISNUMBER(SEARCH($A$12,'List of Flows'!$D203)),ISNUMBER(SEARCH($A$13,'List of Flows'!$D203)),ISNUMBER(SEARCH($A$14,'List of Flows'!$D203)),ISNUMBER(SEARCH($A$15,'List of Flows'!$D203)),ISNUMBER(SEARCH($A$16,'List of Flows'!$D203)),ISNUMBER(SEARCH($A$17,'List of Flows'!$D203)),ISNUMBER(SEARCH($A$18,'List of Flows'!$D203)),ISNUMBER(SEARCH($A$19,'List of Flows'!$D203))),"Unit",0),0)</f>
        <v>0</v>
      </c>
      <c r="Q205">
        <f t="shared" si="56"/>
        <v>0</v>
      </c>
      <c r="R205" s="35"/>
      <c r="S205">
        <f>IF(S$2='List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T205">
        <f>IF(T$2='List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U205">
        <f>IF(U$2='List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V205">
        <f>IF(V$2='List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W205">
        <f>IF(W$2='List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X205">
        <f>IF(X$2='List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Y205">
        <f>IF(Y$2='List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Z205">
        <f>IF(Z$2='List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AA205">
        <f>IF(AA$2='List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AB205">
        <f>IF(AB$2='List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AC205">
        <f>IF(AC$2='List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AD205">
        <f>IF(AD$2='List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AE205">
        <f>IF(AE$2='List of Flows'!$B203,IF(OR(ISNUMBER(SEARCH($A$24,'List of Flows'!$D203)),ISNUMBER(SEARCH($A$25,'List of Flows'!$D203)),ISNUMBER(SEARCH($A$26,'List of Flows'!$D203)),ISNUMBER(SEARCH($A$27,'List of Flows'!$D203)),ISNUMBER(SEARCH($A$28,'List of Flows'!$D203)),ISNUMBER(SEARCH($A$29,'List of Flows'!$D203)),ISNUMBER(SEARCH($A$30,'List of Flows'!$D203)),ISNUMBER(SEARCH($A$31,'List of Flows'!$D203)),ISNUMBER(SEARCH($A$32,'List of Flows'!$D203))),"Context",0),0)</f>
        <v>0</v>
      </c>
      <c r="AF205" s="17">
        <f t="shared" si="57"/>
        <v>0</v>
      </c>
      <c r="AH205">
        <f>IF(AH$2='List of Flows'!$B203,IF(OR(ISNUMBER(SEARCH($A$36,'List of Flows'!$D203)),ISNUMBER(SEARCH($A$37,'List of Flows'!$D203))),"Input/Output",0),0)</f>
        <v>0</v>
      </c>
      <c r="AI205">
        <f>IF(AI$2='List of Flows'!$B203,IF(OR(ISNUMBER(SEARCH($A$36,'List of Flows'!$D203)),ISNUMBER(SEARCH($A$37,'List of Flows'!$D203))),"Input/Output",0),0)</f>
        <v>0</v>
      </c>
      <c r="AJ205">
        <f>IF(AJ$2='List of Flows'!$B203,IF(OR(ISNUMBER(SEARCH($A$36,'List of Flows'!$D203)),ISNUMBER(SEARCH($A$37,'List of Flows'!$D203))),"Input/Output",0),0)</f>
        <v>0</v>
      </c>
      <c r="AK205">
        <f>IF(AK$2='List of Flows'!$B203,IF(OR(ISNUMBER(SEARCH($A$36,'List of Flows'!$D203)),ISNUMBER(SEARCH($A$37,'List of Flows'!$D203))),"Input/Output",0),0)</f>
        <v>0</v>
      </c>
      <c r="AL205">
        <f>IF(AL$2='List of Flows'!$B203,IF(OR(ISNUMBER(SEARCH($A$36,'List of Flows'!$D203)),ISNUMBER(SEARCH($A$37,'List of Flows'!$D203))),"Input/Output",0),0)</f>
        <v>0</v>
      </c>
      <c r="AM205">
        <f>IF(AM$2='List of Flows'!$B203,IF(OR(ISNUMBER(SEARCH($A$36,'List of Flows'!$D203)),ISNUMBER(SEARCH($A$37,'List of Flows'!$D203))),"Input/Output",0),0)</f>
        <v>0</v>
      </c>
      <c r="AN205">
        <f>IF(AN$2='List of Flows'!$B203,IF(OR(ISNUMBER(SEARCH($A$36,'List of Flows'!$D203)),ISNUMBER(SEARCH($A$37,'List of Flows'!$D203))),"Input/Output",0),0)</f>
        <v>0</v>
      </c>
      <c r="AO205">
        <f>IF(AO$2='List of Flows'!$B203,IF(OR(ISNUMBER(SEARCH($A$36,'List of Flows'!$D203)),ISNUMBER(SEARCH($A$37,'List of Flows'!$D203))),"Input/Output",0),0)</f>
        <v>0</v>
      </c>
      <c r="AP205">
        <f>IF(AP$2='List of Flows'!$B203,IF(OR(ISNUMBER(SEARCH($A$36,'List of Flows'!$D203)),ISNUMBER(SEARCH($A$37,'List of Flows'!$D203))),"Input/Output",0),0)</f>
        <v>0</v>
      </c>
      <c r="AQ205">
        <f>IF(AQ$2='List of Flows'!$B203,IF(OR(ISNUMBER(SEARCH($A$36,'List of Flows'!$D203)),ISNUMBER(SEARCH($A$37,'List of Flows'!$D203))),"Input/Output",0),0)</f>
        <v>0</v>
      </c>
      <c r="AR205">
        <f>IF(AR$2='List of Flows'!$B203,IF(OR(ISNUMBER(SEARCH($A$36,'List of Flows'!$D203)),ISNUMBER(SEARCH($A$37,'List of Flows'!$D203))),"Input/Output",0),0)</f>
        <v>0</v>
      </c>
      <c r="AS205">
        <f>IF(AS$2='List of Flows'!$B203,IF(OR(ISNUMBER(SEARCH($A$36,'List of Flows'!$D203)),ISNUMBER(SEARCH($A$37,'List of Flows'!$D203))),"Input/Output",0),0)</f>
        <v>0</v>
      </c>
      <c r="AT205">
        <f>IF(AT$2='List of Flows'!$B203,IF(OR(ISNUMBER(SEARCH($A$36,'List of Flows'!$D203)),ISNUMBER(SEARCH($A$37,'List of Flows'!$D203))),"Input/Output",0),0)</f>
        <v>0</v>
      </c>
      <c r="AU205" s="17">
        <f t="shared" si="58"/>
        <v>0</v>
      </c>
      <c r="AW205">
        <f t="shared" si="59"/>
        <v>0</v>
      </c>
      <c r="AX205">
        <f t="shared" si="60"/>
        <v>0</v>
      </c>
      <c r="AY205">
        <f t="shared" si="61"/>
        <v>0</v>
      </c>
      <c r="AZ205">
        <f t="shared" si="62"/>
        <v>0</v>
      </c>
      <c r="BA205">
        <f t="shared" si="63"/>
        <v>0</v>
      </c>
      <c r="BB205">
        <f t="shared" si="64"/>
        <v>0</v>
      </c>
      <c r="BC205">
        <f t="shared" si="65"/>
        <v>0</v>
      </c>
      <c r="BD205">
        <f t="shared" si="66"/>
        <v>0</v>
      </c>
      <c r="BE205">
        <f t="shared" si="67"/>
        <v>0</v>
      </c>
      <c r="BF205">
        <f t="shared" si="68"/>
        <v>0</v>
      </c>
      <c r="BG205">
        <f t="shared" si="69"/>
        <v>0</v>
      </c>
      <c r="BH205">
        <f t="shared" si="70"/>
        <v>0</v>
      </c>
      <c r="BI205">
        <f t="shared" si="71"/>
        <v>0</v>
      </c>
      <c r="BJ205" s="17">
        <f t="shared" si="72"/>
        <v>0</v>
      </c>
    </row>
    <row r="206" spans="4:62" x14ac:dyDescent="0.3">
      <c r="D206">
        <f>IF(D$2='List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E206">
        <f>IF(E$2='List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F206">
        <f>IF(F$2='List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G206">
        <f>IF(G$2='List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H206">
        <f>IF(H$2='List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I206">
        <f>IF(I$2='List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J206">
        <f>IF(J$2='List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K206">
        <f>IF(K$2='List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L206">
        <f>IF(L$2='List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M206">
        <f>IF(M$2='List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N206">
        <f>IF(N$2='List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O206">
        <f>IF(O$2='List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P206">
        <f>IF(P$2='List of Flows'!$B204,IF(OR(ISNUMBER(SEARCH($A$6,'List of Flows'!$D204)),ISNUMBER(SEARCH($A$7,'List of Flows'!$D204)),ISNUMBER(SEARCH($A$8,'List of Flows'!$D204)),ISNUMBER(SEARCH($A$9,'List of Flows'!$D204)),ISNUMBER(SEARCH($A$10,'List of Flows'!$D204)),ISNUMBER(SEARCH($A$11,'List of Flows'!$D204)),ISNUMBER(SEARCH($A$12,'List of Flows'!$D204)),ISNUMBER(SEARCH($A$13,'List of Flows'!$D204)),ISNUMBER(SEARCH($A$14,'List of Flows'!$D204)),ISNUMBER(SEARCH($A$15,'List of Flows'!$D204)),ISNUMBER(SEARCH($A$16,'List of Flows'!$D204)),ISNUMBER(SEARCH($A$17,'List of Flows'!$D204)),ISNUMBER(SEARCH($A$18,'List of Flows'!$D204)),ISNUMBER(SEARCH($A$19,'List of Flows'!$D204))),"Unit",0),0)</f>
        <v>0</v>
      </c>
      <c r="Q206">
        <f t="shared" si="56"/>
        <v>0</v>
      </c>
      <c r="R206" s="35"/>
      <c r="S206">
        <f>IF(S$2='List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T206">
        <f>IF(T$2='List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U206">
        <f>IF(U$2='List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V206">
        <f>IF(V$2='List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W206">
        <f>IF(W$2='List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X206">
        <f>IF(X$2='List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Y206">
        <f>IF(Y$2='List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Z206">
        <f>IF(Z$2='List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AA206">
        <f>IF(AA$2='List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AB206">
        <f>IF(AB$2='List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AC206">
        <f>IF(AC$2='List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AD206">
        <f>IF(AD$2='List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AE206">
        <f>IF(AE$2='List of Flows'!$B204,IF(OR(ISNUMBER(SEARCH($A$24,'List of Flows'!$D204)),ISNUMBER(SEARCH($A$25,'List of Flows'!$D204)),ISNUMBER(SEARCH($A$26,'List of Flows'!$D204)),ISNUMBER(SEARCH($A$27,'List of Flows'!$D204)),ISNUMBER(SEARCH($A$28,'List of Flows'!$D204)),ISNUMBER(SEARCH($A$29,'List of Flows'!$D204)),ISNUMBER(SEARCH($A$30,'List of Flows'!$D204)),ISNUMBER(SEARCH($A$31,'List of Flows'!$D204)),ISNUMBER(SEARCH($A$32,'List of Flows'!$D204))),"Context",0),0)</f>
        <v>0</v>
      </c>
      <c r="AF206" s="17">
        <f t="shared" si="57"/>
        <v>0</v>
      </c>
      <c r="AH206">
        <f>IF(AH$2='List of Flows'!$B204,IF(OR(ISNUMBER(SEARCH($A$36,'List of Flows'!$D204)),ISNUMBER(SEARCH($A$37,'List of Flows'!$D204))),"Input/Output",0),0)</f>
        <v>0</v>
      </c>
      <c r="AI206">
        <f>IF(AI$2='List of Flows'!$B204,IF(OR(ISNUMBER(SEARCH($A$36,'List of Flows'!$D204)),ISNUMBER(SEARCH($A$37,'List of Flows'!$D204))),"Input/Output",0),0)</f>
        <v>0</v>
      </c>
      <c r="AJ206">
        <f>IF(AJ$2='List of Flows'!$B204,IF(OR(ISNUMBER(SEARCH($A$36,'List of Flows'!$D204)),ISNUMBER(SEARCH($A$37,'List of Flows'!$D204))),"Input/Output",0),0)</f>
        <v>0</v>
      </c>
      <c r="AK206">
        <f>IF(AK$2='List of Flows'!$B204,IF(OR(ISNUMBER(SEARCH($A$36,'List of Flows'!$D204)),ISNUMBER(SEARCH($A$37,'List of Flows'!$D204))),"Input/Output",0),0)</f>
        <v>0</v>
      </c>
      <c r="AL206">
        <f>IF(AL$2='List of Flows'!$B204,IF(OR(ISNUMBER(SEARCH($A$36,'List of Flows'!$D204)),ISNUMBER(SEARCH($A$37,'List of Flows'!$D204))),"Input/Output",0),0)</f>
        <v>0</v>
      </c>
      <c r="AM206">
        <f>IF(AM$2='List of Flows'!$B204,IF(OR(ISNUMBER(SEARCH($A$36,'List of Flows'!$D204)),ISNUMBER(SEARCH($A$37,'List of Flows'!$D204))),"Input/Output",0),0)</f>
        <v>0</v>
      </c>
      <c r="AN206">
        <f>IF(AN$2='List of Flows'!$B204,IF(OR(ISNUMBER(SEARCH($A$36,'List of Flows'!$D204)),ISNUMBER(SEARCH($A$37,'List of Flows'!$D204))),"Input/Output",0),0)</f>
        <v>0</v>
      </c>
      <c r="AO206">
        <f>IF(AO$2='List of Flows'!$B204,IF(OR(ISNUMBER(SEARCH($A$36,'List of Flows'!$D204)),ISNUMBER(SEARCH($A$37,'List of Flows'!$D204))),"Input/Output",0),0)</f>
        <v>0</v>
      </c>
      <c r="AP206">
        <f>IF(AP$2='List of Flows'!$B204,IF(OR(ISNUMBER(SEARCH($A$36,'List of Flows'!$D204)),ISNUMBER(SEARCH($A$37,'List of Flows'!$D204))),"Input/Output",0),0)</f>
        <v>0</v>
      </c>
      <c r="AQ206">
        <f>IF(AQ$2='List of Flows'!$B204,IF(OR(ISNUMBER(SEARCH($A$36,'List of Flows'!$D204)),ISNUMBER(SEARCH($A$37,'List of Flows'!$D204))),"Input/Output",0),0)</f>
        <v>0</v>
      </c>
      <c r="AR206">
        <f>IF(AR$2='List of Flows'!$B204,IF(OR(ISNUMBER(SEARCH($A$36,'List of Flows'!$D204)),ISNUMBER(SEARCH($A$37,'List of Flows'!$D204))),"Input/Output",0),0)</f>
        <v>0</v>
      </c>
      <c r="AS206">
        <f>IF(AS$2='List of Flows'!$B204,IF(OR(ISNUMBER(SEARCH($A$36,'List of Flows'!$D204)),ISNUMBER(SEARCH($A$37,'List of Flows'!$D204))),"Input/Output",0),0)</f>
        <v>0</v>
      </c>
      <c r="AT206">
        <f>IF(AT$2='List of Flows'!$B204,IF(OR(ISNUMBER(SEARCH($A$36,'List of Flows'!$D204)),ISNUMBER(SEARCH($A$37,'List of Flows'!$D204))),"Input/Output",0),0)</f>
        <v>0</v>
      </c>
      <c r="AU206" s="17">
        <f t="shared" si="58"/>
        <v>0</v>
      </c>
      <c r="AW206">
        <f t="shared" si="59"/>
        <v>0</v>
      </c>
      <c r="AX206">
        <f t="shared" si="60"/>
        <v>0</v>
      </c>
      <c r="AY206">
        <f t="shared" si="61"/>
        <v>0</v>
      </c>
      <c r="AZ206">
        <f t="shared" si="62"/>
        <v>0</v>
      </c>
      <c r="BA206">
        <f t="shared" si="63"/>
        <v>0</v>
      </c>
      <c r="BB206">
        <f t="shared" si="64"/>
        <v>0</v>
      </c>
      <c r="BC206">
        <f t="shared" si="65"/>
        <v>0</v>
      </c>
      <c r="BD206">
        <f t="shared" si="66"/>
        <v>0</v>
      </c>
      <c r="BE206">
        <f t="shared" si="67"/>
        <v>0</v>
      </c>
      <c r="BF206">
        <f t="shared" si="68"/>
        <v>0</v>
      </c>
      <c r="BG206">
        <f t="shared" si="69"/>
        <v>0</v>
      </c>
      <c r="BH206">
        <f t="shared" si="70"/>
        <v>0</v>
      </c>
      <c r="BI206">
        <f t="shared" si="71"/>
        <v>0</v>
      </c>
      <c r="BJ206" s="17">
        <f t="shared" si="72"/>
        <v>0</v>
      </c>
    </row>
    <row r="207" spans="4:62" x14ac:dyDescent="0.3">
      <c r="D207">
        <f>IF(D$2='List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E207">
        <f>IF(E$2='List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F207">
        <f>IF(F$2='List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G207">
        <f>IF(G$2='List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H207">
        <f>IF(H$2='List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I207">
        <f>IF(I$2='List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J207">
        <f>IF(J$2='List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K207">
        <f>IF(K$2='List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L207">
        <f>IF(L$2='List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M207">
        <f>IF(M$2='List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N207">
        <f>IF(N$2='List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O207">
        <f>IF(O$2='List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P207">
        <f>IF(P$2='List of Flows'!$B205,IF(OR(ISNUMBER(SEARCH($A$6,'List of Flows'!$D205)),ISNUMBER(SEARCH($A$7,'List of Flows'!$D205)),ISNUMBER(SEARCH($A$8,'List of Flows'!$D205)),ISNUMBER(SEARCH($A$9,'List of Flows'!$D205)),ISNUMBER(SEARCH($A$10,'List of Flows'!$D205)),ISNUMBER(SEARCH($A$11,'List of Flows'!$D205)),ISNUMBER(SEARCH($A$12,'List of Flows'!$D205)),ISNUMBER(SEARCH($A$13,'List of Flows'!$D205)),ISNUMBER(SEARCH($A$14,'List of Flows'!$D205)),ISNUMBER(SEARCH($A$15,'List of Flows'!$D205)),ISNUMBER(SEARCH($A$16,'List of Flows'!$D205)),ISNUMBER(SEARCH($A$17,'List of Flows'!$D205)),ISNUMBER(SEARCH($A$18,'List of Flows'!$D205)),ISNUMBER(SEARCH($A$19,'List of Flows'!$D205))),"Unit",0),0)</f>
        <v>0</v>
      </c>
      <c r="Q207">
        <f t="shared" si="56"/>
        <v>0</v>
      </c>
      <c r="R207" s="35"/>
      <c r="S207">
        <f>IF(S$2='List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T207">
        <f>IF(T$2='List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U207">
        <f>IF(U$2='List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V207">
        <f>IF(V$2='List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W207">
        <f>IF(W$2='List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X207">
        <f>IF(X$2='List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Y207">
        <f>IF(Y$2='List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Z207">
        <f>IF(Z$2='List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AA207">
        <f>IF(AA$2='List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AB207">
        <f>IF(AB$2='List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AC207">
        <f>IF(AC$2='List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AD207">
        <f>IF(AD$2='List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AE207">
        <f>IF(AE$2='List of Flows'!$B205,IF(OR(ISNUMBER(SEARCH($A$24,'List of Flows'!$D205)),ISNUMBER(SEARCH($A$25,'List of Flows'!$D205)),ISNUMBER(SEARCH($A$26,'List of Flows'!$D205)),ISNUMBER(SEARCH($A$27,'List of Flows'!$D205)),ISNUMBER(SEARCH($A$28,'List of Flows'!$D205)),ISNUMBER(SEARCH($A$29,'List of Flows'!$D205)),ISNUMBER(SEARCH($A$30,'List of Flows'!$D205)),ISNUMBER(SEARCH($A$31,'List of Flows'!$D205)),ISNUMBER(SEARCH($A$32,'List of Flows'!$D205))),"Context",0),0)</f>
        <v>0</v>
      </c>
      <c r="AF207" s="17">
        <f t="shared" si="57"/>
        <v>0</v>
      </c>
      <c r="AH207">
        <f>IF(AH$2='List of Flows'!$B205,IF(OR(ISNUMBER(SEARCH($A$36,'List of Flows'!$D205)),ISNUMBER(SEARCH($A$37,'List of Flows'!$D205))),"Input/Output",0),0)</f>
        <v>0</v>
      </c>
      <c r="AI207">
        <f>IF(AI$2='List of Flows'!$B205,IF(OR(ISNUMBER(SEARCH($A$36,'List of Flows'!$D205)),ISNUMBER(SEARCH($A$37,'List of Flows'!$D205))),"Input/Output",0),0)</f>
        <v>0</v>
      </c>
      <c r="AJ207">
        <f>IF(AJ$2='List of Flows'!$B205,IF(OR(ISNUMBER(SEARCH($A$36,'List of Flows'!$D205)),ISNUMBER(SEARCH($A$37,'List of Flows'!$D205))),"Input/Output",0),0)</f>
        <v>0</v>
      </c>
      <c r="AK207">
        <f>IF(AK$2='List of Flows'!$B205,IF(OR(ISNUMBER(SEARCH($A$36,'List of Flows'!$D205)),ISNUMBER(SEARCH($A$37,'List of Flows'!$D205))),"Input/Output",0),0)</f>
        <v>0</v>
      </c>
      <c r="AL207">
        <f>IF(AL$2='List of Flows'!$B205,IF(OR(ISNUMBER(SEARCH($A$36,'List of Flows'!$D205)),ISNUMBER(SEARCH($A$37,'List of Flows'!$D205))),"Input/Output",0),0)</f>
        <v>0</v>
      </c>
      <c r="AM207">
        <f>IF(AM$2='List of Flows'!$B205,IF(OR(ISNUMBER(SEARCH($A$36,'List of Flows'!$D205)),ISNUMBER(SEARCH($A$37,'List of Flows'!$D205))),"Input/Output",0),0)</f>
        <v>0</v>
      </c>
      <c r="AN207">
        <f>IF(AN$2='List of Flows'!$B205,IF(OR(ISNUMBER(SEARCH($A$36,'List of Flows'!$D205)),ISNUMBER(SEARCH($A$37,'List of Flows'!$D205))),"Input/Output",0),0)</f>
        <v>0</v>
      </c>
      <c r="AO207">
        <f>IF(AO$2='List of Flows'!$B205,IF(OR(ISNUMBER(SEARCH($A$36,'List of Flows'!$D205)),ISNUMBER(SEARCH($A$37,'List of Flows'!$D205))),"Input/Output",0),0)</f>
        <v>0</v>
      </c>
      <c r="AP207">
        <f>IF(AP$2='List of Flows'!$B205,IF(OR(ISNUMBER(SEARCH($A$36,'List of Flows'!$D205)),ISNUMBER(SEARCH($A$37,'List of Flows'!$D205))),"Input/Output",0),0)</f>
        <v>0</v>
      </c>
      <c r="AQ207">
        <f>IF(AQ$2='List of Flows'!$B205,IF(OR(ISNUMBER(SEARCH($A$36,'List of Flows'!$D205)),ISNUMBER(SEARCH($A$37,'List of Flows'!$D205))),"Input/Output",0),0)</f>
        <v>0</v>
      </c>
      <c r="AR207">
        <f>IF(AR$2='List of Flows'!$B205,IF(OR(ISNUMBER(SEARCH($A$36,'List of Flows'!$D205)),ISNUMBER(SEARCH($A$37,'List of Flows'!$D205))),"Input/Output",0),0)</f>
        <v>0</v>
      </c>
      <c r="AS207">
        <f>IF(AS$2='List of Flows'!$B205,IF(OR(ISNUMBER(SEARCH($A$36,'List of Flows'!$D205)),ISNUMBER(SEARCH($A$37,'List of Flows'!$D205))),"Input/Output",0),0)</f>
        <v>0</v>
      </c>
      <c r="AT207">
        <f>IF(AT$2='List of Flows'!$B205,IF(OR(ISNUMBER(SEARCH($A$36,'List of Flows'!$D205)),ISNUMBER(SEARCH($A$37,'List of Flows'!$D205))),"Input/Output",0),0)</f>
        <v>0</v>
      </c>
      <c r="AU207" s="17">
        <f t="shared" si="58"/>
        <v>0</v>
      </c>
      <c r="AW207">
        <f t="shared" si="59"/>
        <v>0</v>
      </c>
      <c r="AX207">
        <f t="shared" si="60"/>
        <v>0</v>
      </c>
      <c r="AY207">
        <f t="shared" si="61"/>
        <v>0</v>
      </c>
      <c r="AZ207">
        <f t="shared" si="62"/>
        <v>0</v>
      </c>
      <c r="BA207">
        <f t="shared" si="63"/>
        <v>0</v>
      </c>
      <c r="BB207">
        <f t="shared" si="64"/>
        <v>0</v>
      </c>
      <c r="BC207">
        <f t="shared" si="65"/>
        <v>0</v>
      </c>
      <c r="BD207">
        <f t="shared" si="66"/>
        <v>0</v>
      </c>
      <c r="BE207">
        <f t="shared" si="67"/>
        <v>0</v>
      </c>
      <c r="BF207">
        <f t="shared" si="68"/>
        <v>0</v>
      </c>
      <c r="BG207">
        <f t="shared" si="69"/>
        <v>0</v>
      </c>
      <c r="BH207">
        <f t="shared" si="70"/>
        <v>0</v>
      </c>
      <c r="BI207">
        <f t="shared" si="71"/>
        <v>0</v>
      </c>
      <c r="BJ207" s="17">
        <f t="shared" si="72"/>
        <v>0</v>
      </c>
    </row>
    <row r="208" spans="4:62" x14ac:dyDescent="0.3">
      <c r="D208">
        <f>IF(D$2='List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E208">
        <f>IF(E$2='List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F208">
        <f>IF(F$2='List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G208">
        <f>IF(G$2='List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H208">
        <f>IF(H$2='List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I208">
        <f>IF(I$2='List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J208">
        <f>IF(J$2='List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K208">
        <f>IF(K$2='List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L208">
        <f>IF(L$2='List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M208">
        <f>IF(M$2='List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N208">
        <f>IF(N$2='List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O208">
        <f>IF(O$2='List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P208">
        <f>IF(P$2='List of Flows'!$B206,IF(OR(ISNUMBER(SEARCH($A$6,'List of Flows'!$D206)),ISNUMBER(SEARCH($A$7,'List of Flows'!$D206)),ISNUMBER(SEARCH($A$8,'List of Flows'!$D206)),ISNUMBER(SEARCH($A$9,'List of Flows'!$D206)),ISNUMBER(SEARCH($A$10,'List of Flows'!$D206)),ISNUMBER(SEARCH($A$11,'List of Flows'!$D206)),ISNUMBER(SEARCH($A$12,'List of Flows'!$D206)),ISNUMBER(SEARCH($A$13,'List of Flows'!$D206)),ISNUMBER(SEARCH($A$14,'List of Flows'!$D206)),ISNUMBER(SEARCH($A$15,'List of Flows'!$D206)),ISNUMBER(SEARCH($A$16,'List of Flows'!$D206)),ISNUMBER(SEARCH($A$17,'List of Flows'!$D206)),ISNUMBER(SEARCH($A$18,'List of Flows'!$D206)),ISNUMBER(SEARCH($A$19,'List of Flows'!$D206))),"Unit",0),0)</f>
        <v>0</v>
      </c>
      <c r="Q208">
        <f t="shared" si="56"/>
        <v>0</v>
      </c>
      <c r="R208" s="35"/>
      <c r="S208">
        <f>IF(S$2='List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T208">
        <f>IF(T$2='List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U208">
        <f>IF(U$2='List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V208">
        <f>IF(V$2='List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W208">
        <f>IF(W$2='List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X208">
        <f>IF(X$2='List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Y208">
        <f>IF(Y$2='List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Z208">
        <f>IF(Z$2='List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AA208">
        <f>IF(AA$2='List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AB208">
        <f>IF(AB$2='List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AC208">
        <f>IF(AC$2='List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AD208">
        <f>IF(AD$2='List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AE208">
        <f>IF(AE$2='List of Flows'!$B206,IF(OR(ISNUMBER(SEARCH($A$24,'List of Flows'!$D206)),ISNUMBER(SEARCH($A$25,'List of Flows'!$D206)),ISNUMBER(SEARCH($A$26,'List of Flows'!$D206)),ISNUMBER(SEARCH($A$27,'List of Flows'!$D206)),ISNUMBER(SEARCH($A$28,'List of Flows'!$D206)),ISNUMBER(SEARCH($A$29,'List of Flows'!$D206)),ISNUMBER(SEARCH($A$30,'List of Flows'!$D206)),ISNUMBER(SEARCH($A$31,'List of Flows'!$D206)),ISNUMBER(SEARCH($A$32,'List of Flows'!$D206))),"Context",0),0)</f>
        <v>0</v>
      </c>
      <c r="AF208" s="17">
        <f t="shared" si="57"/>
        <v>0</v>
      </c>
      <c r="AH208">
        <f>IF(AH$2='List of Flows'!$B206,IF(OR(ISNUMBER(SEARCH($A$36,'List of Flows'!$D206)),ISNUMBER(SEARCH($A$37,'List of Flows'!$D206))),"Input/Output",0),0)</f>
        <v>0</v>
      </c>
      <c r="AI208">
        <f>IF(AI$2='List of Flows'!$B206,IF(OR(ISNUMBER(SEARCH($A$36,'List of Flows'!$D206)),ISNUMBER(SEARCH($A$37,'List of Flows'!$D206))),"Input/Output",0),0)</f>
        <v>0</v>
      </c>
      <c r="AJ208">
        <f>IF(AJ$2='List of Flows'!$B206,IF(OR(ISNUMBER(SEARCH($A$36,'List of Flows'!$D206)),ISNUMBER(SEARCH($A$37,'List of Flows'!$D206))),"Input/Output",0),0)</f>
        <v>0</v>
      </c>
      <c r="AK208">
        <f>IF(AK$2='List of Flows'!$B206,IF(OR(ISNUMBER(SEARCH($A$36,'List of Flows'!$D206)),ISNUMBER(SEARCH($A$37,'List of Flows'!$D206))),"Input/Output",0),0)</f>
        <v>0</v>
      </c>
      <c r="AL208">
        <f>IF(AL$2='List of Flows'!$B206,IF(OR(ISNUMBER(SEARCH($A$36,'List of Flows'!$D206)),ISNUMBER(SEARCH($A$37,'List of Flows'!$D206))),"Input/Output",0),0)</f>
        <v>0</v>
      </c>
      <c r="AM208">
        <f>IF(AM$2='List of Flows'!$B206,IF(OR(ISNUMBER(SEARCH($A$36,'List of Flows'!$D206)),ISNUMBER(SEARCH($A$37,'List of Flows'!$D206))),"Input/Output",0),0)</f>
        <v>0</v>
      </c>
      <c r="AN208">
        <f>IF(AN$2='List of Flows'!$B206,IF(OR(ISNUMBER(SEARCH($A$36,'List of Flows'!$D206)),ISNUMBER(SEARCH($A$37,'List of Flows'!$D206))),"Input/Output",0),0)</f>
        <v>0</v>
      </c>
      <c r="AO208">
        <f>IF(AO$2='List of Flows'!$B206,IF(OR(ISNUMBER(SEARCH($A$36,'List of Flows'!$D206)),ISNUMBER(SEARCH($A$37,'List of Flows'!$D206))),"Input/Output",0),0)</f>
        <v>0</v>
      </c>
      <c r="AP208">
        <f>IF(AP$2='List of Flows'!$B206,IF(OR(ISNUMBER(SEARCH($A$36,'List of Flows'!$D206)),ISNUMBER(SEARCH($A$37,'List of Flows'!$D206))),"Input/Output",0),0)</f>
        <v>0</v>
      </c>
      <c r="AQ208">
        <f>IF(AQ$2='List of Flows'!$B206,IF(OR(ISNUMBER(SEARCH($A$36,'List of Flows'!$D206)),ISNUMBER(SEARCH($A$37,'List of Flows'!$D206))),"Input/Output",0),0)</f>
        <v>0</v>
      </c>
      <c r="AR208">
        <f>IF(AR$2='List of Flows'!$B206,IF(OR(ISNUMBER(SEARCH($A$36,'List of Flows'!$D206)),ISNUMBER(SEARCH($A$37,'List of Flows'!$D206))),"Input/Output",0),0)</f>
        <v>0</v>
      </c>
      <c r="AS208">
        <f>IF(AS$2='List of Flows'!$B206,IF(OR(ISNUMBER(SEARCH($A$36,'List of Flows'!$D206)),ISNUMBER(SEARCH($A$37,'List of Flows'!$D206))),"Input/Output",0),0)</f>
        <v>0</v>
      </c>
      <c r="AT208">
        <f>IF(AT$2='List of Flows'!$B206,IF(OR(ISNUMBER(SEARCH($A$36,'List of Flows'!$D206)),ISNUMBER(SEARCH($A$37,'List of Flows'!$D206))),"Input/Output",0),0)</f>
        <v>0</v>
      </c>
      <c r="AU208" s="17">
        <f t="shared" si="58"/>
        <v>0</v>
      </c>
      <c r="AW208">
        <f t="shared" si="59"/>
        <v>0</v>
      </c>
      <c r="AX208">
        <f t="shared" si="60"/>
        <v>0</v>
      </c>
      <c r="AY208">
        <f t="shared" si="61"/>
        <v>0</v>
      </c>
      <c r="AZ208">
        <f t="shared" si="62"/>
        <v>0</v>
      </c>
      <c r="BA208">
        <f t="shared" si="63"/>
        <v>0</v>
      </c>
      <c r="BB208">
        <f t="shared" si="64"/>
        <v>0</v>
      </c>
      <c r="BC208">
        <f t="shared" si="65"/>
        <v>0</v>
      </c>
      <c r="BD208">
        <f t="shared" si="66"/>
        <v>0</v>
      </c>
      <c r="BE208">
        <f t="shared" si="67"/>
        <v>0</v>
      </c>
      <c r="BF208">
        <f t="shared" si="68"/>
        <v>0</v>
      </c>
      <c r="BG208">
        <f t="shared" si="69"/>
        <v>0</v>
      </c>
      <c r="BH208">
        <f t="shared" si="70"/>
        <v>0</v>
      </c>
      <c r="BI208">
        <f t="shared" si="71"/>
        <v>0</v>
      </c>
      <c r="BJ208" s="17">
        <f t="shared" si="72"/>
        <v>0</v>
      </c>
    </row>
    <row r="209" spans="4:62" x14ac:dyDescent="0.3">
      <c r="D209">
        <f>IF(D$2='List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E209" t="str">
        <f>IF(E$2='List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Unit</v>
      </c>
      <c r="F209">
        <f>IF(F$2='List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G209">
        <f>IF(G$2='List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H209">
        <f>IF(H$2='List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I209">
        <f>IF(I$2='List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J209">
        <f>IF(J$2='List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K209">
        <f>IF(K$2='List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L209">
        <f>IF(L$2='List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M209">
        <f>IF(M$2='List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N209">
        <f>IF(N$2='List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O209">
        <f>IF(O$2='List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P209">
        <f>IF(P$2='List of Flows'!$B207,IF(OR(ISNUMBER(SEARCH($A$6,'List of Flows'!$D207)),ISNUMBER(SEARCH($A$7,'List of Flows'!$D207)),ISNUMBER(SEARCH($A$8,'List of Flows'!$D207)),ISNUMBER(SEARCH($A$9,'List of Flows'!$D207)),ISNUMBER(SEARCH($A$10,'List of Flows'!$D207)),ISNUMBER(SEARCH($A$11,'List of Flows'!$D207)),ISNUMBER(SEARCH($A$12,'List of Flows'!$D207)),ISNUMBER(SEARCH($A$13,'List of Flows'!$D207)),ISNUMBER(SEARCH($A$14,'List of Flows'!$D207)),ISNUMBER(SEARCH($A$15,'List of Flows'!$D207)),ISNUMBER(SEARCH($A$16,'List of Flows'!$D207)),ISNUMBER(SEARCH($A$17,'List of Flows'!$D207)),ISNUMBER(SEARCH($A$18,'List of Flows'!$D207)),ISNUMBER(SEARCH($A$19,'List of Flows'!$D207))),"Unit",0),0)</f>
        <v>0</v>
      </c>
      <c r="Q209">
        <f t="shared" si="56"/>
        <v>1</v>
      </c>
      <c r="R209" s="35"/>
      <c r="S209">
        <f>IF(S$2='List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T209">
        <f>IF(T$2='List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U209">
        <f>IF(U$2='List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V209">
        <f>IF(V$2='List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W209">
        <f>IF(W$2='List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X209">
        <f>IF(X$2='List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Y209">
        <f>IF(Y$2='List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Z209">
        <f>IF(Z$2='List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AA209">
        <f>IF(AA$2='List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AB209">
        <f>IF(AB$2='List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AC209">
        <f>IF(AC$2='List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AD209">
        <f>IF(AD$2='List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AE209">
        <f>IF(AE$2='List of Flows'!$B207,IF(OR(ISNUMBER(SEARCH($A$24,'List of Flows'!$D207)),ISNUMBER(SEARCH($A$25,'List of Flows'!$D207)),ISNUMBER(SEARCH($A$26,'List of Flows'!$D207)),ISNUMBER(SEARCH($A$27,'List of Flows'!$D207)),ISNUMBER(SEARCH($A$28,'List of Flows'!$D207)),ISNUMBER(SEARCH($A$29,'List of Flows'!$D207)),ISNUMBER(SEARCH($A$30,'List of Flows'!$D207)),ISNUMBER(SEARCH($A$31,'List of Flows'!$D207)),ISNUMBER(SEARCH($A$32,'List of Flows'!$D207))),"Context",0),0)</f>
        <v>0</v>
      </c>
      <c r="AF209" s="17">
        <f t="shared" si="57"/>
        <v>0</v>
      </c>
      <c r="AH209">
        <f>IF(AH$2='List of Flows'!$B207,IF(OR(ISNUMBER(SEARCH($A$36,'List of Flows'!$D207)),ISNUMBER(SEARCH($A$37,'List of Flows'!$D207))),"Input/Output",0),0)</f>
        <v>0</v>
      </c>
      <c r="AI209">
        <f>IF(AI$2='List of Flows'!$B207,IF(OR(ISNUMBER(SEARCH($A$36,'List of Flows'!$D207)),ISNUMBER(SEARCH($A$37,'List of Flows'!$D207))),"Input/Output",0),0)</f>
        <v>0</v>
      </c>
      <c r="AJ209">
        <f>IF(AJ$2='List of Flows'!$B207,IF(OR(ISNUMBER(SEARCH($A$36,'List of Flows'!$D207)),ISNUMBER(SEARCH($A$37,'List of Flows'!$D207))),"Input/Output",0),0)</f>
        <v>0</v>
      </c>
      <c r="AK209">
        <f>IF(AK$2='List of Flows'!$B207,IF(OR(ISNUMBER(SEARCH($A$36,'List of Flows'!$D207)),ISNUMBER(SEARCH($A$37,'List of Flows'!$D207))),"Input/Output",0),0)</f>
        <v>0</v>
      </c>
      <c r="AL209">
        <f>IF(AL$2='List of Flows'!$B207,IF(OR(ISNUMBER(SEARCH($A$36,'List of Flows'!$D207)),ISNUMBER(SEARCH($A$37,'List of Flows'!$D207))),"Input/Output",0),0)</f>
        <v>0</v>
      </c>
      <c r="AM209">
        <f>IF(AM$2='List of Flows'!$B207,IF(OR(ISNUMBER(SEARCH($A$36,'List of Flows'!$D207)),ISNUMBER(SEARCH($A$37,'List of Flows'!$D207))),"Input/Output",0),0)</f>
        <v>0</v>
      </c>
      <c r="AN209">
        <f>IF(AN$2='List of Flows'!$B207,IF(OR(ISNUMBER(SEARCH($A$36,'List of Flows'!$D207)),ISNUMBER(SEARCH($A$37,'List of Flows'!$D207))),"Input/Output",0),0)</f>
        <v>0</v>
      </c>
      <c r="AO209">
        <f>IF(AO$2='List of Flows'!$B207,IF(OR(ISNUMBER(SEARCH($A$36,'List of Flows'!$D207)),ISNUMBER(SEARCH($A$37,'List of Flows'!$D207))),"Input/Output",0),0)</f>
        <v>0</v>
      </c>
      <c r="AP209">
        <f>IF(AP$2='List of Flows'!$B207,IF(OR(ISNUMBER(SEARCH($A$36,'List of Flows'!$D207)),ISNUMBER(SEARCH($A$37,'List of Flows'!$D207))),"Input/Output",0),0)</f>
        <v>0</v>
      </c>
      <c r="AQ209">
        <f>IF(AQ$2='List of Flows'!$B207,IF(OR(ISNUMBER(SEARCH($A$36,'List of Flows'!$D207)),ISNUMBER(SEARCH($A$37,'List of Flows'!$D207))),"Input/Output",0),0)</f>
        <v>0</v>
      </c>
      <c r="AR209">
        <f>IF(AR$2='List of Flows'!$B207,IF(OR(ISNUMBER(SEARCH($A$36,'List of Flows'!$D207)),ISNUMBER(SEARCH($A$37,'List of Flows'!$D207))),"Input/Output",0),0)</f>
        <v>0</v>
      </c>
      <c r="AS209">
        <f>IF(AS$2='List of Flows'!$B207,IF(OR(ISNUMBER(SEARCH($A$36,'List of Flows'!$D207)),ISNUMBER(SEARCH($A$37,'List of Flows'!$D207))),"Input/Output",0),0)</f>
        <v>0</v>
      </c>
      <c r="AT209">
        <f>IF(AT$2='List of Flows'!$B207,IF(OR(ISNUMBER(SEARCH($A$36,'List of Flows'!$D207)),ISNUMBER(SEARCH($A$37,'List of Flows'!$D207))),"Input/Output",0),0)</f>
        <v>0</v>
      </c>
      <c r="AU209" s="17">
        <f t="shared" si="58"/>
        <v>0</v>
      </c>
      <c r="AW209">
        <f t="shared" si="59"/>
        <v>0</v>
      </c>
      <c r="AX209">
        <f t="shared" si="60"/>
        <v>1</v>
      </c>
      <c r="AY209">
        <f t="shared" si="61"/>
        <v>0</v>
      </c>
      <c r="AZ209">
        <f t="shared" si="62"/>
        <v>0</v>
      </c>
      <c r="BA209">
        <f t="shared" si="63"/>
        <v>0</v>
      </c>
      <c r="BB209">
        <f t="shared" si="64"/>
        <v>0</v>
      </c>
      <c r="BC209">
        <f t="shared" si="65"/>
        <v>0</v>
      </c>
      <c r="BD209">
        <f t="shared" si="66"/>
        <v>0</v>
      </c>
      <c r="BE209">
        <f t="shared" si="67"/>
        <v>0</v>
      </c>
      <c r="BF209">
        <f t="shared" si="68"/>
        <v>0</v>
      </c>
      <c r="BG209">
        <f t="shared" si="69"/>
        <v>0</v>
      </c>
      <c r="BH209">
        <f t="shared" si="70"/>
        <v>0</v>
      </c>
      <c r="BI209">
        <f t="shared" si="71"/>
        <v>0</v>
      </c>
      <c r="BJ209" s="17">
        <f t="shared" si="72"/>
        <v>0</v>
      </c>
    </row>
    <row r="210" spans="4:62" x14ac:dyDescent="0.3">
      <c r="D210">
        <f>IF(D$2='List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E210" t="str">
        <f>IF(E$2='List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Unit</v>
      </c>
      <c r="F210">
        <f>IF(F$2='List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G210">
        <f>IF(G$2='List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H210">
        <f>IF(H$2='List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I210">
        <f>IF(I$2='List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J210">
        <f>IF(J$2='List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K210">
        <f>IF(K$2='List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L210">
        <f>IF(L$2='List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M210">
        <f>IF(M$2='List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N210">
        <f>IF(N$2='List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O210">
        <f>IF(O$2='List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P210">
        <f>IF(P$2='List of Flows'!$B208,IF(OR(ISNUMBER(SEARCH($A$6,'List of Flows'!$D208)),ISNUMBER(SEARCH($A$7,'List of Flows'!$D208)),ISNUMBER(SEARCH($A$8,'List of Flows'!$D208)),ISNUMBER(SEARCH($A$9,'List of Flows'!$D208)),ISNUMBER(SEARCH($A$10,'List of Flows'!$D208)),ISNUMBER(SEARCH($A$11,'List of Flows'!$D208)),ISNUMBER(SEARCH($A$12,'List of Flows'!$D208)),ISNUMBER(SEARCH($A$13,'List of Flows'!$D208)),ISNUMBER(SEARCH($A$14,'List of Flows'!$D208)),ISNUMBER(SEARCH($A$15,'List of Flows'!$D208)),ISNUMBER(SEARCH($A$16,'List of Flows'!$D208)),ISNUMBER(SEARCH($A$17,'List of Flows'!$D208)),ISNUMBER(SEARCH($A$18,'List of Flows'!$D208)),ISNUMBER(SEARCH($A$19,'List of Flows'!$D208))),"Unit",0),0)</f>
        <v>0</v>
      </c>
      <c r="Q210">
        <f t="shared" si="56"/>
        <v>1</v>
      </c>
      <c r="R210" s="35"/>
      <c r="S210">
        <f>IF(S$2='List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T210">
        <f>IF(T$2='List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U210">
        <f>IF(U$2='List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V210">
        <f>IF(V$2='List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W210">
        <f>IF(W$2='List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X210">
        <f>IF(X$2='List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Y210">
        <f>IF(Y$2='List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Z210">
        <f>IF(Z$2='List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AA210">
        <f>IF(AA$2='List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AB210">
        <f>IF(AB$2='List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AC210">
        <f>IF(AC$2='List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AD210">
        <f>IF(AD$2='List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AE210">
        <f>IF(AE$2='List of Flows'!$B208,IF(OR(ISNUMBER(SEARCH($A$24,'List of Flows'!$D208)),ISNUMBER(SEARCH($A$25,'List of Flows'!$D208)),ISNUMBER(SEARCH($A$26,'List of Flows'!$D208)),ISNUMBER(SEARCH($A$27,'List of Flows'!$D208)),ISNUMBER(SEARCH($A$28,'List of Flows'!$D208)),ISNUMBER(SEARCH($A$29,'List of Flows'!$D208)),ISNUMBER(SEARCH($A$30,'List of Flows'!$D208)),ISNUMBER(SEARCH($A$31,'List of Flows'!$D208)),ISNUMBER(SEARCH($A$32,'List of Flows'!$D208))),"Context",0),0)</f>
        <v>0</v>
      </c>
      <c r="AF210" s="17">
        <f t="shared" si="57"/>
        <v>0</v>
      </c>
      <c r="AH210">
        <f>IF(AH$2='List of Flows'!$B208,IF(OR(ISNUMBER(SEARCH($A$36,'List of Flows'!$D208)),ISNUMBER(SEARCH($A$37,'List of Flows'!$D208))),"Input/Output",0),0)</f>
        <v>0</v>
      </c>
      <c r="AI210">
        <f>IF(AI$2='List of Flows'!$B208,IF(OR(ISNUMBER(SEARCH($A$36,'List of Flows'!$D208)),ISNUMBER(SEARCH($A$37,'List of Flows'!$D208))),"Input/Output",0),0)</f>
        <v>0</v>
      </c>
      <c r="AJ210">
        <f>IF(AJ$2='List of Flows'!$B208,IF(OR(ISNUMBER(SEARCH($A$36,'List of Flows'!$D208)),ISNUMBER(SEARCH($A$37,'List of Flows'!$D208))),"Input/Output",0),0)</f>
        <v>0</v>
      </c>
      <c r="AK210">
        <f>IF(AK$2='List of Flows'!$B208,IF(OR(ISNUMBER(SEARCH($A$36,'List of Flows'!$D208)),ISNUMBER(SEARCH($A$37,'List of Flows'!$D208))),"Input/Output",0),0)</f>
        <v>0</v>
      </c>
      <c r="AL210">
        <f>IF(AL$2='List of Flows'!$B208,IF(OR(ISNUMBER(SEARCH($A$36,'List of Flows'!$D208)),ISNUMBER(SEARCH($A$37,'List of Flows'!$D208))),"Input/Output",0),0)</f>
        <v>0</v>
      </c>
      <c r="AM210">
        <f>IF(AM$2='List of Flows'!$B208,IF(OR(ISNUMBER(SEARCH($A$36,'List of Flows'!$D208)),ISNUMBER(SEARCH($A$37,'List of Flows'!$D208))),"Input/Output",0),0)</f>
        <v>0</v>
      </c>
      <c r="AN210">
        <f>IF(AN$2='List of Flows'!$B208,IF(OR(ISNUMBER(SEARCH($A$36,'List of Flows'!$D208)),ISNUMBER(SEARCH($A$37,'List of Flows'!$D208))),"Input/Output",0),0)</f>
        <v>0</v>
      </c>
      <c r="AO210">
        <f>IF(AO$2='List of Flows'!$B208,IF(OR(ISNUMBER(SEARCH($A$36,'List of Flows'!$D208)),ISNUMBER(SEARCH($A$37,'List of Flows'!$D208))),"Input/Output",0),0)</f>
        <v>0</v>
      </c>
      <c r="AP210">
        <f>IF(AP$2='List of Flows'!$B208,IF(OR(ISNUMBER(SEARCH($A$36,'List of Flows'!$D208)),ISNUMBER(SEARCH($A$37,'List of Flows'!$D208))),"Input/Output",0),0)</f>
        <v>0</v>
      </c>
      <c r="AQ210">
        <f>IF(AQ$2='List of Flows'!$B208,IF(OR(ISNUMBER(SEARCH($A$36,'List of Flows'!$D208)),ISNUMBER(SEARCH($A$37,'List of Flows'!$D208))),"Input/Output",0),0)</f>
        <v>0</v>
      </c>
      <c r="AR210">
        <f>IF(AR$2='List of Flows'!$B208,IF(OR(ISNUMBER(SEARCH($A$36,'List of Flows'!$D208)),ISNUMBER(SEARCH($A$37,'List of Flows'!$D208))),"Input/Output",0),0)</f>
        <v>0</v>
      </c>
      <c r="AS210">
        <f>IF(AS$2='List of Flows'!$B208,IF(OR(ISNUMBER(SEARCH($A$36,'List of Flows'!$D208)),ISNUMBER(SEARCH($A$37,'List of Flows'!$D208))),"Input/Output",0),0)</f>
        <v>0</v>
      </c>
      <c r="AT210">
        <f>IF(AT$2='List of Flows'!$B208,IF(OR(ISNUMBER(SEARCH($A$36,'List of Flows'!$D208)),ISNUMBER(SEARCH($A$37,'List of Flows'!$D208))),"Input/Output",0),0)</f>
        <v>0</v>
      </c>
      <c r="AU210" s="17">
        <f t="shared" si="58"/>
        <v>0</v>
      </c>
      <c r="AW210">
        <f t="shared" si="59"/>
        <v>0</v>
      </c>
      <c r="AX210">
        <f t="shared" si="60"/>
        <v>1</v>
      </c>
      <c r="AY210">
        <f t="shared" si="61"/>
        <v>0</v>
      </c>
      <c r="AZ210">
        <f t="shared" si="62"/>
        <v>0</v>
      </c>
      <c r="BA210">
        <f t="shared" si="63"/>
        <v>0</v>
      </c>
      <c r="BB210">
        <f t="shared" si="64"/>
        <v>0</v>
      </c>
      <c r="BC210">
        <f t="shared" si="65"/>
        <v>0</v>
      </c>
      <c r="BD210">
        <f t="shared" si="66"/>
        <v>0</v>
      </c>
      <c r="BE210">
        <f t="shared" si="67"/>
        <v>0</v>
      </c>
      <c r="BF210">
        <f t="shared" si="68"/>
        <v>0</v>
      </c>
      <c r="BG210">
        <f t="shared" si="69"/>
        <v>0</v>
      </c>
      <c r="BH210">
        <f t="shared" si="70"/>
        <v>0</v>
      </c>
      <c r="BI210">
        <f t="shared" si="71"/>
        <v>0</v>
      </c>
      <c r="BJ210" s="17">
        <f t="shared" si="72"/>
        <v>0</v>
      </c>
    </row>
    <row r="211" spans="4:62" x14ac:dyDescent="0.3">
      <c r="D211">
        <f>IF(D$2='List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E211">
        <f>IF(E$2='List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F211">
        <f>IF(F$2='List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G211">
        <f>IF(G$2='List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H211">
        <f>IF(H$2='List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I211">
        <f>IF(I$2='List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J211">
        <f>IF(J$2='List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K211">
        <f>IF(K$2='List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L211">
        <f>IF(L$2='List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M211">
        <f>IF(M$2='List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N211">
        <f>IF(N$2='List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O211">
        <f>IF(O$2='List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P211">
        <f>IF(P$2='List of Flows'!$B209,IF(OR(ISNUMBER(SEARCH($A$6,'List of Flows'!$D209)),ISNUMBER(SEARCH($A$7,'List of Flows'!$D209)),ISNUMBER(SEARCH($A$8,'List of Flows'!$D209)),ISNUMBER(SEARCH($A$9,'List of Flows'!$D209)),ISNUMBER(SEARCH($A$10,'List of Flows'!$D209)),ISNUMBER(SEARCH($A$11,'List of Flows'!$D209)),ISNUMBER(SEARCH($A$12,'List of Flows'!$D209)),ISNUMBER(SEARCH($A$13,'List of Flows'!$D209)),ISNUMBER(SEARCH($A$14,'List of Flows'!$D209)),ISNUMBER(SEARCH($A$15,'List of Flows'!$D209)),ISNUMBER(SEARCH($A$16,'List of Flows'!$D209)),ISNUMBER(SEARCH($A$17,'List of Flows'!$D209)),ISNUMBER(SEARCH($A$18,'List of Flows'!$D209)),ISNUMBER(SEARCH($A$19,'List of Flows'!$D209))),"Unit",0),0)</f>
        <v>0</v>
      </c>
      <c r="Q211">
        <f t="shared" si="56"/>
        <v>0</v>
      </c>
      <c r="R211" s="35"/>
      <c r="S211">
        <f>IF(S$2='List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T211" t="str">
        <f>IF(T$2='List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Context</v>
      </c>
      <c r="U211">
        <f>IF(U$2='List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V211">
        <f>IF(V$2='List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W211">
        <f>IF(W$2='List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X211">
        <f>IF(X$2='List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Y211">
        <f>IF(Y$2='List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Z211">
        <f>IF(Z$2='List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AA211">
        <f>IF(AA$2='List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AB211">
        <f>IF(AB$2='List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AC211">
        <f>IF(AC$2='List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AD211">
        <f>IF(AD$2='List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AE211">
        <f>IF(AE$2='List of Flows'!$B209,IF(OR(ISNUMBER(SEARCH($A$24,'List of Flows'!$D209)),ISNUMBER(SEARCH($A$25,'List of Flows'!$D209)),ISNUMBER(SEARCH($A$26,'List of Flows'!$D209)),ISNUMBER(SEARCH($A$27,'List of Flows'!$D209)),ISNUMBER(SEARCH($A$28,'List of Flows'!$D209)),ISNUMBER(SEARCH($A$29,'List of Flows'!$D209)),ISNUMBER(SEARCH($A$30,'List of Flows'!$D209)),ISNUMBER(SEARCH($A$31,'List of Flows'!$D209)),ISNUMBER(SEARCH($A$32,'List of Flows'!$D209))),"Context",0),0)</f>
        <v>0</v>
      </c>
      <c r="AF211" s="17">
        <f t="shared" si="57"/>
        <v>1</v>
      </c>
      <c r="AH211">
        <f>IF(AH$2='List of Flows'!$B209,IF(OR(ISNUMBER(SEARCH($A$36,'List of Flows'!$D209)),ISNUMBER(SEARCH($A$37,'List of Flows'!$D209))),"Input/Output",0),0)</f>
        <v>0</v>
      </c>
      <c r="AI211">
        <f>IF(AI$2='List of Flows'!$B209,IF(OR(ISNUMBER(SEARCH($A$36,'List of Flows'!$D209)),ISNUMBER(SEARCH($A$37,'List of Flows'!$D209))),"Input/Output",0),0)</f>
        <v>0</v>
      </c>
      <c r="AJ211">
        <f>IF(AJ$2='List of Flows'!$B209,IF(OR(ISNUMBER(SEARCH($A$36,'List of Flows'!$D209)),ISNUMBER(SEARCH($A$37,'List of Flows'!$D209))),"Input/Output",0),0)</f>
        <v>0</v>
      </c>
      <c r="AK211">
        <f>IF(AK$2='List of Flows'!$B209,IF(OR(ISNUMBER(SEARCH($A$36,'List of Flows'!$D209)),ISNUMBER(SEARCH($A$37,'List of Flows'!$D209))),"Input/Output",0),0)</f>
        <v>0</v>
      </c>
      <c r="AL211">
        <f>IF(AL$2='List of Flows'!$B209,IF(OR(ISNUMBER(SEARCH($A$36,'List of Flows'!$D209)),ISNUMBER(SEARCH($A$37,'List of Flows'!$D209))),"Input/Output",0),0)</f>
        <v>0</v>
      </c>
      <c r="AM211">
        <f>IF(AM$2='List of Flows'!$B209,IF(OR(ISNUMBER(SEARCH($A$36,'List of Flows'!$D209)),ISNUMBER(SEARCH($A$37,'List of Flows'!$D209))),"Input/Output",0),0)</f>
        <v>0</v>
      </c>
      <c r="AN211">
        <f>IF(AN$2='List of Flows'!$B209,IF(OR(ISNUMBER(SEARCH($A$36,'List of Flows'!$D209)),ISNUMBER(SEARCH($A$37,'List of Flows'!$D209))),"Input/Output",0),0)</f>
        <v>0</v>
      </c>
      <c r="AO211">
        <f>IF(AO$2='List of Flows'!$B209,IF(OR(ISNUMBER(SEARCH($A$36,'List of Flows'!$D209)),ISNUMBER(SEARCH($A$37,'List of Flows'!$D209))),"Input/Output",0),0)</f>
        <v>0</v>
      </c>
      <c r="AP211">
        <f>IF(AP$2='List of Flows'!$B209,IF(OR(ISNUMBER(SEARCH($A$36,'List of Flows'!$D209)),ISNUMBER(SEARCH($A$37,'List of Flows'!$D209))),"Input/Output",0),0)</f>
        <v>0</v>
      </c>
      <c r="AQ211">
        <f>IF(AQ$2='List of Flows'!$B209,IF(OR(ISNUMBER(SEARCH($A$36,'List of Flows'!$D209)),ISNUMBER(SEARCH($A$37,'List of Flows'!$D209))),"Input/Output",0),0)</f>
        <v>0</v>
      </c>
      <c r="AR211">
        <f>IF(AR$2='List of Flows'!$B209,IF(OR(ISNUMBER(SEARCH($A$36,'List of Flows'!$D209)),ISNUMBER(SEARCH($A$37,'List of Flows'!$D209))),"Input/Output",0),0)</f>
        <v>0</v>
      </c>
      <c r="AS211">
        <f>IF(AS$2='List of Flows'!$B209,IF(OR(ISNUMBER(SEARCH($A$36,'List of Flows'!$D209)),ISNUMBER(SEARCH($A$37,'List of Flows'!$D209))),"Input/Output",0),0)</f>
        <v>0</v>
      </c>
      <c r="AT211">
        <f>IF(AT$2='List of Flows'!$B209,IF(OR(ISNUMBER(SEARCH($A$36,'List of Flows'!$D209)),ISNUMBER(SEARCH($A$37,'List of Flows'!$D209))),"Input/Output",0),0)</f>
        <v>0</v>
      </c>
      <c r="AU211" s="17">
        <f t="shared" si="58"/>
        <v>0</v>
      </c>
      <c r="AW211">
        <f t="shared" si="59"/>
        <v>0</v>
      </c>
      <c r="AX211">
        <f t="shared" si="60"/>
        <v>1</v>
      </c>
      <c r="AY211">
        <f t="shared" si="61"/>
        <v>0</v>
      </c>
      <c r="AZ211">
        <f t="shared" si="62"/>
        <v>0</v>
      </c>
      <c r="BA211">
        <f t="shared" si="63"/>
        <v>0</v>
      </c>
      <c r="BB211">
        <f t="shared" si="64"/>
        <v>0</v>
      </c>
      <c r="BC211">
        <f t="shared" si="65"/>
        <v>0</v>
      </c>
      <c r="BD211">
        <f t="shared" si="66"/>
        <v>0</v>
      </c>
      <c r="BE211">
        <f t="shared" si="67"/>
        <v>0</v>
      </c>
      <c r="BF211">
        <f t="shared" si="68"/>
        <v>0</v>
      </c>
      <c r="BG211">
        <f t="shared" si="69"/>
        <v>0</v>
      </c>
      <c r="BH211">
        <f t="shared" si="70"/>
        <v>0</v>
      </c>
      <c r="BI211">
        <f t="shared" si="71"/>
        <v>0</v>
      </c>
      <c r="BJ211" s="17">
        <f t="shared" si="72"/>
        <v>0</v>
      </c>
    </row>
    <row r="212" spans="4:62" x14ac:dyDescent="0.3">
      <c r="D212">
        <f>IF(D$2='List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E212" t="str">
        <f>IF(E$2='List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Unit</v>
      </c>
      <c r="F212">
        <f>IF(F$2='List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G212">
        <f>IF(G$2='List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H212">
        <f>IF(H$2='List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I212">
        <f>IF(I$2='List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J212">
        <f>IF(J$2='List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K212">
        <f>IF(K$2='List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L212">
        <f>IF(L$2='List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M212">
        <f>IF(M$2='List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N212">
        <f>IF(N$2='List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O212">
        <f>IF(O$2='List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P212">
        <f>IF(P$2='List of Flows'!$B210,IF(OR(ISNUMBER(SEARCH($A$6,'List of Flows'!$D210)),ISNUMBER(SEARCH($A$7,'List of Flows'!$D210)),ISNUMBER(SEARCH($A$8,'List of Flows'!$D210)),ISNUMBER(SEARCH($A$9,'List of Flows'!$D210)),ISNUMBER(SEARCH($A$10,'List of Flows'!$D210)),ISNUMBER(SEARCH($A$11,'List of Flows'!$D210)),ISNUMBER(SEARCH($A$12,'List of Flows'!$D210)),ISNUMBER(SEARCH($A$13,'List of Flows'!$D210)),ISNUMBER(SEARCH($A$14,'List of Flows'!$D210)),ISNUMBER(SEARCH($A$15,'List of Flows'!$D210)),ISNUMBER(SEARCH($A$16,'List of Flows'!$D210)),ISNUMBER(SEARCH($A$17,'List of Flows'!$D210)),ISNUMBER(SEARCH($A$18,'List of Flows'!$D210)),ISNUMBER(SEARCH($A$19,'List of Flows'!$D210))),"Unit",0),0)</f>
        <v>0</v>
      </c>
      <c r="Q212">
        <f t="shared" si="56"/>
        <v>1</v>
      </c>
      <c r="R212" s="35"/>
      <c r="S212">
        <f>IF(S$2='List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T212" t="str">
        <f>IF(T$2='List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Context</v>
      </c>
      <c r="U212">
        <f>IF(U$2='List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V212">
        <f>IF(V$2='List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W212">
        <f>IF(W$2='List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X212">
        <f>IF(X$2='List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Y212">
        <f>IF(Y$2='List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Z212">
        <f>IF(Z$2='List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AA212">
        <f>IF(AA$2='List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AB212">
        <f>IF(AB$2='List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AC212">
        <f>IF(AC$2='List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AD212">
        <f>IF(AD$2='List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AE212">
        <f>IF(AE$2='List of Flows'!$B210,IF(OR(ISNUMBER(SEARCH($A$24,'List of Flows'!$D210)),ISNUMBER(SEARCH($A$25,'List of Flows'!$D210)),ISNUMBER(SEARCH($A$26,'List of Flows'!$D210)),ISNUMBER(SEARCH($A$27,'List of Flows'!$D210)),ISNUMBER(SEARCH($A$28,'List of Flows'!$D210)),ISNUMBER(SEARCH($A$29,'List of Flows'!$D210)),ISNUMBER(SEARCH($A$30,'List of Flows'!$D210)),ISNUMBER(SEARCH($A$31,'List of Flows'!$D210)),ISNUMBER(SEARCH($A$32,'List of Flows'!$D210))),"Context",0),0)</f>
        <v>0</v>
      </c>
      <c r="AF212" s="17">
        <f t="shared" si="57"/>
        <v>1</v>
      </c>
      <c r="AH212">
        <f>IF(AH$2='List of Flows'!$B210,IF(OR(ISNUMBER(SEARCH($A$36,'List of Flows'!$D210)),ISNUMBER(SEARCH($A$37,'List of Flows'!$D210))),"Input/Output",0),0)</f>
        <v>0</v>
      </c>
      <c r="AI212">
        <f>IF(AI$2='List of Flows'!$B210,IF(OR(ISNUMBER(SEARCH($A$36,'List of Flows'!$D210)),ISNUMBER(SEARCH($A$37,'List of Flows'!$D210))),"Input/Output",0),0)</f>
        <v>0</v>
      </c>
      <c r="AJ212">
        <f>IF(AJ$2='List of Flows'!$B210,IF(OR(ISNUMBER(SEARCH($A$36,'List of Flows'!$D210)),ISNUMBER(SEARCH($A$37,'List of Flows'!$D210))),"Input/Output",0),0)</f>
        <v>0</v>
      </c>
      <c r="AK212">
        <f>IF(AK$2='List of Flows'!$B210,IF(OR(ISNUMBER(SEARCH($A$36,'List of Flows'!$D210)),ISNUMBER(SEARCH($A$37,'List of Flows'!$D210))),"Input/Output",0),0)</f>
        <v>0</v>
      </c>
      <c r="AL212">
        <f>IF(AL$2='List of Flows'!$B210,IF(OR(ISNUMBER(SEARCH($A$36,'List of Flows'!$D210)),ISNUMBER(SEARCH($A$37,'List of Flows'!$D210))),"Input/Output",0),0)</f>
        <v>0</v>
      </c>
      <c r="AM212">
        <f>IF(AM$2='List of Flows'!$B210,IF(OR(ISNUMBER(SEARCH($A$36,'List of Flows'!$D210)),ISNUMBER(SEARCH($A$37,'List of Flows'!$D210))),"Input/Output",0),0)</f>
        <v>0</v>
      </c>
      <c r="AN212">
        <f>IF(AN$2='List of Flows'!$B210,IF(OR(ISNUMBER(SEARCH($A$36,'List of Flows'!$D210)),ISNUMBER(SEARCH($A$37,'List of Flows'!$D210))),"Input/Output",0),0)</f>
        <v>0</v>
      </c>
      <c r="AO212">
        <f>IF(AO$2='List of Flows'!$B210,IF(OR(ISNUMBER(SEARCH($A$36,'List of Flows'!$D210)),ISNUMBER(SEARCH($A$37,'List of Flows'!$D210))),"Input/Output",0),0)</f>
        <v>0</v>
      </c>
      <c r="AP212">
        <f>IF(AP$2='List of Flows'!$B210,IF(OR(ISNUMBER(SEARCH($A$36,'List of Flows'!$D210)),ISNUMBER(SEARCH($A$37,'List of Flows'!$D210))),"Input/Output",0),0)</f>
        <v>0</v>
      </c>
      <c r="AQ212">
        <f>IF(AQ$2='List of Flows'!$B210,IF(OR(ISNUMBER(SEARCH($A$36,'List of Flows'!$D210)),ISNUMBER(SEARCH($A$37,'List of Flows'!$D210))),"Input/Output",0),0)</f>
        <v>0</v>
      </c>
      <c r="AR212">
        <f>IF(AR$2='List of Flows'!$B210,IF(OR(ISNUMBER(SEARCH($A$36,'List of Flows'!$D210)),ISNUMBER(SEARCH($A$37,'List of Flows'!$D210))),"Input/Output",0),0)</f>
        <v>0</v>
      </c>
      <c r="AS212">
        <f>IF(AS$2='List of Flows'!$B210,IF(OR(ISNUMBER(SEARCH($A$36,'List of Flows'!$D210)),ISNUMBER(SEARCH($A$37,'List of Flows'!$D210))),"Input/Output",0),0)</f>
        <v>0</v>
      </c>
      <c r="AT212">
        <f>IF(AT$2='List of Flows'!$B210,IF(OR(ISNUMBER(SEARCH($A$36,'List of Flows'!$D210)),ISNUMBER(SEARCH($A$37,'List of Flows'!$D210))),"Input/Output",0),0)</f>
        <v>0</v>
      </c>
      <c r="AU212" s="17">
        <f t="shared" si="58"/>
        <v>0</v>
      </c>
      <c r="AW212">
        <f t="shared" si="59"/>
        <v>0</v>
      </c>
      <c r="AX212">
        <f t="shared" si="60"/>
        <v>1</v>
      </c>
      <c r="AY212">
        <f t="shared" si="61"/>
        <v>0</v>
      </c>
      <c r="AZ212">
        <f t="shared" si="62"/>
        <v>0</v>
      </c>
      <c r="BA212">
        <f t="shared" si="63"/>
        <v>0</v>
      </c>
      <c r="BB212">
        <f t="shared" si="64"/>
        <v>0</v>
      </c>
      <c r="BC212">
        <f t="shared" si="65"/>
        <v>0</v>
      </c>
      <c r="BD212">
        <f t="shared" si="66"/>
        <v>0</v>
      </c>
      <c r="BE212">
        <f t="shared" si="67"/>
        <v>0</v>
      </c>
      <c r="BF212">
        <f t="shared" si="68"/>
        <v>0</v>
      </c>
      <c r="BG212">
        <f t="shared" si="69"/>
        <v>0</v>
      </c>
      <c r="BH212">
        <f t="shared" si="70"/>
        <v>0</v>
      </c>
      <c r="BI212">
        <f t="shared" si="71"/>
        <v>0</v>
      </c>
      <c r="BJ212" s="17">
        <f t="shared" si="72"/>
        <v>0</v>
      </c>
    </row>
    <row r="213" spans="4:62" x14ac:dyDescent="0.3">
      <c r="D213">
        <f>IF(D$2='List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E213" t="str">
        <f>IF(E$2='List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Unit</v>
      </c>
      <c r="F213">
        <f>IF(F$2='List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G213">
        <f>IF(G$2='List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H213">
        <f>IF(H$2='List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I213">
        <f>IF(I$2='List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J213">
        <f>IF(J$2='List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K213">
        <f>IF(K$2='List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L213">
        <f>IF(L$2='List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M213">
        <f>IF(M$2='List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N213">
        <f>IF(N$2='List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O213">
        <f>IF(O$2='List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P213">
        <f>IF(P$2='List of Flows'!$B211,IF(OR(ISNUMBER(SEARCH($A$6,'List of Flows'!$D211)),ISNUMBER(SEARCH($A$7,'List of Flows'!$D211)),ISNUMBER(SEARCH($A$8,'List of Flows'!$D211)),ISNUMBER(SEARCH($A$9,'List of Flows'!$D211)),ISNUMBER(SEARCH($A$10,'List of Flows'!$D211)),ISNUMBER(SEARCH($A$11,'List of Flows'!$D211)),ISNUMBER(SEARCH($A$12,'List of Flows'!$D211)),ISNUMBER(SEARCH($A$13,'List of Flows'!$D211)),ISNUMBER(SEARCH($A$14,'List of Flows'!$D211)),ISNUMBER(SEARCH($A$15,'List of Flows'!$D211)),ISNUMBER(SEARCH($A$16,'List of Flows'!$D211)),ISNUMBER(SEARCH($A$17,'List of Flows'!$D211)),ISNUMBER(SEARCH($A$18,'List of Flows'!$D211)),ISNUMBER(SEARCH($A$19,'List of Flows'!$D211))),"Unit",0),0)</f>
        <v>0</v>
      </c>
      <c r="Q213">
        <f t="shared" si="56"/>
        <v>1</v>
      </c>
      <c r="R213" s="35"/>
      <c r="S213">
        <f>IF(S$2='List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T213" t="str">
        <f>IF(T$2='List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Context</v>
      </c>
      <c r="U213">
        <f>IF(U$2='List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V213">
        <f>IF(V$2='List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W213">
        <f>IF(W$2='List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X213">
        <f>IF(X$2='List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Y213">
        <f>IF(Y$2='List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Z213">
        <f>IF(Z$2='List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AA213">
        <f>IF(AA$2='List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AB213">
        <f>IF(AB$2='List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AC213">
        <f>IF(AC$2='List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AD213">
        <f>IF(AD$2='List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AE213">
        <f>IF(AE$2='List of Flows'!$B211,IF(OR(ISNUMBER(SEARCH($A$24,'List of Flows'!$D211)),ISNUMBER(SEARCH($A$25,'List of Flows'!$D211)),ISNUMBER(SEARCH($A$26,'List of Flows'!$D211)),ISNUMBER(SEARCH($A$27,'List of Flows'!$D211)),ISNUMBER(SEARCH($A$28,'List of Flows'!$D211)),ISNUMBER(SEARCH($A$29,'List of Flows'!$D211)),ISNUMBER(SEARCH($A$30,'List of Flows'!$D211)),ISNUMBER(SEARCH($A$31,'List of Flows'!$D211)),ISNUMBER(SEARCH($A$32,'List of Flows'!$D211))),"Context",0),0)</f>
        <v>0</v>
      </c>
      <c r="AF213" s="17">
        <f t="shared" si="57"/>
        <v>1</v>
      </c>
      <c r="AH213">
        <f>IF(AH$2='List of Flows'!$B211,IF(OR(ISNUMBER(SEARCH($A$36,'List of Flows'!$D211)),ISNUMBER(SEARCH($A$37,'List of Flows'!$D211))),"Input/Output",0),0)</f>
        <v>0</v>
      </c>
      <c r="AI213">
        <f>IF(AI$2='List of Flows'!$B211,IF(OR(ISNUMBER(SEARCH($A$36,'List of Flows'!$D211)),ISNUMBER(SEARCH($A$37,'List of Flows'!$D211))),"Input/Output",0),0)</f>
        <v>0</v>
      </c>
      <c r="AJ213">
        <f>IF(AJ$2='List of Flows'!$B211,IF(OR(ISNUMBER(SEARCH($A$36,'List of Flows'!$D211)),ISNUMBER(SEARCH($A$37,'List of Flows'!$D211))),"Input/Output",0),0)</f>
        <v>0</v>
      </c>
      <c r="AK213">
        <f>IF(AK$2='List of Flows'!$B211,IF(OR(ISNUMBER(SEARCH($A$36,'List of Flows'!$D211)),ISNUMBER(SEARCH($A$37,'List of Flows'!$D211))),"Input/Output",0),0)</f>
        <v>0</v>
      </c>
      <c r="AL213">
        <f>IF(AL$2='List of Flows'!$B211,IF(OR(ISNUMBER(SEARCH($A$36,'List of Flows'!$D211)),ISNUMBER(SEARCH($A$37,'List of Flows'!$D211))),"Input/Output",0),0)</f>
        <v>0</v>
      </c>
      <c r="AM213">
        <f>IF(AM$2='List of Flows'!$B211,IF(OR(ISNUMBER(SEARCH($A$36,'List of Flows'!$D211)),ISNUMBER(SEARCH($A$37,'List of Flows'!$D211))),"Input/Output",0),0)</f>
        <v>0</v>
      </c>
      <c r="AN213">
        <f>IF(AN$2='List of Flows'!$B211,IF(OR(ISNUMBER(SEARCH($A$36,'List of Flows'!$D211)),ISNUMBER(SEARCH($A$37,'List of Flows'!$D211))),"Input/Output",0),0)</f>
        <v>0</v>
      </c>
      <c r="AO213">
        <f>IF(AO$2='List of Flows'!$B211,IF(OR(ISNUMBER(SEARCH($A$36,'List of Flows'!$D211)),ISNUMBER(SEARCH($A$37,'List of Flows'!$D211))),"Input/Output",0),0)</f>
        <v>0</v>
      </c>
      <c r="AP213">
        <f>IF(AP$2='List of Flows'!$B211,IF(OR(ISNUMBER(SEARCH($A$36,'List of Flows'!$D211)),ISNUMBER(SEARCH($A$37,'List of Flows'!$D211))),"Input/Output",0),0)</f>
        <v>0</v>
      </c>
      <c r="AQ213">
        <f>IF(AQ$2='List of Flows'!$B211,IF(OR(ISNUMBER(SEARCH($A$36,'List of Flows'!$D211)),ISNUMBER(SEARCH($A$37,'List of Flows'!$D211))),"Input/Output",0),0)</f>
        <v>0</v>
      </c>
      <c r="AR213">
        <f>IF(AR$2='List of Flows'!$B211,IF(OR(ISNUMBER(SEARCH($A$36,'List of Flows'!$D211)),ISNUMBER(SEARCH($A$37,'List of Flows'!$D211))),"Input/Output",0),0)</f>
        <v>0</v>
      </c>
      <c r="AS213">
        <f>IF(AS$2='List of Flows'!$B211,IF(OR(ISNUMBER(SEARCH($A$36,'List of Flows'!$D211)),ISNUMBER(SEARCH($A$37,'List of Flows'!$D211))),"Input/Output",0),0)</f>
        <v>0</v>
      </c>
      <c r="AT213">
        <f>IF(AT$2='List of Flows'!$B211,IF(OR(ISNUMBER(SEARCH($A$36,'List of Flows'!$D211)),ISNUMBER(SEARCH($A$37,'List of Flows'!$D211))),"Input/Output",0),0)</f>
        <v>0</v>
      </c>
      <c r="AU213" s="17">
        <f t="shared" si="58"/>
        <v>0</v>
      </c>
      <c r="AW213">
        <f t="shared" si="59"/>
        <v>0</v>
      </c>
      <c r="AX213">
        <f t="shared" si="60"/>
        <v>1</v>
      </c>
      <c r="AY213">
        <f t="shared" si="61"/>
        <v>0</v>
      </c>
      <c r="AZ213">
        <f t="shared" si="62"/>
        <v>0</v>
      </c>
      <c r="BA213">
        <f t="shared" si="63"/>
        <v>0</v>
      </c>
      <c r="BB213">
        <f t="shared" si="64"/>
        <v>0</v>
      </c>
      <c r="BC213">
        <f t="shared" si="65"/>
        <v>0</v>
      </c>
      <c r="BD213">
        <f t="shared" si="66"/>
        <v>0</v>
      </c>
      <c r="BE213">
        <f t="shared" si="67"/>
        <v>0</v>
      </c>
      <c r="BF213">
        <f t="shared" si="68"/>
        <v>0</v>
      </c>
      <c r="BG213">
        <f t="shared" si="69"/>
        <v>0</v>
      </c>
      <c r="BH213">
        <f t="shared" si="70"/>
        <v>0</v>
      </c>
      <c r="BI213">
        <f t="shared" si="71"/>
        <v>0</v>
      </c>
      <c r="BJ213" s="17">
        <f t="shared" si="72"/>
        <v>0</v>
      </c>
    </row>
    <row r="214" spans="4:62" x14ac:dyDescent="0.3">
      <c r="D214">
        <f>IF(D$2='List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E214" t="str">
        <f>IF(E$2='List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Unit</v>
      </c>
      <c r="F214">
        <f>IF(F$2='List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G214">
        <f>IF(G$2='List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H214">
        <f>IF(H$2='List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I214">
        <f>IF(I$2='List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J214">
        <f>IF(J$2='List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K214">
        <f>IF(K$2='List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L214">
        <f>IF(L$2='List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M214">
        <f>IF(M$2='List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N214">
        <f>IF(N$2='List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O214">
        <f>IF(O$2='List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P214">
        <f>IF(P$2='List of Flows'!$B212,IF(OR(ISNUMBER(SEARCH($A$6,'List of Flows'!$D212)),ISNUMBER(SEARCH($A$7,'List of Flows'!$D212)),ISNUMBER(SEARCH($A$8,'List of Flows'!$D212)),ISNUMBER(SEARCH($A$9,'List of Flows'!$D212)),ISNUMBER(SEARCH($A$10,'List of Flows'!$D212)),ISNUMBER(SEARCH($A$11,'List of Flows'!$D212)),ISNUMBER(SEARCH($A$12,'List of Flows'!$D212)),ISNUMBER(SEARCH($A$13,'List of Flows'!$D212)),ISNUMBER(SEARCH($A$14,'List of Flows'!$D212)),ISNUMBER(SEARCH($A$15,'List of Flows'!$D212)),ISNUMBER(SEARCH($A$16,'List of Flows'!$D212)),ISNUMBER(SEARCH($A$17,'List of Flows'!$D212)),ISNUMBER(SEARCH($A$18,'List of Flows'!$D212)),ISNUMBER(SEARCH($A$19,'List of Flows'!$D212))),"Unit",0),0)</f>
        <v>0</v>
      </c>
      <c r="Q214">
        <f t="shared" si="56"/>
        <v>1</v>
      </c>
      <c r="R214" s="35"/>
      <c r="S214">
        <f>IF(S$2='List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T214" t="str">
        <f>IF(T$2='List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Context</v>
      </c>
      <c r="U214">
        <f>IF(U$2='List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V214">
        <f>IF(V$2='List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W214">
        <f>IF(W$2='List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X214">
        <f>IF(X$2='List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Y214">
        <f>IF(Y$2='List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Z214">
        <f>IF(Z$2='List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AA214">
        <f>IF(AA$2='List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AB214">
        <f>IF(AB$2='List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AC214">
        <f>IF(AC$2='List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AD214">
        <f>IF(AD$2='List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AE214">
        <f>IF(AE$2='List of Flows'!$B212,IF(OR(ISNUMBER(SEARCH($A$24,'List of Flows'!$D212)),ISNUMBER(SEARCH($A$25,'List of Flows'!$D212)),ISNUMBER(SEARCH($A$26,'List of Flows'!$D212)),ISNUMBER(SEARCH($A$27,'List of Flows'!$D212)),ISNUMBER(SEARCH($A$28,'List of Flows'!$D212)),ISNUMBER(SEARCH($A$29,'List of Flows'!$D212)),ISNUMBER(SEARCH($A$30,'List of Flows'!$D212)),ISNUMBER(SEARCH($A$31,'List of Flows'!$D212)),ISNUMBER(SEARCH($A$32,'List of Flows'!$D212))),"Context",0),0)</f>
        <v>0</v>
      </c>
      <c r="AF214" s="17">
        <f t="shared" si="57"/>
        <v>1</v>
      </c>
      <c r="AH214">
        <f>IF(AH$2='List of Flows'!$B212,IF(OR(ISNUMBER(SEARCH($A$36,'List of Flows'!$D212)),ISNUMBER(SEARCH($A$37,'List of Flows'!$D212))),"Input/Output",0),0)</f>
        <v>0</v>
      </c>
      <c r="AI214">
        <f>IF(AI$2='List of Flows'!$B212,IF(OR(ISNUMBER(SEARCH($A$36,'List of Flows'!$D212)),ISNUMBER(SEARCH($A$37,'List of Flows'!$D212))),"Input/Output",0),0)</f>
        <v>0</v>
      </c>
      <c r="AJ214">
        <f>IF(AJ$2='List of Flows'!$B212,IF(OR(ISNUMBER(SEARCH($A$36,'List of Flows'!$D212)),ISNUMBER(SEARCH($A$37,'List of Flows'!$D212))),"Input/Output",0),0)</f>
        <v>0</v>
      </c>
      <c r="AK214">
        <f>IF(AK$2='List of Flows'!$B212,IF(OR(ISNUMBER(SEARCH($A$36,'List of Flows'!$D212)),ISNUMBER(SEARCH($A$37,'List of Flows'!$D212))),"Input/Output",0),0)</f>
        <v>0</v>
      </c>
      <c r="AL214">
        <f>IF(AL$2='List of Flows'!$B212,IF(OR(ISNUMBER(SEARCH($A$36,'List of Flows'!$D212)),ISNUMBER(SEARCH($A$37,'List of Flows'!$D212))),"Input/Output",0),0)</f>
        <v>0</v>
      </c>
      <c r="AM214">
        <f>IF(AM$2='List of Flows'!$B212,IF(OR(ISNUMBER(SEARCH($A$36,'List of Flows'!$D212)),ISNUMBER(SEARCH($A$37,'List of Flows'!$D212))),"Input/Output",0),0)</f>
        <v>0</v>
      </c>
      <c r="AN214">
        <f>IF(AN$2='List of Flows'!$B212,IF(OR(ISNUMBER(SEARCH($A$36,'List of Flows'!$D212)),ISNUMBER(SEARCH($A$37,'List of Flows'!$D212))),"Input/Output",0),0)</f>
        <v>0</v>
      </c>
      <c r="AO214">
        <f>IF(AO$2='List of Flows'!$B212,IF(OR(ISNUMBER(SEARCH($A$36,'List of Flows'!$D212)),ISNUMBER(SEARCH($A$37,'List of Flows'!$D212))),"Input/Output",0),0)</f>
        <v>0</v>
      </c>
      <c r="AP214">
        <f>IF(AP$2='List of Flows'!$B212,IF(OR(ISNUMBER(SEARCH($A$36,'List of Flows'!$D212)),ISNUMBER(SEARCH($A$37,'List of Flows'!$D212))),"Input/Output",0),0)</f>
        <v>0</v>
      </c>
      <c r="AQ214">
        <f>IF(AQ$2='List of Flows'!$B212,IF(OR(ISNUMBER(SEARCH($A$36,'List of Flows'!$D212)),ISNUMBER(SEARCH($A$37,'List of Flows'!$D212))),"Input/Output",0),0)</f>
        <v>0</v>
      </c>
      <c r="AR214">
        <f>IF(AR$2='List of Flows'!$B212,IF(OR(ISNUMBER(SEARCH($A$36,'List of Flows'!$D212)),ISNUMBER(SEARCH($A$37,'List of Flows'!$D212))),"Input/Output",0),0)</f>
        <v>0</v>
      </c>
      <c r="AS214">
        <f>IF(AS$2='List of Flows'!$B212,IF(OR(ISNUMBER(SEARCH($A$36,'List of Flows'!$D212)),ISNUMBER(SEARCH($A$37,'List of Flows'!$D212))),"Input/Output",0),0)</f>
        <v>0</v>
      </c>
      <c r="AT214">
        <f>IF(AT$2='List of Flows'!$B212,IF(OR(ISNUMBER(SEARCH($A$36,'List of Flows'!$D212)),ISNUMBER(SEARCH($A$37,'List of Flows'!$D212))),"Input/Output",0),0)</f>
        <v>0</v>
      </c>
      <c r="AU214" s="17">
        <f t="shared" si="58"/>
        <v>0</v>
      </c>
      <c r="AW214">
        <f t="shared" si="59"/>
        <v>0</v>
      </c>
      <c r="AX214">
        <f t="shared" si="60"/>
        <v>1</v>
      </c>
      <c r="AY214">
        <f t="shared" si="61"/>
        <v>0</v>
      </c>
      <c r="AZ214">
        <f t="shared" si="62"/>
        <v>0</v>
      </c>
      <c r="BA214">
        <f t="shared" si="63"/>
        <v>0</v>
      </c>
      <c r="BB214">
        <f t="shared" si="64"/>
        <v>0</v>
      </c>
      <c r="BC214">
        <f t="shared" si="65"/>
        <v>0</v>
      </c>
      <c r="BD214">
        <f t="shared" si="66"/>
        <v>0</v>
      </c>
      <c r="BE214">
        <f t="shared" si="67"/>
        <v>0</v>
      </c>
      <c r="BF214">
        <f t="shared" si="68"/>
        <v>0</v>
      </c>
      <c r="BG214">
        <f t="shared" si="69"/>
        <v>0</v>
      </c>
      <c r="BH214">
        <f t="shared" si="70"/>
        <v>0</v>
      </c>
      <c r="BI214">
        <f t="shared" si="71"/>
        <v>0</v>
      </c>
      <c r="BJ214" s="17">
        <f t="shared" si="72"/>
        <v>0</v>
      </c>
    </row>
    <row r="215" spans="4:62" x14ac:dyDescent="0.3">
      <c r="D215">
        <f>IF(D$2='List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E215" t="str">
        <f>IF(E$2='List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Unit</v>
      </c>
      <c r="F215">
        <f>IF(F$2='List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G215">
        <f>IF(G$2='List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H215">
        <f>IF(H$2='List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I215">
        <f>IF(I$2='List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J215">
        <f>IF(J$2='List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K215">
        <f>IF(K$2='List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L215">
        <f>IF(L$2='List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M215">
        <f>IF(M$2='List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N215">
        <f>IF(N$2='List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O215">
        <f>IF(O$2='List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P215">
        <f>IF(P$2='List of Flows'!$B213,IF(OR(ISNUMBER(SEARCH($A$6,'List of Flows'!$D213)),ISNUMBER(SEARCH($A$7,'List of Flows'!$D213)),ISNUMBER(SEARCH($A$8,'List of Flows'!$D213)),ISNUMBER(SEARCH($A$9,'List of Flows'!$D213)),ISNUMBER(SEARCH($A$10,'List of Flows'!$D213)),ISNUMBER(SEARCH($A$11,'List of Flows'!$D213)),ISNUMBER(SEARCH($A$12,'List of Flows'!$D213)),ISNUMBER(SEARCH($A$13,'List of Flows'!$D213)),ISNUMBER(SEARCH($A$14,'List of Flows'!$D213)),ISNUMBER(SEARCH($A$15,'List of Flows'!$D213)),ISNUMBER(SEARCH($A$16,'List of Flows'!$D213)),ISNUMBER(SEARCH($A$17,'List of Flows'!$D213)),ISNUMBER(SEARCH($A$18,'List of Flows'!$D213)),ISNUMBER(SEARCH($A$19,'List of Flows'!$D213))),"Unit",0),0)</f>
        <v>0</v>
      </c>
      <c r="Q215">
        <f t="shared" si="56"/>
        <v>1</v>
      </c>
      <c r="R215" s="35"/>
      <c r="S215">
        <f>IF(S$2='List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T215" t="str">
        <f>IF(T$2='List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Context</v>
      </c>
      <c r="U215">
        <f>IF(U$2='List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V215">
        <f>IF(V$2='List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W215">
        <f>IF(W$2='List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X215">
        <f>IF(X$2='List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Y215">
        <f>IF(Y$2='List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Z215">
        <f>IF(Z$2='List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AA215">
        <f>IF(AA$2='List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AB215">
        <f>IF(AB$2='List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AC215">
        <f>IF(AC$2='List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AD215">
        <f>IF(AD$2='List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AE215">
        <f>IF(AE$2='List of Flows'!$B213,IF(OR(ISNUMBER(SEARCH($A$24,'List of Flows'!$D213)),ISNUMBER(SEARCH($A$25,'List of Flows'!$D213)),ISNUMBER(SEARCH($A$26,'List of Flows'!$D213)),ISNUMBER(SEARCH($A$27,'List of Flows'!$D213)),ISNUMBER(SEARCH($A$28,'List of Flows'!$D213)),ISNUMBER(SEARCH($A$29,'List of Flows'!$D213)),ISNUMBER(SEARCH($A$30,'List of Flows'!$D213)),ISNUMBER(SEARCH($A$31,'List of Flows'!$D213)),ISNUMBER(SEARCH($A$32,'List of Flows'!$D213))),"Context",0),0)</f>
        <v>0</v>
      </c>
      <c r="AF215" s="17">
        <f t="shared" si="57"/>
        <v>1</v>
      </c>
      <c r="AH215">
        <f>IF(AH$2='List of Flows'!$B213,IF(OR(ISNUMBER(SEARCH($A$36,'List of Flows'!$D213)),ISNUMBER(SEARCH($A$37,'List of Flows'!$D213))),"Input/Output",0),0)</f>
        <v>0</v>
      </c>
      <c r="AI215">
        <f>IF(AI$2='List of Flows'!$B213,IF(OR(ISNUMBER(SEARCH($A$36,'List of Flows'!$D213)),ISNUMBER(SEARCH($A$37,'List of Flows'!$D213))),"Input/Output",0),0)</f>
        <v>0</v>
      </c>
      <c r="AJ215">
        <f>IF(AJ$2='List of Flows'!$B213,IF(OR(ISNUMBER(SEARCH($A$36,'List of Flows'!$D213)),ISNUMBER(SEARCH($A$37,'List of Flows'!$D213))),"Input/Output",0),0)</f>
        <v>0</v>
      </c>
      <c r="AK215">
        <f>IF(AK$2='List of Flows'!$B213,IF(OR(ISNUMBER(SEARCH($A$36,'List of Flows'!$D213)),ISNUMBER(SEARCH($A$37,'List of Flows'!$D213))),"Input/Output",0),0)</f>
        <v>0</v>
      </c>
      <c r="AL215">
        <f>IF(AL$2='List of Flows'!$B213,IF(OR(ISNUMBER(SEARCH($A$36,'List of Flows'!$D213)),ISNUMBER(SEARCH($A$37,'List of Flows'!$D213))),"Input/Output",0),0)</f>
        <v>0</v>
      </c>
      <c r="AM215">
        <f>IF(AM$2='List of Flows'!$B213,IF(OR(ISNUMBER(SEARCH($A$36,'List of Flows'!$D213)),ISNUMBER(SEARCH($A$37,'List of Flows'!$D213))),"Input/Output",0),0)</f>
        <v>0</v>
      </c>
      <c r="AN215">
        <f>IF(AN$2='List of Flows'!$B213,IF(OR(ISNUMBER(SEARCH($A$36,'List of Flows'!$D213)),ISNUMBER(SEARCH($A$37,'List of Flows'!$D213))),"Input/Output",0),0)</f>
        <v>0</v>
      </c>
      <c r="AO215">
        <f>IF(AO$2='List of Flows'!$B213,IF(OR(ISNUMBER(SEARCH($A$36,'List of Flows'!$D213)),ISNUMBER(SEARCH($A$37,'List of Flows'!$D213))),"Input/Output",0),0)</f>
        <v>0</v>
      </c>
      <c r="AP215">
        <f>IF(AP$2='List of Flows'!$B213,IF(OR(ISNUMBER(SEARCH($A$36,'List of Flows'!$D213)),ISNUMBER(SEARCH($A$37,'List of Flows'!$D213))),"Input/Output",0),0)</f>
        <v>0</v>
      </c>
      <c r="AQ215">
        <f>IF(AQ$2='List of Flows'!$B213,IF(OR(ISNUMBER(SEARCH($A$36,'List of Flows'!$D213)),ISNUMBER(SEARCH($A$37,'List of Flows'!$D213))),"Input/Output",0),0)</f>
        <v>0</v>
      </c>
      <c r="AR215">
        <f>IF(AR$2='List of Flows'!$B213,IF(OR(ISNUMBER(SEARCH($A$36,'List of Flows'!$D213)),ISNUMBER(SEARCH($A$37,'List of Flows'!$D213))),"Input/Output",0),0)</f>
        <v>0</v>
      </c>
      <c r="AS215">
        <f>IF(AS$2='List of Flows'!$B213,IF(OR(ISNUMBER(SEARCH($A$36,'List of Flows'!$D213)),ISNUMBER(SEARCH($A$37,'List of Flows'!$D213))),"Input/Output",0),0)</f>
        <v>0</v>
      </c>
      <c r="AT215">
        <f>IF(AT$2='List of Flows'!$B213,IF(OR(ISNUMBER(SEARCH($A$36,'List of Flows'!$D213)),ISNUMBER(SEARCH($A$37,'List of Flows'!$D213))),"Input/Output",0),0)</f>
        <v>0</v>
      </c>
      <c r="AU215" s="17">
        <f t="shared" si="58"/>
        <v>0</v>
      </c>
      <c r="AW215">
        <f t="shared" si="59"/>
        <v>0</v>
      </c>
      <c r="AX215">
        <f t="shared" si="60"/>
        <v>1</v>
      </c>
      <c r="AY215">
        <f t="shared" si="61"/>
        <v>0</v>
      </c>
      <c r="AZ215">
        <f t="shared" si="62"/>
        <v>0</v>
      </c>
      <c r="BA215">
        <f t="shared" si="63"/>
        <v>0</v>
      </c>
      <c r="BB215">
        <f t="shared" si="64"/>
        <v>0</v>
      </c>
      <c r="BC215">
        <f t="shared" si="65"/>
        <v>0</v>
      </c>
      <c r="BD215">
        <f t="shared" si="66"/>
        <v>0</v>
      </c>
      <c r="BE215">
        <f t="shared" si="67"/>
        <v>0</v>
      </c>
      <c r="BF215">
        <f t="shared" si="68"/>
        <v>0</v>
      </c>
      <c r="BG215">
        <f t="shared" si="69"/>
        <v>0</v>
      </c>
      <c r="BH215">
        <f t="shared" si="70"/>
        <v>0</v>
      </c>
      <c r="BI215">
        <f t="shared" si="71"/>
        <v>0</v>
      </c>
      <c r="BJ215" s="17">
        <f t="shared" si="72"/>
        <v>0</v>
      </c>
    </row>
    <row r="216" spans="4:62" x14ac:dyDescent="0.3">
      <c r="D216">
        <f>IF(D$2='List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E216" t="str">
        <f>IF(E$2='List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Unit</v>
      </c>
      <c r="F216">
        <f>IF(F$2='List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G216">
        <f>IF(G$2='List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H216">
        <f>IF(H$2='List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I216">
        <f>IF(I$2='List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J216">
        <f>IF(J$2='List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K216">
        <f>IF(K$2='List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L216">
        <f>IF(L$2='List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M216">
        <f>IF(M$2='List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N216">
        <f>IF(N$2='List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O216">
        <f>IF(O$2='List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P216">
        <f>IF(P$2='List of Flows'!$B214,IF(OR(ISNUMBER(SEARCH($A$6,'List of Flows'!$D214)),ISNUMBER(SEARCH($A$7,'List of Flows'!$D214)),ISNUMBER(SEARCH($A$8,'List of Flows'!$D214)),ISNUMBER(SEARCH($A$9,'List of Flows'!$D214)),ISNUMBER(SEARCH($A$10,'List of Flows'!$D214)),ISNUMBER(SEARCH($A$11,'List of Flows'!$D214)),ISNUMBER(SEARCH($A$12,'List of Flows'!$D214)),ISNUMBER(SEARCH($A$13,'List of Flows'!$D214)),ISNUMBER(SEARCH($A$14,'List of Flows'!$D214)),ISNUMBER(SEARCH($A$15,'List of Flows'!$D214)),ISNUMBER(SEARCH($A$16,'List of Flows'!$D214)),ISNUMBER(SEARCH($A$17,'List of Flows'!$D214)),ISNUMBER(SEARCH($A$18,'List of Flows'!$D214)),ISNUMBER(SEARCH($A$19,'List of Flows'!$D214))),"Unit",0),0)</f>
        <v>0</v>
      </c>
      <c r="Q216">
        <f t="shared" si="56"/>
        <v>1</v>
      </c>
      <c r="R216" s="35"/>
      <c r="S216">
        <f>IF(S$2='List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T216" t="str">
        <f>IF(T$2='List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Context</v>
      </c>
      <c r="U216">
        <f>IF(U$2='List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V216">
        <f>IF(V$2='List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W216">
        <f>IF(W$2='List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X216">
        <f>IF(X$2='List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Y216">
        <f>IF(Y$2='List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Z216">
        <f>IF(Z$2='List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AA216">
        <f>IF(AA$2='List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AB216">
        <f>IF(AB$2='List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AC216">
        <f>IF(AC$2='List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AD216">
        <f>IF(AD$2='List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AE216">
        <f>IF(AE$2='List of Flows'!$B214,IF(OR(ISNUMBER(SEARCH($A$24,'List of Flows'!$D214)),ISNUMBER(SEARCH($A$25,'List of Flows'!$D214)),ISNUMBER(SEARCH($A$26,'List of Flows'!$D214)),ISNUMBER(SEARCH($A$27,'List of Flows'!$D214)),ISNUMBER(SEARCH($A$28,'List of Flows'!$D214)),ISNUMBER(SEARCH($A$29,'List of Flows'!$D214)),ISNUMBER(SEARCH($A$30,'List of Flows'!$D214)),ISNUMBER(SEARCH($A$31,'List of Flows'!$D214)),ISNUMBER(SEARCH($A$32,'List of Flows'!$D214))),"Context",0),0)</f>
        <v>0</v>
      </c>
      <c r="AF216" s="17">
        <f t="shared" si="57"/>
        <v>1</v>
      </c>
      <c r="AH216">
        <f>IF(AH$2='List of Flows'!$B214,IF(OR(ISNUMBER(SEARCH($A$36,'List of Flows'!$D214)),ISNUMBER(SEARCH($A$37,'List of Flows'!$D214))),"Input/Output",0),0)</f>
        <v>0</v>
      </c>
      <c r="AI216">
        <f>IF(AI$2='List of Flows'!$B214,IF(OR(ISNUMBER(SEARCH($A$36,'List of Flows'!$D214)),ISNUMBER(SEARCH($A$37,'List of Flows'!$D214))),"Input/Output",0),0)</f>
        <v>0</v>
      </c>
      <c r="AJ216">
        <f>IF(AJ$2='List of Flows'!$B214,IF(OR(ISNUMBER(SEARCH($A$36,'List of Flows'!$D214)),ISNUMBER(SEARCH($A$37,'List of Flows'!$D214))),"Input/Output",0),0)</f>
        <v>0</v>
      </c>
      <c r="AK216">
        <f>IF(AK$2='List of Flows'!$B214,IF(OR(ISNUMBER(SEARCH($A$36,'List of Flows'!$D214)),ISNUMBER(SEARCH($A$37,'List of Flows'!$D214))),"Input/Output",0),0)</f>
        <v>0</v>
      </c>
      <c r="AL216">
        <f>IF(AL$2='List of Flows'!$B214,IF(OR(ISNUMBER(SEARCH($A$36,'List of Flows'!$D214)),ISNUMBER(SEARCH($A$37,'List of Flows'!$D214))),"Input/Output",0),0)</f>
        <v>0</v>
      </c>
      <c r="AM216">
        <f>IF(AM$2='List of Flows'!$B214,IF(OR(ISNUMBER(SEARCH($A$36,'List of Flows'!$D214)),ISNUMBER(SEARCH($A$37,'List of Flows'!$D214))),"Input/Output",0),0)</f>
        <v>0</v>
      </c>
      <c r="AN216">
        <f>IF(AN$2='List of Flows'!$B214,IF(OR(ISNUMBER(SEARCH($A$36,'List of Flows'!$D214)),ISNUMBER(SEARCH($A$37,'List of Flows'!$D214))),"Input/Output",0),0)</f>
        <v>0</v>
      </c>
      <c r="AO216">
        <f>IF(AO$2='List of Flows'!$B214,IF(OR(ISNUMBER(SEARCH($A$36,'List of Flows'!$D214)),ISNUMBER(SEARCH($A$37,'List of Flows'!$D214))),"Input/Output",0),0)</f>
        <v>0</v>
      </c>
      <c r="AP216">
        <f>IF(AP$2='List of Flows'!$B214,IF(OR(ISNUMBER(SEARCH($A$36,'List of Flows'!$D214)),ISNUMBER(SEARCH($A$37,'List of Flows'!$D214))),"Input/Output",0),0)</f>
        <v>0</v>
      </c>
      <c r="AQ216">
        <f>IF(AQ$2='List of Flows'!$B214,IF(OR(ISNUMBER(SEARCH($A$36,'List of Flows'!$D214)),ISNUMBER(SEARCH($A$37,'List of Flows'!$D214))),"Input/Output",0),0)</f>
        <v>0</v>
      </c>
      <c r="AR216">
        <f>IF(AR$2='List of Flows'!$B214,IF(OR(ISNUMBER(SEARCH($A$36,'List of Flows'!$D214)),ISNUMBER(SEARCH($A$37,'List of Flows'!$D214))),"Input/Output",0),0)</f>
        <v>0</v>
      </c>
      <c r="AS216">
        <f>IF(AS$2='List of Flows'!$B214,IF(OR(ISNUMBER(SEARCH($A$36,'List of Flows'!$D214)),ISNUMBER(SEARCH($A$37,'List of Flows'!$D214))),"Input/Output",0),0)</f>
        <v>0</v>
      </c>
      <c r="AT216">
        <f>IF(AT$2='List of Flows'!$B214,IF(OR(ISNUMBER(SEARCH($A$36,'List of Flows'!$D214)),ISNUMBER(SEARCH($A$37,'List of Flows'!$D214))),"Input/Output",0),0)</f>
        <v>0</v>
      </c>
      <c r="AU216" s="17">
        <f t="shared" si="58"/>
        <v>0</v>
      </c>
      <c r="AW216">
        <f t="shared" si="59"/>
        <v>0</v>
      </c>
      <c r="AX216">
        <f t="shared" si="60"/>
        <v>1</v>
      </c>
      <c r="AY216">
        <f t="shared" si="61"/>
        <v>0</v>
      </c>
      <c r="AZ216">
        <f t="shared" si="62"/>
        <v>0</v>
      </c>
      <c r="BA216">
        <f t="shared" si="63"/>
        <v>0</v>
      </c>
      <c r="BB216">
        <f t="shared" si="64"/>
        <v>0</v>
      </c>
      <c r="BC216">
        <f t="shared" si="65"/>
        <v>0</v>
      </c>
      <c r="BD216">
        <f t="shared" si="66"/>
        <v>0</v>
      </c>
      <c r="BE216">
        <f t="shared" si="67"/>
        <v>0</v>
      </c>
      <c r="BF216">
        <f t="shared" si="68"/>
        <v>0</v>
      </c>
      <c r="BG216">
        <f t="shared" si="69"/>
        <v>0</v>
      </c>
      <c r="BH216">
        <f t="shared" si="70"/>
        <v>0</v>
      </c>
      <c r="BI216">
        <f t="shared" si="71"/>
        <v>0</v>
      </c>
      <c r="BJ216" s="17">
        <f t="shared" si="72"/>
        <v>0</v>
      </c>
    </row>
    <row r="217" spans="4:62" x14ac:dyDescent="0.3">
      <c r="D217">
        <f>IF(D$2='List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E217">
        <f>IF(E$2='List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F217">
        <f>IF(F$2='List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G217">
        <f>IF(G$2='List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H217">
        <f>IF(H$2='List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I217">
        <f>IF(I$2='List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J217">
        <f>IF(J$2='List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K217">
        <f>IF(K$2='List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L217">
        <f>IF(L$2='List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M217">
        <f>IF(M$2='List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N217">
        <f>IF(N$2='List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O217">
        <f>IF(O$2='List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P217">
        <f>IF(P$2='List of Flows'!$B215,IF(OR(ISNUMBER(SEARCH($A$6,'List of Flows'!$D215)),ISNUMBER(SEARCH($A$7,'List of Flows'!$D215)),ISNUMBER(SEARCH($A$8,'List of Flows'!$D215)),ISNUMBER(SEARCH($A$9,'List of Flows'!$D215)),ISNUMBER(SEARCH($A$10,'List of Flows'!$D215)),ISNUMBER(SEARCH($A$11,'List of Flows'!$D215)),ISNUMBER(SEARCH($A$12,'List of Flows'!$D215)),ISNUMBER(SEARCH($A$13,'List of Flows'!$D215)),ISNUMBER(SEARCH($A$14,'List of Flows'!$D215)),ISNUMBER(SEARCH($A$15,'List of Flows'!$D215)),ISNUMBER(SEARCH($A$16,'List of Flows'!$D215)),ISNUMBER(SEARCH($A$17,'List of Flows'!$D215)),ISNUMBER(SEARCH($A$18,'List of Flows'!$D215)),ISNUMBER(SEARCH($A$19,'List of Flows'!$D215))),"Unit",0),0)</f>
        <v>0</v>
      </c>
      <c r="Q217">
        <f t="shared" si="56"/>
        <v>0</v>
      </c>
      <c r="R217" s="35"/>
      <c r="S217">
        <f>IF(S$2='List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T217">
        <f>IF(T$2='List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U217">
        <f>IF(U$2='List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V217">
        <f>IF(V$2='List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W217">
        <f>IF(W$2='List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X217">
        <f>IF(X$2='List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Y217">
        <f>IF(Y$2='List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Z217">
        <f>IF(Z$2='List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AA217">
        <f>IF(AA$2='List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AB217">
        <f>IF(AB$2='List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AC217">
        <f>IF(AC$2='List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AD217">
        <f>IF(AD$2='List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AE217">
        <f>IF(AE$2='List of Flows'!$B215,IF(OR(ISNUMBER(SEARCH($A$24,'List of Flows'!$D215)),ISNUMBER(SEARCH($A$25,'List of Flows'!$D215)),ISNUMBER(SEARCH($A$26,'List of Flows'!$D215)),ISNUMBER(SEARCH($A$27,'List of Flows'!$D215)),ISNUMBER(SEARCH($A$28,'List of Flows'!$D215)),ISNUMBER(SEARCH($A$29,'List of Flows'!$D215)),ISNUMBER(SEARCH($A$30,'List of Flows'!$D215)),ISNUMBER(SEARCH($A$31,'List of Flows'!$D215)),ISNUMBER(SEARCH($A$32,'List of Flows'!$D215))),"Context",0),0)</f>
        <v>0</v>
      </c>
      <c r="AF217" s="17">
        <f t="shared" si="57"/>
        <v>0</v>
      </c>
      <c r="AH217">
        <f>IF(AH$2='List of Flows'!$B215,IF(OR(ISNUMBER(SEARCH($A$36,'List of Flows'!$D215)),ISNUMBER(SEARCH($A$37,'List of Flows'!$D215))),"Input/Output",0),0)</f>
        <v>0</v>
      </c>
      <c r="AI217">
        <f>IF(AI$2='List of Flows'!$B215,IF(OR(ISNUMBER(SEARCH($A$36,'List of Flows'!$D215)),ISNUMBER(SEARCH($A$37,'List of Flows'!$D215))),"Input/Output",0),0)</f>
        <v>0</v>
      </c>
      <c r="AJ217">
        <f>IF(AJ$2='List of Flows'!$B215,IF(OR(ISNUMBER(SEARCH($A$36,'List of Flows'!$D215)),ISNUMBER(SEARCH($A$37,'List of Flows'!$D215))),"Input/Output",0),0)</f>
        <v>0</v>
      </c>
      <c r="AK217">
        <f>IF(AK$2='List of Flows'!$B215,IF(OR(ISNUMBER(SEARCH($A$36,'List of Flows'!$D215)),ISNUMBER(SEARCH($A$37,'List of Flows'!$D215))),"Input/Output",0),0)</f>
        <v>0</v>
      </c>
      <c r="AL217">
        <f>IF(AL$2='List of Flows'!$B215,IF(OR(ISNUMBER(SEARCH($A$36,'List of Flows'!$D215)),ISNUMBER(SEARCH($A$37,'List of Flows'!$D215))),"Input/Output",0),0)</f>
        <v>0</v>
      </c>
      <c r="AM217">
        <f>IF(AM$2='List of Flows'!$B215,IF(OR(ISNUMBER(SEARCH($A$36,'List of Flows'!$D215)),ISNUMBER(SEARCH($A$37,'List of Flows'!$D215))),"Input/Output",0),0)</f>
        <v>0</v>
      </c>
      <c r="AN217">
        <f>IF(AN$2='List of Flows'!$B215,IF(OR(ISNUMBER(SEARCH($A$36,'List of Flows'!$D215)),ISNUMBER(SEARCH($A$37,'List of Flows'!$D215))),"Input/Output",0),0)</f>
        <v>0</v>
      </c>
      <c r="AO217">
        <f>IF(AO$2='List of Flows'!$B215,IF(OR(ISNUMBER(SEARCH($A$36,'List of Flows'!$D215)),ISNUMBER(SEARCH($A$37,'List of Flows'!$D215))),"Input/Output",0),0)</f>
        <v>0</v>
      </c>
      <c r="AP217">
        <f>IF(AP$2='List of Flows'!$B215,IF(OR(ISNUMBER(SEARCH($A$36,'List of Flows'!$D215)),ISNUMBER(SEARCH($A$37,'List of Flows'!$D215))),"Input/Output",0),0)</f>
        <v>0</v>
      </c>
      <c r="AQ217">
        <f>IF(AQ$2='List of Flows'!$B215,IF(OR(ISNUMBER(SEARCH($A$36,'List of Flows'!$D215)),ISNUMBER(SEARCH($A$37,'List of Flows'!$D215))),"Input/Output",0),0)</f>
        <v>0</v>
      </c>
      <c r="AR217">
        <f>IF(AR$2='List of Flows'!$B215,IF(OR(ISNUMBER(SEARCH($A$36,'List of Flows'!$D215)),ISNUMBER(SEARCH($A$37,'List of Flows'!$D215))),"Input/Output",0),0)</f>
        <v>0</v>
      </c>
      <c r="AS217">
        <f>IF(AS$2='List of Flows'!$B215,IF(OR(ISNUMBER(SEARCH($A$36,'List of Flows'!$D215)),ISNUMBER(SEARCH($A$37,'List of Flows'!$D215))),"Input/Output",0),0)</f>
        <v>0</v>
      </c>
      <c r="AT217">
        <f>IF(AT$2='List of Flows'!$B215,IF(OR(ISNUMBER(SEARCH($A$36,'List of Flows'!$D215)),ISNUMBER(SEARCH($A$37,'List of Flows'!$D215))),"Input/Output",0),0)</f>
        <v>0</v>
      </c>
      <c r="AU217" s="17">
        <f t="shared" si="58"/>
        <v>0</v>
      </c>
      <c r="AW217">
        <f t="shared" si="59"/>
        <v>0</v>
      </c>
      <c r="AX217">
        <f t="shared" si="60"/>
        <v>0</v>
      </c>
      <c r="AY217">
        <f t="shared" si="61"/>
        <v>0</v>
      </c>
      <c r="AZ217">
        <f t="shared" si="62"/>
        <v>0</v>
      </c>
      <c r="BA217">
        <f t="shared" si="63"/>
        <v>0</v>
      </c>
      <c r="BB217">
        <f t="shared" si="64"/>
        <v>0</v>
      </c>
      <c r="BC217">
        <f t="shared" si="65"/>
        <v>0</v>
      </c>
      <c r="BD217">
        <f t="shared" si="66"/>
        <v>0</v>
      </c>
      <c r="BE217">
        <f t="shared" si="67"/>
        <v>0</v>
      </c>
      <c r="BF217">
        <f t="shared" si="68"/>
        <v>0</v>
      </c>
      <c r="BG217">
        <f t="shared" si="69"/>
        <v>0</v>
      </c>
      <c r="BH217">
        <f t="shared" si="70"/>
        <v>0</v>
      </c>
      <c r="BI217">
        <f t="shared" si="71"/>
        <v>0</v>
      </c>
      <c r="BJ217" s="17">
        <f t="shared" si="72"/>
        <v>0</v>
      </c>
    </row>
    <row r="218" spans="4:62" x14ac:dyDescent="0.3">
      <c r="D218">
        <f>IF(D$2='List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E218">
        <f>IF(E$2='List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F218">
        <f>IF(F$2='List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G218">
        <f>IF(G$2='List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H218">
        <f>IF(H$2='List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I218">
        <f>IF(I$2='List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J218">
        <f>IF(J$2='List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K218">
        <f>IF(K$2='List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L218">
        <f>IF(L$2='List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M218">
        <f>IF(M$2='List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N218">
        <f>IF(N$2='List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O218">
        <f>IF(O$2='List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P218">
        <f>IF(P$2='List of Flows'!$B216,IF(OR(ISNUMBER(SEARCH($A$6,'List of Flows'!$D216)),ISNUMBER(SEARCH($A$7,'List of Flows'!$D216)),ISNUMBER(SEARCH($A$8,'List of Flows'!$D216)),ISNUMBER(SEARCH($A$9,'List of Flows'!$D216)),ISNUMBER(SEARCH($A$10,'List of Flows'!$D216)),ISNUMBER(SEARCH($A$11,'List of Flows'!$D216)),ISNUMBER(SEARCH($A$12,'List of Flows'!$D216)),ISNUMBER(SEARCH($A$13,'List of Flows'!$D216)),ISNUMBER(SEARCH($A$14,'List of Flows'!$D216)),ISNUMBER(SEARCH($A$15,'List of Flows'!$D216)),ISNUMBER(SEARCH($A$16,'List of Flows'!$D216)),ISNUMBER(SEARCH($A$17,'List of Flows'!$D216)),ISNUMBER(SEARCH($A$18,'List of Flows'!$D216)),ISNUMBER(SEARCH($A$19,'List of Flows'!$D216))),"Unit",0),0)</f>
        <v>0</v>
      </c>
      <c r="Q218">
        <f t="shared" si="56"/>
        <v>0</v>
      </c>
      <c r="R218" s="35"/>
      <c r="S218">
        <f>IF(S$2='List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T218">
        <f>IF(T$2='List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U218">
        <f>IF(U$2='List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V218">
        <f>IF(V$2='List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W218">
        <f>IF(W$2='List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X218">
        <f>IF(X$2='List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Y218">
        <f>IF(Y$2='List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Z218">
        <f>IF(Z$2='List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AA218">
        <f>IF(AA$2='List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AB218">
        <f>IF(AB$2='List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AC218">
        <f>IF(AC$2='List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AD218">
        <f>IF(AD$2='List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AE218">
        <f>IF(AE$2='List of Flows'!$B216,IF(OR(ISNUMBER(SEARCH($A$24,'List of Flows'!$D216)),ISNUMBER(SEARCH($A$25,'List of Flows'!$D216)),ISNUMBER(SEARCH($A$26,'List of Flows'!$D216)),ISNUMBER(SEARCH($A$27,'List of Flows'!$D216)),ISNUMBER(SEARCH($A$28,'List of Flows'!$D216)),ISNUMBER(SEARCH($A$29,'List of Flows'!$D216)),ISNUMBER(SEARCH($A$30,'List of Flows'!$D216)),ISNUMBER(SEARCH($A$31,'List of Flows'!$D216)),ISNUMBER(SEARCH($A$32,'List of Flows'!$D216))),"Context",0),0)</f>
        <v>0</v>
      </c>
      <c r="AF218" s="17">
        <f t="shared" si="57"/>
        <v>0</v>
      </c>
      <c r="AH218">
        <f>IF(AH$2='List of Flows'!$B216,IF(OR(ISNUMBER(SEARCH($A$36,'List of Flows'!$D216)),ISNUMBER(SEARCH($A$37,'List of Flows'!$D216))),"Input/Output",0),0)</f>
        <v>0</v>
      </c>
      <c r="AI218">
        <f>IF(AI$2='List of Flows'!$B216,IF(OR(ISNUMBER(SEARCH($A$36,'List of Flows'!$D216)),ISNUMBER(SEARCH($A$37,'List of Flows'!$D216))),"Input/Output",0),0)</f>
        <v>0</v>
      </c>
      <c r="AJ218">
        <f>IF(AJ$2='List of Flows'!$B216,IF(OR(ISNUMBER(SEARCH($A$36,'List of Flows'!$D216)),ISNUMBER(SEARCH($A$37,'List of Flows'!$D216))),"Input/Output",0),0)</f>
        <v>0</v>
      </c>
      <c r="AK218">
        <f>IF(AK$2='List of Flows'!$B216,IF(OR(ISNUMBER(SEARCH($A$36,'List of Flows'!$D216)),ISNUMBER(SEARCH($A$37,'List of Flows'!$D216))),"Input/Output",0),0)</f>
        <v>0</v>
      </c>
      <c r="AL218">
        <f>IF(AL$2='List of Flows'!$B216,IF(OR(ISNUMBER(SEARCH($A$36,'List of Flows'!$D216)),ISNUMBER(SEARCH($A$37,'List of Flows'!$D216))),"Input/Output",0),0)</f>
        <v>0</v>
      </c>
      <c r="AM218">
        <f>IF(AM$2='List of Flows'!$B216,IF(OR(ISNUMBER(SEARCH($A$36,'List of Flows'!$D216)),ISNUMBER(SEARCH($A$37,'List of Flows'!$D216))),"Input/Output",0),0)</f>
        <v>0</v>
      </c>
      <c r="AN218">
        <f>IF(AN$2='List of Flows'!$B216,IF(OR(ISNUMBER(SEARCH($A$36,'List of Flows'!$D216)),ISNUMBER(SEARCH($A$37,'List of Flows'!$D216))),"Input/Output",0),0)</f>
        <v>0</v>
      </c>
      <c r="AO218">
        <f>IF(AO$2='List of Flows'!$B216,IF(OR(ISNUMBER(SEARCH($A$36,'List of Flows'!$D216)),ISNUMBER(SEARCH($A$37,'List of Flows'!$D216))),"Input/Output",0),0)</f>
        <v>0</v>
      </c>
      <c r="AP218">
        <f>IF(AP$2='List of Flows'!$B216,IF(OR(ISNUMBER(SEARCH($A$36,'List of Flows'!$D216)),ISNUMBER(SEARCH($A$37,'List of Flows'!$D216))),"Input/Output",0),0)</f>
        <v>0</v>
      </c>
      <c r="AQ218">
        <f>IF(AQ$2='List of Flows'!$B216,IF(OR(ISNUMBER(SEARCH($A$36,'List of Flows'!$D216)),ISNUMBER(SEARCH($A$37,'List of Flows'!$D216))),"Input/Output",0),0)</f>
        <v>0</v>
      </c>
      <c r="AR218">
        <f>IF(AR$2='List of Flows'!$B216,IF(OR(ISNUMBER(SEARCH($A$36,'List of Flows'!$D216)),ISNUMBER(SEARCH($A$37,'List of Flows'!$D216))),"Input/Output",0),0)</f>
        <v>0</v>
      </c>
      <c r="AS218">
        <f>IF(AS$2='List of Flows'!$B216,IF(OR(ISNUMBER(SEARCH($A$36,'List of Flows'!$D216)),ISNUMBER(SEARCH($A$37,'List of Flows'!$D216))),"Input/Output",0),0)</f>
        <v>0</v>
      </c>
      <c r="AT218">
        <f>IF(AT$2='List of Flows'!$B216,IF(OR(ISNUMBER(SEARCH($A$36,'List of Flows'!$D216)),ISNUMBER(SEARCH($A$37,'List of Flows'!$D216))),"Input/Output",0),0)</f>
        <v>0</v>
      </c>
      <c r="AU218" s="17">
        <f t="shared" si="58"/>
        <v>0</v>
      </c>
      <c r="AW218">
        <f t="shared" si="59"/>
        <v>0</v>
      </c>
      <c r="AX218">
        <f t="shared" si="60"/>
        <v>0</v>
      </c>
      <c r="AY218">
        <f t="shared" si="61"/>
        <v>0</v>
      </c>
      <c r="AZ218">
        <f t="shared" si="62"/>
        <v>0</v>
      </c>
      <c r="BA218">
        <f t="shared" si="63"/>
        <v>0</v>
      </c>
      <c r="BB218">
        <f t="shared" si="64"/>
        <v>0</v>
      </c>
      <c r="BC218">
        <f t="shared" si="65"/>
        <v>0</v>
      </c>
      <c r="BD218">
        <f t="shared" si="66"/>
        <v>0</v>
      </c>
      <c r="BE218">
        <f t="shared" si="67"/>
        <v>0</v>
      </c>
      <c r="BF218">
        <f t="shared" si="68"/>
        <v>0</v>
      </c>
      <c r="BG218">
        <f t="shared" si="69"/>
        <v>0</v>
      </c>
      <c r="BH218">
        <f t="shared" si="70"/>
        <v>0</v>
      </c>
      <c r="BI218">
        <f t="shared" si="71"/>
        <v>0</v>
      </c>
      <c r="BJ218" s="17">
        <f t="shared" si="72"/>
        <v>0</v>
      </c>
    </row>
    <row r="219" spans="4:62" x14ac:dyDescent="0.3">
      <c r="D219">
        <f>IF(D$2='List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E219">
        <f>IF(E$2='List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F219">
        <f>IF(F$2='List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G219">
        <f>IF(G$2='List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H219">
        <f>IF(H$2='List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I219">
        <f>IF(I$2='List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J219">
        <f>IF(J$2='List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K219">
        <f>IF(K$2='List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L219">
        <f>IF(L$2='List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M219">
        <f>IF(M$2='List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N219">
        <f>IF(N$2='List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O219">
        <f>IF(O$2='List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P219">
        <f>IF(P$2='List of Flows'!$B217,IF(OR(ISNUMBER(SEARCH($A$6,'List of Flows'!$D217)),ISNUMBER(SEARCH($A$7,'List of Flows'!$D217)),ISNUMBER(SEARCH($A$8,'List of Flows'!$D217)),ISNUMBER(SEARCH($A$9,'List of Flows'!$D217)),ISNUMBER(SEARCH($A$10,'List of Flows'!$D217)),ISNUMBER(SEARCH($A$11,'List of Flows'!$D217)),ISNUMBER(SEARCH($A$12,'List of Flows'!$D217)),ISNUMBER(SEARCH($A$13,'List of Flows'!$D217)),ISNUMBER(SEARCH($A$14,'List of Flows'!$D217)),ISNUMBER(SEARCH($A$15,'List of Flows'!$D217)),ISNUMBER(SEARCH($A$16,'List of Flows'!$D217)),ISNUMBER(SEARCH($A$17,'List of Flows'!$D217)),ISNUMBER(SEARCH($A$18,'List of Flows'!$D217)),ISNUMBER(SEARCH($A$19,'List of Flows'!$D217))),"Unit",0),0)</f>
        <v>0</v>
      </c>
      <c r="Q219">
        <f t="shared" si="56"/>
        <v>0</v>
      </c>
      <c r="R219" s="35"/>
      <c r="S219">
        <f>IF(S$2='List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T219">
        <f>IF(T$2='List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U219">
        <f>IF(U$2='List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V219">
        <f>IF(V$2='List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W219">
        <f>IF(W$2='List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X219">
        <f>IF(X$2='List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Y219">
        <f>IF(Y$2='List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Z219">
        <f>IF(Z$2='List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AA219">
        <f>IF(AA$2='List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AB219">
        <f>IF(AB$2='List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AC219">
        <f>IF(AC$2='List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AD219">
        <f>IF(AD$2='List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AE219">
        <f>IF(AE$2='List of Flows'!$B217,IF(OR(ISNUMBER(SEARCH($A$24,'List of Flows'!$D217)),ISNUMBER(SEARCH($A$25,'List of Flows'!$D217)),ISNUMBER(SEARCH($A$26,'List of Flows'!$D217)),ISNUMBER(SEARCH($A$27,'List of Flows'!$D217)),ISNUMBER(SEARCH($A$28,'List of Flows'!$D217)),ISNUMBER(SEARCH($A$29,'List of Flows'!$D217)),ISNUMBER(SEARCH($A$30,'List of Flows'!$D217)),ISNUMBER(SEARCH($A$31,'List of Flows'!$D217)),ISNUMBER(SEARCH($A$32,'List of Flows'!$D217))),"Context",0),0)</f>
        <v>0</v>
      </c>
      <c r="AF219" s="17">
        <f t="shared" si="57"/>
        <v>0</v>
      </c>
      <c r="AH219">
        <f>IF(AH$2='List of Flows'!$B217,IF(OR(ISNUMBER(SEARCH($A$36,'List of Flows'!$D217)),ISNUMBER(SEARCH($A$37,'List of Flows'!$D217))),"Input/Output",0),0)</f>
        <v>0</v>
      </c>
      <c r="AI219">
        <f>IF(AI$2='List of Flows'!$B217,IF(OR(ISNUMBER(SEARCH($A$36,'List of Flows'!$D217)),ISNUMBER(SEARCH($A$37,'List of Flows'!$D217))),"Input/Output",0),0)</f>
        <v>0</v>
      </c>
      <c r="AJ219">
        <f>IF(AJ$2='List of Flows'!$B217,IF(OR(ISNUMBER(SEARCH($A$36,'List of Flows'!$D217)),ISNUMBER(SEARCH($A$37,'List of Flows'!$D217))),"Input/Output",0),0)</f>
        <v>0</v>
      </c>
      <c r="AK219">
        <f>IF(AK$2='List of Flows'!$B217,IF(OR(ISNUMBER(SEARCH($A$36,'List of Flows'!$D217)),ISNUMBER(SEARCH($A$37,'List of Flows'!$D217))),"Input/Output",0),0)</f>
        <v>0</v>
      </c>
      <c r="AL219">
        <f>IF(AL$2='List of Flows'!$B217,IF(OR(ISNUMBER(SEARCH($A$36,'List of Flows'!$D217)),ISNUMBER(SEARCH($A$37,'List of Flows'!$D217))),"Input/Output",0),0)</f>
        <v>0</v>
      </c>
      <c r="AM219">
        <f>IF(AM$2='List of Flows'!$B217,IF(OR(ISNUMBER(SEARCH($A$36,'List of Flows'!$D217)),ISNUMBER(SEARCH($A$37,'List of Flows'!$D217))),"Input/Output",0),0)</f>
        <v>0</v>
      </c>
      <c r="AN219">
        <f>IF(AN$2='List of Flows'!$B217,IF(OR(ISNUMBER(SEARCH($A$36,'List of Flows'!$D217)),ISNUMBER(SEARCH($A$37,'List of Flows'!$D217))),"Input/Output",0),0)</f>
        <v>0</v>
      </c>
      <c r="AO219">
        <f>IF(AO$2='List of Flows'!$B217,IF(OR(ISNUMBER(SEARCH($A$36,'List of Flows'!$D217)),ISNUMBER(SEARCH($A$37,'List of Flows'!$D217))),"Input/Output",0),0)</f>
        <v>0</v>
      </c>
      <c r="AP219">
        <f>IF(AP$2='List of Flows'!$B217,IF(OR(ISNUMBER(SEARCH($A$36,'List of Flows'!$D217)),ISNUMBER(SEARCH($A$37,'List of Flows'!$D217))),"Input/Output",0),0)</f>
        <v>0</v>
      </c>
      <c r="AQ219">
        <f>IF(AQ$2='List of Flows'!$B217,IF(OR(ISNUMBER(SEARCH($A$36,'List of Flows'!$D217)),ISNUMBER(SEARCH($A$37,'List of Flows'!$D217))),"Input/Output",0),0)</f>
        <v>0</v>
      </c>
      <c r="AR219">
        <f>IF(AR$2='List of Flows'!$B217,IF(OR(ISNUMBER(SEARCH($A$36,'List of Flows'!$D217)),ISNUMBER(SEARCH($A$37,'List of Flows'!$D217))),"Input/Output",0),0)</f>
        <v>0</v>
      </c>
      <c r="AS219">
        <f>IF(AS$2='List of Flows'!$B217,IF(OR(ISNUMBER(SEARCH($A$36,'List of Flows'!$D217)),ISNUMBER(SEARCH($A$37,'List of Flows'!$D217))),"Input/Output",0),0)</f>
        <v>0</v>
      </c>
      <c r="AT219">
        <f>IF(AT$2='List of Flows'!$B217,IF(OR(ISNUMBER(SEARCH($A$36,'List of Flows'!$D217)),ISNUMBER(SEARCH($A$37,'List of Flows'!$D217))),"Input/Output",0),0)</f>
        <v>0</v>
      </c>
      <c r="AU219" s="17">
        <f t="shared" si="58"/>
        <v>0</v>
      </c>
      <c r="AW219">
        <f t="shared" si="59"/>
        <v>0</v>
      </c>
      <c r="AX219">
        <f t="shared" si="60"/>
        <v>0</v>
      </c>
      <c r="AY219">
        <f t="shared" si="61"/>
        <v>0</v>
      </c>
      <c r="AZ219">
        <f t="shared" si="62"/>
        <v>0</v>
      </c>
      <c r="BA219">
        <f t="shared" si="63"/>
        <v>0</v>
      </c>
      <c r="BB219">
        <f t="shared" si="64"/>
        <v>0</v>
      </c>
      <c r="BC219">
        <f t="shared" si="65"/>
        <v>0</v>
      </c>
      <c r="BD219">
        <f t="shared" si="66"/>
        <v>0</v>
      </c>
      <c r="BE219">
        <f t="shared" si="67"/>
        <v>0</v>
      </c>
      <c r="BF219">
        <f t="shared" si="68"/>
        <v>0</v>
      </c>
      <c r="BG219">
        <f t="shared" si="69"/>
        <v>0</v>
      </c>
      <c r="BH219">
        <f t="shared" si="70"/>
        <v>0</v>
      </c>
      <c r="BI219">
        <f t="shared" si="71"/>
        <v>0</v>
      </c>
      <c r="BJ219" s="17">
        <f t="shared" si="72"/>
        <v>0</v>
      </c>
    </row>
    <row r="220" spans="4:62" x14ac:dyDescent="0.3">
      <c r="D220">
        <f>IF(D$2='List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E220">
        <f>IF(E$2='List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F220">
        <f>IF(F$2='List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G220">
        <f>IF(G$2='List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H220">
        <f>IF(H$2='List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I220">
        <f>IF(I$2='List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J220">
        <f>IF(J$2='List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K220">
        <f>IF(K$2='List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L220">
        <f>IF(L$2='List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M220">
        <f>IF(M$2='List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N220">
        <f>IF(N$2='List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O220">
        <f>IF(O$2='List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P220">
        <f>IF(P$2='List of Flows'!$B218,IF(OR(ISNUMBER(SEARCH($A$6,'List of Flows'!$D218)),ISNUMBER(SEARCH($A$7,'List of Flows'!$D218)),ISNUMBER(SEARCH($A$8,'List of Flows'!$D218)),ISNUMBER(SEARCH($A$9,'List of Flows'!$D218)),ISNUMBER(SEARCH($A$10,'List of Flows'!$D218)),ISNUMBER(SEARCH($A$11,'List of Flows'!$D218)),ISNUMBER(SEARCH($A$12,'List of Flows'!$D218)),ISNUMBER(SEARCH($A$13,'List of Flows'!$D218)),ISNUMBER(SEARCH($A$14,'List of Flows'!$D218)),ISNUMBER(SEARCH($A$15,'List of Flows'!$D218)),ISNUMBER(SEARCH($A$16,'List of Flows'!$D218)),ISNUMBER(SEARCH($A$17,'List of Flows'!$D218)),ISNUMBER(SEARCH($A$18,'List of Flows'!$D218)),ISNUMBER(SEARCH($A$19,'List of Flows'!$D218))),"Unit",0),0)</f>
        <v>0</v>
      </c>
      <c r="Q220">
        <f t="shared" si="56"/>
        <v>0</v>
      </c>
      <c r="R220" s="35"/>
      <c r="S220">
        <f>IF(S$2='List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T220">
        <f>IF(T$2='List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U220" t="str">
        <f>IF(U$2='List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Context</v>
      </c>
      <c r="V220">
        <f>IF(V$2='List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W220">
        <f>IF(W$2='List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X220">
        <f>IF(X$2='List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Y220">
        <f>IF(Y$2='List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Z220">
        <f>IF(Z$2='List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AA220">
        <f>IF(AA$2='List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AB220">
        <f>IF(AB$2='List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AC220">
        <f>IF(AC$2='List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AD220">
        <f>IF(AD$2='List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AE220">
        <f>IF(AE$2='List of Flows'!$B218,IF(OR(ISNUMBER(SEARCH($A$24,'List of Flows'!$D218)),ISNUMBER(SEARCH($A$25,'List of Flows'!$D218)),ISNUMBER(SEARCH($A$26,'List of Flows'!$D218)),ISNUMBER(SEARCH($A$27,'List of Flows'!$D218)),ISNUMBER(SEARCH($A$28,'List of Flows'!$D218)),ISNUMBER(SEARCH($A$29,'List of Flows'!$D218)),ISNUMBER(SEARCH($A$30,'List of Flows'!$D218)),ISNUMBER(SEARCH($A$31,'List of Flows'!$D218)),ISNUMBER(SEARCH($A$32,'List of Flows'!$D218))),"Context",0),0)</f>
        <v>0</v>
      </c>
      <c r="AF220" s="17">
        <f t="shared" si="57"/>
        <v>1</v>
      </c>
      <c r="AH220">
        <f>IF(AH$2='List of Flows'!$B218,IF(OR(ISNUMBER(SEARCH($A$36,'List of Flows'!$D218)),ISNUMBER(SEARCH($A$37,'List of Flows'!$D218))),"Input/Output",0),0)</f>
        <v>0</v>
      </c>
      <c r="AI220">
        <f>IF(AI$2='List of Flows'!$B218,IF(OR(ISNUMBER(SEARCH($A$36,'List of Flows'!$D218)),ISNUMBER(SEARCH($A$37,'List of Flows'!$D218))),"Input/Output",0),0)</f>
        <v>0</v>
      </c>
      <c r="AJ220">
        <f>IF(AJ$2='List of Flows'!$B218,IF(OR(ISNUMBER(SEARCH($A$36,'List of Flows'!$D218)),ISNUMBER(SEARCH($A$37,'List of Flows'!$D218))),"Input/Output",0),0)</f>
        <v>0</v>
      </c>
      <c r="AK220">
        <f>IF(AK$2='List of Flows'!$B218,IF(OR(ISNUMBER(SEARCH($A$36,'List of Flows'!$D218)),ISNUMBER(SEARCH($A$37,'List of Flows'!$D218))),"Input/Output",0),0)</f>
        <v>0</v>
      </c>
      <c r="AL220">
        <f>IF(AL$2='List of Flows'!$B218,IF(OR(ISNUMBER(SEARCH($A$36,'List of Flows'!$D218)),ISNUMBER(SEARCH($A$37,'List of Flows'!$D218))),"Input/Output",0),0)</f>
        <v>0</v>
      </c>
      <c r="AM220">
        <f>IF(AM$2='List of Flows'!$B218,IF(OR(ISNUMBER(SEARCH($A$36,'List of Flows'!$D218)),ISNUMBER(SEARCH($A$37,'List of Flows'!$D218))),"Input/Output",0),0)</f>
        <v>0</v>
      </c>
      <c r="AN220">
        <f>IF(AN$2='List of Flows'!$B218,IF(OR(ISNUMBER(SEARCH($A$36,'List of Flows'!$D218)),ISNUMBER(SEARCH($A$37,'List of Flows'!$D218))),"Input/Output",0),0)</f>
        <v>0</v>
      </c>
      <c r="AO220">
        <f>IF(AO$2='List of Flows'!$B218,IF(OR(ISNUMBER(SEARCH($A$36,'List of Flows'!$D218)),ISNUMBER(SEARCH($A$37,'List of Flows'!$D218))),"Input/Output",0),0)</f>
        <v>0</v>
      </c>
      <c r="AP220">
        <f>IF(AP$2='List of Flows'!$B218,IF(OR(ISNUMBER(SEARCH($A$36,'List of Flows'!$D218)),ISNUMBER(SEARCH($A$37,'List of Flows'!$D218))),"Input/Output",0),0)</f>
        <v>0</v>
      </c>
      <c r="AQ220">
        <f>IF(AQ$2='List of Flows'!$B218,IF(OR(ISNUMBER(SEARCH($A$36,'List of Flows'!$D218)),ISNUMBER(SEARCH($A$37,'List of Flows'!$D218))),"Input/Output",0),0)</f>
        <v>0</v>
      </c>
      <c r="AR220">
        <f>IF(AR$2='List of Flows'!$B218,IF(OR(ISNUMBER(SEARCH($A$36,'List of Flows'!$D218)),ISNUMBER(SEARCH($A$37,'List of Flows'!$D218))),"Input/Output",0),0)</f>
        <v>0</v>
      </c>
      <c r="AS220">
        <f>IF(AS$2='List of Flows'!$B218,IF(OR(ISNUMBER(SEARCH($A$36,'List of Flows'!$D218)),ISNUMBER(SEARCH($A$37,'List of Flows'!$D218))),"Input/Output",0),0)</f>
        <v>0</v>
      </c>
      <c r="AT220">
        <f>IF(AT$2='List of Flows'!$B218,IF(OR(ISNUMBER(SEARCH($A$36,'List of Flows'!$D218)),ISNUMBER(SEARCH($A$37,'List of Flows'!$D218))),"Input/Output",0),0)</f>
        <v>0</v>
      </c>
      <c r="AU220" s="17">
        <f t="shared" si="58"/>
        <v>0</v>
      </c>
      <c r="AW220">
        <f t="shared" si="59"/>
        <v>0</v>
      </c>
      <c r="AX220">
        <f t="shared" si="60"/>
        <v>0</v>
      </c>
      <c r="AY220">
        <f t="shared" si="61"/>
        <v>1</v>
      </c>
      <c r="AZ220">
        <f t="shared" si="62"/>
        <v>0</v>
      </c>
      <c r="BA220">
        <f t="shared" si="63"/>
        <v>0</v>
      </c>
      <c r="BB220">
        <f t="shared" si="64"/>
        <v>0</v>
      </c>
      <c r="BC220">
        <f t="shared" si="65"/>
        <v>0</v>
      </c>
      <c r="BD220">
        <f t="shared" si="66"/>
        <v>0</v>
      </c>
      <c r="BE220">
        <f t="shared" si="67"/>
        <v>0</v>
      </c>
      <c r="BF220">
        <f t="shared" si="68"/>
        <v>0</v>
      </c>
      <c r="BG220">
        <f t="shared" si="69"/>
        <v>0</v>
      </c>
      <c r="BH220">
        <f t="shared" si="70"/>
        <v>0</v>
      </c>
      <c r="BI220">
        <f t="shared" si="71"/>
        <v>0</v>
      </c>
      <c r="BJ220" s="17">
        <f t="shared" si="72"/>
        <v>0</v>
      </c>
    </row>
    <row r="221" spans="4:62" x14ac:dyDescent="0.3">
      <c r="D221">
        <f>IF(D$2='List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E221">
        <f>IF(E$2='List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F221">
        <f>IF(F$2='List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G221">
        <f>IF(G$2='List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H221">
        <f>IF(H$2='List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I221">
        <f>IF(I$2='List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J221">
        <f>IF(J$2='List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K221">
        <f>IF(K$2='List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L221">
        <f>IF(L$2='List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M221">
        <f>IF(M$2='List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N221">
        <f>IF(N$2='List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O221">
        <f>IF(O$2='List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P221">
        <f>IF(P$2='List of Flows'!$B219,IF(OR(ISNUMBER(SEARCH($A$6,'List of Flows'!$D219)),ISNUMBER(SEARCH($A$7,'List of Flows'!$D219)),ISNUMBER(SEARCH($A$8,'List of Flows'!$D219)),ISNUMBER(SEARCH($A$9,'List of Flows'!$D219)),ISNUMBER(SEARCH($A$10,'List of Flows'!$D219)),ISNUMBER(SEARCH($A$11,'List of Flows'!$D219)),ISNUMBER(SEARCH($A$12,'List of Flows'!$D219)),ISNUMBER(SEARCH($A$13,'List of Flows'!$D219)),ISNUMBER(SEARCH($A$14,'List of Flows'!$D219)),ISNUMBER(SEARCH($A$15,'List of Flows'!$D219)),ISNUMBER(SEARCH($A$16,'List of Flows'!$D219)),ISNUMBER(SEARCH($A$17,'List of Flows'!$D219)),ISNUMBER(SEARCH($A$18,'List of Flows'!$D219)),ISNUMBER(SEARCH($A$19,'List of Flows'!$D219))),"Unit",0),0)</f>
        <v>0</v>
      </c>
      <c r="Q221">
        <f t="shared" si="56"/>
        <v>0</v>
      </c>
      <c r="R221" s="35"/>
      <c r="S221">
        <f>IF(S$2='List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T221">
        <f>IF(T$2='List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U221">
        <f>IF(U$2='List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V221">
        <f>IF(V$2='List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W221">
        <f>IF(W$2='List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X221">
        <f>IF(X$2='List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Y221">
        <f>IF(Y$2='List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Z221">
        <f>IF(Z$2='List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AA221">
        <f>IF(AA$2='List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AB221">
        <f>IF(AB$2='List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AC221">
        <f>IF(AC$2='List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AD221" t="str">
        <f>IF(AD$2='List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Context</v>
      </c>
      <c r="AE221">
        <f>IF(AE$2='List of Flows'!$B219,IF(OR(ISNUMBER(SEARCH($A$24,'List of Flows'!$D219)),ISNUMBER(SEARCH($A$25,'List of Flows'!$D219)),ISNUMBER(SEARCH($A$26,'List of Flows'!$D219)),ISNUMBER(SEARCH($A$27,'List of Flows'!$D219)),ISNUMBER(SEARCH($A$28,'List of Flows'!$D219)),ISNUMBER(SEARCH($A$29,'List of Flows'!$D219)),ISNUMBER(SEARCH($A$30,'List of Flows'!$D219)),ISNUMBER(SEARCH($A$31,'List of Flows'!$D219)),ISNUMBER(SEARCH($A$32,'List of Flows'!$D219))),"Context",0),0)</f>
        <v>0</v>
      </c>
      <c r="AF221" s="17">
        <f t="shared" si="57"/>
        <v>1</v>
      </c>
      <c r="AH221">
        <f>IF(AH$2='List of Flows'!$B219,IF(OR(ISNUMBER(SEARCH($A$36,'List of Flows'!$D219)),ISNUMBER(SEARCH($A$37,'List of Flows'!$D219))),"Input/Output",0),0)</f>
        <v>0</v>
      </c>
      <c r="AI221">
        <f>IF(AI$2='List of Flows'!$B219,IF(OR(ISNUMBER(SEARCH($A$36,'List of Flows'!$D219)),ISNUMBER(SEARCH($A$37,'List of Flows'!$D219))),"Input/Output",0),0)</f>
        <v>0</v>
      </c>
      <c r="AJ221">
        <f>IF(AJ$2='List of Flows'!$B219,IF(OR(ISNUMBER(SEARCH($A$36,'List of Flows'!$D219)),ISNUMBER(SEARCH($A$37,'List of Flows'!$D219))),"Input/Output",0),0)</f>
        <v>0</v>
      </c>
      <c r="AK221">
        <f>IF(AK$2='List of Flows'!$B219,IF(OR(ISNUMBER(SEARCH($A$36,'List of Flows'!$D219)),ISNUMBER(SEARCH($A$37,'List of Flows'!$D219))),"Input/Output",0),0)</f>
        <v>0</v>
      </c>
      <c r="AL221">
        <f>IF(AL$2='List of Flows'!$B219,IF(OR(ISNUMBER(SEARCH($A$36,'List of Flows'!$D219)),ISNUMBER(SEARCH($A$37,'List of Flows'!$D219))),"Input/Output",0),0)</f>
        <v>0</v>
      </c>
      <c r="AM221">
        <f>IF(AM$2='List of Flows'!$B219,IF(OR(ISNUMBER(SEARCH($A$36,'List of Flows'!$D219)),ISNUMBER(SEARCH($A$37,'List of Flows'!$D219))),"Input/Output",0),0)</f>
        <v>0</v>
      </c>
      <c r="AN221">
        <f>IF(AN$2='List of Flows'!$B219,IF(OR(ISNUMBER(SEARCH($A$36,'List of Flows'!$D219)),ISNUMBER(SEARCH($A$37,'List of Flows'!$D219))),"Input/Output",0),0)</f>
        <v>0</v>
      </c>
      <c r="AO221">
        <f>IF(AO$2='List of Flows'!$B219,IF(OR(ISNUMBER(SEARCH($A$36,'List of Flows'!$D219)),ISNUMBER(SEARCH($A$37,'List of Flows'!$D219))),"Input/Output",0),0)</f>
        <v>0</v>
      </c>
      <c r="AP221">
        <f>IF(AP$2='List of Flows'!$B219,IF(OR(ISNUMBER(SEARCH($A$36,'List of Flows'!$D219)),ISNUMBER(SEARCH($A$37,'List of Flows'!$D219))),"Input/Output",0),0)</f>
        <v>0</v>
      </c>
      <c r="AQ221">
        <f>IF(AQ$2='List of Flows'!$B219,IF(OR(ISNUMBER(SEARCH($A$36,'List of Flows'!$D219)),ISNUMBER(SEARCH($A$37,'List of Flows'!$D219))),"Input/Output",0),0)</f>
        <v>0</v>
      </c>
      <c r="AR221">
        <f>IF(AR$2='List of Flows'!$B219,IF(OR(ISNUMBER(SEARCH($A$36,'List of Flows'!$D219)),ISNUMBER(SEARCH($A$37,'List of Flows'!$D219))),"Input/Output",0),0)</f>
        <v>0</v>
      </c>
      <c r="AS221">
        <f>IF(AS$2='List of Flows'!$B219,IF(OR(ISNUMBER(SEARCH($A$36,'List of Flows'!$D219)),ISNUMBER(SEARCH($A$37,'List of Flows'!$D219))),"Input/Output",0),0)</f>
        <v>0</v>
      </c>
      <c r="AT221">
        <f>IF(AT$2='List of Flows'!$B219,IF(OR(ISNUMBER(SEARCH($A$36,'List of Flows'!$D219)),ISNUMBER(SEARCH($A$37,'List of Flows'!$D219))),"Input/Output",0),0)</f>
        <v>0</v>
      </c>
      <c r="AU221" s="17">
        <f t="shared" si="58"/>
        <v>0</v>
      </c>
      <c r="AW221">
        <f t="shared" si="59"/>
        <v>0</v>
      </c>
      <c r="AX221">
        <f t="shared" si="60"/>
        <v>0</v>
      </c>
      <c r="AY221">
        <f t="shared" si="61"/>
        <v>0</v>
      </c>
      <c r="AZ221">
        <f t="shared" si="62"/>
        <v>0</v>
      </c>
      <c r="BA221">
        <f t="shared" si="63"/>
        <v>0</v>
      </c>
      <c r="BB221">
        <f t="shared" si="64"/>
        <v>0</v>
      </c>
      <c r="BC221">
        <f t="shared" si="65"/>
        <v>0</v>
      </c>
      <c r="BD221">
        <f t="shared" si="66"/>
        <v>0</v>
      </c>
      <c r="BE221">
        <f t="shared" si="67"/>
        <v>0</v>
      </c>
      <c r="BF221">
        <f t="shared" si="68"/>
        <v>0</v>
      </c>
      <c r="BG221">
        <f t="shared" si="69"/>
        <v>0</v>
      </c>
      <c r="BH221">
        <f t="shared" si="70"/>
        <v>1</v>
      </c>
      <c r="BI221">
        <f t="shared" si="71"/>
        <v>0</v>
      </c>
      <c r="BJ221" s="17">
        <f t="shared" si="72"/>
        <v>0</v>
      </c>
    </row>
    <row r="222" spans="4:62" x14ac:dyDescent="0.3">
      <c r="D222">
        <f>IF(D$2='List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E222">
        <f>IF(E$2='List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F222">
        <f>IF(F$2='List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G222">
        <f>IF(G$2='List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H222">
        <f>IF(H$2='List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I222">
        <f>IF(I$2='List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J222">
        <f>IF(J$2='List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K222">
        <f>IF(K$2='List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L222">
        <f>IF(L$2='List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M222">
        <f>IF(M$2='List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N222">
        <f>IF(N$2='List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O222">
        <f>IF(O$2='List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P222">
        <f>IF(P$2='List of Flows'!$B220,IF(OR(ISNUMBER(SEARCH($A$6,'List of Flows'!$D220)),ISNUMBER(SEARCH($A$7,'List of Flows'!$D220)),ISNUMBER(SEARCH($A$8,'List of Flows'!$D220)),ISNUMBER(SEARCH($A$9,'List of Flows'!$D220)),ISNUMBER(SEARCH($A$10,'List of Flows'!$D220)),ISNUMBER(SEARCH($A$11,'List of Flows'!$D220)),ISNUMBER(SEARCH($A$12,'List of Flows'!$D220)),ISNUMBER(SEARCH($A$13,'List of Flows'!$D220)),ISNUMBER(SEARCH($A$14,'List of Flows'!$D220)),ISNUMBER(SEARCH($A$15,'List of Flows'!$D220)),ISNUMBER(SEARCH($A$16,'List of Flows'!$D220)),ISNUMBER(SEARCH($A$17,'List of Flows'!$D220)),ISNUMBER(SEARCH($A$18,'List of Flows'!$D220)),ISNUMBER(SEARCH($A$19,'List of Flows'!$D220))),"Unit",0),0)</f>
        <v>0</v>
      </c>
      <c r="Q222">
        <f t="shared" si="56"/>
        <v>0</v>
      </c>
      <c r="R222" s="35"/>
      <c r="S222">
        <f>IF(S$2='List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T222">
        <f>IF(T$2='List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U222">
        <f>IF(U$2='List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V222">
        <f>IF(V$2='List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W222">
        <f>IF(W$2='List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X222">
        <f>IF(X$2='List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Y222">
        <f>IF(Y$2='List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Z222">
        <f>IF(Z$2='List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AA222">
        <f>IF(AA$2='List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AB222">
        <f>IF(AB$2='List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AC222">
        <f>IF(AC$2='List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AD222" t="str">
        <f>IF(AD$2='List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Context</v>
      </c>
      <c r="AE222">
        <f>IF(AE$2='List of Flows'!$B220,IF(OR(ISNUMBER(SEARCH($A$24,'List of Flows'!$D220)),ISNUMBER(SEARCH($A$25,'List of Flows'!$D220)),ISNUMBER(SEARCH($A$26,'List of Flows'!$D220)),ISNUMBER(SEARCH($A$27,'List of Flows'!$D220)),ISNUMBER(SEARCH($A$28,'List of Flows'!$D220)),ISNUMBER(SEARCH($A$29,'List of Flows'!$D220)),ISNUMBER(SEARCH($A$30,'List of Flows'!$D220)),ISNUMBER(SEARCH($A$31,'List of Flows'!$D220)),ISNUMBER(SEARCH($A$32,'List of Flows'!$D220))),"Context",0),0)</f>
        <v>0</v>
      </c>
      <c r="AF222" s="17">
        <f t="shared" si="57"/>
        <v>1</v>
      </c>
      <c r="AH222">
        <f>IF(AH$2='List of Flows'!$B220,IF(OR(ISNUMBER(SEARCH($A$36,'List of Flows'!$D220)),ISNUMBER(SEARCH($A$37,'List of Flows'!$D220))),"Input/Output",0),0)</f>
        <v>0</v>
      </c>
      <c r="AI222">
        <f>IF(AI$2='List of Flows'!$B220,IF(OR(ISNUMBER(SEARCH($A$36,'List of Flows'!$D220)),ISNUMBER(SEARCH($A$37,'List of Flows'!$D220))),"Input/Output",0),0)</f>
        <v>0</v>
      </c>
      <c r="AJ222">
        <f>IF(AJ$2='List of Flows'!$B220,IF(OR(ISNUMBER(SEARCH($A$36,'List of Flows'!$D220)),ISNUMBER(SEARCH($A$37,'List of Flows'!$D220))),"Input/Output",0),0)</f>
        <v>0</v>
      </c>
      <c r="AK222">
        <f>IF(AK$2='List of Flows'!$B220,IF(OR(ISNUMBER(SEARCH($A$36,'List of Flows'!$D220)),ISNUMBER(SEARCH($A$37,'List of Flows'!$D220))),"Input/Output",0),0)</f>
        <v>0</v>
      </c>
      <c r="AL222">
        <f>IF(AL$2='List of Flows'!$B220,IF(OR(ISNUMBER(SEARCH($A$36,'List of Flows'!$D220)),ISNUMBER(SEARCH($A$37,'List of Flows'!$D220))),"Input/Output",0),0)</f>
        <v>0</v>
      </c>
      <c r="AM222">
        <f>IF(AM$2='List of Flows'!$B220,IF(OR(ISNUMBER(SEARCH($A$36,'List of Flows'!$D220)),ISNUMBER(SEARCH($A$37,'List of Flows'!$D220))),"Input/Output",0),0)</f>
        <v>0</v>
      </c>
      <c r="AN222">
        <f>IF(AN$2='List of Flows'!$B220,IF(OR(ISNUMBER(SEARCH($A$36,'List of Flows'!$D220)),ISNUMBER(SEARCH($A$37,'List of Flows'!$D220))),"Input/Output",0),0)</f>
        <v>0</v>
      </c>
      <c r="AO222">
        <f>IF(AO$2='List of Flows'!$B220,IF(OR(ISNUMBER(SEARCH($A$36,'List of Flows'!$D220)),ISNUMBER(SEARCH($A$37,'List of Flows'!$D220))),"Input/Output",0),0)</f>
        <v>0</v>
      </c>
      <c r="AP222">
        <f>IF(AP$2='List of Flows'!$B220,IF(OR(ISNUMBER(SEARCH($A$36,'List of Flows'!$D220)),ISNUMBER(SEARCH($A$37,'List of Flows'!$D220))),"Input/Output",0),0)</f>
        <v>0</v>
      </c>
      <c r="AQ222">
        <f>IF(AQ$2='List of Flows'!$B220,IF(OR(ISNUMBER(SEARCH($A$36,'List of Flows'!$D220)),ISNUMBER(SEARCH($A$37,'List of Flows'!$D220))),"Input/Output",0),0)</f>
        <v>0</v>
      </c>
      <c r="AR222">
        <f>IF(AR$2='List of Flows'!$B220,IF(OR(ISNUMBER(SEARCH($A$36,'List of Flows'!$D220)),ISNUMBER(SEARCH($A$37,'List of Flows'!$D220))),"Input/Output",0),0)</f>
        <v>0</v>
      </c>
      <c r="AS222">
        <f>IF(AS$2='List of Flows'!$B220,IF(OR(ISNUMBER(SEARCH($A$36,'List of Flows'!$D220)),ISNUMBER(SEARCH($A$37,'List of Flows'!$D220))),"Input/Output",0),0)</f>
        <v>0</v>
      </c>
      <c r="AT222">
        <f>IF(AT$2='List of Flows'!$B220,IF(OR(ISNUMBER(SEARCH($A$36,'List of Flows'!$D220)),ISNUMBER(SEARCH($A$37,'List of Flows'!$D220))),"Input/Output",0),0)</f>
        <v>0</v>
      </c>
      <c r="AU222" s="17">
        <f t="shared" si="58"/>
        <v>0</v>
      </c>
      <c r="AW222">
        <f t="shared" si="59"/>
        <v>0</v>
      </c>
      <c r="AX222">
        <f t="shared" si="60"/>
        <v>0</v>
      </c>
      <c r="AY222">
        <f t="shared" si="61"/>
        <v>0</v>
      </c>
      <c r="AZ222">
        <f t="shared" si="62"/>
        <v>0</v>
      </c>
      <c r="BA222">
        <f t="shared" si="63"/>
        <v>0</v>
      </c>
      <c r="BB222">
        <f t="shared" si="64"/>
        <v>0</v>
      </c>
      <c r="BC222">
        <f t="shared" si="65"/>
        <v>0</v>
      </c>
      <c r="BD222">
        <f t="shared" si="66"/>
        <v>0</v>
      </c>
      <c r="BE222">
        <f t="shared" si="67"/>
        <v>0</v>
      </c>
      <c r="BF222">
        <f t="shared" si="68"/>
        <v>0</v>
      </c>
      <c r="BG222">
        <f t="shared" si="69"/>
        <v>0</v>
      </c>
      <c r="BH222">
        <f t="shared" si="70"/>
        <v>1</v>
      </c>
      <c r="BI222">
        <f t="shared" si="71"/>
        <v>0</v>
      </c>
      <c r="BJ222" s="17">
        <f t="shared" si="72"/>
        <v>0</v>
      </c>
    </row>
    <row r="223" spans="4:62" x14ac:dyDescent="0.3">
      <c r="D223">
        <f>IF(D$2='List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E223">
        <f>IF(E$2='List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F223">
        <f>IF(F$2='List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G223">
        <f>IF(G$2='List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H223">
        <f>IF(H$2='List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I223">
        <f>IF(I$2='List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J223">
        <f>IF(J$2='List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K223">
        <f>IF(K$2='List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L223">
        <f>IF(L$2='List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M223">
        <f>IF(M$2='List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N223">
        <f>IF(N$2='List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O223">
        <f>IF(O$2='List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P223">
        <f>IF(P$2='List of Flows'!$B221,IF(OR(ISNUMBER(SEARCH($A$6,'List of Flows'!$D221)),ISNUMBER(SEARCH($A$7,'List of Flows'!$D221)),ISNUMBER(SEARCH($A$8,'List of Flows'!$D221)),ISNUMBER(SEARCH($A$9,'List of Flows'!$D221)),ISNUMBER(SEARCH($A$10,'List of Flows'!$D221)),ISNUMBER(SEARCH($A$11,'List of Flows'!$D221)),ISNUMBER(SEARCH($A$12,'List of Flows'!$D221)),ISNUMBER(SEARCH($A$13,'List of Flows'!$D221)),ISNUMBER(SEARCH($A$14,'List of Flows'!$D221)),ISNUMBER(SEARCH($A$15,'List of Flows'!$D221)),ISNUMBER(SEARCH($A$16,'List of Flows'!$D221)),ISNUMBER(SEARCH($A$17,'List of Flows'!$D221)),ISNUMBER(SEARCH($A$18,'List of Flows'!$D221)),ISNUMBER(SEARCH($A$19,'List of Flows'!$D221))),"Unit",0),0)</f>
        <v>0</v>
      </c>
      <c r="Q223">
        <f t="shared" si="56"/>
        <v>0</v>
      </c>
      <c r="R223" s="35"/>
      <c r="S223">
        <f>IF(S$2='List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T223">
        <f>IF(T$2='List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U223">
        <f>IF(U$2='List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V223">
        <f>IF(V$2='List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W223">
        <f>IF(W$2='List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X223">
        <f>IF(X$2='List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Y223">
        <f>IF(Y$2='List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Z223">
        <f>IF(Z$2='List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AA223">
        <f>IF(AA$2='List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AB223">
        <f>IF(AB$2='List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AC223">
        <f>IF(AC$2='List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AD223">
        <f>IF(AD$2='List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AE223">
        <f>IF(AE$2='List of Flows'!$B221,IF(OR(ISNUMBER(SEARCH($A$24,'List of Flows'!$D221)),ISNUMBER(SEARCH($A$25,'List of Flows'!$D221)),ISNUMBER(SEARCH($A$26,'List of Flows'!$D221)),ISNUMBER(SEARCH($A$27,'List of Flows'!$D221)),ISNUMBER(SEARCH($A$28,'List of Flows'!$D221)),ISNUMBER(SEARCH($A$29,'List of Flows'!$D221)),ISNUMBER(SEARCH($A$30,'List of Flows'!$D221)),ISNUMBER(SEARCH($A$31,'List of Flows'!$D221)),ISNUMBER(SEARCH($A$32,'List of Flows'!$D221))),"Context",0),0)</f>
        <v>0</v>
      </c>
      <c r="AF223" s="17">
        <f t="shared" si="57"/>
        <v>0</v>
      </c>
      <c r="AH223">
        <f>IF(AH$2='List of Flows'!$B221,IF(OR(ISNUMBER(SEARCH($A$36,'List of Flows'!$D221)),ISNUMBER(SEARCH($A$37,'List of Flows'!$D221))),"Input/Output",0),0)</f>
        <v>0</v>
      </c>
      <c r="AI223">
        <f>IF(AI$2='List of Flows'!$B221,IF(OR(ISNUMBER(SEARCH($A$36,'List of Flows'!$D221)),ISNUMBER(SEARCH($A$37,'List of Flows'!$D221))),"Input/Output",0),0)</f>
        <v>0</v>
      </c>
      <c r="AJ223">
        <f>IF(AJ$2='List of Flows'!$B221,IF(OR(ISNUMBER(SEARCH($A$36,'List of Flows'!$D221)),ISNUMBER(SEARCH($A$37,'List of Flows'!$D221))),"Input/Output",0),0)</f>
        <v>0</v>
      </c>
      <c r="AK223">
        <f>IF(AK$2='List of Flows'!$B221,IF(OR(ISNUMBER(SEARCH($A$36,'List of Flows'!$D221)),ISNUMBER(SEARCH($A$37,'List of Flows'!$D221))),"Input/Output",0),0)</f>
        <v>0</v>
      </c>
      <c r="AL223">
        <f>IF(AL$2='List of Flows'!$B221,IF(OR(ISNUMBER(SEARCH($A$36,'List of Flows'!$D221)),ISNUMBER(SEARCH($A$37,'List of Flows'!$D221))),"Input/Output",0),0)</f>
        <v>0</v>
      </c>
      <c r="AM223">
        <f>IF(AM$2='List of Flows'!$B221,IF(OR(ISNUMBER(SEARCH($A$36,'List of Flows'!$D221)),ISNUMBER(SEARCH($A$37,'List of Flows'!$D221))),"Input/Output",0),0)</f>
        <v>0</v>
      </c>
      <c r="AN223">
        <f>IF(AN$2='List of Flows'!$B221,IF(OR(ISNUMBER(SEARCH($A$36,'List of Flows'!$D221)),ISNUMBER(SEARCH($A$37,'List of Flows'!$D221))),"Input/Output",0),0)</f>
        <v>0</v>
      </c>
      <c r="AO223">
        <f>IF(AO$2='List of Flows'!$B221,IF(OR(ISNUMBER(SEARCH($A$36,'List of Flows'!$D221)),ISNUMBER(SEARCH($A$37,'List of Flows'!$D221))),"Input/Output",0),0)</f>
        <v>0</v>
      </c>
      <c r="AP223">
        <f>IF(AP$2='List of Flows'!$B221,IF(OR(ISNUMBER(SEARCH($A$36,'List of Flows'!$D221)),ISNUMBER(SEARCH($A$37,'List of Flows'!$D221))),"Input/Output",0),0)</f>
        <v>0</v>
      </c>
      <c r="AQ223">
        <f>IF(AQ$2='List of Flows'!$B221,IF(OR(ISNUMBER(SEARCH($A$36,'List of Flows'!$D221)),ISNUMBER(SEARCH($A$37,'List of Flows'!$D221))),"Input/Output",0),0)</f>
        <v>0</v>
      </c>
      <c r="AR223">
        <f>IF(AR$2='List of Flows'!$B221,IF(OR(ISNUMBER(SEARCH($A$36,'List of Flows'!$D221)),ISNUMBER(SEARCH($A$37,'List of Flows'!$D221))),"Input/Output",0),0)</f>
        <v>0</v>
      </c>
      <c r="AS223">
        <f>IF(AS$2='List of Flows'!$B221,IF(OR(ISNUMBER(SEARCH($A$36,'List of Flows'!$D221)),ISNUMBER(SEARCH($A$37,'List of Flows'!$D221))),"Input/Output",0),0)</f>
        <v>0</v>
      </c>
      <c r="AT223">
        <f>IF(AT$2='List of Flows'!$B221,IF(OR(ISNUMBER(SEARCH($A$36,'List of Flows'!$D221)),ISNUMBER(SEARCH($A$37,'List of Flows'!$D221))),"Input/Output",0),0)</f>
        <v>0</v>
      </c>
      <c r="AU223" s="17">
        <f t="shared" si="58"/>
        <v>0</v>
      </c>
      <c r="AW223">
        <f t="shared" si="59"/>
        <v>0</v>
      </c>
      <c r="AX223">
        <f t="shared" si="60"/>
        <v>0</v>
      </c>
      <c r="AY223">
        <f t="shared" si="61"/>
        <v>0</v>
      </c>
      <c r="AZ223">
        <f t="shared" si="62"/>
        <v>0</v>
      </c>
      <c r="BA223">
        <f t="shared" si="63"/>
        <v>0</v>
      </c>
      <c r="BB223">
        <f t="shared" si="64"/>
        <v>0</v>
      </c>
      <c r="BC223">
        <f t="shared" si="65"/>
        <v>0</v>
      </c>
      <c r="BD223">
        <f t="shared" si="66"/>
        <v>0</v>
      </c>
      <c r="BE223">
        <f t="shared" si="67"/>
        <v>0</v>
      </c>
      <c r="BF223">
        <f t="shared" si="68"/>
        <v>0</v>
      </c>
      <c r="BG223">
        <f t="shared" si="69"/>
        <v>0</v>
      </c>
      <c r="BH223">
        <f t="shared" si="70"/>
        <v>0</v>
      </c>
      <c r="BI223">
        <f t="shared" si="71"/>
        <v>0</v>
      </c>
      <c r="BJ223" s="17">
        <f t="shared" si="72"/>
        <v>0</v>
      </c>
    </row>
    <row r="224" spans="4:62" x14ac:dyDescent="0.3">
      <c r="D224">
        <f>IF(D$2='List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E224">
        <f>IF(E$2='List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F224">
        <f>IF(F$2='List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G224">
        <f>IF(G$2='List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H224">
        <f>IF(H$2='List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I224">
        <f>IF(I$2='List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J224">
        <f>IF(J$2='List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K224">
        <f>IF(K$2='List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L224">
        <f>IF(L$2='List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M224">
        <f>IF(M$2='List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N224">
        <f>IF(N$2='List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O224">
        <f>IF(O$2='List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P224">
        <f>IF(P$2='List of Flows'!$B222,IF(OR(ISNUMBER(SEARCH($A$6,'List of Flows'!$D222)),ISNUMBER(SEARCH($A$7,'List of Flows'!$D222)),ISNUMBER(SEARCH($A$8,'List of Flows'!$D222)),ISNUMBER(SEARCH($A$9,'List of Flows'!$D222)),ISNUMBER(SEARCH($A$10,'List of Flows'!$D222)),ISNUMBER(SEARCH($A$11,'List of Flows'!$D222)),ISNUMBER(SEARCH($A$12,'List of Flows'!$D222)),ISNUMBER(SEARCH($A$13,'List of Flows'!$D222)),ISNUMBER(SEARCH($A$14,'List of Flows'!$D222)),ISNUMBER(SEARCH($A$15,'List of Flows'!$D222)),ISNUMBER(SEARCH($A$16,'List of Flows'!$D222)),ISNUMBER(SEARCH($A$17,'List of Flows'!$D222)),ISNUMBER(SEARCH($A$18,'List of Flows'!$D222)),ISNUMBER(SEARCH($A$19,'List of Flows'!$D222))),"Unit",0),0)</f>
        <v>0</v>
      </c>
      <c r="Q224">
        <f t="shared" si="56"/>
        <v>0</v>
      </c>
      <c r="R224" s="35"/>
      <c r="S224">
        <f>IF(S$2='List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T224">
        <f>IF(T$2='List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U224">
        <f>IF(U$2='List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V224">
        <f>IF(V$2='List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W224">
        <f>IF(W$2='List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X224">
        <f>IF(X$2='List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Y224">
        <f>IF(Y$2='List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Z224">
        <f>IF(Z$2='List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AA224">
        <f>IF(AA$2='List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AB224">
        <f>IF(AB$2='List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AC224">
        <f>IF(AC$2='List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AD224">
        <f>IF(AD$2='List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AE224">
        <f>IF(AE$2='List of Flows'!$B222,IF(OR(ISNUMBER(SEARCH($A$24,'List of Flows'!$D222)),ISNUMBER(SEARCH($A$25,'List of Flows'!$D222)),ISNUMBER(SEARCH($A$26,'List of Flows'!$D222)),ISNUMBER(SEARCH($A$27,'List of Flows'!$D222)),ISNUMBER(SEARCH($A$28,'List of Flows'!$D222)),ISNUMBER(SEARCH($A$29,'List of Flows'!$D222)),ISNUMBER(SEARCH($A$30,'List of Flows'!$D222)),ISNUMBER(SEARCH($A$31,'List of Flows'!$D222)),ISNUMBER(SEARCH($A$32,'List of Flows'!$D222))),"Context",0),0)</f>
        <v>0</v>
      </c>
      <c r="AF224" s="17">
        <f t="shared" si="57"/>
        <v>0</v>
      </c>
      <c r="AH224">
        <f>IF(AH$2='List of Flows'!$B222,IF(OR(ISNUMBER(SEARCH($A$36,'List of Flows'!$D222)),ISNUMBER(SEARCH($A$37,'List of Flows'!$D222))),"Input/Output",0),0)</f>
        <v>0</v>
      </c>
      <c r="AI224">
        <f>IF(AI$2='List of Flows'!$B222,IF(OR(ISNUMBER(SEARCH($A$36,'List of Flows'!$D222)),ISNUMBER(SEARCH($A$37,'List of Flows'!$D222))),"Input/Output",0),0)</f>
        <v>0</v>
      </c>
      <c r="AJ224">
        <f>IF(AJ$2='List of Flows'!$B222,IF(OR(ISNUMBER(SEARCH($A$36,'List of Flows'!$D222)),ISNUMBER(SEARCH($A$37,'List of Flows'!$D222))),"Input/Output",0),0)</f>
        <v>0</v>
      </c>
      <c r="AK224">
        <f>IF(AK$2='List of Flows'!$B222,IF(OR(ISNUMBER(SEARCH($A$36,'List of Flows'!$D222)),ISNUMBER(SEARCH($A$37,'List of Flows'!$D222))),"Input/Output",0),0)</f>
        <v>0</v>
      </c>
      <c r="AL224">
        <f>IF(AL$2='List of Flows'!$B222,IF(OR(ISNUMBER(SEARCH($A$36,'List of Flows'!$D222)),ISNUMBER(SEARCH($A$37,'List of Flows'!$D222))),"Input/Output",0),0)</f>
        <v>0</v>
      </c>
      <c r="AM224">
        <f>IF(AM$2='List of Flows'!$B222,IF(OR(ISNUMBER(SEARCH($A$36,'List of Flows'!$D222)),ISNUMBER(SEARCH($A$37,'List of Flows'!$D222))),"Input/Output",0),0)</f>
        <v>0</v>
      </c>
      <c r="AN224">
        <f>IF(AN$2='List of Flows'!$B222,IF(OR(ISNUMBER(SEARCH($A$36,'List of Flows'!$D222)),ISNUMBER(SEARCH($A$37,'List of Flows'!$D222))),"Input/Output",0),0)</f>
        <v>0</v>
      </c>
      <c r="AO224">
        <f>IF(AO$2='List of Flows'!$B222,IF(OR(ISNUMBER(SEARCH($A$36,'List of Flows'!$D222)),ISNUMBER(SEARCH($A$37,'List of Flows'!$D222))),"Input/Output",0),0)</f>
        <v>0</v>
      </c>
      <c r="AP224">
        <f>IF(AP$2='List of Flows'!$B222,IF(OR(ISNUMBER(SEARCH($A$36,'List of Flows'!$D222)),ISNUMBER(SEARCH($A$37,'List of Flows'!$D222))),"Input/Output",0),0)</f>
        <v>0</v>
      </c>
      <c r="AQ224">
        <f>IF(AQ$2='List of Flows'!$B222,IF(OR(ISNUMBER(SEARCH($A$36,'List of Flows'!$D222)),ISNUMBER(SEARCH($A$37,'List of Flows'!$D222))),"Input/Output",0),0)</f>
        <v>0</v>
      </c>
      <c r="AR224">
        <f>IF(AR$2='List of Flows'!$B222,IF(OR(ISNUMBER(SEARCH($A$36,'List of Flows'!$D222)),ISNUMBER(SEARCH($A$37,'List of Flows'!$D222))),"Input/Output",0),0)</f>
        <v>0</v>
      </c>
      <c r="AS224">
        <f>IF(AS$2='List of Flows'!$B222,IF(OR(ISNUMBER(SEARCH($A$36,'List of Flows'!$D222)),ISNUMBER(SEARCH($A$37,'List of Flows'!$D222))),"Input/Output",0),0)</f>
        <v>0</v>
      </c>
      <c r="AT224">
        <f>IF(AT$2='List of Flows'!$B222,IF(OR(ISNUMBER(SEARCH($A$36,'List of Flows'!$D222)),ISNUMBER(SEARCH($A$37,'List of Flows'!$D222))),"Input/Output",0),0)</f>
        <v>0</v>
      </c>
      <c r="AU224" s="17">
        <f t="shared" si="58"/>
        <v>0</v>
      </c>
      <c r="AW224">
        <f t="shared" si="59"/>
        <v>0</v>
      </c>
      <c r="AX224">
        <f t="shared" si="60"/>
        <v>0</v>
      </c>
      <c r="AY224">
        <f t="shared" si="61"/>
        <v>0</v>
      </c>
      <c r="AZ224">
        <f t="shared" si="62"/>
        <v>0</v>
      </c>
      <c r="BA224">
        <f t="shared" si="63"/>
        <v>0</v>
      </c>
      <c r="BB224">
        <f t="shared" si="64"/>
        <v>0</v>
      </c>
      <c r="BC224">
        <f t="shared" si="65"/>
        <v>0</v>
      </c>
      <c r="BD224">
        <f t="shared" si="66"/>
        <v>0</v>
      </c>
      <c r="BE224">
        <f t="shared" si="67"/>
        <v>0</v>
      </c>
      <c r="BF224">
        <f t="shared" si="68"/>
        <v>0</v>
      </c>
      <c r="BG224">
        <f t="shared" si="69"/>
        <v>0</v>
      </c>
      <c r="BH224">
        <f t="shared" si="70"/>
        <v>0</v>
      </c>
      <c r="BI224">
        <f t="shared" si="71"/>
        <v>0</v>
      </c>
      <c r="BJ224" s="17">
        <f t="shared" si="72"/>
        <v>0</v>
      </c>
    </row>
    <row r="225" spans="4:62" x14ac:dyDescent="0.3">
      <c r="D225">
        <f>IF(D$2='List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E225">
        <f>IF(E$2='List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F225">
        <f>IF(F$2='List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G225">
        <f>IF(G$2='List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H225">
        <f>IF(H$2='List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I225">
        <f>IF(I$2='List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J225">
        <f>IF(J$2='List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K225">
        <f>IF(K$2='List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L225">
        <f>IF(L$2='List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M225">
        <f>IF(M$2='List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N225">
        <f>IF(N$2='List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O225">
        <f>IF(O$2='List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P225">
        <f>IF(P$2='List of Flows'!$B223,IF(OR(ISNUMBER(SEARCH($A$6,'List of Flows'!$D223)),ISNUMBER(SEARCH($A$7,'List of Flows'!$D223)),ISNUMBER(SEARCH($A$8,'List of Flows'!$D223)),ISNUMBER(SEARCH($A$9,'List of Flows'!$D223)),ISNUMBER(SEARCH($A$10,'List of Flows'!$D223)),ISNUMBER(SEARCH($A$11,'List of Flows'!$D223)),ISNUMBER(SEARCH($A$12,'List of Flows'!$D223)),ISNUMBER(SEARCH($A$13,'List of Flows'!$D223)),ISNUMBER(SEARCH($A$14,'List of Flows'!$D223)),ISNUMBER(SEARCH($A$15,'List of Flows'!$D223)),ISNUMBER(SEARCH($A$16,'List of Flows'!$D223)),ISNUMBER(SEARCH($A$17,'List of Flows'!$D223)),ISNUMBER(SEARCH($A$18,'List of Flows'!$D223)),ISNUMBER(SEARCH($A$19,'List of Flows'!$D223))),"Unit",0),0)</f>
        <v>0</v>
      </c>
      <c r="Q225">
        <f t="shared" si="56"/>
        <v>0</v>
      </c>
      <c r="R225" s="35"/>
      <c r="S225">
        <f>IF(S$2='List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T225">
        <f>IF(T$2='List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U225">
        <f>IF(U$2='List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V225">
        <f>IF(V$2='List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W225">
        <f>IF(W$2='List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X225">
        <f>IF(X$2='List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Y225">
        <f>IF(Y$2='List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Z225">
        <f>IF(Z$2='List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AA225">
        <f>IF(AA$2='List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AB225">
        <f>IF(AB$2='List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AC225">
        <f>IF(AC$2='List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AD225">
        <f>IF(AD$2='List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AE225">
        <f>IF(AE$2='List of Flows'!$B223,IF(OR(ISNUMBER(SEARCH($A$24,'List of Flows'!$D223)),ISNUMBER(SEARCH($A$25,'List of Flows'!$D223)),ISNUMBER(SEARCH($A$26,'List of Flows'!$D223)),ISNUMBER(SEARCH($A$27,'List of Flows'!$D223)),ISNUMBER(SEARCH($A$28,'List of Flows'!$D223)),ISNUMBER(SEARCH($A$29,'List of Flows'!$D223)),ISNUMBER(SEARCH($A$30,'List of Flows'!$D223)),ISNUMBER(SEARCH($A$31,'List of Flows'!$D223)),ISNUMBER(SEARCH($A$32,'List of Flows'!$D223))),"Context",0),0)</f>
        <v>0</v>
      </c>
      <c r="AF225" s="17">
        <f t="shared" si="57"/>
        <v>0</v>
      </c>
      <c r="AH225">
        <f>IF(AH$2='List of Flows'!$B223,IF(OR(ISNUMBER(SEARCH($A$36,'List of Flows'!$D223)),ISNUMBER(SEARCH($A$37,'List of Flows'!$D223))),"Input/Output",0),0)</f>
        <v>0</v>
      </c>
      <c r="AI225">
        <f>IF(AI$2='List of Flows'!$B223,IF(OR(ISNUMBER(SEARCH($A$36,'List of Flows'!$D223)),ISNUMBER(SEARCH($A$37,'List of Flows'!$D223))),"Input/Output",0),0)</f>
        <v>0</v>
      </c>
      <c r="AJ225">
        <f>IF(AJ$2='List of Flows'!$B223,IF(OR(ISNUMBER(SEARCH($A$36,'List of Flows'!$D223)),ISNUMBER(SEARCH($A$37,'List of Flows'!$D223))),"Input/Output",0),0)</f>
        <v>0</v>
      </c>
      <c r="AK225">
        <f>IF(AK$2='List of Flows'!$B223,IF(OR(ISNUMBER(SEARCH($A$36,'List of Flows'!$D223)),ISNUMBER(SEARCH($A$37,'List of Flows'!$D223))),"Input/Output",0),0)</f>
        <v>0</v>
      </c>
      <c r="AL225">
        <f>IF(AL$2='List of Flows'!$B223,IF(OR(ISNUMBER(SEARCH($A$36,'List of Flows'!$D223)),ISNUMBER(SEARCH($A$37,'List of Flows'!$D223))),"Input/Output",0),0)</f>
        <v>0</v>
      </c>
      <c r="AM225">
        <f>IF(AM$2='List of Flows'!$B223,IF(OR(ISNUMBER(SEARCH($A$36,'List of Flows'!$D223)),ISNUMBER(SEARCH($A$37,'List of Flows'!$D223))),"Input/Output",0),0)</f>
        <v>0</v>
      </c>
      <c r="AN225">
        <f>IF(AN$2='List of Flows'!$B223,IF(OR(ISNUMBER(SEARCH($A$36,'List of Flows'!$D223)),ISNUMBER(SEARCH($A$37,'List of Flows'!$D223))),"Input/Output",0),0)</f>
        <v>0</v>
      </c>
      <c r="AO225">
        <f>IF(AO$2='List of Flows'!$B223,IF(OR(ISNUMBER(SEARCH($A$36,'List of Flows'!$D223)),ISNUMBER(SEARCH($A$37,'List of Flows'!$D223))),"Input/Output",0),0)</f>
        <v>0</v>
      </c>
      <c r="AP225">
        <f>IF(AP$2='List of Flows'!$B223,IF(OR(ISNUMBER(SEARCH($A$36,'List of Flows'!$D223)),ISNUMBER(SEARCH($A$37,'List of Flows'!$D223))),"Input/Output",0),0)</f>
        <v>0</v>
      </c>
      <c r="AQ225">
        <f>IF(AQ$2='List of Flows'!$B223,IF(OR(ISNUMBER(SEARCH($A$36,'List of Flows'!$D223)),ISNUMBER(SEARCH($A$37,'List of Flows'!$D223))),"Input/Output",0),0)</f>
        <v>0</v>
      </c>
      <c r="AR225">
        <f>IF(AR$2='List of Flows'!$B223,IF(OR(ISNUMBER(SEARCH($A$36,'List of Flows'!$D223)),ISNUMBER(SEARCH($A$37,'List of Flows'!$D223))),"Input/Output",0),0)</f>
        <v>0</v>
      </c>
      <c r="AS225">
        <f>IF(AS$2='List of Flows'!$B223,IF(OR(ISNUMBER(SEARCH($A$36,'List of Flows'!$D223)),ISNUMBER(SEARCH($A$37,'List of Flows'!$D223))),"Input/Output",0),0)</f>
        <v>0</v>
      </c>
      <c r="AT225">
        <f>IF(AT$2='List of Flows'!$B223,IF(OR(ISNUMBER(SEARCH($A$36,'List of Flows'!$D223)),ISNUMBER(SEARCH($A$37,'List of Flows'!$D223))),"Input/Output",0),0)</f>
        <v>0</v>
      </c>
      <c r="AU225" s="17">
        <f t="shared" si="58"/>
        <v>0</v>
      </c>
      <c r="AW225">
        <f t="shared" si="59"/>
        <v>0</v>
      </c>
      <c r="AX225">
        <f t="shared" si="60"/>
        <v>0</v>
      </c>
      <c r="AY225">
        <f t="shared" si="61"/>
        <v>0</v>
      </c>
      <c r="AZ225">
        <f t="shared" si="62"/>
        <v>0</v>
      </c>
      <c r="BA225">
        <f t="shared" si="63"/>
        <v>0</v>
      </c>
      <c r="BB225">
        <f t="shared" si="64"/>
        <v>0</v>
      </c>
      <c r="BC225">
        <f t="shared" si="65"/>
        <v>0</v>
      </c>
      <c r="BD225">
        <f t="shared" si="66"/>
        <v>0</v>
      </c>
      <c r="BE225">
        <f t="shared" si="67"/>
        <v>0</v>
      </c>
      <c r="BF225">
        <f t="shared" si="68"/>
        <v>0</v>
      </c>
      <c r="BG225">
        <f t="shared" si="69"/>
        <v>0</v>
      </c>
      <c r="BH225">
        <f t="shared" si="70"/>
        <v>0</v>
      </c>
      <c r="BI225">
        <f t="shared" si="71"/>
        <v>0</v>
      </c>
      <c r="BJ225" s="17">
        <f t="shared" si="72"/>
        <v>0</v>
      </c>
    </row>
    <row r="226" spans="4:62" x14ac:dyDescent="0.3">
      <c r="D226">
        <f>IF(D$2='List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E226">
        <f>IF(E$2='List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F226">
        <f>IF(F$2='List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G226">
        <f>IF(G$2='List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H226">
        <f>IF(H$2='List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I226">
        <f>IF(I$2='List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J226">
        <f>IF(J$2='List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K226">
        <f>IF(K$2='List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L226">
        <f>IF(L$2='List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M226">
        <f>IF(M$2='List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N226">
        <f>IF(N$2='List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O226">
        <f>IF(O$2='List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P226">
        <f>IF(P$2='List of Flows'!$B224,IF(OR(ISNUMBER(SEARCH($A$6,'List of Flows'!$D224)),ISNUMBER(SEARCH($A$7,'List of Flows'!$D224)),ISNUMBER(SEARCH($A$8,'List of Flows'!$D224)),ISNUMBER(SEARCH($A$9,'List of Flows'!$D224)),ISNUMBER(SEARCH($A$10,'List of Flows'!$D224)),ISNUMBER(SEARCH($A$11,'List of Flows'!$D224)),ISNUMBER(SEARCH($A$12,'List of Flows'!$D224)),ISNUMBER(SEARCH($A$13,'List of Flows'!$D224)),ISNUMBER(SEARCH($A$14,'List of Flows'!$D224)),ISNUMBER(SEARCH($A$15,'List of Flows'!$D224)),ISNUMBER(SEARCH($A$16,'List of Flows'!$D224)),ISNUMBER(SEARCH($A$17,'List of Flows'!$D224)),ISNUMBER(SEARCH($A$18,'List of Flows'!$D224)),ISNUMBER(SEARCH($A$19,'List of Flows'!$D224))),"Unit",0),0)</f>
        <v>0</v>
      </c>
      <c r="Q226">
        <f t="shared" si="56"/>
        <v>0</v>
      </c>
      <c r="R226" s="35"/>
      <c r="S226">
        <f>IF(S$2='List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T226">
        <f>IF(T$2='List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U226">
        <f>IF(U$2='List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V226">
        <f>IF(V$2='List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W226">
        <f>IF(W$2='List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X226">
        <f>IF(X$2='List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Y226">
        <f>IF(Y$2='List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Z226">
        <f>IF(Z$2='List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AA226">
        <f>IF(AA$2='List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AB226">
        <f>IF(AB$2='List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AC226">
        <f>IF(AC$2='List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AD226">
        <f>IF(AD$2='List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AE226">
        <f>IF(AE$2='List of Flows'!$B224,IF(OR(ISNUMBER(SEARCH($A$24,'List of Flows'!$D224)),ISNUMBER(SEARCH($A$25,'List of Flows'!$D224)),ISNUMBER(SEARCH($A$26,'List of Flows'!$D224)),ISNUMBER(SEARCH($A$27,'List of Flows'!$D224)),ISNUMBER(SEARCH($A$28,'List of Flows'!$D224)),ISNUMBER(SEARCH($A$29,'List of Flows'!$D224)),ISNUMBER(SEARCH($A$30,'List of Flows'!$D224)),ISNUMBER(SEARCH($A$31,'List of Flows'!$D224)),ISNUMBER(SEARCH($A$32,'List of Flows'!$D224))),"Context",0),0)</f>
        <v>0</v>
      </c>
      <c r="AF226" s="17">
        <f t="shared" si="57"/>
        <v>0</v>
      </c>
      <c r="AH226">
        <f>IF(AH$2='List of Flows'!$B224,IF(OR(ISNUMBER(SEARCH($A$36,'List of Flows'!$D224)),ISNUMBER(SEARCH($A$37,'List of Flows'!$D224))),"Input/Output",0),0)</f>
        <v>0</v>
      </c>
      <c r="AI226">
        <f>IF(AI$2='List of Flows'!$B224,IF(OR(ISNUMBER(SEARCH($A$36,'List of Flows'!$D224)),ISNUMBER(SEARCH($A$37,'List of Flows'!$D224))),"Input/Output",0),0)</f>
        <v>0</v>
      </c>
      <c r="AJ226">
        <f>IF(AJ$2='List of Flows'!$B224,IF(OR(ISNUMBER(SEARCH($A$36,'List of Flows'!$D224)),ISNUMBER(SEARCH($A$37,'List of Flows'!$D224))),"Input/Output",0),0)</f>
        <v>0</v>
      </c>
      <c r="AK226">
        <f>IF(AK$2='List of Flows'!$B224,IF(OR(ISNUMBER(SEARCH($A$36,'List of Flows'!$D224)),ISNUMBER(SEARCH($A$37,'List of Flows'!$D224))),"Input/Output",0),0)</f>
        <v>0</v>
      </c>
      <c r="AL226">
        <f>IF(AL$2='List of Flows'!$B224,IF(OR(ISNUMBER(SEARCH($A$36,'List of Flows'!$D224)),ISNUMBER(SEARCH($A$37,'List of Flows'!$D224))),"Input/Output",0),0)</f>
        <v>0</v>
      </c>
      <c r="AM226">
        <f>IF(AM$2='List of Flows'!$B224,IF(OR(ISNUMBER(SEARCH($A$36,'List of Flows'!$D224)),ISNUMBER(SEARCH($A$37,'List of Flows'!$D224))),"Input/Output",0),0)</f>
        <v>0</v>
      </c>
      <c r="AN226">
        <f>IF(AN$2='List of Flows'!$B224,IF(OR(ISNUMBER(SEARCH($A$36,'List of Flows'!$D224)),ISNUMBER(SEARCH($A$37,'List of Flows'!$D224))),"Input/Output",0),0)</f>
        <v>0</v>
      </c>
      <c r="AO226">
        <f>IF(AO$2='List of Flows'!$B224,IF(OR(ISNUMBER(SEARCH($A$36,'List of Flows'!$D224)),ISNUMBER(SEARCH($A$37,'List of Flows'!$D224))),"Input/Output",0),0)</f>
        <v>0</v>
      </c>
      <c r="AP226">
        <f>IF(AP$2='List of Flows'!$B224,IF(OR(ISNUMBER(SEARCH($A$36,'List of Flows'!$D224)),ISNUMBER(SEARCH($A$37,'List of Flows'!$D224))),"Input/Output",0),0)</f>
        <v>0</v>
      </c>
      <c r="AQ226">
        <f>IF(AQ$2='List of Flows'!$B224,IF(OR(ISNUMBER(SEARCH($A$36,'List of Flows'!$D224)),ISNUMBER(SEARCH($A$37,'List of Flows'!$D224))),"Input/Output",0),0)</f>
        <v>0</v>
      </c>
      <c r="AR226">
        <f>IF(AR$2='List of Flows'!$B224,IF(OR(ISNUMBER(SEARCH($A$36,'List of Flows'!$D224)),ISNUMBER(SEARCH($A$37,'List of Flows'!$D224))),"Input/Output",0),0)</f>
        <v>0</v>
      </c>
      <c r="AS226">
        <f>IF(AS$2='List of Flows'!$B224,IF(OR(ISNUMBER(SEARCH($A$36,'List of Flows'!$D224)),ISNUMBER(SEARCH($A$37,'List of Flows'!$D224))),"Input/Output",0),0)</f>
        <v>0</v>
      </c>
      <c r="AT226">
        <f>IF(AT$2='List of Flows'!$B224,IF(OR(ISNUMBER(SEARCH($A$36,'List of Flows'!$D224)),ISNUMBER(SEARCH($A$37,'List of Flows'!$D224))),"Input/Output",0),0)</f>
        <v>0</v>
      </c>
      <c r="AU226" s="17">
        <f t="shared" si="58"/>
        <v>0</v>
      </c>
      <c r="AW226">
        <f t="shared" si="59"/>
        <v>0</v>
      </c>
      <c r="AX226">
        <f t="shared" si="60"/>
        <v>0</v>
      </c>
      <c r="AY226">
        <f t="shared" si="61"/>
        <v>0</v>
      </c>
      <c r="AZ226">
        <f t="shared" si="62"/>
        <v>0</v>
      </c>
      <c r="BA226">
        <f t="shared" si="63"/>
        <v>0</v>
      </c>
      <c r="BB226">
        <f t="shared" si="64"/>
        <v>0</v>
      </c>
      <c r="BC226">
        <f t="shared" si="65"/>
        <v>0</v>
      </c>
      <c r="BD226">
        <f t="shared" si="66"/>
        <v>0</v>
      </c>
      <c r="BE226">
        <f t="shared" si="67"/>
        <v>0</v>
      </c>
      <c r="BF226">
        <f t="shared" si="68"/>
        <v>0</v>
      </c>
      <c r="BG226">
        <f t="shared" si="69"/>
        <v>0</v>
      </c>
      <c r="BH226">
        <f t="shared" si="70"/>
        <v>0</v>
      </c>
      <c r="BI226">
        <f t="shared" si="71"/>
        <v>0</v>
      </c>
      <c r="BJ226" s="17">
        <f t="shared" si="72"/>
        <v>0</v>
      </c>
    </row>
    <row r="227" spans="4:62" x14ac:dyDescent="0.3">
      <c r="D227">
        <f>IF(D$2='List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E227">
        <f>IF(E$2='List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F227">
        <f>IF(F$2='List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G227">
        <f>IF(G$2='List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H227">
        <f>IF(H$2='List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I227">
        <f>IF(I$2='List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J227">
        <f>IF(J$2='List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K227">
        <f>IF(K$2='List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L227">
        <f>IF(L$2='List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M227">
        <f>IF(M$2='List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N227">
        <f>IF(N$2='List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O227">
        <f>IF(O$2='List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P227">
        <f>IF(P$2='List of Flows'!$B225,IF(OR(ISNUMBER(SEARCH($A$6,'List of Flows'!$D225)),ISNUMBER(SEARCH($A$7,'List of Flows'!$D225)),ISNUMBER(SEARCH($A$8,'List of Flows'!$D225)),ISNUMBER(SEARCH($A$9,'List of Flows'!$D225)),ISNUMBER(SEARCH($A$10,'List of Flows'!$D225)),ISNUMBER(SEARCH($A$11,'List of Flows'!$D225)),ISNUMBER(SEARCH($A$12,'List of Flows'!$D225)),ISNUMBER(SEARCH($A$13,'List of Flows'!$D225)),ISNUMBER(SEARCH($A$14,'List of Flows'!$D225)),ISNUMBER(SEARCH($A$15,'List of Flows'!$D225)),ISNUMBER(SEARCH($A$16,'List of Flows'!$D225)),ISNUMBER(SEARCH($A$17,'List of Flows'!$D225)),ISNUMBER(SEARCH($A$18,'List of Flows'!$D225)),ISNUMBER(SEARCH($A$19,'List of Flows'!$D225))),"Unit",0),0)</f>
        <v>0</v>
      </c>
      <c r="Q227">
        <f t="shared" si="56"/>
        <v>0</v>
      </c>
      <c r="R227" s="35"/>
      <c r="S227">
        <f>IF(S$2='List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T227">
        <f>IF(T$2='List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U227">
        <f>IF(U$2='List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V227">
        <f>IF(V$2='List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W227">
        <f>IF(W$2='List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X227">
        <f>IF(X$2='List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Y227">
        <f>IF(Y$2='List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Z227">
        <f>IF(Z$2='List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AA227">
        <f>IF(AA$2='List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AB227">
        <f>IF(AB$2='List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AC227">
        <f>IF(AC$2='List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AD227">
        <f>IF(AD$2='List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AE227">
        <f>IF(AE$2='List of Flows'!$B225,IF(OR(ISNUMBER(SEARCH($A$24,'List of Flows'!$D225)),ISNUMBER(SEARCH($A$25,'List of Flows'!$D225)),ISNUMBER(SEARCH($A$26,'List of Flows'!$D225)),ISNUMBER(SEARCH($A$27,'List of Flows'!$D225)),ISNUMBER(SEARCH($A$28,'List of Flows'!$D225)),ISNUMBER(SEARCH($A$29,'List of Flows'!$D225)),ISNUMBER(SEARCH($A$30,'List of Flows'!$D225)),ISNUMBER(SEARCH($A$31,'List of Flows'!$D225)),ISNUMBER(SEARCH($A$32,'List of Flows'!$D225))),"Context",0),0)</f>
        <v>0</v>
      </c>
      <c r="AF227" s="17">
        <f t="shared" si="57"/>
        <v>0</v>
      </c>
      <c r="AH227">
        <f>IF(AH$2='List of Flows'!$B225,IF(OR(ISNUMBER(SEARCH($A$36,'List of Flows'!$D225)),ISNUMBER(SEARCH($A$37,'List of Flows'!$D225))),"Input/Output",0),0)</f>
        <v>0</v>
      </c>
      <c r="AI227">
        <f>IF(AI$2='List of Flows'!$B225,IF(OR(ISNUMBER(SEARCH($A$36,'List of Flows'!$D225)),ISNUMBER(SEARCH($A$37,'List of Flows'!$D225))),"Input/Output",0),0)</f>
        <v>0</v>
      </c>
      <c r="AJ227">
        <f>IF(AJ$2='List of Flows'!$B225,IF(OR(ISNUMBER(SEARCH($A$36,'List of Flows'!$D225)),ISNUMBER(SEARCH($A$37,'List of Flows'!$D225))),"Input/Output",0),0)</f>
        <v>0</v>
      </c>
      <c r="AK227">
        <f>IF(AK$2='List of Flows'!$B225,IF(OR(ISNUMBER(SEARCH($A$36,'List of Flows'!$D225)),ISNUMBER(SEARCH($A$37,'List of Flows'!$D225))),"Input/Output",0),0)</f>
        <v>0</v>
      </c>
      <c r="AL227">
        <f>IF(AL$2='List of Flows'!$B225,IF(OR(ISNUMBER(SEARCH($A$36,'List of Flows'!$D225)),ISNUMBER(SEARCH($A$37,'List of Flows'!$D225))),"Input/Output",0),0)</f>
        <v>0</v>
      </c>
      <c r="AM227">
        <f>IF(AM$2='List of Flows'!$B225,IF(OR(ISNUMBER(SEARCH($A$36,'List of Flows'!$D225)),ISNUMBER(SEARCH($A$37,'List of Flows'!$D225))),"Input/Output",0),0)</f>
        <v>0</v>
      </c>
      <c r="AN227">
        <f>IF(AN$2='List of Flows'!$B225,IF(OR(ISNUMBER(SEARCH($A$36,'List of Flows'!$D225)),ISNUMBER(SEARCH($A$37,'List of Flows'!$D225))),"Input/Output",0),0)</f>
        <v>0</v>
      </c>
      <c r="AO227">
        <f>IF(AO$2='List of Flows'!$B225,IF(OR(ISNUMBER(SEARCH($A$36,'List of Flows'!$D225)),ISNUMBER(SEARCH($A$37,'List of Flows'!$D225))),"Input/Output",0),0)</f>
        <v>0</v>
      </c>
      <c r="AP227">
        <f>IF(AP$2='List of Flows'!$B225,IF(OR(ISNUMBER(SEARCH($A$36,'List of Flows'!$D225)),ISNUMBER(SEARCH($A$37,'List of Flows'!$D225))),"Input/Output",0),0)</f>
        <v>0</v>
      </c>
      <c r="AQ227">
        <f>IF(AQ$2='List of Flows'!$B225,IF(OR(ISNUMBER(SEARCH($A$36,'List of Flows'!$D225)),ISNUMBER(SEARCH($A$37,'List of Flows'!$D225))),"Input/Output",0),0)</f>
        <v>0</v>
      </c>
      <c r="AR227">
        <f>IF(AR$2='List of Flows'!$B225,IF(OR(ISNUMBER(SEARCH($A$36,'List of Flows'!$D225)),ISNUMBER(SEARCH($A$37,'List of Flows'!$D225))),"Input/Output",0),0)</f>
        <v>0</v>
      </c>
      <c r="AS227">
        <f>IF(AS$2='List of Flows'!$B225,IF(OR(ISNUMBER(SEARCH($A$36,'List of Flows'!$D225)),ISNUMBER(SEARCH($A$37,'List of Flows'!$D225))),"Input/Output",0),0)</f>
        <v>0</v>
      </c>
      <c r="AT227">
        <f>IF(AT$2='List of Flows'!$B225,IF(OR(ISNUMBER(SEARCH($A$36,'List of Flows'!$D225)),ISNUMBER(SEARCH($A$37,'List of Flows'!$D225))),"Input/Output",0),0)</f>
        <v>0</v>
      </c>
      <c r="AU227" s="17">
        <f t="shared" si="58"/>
        <v>0</v>
      </c>
      <c r="AW227">
        <f t="shared" si="59"/>
        <v>0</v>
      </c>
      <c r="AX227">
        <f t="shared" si="60"/>
        <v>0</v>
      </c>
      <c r="AY227">
        <f t="shared" si="61"/>
        <v>0</v>
      </c>
      <c r="AZ227">
        <f t="shared" si="62"/>
        <v>0</v>
      </c>
      <c r="BA227">
        <f t="shared" si="63"/>
        <v>0</v>
      </c>
      <c r="BB227">
        <f t="shared" si="64"/>
        <v>0</v>
      </c>
      <c r="BC227">
        <f t="shared" si="65"/>
        <v>0</v>
      </c>
      <c r="BD227">
        <f t="shared" si="66"/>
        <v>0</v>
      </c>
      <c r="BE227">
        <f t="shared" si="67"/>
        <v>0</v>
      </c>
      <c r="BF227">
        <f t="shared" si="68"/>
        <v>0</v>
      </c>
      <c r="BG227">
        <f t="shared" si="69"/>
        <v>0</v>
      </c>
      <c r="BH227">
        <f t="shared" si="70"/>
        <v>0</v>
      </c>
      <c r="BI227">
        <f t="shared" si="71"/>
        <v>0</v>
      </c>
      <c r="BJ227" s="17">
        <f t="shared" si="72"/>
        <v>0</v>
      </c>
    </row>
    <row r="228" spans="4:62" x14ac:dyDescent="0.3">
      <c r="D228">
        <f>IF(D$2='List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E228">
        <f>IF(E$2='List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F228">
        <f>IF(F$2='List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G228">
        <f>IF(G$2='List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H228">
        <f>IF(H$2='List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I228">
        <f>IF(I$2='List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J228">
        <f>IF(J$2='List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K228">
        <f>IF(K$2='List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L228">
        <f>IF(L$2='List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M228">
        <f>IF(M$2='List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N228">
        <f>IF(N$2='List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O228">
        <f>IF(O$2='List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P228">
        <f>IF(P$2='List of Flows'!$B226,IF(OR(ISNUMBER(SEARCH($A$6,'List of Flows'!$D226)),ISNUMBER(SEARCH($A$7,'List of Flows'!$D226)),ISNUMBER(SEARCH($A$8,'List of Flows'!$D226)),ISNUMBER(SEARCH($A$9,'List of Flows'!$D226)),ISNUMBER(SEARCH($A$10,'List of Flows'!$D226)),ISNUMBER(SEARCH($A$11,'List of Flows'!$D226)),ISNUMBER(SEARCH($A$12,'List of Flows'!$D226)),ISNUMBER(SEARCH($A$13,'List of Flows'!$D226)),ISNUMBER(SEARCH($A$14,'List of Flows'!$D226)),ISNUMBER(SEARCH($A$15,'List of Flows'!$D226)),ISNUMBER(SEARCH($A$16,'List of Flows'!$D226)),ISNUMBER(SEARCH($A$17,'List of Flows'!$D226)),ISNUMBER(SEARCH($A$18,'List of Flows'!$D226)),ISNUMBER(SEARCH($A$19,'List of Flows'!$D226))),"Unit",0),0)</f>
        <v>0</v>
      </c>
      <c r="Q228">
        <f t="shared" si="56"/>
        <v>0</v>
      </c>
      <c r="R228" s="35"/>
      <c r="S228">
        <f>IF(S$2='List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T228">
        <f>IF(T$2='List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U228">
        <f>IF(U$2='List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V228">
        <f>IF(V$2='List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W228">
        <f>IF(W$2='List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X228">
        <f>IF(X$2='List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Y228">
        <f>IF(Y$2='List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Z228">
        <f>IF(Z$2='List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AA228">
        <f>IF(AA$2='List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AB228">
        <f>IF(AB$2='List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AC228">
        <f>IF(AC$2='List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AD228">
        <f>IF(AD$2='List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AE228">
        <f>IF(AE$2='List of Flows'!$B226,IF(OR(ISNUMBER(SEARCH($A$24,'List of Flows'!$D226)),ISNUMBER(SEARCH($A$25,'List of Flows'!$D226)),ISNUMBER(SEARCH($A$26,'List of Flows'!$D226)),ISNUMBER(SEARCH($A$27,'List of Flows'!$D226)),ISNUMBER(SEARCH($A$28,'List of Flows'!$D226)),ISNUMBER(SEARCH($A$29,'List of Flows'!$D226)),ISNUMBER(SEARCH($A$30,'List of Flows'!$D226)),ISNUMBER(SEARCH($A$31,'List of Flows'!$D226)),ISNUMBER(SEARCH($A$32,'List of Flows'!$D226))),"Context",0),0)</f>
        <v>0</v>
      </c>
      <c r="AF228" s="17">
        <f t="shared" si="57"/>
        <v>0</v>
      </c>
      <c r="AH228">
        <f>IF(AH$2='List of Flows'!$B226,IF(OR(ISNUMBER(SEARCH($A$36,'List of Flows'!$D226)),ISNUMBER(SEARCH($A$37,'List of Flows'!$D226))),"Input/Output",0),0)</f>
        <v>0</v>
      </c>
      <c r="AI228">
        <f>IF(AI$2='List of Flows'!$B226,IF(OR(ISNUMBER(SEARCH($A$36,'List of Flows'!$D226)),ISNUMBER(SEARCH($A$37,'List of Flows'!$D226))),"Input/Output",0),0)</f>
        <v>0</v>
      </c>
      <c r="AJ228">
        <f>IF(AJ$2='List of Flows'!$B226,IF(OR(ISNUMBER(SEARCH($A$36,'List of Flows'!$D226)),ISNUMBER(SEARCH($A$37,'List of Flows'!$D226))),"Input/Output",0),0)</f>
        <v>0</v>
      </c>
      <c r="AK228">
        <f>IF(AK$2='List of Flows'!$B226,IF(OR(ISNUMBER(SEARCH($A$36,'List of Flows'!$D226)),ISNUMBER(SEARCH($A$37,'List of Flows'!$D226))),"Input/Output",0),0)</f>
        <v>0</v>
      </c>
      <c r="AL228">
        <f>IF(AL$2='List of Flows'!$B226,IF(OR(ISNUMBER(SEARCH($A$36,'List of Flows'!$D226)),ISNUMBER(SEARCH($A$37,'List of Flows'!$D226))),"Input/Output",0),0)</f>
        <v>0</v>
      </c>
      <c r="AM228">
        <f>IF(AM$2='List of Flows'!$B226,IF(OR(ISNUMBER(SEARCH($A$36,'List of Flows'!$D226)),ISNUMBER(SEARCH($A$37,'List of Flows'!$D226))),"Input/Output",0),0)</f>
        <v>0</v>
      </c>
      <c r="AN228">
        <f>IF(AN$2='List of Flows'!$B226,IF(OR(ISNUMBER(SEARCH($A$36,'List of Flows'!$D226)),ISNUMBER(SEARCH($A$37,'List of Flows'!$D226))),"Input/Output",0),0)</f>
        <v>0</v>
      </c>
      <c r="AO228">
        <f>IF(AO$2='List of Flows'!$B226,IF(OR(ISNUMBER(SEARCH($A$36,'List of Flows'!$D226)),ISNUMBER(SEARCH($A$37,'List of Flows'!$D226))),"Input/Output",0),0)</f>
        <v>0</v>
      </c>
      <c r="AP228">
        <f>IF(AP$2='List of Flows'!$B226,IF(OR(ISNUMBER(SEARCH($A$36,'List of Flows'!$D226)),ISNUMBER(SEARCH($A$37,'List of Flows'!$D226))),"Input/Output",0),0)</f>
        <v>0</v>
      </c>
      <c r="AQ228">
        <f>IF(AQ$2='List of Flows'!$B226,IF(OR(ISNUMBER(SEARCH($A$36,'List of Flows'!$D226)),ISNUMBER(SEARCH($A$37,'List of Flows'!$D226))),"Input/Output",0),0)</f>
        <v>0</v>
      </c>
      <c r="AR228">
        <f>IF(AR$2='List of Flows'!$B226,IF(OR(ISNUMBER(SEARCH($A$36,'List of Flows'!$D226)),ISNUMBER(SEARCH($A$37,'List of Flows'!$D226))),"Input/Output",0),0)</f>
        <v>0</v>
      </c>
      <c r="AS228">
        <f>IF(AS$2='List of Flows'!$B226,IF(OR(ISNUMBER(SEARCH($A$36,'List of Flows'!$D226)),ISNUMBER(SEARCH($A$37,'List of Flows'!$D226))),"Input/Output",0),0)</f>
        <v>0</v>
      </c>
      <c r="AT228">
        <f>IF(AT$2='List of Flows'!$B226,IF(OR(ISNUMBER(SEARCH($A$36,'List of Flows'!$D226)),ISNUMBER(SEARCH($A$37,'List of Flows'!$D226))),"Input/Output",0),0)</f>
        <v>0</v>
      </c>
      <c r="AU228" s="17">
        <f t="shared" si="58"/>
        <v>0</v>
      </c>
      <c r="AW228">
        <f t="shared" si="59"/>
        <v>0</v>
      </c>
      <c r="AX228">
        <f t="shared" si="60"/>
        <v>0</v>
      </c>
      <c r="AY228">
        <f t="shared" si="61"/>
        <v>0</v>
      </c>
      <c r="AZ228">
        <f t="shared" si="62"/>
        <v>0</v>
      </c>
      <c r="BA228">
        <f t="shared" si="63"/>
        <v>0</v>
      </c>
      <c r="BB228">
        <f t="shared" si="64"/>
        <v>0</v>
      </c>
      <c r="BC228">
        <f t="shared" si="65"/>
        <v>0</v>
      </c>
      <c r="BD228">
        <f t="shared" si="66"/>
        <v>0</v>
      </c>
      <c r="BE228">
        <f t="shared" si="67"/>
        <v>0</v>
      </c>
      <c r="BF228">
        <f t="shared" si="68"/>
        <v>0</v>
      </c>
      <c r="BG228">
        <f t="shared" si="69"/>
        <v>0</v>
      </c>
      <c r="BH228">
        <f t="shared" si="70"/>
        <v>0</v>
      </c>
      <c r="BI228">
        <f t="shared" si="71"/>
        <v>0</v>
      </c>
      <c r="BJ228" s="17">
        <f t="shared" si="72"/>
        <v>0</v>
      </c>
    </row>
    <row r="229" spans="4:62" x14ac:dyDescent="0.3">
      <c r="D229">
        <f>IF(D$2='List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E229">
        <f>IF(E$2='List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F229">
        <f>IF(F$2='List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G229">
        <f>IF(G$2='List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H229">
        <f>IF(H$2='List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I229">
        <f>IF(I$2='List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J229">
        <f>IF(J$2='List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K229">
        <f>IF(K$2='List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L229">
        <f>IF(L$2='List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M229">
        <f>IF(M$2='List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N229">
        <f>IF(N$2='List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O229">
        <f>IF(O$2='List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P229">
        <f>IF(P$2='List of Flows'!$B227,IF(OR(ISNUMBER(SEARCH($A$6,'List of Flows'!$D227)),ISNUMBER(SEARCH($A$7,'List of Flows'!$D227)),ISNUMBER(SEARCH($A$8,'List of Flows'!$D227)),ISNUMBER(SEARCH($A$9,'List of Flows'!$D227)),ISNUMBER(SEARCH($A$10,'List of Flows'!$D227)),ISNUMBER(SEARCH($A$11,'List of Flows'!$D227)),ISNUMBER(SEARCH($A$12,'List of Flows'!$D227)),ISNUMBER(SEARCH($A$13,'List of Flows'!$D227)),ISNUMBER(SEARCH($A$14,'List of Flows'!$D227)),ISNUMBER(SEARCH($A$15,'List of Flows'!$D227)),ISNUMBER(SEARCH($A$16,'List of Flows'!$D227)),ISNUMBER(SEARCH($A$17,'List of Flows'!$D227)),ISNUMBER(SEARCH($A$18,'List of Flows'!$D227)),ISNUMBER(SEARCH($A$19,'List of Flows'!$D227))),"Unit",0),0)</f>
        <v>0</v>
      </c>
      <c r="Q229">
        <f t="shared" si="56"/>
        <v>0</v>
      </c>
      <c r="R229" s="35"/>
      <c r="S229">
        <f>IF(S$2='List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T229">
        <f>IF(T$2='List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U229">
        <f>IF(U$2='List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V229">
        <f>IF(V$2='List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W229">
        <f>IF(W$2='List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X229">
        <f>IF(X$2='List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Y229">
        <f>IF(Y$2='List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Z229">
        <f>IF(Z$2='List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AA229">
        <f>IF(AA$2='List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AB229">
        <f>IF(AB$2='List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AC229">
        <f>IF(AC$2='List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AD229">
        <f>IF(AD$2='List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AE229">
        <f>IF(AE$2='List of Flows'!$B227,IF(OR(ISNUMBER(SEARCH($A$24,'List of Flows'!$D227)),ISNUMBER(SEARCH($A$25,'List of Flows'!$D227)),ISNUMBER(SEARCH($A$26,'List of Flows'!$D227)),ISNUMBER(SEARCH($A$27,'List of Flows'!$D227)),ISNUMBER(SEARCH($A$28,'List of Flows'!$D227)),ISNUMBER(SEARCH($A$29,'List of Flows'!$D227)),ISNUMBER(SEARCH($A$30,'List of Flows'!$D227)),ISNUMBER(SEARCH($A$31,'List of Flows'!$D227)),ISNUMBER(SEARCH($A$32,'List of Flows'!$D227))),"Context",0),0)</f>
        <v>0</v>
      </c>
      <c r="AF229" s="17">
        <f t="shared" si="57"/>
        <v>0</v>
      </c>
      <c r="AH229">
        <f>IF(AH$2='List of Flows'!$B227,IF(OR(ISNUMBER(SEARCH($A$36,'List of Flows'!$D227)),ISNUMBER(SEARCH($A$37,'List of Flows'!$D227))),"Input/Output",0),0)</f>
        <v>0</v>
      </c>
      <c r="AI229">
        <f>IF(AI$2='List of Flows'!$B227,IF(OR(ISNUMBER(SEARCH($A$36,'List of Flows'!$D227)),ISNUMBER(SEARCH($A$37,'List of Flows'!$D227))),"Input/Output",0),0)</f>
        <v>0</v>
      </c>
      <c r="AJ229">
        <f>IF(AJ$2='List of Flows'!$B227,IF(OR(ISNUMBER(SEARCH($A$36,'List of Flows'!$D227)),ISNUMBER(SEARCH($A$37,'List of Flows'!$D227))),"Input/Output",0),0)</f>
        <v>0</v>
      </c>
      <c r="AK229">
        <f>IF(AK$2='List of Flows'!$B227,IF(OR(ISNUMBER(SEARCH($A$36,'List of Flows'!$D227)),ISNUMBER(SEARCH($A$37,'List of Flows'!$D227))),"Input/Output",0),0)</f>
        <v>0</v>
      </c>
      <c r="AL229">
        <f>IF(AL$2='List of Flows'!$B227,IF(OR(ISNUMBER(SEARCH($A$36,'List of Flows'!$D227)),ISNUMBER(SEARCH($A$37,'List of Flows'!$D227))),"Input/Output",0),0)</f>
        <v>0</v>
      </c>
      <c r="AM229">
        <f>IF(AM$2='List of Flows'!$B227,IF(OR(ISNUMBER(SEARCH($A$36,'List of Flows'!$D227)),ISNUMBER(SEARCH($A$37,'List of Flows'!$D227))),"Input/Output",0),0)</f>
        <v>0</v>
      </c>
      <c r="AN229">
        <f>IF(AN$2='List of Flows'!$B227,IF(OR(ISNUMBER(SEARCH($A$36,'List of Flows'!$D227)),ISNUMBER(SEARCH($A$37,'List of Flows'!$D227))),"Input/Output",0),0)</f>
        <v>0</v>
      </c>
      <c r="AO229">
        <f>IF(AO$2='List of Flows'!$B227,IF(OR(ISNUMBER(SEARCH($A$36,'List of Flows'!$D227)),ISNUMBER(SEARCH($A$37,'List of Flows'!$D227))),"Input/Output",0),0)</f>
        <v>0</v>
      </c>
      <c r="AP229">
        <f>IF(AP$2='List of Flows'!$B227,IF(OR(ISNUMBER(SEARCH($A$36,'List of Flows'!$D227)),ISNUMBER(SEARCH($A$37,'List of Flows'!$D227))),"Input/Output",0),0)</f>
        <v>0</v>
      </c>
      <c r="AQ229">
        <f>IF(AQ$2='List of Flows'!$B227,IF(OR(ISNUMBER(SEARCH($A$36,'List of Flows'!$D227)),ISNUMBER(SEARCH($A$37,'List of Flows'!$D227))),"Input/Output",0),0)</f>
        <v>0</v>
      </c>
      <c r="AR229">
        <f>IF(AR$2='List of Flows'!$B227,IF(OR(ISNUMBER(SEARCH($A$36,'List of Flows'!$D227)),ISNUMBER(SEARCH($A$37,'List of Flows'!$D227))),"Input/Output",0),0)</f>
        <v>0</v>
      </c>
      <c r="AS229">
        <f>IF(AS$2='List of Flows'!$B227,IF(OR(ISNUMBER(SEARCH($A$36,'List of Flows'!$D227)),ISNUMBER(SEARCH($A$37,'List of Flows'!$D227))),"Input/Output",0),0)</f>
        <v>0</v>
      </c>
      <c r="AT229">
        <f>IF(AT$2='List of Flows'!$B227,IF(OR(ISNUMBER(SEARCH($A$36,'List of Flows'!$D227)),ISNUMBER(SEARCH($A$37,'List of Flows'!$D227))),"Input/Output",0),0)</f>
        <v>0</v>
      </c>
      <c r="AU229" s="17">
        <f t="shared" si="58"/>
        <v>0</v>
      </c>
      <c r="AW229">
        <f t="shared" si="59"/>
        <v>0</v>
      </c>
      <c r="AX229">
        <f t="shared" si="60"/>
        <v>0</v>
      </c>
      <c r="AY229">
        <f t="shared" si="61"/>
        <v>0</v>
      </c>
      <c r="AZ229">
        <f t="shared" si="62"/>
        <v>0</v>
      </c>
      <c r="BA229">
        <f t="shared" si="63"/>
        <v>0</v>
      </c>
      <c r="BB229">
        <f t="shared" si="64"/>
        <v>0</v>
      </c>
      <c r="BC229">
        <f t="shared" si="65"/>
        <v>0</v>
      </c>
      <c r="BD229">
        <f t="shared" si="66"/>
        <v>0</v>
      </c>
      <c r="BE229">
        <f t="shared" si="67"/>
        <v>0</v>
      </c>
      <c r="BF229">
        <f t="shared" si="68"/>
        <v>0</v>
      </c>
      <c r="BG229">
        <f t="shared" si="69"/>
        <v>0</v>
      </c>
      <c r="BH229">
        <f t="shared" si="70"/>
        <v>0</v>
      </c>
      <c r="BI229">
        <f t="shared" si="71"/>
        <v>0</v>
      </c>
      <c r="BJ229" s="17">
        <f t="shared" si="72"/>
        <v>0</v>
      </c>
    </row>
    <row r="230" spans="4:62" x14ac:dyDescent="0.3">
      <c r="D230">
        <f>IF(D$2='List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E230">
        <f>IF(E$2='List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F230">
        <f>IF(F$2='List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G230">
        <f>IF(G$2='List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H230">
        <f>IF(H$2='List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I230">
        <f>IF(I$2='List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J230">
        <f>IF(J$2='List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K230">
        <f>IF(K$2='List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L230">
        <f>IF(L$2='List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M230">
        <f>IF(M$2='List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N230">
        <f>IF(N$2='List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O230">
        <f>IF(O$2='List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P230">
        <f>IF(P$2='List of Flows'!$B228,IF(OR(ISNUMBER(SEARCH($A$6,'List of Flows'!$D228)),ISNUMBER(SEARCH($A$7,'List of Flows'!$D228)),ISNUMBER(SEARCH($A$8,'List of Flows'!$D228)),ISNUMBER(SEARCH($A$9,'List of Flows'!$D228)),ISNUMBER(SEARCH($A$10,'List of Flows'!$D228)),ISNUMBER(SEARCH($A$11,'List of Flows'!$D228)),ISNUMBER(SEARCH($A$12,'List of Flows'!$D228)),ISNUMBER(SEARCH($A$13,'List of Flows'!$D228)),ISNUMBER(SEARCH($A$14,'List of Flows'!$D228)),ISNUMBER(SEARCH($A$15,'List of Flows'!$D228)),ISNUMBER(SEARCH($A$16,'List of Flows'!$D228)),ISNUMBER(SEARCH($A$17,'List of Flows'!$D228)),ISNUMBER(SEARCH($A$18,'List of Flows'!$D228)),ISNUMBER(SEARCH($A$19,'List of Flows'!$D228))),"Unit",0),0)</f>
        <v>0</v>
      </c>
      <c r="Q230">
        <f t="shared" si="56"/>
        <v>0</v>
      </c>
      <c r="R230" s="35"/>
      <c r="S230">
        <f>IF(S$2='List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T230">
        <f>IF(T$2='List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U230">
        <f>IF(U$2='List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V230">
        <f>IF(V$2='List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W230">
        <f>IF(W$2='List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X230">
        <f>IF(X$2='List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Y230">
        <f>IF(Y$2='List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Z230">
        <f>IF(Z$2='List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AA230">
        <f>IF(AA$2='List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AB230">
        <f>IF(AB$2='List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AC230">
        <f>IF(AC$2='List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AD230">
        <f>IF(AD$2='List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AE230">
        <f>IF(AE$2='List of Flows'!$B228,IF(OR(ISNUMBER(SEARCH($A$24,'List of Flows'!$D228)),ISNUMBER(SEARCH($A$25,'List of Flows'!$D228)),ISNUMBER(SEARCH($A$26,'List of Flows'!$D228)),ISNUMBER(SEARCH($A$27,'List of Flows'!$D228)),ISNUMBER(SEARCH($A$28,'List of Flows'!$D228)),ISNUMBER(SEARCH($A$29,'List of Flows'!$D228)),ISNUMBER(SEARCH($A$30,'List of Flows'!$D228)),ISNUMBER(SEARCH($A$31,'List of Flows'!$D228)),ISNUMBER(SEARCH($A$32,'List of Flows'!$D228))),"Context",0),0)</f>
        <v>0</v>
      </c>
      <c r="AF230" s="17">
        <f t="shared" si="57"/>
        <v>0</v>
      </c>
      <c r="AH230">
        <f>IF(AH$2='List of Flows'!$B228,IF(OR(ISNUMBER(SEARCH($A$36,'List of Flows'!$D228)),ISNUMBER(SEARCH($A$37,'List of Flows'!$D228))),"Input/Output",0),0)</f>
        <v>0</v>
      </c>
      <c r="AI230">
        <f>IF(AI$2='List of Flows'!$B228,IF(OR(ISNUMBER(SEARCH($A$36,'List of Flows'!$D228)),ISNUMBER(SEARCH($A$37,'List of Flows'!$D228))),"Input/Output",0),0)</f>
        <v>0</v>
      </c>
      <c r="AJ230">
        <f>IF(AJ$2='List of Flows'!$B228,IF(OR(ISNUMBER(SEARCH($A$36,'List of Flows'!$D228)),ISNUMBER(SEARCH($A$37,'List of Flows'!$D228))),"Input/Output",0),0)</f>
        <v>0</v>
      </c>
      <c r="AK230">
        <f>IF(AK$2='List of Flows'!$B228,IF(OR(ISNUMBER(SEARCH($A$36,'List of Flows'!$D228)),ISNUMBER(SEARCH($A$37,'List of Flows'!$D228))),"Input/Output",0),0)</f>
        <v>0</v>
      </c>
      <c r="AL230">
        <f>IF(AL$2='List of Flows'!$B228,IF(OR(ISNUMBER(SEARCH($A$36,'List of Flows'!$D228)),ISNUMBER(SEARCH($A$37,'List of Flows'!$D228))),"Input/Output",0),0)</f>
        <v>0</v>
      </c>
      <c r="AM230">
        <f>IF(AM$2='List of Flows'!$B228,IF(OR(ISNUMBER(SEARCH($A$36,'List of Flows'!$D228)),ISNUMBER(SEARCH($A$37,'List of Flows'!$D228))),"Input/Output",0),0)</f>
        <v>0</v>
      </c>
      <c r="AN230">
        <f>IF(AN$2='List of Flows'!$B228,IF(OR(ISNUMBER(SEARCH($A$36,'List of Flows'!$D228)),ISNUMBER(SEARCH($A$37,'List of Flows'!$D228))),"Input/Output",0),0)</f>
        <v>0</v>
      </c>
      <c r="AO230">
        <f>IF(AO$2='List of Flows'!$B228,IF(OR(ISNUMBER(SEARCH($A$36,'List of Flows'!$D228)),ISNUMBER(SEARCH($A$37,'List of Flows'!$D228))),"Input/Output",0),0)</f>
        <v>0</v>
      </c>
      <c r="AP230">
        <f>IF(AP$2='List of Flows'!$B228,IF(OR(ISNUMBER(SEARCH($A$36,'List of Flows'!$D228)),ISNUMBER(SEARCH($A$37,'List of Flows'!$D228))),"Input/Output",0),0)</f>
        <v>0</v>
      </c>
      <c r="AQ230">
        <f>IF(AQ$2='List of Flows'!$B228,IF(OR(ISNUMBER(SEARCH($A$36,'List of Flows'!$D228)),ISNUMBER(SEARCH($A$37,'List of Flows'!$D228))),"Input/Output",0),0)</f>
        <v>0</v>
      </c>
      <c r="AR230">
        <f>IF(AR$2='List of Flows'!$B228,IF(OR(ISNUMBER(SEARCH($A$36,'List of Flows'!$D228)),ISNUMBER(SEARCH($A$37,'List of Flows'!$D228))),"Input/Output",0),0)</f>
        <v>0</v>
      </c>
      <c r="AS230">
        <f>IF(AS$2='List of Flows'!$B228,IF(OR(ISNUMBER(SEARCH($A$36,'List of Flows'!$D228)),ISNUMBER(SEARCH($A$37,'List of Flows'!$D228))),"Input/Output",0),0)</f>
        <v>0</v>
      </c>
      <c r="AT230">
        <f>IF(AT$2='List of Flows'!$B228,IF(OR(ISNUMBER(SEARCH($A$36,'List of Flows'!$D228)),ISNUMBER(SEARCH($A$37,'List of Flows'!$D228))),"Input/Output",0),0)</f>
        <v>0</v>
      </c>
      <c r="AU230" s="17">
        <f t="shared" si="58"/>
        <v>0</v>
      </c>
      <c r="AW230">
        <f t="shared" si="59"/>
        <v>0</v>
      </c>
      <c r="AX230">
        <f t="shared" si="60"/>
        <v>0</v>
      </c>
      <c r="AY230">
        <f t="shared" si="61"/>
        <v>0</v>
      </c>
      <c r="AZ230">
        <f t="shared" si="62"/>
        <v>0</v>
      </c>
      <c r="BA230">
        <f t="shared" si="63"/>
        <v>0</v>
      </c>
      <c r="BB230">
        <f t="shared" si="64"/>
        <v>0</v>
      </c>
      <c r="BC230">
        <f t="shared" si="65"/>
        <v>0</v>
      </c>
      <c r="BD230">
        <f t="shared" si="66"/>
        <v>0</v>
      </c>
      <c r="BE230">
        <f t="shared" si="67"/>
        <v>0</v>
      </c>
      <c r="BF230">
        <f t="shared" si="68"/>
        <v>0</v>
      </c>
      <c r="BG230">
        <f t="shared" si="69"/>
        <v>0</v>
      </c>
      <c r="BH230">
        <f t="shared" si="70"/>
        <v>0</v>
      </c>
      <c r="BI230">
        <f t="shared" si="71"/>
        <v>0</v>
      </c>
      <c r="BJ230" s="17">
        <f t="shared" si="72"/>
        <v>0</v>
      </c>
    </row>
    <row r="231" spans="4:62" x14ac:dyDescent="0.3">
      <c r="D231">
        <f>IF(D$2='List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E231">
        <f>IF(E$2='List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F231">
        <f>IF(F$2='List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G231">
        <f>IF(G$2='List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H231">
        <f>IF(H$2='List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I231">
        <f>IF(I$2='List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J231">
        <f>IF(J$2='List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K231">
        <f>IF(K$2='List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L231">
        <f>IF(L$2='List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M231">
        <f>IF(M$2='List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N231">
        <f>IF(N$2='List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O231">
        <f>IF(O$2='List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P231">
        <f>IF(P$2='List of Flows'!$B229,IF(OR(ISNUMBER(SEARCH($A$6,'List of Flows'!$D229)),ISNUMBER(SEARCH($A$7,'List of Flows'!$D229)),ISNUMBER(SEARCH($A$8,'List of Flows'!$D229)),ISNUMBER(SEARCH($A$9,'List of Flows'!$D229)),ISNUMBER(SEARCH($A$10,'List of Flows'!$D229)),ISNUMBER(SEARCH($A$11,'List of Flows'!$D229)),ISNUMBER(SEARCH($A$12,'List of Flows'!$D229)),ISNUMBER(SEARCH($A$13,'List of Flows'!$D229)),ISNUMBER(SEARCH($A$14,'List of Flows'!$D229)),ISNUMBER(SEARCH($A$15,'List of Flows'!$D229)),ISNUMBER(SEARCH($A$16,'List of Flows'!$D229)),ISNUMBER(SEARCH($A$17,'List of Flows'!$D229)),ISNUMBER(SEARCH($A$18,'List of Flows'!$D229)),ISNUMBER(SEARCH($A$19,'List of Flows'!$D229))),"Unit",0),0)</f>
        <v>0</v>
      </c>
      <c r="Q231">
        <f t="shared" si="56"/>
        <v>0</v>
      </c>
      <c r="R231" s="35"/>
      <c r="S231">
        <f>IF(S$2='List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T231">
        <f>IF(T$2='List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U231">
        <f>IF(U$2='List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V231">
        <f>IF(V$2='List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W231">
        <f>IF(W$2='List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X231">
        <f>IF(X$2='List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Y231">
        <f>IF(Y$2='List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Z231">
        <f>IF(Z$2='List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AA231">
        <f>IF(AA$2='List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AB231">
        <f>IF(AB$2='List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AC231">
        <f>IF(AC$2='List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AD231">
        <f>IF(AD$2='List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AE231">
        <f>IF(AE$2='List of Flows'!$B229,IF(OR(ISNUMBER(SEARCH($A$24,'List of Flows'!$D229)),ISNUMBER(SEARCH($A$25,'List of Flows'!$D229)),ISNUMBER(SEARCH($A$26,'List of Flows'!$D229)),ISNUMBER(SEARCH($A$27,'List of Flows'!$D229)),ISNUMBER(SEARCH($A$28,'List of Flows'!$D229)),ISNUMBER(SEARCH($A$29,'List of Flows'!$D229)),ISNUMBER(SEARCH($A$30,'List of Flows'!$D229)),ISNUMBER(SEARCH($A$31,'List of Flows'!$D229)),ISNUMBER(SEARCH($A$32,'List of Flows'!$D229))),"Context",0),0)</f>
        <v>0</v>
      </c>
      <c r="AF231" s="17">
        <f t="shared" si="57"/>
        <v>0</v>
      </c>
      <c r="AH231">
        <f>IF(AH$2='List of Flows'!$B229,IF(OR(ISNUMBER(SEARCH($A$36,'List of Flows'!$D229)),ISNUMBER(SEARCH($A$37,'List of Flows'!$D229))),"Input/Output",0),0)</f>
        <v>0</v>
      </c>
      <c r="AI231">
        <f>IF(AI$2='List of Flows'!$B229,IF(OR(ISNUMBER(SEARCH($A$36,'List of Flows'!$D229)),ISNUMBER(SEARCH($A$37,'List of Flows'!$D229))),"Input/Output",0),0)</f>
        <v>0</v>
      </c>
      <c r="AJ231">
        <f>IF(AJ$2='List of Flows'!$B229,IF(OR(ISNUMBER(SEARCH($A$36,'List of Flows'!$D229)),ISNUMBER(SEARCH($A$37,'List of Flows'!$D229))),"Input/Output",0),0)</f>
        <v>0</v>
      </c>
      <c r="AK231">
        <f>IF(AK$2='List of Flows'!$B229,IF(OR(ISNUMBER(SEARCH($A$36,'List of Flows'!$D229)),ISNUMBER(SEARCH($A$37,'List of Flows'!$D229))),"Input/Output",0),0)</f>
        <v>0</v>
      </c>
      <c r="AL231">
        <f>IF(AL$2='List of Flows'!$B229,IF(OR(ISNUMBER(SEARCH($A$36,'List of Flows'!$D229)),ISNUMBER(SEARCH($A$37,'List of Flows'!$D229))),"Input/Output",0),0)</f>
        <v>0</v>
      </c>
      <c r="AM231">
        <f>IF(AM$2='List of Flows'!$B229,IF(OR(ISNUMBER(SEARCH($A$36,'List of Flows'!$D229)),ISNUMBER(SEARCH($A$37,'List of Flows'!$D229))),"Input/Output",0),0)</f>
        <v>0</v>
      </c>
      <c r="AN231">
        <f>IF(AN$2='List of Flows'!$B229,IF(OR(ISNUMBER(SEARCH($A$36,'List of Flows'!$D229)),ISNUMBER(SEARCH($A$37,'List of Flows'!$D229))),"Input/Output",0),0)</f>
        <v>0</v>
      </c>
      <c r="AO231">
        <f>IF(AO$2='List of Flows'!$B229,IF(OR(ISNUMBER(SEARCH($A$36,'List of Flows'!$D229)),ISNUMBER(SEARCH($A$37,'List of Flows'!$D229))),"Input/Output",0),0)</f>
        <v>0</v>
      </c>
      <c r="AP231">
        <f>IF(AP$2='List of Flows'!$B229,IF(OR(ISNUMBER(SEARCH($A$36,'List of Flows'!$D229)),ISNUMBER(SEARCH($A$37,'List of Flows'!$D229))),"Input/Output",0),0)</f>
        <v>0</v>
      </c>
      <c r="AQ231">
        <f>IF(AQ$2='List of Flows'!$B229,IF(OR(ISNUMBER(SEARCH($A$36,'List of Flows'!$D229)),ISNUMBER(SEARCH($A$37,'List of Flows'!$D229))),"Input/Output",0),0)</f>
        <v>0</v>
      </c>
      <c r="AR231">
        <f>IF(AR$2='List of Flows'!$B229,IF(OR(ISNUMBER(SEARCH($A$36,'List of Flows'!$D229)),ISNUMBER(SEARCH($A$37,'List of Flows'!$D229))),"Input/Output",0),0)</f>
        <v>0</v>
      </c>
      <c r="AS231">
        <f>IF(AS$2='List of Flows'!$B229,IF(OR(ISNUMBER(SEARCH($A$36,'List of Flows'!$D229)),ISNUMBER(SEARCH($A$37,'List of Flows'!$D229))),"Input/Output",0),0)</f>
        <v>0</v>
      </c>
      <c r="AT231">
        <f>IF(AT$2='List of Flows'!$B229,IF(OR(ISNUMBER(SEARCH($A$36,'List of Flows'!$D229)),ISNUMBER(SEARCH($A$37,'List of Flows'!$D229))),"Input/Output",0),0)</f>
        <v>0</v>
      </c>
      <c r="AU231" s="17">
        <f t="shared" si="58"/>
        <v>0</v>
      </c>
      <c r="AW231">
        <f t="shared" si="59"/>
        <v>0</v>
      </c>
      <c r="AX231">
        <f t="shared" si="60"/>
        <v>0</v>
      </c>
      <c r="AY231">
        <f t="shared" si="61"/>
        <v>0</v>
      </c>
      <c r="AZ231">
        <f t="shared" si="62"/>
        <v>0</v>
      </c>
      <c r="BA231">
        <f t="shared" si="63"/>
        <v>0</v>
      </c>
      <c r="BB231">
        <f t="shared" si="64"/>
        <v>0</v>
      </c>
      <c r="BC231">
        <f t="shared" si="65"/>
        <v>0</v>
      </c>
      <c r="BD231">
        <f t="shared" si="66"/>
        <v>0</v>
      </c>
      <c r="BE231">
        <f t="shared" si="67"/>
        <v>0</v>
      </c>
      <c r="BF231">
        <f t="shared" si="68"/>
        <v>0</v>
      </c>
      <c r="BG231">
        <f t="shared" si="69"/>
        <v>0</v>
      </c>
      <c r="BH231">
        <f t="shared" si="70"/>
        <v>0</v>
      </c>
      <c r="BI231">
        <f t="shared" si="71"/>
        <v>0</v>
      </c>
      <c r="BJ231" s="17">
        <f t="shared" si="72"/>
        <v>0</v>
      </c>
    </row>
    <row r="232" spans="4:62" x14ac:dyDescent="0.3">
      <c r="D232">
        <f>IF(D$2='List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E232">
        <f>IF(E$2='List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F232">
        <f>IF(F$2='List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G232">
        <f>IF(G$2='List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H232">
        <f>IF(H$2='List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I232">
        <f>IF(I$2='List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J232">
        <f>IF(J$2='List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K232">
        <f>IF(K$2='List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L232">
        <f>IF(L$2='List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M232">
        <f>IF(M$2='List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N232">
        <f>IF(N$2='List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O232">
        <f>IF(O$2='List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P232">
        <f>IF(P$2='List of Flows'!$B230,IF(OR(ISNUMBER(SEARCH($A$6,'List of Flows'!$D230)),ISNUMBER(SEARCH($A$7,'List of Flows'!$D230)),ISNUMBER(SEARCH($A$8,'List of Flows'!$D230)),ISNUMBER(SEARCH($A$9,'List of Flows'!$D230)),ISNUMBER(SEARCH($A$10,'List of Flows'!$D230)),ISNUMBER(SEARCH($A$11,'List of Flows'!$D230)),ISNUMBER(SEARCH($A$12,'List of Flows'!$D230)),ISNUMBER(SEARCH($A$13,'List of Flows'!$D230)),ISNUMBER(SEARCH($A$14,'List of Flows'!$D230)),ISNUMBER(SEARCH($A$15,'List of Flows'!$D230)),ISNUMBER(SEARCH($A$16,'List of Flows'!$D230)),ISNUMBER(SEARCH($A$17,'List of Flows'!$D230)),ISNUMBER(SEARCH($A$18,'List of Flows'!$D230)),ISNUMBER(SEARCH($A$19,'List of Flows'!$D230))),"Unit",0),0)</f>
        <v>0</v>
      </c>
      <c r="Q232">
        <f t="shared" si="56"/>
        <v>0</v>
      </c>
      <c r="R232" s="35"/>
      <c r="S232">
        <f>IF(S$2='List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T232">
        <f>IF(T$2='List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U232">
        <f>IF(U$2='List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V232">
        <f>IF(V$2='List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W232">
        <f>IF(W$2='List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X232">
        <f>IF(X$2='List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Y232">
        <f>IF(Y$2='List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Z232">
        <f>IF(Z$2='List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AA232">
        <f>IF(AA$2='List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AB232">
        <f>IF(AB$2='List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AC232">
        <f>IF(AC$2='List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AD232">
        <f>IF(AD$2='List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AE232">
        <f>IF(AE$2='List of Flows'!$B230,IF(OR(ISNUMBER(SEARCH($A$24,'List of Flows'!$D230)),ISNUMBER(SEARCH($A$25,'List of Flows'!$D230)),ISNUMBER(SEARCH($A$26,'List of Flows'!$D230)),ISNUMBER(SEARCH($A$27,'List of Flows'!$D230)),ISNUMBER(SEARCH($A$28,'List of Flows'!$D230)),ISNUMBER(SEARCH($A$29,'List of Flows'!$D230)),ISNUMBER(SEARCH($A$30,'List of Flows'!$D230)),ISNUMBER(SEARCH($A$31,'List of Flows'!$D230)),ISNUMBER(SEARCH($A$32,'List of Flows'!$D230))),"Context",0),0)</f>
        <v>0</v>
      </c>
      <c r="AF232" s="17">
        <f t="shared" si="57"/>
        <v>0</v>
      </c>
      <c r="AH232">
        <f>IF(AH$2='List of Flows'!$B230,IF(OR(ISNUMBER(SEARCH($A$36,'List of Flows'!$D230)),ISNUMBER(SEARCH($A$37,'List of Flows'!$D230))),"Input/Output",0),0)</f>
        <v>0</v>
      </c>
      <c r="AI232">
        <f>IF(AI$2='List of Flows'!$B230,IF(OR(ISNUMBER(SEARCH($A$36,'List of Flows'!$D230)),ISNUMBER(SEARCH($A$37,'List of Flows'!$D230))),"Input/Output",0),0)</f>
        <v>0</v>
      </c>
      <c r="AJ232">
        <f>IF(AJ$2='List of Flows'!$B230,IF(OR(ISNUMBER(SEARCH($A$36,'List of Flows'!$D230)),ISNUMBER(SEARCH($A$37,'List of Flows'!$D230))),"Input/Output",0),0)</f>
        <v>0</v>
      </c>
      <c r="AK232">
        <f>IF(AK$2='List of Flows'!$B230,IF(OR(ISNUMBER(SEARCH($A$36,'List of Flows'!$D230)),ISNUMBER(SEARCH($A$37,'List of Flows'!$D230))),"Input/Output",0),0)</f>
        <v>0</v>
      </c>
      <c r="AL232">
        <f>IF(AL$2='List of Flows'!$B230,IF(OR(ISNUMBER(SEARCH($A$36,'List of Flows'!$D230)),ISNUMBER(SEARCH($A$37,'List of Flows'!$D230))),"Input/Output",0),0)</f>
        <v>0</v>
      </c>
      <c r="AM232">
        <f>IF(AM$2='List of Flows'!$B230,IF(OR(ISNUMBER(SEARCH($A$36,'List of Flows'!$D230)),ISNUMBER(SEARCH($A$37,'List of Flows'!$D230))),"Input/Output",0),0)</f>
        <v>0</v>
      </c>
      <c r="AN232">
        <f>IF(AN$2='List of Flows'!$B230,IF(OR(ISNUMBER(SEARCH($A$36,'List of Flows'!$D230)),ISNUMBER(SEARCH($A$37,'List of Flows'!$D230))),"Input/Output",0),0)</f>
        <v>0</v>
      </c>
      <c r="AO232">
        <f>IF(AO$2='List of Flows'!$B230,IF(OR(ISNUMBER(SEARCH($A$36,'List of Flows'!$D230)),ISNUMBER(SEARCH($A$37,'List of Flows'!$D230))),"Input/Output",0),0)</f>
        <v>0</v>
      </c>
      <c r="AP232">
        <f>IF(AP$2='List of Flows'!$B230,IF(OR(ISNUMBER(SEARCH($A$36,'List of Flows'!$D230)),ISNUMBER(SEARCH($A$37,'List of Flows'!$D230))),"Input/Output",0),0)</f>
        <v>0</v>
      </c>
      <c r="AQ232">
        <f>IF(AQ$2='List of Flows'!$B230,IF(OR(ISNUMBER(SEARCH($A$36,'List of Flows'!$D230)),ISNUMBER(SEARCH($A$37,'List of Flows'!$D230))),"Input/Output",0),0)</f>
        <v>0</v>
      </c>
      <c r="AR232">
        <f>IF(AR$2='List of Flows'!$B230,IF(OR(ISNUMBER(SEARCH($A$36,'List of Flows'!$D230)),ISNUMBER(SEARCH($A$37,'List of Flows'!$D230))),"Input/Output",0),0)</f>
        <v>0</v>
      </c>
      <c r="AS232">
        <f>IF(AS$2='List of Flows'!$B230,IF(OR(ISNUMBER(SEARCH($A$36,'List of Flows'!$D230)),ISNUMBER(SEARCH($A$37,'List of Flows'!$D230))),"Input/Output",0),0)</f>
        <v>0</v>
      </c>
      <c r="AT232">
        <f>IF(AT$2='List of Flows'!$B230,IF(OR(ISNUMBER(SEARCH($A$36,'List of Flows'!$D230)),ISNUMBER(SEARCH($A$37,'List of Flows'!$D230))),"Input/Output",0),0)</f>
        <v>0</v>
      </c>
      <c r="AU232" s="17">
        <f t="shared" si="58"/>
        <v>0</v>
      </c>
      <c r="AW232">
        <f t="shared" si="59"/>
        <v>0</v>
      </c>
      <c r="AX232">
        <f t="shared" si="60"/>
        <v>0</v>
      </c>
      <c r="AY232">
        <f t="shared" si="61"/>
        <v>0</v>
      </c>
      <c r="AZ232">
        <f t="shared" si="62"/>
        <v>0</v>
      </c>
      <c r="BA232">
        <f t="shared" si="63"/>
        <v>0</v>
      </c>
      <c r="BB232">
        <f t="shared" si="64"/>
        <v>0</v>
      </c>
      <c r="BC232">
        <f t="shared" si="65"/>
        <v>0</v>
      </c>
      <c r="BD232">
        <f t="shared" si="66"/>
        <v>0</v>
      </c>
      <c r="BE232">
        <f t="shared" si="67"/>
        <v>0</v>
      </c>
      <c r="BF232">
        <f t="shared" si="68"/>
        <v>0</v>
      </c>
      <c r="BG232">
        <f t="shared" si="69"/>
        <v>0</v>
      </c>
      <c r="BH232">
        <f t="shared" si="70"/>
        <v>0</v>
      </c>
      <c r="BI232">
        <f t="shared" si="71"/>
        <v>0</v>
      </c>
      <c r="BJ232" s="17">
        <f t="shared" si="72"/>
        <v>0</v>
      </c>
    </row>
    <row r="233" spans="4:62" x14ac:dyDescent="0.3">
      <c r="D233">
        <f>IF(D$2='List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E233">
        <f>IF(E$2='List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F233">
        <f>IF(F$2='List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G233">
        <f>IF(G$2='List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H233">
        <f>IF(H$2='List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I233">
        <f>IF(I$2='List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J233">
        <f>IF(J$2='List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K233">
        <f>IF(K$2='List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L233">
        <f>IF(L$2='List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M233">
        <f>IF(M$2='List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N233">
        <f>IF(N$2='List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O233">
        <f>IF(O$2='List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P233">
        <f>IF(P$2='List of Flows'!$B231,IF(OR(ISNUMBER(SEARCH($A$6,'List of Flows'!$D231)),ISNUMBER(SEARCH($A$7,'List of Flows'!$D231)),ISNUMBER(SEARCH($A$8,'List of Flows'!$D231)),ISNUMBER(SEARCH($A$9,'List of Flows'!$D231)),ISNUMBER(SEARCH($A$10,'List of Flows'!$D231)),ISNUMBER(SEARCH($A$11,'List of Flows'!$D231)),ISNUMBER(SEARCH($A$12,'List of Flows'!$D231)),ISNUMBER(SEARCH($A$13,'List of Flows'!$D231)),ISNUMBER(SEARCH($A$14,'List of Flows'!$D231)),ISNUMBER(SEARCH($A$15,'List of Flows'!$D231)),ISNUMBER(SEARCH($A$16,'List of Flows'!$D231)),ISNUMBER(SEARCH($A$17,'List of Flows'!$D231)),ISNUMBER(SEARCH($A$18,'List of Flows'!$D231)),ISNUMBER(SEARCH($A$19,'List of Flows'!$D231))),"Unit",0),0)</f>
        <v>0</v>
      </c>
      <c r="Q233">
        <f t="shared" si="56"/>
        <v>0</v>
      </c>
      <c r="R233" s="35"/>
      <c r="S233">
        <f>IF(S$2='List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T233">
        <f>IF(T$2='List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U233">
        <f>IF(U$2='List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V233">
        <f>IF(V$2='List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W233">
        <f>IF(W$2='List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X233">
        <f>IF(X$2='List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Y233">
        <f>IF(Y$2='List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Z233">
        <f>IF(Z$2='List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AA233">
        <f>IF(AA$2='List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AB233">
        <f>IF(AB$2='List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AC233">
        <f>IF(AC$2='List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AD233">
        <f>IF(AD$2='List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AE233">
        <f>IF(AE$2='List of Flows'!$B231,IF(OR(ISNUMBER(SEARCH($A$24,'List of Flows'!$D231)),ISNUMBER(SEARCH($A$25,'List of Flows'!$D231)),ISNUMBER(SEARCH($A$26,'List of Flows'!$D231)),ISNUMBER(SEARCH($A$27,'List of Flows'!$D231)),ISNUMBER(SEARCH($A$28,'List of Flows'!$D231)),ISNUMBER(SEARCH($A$29,'List of Flows'!$D231)),ISNUMBER(SEARCH($A$30,'List of Flows'!$D231)),ISNUMBER(SEARCH($A$31,'List of Flows'!$D231)),ISNUMBER(SEARCH($A$32,'List of Flows'!$D231))),"Context",0),0)</f>
        <v>0</v>
      </c>
      <c r="AF233" s="17">
        <f t="shared" si="57"/>
        <v>0</v>
      </c>
      <c r="AH233">
        <f>IF(AH$2='List of Flows'!$B231,IF(OR(ISNUMBER(SEARCH($A$36,'List of Flows'!$D231)),ISNUMBER(SEARCH($A$37,'List of Flows'!$D231))),"Input/Output",0),0)</f>
        <v>0</v>
      </c>
      <c r="AI233">
        <f>IF(AI$2='List of Flows'!$B231,IF(OR(ISNUMBER(SEARCH($A$36,'List of Flows'!$D231)),ISNUMBER(SEARCH($A$37,'List of Flows'!$D231))),"Input/Output",0),0)</f>
        <v>0</v>
      </c>
      <c r="AJ233">
        <f>IF(AJ$2='List of Flows'!$B231,IF(OR(ISNUMBER(SEARCH($A$36,'List of Flows'!$D231)),ISNUMBER(SEARCH($A$37,'List of Flows'!$D231))),"Input/Output",0),0)</f>
        <v>0</v>
      </c>
      <c r="AK233">
        <f>IF(AK$2='List of Flows'!$B231,IF(OR(ISNUMBER(SEARCH($A$36,'List of Flows'!$D231)),ISNUMBER(SEARCH($A$37,'List of Flows'!$D231))),"Input/Output",0),0)</f>
        <v>0</v>
      </c>
      <c r="AL233">
        <f>IF(AL$2='List of Flows'!$B231,IF(OR(ISNUMBER(SEARCH($A$36,'List of Flows'!$D231)),ISNUMBER(SEARCH($A$37,'List of Flows'!$D231))),"Input/Output",0),0)</f>
        <v>0</v>
      </c>
      <c r="AM233">
        <f>IF(AM$2='List of Flows'!$B231,IF(OR(ISNUMBER(SEARCH($A$36,'List of Flows'!$D231)),ISNUMBER(SEARCH($A$37,'List of Flows'!$D231))),"Input/Output",0),0)</f>
        <v>0</v>
      </c>
      <c r="AN233">
        <f>IF(AN$2='List of Flows'!$B231,IF(OR(ISNUMBER(SEARCH($A$36,'List of Flows'!$D231)),ISNUMBER(SEARCH($A$37,'List of Flows'!$D231))),"Input/Output",0),0)</f>
        <v>0</v>
      </c>
      <c r="AO233">
        <f>IF(AO$2='List of Flows'!$B231,IF(OR(ISNUMBER(SEARCH($A$36,'List of Flows'!$D231)),ISNUMBER(SEARCH($A$37,'List of Flows'!$D231))),"Input/Output",0),0)</f>
        <v>0</v>
      </c>
      <c r="AP233">
        <f>IF(AP$2='List of Flows'!$B231,IF(OR(ISNUMBER(SEARCH($A$36,'List of Flows'!$D231)),ISNUMBER(SEARCH($A$37,'List of Flows'!$D231))),"Input/Output",0),0)</f>
        <v>0</v>
      </c>
      <c r="AQ233">
        <f>IF(AQ$2='List of Flows'!$B231,IF(OR(ISNUMBER(SEARCH($A$36,'List of Flows'!$D231)),ISNUMBER(SEARCH($A$37,'List of Flows'!$D231))),"Input/Output",0),0)</f>
        <v>0</v>
      </c>
      <c r="AR233">
        <f>IF(AR$2='List of Flows'!$B231,IF(OR(ISNUMBER(SEARCH($A$36,'List of Flows'!$D231)),ISNUMBER(SEARCH($A$37,'List of Flows'!$D231))),"Input/Output",0),0)</f>
        <v>0</v>
      </c>
      <c r="AS233">
        <f>IF(AS$2='List of Flows'!$B231,IF(OR(ISNUMBER(SEARCH($A$36,'List of Flows'!$D231)),ISNUMBER(SEARCH($A$37,'List of Flows'!$D231))),"Input/Output",0),0)</f>
        <v>0</v>
      </c>
      <c r="AT233">
        <f>IF(AT$2='List of Flows'!$B231,IF(OR(ISNUMBER(SEARCH($A$36,'List of Flows'!$D231)),ISNUMBER(SEARCH($A$37,'List of Flows'!$D231))),"Input/Output",0),0)</f>
        <v>0</v>
      </c>
      <c r="AU233" s="17">
        <f t="shared" si="58"/>
        <v>0</v>
      </c>
      <c r="AW233">
        <f t="shared" si="59"/>
        <v>0</v>
      </c>
      <c r="AX233">
        <f t="shared" si="60"/>
        <v>0</v>
      </c>
      <c r="AY233">
        <f t="shared" si="61"/>
        <v>0</v>
      </c>
      <c r="AZ233">
        <f t="shared" si="62"/>
        <v>0</v>
      </c>
      <c r="BA233">
        <f t="shared" si="63"/>
        <v>0</v>
      </c>
      <c r="BB233">
        <f t="shared" si="64"/>
        <v>0</v>
      </c>
      <c r="BC233">
        <f t="shared" si="65"/>
        <v>0</v>
      </c>
      <c r="BD233">
        <f t="shared" si="66"/>
        <v>0</v>
      </c>
      <c r="BE233">
        <f t="shared" si="67"/>
        <v>0</v>
      </c>
      <c r="BF233">
        <f t="shared" si="68"/>
        <v>0</v>
      </c>
      <c r="BG233">
        <f t="shared" si="69"/>
        <v>0</v>
      </c>
      <c r="BH233">
        <f t="shared" si="70"/>
        <v>0</v>
      </c>
      <c r="BI233">
        <f t="shared" si="71"/>
        <v>0</v>
      </c>
      <c r="BJ233" s="17">
        <f t="shared" si="72"/>
        <v>0</v>
      </c>
    </row>
    <row r="234" spans="4:62" x14ac:dyDescent="0.3">
      <c r="D234">
        <f>IF(D$2='List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E234">
        <f>IF(E$2='List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F234">
        <f>IF(F$2='List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G234">
        <f>IF(G$2='List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H234">
        <f>IF(H$2='List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I234">
        <f>IF(I$2='List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J234">
        <f>IF(J$2='List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K234">
        <f>IF(K$2='List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L234">
        <f>IF(L$2='List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M234">
        <f>IF(M$2='List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N234">
        <f>IF(N$2='List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O234">
        <f>IF(O$2='List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P234">
        <f>IF(P$2='List of Flows'!$B232,IF(OR(ISNUMBER(SEARCH($A$6,'List of Flows'!$D232)),ISNUMBER(SEARCH($A$7,'List of Flows'!$D232)),ISNUMBER(SEARCH($A$8,'List of Flows'!$D232)),ISNUMBER(SEARCH($A$9,'List of Flows'!$D232)),ISNUMBER(SEARCH($A$10,'List of Flows'!$D232)),ISNUMBER(SEARCH($A$11,'List of Flows'!$D232)),ISNUMBER(SEARCH($A$12,'List of Flows'!$D232)),ISNUMBER(SEARCH($A$13,'List of Flows'!$D232)),ISNUMBER(SEARCH($A$14,'List of Flows'!$D232)),ISNUMBER(SEARCH($A$15,'List of Flows'!$D232)),ISNUMBER(SEARCH($A$16,'List of Flows'!$D232)),ISNUMBER(SEARCH($A$17,'List of Flows'!$D232)),ISNUMBER(SEARCH($A$18,'List of Flows'!$D232)),ISNUMBER(SEARCH($A$19,'List of Flows'!$D232))),"Unit",0),0)</f>
        <v>0</v>
      </c>
      <c r="Q234">
        <f t="shared" si="56"/>
        <v>0</v>
      </c>
      <c r="R234" s="35"/>
      <c r="S234">
        <f>IF(S$2='List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T234">
        <f>IF(T$2='List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U234">
        <f>IF(U$2='List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V234">
        <f>IF(V$2='List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W234">
        <f>IF(W$2='List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X234">
        <f>IF(X$2='List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Y234">
        <f>IF(Y$2='List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Z234">
        <f>IF(Z$2='List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AA234">
        <f>IF(AA$2='List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AB234">
        <f>IF(AB$2='List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AC234">
        <f>IF(AC$2='List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AD234">
        <f>IF(AD$2='List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AE234">
        <f>IF(AE$2='List of Flows'!$B232,IF(OR(ISNUMBER(SEARCH($A$24,'List of Flows'!$D232)),ISNUMBER(SEARCH($A$25,'List of Flows'!$D232)),ISNUMBER(SEARCH($A$26,'List of Flows'!$D232)),ISNUMBER(SEARCH($A$27,'List of Flows'!$D232)),ISNUMBER(SEARCH($A$28,'List of Flows'!$D232)),ISNUMBER(SEARCH($A$29,'List of Flows'!$D232)),ISNUMBER(SEARCH($A$30,'List of Flows'!$D232)),ISNUMBER(SEARCH($A$31,'List of Flows'!$D232)),ISNUMBER(SEARCH($A$32,'List of Flows'!$D232))),"Context",0),0)</f>
        <v>0</v>
      </c>
      <c r="AF234" s="17">
        <f t="shared" si="57"/>
        <v>0</v>
      </c>
      <c r="AH234">
        <f>IF(AH$2='List of Flows'!$B232,IF(OR(ISNUMBER(SEARCH($A$36,'List of Flows'!$D232)),ISNUMBER(SEARCH($A$37,'List of Flows'!$D232))),"Input/Output",0),0)</f>
        <v>0</v>
      </c>
      <c r="AI234">
        <f>IF(AI$2='List of Flows'!$B232,IF(OR(ISNUMBER(SEARCH($A$36,'List of Flows'!$D232)),ISNUMBER(SEARCH($A$37,'List of Flows'!$D232))),"Input/Output",0),0)</f>
        <v>0</v>
      </c>
      <c r="AJ234">
        <f>IF(AJ$2='List of Flows'!$B232,IF(OR(ISNUMBER(SEARCH($A$36,'List of Flows'!$D232)),ISNUMBER(SEARCH($A$37,'List of Flows'!$D232))),"Input/Output",0),0)</f>
        <v>0</v>
      </c>
      <c r="AK234">
        <f>IF(AK$2='List of Flows'!$B232,IF(OR(ISNUMBER(SEARCH($A$36,'List of Flows'!$D232)),ISNUMBER(SEARCH($A$37,'List of Flows'!$D232))),"Input/Output",0),0)</f>
        <v>0</v>
      </c>
      <c r="AL234">
        <f>IF(AL$2='List of Flows'!$B232,IF(OR(ISNUMBER(SEARCH($A$36,'List of Flows'!$D232)),ISNUMBER(SEARCH($A$37,'List of Flows'!$D232))),"Input/Output",0),0)</f>
        <v>0</v>
      </c>
      <c r="AM234">
        <f>IF(AM$2='List of Flows'!$B232,IF(OR(ISNUMBER(SEARCH($A$36,'List of Flows'!$D232)),ISNUMBER(SEARCH($A$37,'List of Flows'!$D232))),"Input/Output",0),0)</f>
        <v>0</v>
      </c>
      <c r="AN234">
        <f>IF(AN$2='List of Flows'!$B232,IF(OR(ISNUMBER(SEARCH($A$36,'List of Flows'!$D232)),ISNUMBER(SEARCH($A$37,'List of Flows'!$D232))),"Input/Output",0),0)</f>
        <v>0</v>
      </c>
      <c r="AO234">
        <f>IF(AO$2='List of Flows'!$B232,IF(OR(ISNUMBER(SEARCH($A$36,'List of Flows'!$D232)),ISNUMBER(SEARCH($A$37,'List of Flows'!$D232))),"Input/Output",0),0)</f>
        <v>0</v>
      </c>
      <c r="AP234">
        <f>IF(AP$2='List of Flows'!$B232,IF(OR(ISNUMBER(SEARCH($A$36,'List of Flows'!$D232)),ISNUMBER(SEARCH($A$37,'List of Flows'!$D232))),"Input/Output",0),0)</f>
        <v>0</v>
      </c>
      <c r="AQ234">
        <f>IF(AQ$2='List of Flows'!$B232,IF(OR(ISNUMBER(SEARCH($A$36,'List of Flows'!$D232)),ISNUMBER(SEARCH($A$37,'List of Flows'!$D232))),"Input/Output",0),0)</f>
        <v>0</v>
      </c>
      <c r="AR234">
        <f>IF(AR$2='List of Flows'!$B232,IF(OR(ISNUMBER(SEARCH($A$36,'List of Flows'!$D232)),ISNUMBER(SEARCH($A$37,'List of Flows'!$D232))),"Input/Output",0),0)</f>
        <v>0</v>
      </c>
      <c r="AS234">
        <f>IF(AS$2='List of Flows'!$B232,IF(OR(ISNUMBER(SEARCH($A$36,'List of Flows'!$D232)),ISNUMBER(SEARCH($A$37,'List of Flows'!$D232))),"Input/Output",0),0)</f>
        <v>0</v>
      </c>
      <c r="AT234">
        <f>IF(AT$2='List of Flows'!$B232,IF(OR(ISNUMBER(SEARCH($A$36,'List of Flows'!$D232)),ISNUMBER(SEARCH($A$37,'List of Flows'!$D232))),"Input/Output",0),0)</f>
        <v>0</v>
      </c>
      <c r="AU234" s="17">
        <f t="shared" si="58"/>
        <v>0</v>
      </c>
      <c r="AW234">
        <f t="shared" si="59"/>
        <v>0</v>
      </c>
      <c r="AX234">
        <f t="shared" si="60"/>
        <v>0</v>
      </c>
      <c r="AY234">
        <f t="shared" si="61"/>
        <v>0</v>
      </c>
      <c r="AZ234">
        <f t="shared" si="62"/>
        <v>0</v>
      </c>
      <c r="BA234">
        <f t="shared" si="63"/>
        <v>0</v>
      </c>
      <c r="BB234">
        <f t="shared" si="64"/>
        <v>0</v>
      </c>
      <c r="BC234">
        <f t="shared" si="65"/>
        <v>0</v>
      </c>
      <c r="BD234">
        <f t="shared" si="66"/>
        <v>0</v>
      </c>
      <c r="BE234">
        <f t="shared" si="67"/>
        <v>0</v>
      </c>
      <c r="BF234">
        <f t="shared" si="68"/>
        <v>0</v>
      </c>
      <c r="BG234">
        <f t="shared" si="69"/>
        <v>0</v>
      </c>
      <c r="BH234">
        <f t="shared" si="70"/>
        <v>0</v>
      </c>
      <c r="BI234">
        <f t="shared" si="71"/>
        <v>0</v>
      </c>
      <c r="BJ234" s="17">
        <f t="shared" si="72"/>
        <v>0</v>
      </c>
    </row>
    <row r="235" spans="4:62" x14ac:dyDescent="0.3">
      <c r="D235">
        <f>IF(D$2='List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E235">
        <f>IF(E$2='List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F235">
        <f>IF(F$2='List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G235">
        <f>IF(G$2='List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H235">
        <f>IF(H$2='List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I235">
        <f>IF(I$2='List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J235">
        <f>IF(J$2='List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K235">
        <f>IF(K$2='List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L235">
        <f>IF(L$2='List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M235">
        <f>IF(M$2='List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N235">
        <f>IF(N$2='List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O235">
        <f>IF(O$2='List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P235">
        <f>IF(P$2='List of Flows'!$B233,IF(OR(ISNUMBER(SEARCH($A$6,'List of Flows'!$D233)),ISNUMBER(SEARCH($A$7,'List of Flows'!$D233)),ISNUMBER(SEARCH($A$8,'List of Flows'!$D233)),ISNUMBER(SEARCH($A$9,'List of Flows'!$D233)),ISNUMBER(SEARCH($A$10,'List of Flows'!$D233)),ISNUMBER(SEARCH($A$11,'List of Flows'!$D233)),ISNUMBER(SEARCH($A$12,'List of Flows'!$D233)),ISNUMBER(SEARCH($A$13,'List of Flows'!$D233)),ISNUMBER(SEARCH($A$14,'List of Flows'!$D233)),ISNUMBER(SEARCH($A$15,'List of Flows'!$D233)),ISNUMBER(SEARCH($A$16,'List of Flows'!$D233)),ISNUMBER(SEARCH($A$17,'List of Flows'!$D233)),ISNUMBER(SEARCH($A$18,'List of Flows'!$D233)),ISNUMBER(SEARCH($A$19,'List of Flows'!$D233))),"Unit",0),0)</f>
        <v>0</v>
      </c>
      <c r="Q235">
        <f t="shared" si="56"/>
        <v>0</v>
      </c>
      <c r="R235" s="35"/>
      <c r="S235">
        <f>IF(S$2='List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T235">
        <f>IF(T$2='List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U235">
        <f>IF(U$2='List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V235">
        <f>IF(V$2='List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W235">
        <f>IF(W$2='List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X235">
        <f>IF(X$2='List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Y235">
        <f>IF(Y$2='List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Z235">
        <f>IF(Z$2='List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AA235">
        <f>IF(AA$2='List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AB235">
        <f>IF(AB$2='List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AC235">
        <f>IF(AC$2='List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AD235">
        <f>IF(AD$2='List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AE235">
        <f>IF(AE$2='List of Flows'!$B233,IF(OR(ISNUMBER(SEARCH($A$24,'List of Flows'!$D233)),ISNUMBER(SEARCH($A$25,'List of Flows'!$D233)),ISNUMBER(SEARCH($A$26,'List of Flows'!$D233)),ISNUMBER(SEARCH($A$27,'List of Flows'!$D233)),ISNUMBER(SEARCH($A$28,'List of Flows'!$D233)),ISNUMBER(SEARCH($A$29,'List of Flows'!$D233)),ISNUMBER(SEARCH($A$30,'List of Flows'!$D233)),ISNUMBER(SEARCH($A$31,'List of Flows'!$D233)),ISNUMBER(SEARCH($A$32,'List of Flows'!$D233))),"Context",0),0)</f>
        <v>0</v>
      </c>
      <c r="AF235" s="17">
        <f t="shared" si="57"/>
        <v>0</v>
      </c>
      <c r="AH235">
        <f>IF(AH$2='List of Flows'!$B233,IF(OR(ISNUMBER(SEARCH($A$36,'List of Flows'!$D233)),ISNUMBER(SEARCH($A$37,'List of Flows'!$D233))),"Input/Output",0),0)</f>
        <v>0</v>
      </c>
      <c r="AI235">
        <f>IF(AI$2='List of Flows'!$B233,IF(OR(ISNUMBER(SEARCH($A$36,'List of Flows'!$D233)),ISNUMBER(SEARCH($A$37,'List of Flows'!$D233))),"Input/Output",0),0)</f>
        <v>0</v>
      </c>
      <c r="AJ235">
        <f>IF(AJ$2='List of Flows'!$B233,IF(OR(ISNUMBER(SEARCH($A$36,'List of Flows'!$D233)),ISNUMBER(SEARCH($A$37,'List of Flows'!$D233))),"Input/Output",0),0)</f>
        <v>0</v>
      </c>
      <c r="AK235">
        <f>IF(AK$2='List of Flows'!$B233,IF(OR(ISNUMBER(SEARCH($A$36,'List of Flows'!$D233)),ISNUMBER(SEARCH($A$37,'List of Flows'!$D233))),"Input/Output",0),0)</f>
        <v>0</v>
      </c>
      <c r="AL235">
        <f>IF(AL$2='List of Flows'!$B233,IF(OR(ISNUMBER(SEARCH($A$36,'List of Flows'!$D233)),ISNUMBER(SEARCH($A$37,'List of Flows'!$D233))),"Input/Output",0),0)</f>
        <v>0</v>
      </c>
      <c r="AM235">
        <f>IF(AM$2='List of Flows'!$B233,IF(OR(ISNUMBER(SEARCH($A$36,'List of Flows'!$D233)),ISNUMBER(SEARCH($A$37,'List of Flows'!$D233))),"Input/Output",0),0)</f>
        <v>0</v>
      </c>
      <c r="AN235">
        <f>IF(AN$2='List of Flows'!$B233,IF(OR(ISNUMBER(SEARCH($A$36,'List of Flows'!$D233)),ISNUMBER(SEARCH($A$37,'List of Flows'!$D233))),"Input/Output",0),0)</f>
        <v>0</v>
      </c>
      <c r="AO235">
        <f>IF(AO$2='List of Flows'!$B233,IF(OR(ISNUMBER(SEARCH($A$36,'List of Flows'!$D233)),ISNUMBER(SEARCH($A$37,'List of Flows'!$D233))),"Input/Output",0),0)</f>
        <v>0</v>
      </c>
      <c r="AP235">
        <f>IF(AP$2='List of Flows'!$B233,IF(OR(ISNUMBER(SEARCH($A$36,'List of Flows'!$D233)),ISNUMBER(SEARCH($A$37,'List of Flows'!$D233))),"Input/Output",0),0)</f>
        <v>0</v>
      </c>
      <c r="AQ235">
        <f>IF(AQ$2='List of Flows'!$B233,IF(OR(ISNUMBER(SEARCH($A$36,'List of Flows'!$D233)),ISNUMBER(SEARCH($A$37,'List of Flows'!$D233))),"Input/Output",0),0)</f>
        <v>0</v>
      </c>
      <c r="AR235">
        <f>IF(AR$2='List of Flows'!$B233,IF(OR(ISNUMBER(SEARCH($A$36,'List of Flows'!$D233)),ISNUMBER(SEARCH($A$37,'List of Flows'!$D233))),"Input/Output",0),0)</f>
        <v>0</v>
      </c>
      <c r="AS235">
        <f>IF(AS$2='List of Flows'!$B233,IF(OR(ISNUMBER(SEARCH($A$36,'List of Flows'!$D233)),ISNUMBER(SEARCH($A$37,'List of Flows'!$D233))),"Input/Output",0),0)</f>
        <v>0</v>
      </c>
      <c r="AT235">
        <f>IF(AT$2='List of Flows'!$B233,IF(OR(ISNUMBER(SEARCH($A$36,'List of Flows'!$D233)),ISNUMBER(SEARCH($A$37,'List of Flows'!$D233))),"Input/Output",0),0)</f>
        <v>0</v>
      </c>
      <c r="AU235" s="17">
        <f t="shared" si="58"/>
        <v>0</v>
      </c>
      <c r="AW235">
        <f t="shared" si="59"/>
        <v>0</v>
      </c>
      <c r="AX235">
        <f t="shared" si="60"/>
        <v>0</v>
      </c>
      <c r="AY235">
        <f t="shared" si="61"/>
        <v>0</v>
      </c>
      <c r="AZ235">
        <f t="shared" si="62"/>
        <v>0</v>
      </c>
      <c r="BA235">
        <f t="shared" si="63"/>
        <v>0</v>
      </c>
      <c r="BB235">
        <f t="shared" si="64"/>
        <v>0</v>
      </c>
      <c r="BC235">
        <f t="shared" si="65"/>
        <v>0</v>
      </c>
      <c r="BD235">
        <f t="shared" si="66"/>
        <v>0</v>
      </c>
      <c r="BE235">
        <f t="shared" si="67"/>
        <v>0</v>
      </c>
      <c r="BF235">
        <f t="shared" si="68"/>
        <v>0</v>
      </c>
      <c r="BG235">
        <f t="shared" si="69"/>
        <v>0</v>
      </c>
      <c r="BH235">
        <f t="shared" si="70"/>
        <v>0</v>
      </c>
      <c r="BI235">
        <f t="shared" si="71"/>
        <v>0</v>
      </c>
      <c r="BJ235" s="17">
        <f t="shared" si="72"/>
        <v>0</v>
      </c>
    </row>
    <row r="236" spans="4:62" x14ac:dyDescent="0.3">
      <c r="D236">
        <f>IF(D$2='List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E236">
        <f>IF(E$2='List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F236">
        <f>IF(F$2='List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G236">
        <f>IF(G$2='List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H236">
        <f>IF(H$2='List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I236">
        <f>IF(I$2='List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J236">
        <f>IF(J$2='List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K236">
        <f>IF(K$2='List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L236">
        <f>IF(L$2='List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M236">
        <f>IF(M$2='List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N236">
        <f>IF(N$2='List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O236">
        <f>IF(O$2='List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P236">
        <f>IF(P$2='List of Flows'!$B234,IF(OR(ISNUMBER(SEARCH($A$6,'List of Flows'!$D234)),ISNUMBER(SEARCH($A$7,'List of Flows'!$D234)),ISNUMBER(SEARCH($A$8,'List of Flows'!$D234)),ISNUMBER(SEARCH($A$9,'List of Flows'!$D234)),ISNUMBER(SEARCH($A$10,'List of Flows'!$D234)),ISNUMBER(SEARCH($A$11,'List of Flows'!$D234)),ISNUMBER(SEARCH($A$12,'List of Flows'!$D234)),ISNUMBER(SEARCH($A$13,'List of Flows'!$D234)),ISNUMBER(SEARCH($A$14,'List of Flows'!$D234)),ISNUMBER(SEARCH($A$15,'List of Flows'!$D234)),ISNUMBER(SEARCH($A$16,'List of Flows'!$D234)),ISNUMBER(SEARCH($A$17,'List of Flows'!$D234)),ISNUMBER(SEARCH($A$18,'List of Flows'!$D234)),ISNUMBER(SEARCH($A$19,'List of Flows'!$D234))),"Unit",0),0)</f>
        <v>0</v>
      </c>
      <c r="Q236">
        <f t="shared" si="56"/>
        <v>0</v>
      </c>
      <c r="R236" s="35"/>
      <c r="S236">
        <f>IF(S$2='List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T236">
        <f>IF(T$2='List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U236">
        <f>IF(U$2='List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V236">
        <f>IF(V$2='List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W236">
        <f>IF(W$2='List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X236">
        <f>IF(X$2='List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Y236">
        <f>IF(Y$2='List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Z236">
        <f>IF(Z$2='List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AA236">
        <f>IF(AA$2='List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AB236">
        <f>IF(AB$2='List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AC236">
        <f>IF(AC$2='List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AD236">
        <f>IF(AD$2='List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AE236">
        <f>IF(AE$2='List of Flows'!$B234,IF(OR(ISNUMBER(SEARCH($A$24,'List of Flows'!$D234)),ISNUMBER(SEARCH($A$25,'List of Flows'!$D234)),ISNUMBER(SEARCH($A$26,'List of Flows'!$D234)),ISNUMBER(SEARCH($A$27,'List of Flows'!$D234)),ISNUMBER(SEARCH($A$28,'List of Flows'!$D234)),ISNUMBER(SEARCH($A$29,'List of Flows'!$D234)),ISNUMBER(SEARCH($A$30,'List of Flows'!$D234)),ISNUMBER(SEARCH($A$31,'List of Flows'!$D234)),ISNUMBER(SEARCH($A$32,'List of Flows'!$D234))),"Context",0),0)</f>
        <v>0</v>
      </c>
      <c r="AF236" s="17">
        <f t="shared" si="57"/>
        <v>0</v>
      </c>
      <c r="AH236">
        <f>IF(AH$2='List of Flows'!$B234,IF(OR(ISNUMBER(SEARCH($A$36,'List of Flows'!$D234)),ISNUMBER(SEARCH($A$37,'List of Flows'!$D234))),"Input/Output",0),0)</f>
        <v>0</v>
      </c>
      <c r="AI236">
        <f>IF(AI$2='List of Flows'!$B234,IF(OR(ISNUMBER(SEARCH($A$36,'List of Flows'!$D234)),ISNUMBER(SEARCH($A$37,'List of Flows'!$D234))),"Input/Output",0),0)</f>
        <v>0</v>
      </c>
      <c r="AJ236">
        <f>IF(AJ$2='List of Flows'!$B234,IF(OR(ISNUMBER(SEARCH($A$36,'List of Flows'!$D234)),ISNUMBER(SEARCH($A$37,'List of Flows'!$D234))),"Input/Output",0),0)</f>
        <v>0</v>
      </c>
      <c r="AK236">
        <f>IF(AK$2='List of Flows'!$B234,IF(OR(ISNUMBER(SEARCH($A$36,'List of Flows'!$D234)),ISNUMBER(SEARCH($A$37,'List of Flows'!$D234))),"Input/Output",0),0)</f>
        <v>0</v>
      </c>
      <c r="AL236">
        <f>IF(AL$2='List of Flows'!$B234,IF(OR(ISNUMBER(SEARCH($A$36,'List of Flows'!$D234)),ISNUMBER(SEARCH($A$37,'List of Flows'!$D234))),"Input/Output",0),0)</f>
        <v>0</v>
      </c>
      <c r="AM236">
        <f>IF(AM$2='List of Flows'!$B234,IF(OR(ISNUMBER(SEARCH($A$36,'List of Flows'!$D234)),ISNUMBER(SEARCH($A$37,'List of Flows'!$D234))),"Input/Output",0),0)</f>
        <v>0</v>
      </c>
      <c r="AN236">
        <f>IF(AN$2='List of Flows'!$B234,IF(OR(ISNUMBER(SEARCH($A$36,'List of Flows'!$D234)),ISNUMBER(SEARCH($A$37,'List of Flows'!$D234))),"Input/Output",0),0)</f>
        <v>0</v>
      </c>
      <c r="AO236">
        <f>IF(AO$2='List of Flows'!$B234,IF(OR(ISNUMBER(SEARCH($A$36,'List of Flows'!$D234)),ISNUMBER(SEARCH($A$37,'List of Flows'!$D234))),"Input/Output",0),0)</f>
        <v>0</v>
      </c>
      <c r="AP236">
        <f>IF(AP$2='List of Flows'!$B234,IF(OR(ISNUMBER(SEARCH($A$36,'List of Flows'!$D234)),ISNUMBER(SEARCH($A$37,'List of Flows'!$D234))),"Input/Output",0),0)</f>
        <v>0</v>
      </c>
      <c r="AQ236">
        <f>IF(AQ$2='List of Flows'!$B234,IF(OR(ISNUMBER(SEARCH($A$36,'List of Flows'!$D234)),ISNUMBER(SEARCH($A$37,'List of Flows'!$D234))),"Input/Output",0),0)</f>
        <v>0</v>
      </c>
      <c r="AR236">
        <f>IF(AR$2='List of Flows'!$B234,IF(OR(ISNUMBER(SEARCH($A$36,'List of Flows'!$D234)),ISNUMBER(SEARCH($A$37,'List of Flows'!$D234))),"Input/Output",0),0)</f>
        <v>0</v>
      </c>
      <c r="AS236">
        <f>IF(AS$2='List of Flows'!$B234,IF(OR(ISNUMBER(SEARCH($A$36,'List of Flows'!$D234)),ISNUMBER(SEARCH($A$37,'List of Flows'!$D234))),"Input/Output",0),0)</f>
        <v>0</v>
      </c>
      <c r="AT236">
        <f>IF(AT$2='List of Flows'!$B234,IF(OR(ISNUMBER(SEARCH($A$36,'List of Flows'!$D234)),ISNUMBER(SEARCH($A$37,'List of Flows'!$D234))),"Input/Output",0),0)</f>
        <v>0</v>
      </c>
      <c r="AU236" s="17">
        <f t="shared" si="58"/>
        <v>0</v>
      </c>
      <c r="AW236">
        <f t="shared" si="59"/>
        <v>0</v>
      </c>
      <c r="AX236">
        <f t="shared" si="60"/>
        <v>0</v>
      </c>
      <c r="AY236">
        <f t="shared" si="61"/>
        <v>0</v>
      </c>
      <c r="AZ236">
        <f t="shared" si="62"/>
        <v>0</v>
      </c>
      <c r="BA236">
        <f t="shared" si="63"/>
        <v>0</v>
      </c>
      <c r="BB236">
        <f t="shared" si="64"/>
        <v>0</v>
      </c>
      <c r="BC236">
        <f t="shared" si="65"/>
        <v>0</v>
      </c>
      <c r="BD236">
        <f t="shared" si="66"/>
        <v>0</v>
      </c>
      <c r="BE236">
        <f t="shared" si="67"/>
        <v>0</v>
      </c>
      <c r="BF236">
        <f t="shared" si="68"/>
        <v>0</v>
      </c>
      <c r="BG236">
        <f t="shared" si="69"/>
        <v>0</v>
      </c>
      <c r="BH236">
        <f t="shared" si="70"/>
        <v>0</v>
      </c>
      <c r="BI236">
        <f t="shared" si="71"/>
        <v>0</v>
      </c>
      <c r="BJ236" s="17">
        <f t="shared" si="72"/>
        <v>0</v>
      </c>
    </row>
    <row r="237" spans="4:62" x14ac:dyDescent="0.3">
      <c r="D237">
        <f>IF(D$2='List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E237">
        <f>IF(E$2='List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F237">
        <f>IF(F$2='List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G237">
        <f>IF(G$2='List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H237">
        <f>IF(H$2='List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I237">
        <f>IF(I$2='List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J237">
        <f>IF(J$2='List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K237">
        <f>IF(K$2='List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L237">
        <f>IF(L$2='List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M237">
        <f>IF(M$2='List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N237">
        <f>IF(N$2='List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O237">
        <f>IF(O$2='List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P237">
        <f>IF(P$2='List of Flows'!$B235,IF(OR(ISNUMBER(SEARCH($A$6,'List of Flows'!$D235)),ISNUMBER(SEARCH($A$7,'List of Flows'!$D235)),ISNUMBER(SEARCH($A$8,'List of Flows'!$D235)),ISNUMBER(SEARCH($A$9,'List of Flows'!$D235)),ISNUMBER(SEARCH($A$10,'List of Flows'!$D235)),ISNUMBER(SEARCH($A$11,'List of Flows'!$D235)),ISNUMBER(SEARCH($A$12,'List of Flows'!$D235)),ISNUMBER(SEARCH($A$13,'List of Flows'!$D235)),ISNUMBER(SEARCH($A$14,'List of Flows'!$D235)),ISNUMBER(SEARCH($A$15,'List of Flows'!$D235)),ISNUMBER(SEARCH($A$16,'List of Flows'!$D235)),ISNUMBER(SEARCH($A$17,'List of Flows'!$D235)),ISNUMBER(SEARCH($A$18,'List of Flows'!$D235)),ISNUMBER(SEARCH($A$19,'List of Flows'!$D235))),"Unit",0),0)</f>
        <v>0</v>
      </c>
      <c r="Q237">
        <f t="shared" si="56"/>
        <v>0</v>
      </c>
      <c r="R237" s="35"/>
      <c r="S237">
        <f>IF(S$2='List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T237">
        <f>IF(T$2='List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U237">
        <f>IF(U$2='List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V237">
        <f>IF(V$2='List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W237">
        <f>IF(W$2='List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X237">
        <f>IF(X$2='List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Y237">
        <f>IF(Y$2='List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Z237">
        <f>IF(Z$2='List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AA237">
        <f>IF(AA$2='List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AB237">
        <f>IF(AB$2='List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AC237">
        <f>IF(AC$2='List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AD237">
        <f>IF(AD$2='List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AE237">
        <f>IF(AE$2='List of Flows'!$B235,IF(OR(ISNUMBER(SEARCH($A$24,'List of Flows'!$D235)),ISNUMBER(SEARCH($A$25,'List of Flows'!$D235)),ISNUMBER(SEARCH($A$26,'List of Flows'!$D235)),ISNUMBER(SEARCH($A$27,'List of Flows'!$D235)),ISNUMBER(SEARCH($A$28,'List of Flows'!$D235)),ISNUMBER(SEARCH($A$29,'List of Flows'!$D235)),ISNUMBER(SEARCH($A$30,'List of Flows'!$D235)),ISNUMBER(SEARCH($A$31,'List of Flows'!$D235)),ISNUMBER(SEARCH($A$32,'List of Flows'!$D235))),"Context",0),0)</f>
        <v>0</v>
      </c>
      <c r="AF237" s="17">
        <f t="shared" si="57"/>
        <v>0</v>
      </c>
      <c r="AH237">
        <f>IF(AH$2='List of Flows'!$B235,IF(OR(ISNUMBER(SEARCH($A$36,'List of Flows'!$D235)),ISNUMBER(SEARCH($A$37,'List of Flows'!$D235))),"Input/Output",0),0)</f>
        <v>0</v>
      </c>
      <c r="AI237">
        <f>IF(AI$2='List of Flows'!$B235,IF(OR(ISNUMBER(SEARCH($A$36,'List of Flows'!$D235)),ISNUMBER(SEARCH($A$37,'List of Flows'!$D235))),"Input/Output",0),0)</f>
        <v>0</v>
      </c>
      <c r="AJ237">
        <f>IF(AJ$2='List of Flows'!$B235,IF(OR(ISNUMBER(SEARCH($A$36,'List of Flows'!$D235)),ISNUMBER(SEARCH($A$37,'List of Flows'!$D235))),"Input/Output",0),0)</f>
        <v>0</v>
      </c>
      <c r="AK237">
        <f>IF(AK$2='List of Flows'!$B235,IF(OR(ISNUMBER(SEARCH($A$36,'List of Flows'!$D235)),ISNUMBER(SEARCH($A$37,'List of Flows'!$D235))),"Input/Output",0),0)</f>
        <v>0</v>
      </c>
      <c r="AL237">
        <f>IF(AL$2='List of Flows'!$B235,IF(OR(ISNUMBER(SEARCH($A$36,'List of Flows'!$D235)),ISNUMBER(SEARCH($A$37,'List of Flows'!$D235))),"Input/Output",0),0)</f>
        <v>0</v>
      </c>
      <c r="AM237">
        <f>IF(AM$2='List of Flows'!$B235,IF(OR(ISNUMBER(SEARCH($A$36,'List of Flows'!$D235)),ISNUMBER(SEARCH($A$37,'List of Flows'!$D235))),"Input/Output",0),0)</f>
        <v>0</v>
      </c>
      <c r="AN237">
        <f>IF(AN$2='List of Flows'!$B235,IF(OR(ISNUMBER(SEARCH($A$36,'List of Flows'!$D235)),ISNUMBER(SEARCH($A$37,'List of Flows'!$D235))),"Input/Output",0),0)</f>
        <v>0</v>
      </c>
      <c r="AO237">
        <f>IF(AO$2='List of Flows'!$B235,IF(OR(ISNUMBER(SEARCH($A$36,'List of Flows'!$D235)),ISNUMBER(SEARCH($A$37,'List of Flows'!$D235))),"Input/Output",0),0)</f>
        <v>0</v>
      </c>
      <c r="AP237">
        <f>IF(AP$2='List of Flows'!$B235,IF(OR(ISNUMBER(SEARCH($A$36,'List of Flows'!$D235)),ISNUMBER(SEARCH($A$37,'List of Flows'!$D235))),"Input/Output",0),0)</f>
        <v>0</v>
      </c>
      <c r="AQ237">
        <f>IF(AQ$2='List of Flows'!$B235,IF(OR(ISNUMBER(SEARCH($A$36,'List of Flows'!$D235)),ISNUMBER(SEARCH($A$37,'List of Flows'!$D235))),"Input/Output",0),0)</f>
        <v>0</v>
      </c>
      <c r="AR237">
        <f>IF(AR$2='List of Flows'!$B235,IF(OR(ISNUMBER(SEARCH($A$36,'List of Flows'!$D235)),ISNUMBER(SEARCH($A$37,'List of Flows'!$D235))),"Input/Output",0),0)</f>
        <v>0</v>
      </c>
      <c r="AS237">
        <f>IF(AS$2='List of Flows'!$B235,IF(OR(ISNUMBER(SEARCH($A$36,'List of Flows'!$D235)),ISNUMBER(SEARCH($A$37,'List of Flows'!$D235))),"Input/Output",0),0)</f>
        <v>0</v>
      </c>
      <c r="AT237">
        <f>IF(AT$2='List of Flows'!$B235,IF(OR(ISNUMBER(SEARCH($A$36,'List of Flows'!$D235)),ISNUMBER(SEARCH($A$37,'List of Flows'!$D235))),"Input/Output",0),0)</f>
        <v>0</v>
      </c>
      <c r="AU237" s="17">
        <f t="shared" si="58"/>
        <v>0</v>
      </c>
      <c r="AW237">
        <f t="shared" si="59"/>
        <v>0</v>
      </c>
      <c r="AX237">
        <f t="shared" si="60"/>
        <v>0</v>
      </c>
      <c r="AY237">
        <f t="shared" si="61"/>
        <v>0</v>
      </c>
      <c r="AZ237">
        <f t="shared" si="62"/>
        <v>0</v>
      </c>
      <c r="BA237">
        <f t="shared" si="63"/>
        <v>0</v>
      </c>
      <c r="BB237">
        <f t="shared" si="64"/>
        <v>0</v>
      </c>
      <c r="BC237">
        <f t="shared" si="65"/>
        <v>0</v>
      </c>
      <c r="BD237">
        <f t="shared" si="66"/>
        <v>0</v>
      </c>
      <c r="BE237">
        <f t="shared" si="67"/>
        <v>0</v>
      </c>
      <c r="BF237">
        <f t="shared" si="68"/>
        <v>0</v>
      </c>
      <c r="BG237">
        <f t="shared" si="69"/>
        <v>0</v>
      </c>
      <c r="BH237">
        <f t="shared" si="70"/>
        <v>0</v>
      </c>
      <c r="BI237">
        <f t="shared" si="71"/>
        <v>0</v>
      </c>
      <c r="BJ237" s="17">
        <f t="shared" si="72"/>
        <v>0</v>
      </c>
    </row>
    <row r="238" spans="4:62" x14ac:dyDescent="0.3">
      <c r="D238">
        <f>IF(D$2='List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E238">
        <f>IF(E$2='List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F238">
        <f>IF(F$2='List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G238">
        <f>IF(G$2='List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H238">
        <f>IF(H$2='List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I238">
        <f>IF(I$2='List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J238">
        <f>IF(J$2='List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K238">
        <f>IF(K$2='List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L238">
        <f>IF(L$2='List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M238">
        <f>IF(M$2='List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N238">
        <f>IF(N$2='List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O238">
        <f>IF(O$2='List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P238">
        <f>IF(P$2='List of Flows'!$B236,IF(OR(ISNUMBER(SEARCH($A$6,'List of Flows'!$D236)),ISNUMBER(SEARCH($A$7,'List of Flows'!$D236)),ISNUMBER(SEARCH($A$8,'List of Flows'!$D236)),ISNUMBER(SEARCH($A$9,'List of Flows'!$D236)),ISNUMBER(SEARCH($A$10,'List of Flows'!$D236)),ISNUMBER(SEARCH($A$11,'List of Flows'!$D236)),ISNUMBER(SEARCH($A$12,'List of Flows'!$D236)),ISNUMBER(SEARCH($A$13,'List of Flows'!$D236)),ISNUMBER(SEARCH($A$14,'List of Flows'!$D236)),ISNUMBER(SEARCH($A$15,'List of Flows'!$D236)),ISNUMBER(SEARCH($A$16,'List of Flows'!$D236)),ISNUMBER(SEARCH($A$17,'List of Flows'!$D236)),ISNUMBER(SEARCH($A$18,'List of Flows'!$D236)),ISNUMBER(SEARCH($A$19,'List of Flows'!$D236))),"Unit",0),0)</f>
        <v>0</v>
      </c>
      <c r="Q238">
        <f t="shared" si="56"/>
        <v>0</v>
      </c>
      <c r="R238" s="35"/>
      <c r="S238">
        <f>IF(S$2='List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T238">
        <f>IF(T$2='List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U238">
        <f>IF(U$2='List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V238">
        <f>IF(V$2='List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W238">
        <f>IF(W$2='List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X238">
        <f>IF(X$2='List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Y238">
        <f>IF(Y$2='List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Z238">
        <f>IF(Z$2='List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AA238">
        <f>IF(AA$2='List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AB238">
        <f>IF(AB$2='List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AC238">
        <f>IF(AC$2='List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AD238">
        <f>IF(AD$2='List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AE238">
        <f>IF(AE$2='List of Flows'!$B236,IF(OR(ISNUMBER(SEARCH($A$24,'List of Flows'!$D236)),ISNUMBER(SEARCH($A$25,'List of Flows'!$D236)),ISNUMBER(SEARCH($A$26,'List of Flows'!$D236)),ISNUMBER(SEARCH($A$27,'List of Flows'!$D236)),ISNUMBER(SEARCH($A$28,'List of Flows'!$D236)),ISNUMBER(SEARCH($A$29,'List of Flows'!$D236)),ISNUMBER(SEARCH($A$30,'List of Flows'!$D236)),ISNUMBER(SEARCH($A$31,'List of Flows'!$D236)),ISNUMBER(SEARCH($A$32,'List of Flows'!$D236))),"Context",0),0)</f>
        <v>0</v>
      </c>
      <c r="AF238" s="17">
        <f t="shared" si="57"/>
        <v>0</v>
      </c>
      <c r="AH238">
        <f>IF(AH$2='List of Flows'!$B236,IF(OR(ISNUMBER(SEARCH($A$36,'List of Flows'!$D236)),ISNUMBER(SEARCH($A$37,'List of Flows'!$D236))),"Input/Output",0),0)</f>
        <v>0</v>
      </c>
      <c r="AI238">
        <f>IF(AI$2='List of Flows'!$B236,IF(OR(ISNUMBER(SEARCH($A$36,'List of Flows'!$D236)),ISNUMBER(SEARCH($A$37,'List of Flows'!$D236))),"Input/Output",0),0)</f>
        <v>0</v>
      </c>
      <c r="AJ238">
        <f>IF(AJ$2='List of Flows'!$B236,IF(OR(ISNUMBER(SEARCH($A$36,'List of Flows'!$D236)),ISNUMBER(SEARCH($A$37,'List of Flows'!$D236))),"Input/Output",0),0)</f>
        <v>0</v>
      </c>
      <c r="AK238">
        <f>IF(AK$2='List of Flows'!$B236,IF(OR(ISNUMBER(SEARCH($A$36,'List of Flows'!$D236)),ISNUMBER(SEARCH($A$37,'List of Flows'!$D236))),"Input/Output",0),0)</f>
        <v>0</v>
      </c>
      <c r="AL238">
        <f>IF(AL$2='List of Flows'!$B236,IF(OR(ISNUMBER(SEARCH($A$36,'List of Flows'!$D236)),ISNUMBER(SEARCH($A$37,'List of Flows'!$D236))),"Input/Output",0),0)</f>
        <v>0</v>
      </c>
      <c r="AM238">
        <f>IF(AM$2='List of Flows'!$B236,IF(OR(ISNUMBER(SEARCH($A$36,'List of Flows'!$D236)),ISNUMBER(SEARCH($A$37,'List of Flows'!$D236))),"Input/Output",0),0)</f>
        <v>0</v>
      </c>
      <c r="AN238">
        <f>IF(AN$2='List of Flows'!$B236,IF(OR(ISNUMBER(SEARCH($A$36,'List of Flows'!$D236)),ISNUMBER(SEARCH($A$37,'List of Flows'!$D236))),"Input/Output",0),0)</f>
        <v>0</v>
      </c>
      <c r="AO238">
        <f>IF(AO$2='List of Flows'!$B236,IF(OR(ISNUMBER(SEARCH($A$36,'List of Flows'!$D236)),ISNUMBER(SEARCH($A$37,'List of Flows'!$D236))),"Input/Output",0),0)</f>
        <v>0</v>
      </c>
      <c r="AP238">
        <f>IF(AP$2='List of Flows'!$B236,IF(OR(ISNUMBER(SEARCH($A$36,'List of Flows'!$D236)),ISNUMBER(SEARCH($A$37,'List of Flows'!$D236))),"Input/Output",0),0)</f>
        <v>0</v>
      </c>
      <c r="AQ238">
        <f>IF(AQ$2='List of Flows'!$B236,IF(OR(ISNUMBER(SEARCH($A$36,'List of Flows'!$D236)),ISNUMBER(SEARCH($A$37,'List of Flows'!$D236))),"Input/Output",0),0)</f>
        <v>0</v>
      </c>
      <c r="AR238">
        <f>IF(AR$2='List of Flows'!$B236,IF(OR(ISNUMBER(SEARCH($A$36,'List of Flows'!$D236)),ISNUMBER(SEARCH($A$37,'List of Flows'!$D236))),"Input/Output",0),0)</f>
        <v>0</v>
      </c>
      <c r="AS238">
        <f>IF(AS$2='List of Flows'!$B236,IF(OR(ISNUMBER(SEARCH($A$36,'List of Flows'!$D236)),ISNUMBER(SEARCH($A$37,'List of Flows'!$D236))),"Input/Output",0),0)</f>
        <v>0</v>
      </c>
      <c r="AT238">
        <f>IF(AT$2='List of Flows'!$B236,IF(OR(ISNUMBER(SEARCH($A$36,'List of Flows'!$D236)),ISNUMBER(SEARCH($A$37,'List of Flows'!$D236))),"Input/Output",0),0)</f>
        <v>0</v>
      </c>
      <c r="AU238" s="17">
        <f t="shared" si="58"/>
        <v>0</v>
      </c>
      <c r="AW238">
        <f t="shared" si="59"/>
        <v>0</v>
      </c>
      <c r="AX238">
        <f t="shared" si="60"/>
        <v>0</v>
      </c>
      <c r="AY238">
        <f t="shared" si="61"/>
        <v>0</v>
      </c>
      <c r="AZ238">
        <f t="shared" si="62"/>
        <v>0</v>
      </c>
      <c r="BA238">
        <f t="shared" si="63"/>
        <v>0</v>
      </c>
      <c r="BB238">
        <f t="shared" si="64"/>
        <v>0</v>
      </c>
      <c r="BC238">
        <f t="shared" si="65"/>
        <v>0</v>
      </c>
      <c r="BD238">
        <f t="shared" si="66"/>
        <v>0</v>
      </c>
      <c r="BE238">
        <f t="shared" si="67"/>
        <v>0</v>
      </c>
      <c r="BF238">
        <f t="shared" si="68"/>
        <v>0</v>
      </c>
      <c r="BG238">
        <f t="shared" si="69"/>
        <v>0</v>
      </c>
      <c r="BH238">
        <f t="shared" si="70"/>
        <v>0</v>
      </c>
      <c r="BI238">
        <f t="shared" si="71"/>
        <v>0</v>
      </c>
      <c r="BJ238" s="17">
        <f t="shared" si="72"/>
        <v>0</v>
      </c>
    </row>
    <row r="239" spans="4:62" x14ac:dyDescent="0.3">
      <c r="D239" t="str">
        <f>IF(D$2='List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Unit</v>
      </c>
      <c r="E239">
        <f>IF(E$2='List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F239">
        <f>IF(F$2='List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G239">
        <f>IF(G$2='List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H239">
        <f>IF(H$2='List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I239">
        <f>IF(I$2='List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J239">
        <f>IF(J$2='List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K239">
        <f>IF(K$2='List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L239">
        <f>IF(L$2='List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M239">
        <f>IF(M$2='List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N239">
        <f>IF(N$2='List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O239">
        <f>IF(O$2='List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P239">
        <f>IF(P$2='List of Flows'!$B237,IF(OR(ISNUMBER(SEARCH($A$6,'List of Flows'!$D237)),ISNUMBER(SEARCH($A$7,'List of Flows'!$D237)),ISNUMBER(SEARCH($A$8,'List of Flows'!$D237)),ISNUMBER(SEARCH($A$9,'List of Flows'!$D237)),ISNUMBER(SEARCH($A$10,'List of Flows'!$D237)),ISNUMBER(SEARCH($A$11,'List of Flows'!$D237)),ISNUMBER(SEARCH($A$12,'List of Flows'!$D237)),ISNUMBER(SEARCH($A$13,'List of Flows'!$D237)),ISNUMBER(SEARCH($A$14,'List of Flows'!$D237)),ISNUMBER(SEARCH($A$15,'List of Flows'!$D237)),ISNUMBER(SEARCH($A$16,'List of Flows'!$D237)),ISNUMBER(SEARCH($A$17,'List of Flows'!$D237)),ISNUMBER(SEARCH($A$18,'List of Flows'!$D237)),ISNUMBER(SEARCH($A$19,'List of Flows'!$D237))),"Unit",0),0)</f>
        <v>0</v>
      </c>
      <c r="Q239">
        <f t="shared" si="56"/>
        <v>1</v>
      </c>
      <c r="R239" s="35"/>
      <c r="S239">
        <f>IF(S$2='List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T239">
        <f>IF(T$2='List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U239">
        <f>IF(U$2='List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V239">
        <f>IF(V$2='List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W239">
        <f>IF(W$2='List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X239">
        <f>IF(X$2='List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Y239">
        <f>IF(Y$2='List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Z239">
        <f>IF(Z$2='List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AA239">
        <f>IF(AA$2='List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AB239">
        <f>IF(AB$2='List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AC239">
        <f>IF(AC$2='List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AD239">
        <f>IF(AD$2='List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AE239">
        <f>IF(AE$2='List of Flows'!$B237,IF(OR(ISNUMBER(SEARCH($A$24,'List of Flows'!$D237)),ISNUMBER(SEARCH($A$25,'List of Flows'!$D237)),ISNUMBER(SEARCH($A$26,'List of Flows'!$D237)),ISNUMBER(SEARCH($A$27,'List of Flows'!$D237)),ISNUMBER(SEARCH($A$28,'List of Flows'!$D237)),ISNUMBER(SEARCH($A$29,'List of Flows'!$D237)),ISNUMBER(SEARCH($A$30,'List of Flows'!$D237)),ISNUMBER(SEARCH($A$31,'List of Flows'!$D237)),ISNUMBER(SEARCH($A$32,'List of Flows'!$D237))),"Context",0),0)</f>
        <v>0</v>
      </c>
      <c r="AF239" s="17">
        <f t="shared" si="57"/>
        <v>0</v>
      </c>
      <c r="AH239">
        <f>IF(AH$2='List of Flows'!$B237,IF(OR(ISNUMBER(SEARCH($A$36,'List of Flows'!$D237)),ISNUMBER(SEARCH($A$37,'List of Flows'!$D237))),"Input/Output",0),0)</f>
        <v>0</v>
      </c>
      <c r="AI239">
        <f>IF(AI$2='List of Flows'!$B237,IF(OR(ISNUMBER(SEARCH($A$36,'List of Flows'!$D237)),ISNUMBER(SEARCH($A$37,'List of Flows'!$D237))),"Input/Output",0),0)</f>
        <v>0</v>
      </c>
      <c r="AJ239">
        <f>IF(AJ$2='List of Flows'!$B237,IF(OR(ISNUMBER(SEARCH($A$36,'List of Flows'!$D237)),ISNUMBER(SEARCH($A$37,'List of Flows'!$D237))),"Input/Output",0),0)</f>
        <v>0</v>
      </c>
      <c r="AK239">
        <f>IF(AK$2='List of Flows'!$B237,IF(OR(ISNUMBER(SEARCH($A$36,'List of Flows'!$D237)),ISNUMBER(SEARCH($A$37,'List of Flows'!$D237))),"Input/Output",0),0)</f>
        <v>0</v>
      </c>
      <c r="AL239">
        <f>IF(AL$2='List of Flows'!$B237,IF(OR(ISNUMBER(SEARCH($A$36,'List of Flows'!$D237)),ISNUMBER(SEARCH($A$37,'List of Flows'!$D237))),"Input/Output",0),0)</f>
        <v>0</v>
      </c>
      <c r="AM239">
        <f>IF(AM$2='List of Flows'!$B237,IF(OR(ISNUMBER(SEARCH($A$36,'List of Flows'!$D237)),ISNUMBER(SEARCH($A$37,'List of Flows'!$D237))),"Input/Output",0),0)</f>
        <v>0</v>
      </c>
      <c r="AN239">
        <f>IF(AN$2='List of Flows'!$B237,IF(OR(ISNUMBER(SEARCH($A$36,'List of Flows'!$D237)),ISNUMBER(SEARCH($A$37,'List of Flows'!$D237))),"Input/Output",0),0)</f>
        <v>0</v>
      </c>
      <c r="AO239">
        <f>IF(AO$2='List of Flows'!$B237,IF(OR(ISNUMBER(SEARCH($A$36,'List of Flows'!$D237)),ISNUMBER(SEARCH($A$37,'List of Flows'!$D237))),"Input/Output",0),0)</f>
        <v>0</v>
      </c>
      <c r="AP239">
        <f>IF(AP$2='List of Flows'!$B237,IF(OR(ISNUMBER(SEARCH($A$36,'List of Flows'!$D237)),ISNUMBER(SEARCH($A$37,'List of Flows'!$D237))),"Input/Output",0),0)</f>
        <v>0</v>
      </c>
      <c r="AQ239">
        <f>IF(AQ$2='List of Flows'!$B237,IF(OR(ISNUMBER(SEARCH($A$36,'List of Flows'!$D237)),ISNUMBER(SEARCH($A$37,'List of Flows'!$D237))),"Input/Output",0),0)</f>
        <v>0</v>
      </c>
      <c r="AR239">
        <f>IF(AR$2='List of Flows'!$B237,IF(OR(ISNUMBER(SEARCH($A$36,'List of Flows'!$D237)),ISNUMBER(SEARCH($A$37,'List of Flows'!$D237))),"Input/Output",0),0)</f>
        <v>0</v>
      </c>
      <c r="AS239">
        <f>IF(AS$2='List of Flows'!$B237,IF(OR(ISNUMBER(SEARCH($A$36,'List of Flows'!$D237)),ISNUMBER(SEARCH($A$37,'List of Flows'!$D237))),"Input/Output",0),0)</f>
        <v>0</v>
      </c>
      <c r="AT239">
        <f>IF(AT$2='List of Flows'!$B237,IF(OR(ISNUMBER(SEARCH($A$36,'List of Flows'!$D237)),ISNUMBER(SEARCH($A$37,'List of Flows'!$D237))),"Input/Output",0),0)</f>
        <v>0</v>
      </c>
      <c r="AU239" s="17">
        <f t="shared" si="58"/>
        <v>0</v>
      </c>
      <c r="AW239">
        <f t="shared" si="59"/>
        <v>1</v>
      </c>
      <c r="AX239">
        <f t="shared" si="60"/>
        <v>0</v>
      </c>
      <c r="AY239">
        <f t="shared" si="61"/>
        <v>0</v>
      </c>
      <c r="AZ239">
        <f t="shared" si="62"/>
        <v>0</v>
      </c>
      <c r="BA239">
        <f t="shared" si="63"/>
        <v>0</v>
      </c>
      <c r="BB239">
        <f t="shared" si="64"/>
        <v>0</v>
      </c>
      <c r="BC239">
        <f t="shared" si="65"/>
        <v>0</v>
      </c>
      <c r="BD239">
        <f t="shared" si="66"/>
        <v>0</v>
      </c>
      <c r="BE239">
        <f t="shared" si="67"/>
        <v>0</v>
      </c>
      <c r="BF239">
        <f t="shared" si="68"/>
        <v>0</v>
      </c>
      <c r="BG239">
        <f t="shared" si="69"/>
        <v>0</v>
      </c>
      <c r="BH239">
        <f t="shared" si="70"/>
        <v>0</v>
      </c>
      <c r="BI239">
        <f t="shared" si="71"/>
        <v>0</v>
      </c>
      <c r="BJ239" s="17">
        <f t="shared" si="72"/>
        <v>0</v>
      </c>
    </row>
    <row r="240" spans="4:62" x14ac:dyDescent="0.3">
      <c r="D240" t="str">
        <f>IF(D$2='List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Unit</v>
      </c>
      <c r="E240">
        <f>IF(E$2='List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F240">
        <f>IF(F$2='List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G240">
        <f>IF(G$2='List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H240">
        <f>IF(H$2='List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I240">
        <f>IF(I$2='List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J240">
        <f>IF(J$2='List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K240">
        <f>IF(K$2='List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L240">
        <f>IF(L$2='List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M240">
        <f>IF(M$2='List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N240">
        <f>IF(N$2='List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O240">
        <f>IF(O$2='List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P240">
        <f>IF(P$2='List of Flows'!$B238,IF(OR(ISNUMBER(SEARCH($A$6,'List of Flows'!$D238)),ISNUMBER(SEARCH($A$7,'List of Flows'!$D238)),ISNUMBER(SEARCH($A$8,'List of Flows'!$D238)),ISNUMBER(SEARCH($A$9,'List of Flows'!$D238)),ISNUMBER(SEARCH($A$10,'List of Flows'!$D238)),ISNUMBER(SEARCH($A$11,'List of Flows'!$D238)),ISNUMBER(SEARCH($A$12,'List of Flows'!$D238)),ISNUMBER(SEARCH($A$13,'List of Flows'!$D238)),ISNUMBER(SEARCH($A$14,'List of Flows'!$D238)),ISNUMBER(SEARCH($A$15,'List of Flows'!$D238)),ISNUMBER(SEARCH($A$16,'List of Flows'!$D238)),ISNUMBER(SEARCH($A$17,'List of Flows'!$D238)),ISNUMBER(SEARCH($A$18,'List of Flows'!$D238)),ISNUMBER(SEARCH($A$19,'List of Flows'!$D238))),"Unit",0),0)</f>
        <v>0</v>
      </c>
      <c r="Q240">
        <f t="shared" si="56"/>
        <v>1</v>
      </c>
      <c r="R240" s="35"/>
      <c r="S240">
        <f>IF(S$2='List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T240">
        <f>IF(T$2='List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U240">
        <f>IF(U$2='List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V240">
        <f>IF(V$2='List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W240">
        <f>IF(W$2='List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X240">
        <f>IF(X$2='List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Y240">
        <f>IF(Y$2='List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Z240">
        <f>IF(Z$2='List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AA240">
        <f>IF(AA$2='List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AB240">
        <f>IF(AB$2='List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AC240">
        <f>IF(AC$2='List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AD240">
        <f>IF(AD$2='List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AE240">
        <f>IF(AE$2='List of Flows'!$B238,IF(OR(ISNUMBER(SEARCH($A$24,'List of Flows'!$D238)),ISNUMBER(SEARCH($A$25,'List of Flows'!$D238)),ISNUMBER(SEARCH($A$26,'List of Flows'!$D238)),ISNUMBER(SEARCH($A$27,'List of Flows'!$D238)),ISNUMBER(SEARCH($A$28,'List of Flows'!$D238)),ISNUMBER(SEARCH($A$29,'List of Flows'!$D238)),ISNUMBER(SEARCH($A$30,'List of Flows'!$D238)),ISNUMBER(SEARCH($A$31,'List of Flows'!$D238)),ISNUMBER(SEARCH($A$32,'List of Flows'!$D238))),"Context",0),0)</f>
        <v>0</v>
      </c>
      <c r="AF240" s="17">
        <f t="shared" si="57"/>
        <v>0</v>
      </c>
      <c r="AH240">
        <f>IF(AH$2='List of Flows'!$B238,IF(OR(ISNUMBER(SEARCH($A$36,'List of Flows'!$D238)),ISNUMBER(SEARCH($A$37,'List of Flows'!$D238))),"Input/Output",0),0)</f>
        <v>0</v>
      </c>
      <c r="AI240">
        <f>IF(AI$2='List of Flows'!$B238,IF(OR(ISNUMBER(SEARCH($A$36,'List of Flows'!$D238)),ISNUMBER(SEARCH($A$37,'List of Flows'!$D238))),"Input/Output",0),0)</f>
        <v>0</v>
      </c>
      <c r="AJ240">
        <f>IF(AJ$2='List of Flows'!$B238,IF(OR(ISNUMBER(SEARCH($A$36,'List of Flows'!$D238)),ISNUMBER(SEARCH($A$37,'List of Flows'!$D238))),"Input/Output",0),0)</f>
        <v>0</v>
      </c>
      <c r="AK240">
        <f>IF(AK$2='List of Flows'!$B238,IF(OR(ISNUMBER(SEARCH($A$36,'List of Flows'!$D238)),ISNUMBER(SEARCH($A$37,'List of Flows'!$D238))),"Input/Output",0),0)</f>
        <v>0</v>
      </c>
      <c r="AL240">
        <f>IF(AL$2='List of Flows'!$B238,IF(OR(ISNUMBER(SEARCH($A$36,'List of Flows'!$D238)),ISNUMBER(SEARCH($A$37,'List of Flows'!$D238))),"Input/Output",0),0)</f>
        <v>0</v>
      </c>
      <c r="AM240">
        <f>IF(AM$2='List of Flows'!$B238,IF(OR(ISNUMBER(SEARCH($A$36,'List of Flows'!$D238)),ISNUMBER(SEARCH($A$37,'List of Flows'!$D238))),"Input/Output",0),0)</f>
        <v>0</v>
      </c>
      <c r="AN240">
        <f>IF(AN$2='List of Flows'!$B238,IF(OR(ISNUMBER(SEARCH($A$36,'List of Flows'!$D238)),ISNUMBER(SEARCH($A$37,'List of Flows'!$D238))),"Input/Output",0),0)</f>
        <v>0</v>
      </c>
      <c r="AO240">
        <f>IF(AO$2='List of Flows'!$B238,IF(OR(ISNUMBER(SEARCH($A$36,'List of Flows'!$D238)),ISNUMBER(SEARCH($A$37,'List of Flows'!$D238))),"Input/Output",0),0)</f>
        <v>0</v>
      </c>
      <c r="AP240">
        <f>IF(AP$2='List of Flows'!$B238,IF(OR(ISNUMBER(SEARCH($A$36,'List of Flows'!$D238)),ISNUMBER(SEARCH($A$37,'List of Flows'!$D238))),"Input/Output",0),0)</f>
        <v>0</v>
      </c>
      <c r="AQ240">
        <f>IF(AQ$2='List of Flows'!$B238,IF(OR(ISNUMBER(SEARCH($A$36,'List of Flows'!$D238)),ISNUMBER(SEARCH($A$37,'List of Flows'!$D238))),"Input/Output",0),0)</f>
        <v>0</v>
      </c>
      <c r="AR240">
        <f>IF(AR$2='List of Flows'!$B238,IF(OR(ISNUMBER(SEARCH($A$36,'List of Flows'!$D238)),ISNUMBER(SEARCH($A$37,'List of Flows'!$D238))),"Input/Output",0),0)</f>
        <v>0</v>
      </c>
      <c r="AS240">
        <f>IF(AS$2='List of Flows'!$B238,IF(OR(ISNUMBER(SEARCH($A$36,'List of Flows'!$D238)),ISNUMBER(SEARCH($A$37,'List of Flows'!$D238))),"Input/Output",0),0)</f>
        <v>0</v>
      </c>
      <c r="AT240">
        <f>IF(AT$2='List of Flows'!$B238,IF(OR(ISNUMBER(SEARCH($A$36,'List of Flows'!$D238)),ISNUMBER(SEARCH($A$37,'List of Flows'!$D238))),"Input/Output",0),0)</f>
        <v>0</v>
      </c>
      <c r="AU240" s="17">
        <f t="shared" si="58"/>
        <v>0</v>
      </c>
      <c r="AW240">
        <f t="shared" si="59"/>
        <v>1</v>
      </c>
      <c r="AX240">
        <f t="shared" si="60"/>
        <v>0</v>
      </c>
      <c r="AY240">
        <f t="shared" si="61"/>
        <v>0</v>
      </c>
      <c r="AZ240">
        <f t="shared" si="62"/>
        <v>0</v>
      </c>
      <c r="BA240">
        <f t="shared" si="63"/>
        <v>0</v>
      </c>
      <c r="BB240">
        <f t="shared" si="64"/>
        <v>0</v>
      </c>
      <c r="BC240">
        <f t="shared" si="65"/>
        <v>0</v>
      </c>
      <c r="BD240">
        <f t="shared" si="66"/>
        <v>0</v>
      </c>
      <c r="BE240">
        <f t="shared" si="67"/>
        <v>0</v>
      </c>
      <c r="BF240">
        <f t="shared" si="68"/>
        <v>0</v>
      </c>
      <c r="BG240">
        <f t="shared" si="69"/>
        <v>0</v>
      </c>
      <c r="BH240">
        <f t="shared" si="70"/>
        <v>0</v>
      </c>
      <c r="BI240">
        <f t="shared" si="71"/>
        <v>0</v>
      </c>
      <c r="BJ240" s="17">
        <f t="shared" si="72"/>
        <v>0</v>
      </c>
    </row>
    <row r="241" spans="4:62" x14ac:dyDescent="0.3">
      <c r="D241">
        <f>IF(D$2='List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E241">
        <f>IF(E$2='List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F241">
        <f>IF(F$2='List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G241">
        <f>IF(G$2='List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H241">
        <f>IF(H$2='List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I241">
        <f>IF(I$2='List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J241">
        <f>IF(J$2='List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K241">
        <f>IF(K$2='List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L241">
        <f>IF(L$2='List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M241">
        <f>IF(M$2='List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N241">
        <f>IF(N$2='List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O241">
        <f>IF(O$2='List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P241">
        <f>IF(P$2='List of Flows'!$B239,IF(OR(ISNUMBER(SEARCH($A$6,'List of Flows'!$D239)),ISNUMBER(SEARCH($A$7,'List of Flows'!$D239)),ISNUMBER(SEARCH($A$8,'List of Flows'!$D239)),ISNUMBER(SEARCH($A$9,'List of Flows'!$D239)),ISNUMBER(SEARCH($A$10,'List of Flows'!$D239)),ISNUMBER(SEARCH($A$11,'List of Flows'!$D239)),ISNUMBER(SEARCH($A$12,'List of Flows'!$D239)),ISNUMBER(SEARCH($A$13,'List of Flows'!$D239)),ISNUMBER(SEARCH($A$14,'List of Flows'!$D239)),ISNUMBER(SEARCH($A$15,'List of Flows'!$D239)),ISNUMBER(SEARCH($A$16,'List of Flows'!$D239)),ISNUMBER(SEARCH($A$17,'List of Flows'!$D239)),ISNUMBER(SEARCH($A$18,'List of Flows'!$D239)),ISNUMBER(SEARCH($A$19,'List of Flows'!$D239))),"Unit",0),0)</f>
        <v>0</v>
      </c>
      <c r="Q241">
        <f t="shared" si="56"/>
        <v>0</v>
      </c>
      <c r="R241" s="35"/>
      <c r="S241">
        <f>IF(S$2='List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T241">
        <f>IF(T$2='List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U241">
        <f>IF(U$2='List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V241">
        <f>IF(V$2='List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W241">
        <f>IF(W$2='List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X241">
        <f>IF(X$2='List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Y241">
        <f>IF(Y$2='List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Z241">
        <f>IF(Z$2='List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AA241">
        <f>IF(AA$2='List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AB241">
        <f>IF(AB$2='List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AC241">
        <f>IF(AC$2='List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AD241">
        <f>IF(AD$2='List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AE241">
        <f>IF(AE$2='List of Flows'!$B239,IF(OR(ISNUMBER(SEARCH($A$24,'List of Flows'!$D239)),ISNUMBER(SEARCH($A$25,'List of Flows'!$D239)),ISNUMBER(SEARCH($A$26,'List of Flows'!$D239)),ISNUMBER(SEARCH($A$27,'List of Flows'!$D239)),ISNUMBER(SEARCH($A$28,'List of Flows'!$D239)),ISNUMBER(SEARCH($A$29,'List of Flows'!$D239)),ISNUMBER(SEARCH($A$30,'List of Flows'!$D239)),ISNUMBER(SEARCH($A$31,'List of Flows'!$D239)),ISNUMBER(SEARCH($A$32,'List of Flows'!$D239))),"Context",0),0)</f>
        <v>0</v>
      </c>
      <c r="AF241" s="17">
        <f t="shared" si="57"/>
        <v>0</v>
      </c>
      <c r="AH241">
        <f>IF(AH$2='List of Flows'!$B239,IF(OR(ISNUMBER(SEARCH($A$36,'List of Flows'!$D239)),ISNUMBER(SEARCH($A$37,'List of Flows'!$D239))),"Input/Output",0),0)</f>
        <v>0</v>
      </c>
      <c r="AI241">
        <f>IF(AI$2='List of Flows'!$B239,IF(OR(ISNUMBER(SEARCH($A$36,'List of Flows'!$D239)),ISNUMBER(SEARCH($A$37,'List of Flows'!$D239))),"Input/Output",0),0)</f>
        <v>0</v>
      </c>
      <c r="AJ241">
        <f>IF(AJ$2='List of Flows'!$B239,IF(OR(ISNUMBER(SEARCH($A$36,'List of Flows'!$D239)),ISNUMBER(SEARCH($A$37,'List of Flows'!$D239))),"Input/Output",0),0)</f>
        <v>0</v>
      </c>
      <c r="AK241">
        <f>IF(AK$2='List of Flows'!$B239,IF(OR(ISNUMBER(SEARCH($A$36,'List of Flows'!$D239)),ISNUMBER(SEARCH($A$37,'List of Flows'!$D239))),"Input/Output",0),0)</f>
        <v>0</v>
      </c>
      <c r="AL241">
        <f>IF(AL$2='List of Flows'!$B239,IF(OR(ISNUMBER(SEARCH($A$36,'List of Flows'!$D239)),ISNUMBER(SEARCH($A$37,'List of Flows'!$D239))),"Input/Output",0),0)</f>
        <v>0</v>
      </c>
      <c r="AM241">
        <f>IF(AM$2='List of Flows'!$B239,IF(OR(ISNUMBER(SEARCH($A$36,'List of Flows'!$D239)),ISNUMBER(SEARCH($A$37,'List of Flows'!$D239))),"Input/Output",0),0)</f>
        <v>0</v>
      </c>
      <c r="AN241">
        <f>IF(AN$2='List of Flows'!$B239,IF(OR(ISNUMBER(SEARCH($A$36,'List of Flows'!$D239)),ISNUMBER(SEARCH($A$37,'List of Flows'!$D239))),"Input/Output",0),0)</f>
        <v>0</v>
      </c>
      <c r="AO241">
        <f>IF(AO$2='List of Flows'!$B239,IF(OR(ISNUMBER(SEARCH($A$36,'List of Flows'!$D239)),ISNUMBER(SEARCH($A$37,'List of Flows'!$D239))),"Input/Output",0),0)</f>
        <v>0</v>
      </c>
      <c r="AP241">
        <f>IF(AP$2='List of Flows'!$B239,IF(OR(ISNUMBER(SEARCH($A$36,'List of Flows'!$D239)),ISNUMBER(SEARCH($A$37,'List of Flows'!$D239))),"Input/Output",0),0)</f>
        <v>0</v>
      </c>
      <c r="AQ241">
        <f>IF(AQ$2='List of Flows'!$B239,IF(OR(ISNUMBER(SEARCH($A$36,'List of Flows'!$D239)),ISNUMBER(SEARCH($A$37,'List of Flows'!$D239))),"Input/Output",0),0)</f>
        <v>0</v>
      </c>
      <c r="AR241">
        <f>IF(AR$2='List of Flows'!$B239,IF(OR(ISNUMBER(SEARCH($A$36,'List of Flows'!$D239)),ISNUMBER(SEARCH($A$37,'List of Flows'!$D239))),"Input/Output",0),0)</f>
        <v>0</v>
      </c>
      <c r="AS241">
        <f>IF(AS$2='List of Flows'!$B239,IF(OR(ISNUMBER(SEARCH($A$36,'List of Flows'!$D239)),ISNUMBER(SEARCH($A$37,'List of Flows'!$D239))),"Input/Output",0),0)</f>
        <v>0</v>
      </c>
      <c r="AT241">
        <f>IF(AT$2='List of Flows'!$B239,IF(OR(ISNUMBER(SEARCH($A$36,'List of Flows'!$D239)),ISNUMBER(SEARCH($A$37,'List of Flows'!$D239))),"Input/Output",0),0)</f>
        <v>0</v>
      </c>
      <c r="AU241" s="17">
        <f t="shared" si="58"/>
        <v>0</v>
      </c>
      <c r="AW241">
        <f t="shared" si="59"/>
        <v>0</v>
      </c>
      <c r="AX241">
        <f t="shared" si="60"/>
        <v>0</v>
      </c>
      <c r="AY241">
        <f t="shared" si="61"/>
        <v>0</v>
      </c>
      <c r="AZ241">
        <f t="shared" si="62"/>
        <v>0</v>
      </c>
      <c r="BA241">
        <f t="shared" si="63"/>
        <v>0</v>
      </c>
      <c r="BB241">
        <f t="shared" si="64"/>
        <v>0</v>
      </c>
      <c r="BC241">
        <f t="shared" si="65"/>
        <v>0</v>
      </c>
      <c r="BD241">
        <f t="shared" si="66"/>
        <v>0</v>
      </c>
      <c r="BE241">
        <f t="shared" si="67"/>
        <v>0</v>
      </c>
      <c r="BF241">
        <f t="shared" si="68"/>
        <v>0</v>
      </c>
      <c r="BG241">
        <f t="shared" si="69"/>
        <v>0</v>
      </c>
      <c r="BH241">
        <f t="shared" si="70"/>
        <v>0</v>
      </c>
      <c r="BI241">
        <f t="shared" si="71"/>
        <v>0</v>
      </c>
      <c r="BJ241" s="17">
        <f t="shared" si="72"/>
        <v>0</v>
      </c>
    </row>
    <row r="242" spans="4:62" x14ac:dyDescent="0.3">
      <c r="D242">
        <f>IF(D$2='List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E242">
        <f>IF(E$2='List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F242">
        <f>IF(F$2='List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G242">
        <f>IF(G$2='List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H242">
        <f>IF(H$2='List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I242">
        <f>IF(I$2='List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J242">
        <f>IF(J$2='List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K242">
        <f>IF(K$2='List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L242">
        <f>IF(L$2='List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M242">
        <f>IF(M$2='List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N242">
        <f>IF(N$2='List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O242">
        <f>IF(O$2='List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P242">
        <f>IF(P$2='List of Flows'!$B240,IF(OR(ISNUMBER(SEARCH($A$6,'List of Flows'!$D240)),ISNUMBER(SEARCH($A$7,'List of Flows'!$D240)),ISNUMBER(SEARCH($A$8,'List of Flows'!$D240)),ISNUMBER(SEARCH($A$9,'List of Flows'!$D240)),ISNUMBER(SEARCH($A$10,'List of Flows'!$D240)),ISNUMBER(SEARCH($A$11,'List of Flows'!$D240)),ISNUMBER(SEARCH($A$12,'List of Flows'!$D240)),ISNUMBER(SEARCH($A$13,'List of Flows'!$D240)),ISNUMBER(SEARCH($A$14,'List of Flows'!$D240)),ISNUMBER(SEARCH($A$15,'List of Flows'!$D240)),ISNUMBER(SEARCH($A$16,'List of Flows'!$D240)),ISNUMBER(SEARCH($A$17,'List of Flows'!$D240)),ISNUMBER(SEARCH($A$18,'List of Flows'!$D240)),ISNUMBER(SEARCH($A$19,'List of Flows'!$D240))),"Unit",0),0)</f>
        <v>0</v>
      </c>
      <c r="Q242">
        <f t="shared" si="56"/>
        <v>0</v>
      </c>
      <c r="R242" s="35"/>
      <c r="S242">
        <f>IF(S$2='List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T242">
        <f>IF(T$2='List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U242">
        <f>IF(U$2='List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V242">
        <f>IF(V$2='List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W242">
        <f>IF(W$2='List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X242">
        <f>IF(X$2='List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Y242">
        <f>IF(Y$2='List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Z242">
        <f>IF(Z$2='List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AA242">
        <f>IF(AA$2='List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AB242">
        <f>IF(AB$2='List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AC242">
        <f>IF(AC$2='List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AD242">
        <f>IF(AD$2='List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AE242">
        <f>IF(AE$2='List of Flows'!$B240,IF(OR(ISNUMBER(SEARCH($A$24,'List of Flows'!$D240)),ISNUMBER(SEARCH($A$25,'List of Flows'!$D240)),ISNUMBER(SEARCH($A$26,'List of Flows'!$D240)),ISNUMBER(SEARCH($A$27,'List of Flows'!$D240)),ISNUMBER(SEARCH($A$28,'List of Flows'!$D240)),ISNUMBER(SEARCH($A$29,'List of Flows'!$D240)),ISNUMBER(SEARCH($A$30,'List of Flows'!$D240)),ISNUMBER(SEARCH($A$31,'List of Flows'!$D240)),ISNUMBER(SEARCH($A$32,'List of Flows'!$D240))),"Context",0),0)</f>
        <v>0</v>
      </c>
      <c r="AF242" s="17">
        <f t="shared" si="57"/>
        <v>0</v>
      </c>
      <c r="AH242">
        <f>IF(AH$2='List of Flows'!$B240,IF(OR(ISNUMBER(SEARCH($A$36,'List of Flows'!$D240)),ISNUMBER(SEARCH($A$37,'List of Flows'!$D240))),"Input/Output",0),0)</f>
        <v>0</v>
      </c>
      <c r="AI242">
        <f>IF(AI$2='List of Flows'!$B240,IF(OR(ISNUMBER(SEARCH($A$36,'List of Flows'!$D240)),ISNUMBER(SEARCH($A$37,'List of Flows'!$D240))),"Input/Output",0),0)</f>
        <v>0</v>
      </c>
      <c r="AJ242">
        <f>IF(AJ$2='List of Flows'!$B240,IF(OR(ISNUMBER(SEARCH($A$36,'List of Flows'!$D240)),ISNUMBER(SEARCH($A$37,'List of Flows'!$D240))),"Input/Output",0),0)</f>
        <v>0</v>
      </c>
      <c r="AK242">
        <f>IF(AK$2='List of Flows'!$B240,IF(OR(ISNUMBER(SEARCH($A$36,'List of Flows'!$D240)),ISNUMBER(SEARCH($A$37,'List of Flows'!$D240))),"Input/Output",0),0)</f>
        <v>0</v>
      </c>
      <c r="AL242">
        <f>IF(AL$2='List of Flows'!$B240,IF(OR(ISNUMBER(SEARCH($A$36,'List of Flows'!$D240)),ISNUMBER(SEARCH($A$37,'List of Flows'!$D240))),"Input/Output",0),0)</f>
        <v>0</v>
      </c>
      <c r="AM242">
        <f>IF(AM$2='List of Flows'!$B240,IF(OR(ISNUMBER(SEARCH($A$36,'List of Flows'!$D240)),ISNUMBER(SEARCH($A$37,'List of Flows'!$D240))),"Input/Output",0),0)</f>
        <v>0</v>
      </c>
      <c r="AN242">
        <f>IF(AN$2='List of Flows'!$B240,IF(OR(ISNUMBER(SEARCH($A$36,'List of Flows'!$D240)),ISNUMBER(SEARCH($A$37,'List of Flows'!$D240))),"Input/Output",0),0)</f>
        <v>0</v>
      </c>
      <c r="AO242">
        <f>IF(AO$2='List of Flows'!$B240,IF(OR(ISNUMBER(SEARCH($A$36,'List of Flows'!$D240)),ISNUMBER(SEARCH($A$37,'List of Flows'!$D240))),"Input/Output",0),0)</f>
        <v>0</v>
      </c>
      <c r="AP242">
        <f>IF(AP$2='List of Flows'!$B240,IF(OR(ISNUMBER(SEARCH($A$36,'List of Flows'!$D240)),ISNUMBER(SEARCH($A$37,'List of Flows'!$D240))),"Input/Output",0),0)</f>
        <v>0</v>
      </c>
      <c r="AQ242">
        <f>IF(AQ$2='List of Flows'!$B240,IF(OR(ISNUMBER(SEARCH($A$36,'List of Flows'!$D240)),ISNUMBER(SEARCH($A$37,'List of Flows'!$D240))),"Input/Output",0),0)</f>
        <v>0</v>
      </c>
      <c r="AR242">
        <f>IF(AR$2='List of Flows'!$B240,IF(OR(ISNUMBER(SEARCH($A$36,'List of Flows'!$D240)),ISNUMBER(SEARCH($A$37,'List of Flows'!$D240))),"Input/Output",0),0)</f>
        <v>0</v>
      </c>
      <c r="AS242">
        <f>IF(AS$2='List of Flows'!$B240,IF(OR(ISNUMBER(SEARCH($A$36,'List of Flows'!$D240)),ISNUMBER(SEARCH($A$37,'List of Flows'!$D240))),"Input/Output",0),0)</f>
        <v>0</v>
      </c>
      <c r="AT242">
        <f>IF(AT$2='List of Flows'!$B240,IF(OR(ISNUMBER(SEARCH($A$36,'List of Flows'!$D240)),ISNUMBER(SEARCH($A$37,'List of Flows'!$D240))),"Input/Output",0),0)</f>
        <v>0</v>
      </c>
      <c r="AU242" s="17">
        <f t="shared" si="58"/>
        <v>0</v>
      </c>
      <c r="AW242">
        <f t="shared" si="59"/>
        <v>0</v>
      </c>
      <c r="AX242">
        <f t="shared" si="60"/>
        <v>0</v>
      </c>
      <c r="AY242">
        <f t="shared" si="61"/>
        <v>0</v>
      </c>
      <c r="AZ242">
        <f t="shared" si="62"/>
        <v>0</v>
      </c>
      <c r="BA242">
        <f t="shared" si="63"/>
        <v>0</v>
      </c>
      <c r="BB242">
        <f t="shared" si="64"/>
        <v>0</v>
      </c>
      <c r="BC242">
        <f t="shared" si="65"/>
        <v>0</v>
      </c>
      <c r="BD242">
        <f t="shared" si="66"/>
        <v>0</v>
      </c>
      <c r="BE242">
        <f t="shared" si="67"/>
        <v>0</v>
      </c>
      <c r="BF242">
        <f t="shared" si="68"/>
        <v>0</v>
      </c>
      <c r="BG242">
        <f t="shared" si="69"/>
        <v>0</v>
      </c>
      <c r="BH242">
        <f t="shared" si="70"/>
        <v>0</v>
      </c>
      <c r="BI242">
        <f t="shared" si="71"/>
        <v>0</v>
      </c>
      <c r="BJ242" s="17">
        <f t="shared" si="72"/>
        <v>0</v>
      </c>
    </row>
    <row r="243" spans="4:62" x14ac:dyDescent="0.3">
      <c r="D243">
        <f>IF(D$2='List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E243">
        <f>IF(E$2='List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F243">
        <f>IF(F$2='List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G243">
        <f>IF(G$2='List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H243">
        <f>IF(H$2='List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I243">
        <f>IF(I$2='List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J243">
        <f>IF(J$2='List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K243">
        <f>IF(K$2='List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L243">
        <f>IF(L$2='List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M243">
        <f>IF(M$2='List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N243">
        <f>IF(N$2='List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O243">
        <f>IF(O$2='List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P243">
        <f>IF(P$2='List of Flows'!$B241,IF(OR(ISNUMBER(SEARCH($A$6,'List of Flows'!$D241)),ISNUMBER(SEARCH($A$7,'List of Flows'!$D241)),ISNUMBER(SEARCH($A$8,'List of Flows'!$D241)),ISNUMBER(SEARCH($A$9,'List of Flows'!$D241)),ISNUMBER(SEARCH($A$10,'List of Flows'!$D241)),ISNUMBER(SEARCH($A$11,'List of Flows'!$D241)),ISNUMBER(SEARCH($A$12,'List of Flows'!$D241)),ISNUMBER(SEARCH($A$13,'List of Flows'!$D241)),ISNUMBER(SEARCH($A$14,'List of Flows'!$D241)),ISNUMBER(SEARCH($A$15,'List of Flows'!$D241)),ISNUMBER(SEARCH($A$16,'List of Flows'!$D241)),ISNUMBER(SEARCH($A$17,'List of Flows'!$D241)),ISNUMBER(SEARCH($A$18,'List of Flows'!$D241)),ISNUMBER(SEARCH($A$19,'List of Flows'!$D241))),"Unit",0),0)</f>
        <v>0</v>
      </c>
      <c r="Q243">
        <f t="shared" si="56"/>
        <v>0</v>
      </c>
      <c r="R243" s="35"/>
      <c r="S243">
        <f>IF(S$2='List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T243">
        <f>IF(T$2='List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U243">
        <f>IF(U$2='List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V243">
        <f>IF(V$2='List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W243">
        <f>IF(W$2='List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X243">
        <f>IF(X$2='List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Y243">
        <f>IF(Y$2='List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Z243">
        <f>IF(Z$2='List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AA243">
        <f>IF(AA$2='List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AB243">
        <f>IF(AB$2='List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AC243">
        <f>IF(AC$2='List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AD243">
        <f>IF(AD$2='List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AE243">
        <f>IF(AE$2='List of Flows'!$B241,IF(OR(ISNUMBER(SEARCH($A$24,'List of Flows'!$D241)),ISNUMBER(SEARCH($A$25,'List of Flows'!$D241)),ISNUMBER(SEARCH($A$26,'List of Flows'!$D241)),ISNUMBER(SEARCH($A$27,'List of Flows'!$D241)),ISNUMBER(SEARCH($A$28,'List of Flows'!$D241)),ISNUMBER(SEARCH($A$29,'List of Flows'!$D241)),ISNUMBER(SEARCH($A$30,'List of Flows'!$D241)),ISNUMBER(SEARCH($A$31,'List of Flows'!$D241)),ISNUMBER(SEARCH($A$32,'List of Flows'!$D241))),"Context",0),0)</f>
        <v>0</v>
      </c>
      <c r="AF243" s="17">
        <f t="shared" si="57"/>
        <v>0</v>
      </c>
      <c r="AH243">
        <f>IF(AH$2='List of Flows'!$B241,IF(OR(ISNUMBER(SEARCH($A$36,'List of Flows'!$D241)),ISNUMBER(SEARCH($A$37,'List of Flows'!$D241))),"Input/Output",0),0)</f>
        <v>0</v>
      </c>
      <c r="AI243">
        <f>IF(AI$2='List of Flows'!$B241,IF(OR(ISNUMBER(SEARCH($A$36,'List of Flows'!$D241)),ISNUMBER(SEARCH($A$37,'List of Flows'!$D241))),"Input/Output",0),0)</f>
        <v>0</v>
      </c>
      <c r="AJ243">
        <f>IF(AJ$2='List of Flows'!$B241,IF(OR(ISNUMBER(SEARCH($A$36,'List of Flows'!$D241)),ISNUMBER(SEARCH($A$37,'List of Flows'!$D241))),"Input/Output",0),0)</f>
        <v>0</v>
      </c>
      <c r="AK243">
        <f>IF(AK$2='List of Flows'!$B241,IF(OR(ISNUMBER(SEARCH($A$36,'List of Flows'!$D241)),ISNUMBER(SEARCH($A$37,'List of Flows'!$D241))),"Input/Output",0),0)</f>
        <v>0</v>
      </c>
      <c r="AL243">
        <f>IF(AL$2='List of Flows'!$B241,IF(OR(ISNUMBER(SEARCH($A$36,'List of Flows'!$D241)),ISNUMBER(SEARCH($A$37,'List of Flows'!$D241))),"Input/Output",0),0)</f>
        <v>0</v>
      </c>
      <c r="AM243">
        <f>IF(AM$2='List of Flows'!$B241,IF(OR(ISNUMBER(SEARCH($A$36,'List of Flows'!$D241)),ISNUMBER(SEARCH($A$37,'List of Flows'!$D241))),"Input/Output",0),0)</f>
        <v>0</v>
      </c>
      <c r="AN243">
        <f>IF(AN$2='List of Flows'!$B241,IF(OR(ISNUMBER(SEARCH($A$36,'List of Flows'!$D241)),ISNUMBER(SEARCH($A$37,'List of Flows'!$D241))),"Input/Output",0),0)</f>
        <v>0</v>
      </c>
      <c r="AO243">
        <f>IF(AO$2='List of Flows'!$B241,IF(OR(ISNUMBER(SEARCH($A$36,'List of Flows'!$D241)),ISNUMBER(SEARCH($A$37,'List of Flows'!$D241))),"Input/Output",0),0)</f>
        <v>0</v>
      </c>
      <c r="AP243">
        <f>IF(AP$2='List of Flows'!$B241,IF(OR(ISNUMBER(SEARCH($A$36,'List of Flows'!$D241)),ISNUMBER(SEARCH($A$37,'List of Flows'!$D241))),"Input/Output",0),0)</f>
        <v>0</v>
      </c>
      <c r="AQ243">
        <f>IF(AQ$2='List of Flows'!$B241,IF(OR(ISNUMBER(SEARCH($A$36,'List of Flows'!$D241)),ISNUMBER(SEARCH($A$37,'List of Flows'!$D241))),"Input/Output",0),0)</f>
        <v>0</v>
      </c>
      <c r="AR243">
        <f>IF(AR$2='List of Flows'!$B241,IF(OR(ISNUMBER(SEARCH($A$36,'List of Flows'!$D241)),ISNUMBER(SEARCH($A$37,'List of Flows'!$D241))),"Input/Output",0),0)</f>
        <v>0</v>
      </c>
      <c r="AS243">
        <f>IF(AS$2='List of Flows'!$B241,IF(OR(ISNUMBER(SEARCH($A$36,'List of Flows'!$D241)),ISNUMBER(SEARCH($A$37,'List of Flows'!$D241))),"Input/Output",0),0)</f>
        <v>0</v>
      </c>
      <c r="AT243">
        <f>IF(AT$2='List of Flows'!$B241,IF(OR(ISNUMBER(SEARCH($A$36,'List of Flows'!$D241)),ISNUMBER(SEARCH($A$37,'List of Flows'!$D241))),"Input/Output",0),0)</f>
        <v>0</v>
      </c>
      <c r="AU243" s="17">
        <f t="shared" si="58"/>
        <v>0</v>
      </c>
      <c r="AW243">
        <f t="shared" si="59"/>
        <v>0</v>
      </c>
      <c r="AX243">
        <f t="shared" si="60"/>
        <v>0</v>
      </c>
      <c r="AY243">
        <f t="shared" si="61"/>
        <v>0</v>
      </c>
      <c r="AZ243">
        <f t="shared" si="62"/>
        <v>0</v>
      </c>
      <c r="BA243">
        <f t="shared" si="63"/>
        <v>0</v>
      </c>
      <c r="BB243">
        <f t="shared" si="64"/>
        <v>0</v>
      </c>
      <c r="BC243">
        <f t="shared" si="65"/>
        <v>0</v>
      </c>
      <c r="BD243">
        <f t="shared" si="66"/>
        <v>0</v>
      </c>
      <c r="BE243">
        <f t="shared" si="67"/>
        <v>0</v>
      </c>
      <c r="BF243">
        <f t="shared" si="68"/>
        <v>0</v>
      </c>
      <c r="BG243">
        <f t="shared" si="69"/>
        <v>0</v>
      </c>
      <c r="BH243">
        <f t="shared" si="70"/>
        <v>0</v>
      </c>
      <c r="BI243">
        <f t="shared" si="71"/>
        <v>0</v>
      </c>
      <c r="BJ243" s="17">
        <f t="shared" si="72"/>
        <v>0</v>
      </c>
    </row>
    <row r="244" spans="4:62" x14ac:dyDescent="0.3">
      <c r="D244">
        <f>IF(D$2='List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E244">
        <f>IF(E$2='List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F244">
        <f>IF(F$2='List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G244">
        <f>IF(G$2='List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H244">
        <f>IF(H$2='List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I244">
        <f>IF(I$2='List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J244">
        <f>IF(J$2='List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K244">
        <f>IF(K$2='List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L244">
        <f>IF(L$2='List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M244">
        <f>IF(M$2='List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N244">
        <f>IF(N$2='List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O244">
        <f>IF(O$2='List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P244">
        <f>IF(P$2='List of Flows'!$B242,IF(OR(ISNUMBER(SEARCH($A$6,'List of Flows'!$D242)),ISNUMBER(SEARCH($A$7,'List of Flows'!$D242)),ISNUMBER(SEARCH($A$8,'List of Flows'!$D242)),ISNUMBER(SEARCH($A$9,'List of Flows'!$D242)),ISNUMBER(SEARCH($A$10,'List of Flows'!$D242)),ISNUMBER(SEARCH($A$11,'List of Flows'!$D242)),ISNUMBER(SEARCH($A$12,'List of Flows'!$D242)),ISNUMBER(SEARCH($A$13,'List of Flows'!$D242)),ISNUMBER(SEARCH($A$14,'List of Flows'!$D242)),ISNUMBER(SEARCH($A$15,'List of Flows'!$D242)),ISNUMBER(SEARCH($A$16,'List of Flows'!$D242)),ISNUMBER(SEARCH($A$17,'List of Flows'!$D242)),ISNUMBER(SEARCH($A$18,'List of Flows'!$D242)),ISNUMBER(SEARCH($A$19,'List of Flows'!$D242))),"Unit",0),0)</f>
        <v>0</v>
      </c>
      <c r="Q244">
        <f t="shared" si="56"/>
        <v>0</v>
      </c>
      <c r="R244" s="35"/>
      <c r="S244">
        <f>IF(S$2='List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T244">
        <f>IF(T$2='List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U244">
        <f>IF(U$2='List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V244">
        <f>IF(V$2='List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W244">
        <f>IF(W$2='List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X244">
        <f>IF(X$2='List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Y244">
        <f>IF(Y$2='List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Z244">
        <f>IF(Z$2='List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AA244">
        <f>IF(AA$2='List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AB244">
        <f>IF(AB$2='List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AC244">
        <f>IF(AC$2='List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AD244">
        <f>IF(AD$2='List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AE244">
        <f>IF(AE$2='List of Flows'!$B242,IF(OR(ISNUMBER(SEARCH($A$24,'List of Flows'!$D242)),ISNUMBER(SEARCH($A$25,'List of Flows'!$D242)),ISNUMBER(SEARCH($A$26,'List of Flows'!$D242)),ISNUMBER(SEARCH($A$27,'List of Flows'!$D242)),ISNUMBER(SEARCH($A$28,'List of Flows'!$D242)),ISNUMBER(SEARCH($A$29,'List of Flows'!$D242)),ISNUMBER(SEARCH($A$30,'List of Flows'!$D242)),ISNUMBER(SEARCH($A$31,'List of Flows'!$D242)),ISNUMBER(SEARCH($A$32,'List of Flows'!$D242))),"Context",0),0)</f>
        <v>0</v>
      </c>
      <c r="AF244" s="17">
        <f t="shared" si="57"/>
        <v>0</v>
      </c>
      <c r="AH244">
        <f>IF(AH$2='List of Flows'!$B242,IF(OR(ISNUMBER(SEARCH($A$36,'List of Flows'!$D242)),ISNUMBER(SEARCH($A$37,'List of Flows'!$D242))),"Input/Output",0),0)</f>
        <v>0</v>
      </c>
      <c r="AI244">
        <f>IF(AI$2='List of Flows'!$B242,IF(OR(ISNUMBER(SEARCH($A$36,'List of Flows'!$D242)),ISNUMBER(SEARCH($A$37,'List of Flows'!$D242))),"Input/Output",0),0)</f>
        <v>0</v>
      </c>
      <c r="AJ244">
        <f>IF(AJ$2='List of Flows'!$B242,IF(OR(ISNUMBER(SEARCH($A$36,'List of Flows'!$D242)),ISNUMBER(SEARCH($A$37,'List of Flows'!$D242))),"Input/Output",0),0)</f>
        <v>0</v>
      </c>
      <c r="AK244">
        <f>IF(AK$2='List of Flows'!$B242,IF(OR(ISNUMBER(SEARCH($A$36,'List of Flows'!$D242)),ISNUMBER(SEARCH($A$37,'List of Flows'!$D242))),"Input/Output",0),0)</f>
        <v>0</v>
      </c>
      <c r="AL244">
        <f>IF(AL$2='List of Flows'!$B242,IF(OR(ISNUMBER(SEARCH($A$36,'List of Flows'!$D242)),ISNUMBER(SEARCH($A$37,'List of Flows'!$D242))),"Input/Output",0),0)</f>
        <v>0</v>
      </c>
      <c r="AM244">
        <f>IF(AM$2='List of Flows'!$B242,IF(OR(ISNUMBER(SEARCH($A$36,'List of Flows'!$D242)),ISNUMBER(SEARCH($A$37,'List of Flows'!$D242))),"Input/Output",0),0)</f>
        <v>0</v>
      </c>
      <c r="AN244">
        <f>IF(AN$2='List of Flows'!$B242,IF(OR(ISNUMBER(SEARCH($A$36,'List of Flows'!$D242)),ISNUMBER(SEARCH($A$37,'List of Flows'!$D242))),"Input/Output",0),0)</f>
        <v>0</v>
      </c>
      <c r="AO244">
        <f>IF(AO$2='List of Flows'!$B242,IF(OR(ISNUMBER(SEARCH($A$36,'List of Flows'!$D242)),ISNUMBER(SEARCH($A$37,'List of Flows'!$D242))),"Input/Output",0),0)</f>
        <v>0</v>
      </c>
      <c r="AP244">
        <f>IF(AP$2='List of Flows'!$B242,IF(OR(ISNUMBER(SEARCH($A$36,'List of Flows'!$D242)),ISNUMBER(SEARCH($A$37,'List of Flows'!$D242))),"Input/Output",0),0)</f>
        <v>0</v>
      </c>
      <c r="AQ244">
        <f>IF(AQ$2='List of Flows'!$B242,IF(OR(ISNUMBER(SEARCH($A$36,'List of Flows'!$D242)),ISNUMBER(SEARCH($A$37,'List of Flows'!$D242))),"Input/Output",0),0)</f>
        <v>0</v>
      </c>
      <c r="AR244">
        <f>IF(AR$2='List of Flows'!$B242,IF(OR(ISNUMBER(SEARCH($A$36,'List of Flows'!$D242)),ISNUMBER(SEARCH($A$37,'List of Flows'!$D242))),"Input/Output",0),0)</f>
        <v>0</v>
      </c>
      <c r="AS244">
        <f>IF(AS$2='List of Flows'!$B242,IF(OR(ISNUMBER(SEARCH($A$36,'List of Flows'!$D242)),ISNUMBER(SEARCH($A$37,'List of Flows'!$D242))),"Input/Output",0),0)</f>
        <v>0</v>
      </c>
      <c r="AT244">
        <f>IF(AT$2='List of Flows'!$B242,IF(OR(ISNUMBER(SEARCH($A$36,'List of Flows'!$D242)),ISNUMBER(SEARCH($A$37,'List of Flows'!$D242))),"Input/Output",0),0)</f>
        <v>0</v>
      </c>
      <c r="AU244" s="17">
        <f t="shared" si="58"/>
        <v>0</v>
      </c>
      <c r="AW244">
        <f t="shared" si="59"/>
        <v>0</v>
      </c>
      <c r="AX244">
        <f t="shared" si="60"/>
        <v>0</v>
      </c>
      <c r="AY244">
        <f t="shared" si="61"/>
        <v>0</v>
      </c>
      <c r="AZ244">
        <f t="shared" si="62"/>
        <v>0</v>
      </c>
      <c r="BA244">
        <f t="shared" si="63"/>
        <v>0</v>
      </c>
      <c r="BB244">
        <f t="shared" si="64"/>
        <v>0</v>
      </c>
      <c r="BC244">
        <f t="shared" si="65"/>
        <v>0</v>
      </c>
      <c r="BD244">
        <f t="shared" si="66"/>
        <v>0</v>
      </c>
      <c r="BE244">
        <f t="shared" si="67"/>
        <v>0</v>
      </c>
      <c r="BF244">
        <f t="shared" si="68"/>
        <v>0</v>
      </c>
      <c r="BG244">
        <f t="shared" si="69"/>
        <v>0</v>
      </c>
      <c r="BH244">
        <f t="shared" si="70"/>
        <v>0</v>
      </c>
      <c r="BI244">
        <f t="shared" si="71"/>
        <v>0</v>
      </c>
      <c r="BJ244" s="17">
        <f t="shared" si="72"/>
        <v>0</v>
      </c>
    </row>
    <row r="245" spans="4:62" x14ac:dyDescent="0.3">
      <c r="D245">
        <f>IF(D$2='List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E245">
        <f>IF(E$2='List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F245">
        <f>IF(F$2='List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G245">
        <f>IF(G$2='List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H245">
        <f>IF(H$2='List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I245">
        <f>IF(I$2='List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J245">
        <f>IF(J$2='List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K245">
        <f>IF(K$2='List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L245">
        <f>IF(L$2='List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M245">
        <f>IF(M$2='List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N245">
        <f>IF(N$2='List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O245">
        <f>IF(O$2='List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P245">
        <f>IF(P$2='List of Flows'!$B243,IF(OR(ISNUMBER(SEARCH($A$6,'List of Flows'!$D243)),ISNUMBER(SEARCH($A$7,'List of Flows'!$D243)),ISNUMBER(SEARCH($A$8,'List of Flows'!$D243)),ISNUMBER(SEARCH($A$9,'List of Flows'!$D243)),ISNUMBER(SEARCH($A$10,'List of Flows'!$D243)),ISNUMBER(SEARCH($A$11,'List of Flows'!$D243)),ISNUMBER(SEARCH($A$12,'List of Flows'!$D243)),ISNUMBER(SEARCH($A$13,'List of Flows'!$D243)),ISNUMBER(SEARCH($A$14,'List of Flows'!$D243)),ISNUMBER(SEARCH($A$15,'List of Flows'!$D243)),ISNUMBER(SEARCH($A$16,'List of Flows'!$D243)),ISNUMBER(SEARCH($A$17,'List of Flows'!$D243)),ISNUMBER(SEARCH($A$18,'List of Flows'!$D243)),ISNUMBER(SEARCH($A$19,'List of Flows'!$D243))),"Unit",0),0)</f>
        <v>0</v>
      </c>
      <c r="Q245">
        <f t="shared" si="56"/>
        <v>0</v>
      </c>
      <c r="R245" s="35"/>
      <c r="S245">
        <f>IF(S$2='List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T245">
        <f>IF(T$2='List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U245">
        <f>IF(U$2='List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V245">
        <f>IF(V$2='List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W245">
        <f>IF(W$2='List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X245">
        <f>IF(X$2='List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Y245">
        <f>IF(Y$2='List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Z245">
        <f>IF(Z$2='List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AA245">
        <f>IF(AA$2='List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AB245">
        <f>IF(AB$2='List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AC245">
        <f>IF(AC$2='List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AD245">
        <f>IF(AD$2='List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AE245">
        <f>IF(AE$2='List of Flows'!$B243,IF(OR(ISNUMBER(SEARCH($A$24,'List of Flows'!$D243)),ISNUMBER(SEARCH($A$25,'List of Flows'!$D243)),ISNUMBER(SEARCH($A$26,'List of Flows'!$D243)),ISNUMBER(SEARCH($A$27,'List of Flows'!$D243)),ISNUMBER(SEARCH($A$28,'List of Flows'!$D243)),ISNUMBER(SEARCH($A$29,'List of Flows'!$D243)),ISNUMBER(SEARCH($A$30,'List of Flows'!$D243)),ISNUMBER(SEARCH($A$31,'List of Flows'!$D243)),ISNUMBER(SEARCH($A$32,'List of Flows'!$D243))),"Context",0),0)</f>
        <v>0</v>
      </c>
      <c r="AF245" s="17">
        <f t="shared" si="57"/>
        <v>0</v>
      </c>
      <c r="AH245">
        <f>IF(AH$2='List of Flows'!$B243,IF(OR(ISNUMBER(SEARCH($A$36,'List of Flows'!$D243)),ISNUMBER(SEARCH($A$37,'List of Flows'!$D243))),"Input/Output",0),0)</f>
        <v>0</v>
      </c>
      <c r="AI245">
        <f>IF(AI$2='List of Flows'!$B243,IF(OR(ISNUMBER(SEARCH($A$36,'List of Flows'!$D243)),ISNUMBER(SEARCH($A$37,'List of Flows'!$D243))),"Input/Output",0),0)</f>
        <v>0</v>
      </c>
      <c r="AJ245">
        <f>IF(AJ$2='List of Flows'!$B243,IF(OR(ISNUMBER(SEARCH($A$36,'List of Flows'!$D243)),ISNUMBER(SEARCH($A$37,'List of Flows'!$D243))),"Input/Output",0),0)</f>
        <v>0</v>
      </c>
      <c r="AK245">
        <f>IF(AK$2='List of Flows'!$B243,IF(OR(ISNUMBER(SEARCH($A$36,'List of Flows'!$D243)),ISNUMBER(SEARCH($A$37,'List of Flows'!$D243))),"Input/Output",0),0)</f>
        <v>0</v>
      </c>
      <c r="AL245">
        <f>IF(AL$2='List of Flows'!$B243,IF(OR(ISNUMBER(SEARCH($A$36,'List of Flows'!$D243)),ISNUMBER(SEARCH($A$37,'List of Flows'!$D243))),"Input/Output",0),0)</f>
        <v>0</v>
      </c>
      <c r="AM245">
        <f>IF(AM$2='List of Flows'!$B243,IF(OR(ISNUMBER(SEARCH($A$36,'List of Flows'!$D243)),ISNUMBER(SEARCH($A$37,'List of Flows'!$D243))),"Input/Output",0),0)</f>
        <v>0</v>
      </c>
      <c r="AN245">
        <f>IF(AN$2='List of Flows'!$B243,IF(OR(ISNUMBER(SEARCH($A$36,'List of Flows'!$D243)),ISNUMBER(SEARCH($A$37,'List of Flows'!$D243))),"Input/Output",0),0)</f>
        <v>0</v>
      </c>
      <c r="AO245">
        <f>IF(AO$2='List of Flows'!$B243,IF(OR(ISNUMBER(SEARCH($A$36,'List of Flows'!$D243)),ISNUMBER(SEARCH($A$37,'List of Flows'!$D243))),"Input/Output",0),0)</f>
        <v>0</v>
      </c>
      <c r="AP245">
        <f>IF(AP$2='List of Flows'!$B243,IF(OR(ISNUMBER(SEARCH($A$36,'List of Flows'!$D243)),ISNUMBER(SEARCH($A$37,'List of Flows'!$D243))),"Input/Output",0),0)</f>
        <v>0</v>
      </c>
      <c r="AQ245">
        <f>IF(AQ$2='List of Flows'!$B243,IF(OR(ISNUMBER(SEARCH($A$36,'List of Flows'!$D243)),ISNUMBER(SEARCH($A$37,'List of Flows'!$D243))),"Input/Output",0),0)</f>
        <v>0</v>
      </c>
      <c r="AR245">
        <f>IF(AR$2='List of Flows'!$B243,IF(OR(ISNUMBER(SEARCH($A$36,'List of Flows'!$D243)),ISNUMBER(SEARCH($A$37,'List of Flows'!$D243))),"Input/Output",0),0)</f>
        <v>0</v>
      </c>
      <c r="AS245">
        <f>IF(AS$2='List of Flows'!$B243,IF(OR(ISNUMBER(SEARCH($A$36,'List of Flows'!$D243)),ISNUMBER(SEARCH($A$37,'List of Flows'!$D243))),"Input/Output",0),0)</f>
        <v>0</v>
      </c>
      <c r="AT245">
        <f>IF(AT$2='List of Flows'!$B243,IF(OR(ISNUMBER(SEARCH($A$36,'List of Flows'!$D243)),ISNUMBER(SEARCH($A$37,'List of Flows'!$D243))),"Input/Output",0),0)</f>
        <v>0</v>
      </c>
      <c r="AU245" s="17">
        <f t="shared" si="58"/>
        <v>0</v>
      </c>
      <c r="AW245">
        <f t="shared" si="59"/>
        <v>0</v>
      </c>
      <c r="AX245">
        <f t="shared" si="60"/>
        <v>0</v>
      </c>
      <c r="AY245">
        <f t="shared" si="61"/>
        <v>0</v>
      </c>
      <c r="AZ245">
        <f t="shared" si="62"/>
        <v>0</v>
      </c>
      <c r="BA245">
        <f t="shared" si="63"/>
        <v>0</v>
      </c>
      <c r="BB245">
        <f t="shared" si="64"/>
        <v>0</v>
      </c>
      <c r="BC245">
        <f t="shared" si="65"/>
        <v>0</v>
      </c>
      <c r="BD245">
        <f t="shared" si="66"/>
        <v>0</v>
      </c>
      <c r="BE245">
        <f t="shared" si="67"/>
        <v>0</v>
      </c>
      <c r="BF245">
        <f t="shared" si="68"/>
        <v>0</v>
      </c>
      <c r="BG245">
        <f t="shared" si="69"/>
        <v>0</v>
      </c>
      <c r="BH245">
        <f t="shared" si="70"/>
        <v>0</v>
      </c>
      <c r="BI245">
        <f t="shared" si="71"/>
        <v>0</v>
      </c>
      <c r="BJ245" s="17">
        <f t="shared" si="72"/>
        <v>0</v>
      </c>
    </row>
    <row r="246" spans="4:62" x14ac:dyDescent="0.3">
      <c r="D246">
        <f>IF(D$2='List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E246">
        <f>IF(E$2='List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F246">
        <f>IF(F$2='List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G246">
        <f>IF(G$2='List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H246">
        <f>IF(H$2='List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I246">
        <f>IF(I$2='List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J246">
        <f>IF(J$2='List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K246">
        <f>IF(K$2='List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L246">
        <f>IF(L$2='List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M246">
        <f>IF(M$2='List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N246">
        <f>IF(N$2='List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O246">
        <f>IF(O$2='List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P246">
        <f>IF(P$2='List of Flows'!$B244,IF(OR(ISNUMBER(SEARCH($A$6,'List of Flows'!$D244)),ISNUMBER(SEARCH($A$7,'List of Flows'!$D244)),ISNUMBER(SEARCH($A$8,'List of Flows'!$D244)),ISNUMBER(SEARCH($A$9,'List of Flows'!$D244)),ISNUMBER(SEARCH($A$10,'List of Flows'!$D244)),ISNUMBER(SEARCH($A$11,'List of Flows'!$D244)),ISNUMBER(SEARCH($A$12,'List of Flows'!$D244)),ISNUMBER(SEARCH($A$13,'List of Flows'!$D244)),ISNUMBER(SEARCH($A$14,'List of Flows'!$D244)),ISNUMBER(SEARCH($A$15,'List of Flows'!$D244)),ISNUMBER(SEARCH($A$16,'List of Flows'!$D244)),ISNUMBER(SEARCH($A$17,'List of Flows'!$D244)),ISNUMBER(SEARCH($A$18,'List of Flows'!$D244)),ISNUMBER(SEARCH($A$19,'List of Flows'!$D244))),"Unit",0),0)</f>
        <v>0</v>
      </c>
      <c r="Q246">
        <f t="shared" si="56"/>
        <v>0</v>
      </c>
      <c r="R246" s="35"/>
      <c r="S246">
        <f>IF(S$2='List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T246">
        <f>IF(T$2='List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U246">
        <f>IF(U$2='List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V246">
        <f>IF(V$2='List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W246">
        <f>IF(W$2='List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X246">
        <f>IF(X$2='List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Y246">
        <f>IF(Y$2='List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Z246">
        <f>IF(Z$2='List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AA246">
        <f>IF(AA$2='List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AB246">
        <f>IF(AB$2='List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AC246">
        <f>IF(AC$2='List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AD246">
        <f>IF(AD$2='List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AE246">
        <f>IF(AE$2='List of Flows'!$B244,IF(OR(ISNUMBER(SEARCH($A$24,'List of Flows'!$D244)),ISNUMBER(SEARCH($A$25,'List of Flows'!$D244)),ISNUMBER(SEARCH($A$26,'List of Flows'!$D244)),ISNUMBER(SEARCH($A$27,'List of Flows'!$D244)),ISNUMBER(SEARCH($A$28,'List of Flows'!$D244)),ISNUMBER(SEARCH($A$29,'List of Flows'!$D244)),ISNUMBER(SEARCH($A$30,'List of Flows'!$D244)),ISNUMBER(SEARCH($A$31,'List of Flows'!$D244)),ISNUMBER(SEARCH($A$32,'List of Flows'!$D244))),"Context",0),0)</f>
        <v>0</v>
      </c>
      <c r="AF246" s="17">
        <f t="shared" si="57"/>
        <v>0</v>
      </c>
      <c r="AH246">
        <f>IF(AH$2='List of Flows'!$B244,IF(OR(ISNUMBER(SEARCH($A$36,'List of Flows'!$D244)),ISNUMBER(SEARCH($A$37,'List of Flows'!$D244))),"Input/Output",0),0)</f>
        <v>0</v>
      </c>
      <c r="AI246">
        <f>IF(AI$2='List of Flows'!$B244,IF(OR(ISNUMBER(SEARCH($A$36,'List of Flows'!$D244)),ISNUMBER(SEARCH($A$37,'List of Flows'!$D244))),"Input/Output",0),0)</f>
        <v>0</v>
      </c>
      <c r="AJ246">
        <f>IF(AJ$2='List of Flows'!$B244,IF(OR(ISNUMBER(SEARCH($A$36,'List of Flows'!$D244)),ISNUMBER(SEARCH($A$37,'List of Flows'!$D244))),"Input/Output",0),0)</f>
        <v>0</v>
      </c>
      <c r="AK246">
        <f>IF(AK$2='List of Flows'!$B244,IF(OR(ISNUMBER(SEARCH($A$36,'List of Flows'!$D244)),ISNUMBER(SEARCH($A$37,'List of Flows'!$D244))),"Input/Output",0),0)</f>
        <v>0</v>
      </c>
      <c r="AL246">
        <f>IF(AL$2='List of Flows'!$B244,IF(OR(ISNUMBER(SEARCH($A$36,'List of Flows'!$D244)),ISNUMBER(SEARCH($A$37,'List of Flows'!$D244))),"Input/Output",0),0)</f>
        <v>0</v>
      </c>
      <c r="AM246">
        <f>IF(AM$2='List of Flows'!$B244,IF(OR(ISNUMBER(SEARCH($A$36,'List of Flows'!$D244)),ISNUMBER(SEARCH($A$37,'List of Flows'!$D244))),"Input/Output",0),0)</f>
        <v>0</v>
      </c>
      <c r="AN246">
        <f>IF(AN$2='List of Flows'!$B244,IF(OR(ISNUMBER(SEARCH($A$36,'List of Flows'!$D244)),ISNUMBER(SEARCH($A$37,'List of Flows'!$D244))),"Input/Output",0),0)</f>
        <v>0</v>
      </c>
      <c r="AO246">
        <f>IF(AO$2='List of Flows'!$B244,IF(OR(ISNUMBER(SEARCH($A$36,'List of Flows'!$D244)),ISNUMBER(SEARCH($A$37,'List of Flows'!$D244))),"Input/Output",0),0)</f>
        <v>0</v>
      </c>
      <c r="AP246">
        <f>IF(AP$2='List of Flows'!$B244,IF(OR(ISNUMBER(SEARCH($A$36,'List of Flows'!$D244)),ISNUMBER(SEARCH($A$37,'List of Flows'!$D244))),"Input/Output",0),0)</f>
        <v>0</v>
      </c>
      <c r="AQ246">
        <f>IF(AQ$2='List of Flows'!$B244,IF(OR(ISNUMBER(SEARCH($A$36,'List of Flows'!$D244)),ISNUMBER(SEARCH($A$37,'List of Flows'!$D244))),"Input/Output",0),0)</f>
        <v>0</v>
      </c>
      <c r="AR246">
        <f>IF(AR$2='List of Flows'!$B244,IF(OR(ISNUMBER(SEARCH($A$36,'List of Flows'!$D244)),ISNUMBER(SEARCH($A$37,'List of Flows'!$D244))),"Input/Output",0),0)</f>
        <v>0</v>
      </c>
      <c r="AS246">
        <f>IF(AS$2='List of Flows'!$B244,IF(OR(ISNUMBER(SEARCH($A$36,'List of Flows'!$D244)),ISNUMBER(SEARCH($A$37,'List of Flows'!$D244))),"Input/Output",0),0)</f>
        <v>0</v>
      </c>
      <c r="AT246">
        <f>IF(AT$2='List of Flows'!$B244,IF(OR(ISNUMBER(SEARCH($A$36,'List of Flows'!$D244)),ISNUMBER(SEARCH($A$37,'List of Flows'!$D244))),"Input/Output",0),0)</f>
        <v>0</v>
      </c>
      <c r="AU246" s="17">
        <f t="shared" si="58"/>
        <v>0</v>
      </c>
      <c r="AW246">
        <f t="shared" si="59"/>
        <v>0</v>
      </c>
      <c r="AX246">
        <f t="shared" si="60"/>
        <v>0</v>
      </c>
      <c r="AY246">
        <f t="shared" si="61"/>
        <v>0</v>
      </c>
      <c r="AZ246">
        <f t="shared" si="62"/>
        <v>0</v>
      </c>
      <c r="BA246">
        <f t="shared" si="63"/>
        <v>0</v>
      </c>
      <c r="BB246">
        <f t="shared" si="64"/>
        <v>0</v>
      </c>
      <c r="BC246">
        <f t="shared" si="65"/>
        <v>0</v>
      </c>
      <c r="BD246">
        <f t="shared" si="66"/>
        <v>0</v>
      </c>
      <c r="BE246">
        <f t="shared" si="67"/>
        <v>0</v>
      </c>
      <c r="BF246">
        <f t="shared" si="68"/>
        <v>0</v>
      </c>
      <c r="BG246">
        <f t="shared" si="69"/>
        <v>0</v>
      </c>
      <c r="BH246">
        <f t="shared" si="70"/>
        <v>0</v>
      </c>
      <c r="BI246">
        <f t="shared" si="71"/>
        <v>0</v>
      </c>
      <c r="BJ246" s="17">
        <f t="shared" si="72"/>
        <v>0</v>
      </c>
    </row>
    <row r="247" spans="4:62" x14ac:dyDescent="0.3">
      <c r="D247" t="str">
        <f>IF(D$2='List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Unit</v>
      </c>
      <c r="E247">
        <f>IF(E$2='List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F247">
        <f>IF(F$2='List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G247">
        <f>IF(G$2='List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H247">
        <f>IF(H$2='List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I247">
        <f>IF(I$2='List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J247">
        <f>IF(J$2='List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K247">
        <f>IF(K$2='List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L247">
        <f>IF(L$2='List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M247">
        <f>IF(M$2='List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N247">
        <f>IF(N$2='List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O247">
        <f>IF(O$2='List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P247">
        <f>IF(P$2='List of Flows'!$B245,IF(OR(ISNUMBER(SEARCH($A$6,'List of Flows'!$D245)),ISNUMBER(SEARCH($A$7,'List of Flows'!$D245)),ISNUMBER(SEARCH($A$8,'List of Flows'!$D245)),ISNUMBER(SEARCH($A$9,'List of Flows'!$D245)),ISNUMBER(SEARCH($A$10,'List of Flows'!$D245)),ISNUMBER(SEARCH($A$11,'List of Flows'!$D245)),ISNUMBER(SEARCH($A$12,'List of Flows'!$D245)),ISNUMBER(SEARCH($A$13,'List of Flows'!$D245)),ISNUMBER(SEARCH($A$14,'List of Flows'!$D245)),ISNUMBER(SEARCH($A$15,'List of Flows'!$D245)),ISNUMBER(SEARCH($A$16,'List of Flows'!$D245)),ISNUMBER(SEARCH($A$17,'List of Flows'!$D245)),ISNUMBER(SEARCH($A$18,'List of Flows'!$D245)),ISNUMBER(SEARCH($A$19,'List of Flows'!$D245))),"Unit",0),0)</f>
        <v>0</v>
      </c>
      <c r="Q247">
        <f t="shared" si="56"/>
        <v>1</v>
      </c>
      <c r="R247" s="35"/>
      <c r="S247">
        <f>IF(S$2='List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T247">
        <f>IF(T$2='List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U247">
        <f>IF(U$2='List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V247">
        <f>IF(V$2='List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W247">
        <f>IF(W$2='List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X247">
        <f>IF(X$2='List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Y247">
        <f>IF(Y$2='List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Z247">
        <f>IF(Z$2='List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AA247">
        <f>IF(AA$2='List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AB247">
        <f>IF(AB$2='List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AC247">
        <f>IF(AC$2='List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AD247">
        <f>IF(AD$2='List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AE247">
        <f>IF(AE$2='List of Flows'!$B245,IF(OR(ISNUMBER(SEARCH($A$24,'List of Flows'!$D245)),ISNUMBER(SEARCH($A$25,'List of Flows'!$D245)),ISNUMBER(SEARCH($A$26,'List of Flows'!$D245)),ISNUMBER(SEARCH($A$27,'List of Flows'!$D245)),ISNUMBER(SEARCH($A$28,'List of Flows'!$D245)),ISNUMBER(SEARCH($A$29,'List of Flows'!$D245)),ISNUMBER(SEARCH($A$30,'List of Flows'!$D245)),ISNUMBER(SEARCH($A$31,'List of Flows'!$D245)),ISNUMBER(SEARCH($A$32,'List of Flows'!$D245))),"Context",0),0)</f>
        <v>0</v>
      </c>
      <c r="AF247" s="17">
        <f t="shared" si="57"/>
        <v>0</v>
      </c>
      <c r="AH247">
        <f>IF(AH$2='List of Flows'!$B245,IF(OR(ISNUMBER(SEARCH($A$36,'List of Flows'!$D245)),ISNUMBER(SEARCH($A$37,'List of Flows'!$D245))),"Input/Output",0),0)</f>
        <v>0</v>
      </c>
      <c r="AI247">
        <f>IF(AI$2='List of Flows'!$B245,IF(OR(ISNUMBER(SEARCH($A$36,'List of Flows'!$D245)),ISNUMBER(SEARCH($A$37,'List of Flows'!$D245))),"Input/Output",0),0)</f>
        <v>0</v>
      </c>
      <c r="AJ247">
        <f>IF(AJ$2='List of Flows'!$B245,IF(OR(ISNUMBER(SEARCH($A$36,'List of Flows'!$D245)),ISNUMBER(SEARCH($A$37,'List of Flows'!$D245))),"Input/Output",0),0)</f>
        <v>0</v>
      </c>
      <c r="AK247">
        <f>IF(AK$2='List of Flows'!$B245,IF(OR(ISNUMBER(SEARCH($A$36,'List of Flows'!$D245)),ISNUMBER(SEARCH($A$37,'List of Flows'!$D245))),"Input/Output",0),0)</f>
        <v>0</v>
      </c>
      <c r="AL247">
        <f>IF(AL$2='List of Flows'!$B245,IF(OR(ISNUMBER(SEARCH($A$36,'List of Flows'!$D245)),ISNUMBER(SEARCH($A$37,'List of Flows'!$D245))),"Input/Output",0),0)</f>
        <v>0</v>
      </c>
      <c r="AM247">
        <f>IF(AM$2='List of Flows'!$B245,IF(OR(ISNUMBER(SEARCH($A$36,'List of Flows'!$D245)),ISNUMBER(SEARCH($A$37,'List of Flows'!$D245))),"Input/Output",0),0)</f>
        <v>0</v>
      </c>
      <c r="AN247">
        <f>IF(AN$2='List of Flows'!$B245,IF(OR(ISNUMBER(SEARCH($A$36,'List of Flows'!$D245)),ISNUMBER(SEARCH($A$37,'List of Flows'!$D245))),"Input/Output",0),0)</f>
        <v>0</v>
      </c>
      <c r="AO247">
        <f>IF(AO$2='List of Flows'!$B245,IF(OR(ISNUMBER(SEARCH($A$36,'List of Flows'!$D245)),ISNUMBER(SEARCH($A$37,'List of Flows'!$D245))),"Input/Output",0),0)</f>
        <v>0</v>
      </c>
      <c r="AP247">
        <f>IF(AP$2='List of Flows'!$B245,IF(OR(ISNUMBER(SEARCH($A$36,'List of Flows'!$D245)),ISNUMBER(SEARCH($A$37,'List of Flows'!$D245))),"Input/Output",0),0)</f>
        <v>0</v>
      </c>
      <c r="AQ247">
        <f>IF(AQ$2='List of Flows'!$B245,IF(OR(ISNUMBER(SEARCH($A$36,'List of Flows'!$D245)),ISNUMBER(SEARCH($A$37,'List of Flows'!$D245))),"Input/Output",0),0)</f>
        <v>0</v>
      </c>
      <c r="AR247">
        <f>IF(AR$2='List of Flows'!$B245,IF(OR(ISNUMBER(SEARCH($A$36,'List of Flows'!$D245)),ISNUMBER(SEARCH($A$37,'List of Flows'!$D245))),"Input/Output",0),0)</f>
        <v>0</v>
      </c>
      <c r="AS247">
        <f>IF(AS$2='List of Flows'!$B245,IF(OR(ISNUMBER(SEARCH($A$36,'List of Flows'!$D245)),ISNUMBER(SEARCH($A$37,'List of Flows'!$D245))),"Input/Output",0),0)</f>
        <v>0</v>
      </c>
      <c r="AT247">
        <f>IF(AT$2='List of Flows'!$B245,IF(OR(ISNUMBER(SEARCH($A$36,'List of Flows'!$D245)),ISNUMBER(SEARCH($A$37,'List of Flows'!$D245))),"Input/Output",0),0)</f>
        <v>0</v>
      </c>
      <c r="AU247" s="17">
        <f t="shared" si="58"/>
        <v>0</v>
      </c>
      <c r="AW247">
        <f t="shared" si="59"/>
        <v>1</v>
      </c>
      <c r="AX247">
        <f t="shared" si="60"/>
        <v>0</v>
      </c>
      <c r="AY247">
        <f t="shared" si="61"/>
        <v>0</v>
      </c>
      <c r="AZ247">
        <f t="shared" si="62"/>
        <v>0</v>
      </c>
      <c r="BA247">
        <f t="shared" si="63"/>
        <v>0</v>
      </c>
      <c r="BB247">
        <f t="shared" si="64"/>
        <v>0</v>
      </c>
      <c r="BC247">
        <f t="shared" si="65"/>
        <v>0</v>
      </c>
      <c r="BD247">
        <f t="shared" si="66"/>
        <v>0</v>
      </c>
      <c r="BE247">
        <f t="shared" si="67"/>
        <v>0</v>
      </c>
      <c r="BF247">
        <f t="shared" si="68"/>
        <v>0</v>
      </c>
      <c r="BG247">
        <f t="shared" si="69"/>
        <v>0</v>
      </c>
      <c r="BH247">
        <f t="shared" si="70"/>
        <v>0</v>
      </c>
      <c r="BI247">
        <f t="shared" si="71"/>
        <v>0</v>
      </c>
      <c r="BJ247" s="17">
        <f t="shared" si="72"/>
        <v>0</v>
      </c>
    </row>
    <row r="248" spans="4:62" x14ac:dyDescent="0.3">
      <c r="D248" t="str">
        <f>IF(D$2='List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Unit</v>
      </c>
      <c r="E248">
        <f>IF(E$2='List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F248">
        <f>IF(F$2='List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G248">
        <f>IF(G$2='List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H248">
        <f>IF(H$2='List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I248">
        <f>IF(I$2='List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J248">
        <f>IF(J$2='List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K248">
        <f>IF(K$2='List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L248">
        <f>IF(L$2='List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M248">
        <f>IF(M$2='List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N248">
        <f>IF(N$2='List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O248">
        <f>IF(O$2='List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P248">
        <f>IF(P$2='List of Flows'!$B246,IF(OR(ISNUMBER(SEARCH($A$6,'List of Flows'!$D246)),ISNUMBER(SEARCH($A$7,'List of Flows'!$D246)),ISNUMBER(SEARCH($A$8,'List of Flows'!$D246)),ISNUMBER(SEARCH($A$9,'List of Flows'!$D246)),ISNUMBER(SEARCH($A$10,'List of Flows'!$D246)),ISNUMBER(SEARCH($A$11,'List of Flows'!$D246)),ISNUMBER(SEARCH($A$12,'List of Flows'!$D246)),ISNUMBER(SEARCH($A$13,'List of Flows'!$D246)),ISNUMBER(SEARCH($A$14,'List of Flows'!$D246)),ISNUMBER(SEARCH($A$15,'List of Flows'!$D246)),ISNUMBER(SEARCH($A$16,'List of Flows'!$D246)),ISNUMBER(SEARCH($A$17,'List of Flows'!$D246)),ISNUMBER(SEARCH($A$18,'List of Flows'!$D246)),ISNUMBER(SEARCH($A$19,'List of Flows'!$D246))),"Unit",0),0)</f>
        <v>0</v>
      </c>
      <c r="Q248">
        <f t="shared" si="56"/>
        <v>1</v>
      </c>
      <c r="R248" s="35"/>
      <c r="S248">
        <f>IF(S$2='List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T248">
        <f>IF(T$2='List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U248">
        <f>IF(U$2='List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V248">
        <f>IF(V$2='List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W248">
        <f>IF(W$2='List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X248">
        <f>IF(X$2='List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Y248">
        <f>IF(Y$2='List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Z248">
        <f>IF(Z$2='List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AA248">
        <f>IF(AA$2='List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AB248">
        <f>IF(AB$2='List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AC248">
        <f>IF(AC$2='List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AD248">
        <f>IF(AD$2='List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AE248">
        <f>IF(AE$2='List of Flows'!$B246,IF(OR(ISNUMBER(SEARCH($A$24,'List of Flows'!$D246)),ISNUMBER(SEARCH($A$25,'List of Flows'!$D246)),ISNUMBER(SEARCH($A$26,'List of Flows'!$D246)),ISNUMBER(SEARCH($A$27,'List of Flows'!$D246)),ISNUMBER(SEARCH($A$28,'List of Flows'!$D246)),ISNUMBER(SEARCH($A$29,'List of Flows'!$D246)),ISNUMBER(SEARCH($A$30,'List of Flows'!$D246)),ISNUMBER(SEARCH($A$31,'List of Flows'!$D246)),ISNUMBER(SEARCH($A$32,'List of Flows'!$D246))),"Context",0),0)</f>
        <v>0</v>
      </c>
      <c r="AF248" s="17">
        <f t="shared" si="57"/>
        <v>0</v>
      </c>
      <c r="AH248">
        <f>IF(AH$2='List of Flows'!$B246,IF(OR(ISNUMBER(SEARCH($A$36,'List of Flows'!$D246)),ISNUMBER(SEARCH($A$37,'List of Flows'!$D246))),"Input/Output",0),0)</f>
        <v>0</v>
      </c>
      <c r="AI248">
        <f>IF(AI$2='List of Flows'!$B246,IF(OR(ISNUMBER(SEARCH($A$36,'List of Flows'!$D246)),ISNUMBER(SEARCH($A$37,'List of Flows'!$D246))),"Input/Output",0),0)</f>
        <v>0</v>
      </c>
      <c r="AJ248">
        <f>IF(AJ$2='List of Flows'!$B246,IF(OR(ISNUMBER(SEARCH($A$36,'List of Flows'!$D246)),ISNUMBER(SEARCH($A$37,'List of Flows'!$D246))),"Input/Output",0),0)</f>
        <v>0</v>
      </c>
      <c r="AK248">
        <f>IF(AK$2='List of Flows'!$B246,IF(OR(ISNUMBER(SEARCH($A$36,'List of Flows'!$D246)),ISNUMBER(SEARCH($A$37,'List of Flows'!$D246))),"Input/Output",0),0)</f>
        <v>0</v>
      </c>
      <c r="AL248">
        <f>IF(AL$2='List of Flows'!$B246,IF(OR(ISNUMBER(SEARCH($A$36,'List of Flows'!$D246)),ISNUMBER(SEARCH($A$37,'List of Flows'!$D246))),"Input/Output",0),0)</f>
        <v>0</v>
      </c>
      <c r="AM248">
        <f>IF(AM$2='List of Flows'!$B246,IF(OR(ISNUMBER(SEARCH($A$36,'List of Flows'!$D246)),ISNUMBER(SEARCH($A$37,'List of Flows'!$D246))),"Input/Output",0),0)</f>
        <v>0</v>
      </c>
      <c r="AN248">
        <f>IF(AN$2='List of Flows'!$B246,IF(OR(ISNUMBER(SEARCH($A$36,'List of Flows'!$D246)),ISNUMBER(SEARCH($A$37,'List of Flows'!$D246))),"Input/Output",0),0)</f>
        <v>0</v>
      </c>
      <c r="AO248">
        <f>IF(AO$2='List of Flows'!$B246,IF(OR(ISNUMBER(SEARCH($A$36,'List of Flows'!$D246)),ISNUMBER(SEARCH($A$37,'List of Flows'!$D246))),"Input/Output",0),0)</f>
        <v>0</v>
      </c>
      <c r="AP248">
        <f>IF(AP$2='List of Flows'!$B246,IF(OR(ISNUMBER(SEARCH($A$36,'List of Flows'!$D246)),ISNUMBER(SEARCH($A$37,'List of Flows'!$D246))),"Input/Output",0),0)</f>
        <v>0</v>
      </c>
      <c r="AQ248">
        <f>IF(AQ$2='List of Flows'!$B246,IF(OR(ISNUMBER(SEARCH($A$36,'List of Flows'!$D246)),ISNUMBER(SEARCH($A$37,'List of Flows'!$D246))),"Input/Output",0),0)</f>
        <v>0</v>
      </c>
      <c r="AR248">
        <f>IF(AR$2='List of Flows'!$B246,IF(OR(ISNUMBER(SEARCH($A$36,'List of Flows'!$D246)),ISNUMBER(SEARCH($A$37,'List of Flows'!$D246))),"Input/Output",0),0)</f>
        <v>0</v>
      </c>
      <c r="AS248">
        <f>IF(AS$2='List of Flows'!$B246,IF(OR(ISNUMBER(SEARCH($A$36,'List of Flows'!$D246)),ISNUMBER(SEARCH($A$37,'List of Flows'!$D246))),"Input/Output",0),0)</f>
        <v>0</v>
      </c>
      <c r="AT248">
        <f>IF(AT$2='List of Flows'!$B246,IF(OR(ISNUMBER(SEARCH($A$36,'List of Flows'!$D246)),ISNUMBER(SEARCH($A$37,'List of Flows'!$D246))),"Input/Output",0),0)</f>
        <v>0</v>
      </c>
      <c r="AU248" s="17">
        <f t="shared" si="58"/>
        <v>0</v>
      </c>
      <c r="AW248">
        <f t="shared" si="59"/>
        <v>1</v>
      </c>
      <c r="AX248">
        <f t="shared" si="60"/>
        <v>0</v>
      </c>
      <c r="AY248">
        <f t="shared" si="61"/>
        <v>0</v>
      </c>
      <c r="AZ248">
        <f t="shared" si="62"/>
        <v>0</v>
      </c>
      <c r="BA248">
        <f t="shared" si="63"/>
        <v>0</v>
      </c>
      <c r="BB248">
        <f t="shared" si="64"/>
        <v>0</v>
      </c>
      <c r="BC248">
        <f t="shared" si="65"/>
        <v>0</v>
      </c>
      <c r="BD248">
        <f t="shared" si="66"/>
        <v>0</v>
      </c>
      <c r="BE248">
        <f t="shared" si="67"/>
        <v>0</v>
      </c>
      <c r="BF248">
        <f t="shared" si="68"/>
        <v>0</v>
      </c>
      <c r="BG248">
        <f t="shared" si="69"/>
        <v>0</v>
      </c>
      <c r="BH248">
        <f t="shared" si="70"/>
        <v>0</v>
      </c>
      <c r="BI248">
        <f t="shared" si="71"/>
        <v>0</v>
      </c>
      <c r="BJ248" s="17">
        <f t="shared" si="72"/>
        <v>0</v>
      </c>
    </row>
    <row r="249" spans="4:62" x14ac:dyDescent="0.3">
      <c r="D249">
        <f>IF(D$2='List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E249">
        <f>IF(E$2='List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F249">
        <f>IF(F$2='List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G249">
        <f>IF(G$2='List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H249">
        <f>IF(H$2='List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I249">
        <f>IF(I$2='List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J249">
        <f>IF(J$2='List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K249">
        <f>IF(K$2='List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L249">
        <f>IF(L$2='List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M249">
        <f>IF(M$2='List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N249">
        <f>IF(N$2='List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O249">
        <f>IF(O$2='List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P249">
        <f>IF(P$2='List of Flows'!$B247,IF(OR(ISNUMBER(SEARCH($A$6,'List of Flows'!$D247)),ISNUMBER(SEARCH($A$7,'List of Flows'!$D247)),ISNUMBER(SEARCH($A$8,'List of Flows'!$D247)),ISNUMBER(SEARCH($A$9,'List of Flows'!$D247)),ISNUMBER(SEARCH($A$10,'List of Flows'!$D247)),ISNUMBER(SEARCH($A$11,'List of Flows'!$D247)),ISNUMBER(SEARCH($A$12,'List of Flows'!$D247)),ISNUMBER(SEARCH($A$13,'List of Flows'!$D247)),ISNUMBER(SEARCH($A$14,'List of Flows'!$D247)),ISNUMBER(SEARCH($A$15,'List of Flows'!$D247)),ISNUMBER(SEARCH($A$16,'List of Flows'!$D247)),ISNUMBER(SEARCH($A$17,'List of Flows'!$D247)),ISNUMBER(SEARCH($A$18,'List of Flows'!$D247)),ISNUMBER(SEARCH($A$19,'List of Flows'!$D247))),"Unit",0),0)</f>
        <v>0</v>
      </c>
      <c r="Q249">
        <f t="shared" si="56"/>
        <v>0</v>
      </c>
      <c r="R249" s="35"/>
      <c r="S249" t="str">
        <f>IF(S$2='List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Context</v>
      </c>
      <c r="T249">
        <f>IF(T$2='List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U249">
        <f>IF(U$2='List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V249">
        <f>IF(V$2='List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W249">
        <f>IF(W$2='List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X249">
        <f>IF(X$2='List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Y249">
        <f>IF(Y$2='List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Z249">
        <f>IF(Z$2='List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AA249">
        <f>IF(AA$2='List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AB249">
        <f>IF(AB$2='List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AC249">
        <f>IF(AC$2='List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AD249">
        <f>IF(AD$2='List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AE249">
        <f>IF(AE$2='List of Flows'!$B247,IF(OR(ISNUMBER(SEARCH($A$24,'List of Flows'!$D247)),ISNUMBER(SEARCH($A$25,'List of Flows'!$D247)),ISNUMBER(SEARCH($A$26,'List of Flows'!$D247)),ISNUMBER(SEARCH($A$27,'List of Flows'!$D247)),ISNUMBER(SEARCH($A$28,'List of Flows'!$D247)),ISNUMBER(SEARCH($A$29,'List of Flows'!$D247)),ISNUMBER(SEARCH($A$30,'List of Flows'!$D247)),ISNUMBER(SEARCH($A$31,'List of Flows'!$D247)),ISNUMBER(SEARCH($A$32,'List of Flows'!$D247))),"Context",0),0)</f>
        <v>0</v>
      </c>
      <c r="AF249" s="17">
        <f t="shared" si="57"/>
        <v>1</v>
      </c>
      <c r="AH249">
        <f>IF(AH$2='List of Flows'!$B247,IF(OR(ISNUMBER(SEARCH($A$36,'List of Flows'!$D247)),ISNUMBER(SEARCH($A$37,'List of Flows'!$D247))),"Input/Output",0),0)</f>
        <v>0</v>
      </c>
      <c r="AI249">
        <f>IF(AI$2='List of Flows'!$B247,IF(OR(ISNUMBER(SEARCH($A$36,'List of Flows'!$D247)),ISNUMBER(SEARCH($A$37,'List of Flows'!$D247))),"Input/Output",0),0)</f>
        <v>0</v>
      </c>
      <c r="AJ249">
        <f>IF(AJ$2='List of Flows'!$B247,IF(OR(ISNUMBER(SEARCH($A$36,'List of Flows'!$D247)),ISNUMBER(SEARCH($A$37,'List of Flows'!$D247))),"Input/Output",0),0)</f>
        <v>0</v>
      </c>
      <c r="AK249">
        <f>IF(AK$2='List of Flows'!$B247,IF(OR(ISNUMBER(SEARCH($A$36,'List of Flows'!$D247)),ISNUMBER(SEARCH($A$37,'List of Flows'!$D247))),"Input/Output",0),0)</f>
        <v>0</v>
      </c>
      <c r="AL249">
        <f>IF(AL$2='List of Flows'!$B247,IF(OR(ISNUMBER(SEARCH($A$36,'List of Flows'!$D247)),ISNUMBER(SEARCH($A$37,'List of Flows'!$D247))),"Input/Output",0),0)</f>
        <v>0</v>
      </c>
      <c r="AM249">
        <f>IF(AM$2='List of Flows'!$B247,IF(OR(ISNUMBER(SEARCH($A$36,'List of Flows'!$D247)),ISNUMBER(SEARCH($A$37,'List of Flows'!$D247))),"Input/Output",0),0)</f>
        <v>0</v>
      </c>
      <c r="AN249">
        <f>IF(AN$2='List of Flows'!$B247,IF(OR(ISNUMBER(SEARCH($A$36,'List of Flows'!$D247)),ISNUMBER(SEARCH($A$37,'List of Flows'!$D247))),"Input/Output",0),0)</f>
        <v>0</v>
      </c>
      <c r="AO249">
        <f>IF(AO$2='List of Flows'!$B247,IF(OR(ISNUMBER(SEARCH($A$36,'List of Flows'!$D247)),ISNUMBER(SEARCH($A$37,'List of Flows'!$D247))),"Input/Output",0),0)</f>
        <v>0</v>
      </c>
      <c r="AP249">
        <f>IF(AP$2='List of Flows'!$B247,IF(OR(ISNUMBER(SEARCH($A$36,'List of Flows'!$D247)),ISNUMBER(SEARCH($A$37,'List of Flows'!$D247))),"Input/Output",0),0)</f>
        <v>0</v>
      </c>
      <c r="AQ249">
        <f>IF(AQ$2='List of Flows'!$B247,IF(OR(ISNUMBER(SEARCH($A$36,'List of Flows'!$D247)),ISNUMBER(SEARCH($A$37,'List of Flows'!$D247))),"Input/Output",0),0)</f>
        <v>0</v>
      </c>
      <c r="AR249">
        <f>IF(AR$2='List of Flows'!$B247,IF(OR(ISNUMBER(SEARCH($A$36,'List of Flows'!$D247)),ISNUMBER(SEARCH($A$37,'List of Flows'!$D247))),"Input/Output",0),0)</f>
        <v>0</v>
      </c>
      <c r="AS249">
        <f>IF(AS$2='List of Flows'!$B247,IF(OR(ISNUMBER(SEARCH($A$36,'List of Flows'!$D247)),ISNUMBER(SEARCH($A$37,'List of Flows'!$D247))),"Input/Output",0),0)</f>
        <v>0</v>
      </c>
      <c r="AT249">
        <f>IF(AT$2='List of Flows'!$B247,IF(OR(ISNUMBER(SEARCH($A$36,'List of Flows'!$D247)),ISNUMBER(SEARCH($A$37,'List of Flows'!$D247))),"Input/Output",0),0)</f>
        <v>0</v>
      </c>
      <c r="AU249" s="17">
        <f t="shared" si="58"/>
        <v>0</v>
      </c>
      <c r="AW249">
        <f t="shared" si="59"/>
        <v>1</v>
      </c>
      <c r="AX249">
        <f t="shared" si="60"/>
        <v>0</v>
      </c>
      <c r="AY249">
        <f t="shared" si="61"/>
        <v>0</v>
      </c>
      <c r="AZ249">
        <f t="shared" si="62"/>
        <v>0</v>
      </c>
      <c r="BA249">
        <f t="shared" si="63"/>
        <v>0</v>
      </c>
      <c r="BB249">
        <f t="shared" si="64"/>
        <v>0</v>
      </c>
      <c r="BC249">
        <f t="shared" si="65"/>
        <v>0</v>
      </c>
      <c r="BD249">
        <f t="shared" si="66"/>
        <v>0</v>
      </c>
      <c r="BE249">
        <f t="shared" si="67"/>
        <v>0</v>
      </c>
      <c r="BF249">
        <f t="shared" si="68"/>
        <v>0</v>
      </c>
      <c r="BG249">
        <f t="shared" si="69"/>
        <v>0</v>
      </c>
      <c r="BH249">
        <f t="shared" si="70"/>
        <v>0</v>
      </c>
      <c r="BI249">
        <f t="shared" si="71"/>
        <v>0</v>
      </c>
      <c r="BJ249" s="17">
        <f t="shared" si="72"/>
        <v>0</v>
      </c>
    </row>
    <row r="250" spans="4:62" x14ac:dyDescent="0.3">
      <c r="D250" t="str">
        <f>IF(D$2='List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Unit</v>
      </c>
      <c r="E250">
        <f>IF(E$2='List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F250">
        <f>IF(F$2='List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G250">
        <f>IF(G$2='List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H250">
        <f>IF(H$2='List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I250">
        <f>IF(I$2='List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J250">
        <f>IF(J$2='List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K250">
        <f>IF(K$2='List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L250">
        <f>IF(L$2='List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M250">
        <f>IF(M$2='List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N250">
        <f>IF(N$2='List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O250">
        <f>IF(O$2='List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P250">
        <f>IF(P$2='List of Flows'!$B248,IF(OR(ISNUMBER(SEARCH($A$6,'List of Flows'!$D248)),ISNUMBER(SEARCH($A$7,'List of Flows'!$D248)),ISNUMBER(SEARCH($A$8,'List of Flows'!$D248)),ISNUMBER(SEARCH($A$9,'List of Flows'!$D248)),ISNUMBER(SEARCH($A$10,'List of Flows'!$D248)),ISNUMBER(SEARCH($A$11,'List of Flows'!$D248)),ISNUMBER(SEARCH($A$12,'List of Flows'!$D248)),ISNUMBER(SEARCH($A$13,'List of Flows'!$D248)),ISNUMBER(SEARCH($A$14,'List of Flows'!$D248)),ISNUMBER(SEARCH($A$15,'List of Flows'!$D248)),ISNUMBER(SEARCH($A$16,'List of Flows'!$D248)),ISNUMBER(SEARCH($A$17,'List of Flows'!$D248)),ISNUMBER(SEARCH($A$18,'List of Flows'!$D248)),ISNUMBER(SEARCH($A$19,'List of Flows'!$D248))),"Unit",0),0)</f>
        <v>0</v>
      </c>
      <c r="Q250">
        <f t="shared" si="56"/>
        <v>1</v>
      </c>
      <c r="R250" s="35"/>
      <c r="S250" t="str">
        <f>IF(S$2='List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Context</v>
      </c>
      <c r="T250">
        <f>IF(T$2='List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U250">
        <f>IF(U$2='List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V250">
        <f>IF(V$2='List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W250">
        <f>IF(W$2='List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X250">
        <f>IF(X$2='List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Y250">
        <f>IF(Y$2='List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Z250">
        <f>IF(Z$2='List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AA250">
        <f>IF(AA$2='List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AB250">
        <f>IF(AB$2='List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AC250">
        <f>IF(AC$2='List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AD250">
        <f>IF(AD$2='List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AE250">
        <f>IF(AE$2='List of Flows'!$B248,IF(OR(ISNUMBER(SEARCH($A$24,'List of Flows'!$D248)),ISNUMBER(SEARCH($A$25,'List of Flows'!$D248)),ISNUMBER(SEARCH($A$26,'List of Flows'!$D248)),ISNUMBER(SEARCH($A$27,'List of Flows'!$D248)),ISNUMBER(SEARCH($A$28,'List of Flows'!$D248)),ISNUMBER(SEARCH($A$29,'List of Flows'!$D248)),ISNUMBER(SEARCH($A$30,'List of Flows'!$D248)),ISNUMBER(SEARCH($A$31,'List of Flows'!$D248)),ISNUMBER(SEARCH($A$32,'List of Flows'!$D248))),"Context",0),0)</f>
        <v>0</v>
      </c>
      <c r="AF250" s="17">
        <f t="shared" si="57"/>
        <v>1</v>
      </c>
      <c r="AH250">
        <f>IF(AH$2='List of Flows'!$B248,IF(OR(ISNUMBER(SEARCH($A$36,'List of Flows'!$D248)),ISNUMBER(SEARCH($A$37,'List of Flows'!$D248))),"Input/Output",0),0)</f>
        <v>0</v>
      </c>
      <c r="AI250">
        <f>IF(AI$2='List of Flows'!$B248,IF(OR(ISNUMBER(SEARCH($A$36,'List of Flows'!$D248)),ISNUMBER(SEARCH($A$37,'List of Flows'!$D248))),"Input/Output",0),0)</f>
        <v>0</v>
      </c>
      <c r="AJ250">
        <f>IF(AJ$2='List of Flows'!$B248,IF(OR(ISNUMBER(SEARCH($A$36,'List of Flows'!$D248)),ISNUMBER(SEARCH($A$37,'List of Flows'!$D248))),"Input/Output",0),0)</f>
        <v>0</v>
      </c>
      <c r="AK250">
        <f>IF(AK$2='List of Flows'!$B248,IF(OR(ISNUMBER(SEARCH($A$36,'List of Flows'!$D248)),ISNUMBER(SEARCH($A$37,'List of Flows'!$D248))),"Input/Output",0),0)</f>
        <v>0</v>
      </c>
      <c r="AL250">
        <f>IF(AL$2='List of Flows'!$B248,IF(OR(ISNUMBER(SEARCH($A$36,'List of Flows'!$D248)),ISNUMBER(SEARCH($A$37,'List of Flows'!$D248))),"Input/Output",0),0)</f>
        <v>0</v>
      </c>
      <c r="AM250">
        <f>IF(AM$2='List of Flows'!$B248,IF(OR(ISNUMBER(SEARCH($A$36,'List of Flows'!$D248)),ISNUMBER(SEARCH($A$37,'List of Flows'!$D248))),"Input/Output",0),0)</f>
        <v>0</v>
      </c>
      <c r="AN250">
        <f>IF(AN$2='List of Flows'!$B248,IF(OR(ISNUMBER(SEARCH($A$36,'List of Flows'!$D248)),ISNUMBER(SEARCH($A$37,'List of Flows'!$D248))),"Input/Output",0),0)</f>
        <v>0</v>
      </c>
      <c r="AO250">
        <f>IF(AO$2='List of Flows'!$B248,IF(OR(ISNUMBER(SEARCH($A$36,'List of Flows'!$D248)),ISNUMBER(SEARCH($A$37,'List of Flows'!$D248))),"Input/Output",0),0)</f>
        <v>0</v>
      </c>
      <c r="AP250">
        <f>IF(AP$2='List of Flows'!$B248,IF(OR(ISNUMBER(SEARCH($A$36,'List of Flows'!$D248)),ISNUMBER(SEARCH($A$37,'List of Flows'!$D248))),"Input/Output",0),0)</f>
        <v>0</v>
      </c>
      <c r="AQ250">
        <f>IF(AQ$2='List of Flows'!$B248,IF(OR(ISNUMBER(SEARCH($A$36,'List of Flows'!$D248)),ISNUMBER(SEARCH($A$37,'List of Flows'!$D248))),"Input/Output",0),0)</f>
        <v>0</v>
      </c>
      <c r="AR250">
        <f>IF(AR$2='List of Flows'!$B248,IF(OR(ISNUMBER(SEARCH($A$36,'List of Flows'!$D248)),ISNUMBER(SEARCH($A$37,'List of Flows'!$D248))),"Input/Output",0),0)</f>
        <v>0</v>
      </c>
      <c r="AS250">
        <f>IF(AS$2='List of Flows'!$B248,IF(OR(ISNUMBER(SEARCH($A$36,'List of Flows'!$D248)),ISNUMBER(SEARCH($A$37,'List of Flows'!$D248))),"Input/Output",0),0)</f>
        <v>0</v>
      </c>
      <c r="AT250">
        <f>IF(AT$2='List of Flows'!$B248,IF(OR(ISNUMBER(SEARCH($A$36,'List of Flows'!$D248)),ISNUMBER(SEARCH($A$37,'List of Flows'!$D248))),"Input/Output",0),0)</f>
        <v>0</v>
      </c>
      <c r="AU250" s="17">
        <f t="shared" si="58"/>
        <v>0</v>
      </c>
      <c r="AW250">
        <f t="shared" si="59"/>
        <v>1</v>
      </c>
      <c r="AX250">
        <f t="shared" si="60"/>
        <v>0</v>
      </c>
      <c r="AY250">
        <f t="shared" si="61"/>
        <v>0</v>
      </c>
      <c r="AZ250">
        <f t="shared" si="62"/>
        <v>0</v>
      </c>
      <c r="BA250">
        <f t="shared" si="63"/>
        <v>0</v>
      </c>
      <c r="BB250">
        <f t="shared" si="64"/>
        <v>0</v>
      </c>
      <c r="BC250">
        <f t="shared" si="65"/>
        <v>0</v>
      </c>
      <c r="BD250">
        <f t="shared" si="66"/>
        <v>0</v>
      </c>
      <c r="BE250">
        <f t="shared" si="67"/>
        <v>0</v>
      </c>
      <c r="BF250">
        <f t="shared" si="68"/>
        <v>0</v>
      </c>
      <c r="BG250">
        <f t="shared" si="69"/>
        <v>0</v>
      </c>
      <c r="BH250">
        <f t="shared" si="70"/>
        <v>0</v>
      </c>
      <c r="BI250">
        <f t="shared" si="71"/>
        <v>0</v>
      </c>
      <c r="BJ250" s="17">
        <f t="shared" si="72"/>
        <v>0</v>
      </c>
    </row>
    <row r="251" spans="4:62" x14ac:dyDescent="0.3">
      <c r="D251" t="str">
        <f>IF(D$2='List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Unit</v>
      </c>
      <c r="E251">
        <f>IF(E$2='List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F251">
        <f>IF(F$2='List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G251">
        <f>IF(G$2='List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H251">
        <f>IF(H$2='List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I251">
        <f>IF(I$2='List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J251">
        <f>IF(J$2='List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K251">
        <f>IF(K$2='List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L251">
        <f>IF(L$2='List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M251">
        <f>IF(M$2='List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N251">
        <f>IF(N$2='List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O251">
        <f>IF(O$2='List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P251">
        <f>IF(P$2='List of Flows'!$B249,IF(OR(ISNUMBER(SEARCH($A$6,'List of Flows'!$D249)),ISNUMBER(SEARCH($A$7,'List of Flows'!$D249)),ISNUMBER(SEARCH($A$8,'List of Flows'!$D249)),ISNUMBER(SEARCH($A$9,'List of Flows'!$D249)),ISNUMBER(SEARCH($A$10,'List of Flows'!$D249)),ISNUMBER(SEARCH($A$11,'List of Flows'!$D249)),ISNUMBER(SEARCH($A$12,'List of Flows'!$D249)),ISNUMBER(SEARCH($A$13,'List of Flows'!$D249)),ISNUMBER(SEARCH($A$14,'List of Flows'!$D249)),ISNUMBER(SEARCH($A$15,'List of Flows'!$D249)),ISNUMBER(SEARCH($A$16,'List of Flows'!$D249)),ISNUMBER(SEARCH($A$17,'List of Flows'!$D249)),ISNUMBER(SEARCH($A$18,'List of Flows'!$D249)),ISNUMBER(SEARCH($A$19,'List of Flows'!$D249))),"Unit",0),0)</f>
        <v>0</v>
      </c>
      <c r="Q251">
        <f t="shared" si="56"/>
        <v>1</v>
      </c>
      <c r="R251" s="35"/>
      <c r="S251" t="str">
        <f>IF(S$2='List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Context</v>
      </c>
      <c r="T251">
        <f>IF(T$2='List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U251">
        <f>IF(U$2='List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V251">
        <f>IF(V$2='List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W251">
        <f>IF(W$2='List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X251">
        <f>IF(X$2='List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Y251">
        <f>IF(Y$2='List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Z251">
        <f>IF(Z$2='List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AA251">
        <f>IF(AA$2='List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AB251">
        <f>IF(AB$2='List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AC251">
        <f>IF(AC$2='List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AD251">
        <f>IF(AD$2='List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AE251">
        <f>IF(AE$2='List of Flows'!$B249,IF(OR(ISNUMBER(SEARCH($A$24,'List of Flows'!$D249)),ISNUMBER(SEARCH($A$25,'List of Flows'!$D249)),ISNUMBER(SEARCH($A$26,'List of Flows'!$D249)),ISNUMBER(SEARCH($A$27,'List of Flows'!$D249)),ISNUMBER(SEARCH($A$28,'List of Flows'!$D249)),ISNUMBER(SEARCH($A$29,'List of Flows'!$D249)),ISNUMBER(SEARCH($A$30,'List of Flows'!$D249)),ISNUMBER(SEARCH($A$31,'List of Flows'!$D249)),ISNUMBER(SEARCH($A$32,'List of Flows'!$D249))),"Context",0),0)</f>
        <v>0</v>
      </c>
      <c r="AF251" s="17">
        <f t="shared" si="57"/>
        <v>1</v>
      </c>
      <c r="AH251">
        <f>IF(AH$2='List of Flows'!$B249,IF(OR(ISNUMBER(SEARCH($A$36,'List of Flows'!$D249)),ISNUMBER(SEARCH($A$37,'List of Flows'!$D249))),"Input/Output",0),0)</f>
        <v>0</v>
      </c>
      <c r="AI251">
        <f>IF(AI$2='List of Flows'!$B249,IF(OR(ISNUMBER(SEARCH($A$36,'List of Flows'!$D249)),ISNUMBER(SEARCH($A$37,'List of Flows'!$D249))),"Input/Output",0),0)</f>
        <v>0</v>
      </c>
      <c r="AJ251">
        <f>IF(AJ$2='List of Flows'!$B249,IF(OR(ISNUMBER(SEARCH($A$36,'List of Flows'!$D249)),ISNUMBER(SEARCH($A$37,'List of Flows'!$D249))),"Input/Output",0),0)</f>
        <v>0</v>
      </c>
      <c r="AK251">
        <f>IF(AK$2='List of Flows'!$B249,IF(OR(ISNUMBER(SEARCH($A$36,'List of Flows'!$D249)),ISNUMBER(SEARCH($A$37,'List of Flows'!$D249))),"Input/Output",0),0)</f>
        <v>0</v>
      </c>
      <c r="AL251">
        <f>IF(AL$2='List of Flows'!$B249,IF(OR(ISNUMBER(SEARCH($A$36,'List of Flows'!$D249)),ISNUMBER(SEARCH($A$37,'List of Flows'!$D249))),"Input/Output",0),0)</f>
        <v>0</v>
      </c>
      <c r="AM251">
        <f>IF(AM$2='List of Flows'!$B249,IF(OR(ISNUMBER(SEARCH($A$36,'List of Flows'!$D249)),ISNUMBER(SEARCH($A$37,'List of Flows'!$D249))),"Input/Output",0),0)</f>
        <v>0</v>
      </c>
      <c r="AN251">
        <f>IF(AN$2='List of Flows'!$B249,IF(OR(ISNUMBER(SEARCH($A$36,'List of Flows'!$D249)),ISNUMBER(SEARCH($A$37,'List of Flows'!$D249))),"Input/Output",0),0)</f>
        <v>0</v>
      </c>
      <c r="AO251">
        <f>IF(AO$2='List of Flows'!$B249,IF(OR(ISNUMBER(SEARCH($A$36,'List of Flows'!$D249)),ISNUMBER(SEARCH($A$37,'List of Flows'!$D249))),"Input/Output",0),0)</f>
        <v>0</v>
      </c>
      <c r="AP251">
        <f>IF(AP$2='List of Flows'!$B249,IF(OR(ISNUMBER(SEARCH($A$36,'List of Flows'!$D249)),ISNUMBER(SEARCH($A$37,'List of Flows'!$D249))),"Input/Output",0),0)</f>
        <v>0</v>
      </c>
      <c r="AQ251">
        <f>IF(AQ$2='List of Flows'!$B249,IF(OR(ISNUMBER(SEARCH($A$36,'List of Flows'!$D249)),ISNUMBER(SEARCH($A$37,'List of Flows'!$D249))),"Input/Output",0),0)</f>
        <v>0</v>
      </c>
      <c r="AR251">
        <f>IF(AR$2='List of Flows'!$B249,IF(OR(ISNUMBER(SEARCH($A$36,'List of Flows'!$D249)),ISNUMBER(SEARCH($A$37,'List of Flows'!$D249))),"Input/Output",0),0)</f>
        <v>0</v>
      </c>
      <c r="AS251">
        <f>IF(AS$2='List of Flows'!$B249,IF(OR(ISNUMBER(SEARCH($A$36,'List of Flows'!$D249)),ISNUMBER(SEARCH($A$37,'List of Flows'!$D249))),"Input/Output",0),0)</f>
        <v>0</v>
      </c>
      <c r="AT251">
        <f>IF(AT$2='List of Flows'!$B249,IF(OR(ISNUMBER(SEARCH($A$36,'List of Flows'!$D249)),ISNUMBER(SEARCH($A$37,'List of Flows'!$D249))),"Input/Output",0),0)</f>
        <v>0</v>
      </c>
      <c r="AU251" s="17">
        <f t="shared" si="58"/>
        <v>0</v>
      </c>
      <c r="AW251">
        <f t="shared" si="59"/>
        <v>1</v>
      </c>
      <c r="AX251">
        <f t="shared" si="60"/>
        <v>0</v>
      </c>
      <c r="AY251">
        <f t="shared" si="61"/>
        <v>0</v>
      </c>
      <c r="AZ251">
        <f t="shared" si="62"/>
        <v>0</v>
      </c>
      <c r="BA251">
        <f t="shared" si="63"/>
        <v>0</v>
      </c>
      <c r="BB251">
        <f t="shared" si="64"/>
        <v>0</v>
      </c>
      <c r="BC251">
        <f t="shared" si="65"/>
        <v>0</v>
      </c>
      <c r="BD251">
        <f t="shared" si="66"/>
        <v>0</v>
      </c>
      <c r="BE251">
        <f t="shared" si="67"/>
        <v>0</v>
      </c>
      <c r="BF251">
        <f t="shared" si="68"/>
        <v>0</v>
      </c>
      <c r="BG251">
        <f t="shared" si="69"/>
        <v>0</v>
      </c>
      <c r="BH251">
        <f t="shared" si="70"/>
        <v>0</v>
      </c>
      <c r="BI251">
        <f t="shared" si="71"/>
        <v>0</v>
      </c>
      <c r="BJ251" s="17">
        <f t="shared" si="72"/>
        <v>0</v>
      </c>
    </row>
    <row r="252" spans="4:62" x14ac:dyDescent="0.3">
      <c r="D252">
        <f>IF(D$2='List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E252">
        <f>IF(E$2='List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F252">
        <f>IF(F$2='List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G252">
        <f>IF(G$2='List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H252">
        <f>IF(H$2='List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I252">
        <f>IF(I$2='List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J252">
        <f>IF(J$2='List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K252">
        <f>IF(K$2='List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L252">
        <f>IF(L$2='List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M252">
        <f>IF(M$2='List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N252">
        <f>IF(N$2='List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O252">
        <f>IF(O$2='List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P252">
        <f>IF(P$2='List of Flows'!$B250,IF(OR(ISNUMBER(SEARCH($A$6,'List of Flows'!$D250)),ISNUMBER(SEARCH($A$7,'List of Flows'!$D250)),ISNUMBER(SEARCH($A$8,'List of Flows'!$D250)),ISNUMBER(SEARCH($A$9,'List of Flows'!$D250)),ISNUMBER(SEARCH($A$10,'List of Flows'!$D250)),ISNUMBER(SEARCH($A$11,'List of Flows'!$D250)),ISNUMBER(SEARCH($A$12,'List of Flows'!$D250)),ISNUMBER(SEARCH($A$13,'List of Flows'!$D250)),ISNUMBER(SEARCH($A$14,'List of Flows'!$D250)),ISNUMBER(SEARCH($A$15,'List of Flows'!$D250)),ISNUMBER(SEARCH($A$16,'List of Flows'!$D250)),ISNUMBER(SEARCH($A$17,'List of Flows'!$D250)),ISNUMBER(SEARCH($A$18,'List of Flows'!$D250)),ISNUMBER(SEARCH($A$19,'List of Flows'!$D250))),"Unit",0),0)</f>
        <v>0</v>
      </c>
      <c r="Q252">
        <f t="shared" si="56"/>
        <v>0</v>
      </c>
      <c r="R252" s="35"/>
      <c r="S252">
        <f>IF(S$2='List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T252">
        <f>IF(T$2='List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U252">
        <f>IF(U$2='List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V252">
        <f>IF(V$2='List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W252">
        <f>IF(W$2='List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X252">
        <f>IF(X$2='List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Y252">
        <f>IF(Y$2='List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Z252">
        <f>IF(Z$2='List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AA252">
        <f>IF(AA$2='List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AB252">
        <f>IF(AB$2='List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AC252">
        <f>IF(AC$2='List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AD252">
        <f>IF(AD$2='List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AE252">
        <f>IF(AE$2='List of Flows'!$B250,IF(OR(ISNUMBER(SEARCH($A$24,'List of Flows'!$D250)),ISNUMBER(SEARCH($A$25,'List of Flows'!$D250)),ISNUMBER(SEARCH($A$26,'List of Flows'!$D250)),ISNUMBER(SEARCH($A$27,'List of Flows'!$D250)),ISNUMBER(SEARCH($A$28,'List of Flows'!$D250)),ISNUMBER(SEARCH($A$29,'List of Flows'!$D250)),ISNUMBER(SEARCH($A$30,'List of Flows'!$D250)),ISNUMBER(SEARCH($A$31,'List of Flows'!$D250)),ISNUMBER(SEARCH($A$32,'List of Flows'!$D250))),"Context",0),0)</f>
        <v>0</v>
      </c>
      <c r="AF252" s="17">
        <f t="shared" si="57"/>
        <v>0</v>
      </c>
      <c r="AH252">
        <f>IF(AH$2='List of Flows'!$B250,IF(OR(ISNUMBER(SEARCH($A$36,'List of Flows'!$D250)),ISNUMBER(SEARCH($A$37,'List of Flows'!$D250))),"Input/Output",0),0)</f>
        <v>0</v>
      </c>
      <c r="AI252">
        <f>IF(AI$2='List of Flows'!$B250,IF(OR(ISNUMBER(SEARCH($A$36,'List of Flows'!$D250)),ISNUMBER(SEARCH($A$37,'List of Flows'!$D250))),"Input/Output",0),0)</f>
        <v>0</v>
      </c>
      <c r="AJ252">
        <f>IF(AJ$2='List of Flows'!$B250,IF(OR(ISNUMBER(SEARCH($A$36,'List of Flows'!$D250)),ISNUMBER(SEARCH($A$37,'List of Flows'!$D250))),"Input/Output",0),0)</f>
        <v>0</v>
      </c>
      <c r="AK252">
        <f>IF(AK$2='List of Flows'!$B250,IF(OR(ISNUMBER(SEARCH($A$36,'List of Flows'!$D250)),ISNUMBER(SEARCH($A$37,'List of Flows'!$D250))),"Input/Output",0),0)</f>
        <v>0</v>
      </c>
      <c r="AL252">
        <f>IF(AL$2='List of Flows'!$B250,IF(OR(ISNUMBER(SEARCH($A$36,'List of Flows'!$D250)),ISNUMBER(SEARCH($A$37,'List of Flows'!$D250))),"Input/Output",0),0)</f>
        <v>0</v>
      </c>
      <c r="AM252">
        <f>IF(AM$2='List of Flows'!$B250,IF(OR(ISNUMBER(SEARCH($A$36,'List of Flows'!$D250)),ISNUMBER(SEARCH($A$37,'List of Flows'!$D250))),"Input/Output",0),0)</f>
        <v>0</v>
      </c>
      <c r="AN252">
        <f>IF(AN$2='List of Flows'!$B250,IF(OR(ISNUMBER(SEARCH($A$36,'List of Flows'!$D250)),ISNUMBER(SEARCH($A$37,'List of Flows'!$D250))),"Input/Output",0),0)</f>
        <v>0</v>
      </c>
      <c r="AO252">
        <f>IF(AO$2='List of Flows'!$B250,IF(OR(ISNUMBER(SEARCH($A$36,'List of Flows'!$D250)),ISNUMBER(SEARCH($A$37,'List of Flows'!$D250))),"Input/Output",0),0)</f>
        <v>0</v>
      </c>
      <c r="AP252">
        <f>IF(AP$2='List of Flows'!$B250,IF(OR(ISNUMBER(SEARCH($A$36,'List of Flows'!$D250)),ISNUMBER(SEARCH($A$37,'List of Flows'!$D250))),"Input/Output",0),0)</f>
        <v>0</v>
      </c>
      <c r="AQ252">
        <f>IF(AQ$2='List of Flows'!$B250,IF(OR(ISNUMBER(SEARCH($A$36,'List of Flows'!$D250)),ISNUMBER(SEARCH($A$37,'List of Flows'!$D250))),"Input/Output",0),0)</f>
        <v>0</v>
      </c>
      <c r="AR252">
        <f>IF(AR$2='List of Flows'!$B250,IF(OR(ISNUMBER(SEARCH($A$36,'List of Flows'!$D250)),ISNUMBER(SEARCH($A$37,'List of Flows'!$D250))),"Input/Output",0),0)</f>
        <v>0</v>
      </c>
      <c r="AS252">
        <f>IF(AS$2='List of Flows'!$B250,IF(OR(ISNUMBER(SEARCH($A$36,'List of Flows'!$D250)),ISNUMBER(SEARCH($A$37,'List of Flows'!$D250))),"Input/Output",0),0)</f>
        <v>0</v>
      </c>
      <c r="AT252">
        <f>IF(AT$2='List of Flows'!$B250,IF(OR(ISNUMBER(SEARCH($A$36,'List of Flows'!$D250)),ISNUMBER(SEARCH($A$37,'List of Flows'!$D250))),"Input/Output",0),0)</f>
        <v>0</v>
      </c>
      <c r="AU252" s="17">
        <f t="shared" si="58"/>
        <v>0</v>
      </c>
      <c r="AW252">
        <f t="shared" si="59"/>
        <v>0</v>
      </c>
      <c r="AX252">
        <f t="shared" si="60"/>
        <v>0</v>
      </c>
      <c r="AY252">
        <f t="shared" si="61"/>
        <v>0</v>
      </c>
      <c r="AZ252">
        <f t="shared" si="62"/>
        <v>0</v>
      </c>
      <c r="BA252">
        <f t="shared" si="63"/>
        <v>0</v>
      </c>
      <c r="BB252">
        <f t="shared" si="64"/>
        <v>0</v>
      </c>
      <c r="BC252">
        <f t="shared" si="65"/>
        <v>0</v>
      </c>
      <c r="BD252">
        <f t="shared" si="66"/>
        <v>0</v>
      </c>
      <c r="BE252">
        <f t="shared" si="67"/>
        <v>0</v>
      </c>
      <c r="BF252">
        <f t="shared" si="68"/>
        <v>0</v>
      </c>
      <c r="BG252">
        <f t="shared" si="69"/>
        <v>0</v>
      </c>
      <c r="BH252">
        <f t="shared" si="70"/>
        <v>0</v>
      </c>
      <c r="BI252">
        <f t="shared" si="71"/>
        <v>0</v>
      </c>
      <c r="BJ252" s="17">
        <f t="shared" si="72"/>
        <v>0</v>
      </c>
    </row>
    <row r="253" spans="4:62" x14ac:dyDescent="0.3">
      <c r="D253">
        <f>IF(D$2='List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E253">
        <f>IF(E$2='List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F253">
        <f>IF(F$2='List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G253">
        <f>IF(G$2='List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H253">
        <f>IF(H$2='List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I253">
        <f>IF(I$2='List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J253">
        <f>IF(J$2='List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K253">
        <f>IF(K$2='List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L253">
        <f>IF(L$2='List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M253">
        <f>IF(M$2='List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N253">
        <f>IF(N$2='List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O253">
        <f>IF(O$2='List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P253">
        <f>IF(P$2='List of Flows'!$B251,IF(OR(ISNUMBER(SEARCH($A$6,'List of Flows'!$D251)),ISNUMBER(SEARCH($A$7,'List of Flows'!$D251)),ISNUMBER(SEARCH($A$8,'List of Flows'!$D251)),ISNUMBER(SEARCH($A$9,'List of Flows'!$D251)),ISNUMBER(SEARCH($A$10,'List of Flows'!$D251)),ISNUMBER(SEARCH($A$11,'List of Flows'!$D251)),ISNUMBER(SEARCH($A$12,'List of Flows'!$D251)),ISNUMBER(SEARCH($A$13,'List of Flows'!$D251)),ISNUMBER(SEARCH($A$14,'List of Flows'!$D251)),ISNUMBER(SEARCH($A$15,'List of Flows'!$D251)),ISNUMBER(SEARCH($A$16,'List of Flows'!$D251)),ISNUMBER(SEARCH($A$17,'List of Flows'!$D251)),ISNUMBER(SEARCH($A$18,'List of Flows'!$D251)),ISNUMBER(SEARCH($A$19,'List of Flows'!$D251))),"Unit",0),0)</f>
        <v>0</v>
      </c>
      <c r="Q253">
        <f t="shared" si="56"/>
        <v>0</v>
      </c>
      <c r="R253" s="35"/>
      <c r="S253">
        <f>IF(S$2='List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T253">
        <f>IF(T$2='List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U253">
        <f>IF(U$2='List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V253">
        <f>IF(V$2='List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W253">
        <f>IF(W$2='List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X253">
        <f>IF(X$2='List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Y253">
        <f>IF(Y$2='List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Z253">
        <f>IF(Z$2='List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AA253">
        <f>IF(AA$2='List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AB253">
        <f>IF(AB$2='List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AC253">
        <f>IF(AC$2='List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AD253">
        <f>IF(AD$2='List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AE253">
        <f>IF(AE$2='List of Flows'!$B251,IF(OR(ISNUMBER(SEARCH($A$24,'List of Flows'!$D251)),ISNUMBER(SEARCH($A$25,'List of Flows'!$D251)),ISNUMBER(SEARCH($A$26,'List of Flows'!$D251)),ISNUMBER(SEARCH($A$27,'List of Flows'!$D251)),ISNUMBER(SEARCH($A$28,'List of Flows'!$D251)),ISNUMBER(SEARCH($A$29,'List of Flows'!$D251)),ISNUMBER(SEARCH($A$30,'List of Flows'!$D251)),ISNUMBER(SEARCH($A$31,'List of Flows'!$D251)),ISNUMBER(SEARCH($A$32,'List of Flows'!$D251))),"Context",0),0)</f>
        <v>0</v>
      </c>
      <c r="AF253" s="17">
        <f t="shared" si="57"/>
        <v>0</v>
      </c>
      <c r="AH253">
        <f>IF(AH$2='List of Flows'!$B251,IF(OR(ISNUMBER(SEARCH($A$36,'List of Flows'!$D251)),ISNUMBER(SEARCH($A$37,'List of Flows'!$D251))),"Input/Output",0),0)</f>
        <v>0</v>
      </c>
      <c r="AI253">
        <f>IF(AI$2='List of Flows'!$B251,IF(OR(ISNUMBER(SEARCH($A$36,'List of Flows'!$D251)),ISNUMBER(SEARCH($A$37,'List of Flows'!$D251))),"Input/Output",0),0)</f>
        <v>0</v>
      </c>
      <c r="AJ253">
        <f>IF(AJ$2='List of Flows'!$B251,IF(OR(ISNUMBER(SEARCH($A$36,'List of Flows'!$D251)),ISNUMBER(SEARCH($A$37,'List of Flows'!$D251))),"Input/Output",0),0)</f>
        <v>0</v>
      </c>
      <c r="AK253">
        <f>IF(AK$2='List of Flows'!$B251,IF(OR(ISNUMBER(SEARCH($A$36,'List of Flows'!$D251)),ISNUMBER(SEARCH($A$37,'List of Flows'!$D251))),"Input/Output",0),0)</f>
        <v>0</v>
      </c>
      <c r="AL253">
        <f>IF(AL$2='List of Flows'!$B251,IF(OR(ISNUMBER(SEARCH($A$36,'List of Flows'!$D251)),ISNUMBER(SEARCH($A$37,'List of Flows'!$D251))),"Input/Output",0),0)</f>
        <v>0</v>
      </c>
      <c r="AM253">
        <f>IF(AM$2='List of Flows'!$B251,IF(OR(ISNUMBER(SEARCH($A$36,'List of Flows'!$D251)),ISNUMBER(SEARCH($A$37,'List of Flows'!$D251))),"Input/Output",0),0)</f>
        <v>0</v>
      </c>
      <c r="AN253">
        <f>IF(AN$2='List of Flows'!$B251,IF(OR(ISNUMBER(SEARCH($A$36,'List of Flows'!$D251)),ISNUMBER(SEARCH($A$37,'List of Flows'!$D251))),"Input/Output",0),0)</f>
        <v>0</v>
      </c>
      <c r="AO253">
        <f>IF(AO$2='List of Flows'!$B251,IF(OR(ISNUMBER(SEARCH($A$36,'List of Flows'!$D251)),ISNUMBER(SEARCH($A$37,'List of Flows'!$D251))),"Input/Output",0),0)</f>
        <v>0</v>
      </c>
      <c r="AP253">
        <f>IF(AP$2='List of Flows'!$B251,IF(OR(ISNUMBER(SEARCH($A$36,'List of Flows'!$D251)),ISNUMBER(SEARCH($A$37,'List of Flows'!$D251))),"Input/Output",0),0)</f>
        <v>0</v>
      </c>
      <c r="AQ253">
        <f>IF(AQ$2='List of Flows'!$B251,IF(OR(ISNUMBER(SEARCH($A$36,'List of Flows'!$D251)),ISNUMBER(SEARCH($A$37,'List of Flows'!$D251))),"Input/Output",0),0)</f>
        <v>0</v>
      </c>
      <c r="AR253">
        <f>IF(AR$2='List of Flows'!$B251,IF(OR(ISNUMBER(SEARCH($A$36,'List of Flows'!$D251)),ISNUMBER(SEARCH($A$37,'List of Flows'!$D251))),"Input/Output",0),0)</f>
        <v>0</v>
      </c>
      <c r="AS253">
        <f>IF(AS$2='List of Flows'!$B251,IF(OR(ISNUMBER(SEARCH($A$36,'List of Flows'!$D251)),ISNUMBER(SEARCH($A$37,'List of Flows'!$D251))),"Input/Output",0),0)</f>
        <v>0</v>
      </c>
      <c r="AT253">
        <f>IF(AT$2='List of Flows'!$B251,IF(OR(ISNUMBER(SEARCH($A$36,'List of Flows'!$D251)),ISNUMBER(SEARCH($A$37,'List of Flows'!$D251))),"Input/Output",0),0)</f>
        <v>0</v>
      </c>
      <c r="AU253" s="17">
        <f t="shared" si="58"/>
        <v>0</v>
      </c>
      <c r="AW253">
        <f t="shared" si="59"/>
        <v>0</v>
      </c>
      <c r="AX253">
        <f t="shared" si="60"/>
        <v>0</v>
      </c>
      <c r="AY253">
        <f t="shared" si="61"/>
        <v>0</v>
      </c>
      <c r="AZ253">
        <f t="shared" si="62"/>
        <v>0</v>
      </c>
      <c r="BA253">
        <f t="shared" si="63"/>
        <v>0</v>
      </c>
      <c r="BB253">
        <f t="shared" si="64"/>
        <v>0</v>
      </c>
      <c r="BC253">
        <f t="shared" si="65"/>
        <v>0</v>
      </c>
      <c r="BD253">
        <f t="shared" si="66"/>
        <v>0</v>
      </c>
      <c r="BE253">
        <f t="shared" si="67"/>
        <v>0</v>
      </c>
      <c r="BF253">
        <f t="shared" si="68"/>
        <v>0</v>
      </c>
      <c r="BG253">
        <f t="shared" si="69"/>
        <v>0</v>
      </c>
      <c r="BH253">
        <f t="shared" si="70"/>
        <v>0</v>
      </c>
      <c r="BI253">
        <f t="shared" si="71"/>
        <v>0</v>
      </c>
      <c r="BJ253" s="17">
        <f t="shared" si="72"/>
        <v>0</v>
      </c>
    </row>
    <row r="254" spans="4:62" x14ac:dyDescent="0.3">
      <c r="D254">
        <f>IF(D$2='List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E254">
        <f>IF(E$2='List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F254">
        <f>IF(F$2='List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G254">
        <f>IF(G$2='List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H254">
        <f>IF(H$2='List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I254">
        <f>IF(I$2='List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J254">
        <f>IF(J$2='List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K254">
        <f>IF(K$2='List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L254">
        <f>IF(L$2='List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M254">
        <f>IF(M$2='List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N254">
        <f>IF(N$2='List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O254">
        <f>IF(O$2='List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P254">
        <f>IF(P$2='List of Flows'!$B252,IF(OR(ISNUMBER(SEARCH($A$6,'List of Flows'!$D252)),ISNUMBER(SEARCH($A$7,'List of Flows'!$D252)),ISNUMBER(SEARCH($A$8,'List of Flows'!$D252)),ISNUMBER(SEARCH($A$9,'List of Flows'!$D252)),ISNUMBER(SEARCH($A$10,'List of Flows'!$D252)),ISNUMBER(SEARCH($A$11,'List of Flows'!$D252)),ISNUMBER(SEARCH($A$12,'List of Flows'!$D252)),ISNUMBER(SEARCH($A$13,'List of Flows'!$D252)),ISNUMBER(SEARCH($A$14,'List of Flows'!$D252)),ISNUMBER(SEARCH($A$15,'List of Flows'!$D252)),ISNUMBER(SEARCH($A$16,'List of Flows'!$D252)),ISNUMBER(SEARCH($A$17,'List of Flows'!$D252)),ISNUMBER(SEARCH($A$18,'List of Flows'!$D252)),ISNUMBER(SEARCH($A$19,'List of Flows'!$D252))),"Unit",0),0)</f>
        <v>0</v>
      </c>
      <c r="Q254">
        <f t="shared" si="56"/>
        <v>0</v>
      </c>
      <c r="R254" s="35"/>
      <c r="S254">
        <f>IF(S$2='List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T254">
        <f>IF(T$2='List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U254">
        <f>IF(U$2='List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V254">
        <f>IF(V$2='List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W254">
        <f>IF(W$2='List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X254">
        <f>IF(X$2='List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Y254">
        <f>IF(Y$2='List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Z254">
        <f>IF(Z$2='List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AA254">
        <f>IF(AA$2='List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AB254">
        <f>IF(AB$2='List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AC254">
        <f>IF(AC$2='List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AD254">
        <f>IF(AD$2='List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AE254">
        <f>IF(AE$2='List of Flows'!$B252,IF(OR(ISNUMBER(SEARCH($A$24,'List of Flows'!$D252)),ISNUMBER(SEARCH($A$25,'List of Flows'!$D252)),ISNUMBER(SEARCH($A$26,'List of Flows'!$D252)),ISNUMBER(SEARCH($A$27,'List of Flows'!$D252)),ISNUMBER(SEARCH($A$28,'List of Flows'!$D252)),ISNUMBER(SEARCH($A$29,'List of Flows'!$D252)),ISNUMBER(SEARCH($A$30,'List of Flows'!$D252)),ISNUMBER(SEARCH($A$31,'List of Flows'!$D252)),ISNUMBER(SEARCH($A$32,'List of Flows'!$D252))),"Context",0),0)</f>
        <v>0</v>
      </c>
      <c r="AF254" s="17">
        <f t="shared" si="57"/>
        <v>0</v>
      </c>
      <c r="AH254">
        <f>IF(AH$2='List of Flows'!$B252,IF(OR(ISNUMBER(SEARCH($A$36,'List of Flows'!$D252)),ISNUMBER(SEARCH($A$37,'List of Flows'!$D252))),"Input/Output",0),0)</f>
        <v>0</v>
      </c>
      <c r="AI254">
        <f>IF(AI$2='List of Flows'!$B252,IF(OR(ISNUMBER(SEARCH($A$36,'List of Flows'!$D252)),ISNUMBER(SEARCH($A$37,'List of Flows'!$D252))),"Input/Output",0),0)</f>
        <v>0</v>
      </c>
      <c r="AJ254">
        <f>IF(AJ$2='List of Flows'!$B252,IF(OR(ISNUMBER(SEARCH($A$36,'List of Flows'!$D252)),ISNUMBER(SEARCH($A$37,'List of Flows'!$D252))),"Input/Output",0),0)</f>
        <v>0</v>
      </c>
      <c r="AK254">
        <f>IF(AK$2='List of Flows'!$B252,IF(OR(ISNUMBER(SEARCH($A$36,'List of Flows'!$D252)),ISNUMBER(SEARCH($A$37,'List of Flows'!$D252))),"Input/Output",0),0)</f>
        <v>0</v>
      </c>
      <c r="AL254">
        <f>IF(AL$2='List of Flows'!$B252,IF(OR(ISNUMBER(SEARCH($A$36,'List of Flows'!$D252)),ISNUMBER(SEARCH($A$37,'List of Flows'!$D252))),"Input/Output",0),0)</f>
        <v>0</v>
      </c>
      <c r="AM254">
        <f>IF(AM$2='List of Flows'!$B252,IF(OR(ISNUMBER(SEARCH($A$36,'List of Flows'!$D252)),ISNUMBER(SEARCH($A$37,'List of Flows'!$D252))),"Input/Output",0),0)</f>
        <v>0</v>
      </c>
      <c r="AN254">
        <f>IF(AN$2='List of Flows'!$B252,IF(OR(ISNUMBER(SEARCH($A$36,'List of Flows'!$D252)),ISNUMBER(SEARCH($A$37,'List of Flows'!$D252))),"Input/Output",0),0)</f>
        <v>0</v>
      </c>
      <c r="AO254">
        <f>IF(AO$2='List of Flows'!$B252,IF(OR(ISNUMBER(SEARCH($A$36,'List of Flows'!$D252)),ISNUMBER(SEARCH($A$37,'List of Flows'!$D252))),"Input/Output",0),0)</f>
        <v>0</v>
      </c>
      <c r="AP254">
        <f>IF(AP$2='List of Flows'!$B252,IF(OR(ISNUMBER(SEARCH($A$36,'List of Flows'!$D252)),ISNUMBER(SEARCH($A$37,'List of Flows'!$D252))),"Input/Output",0),0)</f>
        <v>0</v>
      </c>
      <c r="AQ254">
        <f>IF(AQ$2='List of Flows'!$B252,IF(OR(ISNUMBER(SEARCH($A$36,'List of Flows'!$D252)),ISNUMBER(SEARCH($A$37,'List of Flows'!$D252))),"Input/Output",0),0)</f>
        <v>0</v>
      </c>
      <c r="AR254">
        <f>IF(AR$2='List of Flows'!$B252,IF(OR(ISNUMBER(SEARCH($A$36,'List of Flows'!$D252)),ISNUMBER(SEARCH($A$37,'List of Flows'!$D252))),"Input/Output",0),0)</f>
        <v>0</v>
      </c>
      <c r="AS254">
        <f>IF(AS$2='List of Flows'!$B252,IF(OR(ISNUMBER(SEARCH($A$36,'List of Flows'!$D252)),ISNUMBER(SEARCH($A$37,'List of Flows'!$D252))),"Input/Output",0),0)</f>
        <v>0</v>
      </c>
      <c r="AT254">
        <f>IF(AT$2='List of Flows'!$B252,IF(OR(ISNUMBER(SEARCH($A$36,'List of Flows'!$D252)),ISNUMBER(SEARCH($A$37,'List of Flows'!$D252))),"Input/Output",0),0)</f>
        <v>0</v>
      </c>
      <c r="AU254" s="17">
        <f t="shared" si="58"/>
        <v>0</v>
      </c>
      <c r="AW254">
        <f t="shared" si="59"/>
        <v>0</v>
      </c>
      <c r="AX254">
        <f t="shared" si="60"/>
        <v>0</v>
      </c>
      <c r="AY254">
        <f t="shared" si="61"/>
        <v>0</v>
      </c>
      <c r="AZ254">
        <f t="shared" si="62"/>
        <v>0</v>
      </c>
      <c r="BA254">
        <f t="shared" si="63"/>
        <v>0</v>
      </c>
      <c r="BB254">
        <f t="shared" si="64"/>
        <v>0</v>
      </c>
      <c r="BC254">
        <f t="shared" si="65"/>
        <v>0</v>
      </c>
      <c r="BD254">
        <f t="shared" si="66"/>
        <v>0</v>
      </c>
      <c r="BE254">
        <f t="shared" si="67"/>
        <v>0</v>
      </c>
      <c r="BF254">
        <f t="shared" si="68"/>
        <v>0</v>
      </c>
      <c r="BG254">
        <f t="shared" si="69"/>
        <v>0</v>
      </c>
      <c r="BH254">
        <f t="shared" si="70"/>
        <v>0</v>
      </c>
      <c r="BI254">
        <f t="shared" si="71"/>
        <v>0</v>
      </c>
      <c r="BJ254" s="17">
        <f t="shared" si="72"/>
        <v>0</v>
      </c>
    </row>
    <row r="255" spans="4:62" x14ac:dyDescent="0.3">
      <c r="D255">
        <f>IF(D$2='List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E255">
        <f>IF(E$2='List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F255">
        <f>IF(F$2='List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G255">
        <f>IF(G$2='List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H255">
        <f>IF(H$2='List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I255">
        <f>IF(I$2='List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J255">
        <f>IF(J$2='List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K255">
        <f>IF(K$2='List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L255">
        <f>IF(L$2='List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M255">
        <f>IF(M$2='List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N255">
        <f>IF(N$2='List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O255">
        <f>IF(O$2='List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P255">
        <f>IF(P$2='List of Flows'!$B253,IF(OR(ISNUMBER(SEARCH($A$6,'List of Flows'!$D253)),ISNUMBER(SEARCH($A$7,'List of Flows'!$D253)),ISNUMBER(SEARCH($A$8,'List of Flows'!$D253)),ISNUMBER(SEARCH($A$9,'List of Flows'!$D253)),ISNUMBER(SEARCH($A$10,'List of Flows'!$D253)),ISNUMBER(SEARCH($A$11,'List of Flows'!$D253)),ISNUMBER(SEARCH($A$12,'List of Flows'!$D253)),ISNUMBER(SEARCH($A$13,'List of Flows'!$D253)),ISNUMBER(SEARCH($A$14,'List of Flows'!$D253)),ISNUMBER(SEARCH($A$15,'List of Flows'!$D253)),ISNUMBER(SEARCH($A$16,'List of Flows'!$D253)),ISNUMBER(SEARCH($A$17,'List of Flows'!$D253)),ISNUMBER(SEARCH($A$18,'List of Flows'!$D253)),ISNUMBER(SEARCH($A$19,'List of Flows'!$D253))),"Unit",0),0)</f>
        <v>0</v>
      </c>
      <c r="Q255">
        <f t="shared" si="56"/>
        <v>0</v>
      </c>
      <c r="R255" s="35"/>
      <c r="S255">
        <f>IF(S$2='List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T255">
        <f>IF(T$2='List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U255">
        <f>IF(U$2='List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V255">
        <f>IF(V$2='List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W255">
        <f>IF(W$2='List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X255">
        <f>IF(X$2='List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Y255">
        <f>IF(Y$2='List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Z255">
        <f>IF(Z$2='List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AA255">
        <f>IF(AA$2='List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AB255">
        <f>IF(AB$2='List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AC255">
        <f>IF(AC$2='List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AD255">
        <f>IF(AD$2='List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AE255">
        <f>IF(AE$2='List of Flows'!$B253,IF(OR(ISNUMBER(SEARCH($A$24,'List of Flows'!$D253)),ISNUMBER(SEARCH($A$25,'List of Flows'!$D253)),ISNUMBER(SEARCH($A$26,'List of Flows'!$D253)),ISNUMBER(SEARCH($A$27,'List of Flows'!$D253)),ISNUMBER(SEARCH($A$28,'List of Flows'!$D253)),ISNUMBER(SEARCH($A$29,'List of Flows'!$D253)),ISNUMBER(SEARCH($A$30,'List of Flows'!$D253)),ISNUMBER(SEARCH($A$31,'List of Flows'!$D253)),ISNUMBER(SEARCH($A$32,'List of Flows'!$D253))),"Context",0),0)</f>
        <v>0</v>
      </c>
      <c r="AF255" s="17">
        <f t="shared" si="57"/>
        <v>0</v>
      </c>
      <c r="AH255">
        <f>IF(AH$2='List of Flows'!$B253,IF(OR(ISNUMBER(SEARCH($A$36,'List of Flows'!$D253)),ISNUMBER(SEARCH($A$37,'List of Flows'!$D253))),"Input/Output",0),0)</f>
        <v>0</v>
      </c>
      <c r="AI255">
        <f>IF(AI$2='List of Flows'!$B253,IF(OR(ISNUMBER(SEARCH($A$36,'List of Flows'!$D253)),ISNUMBER(SEARCH($A$37,'List of Flows'!$D253))),"Input/Output",0),0)</f>
        <v>0</v>
      </c>
      <c r="AJ255">
        <f>IF(AJ$2='List of Flows'!$B253,IF(OR(ISNUMBER(SEARCH($A$36,'List of Flows'!$D253)),ISNUMBER(SEARCH($A$37,'List of Flows'!$D253))),"Input/Output",0),0)</f>
        <v>0</v>
      </c>
      <c r="AK255">
        <f>IF(AK$2='List of Flows'!$B253,IF(OR(ISNUMBER(SEARCH($A$36,'List of Flows'!$D253)),ISNUMBER(SEARCH($A$37,'List of Flows'!$D253))),"Input/Output",0),0)</f>
        <v>0</v>
      </c>
      <c r="AL255">
        <f>IF(AL$2='List of Flows'!$B253,IF(OR(ISNUMBER(SEARCH($A$36,'List of Flows'!$D253)),ISNUMBER(SEARCH($A$37,'List of Flows'!$D253))),"Input/Output",0),0)</f>
        <v>0</v>
      </c>
      <c r="AM255">
        <f>IF(AM$2='List of Flows'!$B253,IF(OR(ISNUMBER(SEARCH($A$36,'List of Flows'!$D253)),ISNUMBER(SEARCH($A$37,'List of Flows'!$D253))),"Input/Output",0),0)</f>
        <v>0</v>
      </c>
      <c r="AN255">
        <f>IF(AN$2='List of Flows'!$B253,IF(OR(ISNUMBER(SEARCH($A$36,'List of Flows'!$D253)),ISNUMBER(SEARCH($A$37,'List of Flows'!$D253))),"Input/Output",0),0)</f>
        <v>0</v>
      </c>
      <c r="AO255">
        <f>IF(AO$2='List of Flows'!$B253,IF(OR(ISNUMBER(SEARCH($A$36,'List of Flows'!$D253)),ISNUMBER(SEARCH($A$37,'List of Flows'!$D253))),"Input/Output",0),0)</f>
        <v>0</v>
      </c>
      <c r="AP255">
        <f>IF(AP$2='List of Flows'!$B253,IF(OR(ISNUMBER(SEARCH($A$36,'List of Flows'!$D253)),ISNUMBER(SEARCH($A$37,'List of Flows'!$D253))),"Input/Output",0),0)</f>
        <v>0</v>
      </c>
      <c r="AQ255">
        <f>IF(AQ$2='List of Flows'!$B253,IF(OR(ISNUMBER(SEARCH($A$36,'List of Flows'!$D253)),ISNUMBER(SEARCH($A$37,'List of Flows'!$D253))),"Input/Output",0),0)</f>
        <v>0</v>
      </c>
      <c r="AR255">
        <f>IF(AR$2='List of Flows'!$B253,IF(OR(ISNUMBER(SEARCH($A$36,'List of Flows'!$D253)),ISNUMBER(SEARCH($A$37,'List of Flows'!$D253))),"Input/Output",0),0)</f>
        <v>0</v>
      </c>
      <c r="AS255">
        <f>IF(AS$2='List of Flows'!$B253,IF(OR(ISNUMBER(SEARCH($A$36,'List of Flows'!$D253)),ISNUMBER(SEARCH($A$37,'List of Flows'!$D253))),"Input/Output",0),0)</f>
        <v>0</v>
      </c>
      <c r="AT255">
        <f>IF(AT$2='List of Flows'!$B253,IF(OR(ISNUMBER(SEARCH($A$36,'List of Flows'!$D253)),ISNUMBER(SEARCH($A$37,'List of Flows'!$D253))),"Input/Output",0),0)</f>
        <v>0</v>
      </c>
      <c r="AU255" s="17">
        <f t="shared" si="58"/>
        <v>0</v>
      </c>
      <c r="AW255">
        <f t="shared" si="59"/>
        <v>0</v>
      </c>
      <c r="AX255">
        <f t="shared" si="60"/>
        <v>0</v>
      </c>
      <c r="AY255">
        <f t="shared" si="61"/>
        <v>0</v>
      </c>
      <c r="AZ255">
        <f t="shared" si="62"/>
        <v>0</v>
      </c>
      <c r="BA255">
        <f t="shared" si="63"/>
        <v>0</v>
      </c>
      <c r="BB255">
        <f t="shared" si="64"/>
        <v>0</v>
      </c>
      <c r="BC255">
        <f t="shared" si="65"/>
        <v>0</v>
      </c>
      <c r="BD255">
        <f t="shared" si="66"/>
        <v>0</v>
      </c>
      <c r="BE255">
        <f t="shared" si="67"/>
        <v>0</v>
      </c>
      <c r="BF255">
        <f t="shared" si="68"/>
        <v>0</v>
      </c>
      <c r="BG255">
        <f t="shared" si="69"/>
        <v>0</v>
      </c>
      <c r="BH255">
        <f t="shared" si="70"/>
        <v>0</v>
      </c>
      <c r="BI255">
        <f t="shared" si="71"/>
        <v>0</v>
      </c>
      <c r="BJ255" s="17">
        <f t="shared" si="72"/>
        <v>0</v>
      </c>
    </row>
    <row r="256" spans="4:62" x14ac:dyDescent="0.3">
      <c r="D256">
        <f>IF(D$2='List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E256">
        <f>IF(E$2='List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F256">
        <f>IF(F$2='List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G256">
        <f>IF(G$2='List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H256">
        <f>IF(H$2='List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I256">
        <f>IF(I$2='List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J256">
        <f>IF(J$2='List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K256">
        <f>IF(K$2='List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L256">
        <f>IF(L$2='List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M256">
        <f>IF(M$2='List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N256">
        <f>IF(N$2='List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O256">
        <f>IF(O$2='List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P256">
        <f>IF(P$2='List of Flows'!$B254,IF(OR(ISNUMBER(SEARCH($A$6,'List of Flows'!$D254)),ISNUMBER(SEARCH($A$7,'List of Flows'!$D254)),ISNUMBER(SEARCH($A$8,'List of Flows'!$D254)),ISNUMBER(SEARCH($A$9,'List of Flows'!$D254)),ISNUMBER(SEARCH($A$10,'List of Flows'!$D254)),ISNUMBER(SEARCH($A$11,'List of Flows'!$D254)),ISNUMBER(SEARCH($A$12,'List of Flows'!$D254)),ISNUMBER(SEARCH($A$13,'List of Flows'!$D254)),ISNUMBER(SEARCH($A$14,'List of Flows'!$D254)),ISNUMBER(SEARCH($A$15,'List of Flows'!$D254)),ISNUMBER(SEARCH($A$16,'List of Flows'!$D254)),ISNUMBER(SEARCH($A$17,'List of Flows'!$D254)),ISNUMBER(SEARCH($A$18,'List of Flows'!$D254)),ISNUMBER(SEARCH($A$19,'List of Flows'!$D254))),"Unit",0),0)</f>
        <v>0</v>
      </c>
      <c r="Q256">
        <f t="shared" si="56"/>
        <v>0</v>
      </c>
      <c r="R256" s="35"/>
      <c r="S256">
        <f>IF(S$2='List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T256">
        <f>IF(T$2='List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U256">
        <f>IF(U$2='List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V256">
        <f>IF(V$2='List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W256">
        <f>IF(W$2='List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X256">
        <f>IF(X$2='List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Y256">
        <f>IF(Y$2='List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Z256">
        <f>IF(Z$2='List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AA256">
        <f>IF(AA$2='List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AB256">
        <f>IF(AB$2='List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AC256">
        <f>IF(AC$2='List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AD256">
        <f>IF(AD$2='List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AE256">
        <f>IF(AE$2='List of Flows'!$B254,IF(OR(ISNUMBER(SEARCH($A$24,'List of Flows'!$D254)),ISNUMBER(SEARCH($A$25,'List of Flows'!$D254)),ISNUMBER(SEARCH($A$26,'List of Flows'!$D254)),ISNUMBER(SEARCH($A$27,'List of Flows'!$D254)),ISNUMBER(SEARCH($A$28,'List of Flows'!$D254)),ISNUMBER(SEARCH($A$29,'List of Flows'!$D254)),ISNUMBER(SEARCH($A$30,'List of Flows'!$D254)),ISNUMBER(SEARCH($A$31,'List of Flows'!$D254)),ISNUMBER(SEARCH($A$32,'List of Flows'!$D254))),"Context",0),0)</f>
        <v>0</v>
      </c>
      <c r="AF256" s="17">
        <f t="shared" si="57"/>
        <v>0</v>
      </c>
      <c r="AH256">
        <f>IF(AH$2='List of Flows'!$B254,IF(OR(ISNUMBER(SEARCH($A$36,'List of Flows'!$D254)),ISNUMBER(SEARCH($A$37,'List of Flows'!$D254))),"Input/Output",0),0)</f>
        <v>0</v>
      </c>
      <c r="AI256">
        <f>IF(AI$2='List of Flows'!$B254,IF(OR(ISNUMBER(SEARCH($A$36,'List of Flows'!$D254)),ISNUMBER(SEARCH($A$37,'List of Flows'!$D254))),"Input/Output",0),0)</f>
        <v>0</v>
      </c>
      <c r="AJ256">
        <f>IF(AJ$2='List of Flows'!$B254,IF(OR(ISNUMBER(SEARCH($A$36,'List of Flows'!$D254)),ISNUMBER(SEARCH($A$37,'List of Flows'!$D254))),"Input/Output",0),0)</f>
        <v>0</v>
      </c>
      <c r="AK256">
        <f>IF(AK$2='List of Flows'!$B254,IF(OR(ISNUMBER(SEARCH($A$36,'List of Flows'!$D254)),ISNUMBER(SEARCH($A$37,'List of Flows'!$D254))),"Input/Output",0),0)</f>
        <v>0</v>
      </c>
      <c r="AL256">
        <f>IF(AL$2='List of Flows'!$B254,IF(OR(ISNUMBER(SEARCH($A$36,'List of Flows'!$D254)),ISNUMBER(SEARCH($A$37,'List of Flows'!$D254))),"Input/Output",0),0)</f>
        <v>0</v>
      </c>
      <c r="AM256">
        <f>IF(AM$2='List of Flows'!$B254,IF(OR(ISNUMBER(SEARCH($A$36,'List of Flows'!$D254)),ISNUMBER(SEARCH($A$37,'List of Flows'!$D254))),"Input/Output",0),0)</f>
        <v>0</v>
      </c>
      <c r="AN256">
        <f>IF(AN$2='List of Flows'!$B254,IF(OR(ISNUMBER(SEARCH($A$36,'List of Flows'!$D254)),ISNUMBER(SEARCH($A$37,'List of Flows'!$D254))),"Input/Output",0),0)</f>
        <v>0</v>
      </c>
      <c r="AO256">
        <f>IF(AO$2='List of Flows'!$B254,IF(OR(ISNUMBER(SEARCH($A$36,'List of Flows'!$D254)),ISNUMBER(SEARCH($A$37,'List of Flows'!$D254))),"Input/Output",0),0)</f>
        <v>0</v>
      </c>
      <c r="AP256">
        <f>IF(AP$2='List of Flows'!$B254,IF(OR(ISNUMBER(SEARCH($A$36,'List of Flows'!$D254)),ISNUMBER(SEARCH($A$37,'List of Flows'!$D254))),"Input/Output",0),0)</f>
        <v>0</v>
      </c>
      <c r="AQ256">
        <f>IF(AQ$2='List of Flows'!$B254,IF(OR(ISNUMBER(SEARCH($A$36,'List of Flows'!$D254)),ISNUMBER(SEARCH($A$37,'List of Flows'!$D254))),"Input/Output",0),0)</f>
        <v>0</v>
      </c>
      <c r="AR256">
        <f>IF(AR$2='List of Flows'!$B254,IF(OR(ISNUMBER(SEARCH($A$36,'List of Flows'!$D254)),ISNUMBER(SEARCH($A$37,'List of Flows'!$D254))),"Input/Output",0),0)</f>
        <v>0</v>
      </c>
      <c r="AS256">
        <f>IF(AS$2='List of Flows'!$B254,IF(OR(ISNUMBER(SEARCH($A$36,'List of Flows'!$D254)),ISNUMBER(SEARCH($A$37,'List of Flows'!$D254))),"Input/Output",0),0)</f>
        <v>0</v>
      </c>
      <c r="AT256">
        <f>IF(AT$2='List of Flows'!$B254,IF(OR(ISNUMBER(SEARCH($A$36,'List of Flows'!$D254)),ISNUMBER(SEARCH($A$37,'List of Flows'!$D254))),"Input/Output",0),0)</f>
        <v>0</v>
      </c>
      <c r="AU256" s="17">
        <f t="shared" si="58"/>
        <v>0</v>
      </c>
      <c r="AW256">
        <f t="shared" si="59"/>
        <v>0</v>
      </c>
      <c r="AX256">
        <f t="shared" si="60"/>
        <v>0</v>
      </c>
      <c r="AY256">
        <f t="shared" si="61"/>
        <v>0</v>
      </c>
      <c r="AZ256">
        <f t="shared" si="62"/>
        <v>0</v>
      </c>
      <c r="BA256">
        <f t="shared" si="63"/>
        <v>0</v>
      </c>
      <c r="BB256">
        <f t="shared" si="64"/>
        <v>0</v>
      </c>
      <c r="BC256">
        <f t="shared" si="65"/>
        <v>0</v>
      </c>
      <c r="BD256">
        <f t="shared" si="66"/>
        <v>0</v>
      </c>
      <c r="BE256">
        <f t="shared" si="67"/>
        <v>0</v>
      </c>
      <c r="BF256">
        <f t="shared" si="68"/>
        <v>0</v>
      </c>
      <c r="BG256">
        <f t="shared" si="69"/>
        <v>0</v>
      </c>
      <c r="BH256">
        <f t="shared" si="70"/>
        <v>0</v>
      </c>
      <c r="BI256">
        <f t="shared" si="71"/>
        <v>0</v>
      </c>
      <c r="BJ256" s="17">
        <f t="shared" si="72"/>
        <v>0</v>
      </c>
    </row>
    <row r="257" spans="4:62" x14ac:dyDescent="0.3">
      <c r="D257">
        <f>IF(D$2='List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E257">
        <f>IF(E$2='List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F257">
        <f>IF(F$2='List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G257">
        <f>IF(G$2='List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H257">
        <f>IF(H$2='List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I257">
        <f>IF(I$2='List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J257">
        <f>IF(J$2='List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K257">
        <f>IF(K$2='List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L257">
        <f>IF(L$2='List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M257">
        <f>IF(M$2='List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N257">
        <f>IF(N$2='List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O257">
        <f>IF(O$2='List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P257">
        <f>IF(P$2='List of Flows'!$B255,IF(OR(ISNUMBER(SEARCH($A$6,'List of Flows'!$D255)),ISNUMBER(SEARCH($A$7,'List of Flows'!$D255)),ISNUMBER(SEARCH($A$8,'List of Flows'!$D255)),ISNUMBER(SEARCH($A$9,'List of Flows'!$D255)),ISNUMBER(SEARCH($A$10,'List of Flows'!$D255)),ISNUMBER(SEARCH($A$11,'List of Flows'!$D255)),ISNUMBER(SEARCH($A$12,'List of Flows'!$D255)),ISNUMBER(SEARCH($A$13,'List of Flows'!$D255)),ISNUMBER(SEARCH($A$14,'List of Flows'!$D255)),ISNUMBER(SEARCH($A$15,'List of Flows'!$D255)),ISNUMBER(SEARCH($A$16,'List of Flows'!$D255)),ISNUMBER(SEARCH($A$17,'List of Flows'!$D255)),ISNUMBER(SEARCH($A$18,'List of Flows'!$D255)),ISNUMBER(SEARCH($A$19,'List of Flows'!$D255))),"Unit",0),0)</f>
        <v>0</v>
      </c>
      <c r="Q257">
        <f t="shared" si="56"/>
        <v>0</v>
      </c>
      <c r="R257" s="35"/>
      <c r="S257">
        <f>IF(S$2='List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T257">
        <f>IF(T$2='List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U257">
        <f>IF(U$2='List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V257">
        <f>IF(V$2='List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W257">
        <f>IF(W$2='List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X257">
        <f>IF(X$2='List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Y257">
        <f>IF(Y$2='List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Z257">
        <f>IF(Z$2='List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AA257">
        <f>IF(AA$2='List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AB257">
        <f>IF(AB$2='List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AC257">
        <f>IF(AC$2='List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AD257">
        <f>IF(AD$2='List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AE257">
        <f>IF(AE$2='List of Flows'!$B255,IF(OR(ISNUMBER(SEARCH($A$24,'List of Flows'!$D255)),ISNUMBER(SEARCH($A$25,'List of Flows'!$D255)),ISNUMBER(SEARCH($A$26,'List of Flows'!$D255)),ISNUMBER(SEARCH($A$27,'List of Flows'!$D255)),ISNUMBER(SEARCH($A$28,'List of Flows'!$D255)),ISNUMBER(SEARCH($A$29,'List of Flows'!$D255)),ISNUMBER(SEARCH($A$30,'List of Flows'!$D255)),ISNUMBER(SEARCH($A$31,'List of Flows'!$D255)),ISNUMBER(SEARCH($A$32,'List of Flows'!$D255))),"Context",0),0)</f>
        <v>0</v>
      </c>
      <c r="AF257" s="17">
        <f t="shared" si="57"/>
        <v>0</v>
      </c>
      <c r="AH257">
        <f>IF(AH$2='List of Flows'!$B255,IF(OR(ISNUMBER(SEARCH($A$36,'List of Flows'!$D255)),ISNUMBER(SEARCH($A$37,'List of Flows'!$D255))),"Input/Output",0),0)</f>
        <v>0</v>
      </c>
      <c r="AI257">
        <f>IF(AI$2='List of Flows'!$B255,IF(OR(ISNUMBER(SEARCH($A$36,'List of Flows'!$D255)),ISNUMBER(SEARCH($A$37,'List of Flows'!$D255))),"Input/Output",0),0)</f>
        <v>0</v>
      </c>
      <c r="AJ257">
        <f>IF(AJ$2='List of Flows'!$B255,IF(OR(ISNUMBER(SEARCH($A$36,'List of Flows'!$D255)),ISNUMBER(SEARCH($A$37,'List of Flows'!$D255))),"Input/Output",0),0)</f>
        <v>0</v>
      </c>
      <c r="AK257">
        <f>IF(AK$2='List of Flows'!$B255,IF(OR(ISNUMBER(SEARCH($A$36,'List of Flows'!$D255)),ISNUMBER(SEARCH($A$37,'List of Flows'!$D255))),"Input/Output",0),0)</f>
        <v>0</v>
      </c>
      <c r="AL257">
        <f>IF(AL$2='List of Flows'!$B255,IF(OR(ISNUMBER(SEARCH($A$36,'List of Flows'!$D255)),ISNUMBER(SEARCH($A$37,'List of Flows'!$D255))),"Input/Output",0),0)</f>
        <v>0</v>
      </c>
      <c r="AM257">
        <f>IF(AM$2='List of Flows'!$B255,IF(OR(ISNUMBER(SEARCH($A$36,'List of Flows'!$D255)),ISNUMBER(SEARCH($A$37,'List of Flows'!$D255))),"Input/Output",0),0)</f>
        <v>0</v>
      </c>
      <c r="AN257">
        <f>IF(AN$2='List of Flows'!$B255,IF(OR(ISNUMBER(SEARCH($A$36,'List of Flows'!$D255)),ISNUMBER(SEARCH($A$37,'List of Flows'!$D255))),"Input/Output",0),0)</f>
        <v>0</v>
      </c>
      <c r="AO257">
        <f>IF(AO$2='List of Flows'!$B255,IF(OR(ISNUMBER(SEARCH($A$36,'List of Flows'!$D255)),ISNUMBER(SEARCH($A$37,'List of Flows'!$D255))),"Input/Output",0),0)</f>
        <v>0</v>
      </c>
      <c r="AP257">
        <f>IF(AP$2='List of Flows'!$B255,IF(OR(ISNUMBER(SEARCH($A$36,'List of Flows'!$D255)),ISNUMBER(SEARCH($A$37,'List of Flows'!$D255))),"Input/Output",0),0)</f>
        <v>0</v>
      </c>
      <c r="AQ257">
        <f>IF(AQ$2='List of Flows'!$B255,IF(OR(ISNUMBER(SEARCH($A$36,'List of Flows'!$D255)),ISNUMBER(SEARCH($A$37,'List of Flows'!$D255))),"Input/Output",0),0)</f>
        <v>0</v>
      </c>
      <c r="AR257">
        <f>IF(AR$2='List of Flows'!$B255,IF(OR(ISNUMBER(SEARCH($A$36,'List of Flows'!$D255)),ISNUMBER(SEARCH($A$37,'List of Flows'!$D255))),"Input/Output",0),0)</f>
        <v>0</v>
      </c>
      <c r="AS257">
        <f>IF(AS$2='List of Flows'!$B255,IF(OR(ISNUMBER(SEARCH($A$36,'List of Flows'!$D255)),ISNUMBER(SEARCH($A$37,'List of Flows'!$D255))),"Input/Output",0),0)</f>
        <v>0</v>
      </c>
      <c r="AT257">
        <f>IF(AT$2='List of Flows'!$B255,IF(OR(ISNUMBER(SEARCH($A$36,'List of Flows'!$D255)),ISNUMBER(SEARCH($A$37,'List of Flows'!$D255))),"Input/Output",0),0)</f>
        <v>0</v>
      </c>
      <c r="AU257" s="17">
        <f t="shared" si="58"/>
        <v>0</v>
      </c>
      <c r="AW257">
        <f t="shared" si="59"/>
        <v>0</v>
      </c>
      <c r="AX257">
        <f t="shared" si="60"/>
        <v>0</v>
      </c>
      <c r="AY257">
        <f t="shared" si="61"/>
        <v>0</v>
      </c>
      <c r="AZ257">
        <f t="shared" si="62"/>
        <v>0</v>
      </c>
      <c r="BA257">
        <f t="shared" si="63"/>
        <v>0</v>
      </c>
      <c r="BB257">
        <f t="shared" si="64"/>
        <v>0</v>
      </c>
      <c r="BC257">
        <f t="shared" si="65"/>
        <v>0</v>
      </c>
      <c r="BD257">
        <f t="shared" si="66"/>
        <v>0</v>
      </c>
      <c r="BE257">
        <f t="shared" si="67"/>
        <v>0</v>
      </c>
      <c r="BF257">
        <f t="shared" si="68"/>
        <v>0</v>
      </c>
      <c r="BG257">
        <f t="shared" si="69"/>
        <v>0</v>
      </c>
      <c r="BH257">
        <f t="shared" si="70"/>
        <v>0</v>
      </c>
      <c r="BI257">
        <f t="shared" si="71"/>
        <v>0</v>
      </c>
      <c r="BJ257" s="17">
        <f t="shared" si="72"/>
        <v>0</v>
      </c>
    </row>
    <row r="258" spans="4:62" x14ac:dyDescent="0.3">
      <c r="D258">
        <f>IF(D$2='List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E258">
        <f>IF(E$2='List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F258">
        <f>IF(F$2='List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G258">
        <f>IF(G$2='List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H258">
        <f>IF(H$2='List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I258">
        <f>IF(I$2='List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J258">
        <f>IF(J$2='List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K258">
        <f>IF(K$2='List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L258">
        <f>IF(L$2='List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M258">
        <f>IF(M$2='List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N258">
        <f>IF(N$2='List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O258">
        <f>IF(O$2='List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P258">
        <f>IF(P$2='List of Flows'!$B256,IF(OR(ISNUMBER(SEARCH($A$6,'List of Flows'!$D256)),ISNUMBER(SEARCH($A$7,'List of Flows'!$D256)),ISNUMBER(SEARCH($A$8,'List of Flows'!$D256)),ISNUMBER(SEARCH($A$9,'List of Flows'!$D256)),ISNUMBER(SEARCH($A$10,'List of Flows'!$D256)),ISNUMBER(SEARCH($A$11,'List of Flows'!$D256)),ISNUMBER(SEARCH($A$12,'List of Flows'!$D256)),ISNUMBER(SEARCH($A$13,'List of Flows'!$D256)),ISNUMBER(SEARCH($A$14,'List of Flows'!$D256)),ISNUMBER(SEARCH($A$15,'List of Flows'!$D256)),ISNUMBER(SEARCH($A$16,'List of Flows'!$D256)),ISNUMBER(SEARCH($A$17,'List of Flows'!$D256)),ISNUMBER(SEARCH($A$18,'List of Flows'!$D256)),ISNUMBER(SEARCH($A$19,'List of Flows'!$D256))),"Unit",0),0)</f>
        <v>0</v>
      </c>
      <c r="Q258">
        <f t="shared" si="56"/>
        <v>0</v>
      </c>
      <c r="R258" s="35"/>
      <c r="S258">
        <f>IF(S$2='List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T258">
        <f>IF(T$2='List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U258">
        <f>IF(U$2='List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V258">
        <f>IF(V$2='List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W258">
        <f>IF(W$2='List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X258">
        <f>IF(X$2='List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Y258">
        <f>IF(Y$2='List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Z258">
        <f>IF(Z$2='List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AA258">
        <f>IF(AA$2='List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AB258">
        <f>IF(AB$2='List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AC258">
        <f>IF(AC$2='List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AD258">
        <f>IF(AD$2='List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AE258">
        <f>IF(AE$2='List of Flows'!$B256,IF(OR(ISNUMBER(SEARCH($A$24,'List of Flows'!$D256)),ISNUMBER(SEARCH($A$25,'List of Flows'!$D256)),ISNUMBER(SEARCH($A$26,'List of Flows'!$D256)),ISNUMBER(SEARCH($A$27,'List of Flows'!$D256)),ISNUMBER(SEARCH($A$28,'List of Flows'!$D256)),ISNUMBER(SEARCH($A$29,'List of Flows'!$D256)),ISNUMBER(SEARCH($A$30,'List of Flows'!$D256)),ISNUMBER(SEARCH($A$31,'List of Flows'!$D256)),ISNUMBER(SEARCH($A$32,'List of Flows'!$D256))),"Context",0),0)</f>
        <v>0</v>
      </c>
      <c r="AF258" s="17">
        <f t="shared" si="57"/>
        <v>0</v>
      </c>
      <c r="AH258">
        <f>IF(AH$2='List of Flows'!$B256,IF(OR(ISNUMBER(SEARCH($A$36,'List of Flows'!$D256)),ISNUMBER(SEARCH($A$37,'List of Flows'!$D256))),"Input/Output",0),0)</f>
        <v>0</v>
      </c>
      <c r="AI258">
        <f>IF(AI$2='List of Flows'!$B256,IF(OR(ISNUMBER(SEARCH($A$36,'List of Flows'!$D256)),ISNUMBER(SEARCH($A$37,'List of Flows'!$D256))),"Input/Output",0),0)</f>
        <v>0</v>
      </c>
      <c r="AJ258">
        <f>IF(AJ$2='List of Flows'!$B256,IF(OR(ISNUMBER(SEARCH($A$36,'List of Flows'!$D256)),ISNUMBER(SEARCH($A$37,'List of Flows'!$D256))),"Input/Output",0),0)</f>
        <v>0</v>
      </c>
      <c r="AK258">
        <f>IF(AK$2='List of Flows'!$B256,IF(OR(ISNUMBER(SEARCH($A$36,'List of Flows'!$D256)),ISNUMBER(SEARCH($A$37,'List of Flows'!$D256))),"Input/Output",0),0)</f>
        <v>0</v>
      </c>
      <c r="AL258">
        <f>IF(AL$2='List of Flows'!$B256,IF(OR(ISNUMBER(SEARCH($A$36,'List of Flows'!$D256)),ISNUMBER(SEARCH($A$37,'List of Flows'!$D256))),"Input/Output",0),0)</f>
        <v>0</v>
      </c>
      <c r="AM258">
        <f>IF(AM$2='List of Flows'!$B256,IF(OR(ISNUMBER(SEARCH($A$36,'List of Flows'!$D256)),ISNUMBER(SEARCH($A$37,'List of Flows'!$D256))),"Input/Output",0),0)</f>
        <v>0</v>
      </c>
      <c r="AN258">
        <f>IF(AN$2='List of Flows'!$B256,IF(OR(ISNUMBER(SEARCH($A$36,'List of Flows'!$D256)),ISNUMBER(SEARCH($A$37,'List of Flows'!$D256))),"Input/Output",0),0)</f>
        <v>0</v>
      </c>
      <c r="AO258">
        <f>IF(AO$2='List of Flows'!$B256,IF(OR(ISNUMBER(SEARCH($A$36,'List of Flows'!$D256)),ISNUMBER(SEARCH($A$37,'List of Flows'!$D256))),"Input/Output",0),0)</f>
        <v>0</v>
      </c>
      <c r="AP258">
        <f>IF(AP$2='List of Flows'!$B256,IF(OR(ISNUMBER(SEARCH($A$36,'List of Flows'!$D256)),ISNUMBER(SEARCH($A$37,'List of Flows'!$D256))),"Input/Output",0),0)</f>
        <v>0</v>
      </c>
      <c r="AQ258">
        <f>IF(AQ$2='List of Flows'!$B256,IF(OR(ISNUMBER(SEARCH($A$36,'List of Flows'!$D256)),ISNUMBER(SEARCH($A$37,'List of Flows'!$D256))),"Input/Output",0),0)</f>
        <v>0</v>
      </c>
      <c r="AR258">
        <f>IF(AR$2='List of Flows'!$B256,IF(OR(ISNUMBER(SEARCH($A$36,'List of Flows'!$D256)),ISNUMBER(SEARCH($A$37,'List of Flows'!$D256))),"Input/Output",0),0)</f>
        <v>0</v>
      </c>
      <c r="AS258">
        <f>IF(AS$2='List of Flows'!$B256,IF(OR(ISNUMBER(SEARCH($A$36,'List of Flows'!$D256)),ISNUMBER(SEARCH($A$37,'List of Flows'!$D256))),"Input/Output",0),0)</f>
        <v>0</v>
      </c>
      <c r="AT258">
        <f>IF(AT$2='List of Flows'!$B256,IF(OR(ISNUMBER(SEARCH($A$36,'List of Flows'!$D256)),ISNUMBER(SEARCH($A$37,'List of Flows'!$D256))),"Input/Output",0),0)</f>
        <v>0</v>
      </c>
      <c r="AU258" s="17">
        <f t="shared" si="58"/>
        <v>0</v>
      </c>
      <c r="AW258">
        <f t="shared" si="59"/>
        <v>0</v>
      </c>
      <c r="AX258">
        <f t="shared" si="60"/>
        <v>0</v>
      </c>
      <c r="AY258">
        <f t="shared" si="61"/>
        <v>0</v>
      </c>
      <c r="AZ258">
        <f t="shared" si="62"/>
        <v>0</v>
      </c>
      <c r="BA258">
        <f t="shared" si="63"/>
        <v>0</v>
      </c>
      <c r="BB258">
        <f t="shared" si="64"/>
        <v>0</v>
      </c>
      <c r="BC258">
        <f t="shared" si="65"/>
        <v>0</v>
      </c>
      <c r="BD258">
        <f t="shared" si="66"/>
        <v>0</v>
      </c>
      <c r="BE258">
        <f t="shared" si="67"/>
        <v>0</v>
      </c>
      <c r="BF258">
        <f t="shared" si="68"/>
        <v>0</v>
      </c>
      <c r="BG258">
        <f t="shared" si="69"/>
        <v>0</v>
      </c>
      <c r="BH258">
        <f t="shared" si="70"/>
        <v>0</v>
      </c>
      <c r="BI258">
        <f t="shared" si="71"/>
        <v>0</v>
      </c>
      <c r="BJ258" s="17">
        <f t="shared" si="72"/>
        <v>0</v>
      </c>
    </row>
    <row r="259" spans="4:62" x14ac:dyDescent="0.3">
      <c r="D259">
        <f>IF(D$2='List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E259">
        <f>IF(E$2='List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F259">
        <f>IF(F$2='List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G259">
        <f>IF(G$2='List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H259">
        <f>IF(H$2='List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I259">
        <f>IF(I$2='List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J259">
        <f>IF(J$2='List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K259">
        <f>IF(K$2='List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L259">
        <f>IF(L$2='List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M259">
        <f>IF(M$2='List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N259">
        <f>IF(N$2='List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O259">
        <f>IF(O$2='List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P259">
        <f>IF(P$2='List of Flows'!$B257,IF(OR(ISNUMBER(SEARCH($A$6,'List of Flows'!$D257)),ISNUMBER(SEARCH($A$7,'List of Flows'!$D257)),ISNUMBER(SEARCH($A$8,'List of Flows'!$D257)),ISNUMBER(SEARCH($A$9,'List of Flows'!$D257)),ISNUMBER(SEARCH($A$10,'List of Flows'!$D257)),ISNUMBER(SEARCH($A$11,'List of Flows'!$D257)),ISNUMBER(SEARCH($A$12,'List of Flows'!$D257)),ISNUMBER(SEARCH($A$13,'List of Flows'!$D257)),ISNUMBER(SEARCH($A$14,'List of Flows'!$D257)),ISNUMBER(SEARCH($A$15,'List of Flows'!$D257)),ISNUMBER(SEARCH($A$16,'List of Flows'!$D257)),ISNUMBER(SEARCH($A$17,'List of Flows'!$D257)),ISNUMBER(SEARCH($A$18,'List of Flows'!$D257)),ISNUMBER(SEARCH($A$19,'List of Flows'!$D257))),"Unit",0),0)</f>
        <v>0</v>
      </c>
      <c r="Q259">
        <f t="shared" si="56"/>
        <v>0</v>
      </c>
      <c r="R259" s="35"/>
      <c r="S259">
        <f>IF(S$2='List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T259">
        <f>IF(T$2='List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U259">
        <f>IF(U$2='List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V259">
        <f>IF(V$2='List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W259">
        <f>IF(W$2='List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X259">
        <f>IF(X$2='List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Y259">
        <f>IF(Y$2='List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Z259">
        <f>IF(Z$2='List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AA259">
        <f>IF(AA$2='List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AB259">
        <f>IF(AB$2='List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AC259">
        <f>IF(AC$2='List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AD259">
        <f>IF(AD$2='List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AE259">
        <f>IF(AE$2='List of Flows'!$B257,IF(OR(ISNUMBER(SEARCH($A$24,'List of Flows'!$D257)),ISNUMBER(SEARCH($A$25,'List of Flows'!$D257)),ISNUMBER(SEARCH($A$26,'List of Flows'!$D257)),ISNUMBER(SEARCH($A$27,'List of Flows'!$D257)),ISNUMBER(SEARCH($A$28,'List of Flows'!$D257)),ISNUMBER(SEARCH($A$29,'List of Flows'!$D257)),ISNUMBER(SEARCH($A$30,'List of Flows'!$D257)),ISNUMBER(SEARCH($A$31,'List of Flows'!$D257)),ISNUMBER(SEARCH($A$32,'List of Flows'!$D257))),"Context",0),0)</f>
        <v>0</v>
      </c>
      <c r="AF259" s="17">
        <f t="shared" si="57"/>
        <v>0</v>
      </c>
      <c r="AH259">
        <f>IF(AH$2='List of Flows'!$B257,IF(OR(ISNUMBER(SEARCH($A$36,'List of Flows'!$D257)),ISNUMBER(SEARCH($A$37,'List of Flows'!$D257))),"Input/Output",0),0)</f>
        <v>0</v>
      </c>
      <c r="AI259">
        <f>IF(AI$2='List of Flows'!$B257,IF(OR(ISNUMBER(SEARCH($A$36,'List of Flows'!$D257)),ISNUMBER(SEARCH($A$37,'List of Flows'!$D257))),"Input/Output",0),0)</f>
        <v>0</v>
      </c>
      <c r="AJ259">
        <f>IF(AJ$2='List of Flows'!$B257,IF(OR(ISNUMBER(SEARCH($A$36,'List of Flows'!$D257)),ISNUMBER(SEARCH($A$37,'List of Flows'!$D257))),"Input/Output",0),0)</f>
        <v>0</v>
      </c>
      <c r="AK259">
        <f>IF(AK$2='List of Flows'!$B257,IF(OR(ISNUMBER(SEARCH($A$36,'List of Flows'!$D257)),ISNUMBER(SEARCH($A$37,'List of Flows'!$D257))),"Input/Output",0),0)</f>
        <v>0</v>
      </c>
      <c r="AL259">
        <f>IF(AL$2='List of Flows'!$B257,IF(OR(ISNUMBER(SEARCH($A$36,'List of Flows'!$D257)),ISNUMBER(SEARCH($A$37,'List of Flows'!$D257))),"Input/Output",0),0)</f>
        <v>0</v>
      </c>
      <c r="AM259">
        <f>IF(AM$2='List of Flows'!$B257,IF(OR(ISNUMBER(SEARCH($A$36,'List of Flows'!$D257)),ISNUMBER(SEARCH($A$37,'List of Flows'!$D257))),"Input/Output",0),0)</f>
        <v>0</v>
      </c>
      <c r="AN259">
        <f>IF(AN$2='List of Flows'!$B257,IF(OR(ISNUMBER(SEARCH($A$36,'List of Flows'!$D257)),ISNUMBER(SEARCH($A$37,'List of Flows'!$D257))),"Input/Output",0),0)</f>
        <v>0</v>
      </c>
      <c r="AO259">
        <f>IF(AO$2='List of Flows'!$B257,IF(OR(ISNUMBER(SEARCH($A$36,'List of Flows'!$D257)),ISNUMBER(SEARCH($A$37,'List of Flows'!$D257))),"Input/Output",0),0)</f>
        <v>0</v>
      </c>
      <c r="AP259">
        <f>IF(AP$2='List of Flows'!$B257,IF(OR(ISNUMBER(SEARCH($A$36,'List of Flows'!$D257)),ISNUMBER(SEARCH($A$37,'List of Flows'!$D257))),"Input/Output",0),0)</f>
        <v>0</v>
      </c>
      <c r="AQ259">
        <f>IF(AQ$2='List of Flows'!$B257,IF(OR(ISNUMBER(SEARCH($A$36,'List of Flows'!$D257)),ISNUMBER(SEARCH($A$37,'List of Flows'!$D257))),"Input/Output",0),0)</f>
        <v>0</v>
      </c>
      <c r="AR259">
        <f>IF(AR$2='List of Flows'!$B257,IF(OR(ISNUMBER(SEARCH($A$36,'List of Flows'!$D257)),ISNUMBER(SEARCH($A$37,'List of Flows'!$D257))),"Input/Output",0),0)</f>
        <v>0</v>
      </c>
      <c r="AS259">
        <f>IF(AS$2='List of Flows'!$B257,IF(OR(ISNUMBER(SEARCH($A$36,'List of Flows'!$D257)),ISNUMBER(SEARCH($A$37,'List of Flows'!$D257))),"Input/Output",0),0)</f>
        <v>0</v>
      </c>
      <c r="AT259">
        <f>IF(AT$2='List of Flows'!$B257,IF(OR(ISNUMBER(SEARCH($A$36,'List of Flows'!$D257)),ISNUMBER(SEARCH($A$37,'List of Flows'!$D257))),"Input/Output",0),0)</f>
        <v>0</v>
      </c>
      <c r="AU259" s="17">
        <f t="shared" si="58"/>
        <v>0</v>
      </c>
      <c r="AW259">
        <f t="shared" si="59"/>
        <v>0</v>
      </c>
      <c r="AX259">
        <f t="shared" si="60"/>
        <v>0</v>
      </c>
      <c r="AY259">
        <f t="shared" si="61"/>
        <v>0</v>
      </c>
      <c r="AZ259">
        <f t="shared" si="62"/>
        <v>0</v>
      </c>
      <c r="BA259">
        <f t="shared" si="63"/>
        <v>0</v>
      </c>
      <c r="BB259">
        <f t="shared" si="64"/>
        <v>0</v>
      </c>
      <c r="BC259">
        <f t="shared" si="65"/>
        <v>0</v>
      </c>
      <c r="BD259">
        <f t="shared" si="66"/>
        <v>0</v>
      </c>
      <c r="BE259">
        <f t="shared" si="67"/>
        <v>0</v>
      </c>
      <c r="BF259">
        <f t="shared" si="68"/>
        <v>0</v>
      </c>
      <c r="BG259">
        <f t="shared" si="69"/>
        <v>0</v>
      </c>
      <c r="BH259">
        <f t="shared" si="70"/>
        <v>0</v>
      </c>
      <c r="BI259">
        <f t="shared" si="71"/>
        <v>0</v>
      </c>
      <c r="BJ259" s="17">
        <f t="shared" si="72"/>
        <v>0</v>
      </c>
    </row>
    <row r="260" spans="4:62" x14ac:dyDescent="0.3">
      <c r="D260">
        <f>IF(D$2='List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E260">
        <f>IF(E$2='List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F260">
        <f>IF(F$2='List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G260">
        <f>IF(G$2='List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H260">
        <f>IF(H$2='List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I260">
        <f>IF(I$2='List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J260">
        <f>IF(J$2='List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K260">
        <f>IF(K$2='List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L260">
        <f>IF(L$2='List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M260">
        <f>IF(M$2='List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N260">
        <f>IF(N$2='List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O260">
        <f>IF(O$2='List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P260">
        <f>IF(P$2='List of Flows'!$B258,IF(OR(ISNUMBER(SEARCH($A$6,'List of Flows'!$D258)),ISNUMBER(SEARCH($A$7,'List of Flows'!$D258)),ISNUMBER(SEARCH($A$8,'List of Flows'!$D258)),ISNUMBER(SEARCH($A$9,'List of Flows'!$D258)),ISNUMBER(SEARCH($A$10,'List of Flows'!$D258)),ISNUMBER(SEARCH($A$11,'List of Flows'!$D258)),ISNUMBER(SEARCH($A$12,'List of Flows'!$D258)),ISNUMBER(SEARCH($A$13,'List of Flows'!$D258)),ISNUMBER(SEARCH($A$14,'List of Flows'!$D258)),ISNUMBER(SEARCH($A$15,'List of Flows'!$D258)),ISNUMBER(SEARCH($A$16,'List of Flows'!$D258)),ISNUMBER(SEARCH($A$17,'List of Flows'!$D258)),ISNUMBER(SEARCH($A$18,'List of Flows'!$D258)),ISNUMBER(SEARCH($A$19,'List of Flows'!$D258))),"Unit",0),0)</f>
        <v>0</v>
      </c>
      <c r="Q260">
        <f t="shared" si="56"/>
        <v>0</v>
      </c>
      <c r="R260" s="35"/>
      <c r="S260">
        <f>IF(S$2='List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T260">
        <f>IF(T$2='List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U260">
        <f>IF(U$2='List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V260">
        <f>IF(V$2='List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W260">
        <f>IF(W$2='List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X260">
        <f>IF(X$2='List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Y260">
        <f>IF(Y$2='List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Z260">
        <f>IF(Z$2='List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AA260">
        <f>IF(AA$2='List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AB260">
        <f>IF(AB$2='List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AC260">
        <f>IF(AC$2='List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AD260">
        <f>IF(AD$2='List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AE260">
        <f>IF(AE$2='List of Flows'!$B258,IF(OR(ISNUMBER(SEARCH($A$24,'List of Flows'!$D258)),ISNUMBER(SEARCH($A$25,'List of Flows'!$D258)),ISNUMBER(SEARCH($A$26,'List of Flows'!$D258)),ISNUMBER(SEARCH($A$27,'List of Flows'!$D258)),ISNUMBER(SEARCH($A$28,'List of Flows'!$D258)),ISNUMBER(SEARCH($A$29,'List of Flows'!$D258)),ISNUMBER(SEARCH($A$30,'List of Flows'!$D258)),ISNUMBER(SEARCH($A$31,'List of Flows'!$D258)),ISNUMBER(SEARCH($A$32,'List of Flows'!$D258))),"Context",0),0)</f>
        <v>0</v>
      </c>
      <c r="AF260" s="17">
        <f t="shared" si="57"/>
        <v>0</v>
      </c>
      <c r="AH260">
        <f>IF(AH$2='List of Flows'!$B258,IF(OR(ISNUMBER(SEARCH($A$36,'List of Flows'!$D258)),ISNUMBER(SEARCH($A$37,'List of Flows'!$D258))),"Input/Output",0),0)</f>
        <v>0</v>
      </c>
      <c r="AI260">
        <f>IF(AI$2='List of Flows'!$B258,IF(OR(ISNUMBER(SEARCH($A$36,'List of Flows'!$D258)),ISNUMBER(SEARCH($A$37,'List of Flows'!$D258))),"Input/Output",0),0)</f>
        <v>0</v>
      </c>
      <c r="AJ260">
        <f>IF(AJ$2='List of Flows'!$B258,IF(OR(ISNUMBER(SEARCH($A$36,'List of Flows'!$D258)),ISNUMBER(SEARCH($A$37,'List of Flows'!$D258))),"Input/Output",0),0)</f>
        <v>0</v>
      </c>
      <c r="AK260">
        <f>IF(AK$2='List of Flows'!$B258,IF(OR(ISNUMBER(SEARCH($A$36,'List of Flows'!$D258)),ISNUMBER(SEARCH($A$37,'List of Flows'!$D258))),"Input/Output",0),0)</f>
        <v>0</v>
      </c>
      <c r="AL260">
        <f>IF(AL$2='List of Flows'!$B258,IF(OR(ISNUMBER(SEARCH($A$36,'List of Flows'!$D258)),ISNUMBER(SEARCH($A$37,'List of Flows'!$D258))),"Input/Output",0),0)</f>
        <v>0</v>
      </c>
      <c r="AM260">
        <f>IF(AM$2='List of Flows'!$B258,IF(OR(ISNUMBER(SEARCH($A$36,'List of Flows'!$D258)),ISNUMBER(SEARCH($A$37,'List of Flows'!$D258))),"Input/Output",0),0)</f>
        <v>0</v>
      </c>
      <c r="AN260">
        <f>IF(AN$2='List of Flows'!$B258,IF(OR(ISNUMBER(SEARCH($A$36,'List of Flows'!$D258)),ISNUMBER(SEARCH($A$37,'List of Flows'!$D258))),"Input/Output",0),0)</f>
        <v>0</v>
      </c>
      <c r="AO260">
        <f>IF(AO$2='List of Flows'!$B258,IF(OR(ISNUMBER(SEARCH($A$36,'List of Flows'!$D258)),ISNUMBER(SEARCH($A$37,'List of Flows'!$D258))),"Input/Output",0),0)</f>
        <v>0</v>
      </c>
      <c r="AP260">
        <f>IF(AP$2='List of Flows'!$B258,IF(OR(ISNUMBER(SEARCH($A$36,'List of Flows'!$D258)),ISNUMBER(SEARCH($A$37,'List of Flows'!$D258))),"Input/Output",0),0)</f>
        <v>0</v>
      </c>
      <c r="AQ260">
        <f>IF(AQ$2='List of Flows'!$B258,IF(OR(ISNUMBER(SEARCH($A$36,'List of Flows'!$D258)),ISNUMBER(SEARCH($A$37,'List of Flows'!$D258))),"Input/Output",0),0)</f>
        <v>0</v>
      </c>
      <c r="AR260">
        <f>IF(AR$2='List of Flows'!$B258,IF(OR(ISNUMBER(SEARCH($A$36,'List of Flows'!$D258)),ISNUMBER(SEARCH($A$37,'List of Flows'!$D258))),"Input/Output",0),0)</f>
        <v>0</v>
      </c>
      <c r="AS260">
        <f>IF(AS$2='List of Flows'!$B258,IF(OR(ISNUMBER(SEARCH($A$36,'List of Flows'!$D258)),ISNUMBER(SEARCH($A$37,'List of Flows'!$D258))),"Input/Output",0),0)</f>
        <v>0</v>
      </c>
      <c r="AT260">
        <f>IF(AT$2='List of Flows'!$B258,IF(OR(ISNUMBER(SEARCH($A$36,'List of Flows'!$D258)),ISNUMBER(SEARCH($A$37,'List of Flows'!$D258))),"Input/Output",0),0)</f>
        <v>0</v>
      </c>
      <c r="AU260" s="17">
        <f t="shared" si="58"/>
        <v>0</v>
      </c>
      <c r="AW260">
        <f t="shared" si="59"/>
        <v>0</v>
      </c>
      <c r="AX260">
        <f t="shared" si="60"/>
        <v>0</v>
      </c>
      <c r="AY260">
        <f t="shared" si="61"/>
        <v>0</v>
      </c>
      <c r="AZ260">
        <f t="shared" si="62"/>
        <v>0</v>
      </c>
      <c r="BA260">
        <f t="shared" si="63"/>
        <v>0</v>
      </c>
      <c r="BB260">
        <f t="shared" si="64"/>
        <v>0</v>
      </c>
      <c r="BC260">
        <f t="shared" si="65"/>
        <v>0</v>
      </c>
      <c r="BD260">
        <f t="shared" si="66"/>
        <v>0</v>
      </c>
      <c r="BE260">
        <f t="shared" si="67"/>
        <v>0</v>
      </c>
      <c r="BF260">
        <f t="shared" si="68"/>
        <v>0</v>
      </c>
      <c r="BG260">
        <f t="shared" si="69"/>
        <v>0</v>
      </c>
      <c r="BH260">
        <f t="shared" si="70"/>
        <v>0</v>
      </c>
      <c r="BI260">
        <f t="shared" si="71"/>
        <v>0</v>
      </c>
      <c r="BJ260" s="17">
        <f t="shared" si="72"/>
        <v>0</v>
      </c>
    </row>
    <row r="261" spans="4:62" x14ac:dyDescent="0.3">
      <c r="D261">
        <f>IF(D$2='List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E261">
        <f>IF(E$2='List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F261">
        <f>IF(F$2='List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G261">
        <f>IF(G$2='List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H261">
        <f>IF(H$2='List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I261">
        <f>IF(I$2='List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J261">
        <f>IF(J$2='List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K261">
        <f>IF(K$2='List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L261">
        <f>IF(L$2='List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M261">
        <f>IF(M$2='List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N261">
        <f>IF(N$2='List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O261">
        <f>IF(O$2='List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P261">
        <f>IF(P$2='List of Flows'!$B259,IF(OR(ISNUMBER(SEARCH($A$6,'List of Flows'!$D259)),ISNUMBER(SEARCH($A$7,'List of Flows'!$D259)),ISNUMBER(SEARCH($A$8,'List of Flows'!$D259)),ISNUMBER(SEARCH($A$9,'List of Flows'!$D259)),ISNUMBER(SEARCH($A$10,'List of Flows'!$D259)),ISNUMBER(SEARCH($A$11,'List of Flows'!$D259)),ISNUMBER(SEARCH($A$12,'List of Flows'!$D259)),ISNUMBER(SEARCH($A$13,'List of Flows'!$D259)),ISNUMBER(SEARCH($A$14,'List of Flows'!$D259)),ISNUMBER(SEARCH($A$15,'List of Flows'!$D259)),ISNUMBER(SEARCH($A$16,'List of Flows'!$D259)),ISNUMBER(SEARCH($A$17,'List of Flows'!$D259)),ISNUMBER(SEARCH($A$18,'List of Flows'!$D259)),ISNUMBER(SEARCH($A$19,'List of Flows'!$D259))),"Unit",0),0)</f>
        <v>0</v>
      </c>
      <c r="Q261">
        <f t="shared" ref="Q261:Q279" si="73">COUNTIF(D261:P261,"Unit")</f>
        <v>0</v>
      </c>
      <c r="R261" s="35"/>
      <c r="S261">
        <f>IF(S$2='List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T261">
        <f>IF(T$2='List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U261">
        <f>IF(U$2='List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V261">
        <f>IF(V$2='List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W261">
        <f>IF(W$2='List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X261">
        <f>IF(X$2='List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Y261">
        <f>IF(Y$2='List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Z261">
        <f>IF(Z$2='List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AA261">
        <f>IF(AA$2='List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AB261">
        <f>IF(AB$2='List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AC261">
        <f>IF(AC$2='List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AD261">
        <f>IF(AD$2='List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AE261">
        <f>IF(AE$2='List of Flows'!$B259,IF(OR(ISNUMBER(SEARCH($A$24,'List of Flows'!$D259)),ISNUMBER(SEARCH($A$25,'List of Flows'!$D259)),ISNUMBER(SEARCH($A$26,'List of Flows'!$D259)),ISNUMBER(SEARCH($A$27,'List of Flows'!$D259)),ISNUMBER(SEARCH($A$28,'List of Flows'!$D259)),ISNUMBER(SEARCH($A$29,'List of Flows'!$D259)),ISNUMBER(SEARCH($A$30,'List of Flows'!$D259)),ISNUMBER(SEARCH($A$31,'List of Flows'!$D259)),ISNUMBER(SEARCH($A$32,'List of Flows'!$D259))),"Context",0),0)</f>
        <v>0</v>
      </c>
      <c r="AF261" s="17">
        <f t="shared" ref="AF261:AF279" si="74">COUNTIF(S261:AE261,"Context")</f>
        <v>0</v>
      </c>
      <c r="AH261">
        <f>IF(AH$2='List of Flows'!$B259,IF(OR(ISNUMBER(SEARCH($A$36,'List of Flows'!$D259)),ISNUMBER(SEARCH($A$37,'List of Flows'!$D259))),"Input/Output",0),0)</f>
        <v>0</v>
      </c>
      <c r="AI261">
        <f>IF(AI$2='List of Flows'!$B259,IF(OR(ISNUMBER(SEARCH($A$36,'List of Flows'!$D259)),ISNUMBER(SEARCH($A$37,'List of Flows'!$D259))),"Input/Output",0),0)</f>
        <v>0</v>
      </c>
      <c r="AJ261">
        <f>IF(AJ$2='List of Flows'!$B259,IF(OR(ISNUMBER(SEARCH($A$36,'List of Flows'!$D259)),ISNUMBER(SEARCH($A$37,'List of Flows'!$D259))),"Input/Output",0),0)</f>
        <v>0</v>
      </c>
      <c r="AK261">
        <f>IF(AK$2='List of Flows'!$B259,IF(OR(ISNUMBER(SEARCH($A$36,'List of Flows'!$D259)),ISNUMBER(SEARCH($A$37,'List of Flows'!$D259))),"Input/Output",0),0)</f>
        <v>0</v>
      </c>
      <c r="AL261">
        <f>IF(AL$2='List of Flows'!$B259,IF(OR(ISNUMBER(SEARCH($A$36,'List of Flows'!$D259)),ISNUMBER(SEARCH($A$37,'List of Flows'!$D259))),"Input/Output",0),0)</f>
        <v>0</v>
      </c>
      <c r="AM261">
        <f>IF(AM$2='List of Flows'!$B259,IF(OR(ISNUMBER(SEARCH($A$36,'List of Flows'!$D259)),ISNUMBER(SEARCH($A$37,'List of Flows'!$D259))),"Input/Output",0),0)</f>
        <v>0</v>
      </c>
      <c r="AN261">
        <f>IF(AN$2='List of Flows'!$B259,IF(OR(ISNUMBER(SEARCH($A$36,'List of Flows'!$D259)),ISNUMBER(SEARCH($A$37,'List of Flows'!$D259))),"Input/Output",0),0)</f>
        <v>0</v>
      </c>
      <c r="AO261">
        <f>IF(AO$2='List of Flows'!$B259,IF(OR(ISNUMBER(SEARCH($A$36,'List of Flows'!$D259)),ISNUMBER(SEARCH($A$37,'List of Flows'!$D259))),"Input/Output",0),0)</f>
        <v>0</v>
      </c>
      <c r="AP261">
        <f>IF(AP$2='List of Flows'!$B259,IF(OR(ISNUMBER(SEARCH($A$36,'List of Flows'!$D259)),ISNUMBER(SEARCH($A$37,'List of Flows'!$D259))),"Input/Output",0),0)</f>
        <v>0</v>
      </c>
      <c r="AQ261">
        <f>IF(AQ$2='List of Flows'!$B259,IF(OR(ISNUMBER(SEARCH($A$36,'List of Flows'!$D259)),ISNUMBER(SEARCH($A$37,'List of Flows'!$D259))),"Input/Output",0),0)</f>
        <v>0</v>
      </c>
      <c r="AR261">
        <f>IF(AR$2='List of Flows'!$B259,IF(OR(ISNUMBER(SEARCH($A$36,'List of Flows'!$D259)),ISNUMBER(SEARCH($A$37,'List of Flows'!$D259))),"Input/Output",0),0)</f>
        <v>0</v>
      </c>
      <c r="AS261">
        <f>IF(AS$2='List of Flows'!$B259,IF(OR(ISNUMBER(SEARCH($A$36,'List of Flows'!$D259)),ISNUMBER(SEARCH($A$37,'List of Flows'!$D259))),"Input/Output",0),0)</f>
        <v>0</v>
      </c>
      <c r="AT261">
        <f>IF(AT$2='List of Flows'!$B259,IF(OR(ISNUMBER(SEARCH($A$36,'List of Flows'!$D259)),ISNUMBER(SEARCH($A$37,'List of Flows'!$D259))),"Input/Output",0),0)</f>
        <v>0</v>
      </c>
      <c r="AU261" s="17">
        <f t="shared" ref="AU261:AU279" si="75">COUNTIF(AH261:AT261,"Input/Output")</f>
        <v>0</v>
      </c>
      <c r="AW261">
        <f t="shared" ref="AW261:AW279" si="76">IF(AND(D261=0, S261=0, AH261=0), 0,1)</f>
        <v>0</v>
      </c>
      <c r="AX261">
        <f t="shared" ref="AX261:AX279" si="77">IF(AND(E261=0, T261=0, AI261=0), 0,1)</f>
        <v>0</v>
      </c>
      <c r="AY261">
        <f t="shared" ref="AY261:AY279" si="78">IF(AND(F261=0, U261=0, AJ261=0), 0,1)</f>
        <v>0</v>
      </c>
      <c r="AZ261">
        <f t="shared" ref="AZ261:AZ279" si="79">IF(AND(G261=0, V261=0, AK261=0), 0,1)</f>
        <v>0</v>
      </c>
      <c r="BA261">
        <f t="shared" ref="BA261:BA279" si="80">IF(AND(H261=0, W261=0, AL261=0), 0,1)</f>
        <v>0</v>
      </c>
      <c r="BB261">
        <f t="shared" ref="BB261:BB279" si="81">IF(AND(I261=0, X261=0, AM261=0), 0,1)</f>
        <v>0</v>
      </c>
      <c r="BC261">
        <f t="shared" ref="BC261:BC279" si="82">IF(AND(J261=0, Y261=0, AN261=0), 0,1)</f>
        <v>0</v>
      </c>
      <c r="BD261">
        <f t="shared" ref="BD261:BD279" si="83">IF(AND(K261=0, Z261=0, AO261=0), 0,1)</f>
        <v>0</v>
      </c>
      <c r="BE261">
        <f t="shared" ref="BE261:BE279" si="84">IF(AND(L261=0, AA261=0, AP261=0), 0,1)</f>
        <v>0</v>
      </c>
      <c r="BF261">
        <f t="shared" ref="BF261:BF279" si="85">IF(AND(M261=0, AB261=0, AQ261=0), 0,1)</f>
        <v>0</v>
      </c>
      <c r="BG261">
        <f t="shared" ref="BG261:BG279" si="86">IF(AND(N261=0, AC261=0, AR261=0), 0,1)</f>
        <v>0</v>
      </c>
      <c r="BH261">
        <f t="shared" ref="BH261:BH279" si="87">IF(AND(O261=0, AD261=0, AS261=0), 0,1)</f>
        <v>0</v>
      </c>
      <c r="BI261">
        <f t="shared" ref="BI261:BI279" si="88">IF(AND(P261=0, AE261=0, AT261=0), 0,1)</f>
        <v>0</v>
      </c>
      <c r="BJ261" s="17">
        <f t="shared" ref="BJ261:BJ279" si="89">COUNTIF(AW261:BI261,"Input/Output")</f>
        <v>0</v>
      </c>
    </row>
    <row r="262" spans="4:62" x14ac:dyDescent="0.3">
      <c r="D262">
        <f>IF(D$2='List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E262">
        <f>IF(E$2='List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F262">
        <f>IF(F$2='List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G262">
        <f>IF(G$2='List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H262">
        <f>IF(H$2='List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I262">
        <f>IF(I$2='List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J262">
        <f>IF(J$2='List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K262">
        <f>IF(K$2='List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L262">
        <f>IF(L$2='List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M262">
        <f>IF(M$2='List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N262">
        <f>IF(N$2='List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O262">
        <f>IF(O$2='List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P262">
        <f>IF(P$2='List of Flows'!$B260,IF(OR(ISNUMBER(SEARCH($A$6,'List of Flows'!$D260)),ISNUMBER(SEARCH($A$7,'List of Flows'!$D260)),ISNUMBER(SEARCH($A$8,'List of Flows'!$D260)),ISNUMBER(SEARCH($A$9,'List of Flows'!$D260)),ISNUMBER(SEARCH($A$10,'List of Flows'!$D260)),ISNUMBER(SEARCH($A$11,'List of Flows'!$D260)),ISNUMBER(SEARCH($A$12,'List of Flows'!$D260)),ISNUMBER(SEARCH($A$13,'List of Flows'!$D260)),ISNUMBER(SEARCH($A$14,'List of Flows'!$D260)),ISNUMBER(SEARCH($A$15,'List of Flows'!$D260)),ISNUMBER(SEARCH($A$16,'List of Flows'!$D260)),ISNUMBER(SEARCH($A$17,'List of Flows'!$D260)),ISNUMBER(SEARCH($A$18,'List of Flows'!$D260)),ISNUMBER(SEARCH($A$19,'List of Flows'!$D260))),"Unit",0),0)</f>
        <v>0</v>
      </c>
      <c r="Q262">
        <f t="shared" si="73"/>
        <v>0</v>
      </c>
      <c r="R262" s="35"/>
      <c r="S262">
        <f>IF(S$2='List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T262">
        <f>IF(T$2='List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U262">
        <f>IF(U$2='List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V262">
        <f>IF(V$2='List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W262">
        <f>IF(W$2='List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X262">
        <f>IF(X$2='List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Y262">
        <f>IF(Y$2='List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Z262">
        <f>IF(Z$2='List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AA262">
        <f>IF(AA$2='List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AB262">
        <f>IF(AB$2='List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AC262">
        <f>IF(AC$2='List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AD262">
        <f>IF(AD$2='List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AE262">
        <f>IF(AE$2='List of Flows'!$B260,IF(OR(ISNUMBER(SEARCH($A$24,'List of Flows'!$D260)),ISNUMBER(SEARCH($A$25,'List of Flows'!$D260)),ISNUMBER(SEARCH($A$26,'List of Flows'!$D260)),ISNUMBER(SEARCH($A$27,'List of Flows'!$D260)),ISNUMBER(SEARCH($A$28,'List of Flows'!$D260)),ISNUMBER(SEARCH($A$29,'List of Flows'!$D260)),ISNUMBER(SEARCH($A$30,'List of Flows'!$D260)),ISNUMBER(SEARCH($A$31,'List of Flows'!$D260)),ISNUMBER(SEARCH($A$32,'List of Flows'!$D260))),"Context",0),0)</f>
        <v>0</v>
      </c>
      <c r="AF262" s="17">
        <f t="shared" si="74"/>
        <v>0</v>
      </c>
      <c r="AH262">
        <f>IF(AH$2='List of Flows'!$B260,IF(OR(ISNUMBER(SEARCH($A$36,'List of Flows'!$D260)),ISNUMBER(SEARCH($A$37,'List of Flows'!$D260))),"Input/Output",0),0)</f>
        <v>0</v>
      </c>
      <c r="AI262">
        <f>IF(AI$2='List of Flows'!$B260,IF(OR(ISNUMBER(SEARCH($A$36,'List of Flows'!$D260)),ISNUMBER(SEARCH($A$37,'List of Flows'!$D260))),"Input/Output",0),0)</f>
        <v>0</v>
      </c>
      <c r="AJ262">
        <f>IF(AJ$2='List of Flows'!$B260,IF(OR(ISNUMBER(SEARCH($A$36,'List of Flows'!$D260)),ISNUMBER(SEARCH($A$37,'List of Flows'!$D260))),"Input/Output",0),0)</f>
        <v>0</v>
      </c>
      <c r="AK262">
        <f>IF(AK$2='List of Flows'!$B260,IF(OR(ISNUMBER(SEARCH($A$36,'List of Flows'!$D260)),ISNUMBER(SEARCH($A$37,'List of Flows'!$D260))),"Input/Output",0),0)</f>
        <v>0</v>
      </c>
      <c r="AL262">
        <f>IF(AL$2='List of Flows'!$B260,IF(OR(ISNUMBER(SEARCH($A$36,'List of Flows'!$D260)),ISNUMBER(SEARCH($A$37,'List of Flows'!$D260))),"Input/Output",0),0)</f>
        <v>0</v>
      </c>
      <c r="AM262">
        <f>IF(AM$2='List of Flows'!$B260,IF(OR(ISNUMBER(SEARCH($A$36,'List of Flows'!$D260)),ISNUMBER(SEARCH($A$37,'List of Flows'!$D260))),"Input/Output",0),0)</f>
        <v>0</v>
      </c>
      <c r="AN262">
        <f>IF(AN$2='List of Flows'!$B260,IF(OR(ISNUMBER(SEARCH($A$36,'List of Flows'!$D260)),ISNUMBER(SEARCH($A$37,'List of Flows'!$D260))),"Input/Output",0),0)</f>
        <v>0</v>
      </c>
      <c r="AO262">
        <f>IF(AO$2='List of Flows'!$B260,IF(OR(ISNUMBER(SEARCH($A$36,'List of Flows'!$D260)),ISNUMBER(SEARCH($A$37,'List of Flows'!$D260))),"Input/Output",0),0)</f>
        <v>0</v>
      </c>
      <c r="AP262">
        <f>IF(AP$2='List of Flows'!$B260,IF(OR(ISNUMBER(SEARCH($A$36,'List of Flows'!$D260)),ISNUMBER(SEARCH($A$37,'List of Flows'!$D260))),"Input/Output",0),0)</f>
        <v>0</v>
      </c>
      <c r="AQ262">
        <f>IF(AQ$2='List of Flows'!$B260,IF(OR(ISNUMBER(SEARCH($A$36,'List of Flows'!$D260)),ISNUMBER(SEARCH($A$37,'List of Flows'!$D260))),"Input/Output",0),0)</f>
        <v>0</v>
      </c>
      <c r="AR262">
        <f>IF(AR$2='List of Flows'!$B260,IF(OR(ISNUMBER(SEARCH($A$36,'List of Flows'!$D260)),ISNUMBER(SEARCH($A$37,'List of Flows'!$D260))),"Input/Output",0),0)</f>
        <v>0</v>
      </c>
      <c r="AS262">
        <f>IF(AS$2='List of Flows'!$B260,IF(OR(ISNUMBER(SEARCH($A$36,'List of Flows'!$D260)),ISNUMBER(SEARCH($A$37,'List of Flows'!$D260))),"Input/Output",0),0)</f>
        <v>0</v>
      </c>
      <c r="AT262">
        <f>IF(AT$2='List of Flows'!$B260,IF(OR(ISNUMBER(SEARCH($A$36,'List of Flows'!$D260)),ISNUMBER(SEARCH($A$37,'List of Flows'!$D260))),"Input/Output",0),0)</f>
        <v>0</v>
      </c>
      <c r="AU262" s="17">
        <f t="shared" si="75"/>
        <v>0</v>
      </c>
      <c r="AW262">
        <f t="shared" si="76"/>
        <v>0</v>
      </c>
      <c r="AX262">
        <f t="shared" si="77"/>
        <v>0</v>
      </c>
      <c r="AY262">
        <f t="shared" si="78"/>
        <v>0</v>
      </c>
      <c r="AZ262">
        <f t="shared" si="79"/>
        <v>0</v>
      </c>
      <c r="BA262">
        <f t="shared" si="80"/>
        <v>0</v>
      </c>
      <c r="BB262">
        <f t="shared" si="81"/>
        <v>0</v>
      </c>
      <c r="BC262">
        <f t="shared" si="82"/>
        <v>0</v>
      </c>
      <c r="BD262">
        <f t="shared" si="83"/>
        <v>0</v>
      </c>
      <c r="BE262">
        <f t="shared" si="84"/>
        <v>0</v>
      </c>
      <c r="BF262">
        <f t="shared" si="85"/>
        <v>0</v>
      </c>
      <c r="BG262">
        <f t="shared" si="86"/>
        <v>0</v>
      </c>
      <c r="BH262">
        <f t="shared" si="87"/>
        <v>0</v>
      </c>
      <c r="BI262">
        <f t="shared" si="88"/>
        <v>0</v>
      </c>
      <c r="BJ262" s="17">
        <f t="shared" si="89"/>
        <v>0</v>
      </c>
    </row>
    <row r="263" spans="4:62" x14ac:dyDescent="0.3">
      <c r="D263">
        <f>IF(D$2='List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E263">
        <f>IF(E$2='List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F263">
        <f>IF(F$2='List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G263">
        <f>IF(G$2='List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H263">
        <f>IF(H$2='List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I263">
        <f>IF(I$2='List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J263">
        <f>IF(J$2='List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K263">
        <f>IF(K$2='List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L263">
        <f>IF(L$2='List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M263">
        <f>IF(M$2='List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N263">
        <f>IF(N$2='List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O263">
        <f>IF(O$2='List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P263">
        <f>IF(P$2='List of Flows'!$B261,IF(OR(ISNUMBER(SEARCH($A$6,'List of Flows'!$D261)),ISNUMBER(SEARCH($A$7,'List of Flows'!$D261)),ISNUMBER(SEARCH($A$8,'List of Flows'!$D261)),ISNUMBER(SEARCH($A$9,'List of Flows'!$D261)),ISNUMBER(SEARCH($A$10,'List of Flows'!$D261)),ISNUMBER(SEARCH($A$11,'List of Flows'!$D261)),ISNUMBER(SEARCH($A$12,'List of Flows'!$D261)),ISNUMBER(SEARCH($A$13,'List of Flows'!$D261)),ISNUMBER(SEARCH($A$14,'List of Flows'!$D261)),ISNUMBER(SEARCH($A$15,'List of Flows'!$D261)),ISNUMBER(SEARCH($A$16,'List of Flows'!$D261)),ISNUMBER(SEARCH($A$17,'List of Flows'!$D261)),ISNUMBER(SEARCH($A$18,'List of Flows'!$D261)),ISNUMBER(SEARCH($A$19,'List of Flows'!$D261))),"Unit",0),0)</f>
        <v>0</v>
      </c>
      <c r="Q263">
        <f t="shared" si="73"/>
        <v>0</v>
      </c>
      <c r="R263" s="35"/>
      <c r="S263">
        <f>IF(S$2='List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T263">
        <f>IF(T$2='List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U263">
        <f>IF(U$2='List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V263">
        <f>IF(V$2='List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W263">
        <f>IF(W$2='List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X263">
        <f>IF(X$2='List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Y263">
        <f>IF(Y$2='List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Z263">
        <f>IF(Z$2='List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AA263">
        <f>IF(AA$2='List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AB263">
        <f>IF(AB$2='List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AC263">
        <f>IF(AC$2='List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AD263">
        <f>IF(AD$2='List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AE263">
        <f>IF(AE$2='List of Flows'!$B261,IF(OR(ISNUMBER(SEARCH($A$24,'List of Flows'!$D261)),ISNUMBER(SEARCH($A$25,'List of Flows'!$D261)),ISNUMBER(SEARCH($A$26,'List of Flows'!$D261)),ISNUMBER(SEARCH($A$27,'List of Flows'!$D261)),ISNUMBER(SEARCH($A$28,'List of Flows'!$D261)),ISNUMBER(SEARCH($A$29,'List of Flows'!$D261)),ISNUMBER(SEARCH($A$30,'List of Flows'!$D261)),ISNUMBER(SEARCH($A$31,'List of Flows'!$D261)),ISNUMBER(SEARCH($A$32,'List of Flows'!$D261))),"Context",0),0)</f>
        <v>0</v>
      </c>
      <c r="AF263" s="17">
        <f t="shared" si="74"/>
        <v>0</v>
      </c>
      <c r="AH263">
        <f>IF(AH$2='List of Flows'!$B261,IF(OR(ISNUMBER(SEARCH($A$36,'List of Flows'!$D261)),ISNUMBER(SEARCH($A$37,'List of Flows'!$D261))),"Input/Output",0),0)</f>
        <v>0</v>
      </c>
      <c r="AI263">
        <f>IF(AI$2='List of Flows'!$B261,IF(OR(ISNUMBER(SEARCH($A$36,'List of Flows'!$D261)),ISNUMBER(SEARCH($A$37,'List of Flows'!$D261))),"Input/Output",0),0)</f>
        <v>0</v>
      </c>
      <c r="AJ263">
        <f>IF(AJ$2='List of Flows'!$B261,IF(OR(ISNUMBER(SEARCH($A$36,'List of Flows'!$D261)),ISNUMBER(SEARCH($A$37,'List of Flows'!$D261))),"Input/Output",0),0)</f>
        <v>0</v>
      </c>
      <c r="AK263">
        <f>IF(AK$2='List of Flows'!$B261,IF(OR(ISNUMBER(SEARCH($A$36,'List of Flows'!$D261)),ISNUMBER(SEARCH($A$37,'List of Flows'!$D261))),"Input/Output",0),0)</f>
        <v>0</v>
      </c>
      <c r="AL263">
        <f>IF(AL$2='List of Flows'!$B261,IF(OR(ISNUMBER(SEARCH($A$36,'List of Flows'!$D261)),ISNUMBER(SEARCH($A$37,'List of Flows'!$D261))),"Input/Output",0),0)</f>
        <v>0</v>
      </c>
      <c r="AM263">
        <f>IF(AM$2='List of Flows'!$B261,IF(OR(ISNUMBER(SEARCH($A$36,'List of Flows'!$D261)),ISNUMBER(SEARCH($A$37,'List of Flows'!$D261))),"Input/Output",0),0)</f>
        <v>0</v>
      </c>
      <c r="AN263">
        <f>IF(AN$2='List of Flows'!$B261,IF(OR(ISNUMBER(SEARCH($A$36,'List of Flows'!$D261)),ISNUMBER(SEARCH($A$37,'List of Flows'!$D261))),"Input/Output",0),0)</f>
        <v>0</v>
      </c>
      <c r="AO263">
        <f>IF(AO$2='List of Flows'!$B261,IF(OR(ISNUMBER(SEARCH($A$36,'List of Flows'!$D261)),ISNUMBER(SEARCH($A$37,'List of Flows'!$D261))),"Input/Output",0),0)</f>
        <v>0</v>
      </c>
      <c r="AP263">
        <f>IF(AP$2='List of Flows'!$B261,IF(OR(ISNUMBER(SEARCH($A$36,'List of Flows'!$D261)),ISNUMBER(SEARCH($A$37,'List of Flows'!$D261))),"Input/Output",0),0)</f>
        <v>0</v>
      </c>
      <c r="AQ263">
        <f>IF(AQ$2='List of Flows'!$B261,IF(OR(ISNUMBER(SEARCH($A$36,'List of Flows'!$D261)),ISNUMBER(SEARCH($A$37,'List of Flows'!$D261))),"Input/Output",0),0)</f>
        <v>0</v>
      </c>
      <c r="AR263">
        <f>IF(AR$2='List of Flows'!$B261,IF(OR(ISNUMBER(SEARCH($A$36,'List of Flows'!$D261)),ISNUMBER(SEARCH($A$37,'List of Flows'!$D261))),"Input/Output",0),0)</f>
        <v>0</v>
      </c>
      <c r="AS263">
        <f>IF(AS$2='List of Flows'!$B261,IF(OR(ISNUMBER(SEARCH($A$36,'List of Flows'!$D261)),ISNUMBER(SEARCH($A$37,'List of Flows'!$D261))),"Input/Output",0),0)</f>
        <v>0</v>
      </c>
      <c r="AT263">
        <f>IF(AT$2='List of Flows'!$B261,IF(OR(ISNUMBER(SEARCH($A$36,'List of Flows'!$D261)),ISNUMBER(SEARCH($A$37,'List of Flows'!$D261))),"Input/Output",0),0)</f>
        <v>0</v>
      </c>
      <c r="AU263" s="17">
        <f t="shared" si="75"/>
        <v>0</v>
      </c>
      <c r="AW263">
        <f t="shared" si="76"/>
        <v>0</v>
      </c>
      <c r="AX263">
        <f t="shared" si="77"/>
        <v>0</v>
      </c>
      <c r="AY263">
        <f t="shared" si="78"/>
        <v>0</v>
      </c>
      <c r="AZ263">
        <f t="shared" si="79"/>
        <v>0</v>
      </c>
      <c r="BA263">
        <f t="shared" si="80"/>
        <v>0</v>
      </c>
      <c r="BB263">
        <f t="shared" si="81"/>
        <v>0</v>
      </c>
      <c r="BC263">
        <f t="shared" si="82"/>
        <v>0</v>
      </c>
      <c r="BD263">
        <f t="shared" si="83"/>
        <v>0</v>
      </c>
      <c r="BE263">
        <f t="shared" si="84"/>
        <v>0</v>
      </c>
      <c r="BF263">
        <f t="shared" si="85"/>
        <v>0</v>
      </c>
      <c r="BG263">
        <f t="shared" si="86"/>
        <v>0</v>
      </c>
      <c r="BH263">
        <f t="shared" si="87"/>
        <v>0</v>
      </c>
      <c r="BI263">
        <f t="shared" si="88"/>
        <v>0</v>
      </c>
      <c r="BJ263" s="17">
        <f t="shared" si="89"/>
        <v>0</v>
      </c>
    </row>
    <row r="264" spans="4:62" x14ac:dyDescent="0.3">
      <c r="D264">
        <f>IF(D$2='List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E264">
        <f>IF(E$2='List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F264">
        <f>IF(F$2='List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G264">
        <f>IF(G$2='List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H264">
        <f>IF(H$2='List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I264">
        <f>IF(I$2='List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J264">
        <f>IF(J$2='List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K264">
        <f>IF(K$2='List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L264">
        <f>IF(L$2='List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M264">
        <f>IF(M$2='List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N264">
        <f>IF(N$2='List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O264">
        <f>IF(O$2='List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P264">
        <f>IF(P$2='List of Flows'!$B262,IF(OR(ISNUMBER(SEARCH($A$6,'List of Flows'!$D262)),ISNUMBER(SEARCH($A$7,'List of Flows'!$D262)),ISNUMBER(SEARCH($A$8,'List of Flows'!$D262)),ISNUMBER(SEARCH($A$9,'List of Flows'!$D262)),ISNUMBER(SEARCH($A$10,'List of Flows'!$D262)),ISNUMBER(SEARCH($A$11,'List of Flows'!$D262)),ISNUMBER(SEARCH($A$12,'List of Flows'!$D262)),ISNUMBER(SEARCH($A$13,'List of Flows'!$D262)),ISNUMBER(SEARCH($A$14,'List of Flows'!$D262)),ISNUMBER(SEARCH($A$15,'List of Flows'!$D262)),ISNUMBER(SEARCH($A$16,'List of Flows'!$D262)),ISNUMBER(SEARCH($A$17,'List of Flows'!$D262)),ISNUMBER(SEARCH($A$18,'List of Flows'!$D262)),ISNUMBER(SEARCH($A$19,'List of Flows'!$D262))),"Unit",0),0)</f>
        <v>0</v>
      </c>
      <c r="Q264">
        <f t="shared" si="73"/>
        <v>0</v>
      </c>
      <c r="R264" s="35"/>
      <c r="S264">
        <f>IF(S$2='List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T264">
        <f>IF(T$2='List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U264">
        <f>IF(U$2='List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V264">
        <f>IF(V$2='List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W264">
        <f>IF(W$2='List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X264">
        <f>IF(X$2='List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Y264">
        <f>IF(Y$2='List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Z264">
        <f>IF(Z$2='List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AA264">
        <f>IF(AA$2='List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AB264">
        <f>IF(AB$2='List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AC264">
        <f>IF(AC$2='List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AD264">
        <f>IF(AD$2='List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AE264">
        <f>IF(AE$2='List of Flows'!$B262,IF(OR(ISNUMBER(SEARCH($A$24,'List of Flows'!$D262)),ISNUMBER(SEARCH($A$25,'List of Flows'!$D262)),ISNUMBER(SEARCH($A$26,'List of Flows'!$D262)),ISNUMBER(SEARCH($A$27,'List of Flows'!$D262)),ISNUMBER(SEARCH($A$28,'List of Flows'!$D262)),ISNUMBER(SEARCH($A$29,'List of Flows'!$D262)),ISNUMBER(SEARCH($A$30,'List of Flows'!$D262)),ISNUMBER(SEARCH($A$31,'List of Flows'!$D262)),ISNUMBER(SEARCH($A$32,'List of Flows'!$D262))),"Context",0),0)</f>
        <v>0</v>
      </c>
      <c r="AF264" s="17">
        <f t="shared" si="74"/>
        <v>0</v>
      </c>
      <c r="AH264">
        <f>IF(AH$2='List of Flows'!$B262,IF(OR(ISNUMBER(SEARCH($A$36,'List of Flows'!$D262)),ISNUMBER(SEARCH($A$37,'List of Flows'!$D262))),"Input/Output",0),0)</f>
        <v>0</v>
      </c>
      <c r="AI264">
        <f>IF(AI$2='List of Flows'!$B262,IF(OR(ISNUMBER(SEARCH($A$36,'List of Flows'!$D262)),ISNUMBER(SEARCH($A$37,'List of Flows'!$D262))),"Input/Output",0),0)</f>
        <v>0</v>
      </c>
      <c r="AJ264">
        <f>IF(AJ$2='List of Flows'!$B262,IF(OR(ISNUMBER(SEARCH($A$36,'List of Flows'!$D262)),ISNUMBER(SEARCH($A$37,'List of Flows'!$D262))),"Input/Output",0),0)</f>
        <v>0</v>
      </c>
      <c r="AK264">
        <f>IF(AK$2='List of Flows'!$B262,IF(OR(ISNUMBER(SEARCH($A$36,'List of Flows'!$D262)),ISNUMBER(SEARCH($A$37,'List of Flows'!$D262))),"Input/Output",0),0)</f>
        <v>0</v>
      </c>
      <c r="AL264">
        <f>IF(AL$2='List of Flows'!$B262,IF(OR(ISNUMBER(SEARCH($A$36,'List of Flows'!$D262)),ISNUMBER(SEARCH($A$37,'List of Flows'!$D262))),"Input/Output",0),0)</f>
        <v>0</v>
      </c>
      <c r="AM264">
        <f>IF(AM$2='List of Flows'!$B262,IF(OR(ISNUMBER(SEARCH($A$36,'List of Flows'!$D262)),ISNUMBER(SEARCH($A$37,'List of Flows'!$D262))),"Input/Output",0),0)</f>
        <v>0</v>
      </c>
      <c r="AN264">
        <f>IF(AN$2='List of Flows'!$B262,IF(OR(ISNUMBER(SEARCH($A$36,'List of Flows'!$D262)),ISNUMBER(SEARCH($A$37,'List of Flows'!$D262))),"Input/Output",0),0)</f>
        <v>0</v>
      </c>
      <c r="AO264">
        <f>IF(AO$2='List of Flows'!$B262,IF(OR(ISNUMBER(SEARCH($A$36,'List of Flows'!$D262)),ISNUMBER(SEARCH($A$37,'List of Flows'!$D262))),"Input/Output",0),0)</f>
        <v>0</v>
      </c>
      <c r="AP264">
        <f>IF(AP$2='List of Flows'!$B262,IF(OR(ISNUMBER(SEARCH($A$36,'List of Flows'!$D262)),ISNUMBER(SEARCH($A$37,'List of Flows'!$D262))),"Input/Output",0),0)</f>
        <v>0</v>
      </c>
      <c r="AQ264">
        <f>IF(AQ$2='List of Flows'!$B262,IF(OR(ISNUMBER(SEARCH($A$36,'List of Flows'!$D262)),ISNUMBER(SEARCH($A$37,'List of Flows'!$D262))),"Input/Output",0),0)</f>
        <v>0</v>
      </c>
      <c r="AR264">
        <f>IF(AR$2='List of Flows'!$B262,IF(OR(ISNUMBER(SEARCH($A$36,'List of Flows'!$D262)),ISNUMBER(SEARCH($A$37,'List of Flows'!$D262))),"Input/Output",0),0)</f>
        <v>0</v>
      </c>
      <c r="AS264">
        <f>IF(AS$2='List of Flows'!$B262,IF(OR(ISNUMBER(SEARCH($A$36,'List of Flows'!$D262)),ISNUMBER(SEARCH($A$37,'List of Flows'!$D262))),"Input/Output",0),0)</f>
        <v>0</v>
      </c>
      <c r="AT264">
        <f>IF(AT$2='List of Flows'!$B262,IF(OR(ISNUMBER(SEARCH($A$36,'List of Flows'!$D262)),ISNUMBER(SEARCH($A$37,'List of Flows'!$D262))),"Input/Output",0),0)</f>
        <v>0</v>
      </c>
      <c r="AU264" s="17">
        <f t="shared" si="75"/>
        <v>0</v>
      </c>
      <c r="AW264">
        <f t="shared" si="76"/>
        <v>0</v>
      </c>
      <c r="AX264">
        <f t="shared" si="77"/>
        <v>0</v>
      </c>
      <c r="AY264">
        <f t="shared" si="78"/>
        <v>0</v>
      </c>
      <c r="AZ264">
        <f t="shared" si="79"/>
        <v>0</v>
      </c>
      <c r="BA264">
        <f t="shared" si="80"/>
        <v>0</v>
      </c>
      <c r="BB264">
        <f t="shared" si="81"/>
        <v>0</v>
      </c>
      <c r="BC264">
        <f t="shared" si="82"/>
        <v>0</v>
      </c>
      <c r="BD264">
        <f t="shared" si="83"/>
        <v>0</v>
      </c>
      <c r="BE264">
        <f t="shared" si="84"/>
        <v>0</v>
      </c>
      <c r="BF264">
        <f t="shared" si="85"/>
        <v>0</v>
      </c>
      <c r="BG264">
        <f t="shared" si="86"/>
        <v>0</v>
      </c>
      <c r="BH264">
        <f t="shared" si="87"/>
        <v>0</v>
      </c>
      <c r="BI264">
        <f t="shared" si="88"/>
        <v>0</v>
      </c>
      <c r="BJ264" s="17">
        <f t="shared" si="89"/>
        <v>0</v>
      </c>
    </row>
    <row r="265" spans="4:62" x14ac:dyDescent="0.3">
      <c r="D265">
        <f>IF(D$2='List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E265">
        <f>IF(E$2='List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F265">
        <f>IF(F$2='List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G265">
        <f>IF(G$2='List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H265">
        <f>IF(H$2='List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I265">
        <f>IF(I$2='List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J265">
        <f>IF(J$2='List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K265">
        <f>IF(K$2='List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L265">
        <f>IF(L$2='List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M265">
        <f>IF(M$2='List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N265">
        <f>IF(N$2='List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O265">
        <f>IF(O$2='List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P265">
        <f>IF(P$2='List of Flows'!$B263,IF(OR(ISNUMBER(SEARCH($A$6,'List of Flows'!$D263)),ISNUMBER(SEARCH($A$7,'List of Flows'!$D263)),ISNUMBER(SEARCH($A$8,'List of Flows'!$D263)),ISNUMBER(SEARCH($A$9,'List of Flows'!$D263)),ISNUMBER(SEARCH($A$10,'List of Flows'!$D263)),ISNUMBER(SEARCH($A$11,'List of Flows'!$D263)),ISNUMBER(SEARCH($A$12,'List of Flows'!$D263)),ISNUMBER(SEARCH($A$13,'List of Flows'!$D263)),ISNUMBER(SEARCH($A$14,'List of Flows'!$D263)),ISNUMBER(SEARCH($A$15,'List of Flows'!$D263)),ISNUMBER(SEARCH($A$16,'List of Flows'!$D263)),ISNUMBER(SEARCH($A$17,'List of Flows'!$D263)),ISNUMBER(SEARCH($A$18,'List of Flows'!$D263)),ISNUMBER(SEARCH($A$19,'List of Flows'!$D263))),"Unit",0),0)</f>
        <v>0</v>
      </c>
      <c r="Q265">
        <f t="shared" si="73"/>
        <v>0</v>
      </c>
      <c r="R265" s="35"/>
      <c r="S265">
        <f>IF(S$2='List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T265">
        <f>IF(T$2='List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U265">
        <f>IF(U$2='List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V265">
        <f>IF(V$2='List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W265">
        <f>IF(W$2='List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X265">
        <f>IF(X$2='List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Y265">
        <f>IF(Y$2='List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Z265">
        <f>IF(Z$2='List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AA265">
        <f>IF(AA$2='List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AB265">
        <f>IF(AB$2='List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AC265">
        <f>IF(AC$2='List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AD265">
        <f>IF(AD$2='List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AE265">
        <f>IF(AE$2='List of Flows'!$B263,IF(OR(ISNUMBER(SEARCH($A$24,'List of Flows'!$D263)),ISNUMBER(SEARCH($A$25,'List of Flows'!$D263)),ISNUMBER(SEARCH($A$26,'List of Flows'!$D263)),ISNUMBER(SEARCH($A$27,'List of Flows'!$D263)),ISNUMBER(SEARCH($A$28,'List of Flows'!$D263)),ISNUMBER(SEARCH($A$29,'List of Flows'!$D263)),ISNUMBER(SEARCH($A$30,'List of Flows'!$D263)),ISNUMBER(SEARCH($A$31,'List of Flows'!$D263)),ISNUMBER(SEARCH($A$32,'List of Flows'!$D263))),"Context",0),0)</f>
        <v>0</v>
      </c>
      <c r="AF265" s="17">
        <f t="shared" si="74"/>
        <v>0</v>
      </c>
      <c r="AH265">
        <f>IF(AH$2='List of Flows'!$B263,IF(OR(ISNUMBER(SEARCH($A$36,'List of Flows'!$D263)),ISNUMBER(SEARCH($A$37,'List of Flows'!$D263))),"Input/Output",0),0)</f>
        <v>0</v>
      </c>
      <c r="AI265">
        <f>IF(AI$2='List of Flows'!$B263,IF(OR(ISNUMBER(SEARCH($A$36,'List of Flows'!$D263)),ISNUMBER(SEARCH($A$37,'List of Flows'!$D263))),"Input/Output",0),0)</f>
        <v>0</v>
      </c>
      <c r="AJ265">
        <f>IF(AJ$2='List of Flows'!$B263,IF(OR(ISNUMBER(SEARCH($A$36,'List of Flows'!$D263)),ISNUMBER(SEARCH($A$37,'List of Flows'!$D263))),"Input/Output",0),0)</f>
        <v>0</v>
      </c>
      <c r="AK265">
        <f>IF(AK$2='List of Flows'!$B263,IF(OR(ISNUMBER(SEARCH($A$36,'List of Flows'!$D263)),ISNUMBER(SEARCH($A$37,'List of Flows'!$D263))),"Input/Output",0),0)</f>
        <v>0</v>
      </c>
      <c r="AL265">
        <f>IF(AL$2='List of Flows'!$B263,IF(OR(ISNUMBER(SEARCH($A$36,'List of Flows'!$D263)),ISNUMBER(SEARCH($A$37,'List of Flows'!$D263))),"Input/Output",0),0)</f>
        <v>0</v>
      </c>
      <c r="AM265">
        <f>IF(AM$2='List of Flows'!$B263,IF(OR(ISNUMBER(SEARCH($A$36,'List of Flows'!$D263)),ISNUMBER(SEARCH($A$37,'List of Flows'!$D263))),"Input/Output",0),0)</f>
        <v>0</v>
      </c>
      <c r="AN265">
        <f>IF(AN$2='List of Flows'!$B263,IF(OR(ISNUMBER(SEARCH($A$36,'List of Flows'!$D263)),ISNUMBER(SEARCH($A$37,'List of Flows'!$D263))),"Input/Output",0),0)</f>
        <v>0</v>
      </c>
      <c r="AO265">
        <f>IF(AO$2='List of Flows'!$B263,IF(OR(ISNUMBER(SEARCH($A$36,'List of Flows'!$D263)),ISNUMBER(SEARCH($A$37,'List of Flows'!$D263))),"Input/Output",0),0)</f>
        <v>0</v>
      </c>
      <c r="AP265">
        <f>IF(AP$2='List of Flows'!$B263,IF(OR(ISNUMBER(SEARCH($A$36,'List of Flows'!$D263)),ISNUMBER(SEARCH($A$37,'List of Flows'!$D263))),"Input/Output",0),0)</f>
        <v>0</v>
      </c>
      <c r="AQ265">
        <f>IF(AQ$2='List of Flows'!$B263,IF(OR(ISNUMBER(SEARCH($A$36,'List of Flows'!$D263)),ISNUMBER(SEARCH($A$37,'List of Flows'!$D263))),"Input/Output",0),0)</f>
        <v>0</v>
      </c>
      <c r="AR265">
        <f>IF(AR$2='List of Flows'!$B263,IF(OR(ISNUMBER(SEARCH($A$36,'List of Flows'!$D263)),ISNUMBER(SEARCH($A$37,'List of Flows'!$D263))),"Input/Output",0),0)</f>
        <v>0</v>
      </c>
      <c r="AS265">
        <f>IF(AS$2='List of Flows'!$B263,IF(OR(ISNUMBER(SEARCH($A$36,'List of Flows'!$D263)),ISNUMBER(SEARCH($A$37,'List of Flows'!$D263))),"Input/Output",0),0)</f>
        <v>0</v>
      </c>
      <c r="AT265">
        <f>IF(AT$2='List of Flows'!$B263,IF(OR(ISNUMBER(SEARCH($A$36,'List of Flows'!$D263)),ISNUMBER(SEARCH($A$37,'List of Flows'!$D263))),"Input/Output",0),0)</f>
        <v>0</v>
      </c>
      <c r="AU265" s="17">
        <f t="shared" si="75"/>
        <v>0</v>
      </c>
      <c r="AW265">
        <f t="shared" si="76"/>
        <v>0</v>
      </c>
      <c r="AX265">
        <f t="shared" si="77"/>
        <v>0</v>
      </c>
      <c r="AY265">
        <f t="shared" si="78"/>
        <v>0</v>
      </c>
      <c r="AZ265">
        <f t="shared" si="79"/>
        <v>0</v>
      </c>
      <c r="BA265">
        <f t="shared" si="80"/>
        <v>0</v>
      </c>
      <c r="BB265">
        <f t="shared" si="81"/>
        <v>0</v>
      </c>
      <c r="BC265">
        <f t="shared" si="82"/>
        <v>0</v>
      </c>
      <c r="BD265">
        <f t="shared" si="83"/>
        <v>0</v>
      </c>
      <c r="BE265">
        <f t="shared" si="84"/>
        <v>0</v>
      </c>
      <c r="BF265">
        <f t="shared" si="85"/>
        <v>0</v>
      </c>
      <c r="BG265">
        <f t="shared" si="86"/>
        <v>0</v>
      </c>
      <c r="BH265">
        <f t="shared" si="87"/>
        <v>0</v>
      </c>
      <c r="BI265">
        <f t="shared" si="88"/>
        <v>0</v>
      </c>
      <c r="BJ265" s="17">
        <f t="shared" si="89"/>
        <v>0</v>
      </c>
    </row>
    <row r="266" spans="4:62" x14ac:dyDescent="0.3">
      <c r="D266">
        <f>IF(D$2='List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E266">
        <f>IF(E$2='List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F266">
        <f>IF(F$2='List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G266">
        <f>IF(G$2='List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H266">
        <f>IF(H$2='List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I266">
        <f>IF(I$2='List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J266">
        <f>IF(J$2='List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K266">
        <f>IF(K$2='List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L266">
        <f>IF(L$2='List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M266">
        <f>IF(M$2='List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N266">
        <f>IF(N$2='List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O266">
        <f>IF(O$2='List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P266">
        <f>IF(P$2='List of Flows'!$B264,IF(OR(ISNUMBER(SEARCH($A$6,'List of Flows'!$D264)),ISNUMBER(SEARCH($A$7,'List of Flows'!$D264)),ISNUMBER(SEARCH($A$8,'List of Flows'!$D264)),ISNUMBER(SEARCH($A$9,'List of Flows'!$D264)),ISNUMBER(SEARCH($A$10,'List of Flows'!$D264)),ISNUMBER(SEARCH($A$11,'List of Flows'!$D264)),ISNUMBER(SEARCH($A$12,'List of Flows'!$D264)),ISNUMBER(SEARCH($A$13,'List of Flows'!$D264)),ISNUMBER(SEARCH($A$14,'List of Flows'!$D264)),ISNUMBER(SEARCH($A$15,'List of Flows'!$D264)),ISNUMBER(SEARCH($A$16,'List of Flows'!$D264)),ISNUMBER(SEARCH($A$17,'List of Flows'!$D264)),ISNUMBER(SEARCH($A$18,'List of Flows'!$D264)),ISNUMBER(SEARCH($A$19,'List of Flows'!$D264))),"Unit",0),0)</f>
        <v>0</v>
      </c>
      <c r="Q266">
        <f t="shared" si="73"/>
        <v>0</v>
      </c>
      <c r="R266" s="35"/>
      <c r="S266">
        <f>IF(S$2='List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T266">
        <f>IF(T$2='List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U266">
        <f>IF(U$2='List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V266">
        <f>IF(V$2='List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W266">
        <f>IF(W$2='List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X266">
        <f>IF(X$2='List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Y266">
        <f>IF(Y$2='List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Z266">
        <f>IF(Z$2='List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AA266">
        <f>IF(AA$2='List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AB266">
        <f>IF(AB$2='List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AC266">
        <f>IF(AC$2='List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AD266">
        <f>IF(AD$2='List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AE266">
        <f>IF(AE$2='List of Flows'!$B264,IF(OR(ISNUMBER(SEARCH($A$24,'List of Flows'!$D264)),ISNUMBER(SEARCH($A$25,'List of Flows'!$D264)),ISNUMBER(SEARCH($A$26,'List of Flows'!$D264)),ISNUMBER(SEARCH($A$27,'List of Flows'!$D264)),ISNUMBER(SEARCH($A$28,'List of Flows'!$D264)),ISNUMBER(SEARCH($A$29,'List of Flows'!$D264)),ISNUMBER(SEARCH($A$30,'List of Flows'!$D264)),ISNUMBER(SEARCH($A$31,'List of Flows'!$D264)),ISNUMBER(SEARCH($A$32,'List of Flows'!$D264))),"Context",0),0)</f>
        <v>0</v>
      </c>
      <c r="AF266" s="17">
        <f t="shared" si="74"/>
        <v>0</v>
      </c>
      <c r="AH266">
        <f>IF(AH$2='List of Flows'!$B264,IF(OR(ISNUMBER(SEARCH($A$36,'List of Flows'!$D264)),ISNUMBER(SEARCH($A$37,'List of Flows'!$D264))),"Input/Output",0),0)</f>
        <v>0</v>
      </c>
      <c r="AI266">
        <f>IF(AI$2='List of Flows'!$B264,IF(OR(ISNUMBER(SEARCH($A$36,'List of Flows'!$D264)),ISNUMBER(SEARCH($A$37,'List of Flows'!$D264))),"Input/Output",0),0)</f>
        <v>0</v>
      </c>
      <c r="AJ266">
        <f>IF(AJ$2='List of Flows'!$B264,IF(OR(ISNUMBER(SEARCH($A$36,'List of Flows'!$D264)),ISNUMBER(SEARCH($A$37,'List of Flows'!$D264))),"Input/Output",0),0)</f>
        <v>0</v>
      </c>
      <c r="AK266">
        <f>IF(AK$2='List of Flows'!$B264,IF(OR(ISNUMBER(SEARCH($A$36,'List of Flows'!$D264)),ISNUMBER(SEARCH($A$37,'List of Flows'!$D264))),"Input/Output",0),0)</f>
        <v>0</v>
      </c>
      <c r="AL266">
        <f>IF(AL$2='List of Flows'!$B264,IF(OR(ISNUMBER(SEARCH($A$36,'List of Flows'!$D264)),ISNUMBER(SEARCH($A$37,'List of Flows'!$D264))),"Input/Output",0),0)</f>
        <v>0</v>
      </c>
      <c r="AM266">
        <f>IF(AM$2='List of Flows'!$B264,IF(OR(ISNUMBER(SEARCH($A$36,'List of Flows'!$D264)),ISNUMBER(SEARCH($A$37,'List of Flows'!$D264))),"Input/Output",0),0)</f>
        <v>0</v>
      </c>
      <c r="AN266">
        <f>IF(AN$2='List of Flows'!$B264,IF(OR(ISNUMBER(SEARCH($A$36,'List of Flows'!$D264)),ISNUMBER(SEARCH($A$37,'List of Flows'!$D264))),"Input/Output",0),0)</f>
        <v>0</v>
      </c>
      <c r="AO266">
        <f>IF(AO$2='List of Flows'!$B264,IF(OR(ISNUMBER(SEARCH($A$36,'List of Flows'!$D264)),ISNUMBER(SEARCH($A$37,'List of Flows'!$D264))),"Input/Output",0),0)</f>
        <v>0</v>
      </c>
      <c r="AP266">
        <f>IF(AP$2='List of Flows'!$B264,IF(OR(ISNUMBER(SEARCH($A$36,'List of Flows'!$D264)),ISNUMBER(SEARCH($A$37,'List of Flows'!$D264))),"Input/Output",0),0)</f>
        <v>0</v>
      </c>
      <c r="AQ266">
        <f>IF(AQ$2='List of Flows'!$B264,IF(OR(ISNUMBER(SEARCH($A$36,'List of Flows'!$D264)),ISNUMBER(SEARCH($A$37,'List of Flows'!$D264))),"Input/Output",0),0)</f>
        <v>0</v>
      </c>
      <c r="AR266">
        <f>IF(AR$2='List of Flows'!$B264,IF(OR(ISNUMBER(SEARCH($A$36,'List of Flows'!$D264)),ISNUMBER(SEARCH($A$37,'List of Flows'!$D264))),"Input/Output",0),0)</f>
        <v>0</v>
      </c>
      <c r="AS266">
        <f>IF(AS$2='List of Flows'!$B264,IF(OR(ISNUMBER(SEARCH($A$36,'List of Flows'!$D264)),ISNUMBER(SEARCH($A$37,'List of Flows'!$D264))),"Input/Output",0),0)</f>
        <v>0</v>
      </c>
      <c r="AT266">
        <f>IF(AT$2='List of Flows'!$B264,IF(OR(ISNUMBER(SEARCH($A$36,'List of Flows'!$D264)),ISNUMBER(SEARCH($A$37,'List of Flows'!$D264))),"Input/Output",0),0)</f>
        <v>0</v>
      </c>
      <c r="AU266" s="17">
        <f t="shared" si="75"/>
        <v>0</v>
      </c>
      <c r="AW266">
        <f t="shared" si="76"/>
        <v>0</v>
      </c>
      <c r="AX266">
        <f t="shared" si="77"/>
        <v>0</v>
      </c>
      <c r="AY266">
        <f t="shared" si="78"/>
        <v>0</v>
      </c>
      <c r="AZ266">
        <f t="shared" si="79"/>
        <v>0</v>
      </c>
      <c r="BA266">
        <f t="shared" si="80"/>
        <v>0</v>
      </c>
      <c r="BB266">
        <f t="shared" si="81"/>
        <v>0</v>
      </c>
      <c r="BC266">
        <f t="shared" si="82"/>
        <v>0</v>
      </c>
      <c r="BD266">
        <f t="shared" si="83"/>
        <v>0</v>
      </c>
      <c r="BE266">
        <f t="shared" si="84"/>
        <v>0</v>
      </c>
      <c r="BF266">
        <f t="shared" si="85"/>
        <v>0</v>
      </c>
      <c r="BG266">
        <f t="shared" si="86"/>
        <v>0</v>
      </c>
      <c r="BH266">
        <f t="shared" si="87"/>
        <v>0</v>
      </c>
      <c r="BI266">
        <f t="shared" si="88"/>
        <v>0</v>
      </c>
      <c r="BJ266" s="17">
        <f t="shared" si="89"/>
        <v>0</v>
      </c>
    </row>
    <row r="267" spans="4:62" x14ac:dyDescent="0.3">
      <c r="D267">
        <f>IF(D$2='List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E267">
        <f>IF(E$2='List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F267">
        <f>IF(F$2='List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G267">
        <f>IF(G$2='List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H267">
        <f>IF(H$2='List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I267">
        <f>IF(I$2='List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J267">
        <f>IF(J$2='List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K267">
        <f>IF(K$2='List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L267">
        <f>IF(L$2='List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M267">
        <f>IF(M$2='List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N267">
        <f>IF(N$2='List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O267">
        <f>IF(O$2='List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P267">
        <f>IF(P$2='List of Flows'!$B265,IF(OR(ISNUMBER(SEARCH($A$6,'List of Flows'!$D265)),ISNUMBER(SEARCH($A$7,'List of Flows'!$D265)),ISNUMBER(SEARCH($A$8,'List of Flows'!$D265)),ISNUMBER(SEARCH($A$9,'List of Flows'!$D265)),ISNUMBER(SEARCH($A$10,'List of Flows'!$D265)),ISNUMBER(SEARCH($A$11,'List of Flows'!$D265)),ISNUMBER(SEARCH($A$12,'List of Flows'!$D265)),ISNUMBER(SEARCH($A$13,'List of Flows'!$D265)),ISNUMBER(SEARCH($A$14,'List of Flows'!$D265)),ISNUMBER(SEARCH($A$15,'List of Flows'!$D265)),ISNUMBER(SEARCH($A$16,'List of Flows'!$D265)),ISNUMBER(SEARCH($A$17,'List of Flows'!$D265)),ISNUMBER(SEARCH($A$18,'List of Flows'!$D265)),ISNUMBER(SEARCH($A$19,'List of Flows'!$D265))),"Unit",0),0)</f>
        <v>0</v>
      </c>
      <c r="Q267">
        <f t="shared" si="73"/>
        <v>0</v>
      </c>
      <c r="R267" s="35"/>
      <c r="S267">
        <f>IF(S$2='List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T267">
        <f>IF(T$2='List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U267">
        <f>IF(U$2='List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V267">
        <f>IF(V$2='List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W267">
        <f>IF(W$2='List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X267">
        <f>IF(X$2='List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Y267">
        <f>IF(Y$2='List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Z267">
        <f>IF(Z$2='List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AA267">
        <f>IF(AA$2='List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AB267">
        <f>IF(AB$2='List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AC267">
        <f>IF(AC$2='List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AD267">
        <f>IF(AD$2='List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AE267">
        <f>IF(AE$2='List of Flows'!$B265,IF(OR(ISNUMBER(SEARCH($A$24,'List of Flows'!$D265)),ISNUMBER(SEARCH($A$25,'List of Flows'!$D265)),ISNUMBER(SEARCH($A$26,'List of Flows'!$D265)),ISNUMBER(SEARCH($A$27,'List of Flows'!$D265)),ISNUMBER(SEARCH($A$28,'List of Flows'!$D265)),ISNUMBER(SEARCH($A$29,'List of Flows'!$D265)),ISNUMBER(SEARCH($A$30,'List of Flows'!$D265)),ISNUMBER(SEARCH($A$31,'List of Flows'!$D265)),ISNUMBER(SEARCH($A$32,'List of Flows'!$D265))),"Context",0),0)</f>
        <v>0</v>
      </c>
      <c r="AF267" s="17">
        <f t="shared" si="74"/>
        <v>0</v>
      </c>
      <c r="AH267">
        <f>IF(AH$2='List of Flows'!$B265,IF(OR(ISNUMBER(SEARCH($A$36,'List of Flows'!$D265)),ISNUMBER(SEARCH($A$37,'List of Flows'!$D265))),"Input/Output",0),0)</f>
        <v>0</v>
      </c>
      <c r="AI267">
        <f>IF(AI$2='List of Flows'!$B265,IF(OR(ISNUMBER(SEARCH($A$36,'List of Flows'!$D265)),ISNUMBER(SEARCH($A$37,'List of Flows'!$D265))),"Input/Output",0),0)</f>
        <v>0</v>
      </c>
      <c r="AJ267">
        <f>IF(AJ$2='List of Flows'!$B265,IF(OR(ISNUMBER(SEARCH($A$36,'List of Flows'!$D265)),ISNUMBER(SEARCH($A$37,'List of Flows'!$D265))),"Input/Output",0),0)</f>
        <v>0</v>
      </c>
      <c r="AK267">
        <f>IF(AK$2='List of Flows'!$B265,IF(OR(ISNUMBER(SEARCH($A$36,'List of Flows'!$D265)),ISNUMBER(SEARCH($A$37,'List of Flows'!$D265))),"Input/Output",0),0)</f>
        <v>0</v>
      </c>
      <c r="AL267">
        <f>IF(AL$2='List of Flows'!$B265,IF(OR(ISNUMBER(SEARCH($A$36,'List of Flows'!$D265)),ISNUMBER(SEARCH($A$37,'List of Flows'!$D265))),"Input/Output",0),0)</f>
        <v>0</v>
      </c>
      <c r="AM267">
        <f>IF(AM$2='List of Flows'!$B265,IF(OR(ISNUMBER(SEARCH($A$36,'List of Flows'!$D265)),ISNUMBER(SEARCH($A$37,'List of Flows'!$D265))),"Input/Output",0),0)</f>
        <v>0</v>
      </c>
      <c r="AN267">
        <f>IF(AN$2='List of Flows'!$B265,IF(OR(ISNUMBER(SEARCH($A$36,'List of Flows'!$D265)),ISNUMBER(SEARCH($A$37,'List of Flows'!$D265))),"Input/Output",0),0)</f>
        <v>0</v>
      </c>
      <c r="AO267">
        <f>IF(AO$2='List of Flows'!$B265,IF(OR(ISNUMBER(SEARCH($A$36,'List of Flows'!$D265)),ISNUMBER(SEARCH($A$37,'List of Flows'!$D265))),"Input/Output",0),0)</f>
        <v>0</v>
      </c>
      <c r="AP267">
        <f>IF(AP$2='List of Flows'!$B265,IF(OR(ISNUMBER(SEARCH($A$36,'List of Flows'!$D265)),ISNUMBER(SEARCH($A$37,'List of Flows'!$D265))),"Input/Output",0),0)</f>
        <v>0</v>
      </c>
      <c r="AQ267">
        <f>IF(AQ$2='List of Flows'!$B265,IF(OR(ISNUMBER(SEARCH($A$36,'List of Flows'!$D265)),ISNUMBER(SEARCH($A$37,'List of Flows'!$D265))),"Input/Output",0),0)</f>
        <v>0</v>
      </c>
      <c r="AR267">
        <f>IF(AR$2='List of Flows'!$B265,IF(OR(ISNUMBER(SEARCH($A$36,'List of Flows'!$D265)),ISNUMBER(SEARCH($A$37,'List of Flows'!$D265))),"Input/Output",0),0)</f>
        <v>0</v>
      </c>
      <c r="AS267">
        <f>IF(AS$2='List of Flows'!$B265,IF(OR(ISNUMBER(SEARCH($A$36,'List of Flows'!$D265)),ISNUMBER(SEARCH($A$37,'List of Flows'!$D265))),"Input/Output",0),0)</f>
        <v>0</v>
      </c>
      <c r="AT267">
        <f>IF(AT$2='List of Flows'!$B265,IF(OR(ISNUMBER(SEARCH($A$36,'List of Flows'!$D265)),ISNUMBER(SEARCH($A$37,'List of Flows'!$D265))),"Input/Output",0),0)</f>
        <v>0</v>
      </c>
      <c r="AU267" s="17">
        <f t="shared" si="75"/>
        <v>0</v>
      </c>
      <c r="AW267">
        <f t="shared" si="76"/>
        <v>0</v>
      </c>
      <c r="AX267">
        <f t="shared" si="77"/>
        <v>0</v>
      </c>
      <c r="AY267">
        <f t="shared" si="78"/>
        <v>0</v>
      </c>
      <c r="AZ267">
        <f t="shared" si="79"/>
        <v>0</v>
      </c>
      <c r="BA267">
        <f t="shared" si="80"/>
        <v>0</v>
      </c>
      <c r="BB267">
        <f t="shared" si="81"/>
        <v>0</v>
      </c>
      <c r="BC267">
        <f t="shared" si="82"/>
        <v>0</v>
      </c>
      <c r="BD267">
        <f t="shared" si="83"/>
        <v>0</v>
      </c>
      <c r="BE267">
        <f t="shared" si="84"/>
        <v>0</v>
      </c>
      <c r="BF267">
        <f t="shared" si="85"/>
        <v>0</v>
      </c>
      <c r="BG267">
        <f t="shared" si="86"/>
        <v>0</v>
      </c>
      <c r="BH267">
        <f t="shared" si="87"/>
        <v>0</v>
      </c>
      <c r="BI267">
        <f t="shared" si="88"/>
        <v>0</v>
      </c>
      <c r="BJ267" s="17">
        <f t="shared" si="89"/>
        <v>0</v>
      </c>
    </row>
    <row r="268" spans="4:62" x14ac:dyDescent="0.3">
      <c r="D268">
        <f>IF(D$2='List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E268">
        <f>IF(E$2='List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F268">
        <f>IF(F$2='List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G268">
        <f>IF(G$2='List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H268">
        <f>IF(H$2='List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I268">
        <f>IF(I$2='List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J268">
        <f>IF(J$2='List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K268">
        <f>IF(K$2='List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L268">
        <f>IF(L$2='List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M268">
        <f>IF(M$2='List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N268">
        <f>IF(N$2='List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O268">
        <f>IF(O$2='List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P268">
        <f>IF(P$2='List of Flows'!$B266,IF(OR(ISNUMBER(SEARCH($A$6,'List of Flows'!$D266)),ISNUMBER(SEARCH($A$7,'List of Flows'!$D266)),ISNUMBER(SEARCH($A$8,'List of Flows'!$D266)),ISNUMBER(SEARCH($A$9,'List of Flows'!$D266)),ISNUMBER(SEARCH($A$10,'List of Flows'!$D266)),ISNUMBER(SEARCH($A$11,'List of Flows'!$D266)),ISNUMBER(SEARCH($A$12,'List of Flows'!$D266)),ISNUMBER(SEARCH($A$13,'List of Flows'!$D266)),ISNUMBER(SEARCH($A$14,'List of Flows'!$D266)),ISNUMBER(SEARCH($A$15,'List of Flows'!$D266)),ISNUMBER(SEARCH($A$16,'List of Flows'!$D266)),ISNUMBER(SEARCH($A$17,'List of Flows'!$D266)),ISNUMBER(SEARCH($A$18,'List of Flows'!$D266)),ISNUMBER(SEARCH($A$19,'List of Flows'!$D266))),"Unit",0),0)</f>
        <v>0</v>
      </c>
      <c r="Q268">
        <f t="shared" si="73"/>
        <v>0</v>
      </c>
      <c r="R268" s="35"/>
      <c r="S268">
        <f>IF(S$2='List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T268">
        <f>IF(T$2='List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U268">
        <f>IF(U$2='List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V268">
        <f>IF(V$2='List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W268">
        <f>IF(W$2='List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X268">
        <f>IF(X$2='List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Y268">
        <f>IF(Y$2='List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Z268">
        <f>IF(Z$2='List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AA268">
        <f>IF(AA$2='List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AB268">
        <f>IF(AB$2='List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AC268">
        <f>IF(AC$2='List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AD268">
        <f>IF(AD$2='List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AE268">
        <f>IF(AE$2='List of Flows'!$B266,IF(OR(ISNUMBER(SEARCH($A$24,'List of Flows'!$D266)),ISNUMBER(SEARCH($A$25,'List of Flows'!$D266)),ISNUMBER(SEARCH($A$26,'List of Flows'!$D266)),ISNUMBER(SEARCH($A$27,'List of Flows'!$D266)),ISNUMBER(SEARCH($A$28,'List of Flows'!$D266)),ISNUMBER(SEARCH($A$29,'List of Flows'!$D266)),ISNUMBER(SEARCH($A$30,'List of Flows'!$D266)),ISNUMBER(SEARCH($A$31,'List of Flows'!$D266)),ISNUMBER(SEARCH($A$32,'List of Flows'!$D266))),"Context",0),0)</f>
        <v>0</v>
      </c>
      <c r="AF268" s="17">
        <f t="shared" si="74"/>
        <v>0</v>
      </c>
      <c r="AH268">
        <f>IF(AH$2='List of Flows'!$B266,IF(OR(ISNUMBER(SEARCH($A$36,'List of Flows'!$D266)),ISNUMBER(SEARCH($A$37,'List of Flows'!$D266))),"Input/Output",0),0)</f>
        <v>0</v>
      </c>
      <c r="AI268">
        <f>IF(AI$2='List of Flows'!$B266,IF(OR(ISNUMBER(SEARCH($A$36,'List of Flows'!$D266)),ISNUMBER(SEARCH($A$37,'List of Flows'!$D266))),"Input/Output",0),0)</f>
        <v>0</v>
      </c>
      <c r="AJ268">
        <f>IF(AJ$2='List of Flows'!$B266,IF(OR(ISNUMBER(SEARCH($A$36,'List of Flows'!$D266)),ISNUMBER(SEARCH($A$37,'List of Flows'!$D266))),"Input/Output",0),0)</f>
        <v>0</v>
      </c>
      <c r="AK268">
        <f>IF(AK$2='List of Flows'!$B266,IF(OR(ISNUMBER(SEARCH($A$36,'List of Flows'!$D266)),ISNUMBER(SEARCH($A$37,'List of Flows'!$D266))),"Input/Output",0),0)</f>
        <v>0</v>
      </c>
      <c r="AL268">
        <f>IF(AL$2='List of Flows'!$B266,IF(OR(ISNUMBER(SEARCH($A$36,'List of Flows'!$D266)),ISNUMBER(SEARCH($A$37,'List of Flows'!$D266))),"Input/Output",0),0)</f>
        <v>0</v>
      </c>
      <c r="AM268">
        <f>IF(AM$2='List of Flows'!$B266,IF(OR(ISNUMBER(SEARCH($A$36,'List of Flows'!$D266)),ISNUMBER(SEARCH($A$37,'List of Flows'!$D266))),"Input/Output",0),0)</f>
        <v>0</v>
      </c>
      <c r="AN268">
        <f>IF(AN$2='List of Flows'!$B266,IF(OR(ISNUMBER(SEARCH($A$36,'List of Flows'!$D266)),ISNUMBER(SEARCH($A$37,'List of Flows'!$D266))),"Input/Output",0),0)</f>
        <v>0</v>
      </c>
      <c r="AO268">
        <f>IF(AO$2='List of Flows'!$B266,IF(OR(ISNUMBER(SEARCH($A$36,'List of Flows'!$D266)),ISNUMBER(SEARCH($A$37,'List of Flows'!$D266))),"Input/Output",0),0)</f>
        <v>0</v>
      </c>
      <c r="AP268">
        <f>IF(AP$2='List of Flows'!$B266,IF(OR(ISNUMBER(SEARCH($A$36,'List of Flows'!$D266)),ISNUMBER(SEARCH($A$37,'List of Flows'!$D266))),"Input/Output",0),0)</f>
        <v>0</v>
      </c>
      <c r="AQ268">
        <f>IF(AQ$2='List of Flows'!$B266,IF(OR(ISNUMBER(SEARCH($A$36,'List of Flows'!$D266)),ISNUMBER(SEARCH($A$37,'List of Flows'!$D266))),"Input/Output",0),0)</f>
        <v>0</v>
      </c>
      <c r="AR268">
        <f>IF(AR$2='List of Flows'!$B266,IF(OR(ISNUMBER(SEARCH($A$36,'List of Flows'!$D266)),ISNUMBER(SEARCH($A$37,'List of Flows'!$D266))),"Input/Output",0),0)</f>
        <v>0</v>
      </c>
      <c r="AS268">
        <f>IF(AS$2='List of Flows'!$B266,IF(OR(ISNUMBER(SEARCH($A$36,'List of Flows'!$D266)),ISNUMBER(SEARCH($A$37,'List of Flows'!$D266))),"Input/Output",0),0)</f>
        <v>0</v>
      </c>
      <c r="AT268">
        <f>IF(AT$2='List of Flows'!$B266,IF(OR(ISNUMBER(SEARCH($A$36,'List of Flows'!$D266)),ISNUMBER(SEARCH($A$37,'List of Flows'!$D266))),"Input/Output",0),0)</f>
        <v>0</v>
      </c>
      <c r="AU268" s="17">
        <f t="shared" si="75"/>
        <v>0</v>
      </c>
      <c r="AW268">
        <f t="shared" si="76"/>
        <v>0</v>
      </c>
      <c r="AX268">
        <f t="shared" si="77"/>
        <v>0</v>
      </c>
      <c r="AY268">
        <f t="shared" si="78"/>
        <v>0</v>
      </c>
      <c r="AZ268">
        <f t="shared" si="79"/>
        <v>0</v>
      </c>
      <c r="BA268">
        <f t="shared" si="80"/>
        <v>0</v>
      </c>
      <c r="BB268">
        <f t="shared" si="81"/>
        <v>0</v>
      </c>
      <c r="BC268">
        <f t="shared" si="82"/>
        <v>0</v>
      </c>
      <c r="BD268">
        <f t="shared" si="83"/>
        <v>0</v>
      </c>
      <c r="BE268">
        <f t="shared" si="84"/>
        <v>0</v>
      </c>
      <c r="BF268">
        <f t="shared" si="85"/>
        <v>0</v>
      </c>
      <c r="BG268">
        <f t="shared" si="86"/>
        <v>0</v>
      </c>
      <c r="BH268">
        <f t="shared" si="87"/>
        <v>0</v>
      </c>
      <c r="BI268">
        <f t="shared" si="88"/>
        <v>0</v>
      </c>
      <c r="BJ268" s="17">
        <f t="shared" si="89"/>
        <v>0</v>
      </c>
    </row>
    <row r="269" spans="4:62" x14ac:dyDescent="0.3">
      <c r="D269">
        <f>IF(D$2='List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E269">
        <f>IF(E$2='List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F269">
        <f>IF(F$2='List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G269">
        <f>IF(G$2='List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H269">
        <f>IF(H$2='List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I269">
        <f>IF(I$2='List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J269">
        <f>IF(J$2='List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K269">
        <f>IF(K$2='List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L269">
        <f>IF(L$2='List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M269">
        <f>IF(M$2='List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N269">
        <f>IF(N$2='List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O269">
        <f>IF(O$2='List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P269">
        <f>IF(P$2='List of Flows'!$B267,IF(OR(ISNUMBER(SEARCH($A$6,'List of Flows'!$D267)),ISNUMBER(SEARCH($A$7,'List of Flows'!$D267)),ISNUMBER(SEARCH($A$8,'List of Flows'!$D267)),ISNUMBER(SEARCH($A$9,'List of Flows'!$D267)),ISNUMBER(SEARCH($A$10,'List of Flows'!$D267)),ISNUMBER(SEARCH($A$11,'List of Flows'!$D267)),ISNUMBER(SEARCH($A$12,'List of Flows'!$D267)),ISNUMBER(SEARCH($A$13,'List of Flows'!$D267)),ISNUMBER(SEARCH($A$14,'List of Flows'!$D267)),ISNUMBER(SEARCH($A$15,'List of Flows'!$D267)),ISNUMBER(SEARCH($A$16,'List of Flows'!$D267)),ISNUMBER(SEARCH($A$17,'List of Flows'!$D267)),ISNUMBER(SEARCH($A$18,'List of Flows'!$D267)),ISNUMBER(SEARCH($A$19,'List of Flows'!$D267))),"Unit",0),0)</f>
        <v>0</v>
      </c>
      <c r="Q269">
        <f t="shared" si="73"/>
        <v>0</v>
      </c>
      <c r="R269" s="35"/>
      <c r="S269">
        <f>IF(S$2='List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T269">
        <f>IF(T$2='List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U269">
        <f>IF(U$2='List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V269">
        <f>IF(V$2='List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W269">
        <f>IF(W$2='List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X269">
        <f>IF(X$2='List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Y269">
        <f>IF(Y$2='List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Z269">
        <f>IF(Z$2='List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AA269">
        <f>IF(AA$2='List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AB269">
        <f>IF(AB$2='List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AC269">
        <f>IF(AC$2='List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AD269">
        <f>IF(AD$2='List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AE269">
        <f>IF(AE$2='List of Flows'!$B267,IF(OR(ISNUMBER(SEARCH($A$24,'List of Flows'!$D267)),ISNUMBER(SEARCH($A$25,'List of Flows'!$D267)),ISNUMBER(SEARCH($A$26,'List of Flows'!$D267)),ISNUMBER(SEARCH($A$27,'List of Flows'!$D267)),ISNUMBER(SEARCH($A$28,'List of Flows'!$D267)),ISNUMBER(SEARCH($A$29,'List of Flows'!$D267)),ISNUMBER(SEARCH($A$30,'List of Flows'!$D267)),ISNUMBER(SEARCH($A$31,'List of Flows'!$D267)),ISNUMBER(SEARCH($A$32,'List of Flows'!$D267))),"Context",0),0)</f>
        <v>0</v>
      </c>
      <c r="AF269" s="17">
        <f t="shared" si="74"/>
        <v>0</v>
      </c>
      <c r="AH269">
        <f>IF(AH$2='List of Flows'!$B267,IF(OR(ISNUMBER(SEARCH($A$36,'List of Flows'!$D267)),ISNUMBER(SEARCH($A$37,'List of Flows'!$D267))),"Input/Output",0),0)</f>
        <v>0</v>
      </c>
      <c r="AI269">
        <f>IF(AI$2='List of Flows'!$B267,IF(OR(ISNUMBER(SEARCH($A$36,'List of Flows'!$D267)),ISNUMBER(SEARCH($A$37,'List of Flows'!$D267))),"Input/Output",0),0)</f>
        <v>0</v>
      </c>
      <c r="AJ269">
        <f>IF(AJ$2='List of Flows'!$B267,IF(OR(ISNUMBER(SEARCH($A$36,'List of Flows'!$D267)),ISNUMBER(SEARCH($A$37,'List of Flows'!$D267))),"Input/Output",0),0)</f>
        <v>0</v>
      </c>
      <c r="AK269">
        <f>IF(AK$2='List of Flows'!$B267,IF(OR(ISNUMBER(SEARCH($A$36,'List of Flows'!$D267)),ISNUMBER(SEARCH($A$37,'List of Flows'!$D267))),"Input/Output",0),0)</f>
        <v>0</v>
      </c>
      <c r="AL269">
        <f>IF(AL$2='List of Flows'!$B267,IF(OR(ISNUMBER(SEARCH($A$36,'List of Flows'!$D267)),ISNUMBER(SEARCH($A$37,'List of Flows'!$D267))),"Input/Output",0),0)</f>
        <v>0</v>
      </c>
      <c r="AM269">
        <f>IF(AM$2='List of Flows'!$B267,IF(OR(ISNUMBER(SEARCH($A$36,'List of Flows'!$D267)),ISNUMBER(SEARCH($A$37,'List of Flows'!$D267))),"Input/Output",0),0)</f>
        <v>0</v>
      </c>
      <c r="AN269">
        <f>IF(AN$2='List of Flows'!$B267,IF(OR(ISNUMBER(SEARCH($A$36,'List of Flows'!$D267)),ISNUMBER(SEARCH($A$37,'List of Flows'!$D267))),"Input/Output",0),0)</f>
        <v>0</v>
      </c>
      <c r="AO269">
        <f>IF(AO$2='List of Flows'!$B267,IF(OR(ISNUMBER(SEARCH($A$36,'List of Flows'!$D267)),ISNUMBER(SEARCH($A$37,'List of Flows'!$D267))),"Input/Output",0),0)</f>
        <v>0</v>
      </c>
      <c r="AP269">
        <f>IF(AP$2='List of Flows'!$B267,IF(OR(ISNUMBER(SEARCH($A$36,'List of Flows'!$D267)),ISNUMBER(SEARCH($A$37,'List of Flows'!$D267))),"Input/Output",0),0)</f>
        <v>0</v>
      </c>
      <c r="AQ269">
        <f>IF(AQ$2='List of Flows'!$B267,IF(OR(ISNUMBER(SEARCH($A$36,'List of Flows'!$D267)),ISNUMBER(SEARCH($A$37,'List of Flows'!$D267))),"Input/Output",0),0)</f>
        <v>0</v>
      </c>
      <c r="AR269">
        <f>IF(AR$2='List of Flows'!$B267,IF(OR(ISNUMBER(SEARCH($A$36,'List of Flows'!$D267)),ISNUMBER(SEARCH($A$37,'List of Flows'!$D267))),"Input/Output",0),0)</f>
        <v>0</v>
      </c>
      <c r="AS269">
        <f>IF(AS$2='List of Flows'!$B267,IF(OR(ISNUMBER(SEARCH($A$36,'List of Flows'!$D267)),ISNUMBER(SEARCH($A$37,'List of Flows'!$D267))),"Input/Output",0),0)</f>
        <v>0</v>
      </c>
      <c r="AT269">
        <f>IF(AT$2='List of Flows'!$B267,IF(OR(ISNUMBER(SEARCH($A$36,'List of Flows'!$D267)),ISNUMBER(SEARCH($A$37,'List of Flows'!$D267))),"Input/Output",0),0)</f>
        <v>0</v>
      </c>
      <c r="AU269" s="17">
        <f t="shared" si="75"/>
        <v>0</v>
      </c>
      <c r="AW269">
        <f t="shared" si="76"/>
        <v>0</v>
      </c>
      <c r="AX269">
        <f t="shared" si="77"/>
        <v>0</v>
      </c>
      <c r="AY269">
        <f t="shared" si="78"/>
        <v>0</v>
      </c>
      <c r="AZ269">
        <f t="shared" si="79"/>
        <v>0</v>
      </c>
      <c r="BA269">
        <f t="shared" si="80"/>
        <v>0</v>
      </c>
      <c r="BB269">
        <f t="shared" si="81"/>
        <v>0</v>
      </c>
      <c r="BC269">
        <f t="shared" si="82"/>
        <v>0</v>
      </c>
      <c r="BD269">
        <f t="shared" si="83"/>
        <v>0</v>
      </c>
      <c r="BE269">
        <f t="shared" si="84"/>
        <v>0</v>
      </c>
      <c r="BF269">
        <f t="shared" si="85"/>
        <v>0</v>
      </c>
      <c r="BG269">
        <f t="shared" si="86"/>
        <v>0</v>
      </c>
      <c r="BH269">
        <f t="shared" si="87"/>
        <v>0</v>
      </c>
      <c r="BI269">
        <f t="shared" si="88"/>
        <v>0</v>
      </c>
      <c r="BJ269" s="17">
        <f t="shared" si="89"/>
        <v>0</v>
      </c>
    </row>
    <row r="270" spans="4:62" x14ac:dyDescent="0.3">
      <c r="D270">
        <f>IF(D$2='List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E270">
        <f>IF(E$2='List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F270">
        <f>IF(F$2='List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G270">
        <f>IF(G$2='List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H270">
        <f>IF(H$2='List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I270">
        <f>IF(I$2='List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J270">
        <f>IF(J$2='List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K270">
        <f>IF(K$2='List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L270">
        <f>IF(L$2='List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M270">
        <f>IF(M$2='List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N270">
        <f>IF(N$2='List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O270">
        <f>IF(O$2='List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P270">
        <f>IF(P$2='List of Flows'!$B268,IF(OR(ISNUMBER(SEARCH($A$6,'List of Flows'!$D268)),ISNUMBER(SEARCH($A$7,'List of Flows'!$D268)),ISNUMBER(SEARCH($A$8,'List of Flows'!$D268)),ISNUMBER(SEARCH($A$9,'List of Flows'!$D268)),ISNUMBER(SEARCH($A$10,'List of Flows'!$D268)),ISNUMBER(SEARCH($A$11,'List of Flows'!$D268)),ISNUMBER(SEARCH($A$12,'List of Flows'!$D268)),ISNUMBER(SEARCH($A$13,'List of Flows'!$D268)),ISNUMBER(SEARCH($A$14,'List of Flows'!$D268)),ISNUMBER(SEARCH($A$15,'List of Flows'!$D268)),ISNUMBER(SEARCH($A$16,'List of Flows'!$D268)),ISNUMBER(SEARCH($A$17,'List of Flows'!$D268)),ISNUMBER(SEARCH($A$18,'List of Flows'!$D268)),ISNUMBER(SEARCH($A$19,'List of Flows'!$D268))),"Unit",0),0)</f>
        <v>0</v>
      </c>
      <c r="Q270">
        <f t="shared" si="73"/>
        <v>0</v>
      </c>
      <c r="R270" s="35"/>
      <c r="S270">
        <f>IF(S$2='List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T270">
        <f>IF(T$2='List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U270">
        <f>IF(U$2='List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V270">
        <f>IF(V$2='List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W270">
        <f>IF(W$2='List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X270">
        <f>IF(X$2='List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Y270">
        <f>IF(Y$2='List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Z270">
        <f>IF(Z$2='List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AA270">
        <f>IF(AA$2='List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AB270">
        <f>IF(AB$2='List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AC270">
        <f>IF(AC$2='List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AD270">
        <f>IF(AD$2='List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AE270">
        <f>IF(AE$2='List of Flows'!$B268,IF(OR(ISNUMBER(SEARCH($A$24,'List of Flows'!$D268)),ISNUMBER(SEARCH($A$25,'List of Flows'!$D268)),ISNUMBER(SEARCH($A$26,'List of Flows'!$D268)),ISNUMBER(SEARCH($A$27,'List of Flows'!$D268)),ISNUMBER(SEARCH($A$28,'List of Flows'!$D268)),ISNUMBER(SEARCH($A$29,'List of Flows'!$D268)),ISNUMBER(SEARCH($A$30,'List of Flows'!$D268)),ISNUMBER(SEARCH($A$31,'List of Flows'!$D268)),ISNUMBER(SEARCH($A$32,'List of Flows'!$D268))),"Context",0),0)</f>
        <v>0</v>
      </c>
      <c r="AF270" s="17">
        <f t="shared" si="74"/>
        <v>0</v>
      </c>
      <c r="AH270">
        <f>IF(AH$2='List of Flows'!$B268,IF(OR(ISNUMBER(SEARCH($A$36,'List of Flows'!$D268)),ISNUMBER(SEARCH($A$37,'List of Flows'!$D268))),"Input/Output",0),0)</f>
        <v>0</v>
      </c>
      <c r="AI270">
        <f>IF(AI$2='List of Flows'!$B268,IF(OR(ISNUMBER(SEARCH($A$36,'List of Flows'!$D268)),ISNUMBER(SEARCH($A$37,'List of Flows'!$D268))),"Input/Output",0),0)</f>
        <v>0</v>
      </c>
      <c r="AJ270">
        <f>IF(AJ$2='List of Flows'!$B268,IF(OR(ISNUMBER(SEARCH($A$36,'List of Flows'!$D268)),ISNUMBER(SEARCH($A$37,'List of Flows'!$D268))),"Input/Output",0),0)</f>
        <v>0</v>
      </c>
      <c r="AK270">
        <f>IF(AK$2='List of Flows'!$B268,IF(OR(ISNUMBER(SEARCH($A$36,'List of Flows'!$D268)),ISNUMBER(SEARCH($A$37,'List of Flows'!$D268))),"Input/Output",0),0)</f>
        <v>0</v>
      </c>
      <c r="AL270">
        <f>IF(AL$2='List of Flows'!$B268,IF(OR(ISNUMBER(SEARCH($A$36,'List of Flows'!$D268)),ISNUMBER(SEARCH($A$37,'List of Flows'!$D268))),"Input/Output",0),0)</f>
        <v>0</v>
      </c>
      <c r="AM270">
        <f>IF(AM$2='List of Flows'!$B268,IF(OR(ISNUMBER(SEARCH($A$36,'List of Flows'!$D268)),ISNUMBER(SEARCH($A$37,'List of Flows'!$D268))),"Input/Output",0),0)</f>
        <v>0</v>
      </c>
      <c r="AN270">
        <f>IF(AN$2='List of Flows'!$B268,IF(OR(ISNUMBER(SEARCH($A$36,'List of Flows'!$D268)),ISNUMBER(SEARCH($A$37,'List of Flows'!$D268))),"Input/Output",0),0)</f>
        <v>0</v>
      </c>
      <c r="AO270">
        <f>IF(AO$2='List of Flows'!$B268,IF(OR(ISNUMBER(SEARCH($A$36,'List of Flows'!$D268)),ISNUMBER(SEARCH($A$37,'List of Flows'!$D268))),"Input/Output",0),0)</f>
        <v>0</v>
      </c>
      <c r="AP270">
        <f>IF(AP$2='List of Flows'!$B268,IF(OR(ISNUMBER(SEARCH($A$36,'List of Flows'!$D268)),ISNUMBER(SEARCH($A$37,'List of Flows'!$D268))),"Input/Output",0),0)</f>
        <v>0</v>
      </c>
      <c r="AQ270">
        <f>IF(AQ$2='List of Flows'!$B268,IF(OR(ISNUMBER(SEARCH($A$36,'List of Flows'!$D268)),ISNUMBER(SEARCH($A$37,'List of Flows'!$D268))),"Input/Output",0),0)</f>
        <v>0</v>
      </c>
      <c r="AR270">
        <f>IF(AR$2='List of Flows'!$B268,IF(OR(ISNUMBER(SEARCH($A$36,'List of Flows'!$D268)),ISNUMBER(SEARCH($A$37,'List of Flows'!$D268))),"Input/Output",0),0)</f>
        <v>0</v>
      </c>
      <c r="AS270">
        <f>IF(AS$2='List of Flows'!$B268,IF(OR(ISNUMBER(SEARCH($A$36,'List of Flows'!$D268)),ISNUMBER(SEARCH($A$37,'List of Flows'!$D268))),"Input/Output",0),0)</f>
        <v>0</v>
      </c>
      <c r="AT270">
        <f>IF(AT$2='List of Flows'!$B268,IF(OR(ISNUMBER(SEARCH($A$36,'List of Flows'!$D268)),ISNUMBER(SEARCH($A$37,'List of Flows'!$D268))),"Input/Output",0),0)</f>
        <v>0</v>
      </c>
      <c r="AU270" s="17">
        <f t="shared" si="75"/>
        <v>0</v>
      </c>
      <c r="AW270">
        <f t="shared" si="76"/>
        <v>0</v>
      </c>
      <c r="AX270">
        <f t="shared" si="77"/>
        <v>0</v>
      </c>
      <c r="AY270">
        <f t="shared" si="78"/>
        <v>0</v>
      </c>
      <c r="AZ270">
        <f t="shared" si="79"/>
        <v>0</v>
      </c>
      <c r="BA270">
        <f t="shared" si="80"/>
        <v>0</v>
      </c>
      <c r="BB270">
        <f t="shared" si="81"/>
        <v>0</v>
      </c>
      <c r="BC270">
        <f t="shared" si="82"/>
        <v>0</v>
      </c>
      <c r="BD270">
        <f t="shared" si="83"/>
        <v>0</v>
      </c>
      <c r="BE270">
        <f t="shared" si="84"/>
        <v>0</v>
      </c>
      <c r="BF270">
        <f t="shared" si="85"/>
        <v>0</v>
      </c>
      <c r="BG270">
        <f t="shared" si="86"/>
        <v>0</v>
      </c>
      <c r="BH270">
        <f t="shared" si="87"/>
        <v>0</v>
      </c>
      <c r="BI270">
        <f t="shared" si="88"/>
        <v>0</v>
      </c>
      <c r="BJ270" s="17">
        <f t="shared" si="89"/>
        <v>0</v>
      </c>
    </row>
    <row r="271" spans="4:62" x14ac:dyDescent="0.3">
      <c r="D271">
        <f>IF(D$2='List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E271">
        <f>IF(E$2='List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F271">
        <f>IF(F$2='List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G271">
        <f>IF(G$2='List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H271">
        <f>IF(H$2='List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I271">
        <f>IF(I$2='List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J271">
        <f>IF(J$2='List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K271">
        <f>IF(K$2='List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L271">
        <f>IF(L$2='List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M271">
        <f>IF(M$2='List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N271">
        <f>IF(N$2='List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O271">
        <f>IF(O$2='List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P271">
        <f>IF(P$2='List of Flows'!$B269,IF(OR(ISNUMBER(SEARCH($A$6,'List of Flows'!$D269)),ISNUMBER(SEARCH($A$7,'List of Flows'!$D269)),ISNUMBER(SEARCH($A$8,'List of Flows'!$D269)),ISNUMBER(SEARCH($A$9,'List of Flows'!$D269)),ISNUMBER(SEARCH($A$10,'List of Flows'!$D269)),ISNUMBER(SEARCH($A$11,'List of Flows'!$D269)),ISNUMBER(SEARCH($A$12,'List of Flows'!$D269)),ISNUMBER(SEARCH($A$13,'List of Flows'!$D269)),ISNUMBER(SEARCH($A$14,'List of Flows'!$D269)),ISNUMBER(SEARCH($A$15,'List of Flows'!$D269)),ISNUMBER(SEARCH($A$16,'List of Flows'!$D269)),ISNUMBER(SEARCH($A$17,'List of Flows'!$D269)),ISNUMBER(SEARCH($A$18,'List of Flows'!$D269)),ISNUMBER(SEARCH($A$19,'List of Flows'!$D269))),"Unit",0),0)</f>
        <v>0</v>
      </c>
      <c r="Q271">
        <f t="shared" si="73"/>
        <v>0</v>
      </c>
      <c r="R271" s="35"/>
      <c r="S271">
        <f>IF(S$2='List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T271">
        <f>IF(T$2='List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U271">
        <f>IF(U$2='List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V271">
        <f>IF(V$2='List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W271">
        <f>IF(W$2='List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X271">
        <f>IF(X$2='List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Y271">
        <f>IF(Y$2='List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Z271">
        <f>IF(Z$2='List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AA271">
        <f>IF(AA$2='List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AB271">
        <f>IF(AB$2='List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AC271">
        <f>IF(AC$2='List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AD271">
        <f>IF(AD$2='List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AE271">
        <f>IF(AE$2='List of Flows'!$B269,IF(OR(ISNUMBER(SEARCH($A$24,'List of Flows'!$D269)),ISNUMBER(SEARCH($A$25,'List of Flows'!$D269)),ISNUMBER(SEARCH($A$26,'List of Flows'!$D269)),ISNUMBER(SEARCH($A$27,'List of Flows'!$D269)),ISNUMBER(SEARCH($A$28,'List of Flows'!$D269)),ISNUMBER(SEARCH($A$29,'List of Flows'!$D269)),ISNUMBER(SEARCH($A$30,'List of Flows'!$D269)),ISNUMBER(SEARCH($A$31,'List of Flows'!$D269)),ISNUMBER(SEARCH($A$32,'List of Flows'!$D269))),"Context",0),0)</f>
        <v>0</v>
      </c>
      <c r="AF271" s="17">
        <f t="shared" si="74"/>
        <v>0</v>
      </c>
      <c r="AH271">
        <f>IF(AH$2='List of Flows'!$B269,IF(OR(ISNUMBER(SEARCH($A$36,'List of Flows'!$D269)),ISNUMBER(SEARCH($A$37,'List of Flows'!$D269))),"Input/Output",0),0)</f>
        <v>0</v>
      </c>
      <c r="AI271">
        <f>IF(AI$2='List of Flows'!$B269,IF(OR(ISNUMBER(SEARCH($A$36,'List of Flows'!$D269)),ISNUMBER(SEARCH($A$37,'List of Flows'!$D269))),"Input/Output",0),0)</f>
        <v>0</v>
      </c>
      <c r="AJ271">
        <f>IF(AJ$2='List of Flows'!$B269,IF(OR(ISNUMBER(SEARCH($A$36,'List of Flows'!$D269)),ISNUMBER(SEARCH($A$37,'List of Flows'!$D269))),"Input/Output",0),0)</f>
        <v>0</v>
      </c>
      <c r="AK271">
        <f>IF(AK$2='List of Flows'!$B269,IF(OR(ISNUMBER(SEARCH($A$36,'List of Flows'!$D269)),ISNUMBER(SEARCH($A$37,'List of Flows'!$D269))),"Input/Output",0),0)</f>
        <v>0</v>
      </c>
      <c r="AL271">
        <f>IF(AL$2='List of Flows'!$B269,IF(OR(ISNUMBER(SEARCH($A$36,'List of Flows'!$D269)),ISNUMBER(SEARCH($A$37,'List of Flows'!$D269))),"Input/Output",0),0)</f>
        <v>0</v>
      </c>
      <c r="AM271">
        <f>IF(AM$2='List of Flows'!$B269,IF(OR(ISNUMBER(SEARCH($A$36,'List of Flows'!$D269)),ISNUMBER(SEARCH($A$37,'List of Flows'!$D269))),"Input/Output",0),0)</f>
        <v>0</v>
      </c>
      <c r="AN271">
        <f>IF(AN$2='List of Flows'!$B269,IF(OR(ISNUMBER(SEARCH($A$36,'List of Flows'!$D269)),ISNUMBER(SEARCH($A$37,'List of Flows'!$D269))),"Input/Output",0),0)</f>
        <v>0</v>
      </c>
      <c r="AO271">
        <f>IF(AO$2='List of Flows'!$B269,IF(OR(ISNUMBER(SEARCH($A$36,'List of Flows'!$D269)),ISNUMBER(SEARCH($A$37,'List of Flows'!$D269))),"Input/Output",0),0)</f>
        <v>0</v>
      </c>
      <c r="AP271">
        <f>IF(AP$2='List of Flows'!$B269,IF(OR(ISNUMBER(SEARCH($A$36,'List of Flows'!$D269)),ISNUMBER(SEARCH($A$37,'List of Flows'!$D269))),"Input/Output",0),0)</f>
        <v>0</v>
      </c>
      <c r="AQ271">
        <f>IF(AQ$2='List of Flows'!$B269,IF(OR(ISNUMBER(SEARCH($A$36,'List of Flows'!$D269)),ISNUMBER(SEARCH($A$37,'List of Flows'!$D269))),"Input/Output",0),0)</f>
        <v>0</v>
      </c>
      <c r="AR271">
        <f>IF(AR$2='List of Flows'!$B269,IF(OR(ISNUMBER(SEARCH($A$36,'List of Flows'!$D269)),ISNUMBER(SEARCH($A$37,'List of Flows'!$D269))),"Input/Output",0),0)</f>
        <v>0</v>
      </c>
      <c r="AS271">
        <f>IF(AS$2='List of Flows'!$B269,IF(OR(ISNUMBER(SEARCH($A$36,'List of Flows'!$D269)),ISNUMBER(SEARCH($A$37,'List of Flows'!$D269))),"Input/Output",0),0)</f>
        <v>0</v>
      </c>
      <c r="AT271">
        <f>IF(AT$2='List of Flows'!$B269,IF(OR(ISNUMBER(SEARCH($A$36,'List of Flows'!$D269)),ISNUMBER(SEARCH($A$37,'List of Flows'!$D269))),"Input/Output",0),0)</f>
        <v>0</v>
      </c>
      <c r="AU271" s="17">
        <f t="shared" si="75"/>
        <v>0</v>
      </c>
      <c r="AW271">
        <f t="shared" si="76"/>
        <v>0</v>
      </c>
      <c r="AX271">
        <f t="shared" si="77"/>
        <v>0</v>
      </c>
      <c r="AY271">
        <f t="shared" si="78"/>
        <v>0</v>
      </c>
      <c r="AZ271">
        <f t="shared" si="79"/>
        <v>0</v>
      </c>
      <c r="BA271">
        <f t="shared" si="80"/>
        <v>0</v>
      </c>
      <c r="BB271">
        <f t="shared" si="81"/>
        <v>0</v>
      </c>
      <c r="BC271">
        <f t="shared" si="82"/>
        <v>0</v>
      </c>
      <c r="BD271">
        <f t="shared" si="83"/>
        <v>0</v>
      </c>
      <c r="BE271">
        <f t="shared" si="84"/>
        <v>0</v>
      </c>
      <c r="BF271">
        <f t="shared" si="85"/>
        <v>0</v>
      </c>
      <c r="BG271">
        <f t="shared" si="86"/>
        <v>0</v>
      </c>
      <c r="BH271">
        <f t="shared" si="87"/>
        <v>0</v>
      </c>
      <c r="BI271">
        <f t="shared" si="88"/>
        <v>0</v>
      </c>
      <c r="BJ271" s="17">
        <f t="shared" si="89"/>
        <v>0</v>
      </c>
    </row>
    <row r="272" spans="4:62" x14ac:dyDescent="0.3">
      <c r="D272">
        <f>IF(D$2='List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E272">
        <f>IF(E$2='List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F272">
        <f>IF(F$2='List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G272">
        <f>IF(G$2='List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H272" t="str">
        <f>IF(H$2='List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Unit</v>
      </c>
      <c r="I272">
        <f>IF(I$2='List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J272">
        <f>IF(J$2='List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K272">
        <f>IF(K$2='List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L272">
        <f>IF(L$2='List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M272">
        <f>IF(M$2='List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N272">
        <f>IF(N$2='List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O272">
        <f>IF(O$2='List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P272">
        <f>IF(P$2='List of Flows'!$B270,IF(OR(ISNUMBER(SEARCH($A$6,'List of Flows'!$D270)),ISNUMBER(SEARCH($A$7,'List of Flows'!$D270)),ISNUMBER(SEARCH($A$8,'List of Flows'!$D270)),ISNUMBER(SEARCH($A$9,'List of Flows'!$D270)),ISNUMBER(SEARCH($A$10,'List of Flows'!$D270)),ISNUMBER(SEARCH($A$11,'List of Flows'!$D270)),ISNUMBER(SEARCH($A$12,'List of Flows'!$D270)),ISNUMBER(SEARCH($A$13,'List of Flows'!$D270)),ISNUMBER(SEARCH($A$14,'List of Flows'!$D270)),ISNUMBER(SEARCH($A$15,'List of Flows'!$D270)),ISNUMBER(SEARCH($A$16,'List of Flows'!$D270)),ISNUMBER(SEARCH($A$17,'List of Flows'!$D270)),ISNUMBER(SEARCH($A$18,'List of Flows'!$D270)),ISNUMBER(SEARCH($A$19,'List of Flows'!$D270))),"Unit",0),0)</f>
        <v>0</v>
      </c>
      <c r="Q272">
        <f t="shared" si="73"/>
        <v>1</v>
      </c>
      <c r="R272" s="35"/>
      <c r="S272">
        <f>IF(S$2='List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T272">
        <f>IF(T$2='List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U272">
        <f>IF(U$2='List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V272">
        <f>IF(V$2='List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W272" t="str">
        <f>IF(W$2='List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Context</v>
      </c>
      <c r="X272">
        <f>IF(X$2='List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Y272">
        <f>IF(Y$2='List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Z272">
        <f>IF(Z$2='List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AA272">
        <f>IF(AA$2='List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AB272">
        <f>IF(AB$2='List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AC272">
        <f>IF(AC$2='List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AD272">
        <f>IF(AD$2='List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AE272">
        <f>IF(AE$2='List of Flows'!$B270,IF(OR(ISNUMBER(SEARCH($A$24,'List of Flows'!$D270)),ISNUMBER(SEARCH($A$25,'List of Flows'!$D270)),ISNUMBER(SEARCH($A$26,'List of Flows'!$D270)),ISNUMBER(SEARCH($A$27,'List of Flows'!$D270)),ISNUMBER(SEARCH($A$28,'List of Flows'!$D270)),ISNUMBER(SEARCH($A$29,'List of Flows'!$D270)),ISNUMBER(SEARCH($A$30,'List of Flows'!$D270)),ISNUMBER(SEARCH($A$31,'List of Flows'!$D270)),ISNUMBER(SEARCH($A$32,'List of Flows'!$D270))),"Context",0),0)</f>
        <v>0</v>
      </c>
      <c r="AF272" s="17">
        <f t="shared" si="74"/>
        <v>1</v>
      </c>
      <c r="AH272">
        <f>IF(AH$2='List of Flows'!$B270,IF(OR(ISNUMBER(SEARCH($A$36,'List of Flows'!$D270)),ISNUMBER(SEARCH($A$37,'List of Flows'!$D270))),"Input/Output",0),0)</f>
        <v>0</v>
      </c>
      <c r="AI272">
        <f>IF(AI$2='List of Flows'!$B270,IF(OR(ISNUMBER(SEARCH($A$36,'List of Flows'!$D270)),ISNUMBER(SEARCH($A$37,'List of Flows'!$D270))),"Input/Output",0),0)</f>
        <v>0</v>
      </c>
      <c r="AJ272">
        <f>IF(AJ$2='List of Flows'!$B270,IF(OR(ISNUMBER(SEARCH($A$36,'List of Flows'!$D270)),ISNUMBER(SEARCH($A$37,'List of Flows'!$D270))),"Input/Output",0),0)</f>
        <v>0</v>
      </c>
      <c r="AK272">
        <f>IF(AK$2='List of Flows'!$B270,IF(OR(ISNUMBER(SEARCH($A$36,'List of Flows'!$D270)),ISNUMBER(SEARCH($A$37,'List of Flows'!$D270))),"Input/Output",0),0)</f>
        <v>0</v>
      </c>
      <c r="AL272">
        <f>IF(AL$2='List of Flows'!$B270,IF(OR(ISNUMBER(SEARCH($A$36,'List of Flows'!$D270)),ISNUMBER(SEARCH($A$37,'List of Flows'!$D270))),"Input/Output",0),0)</f>
        <v>0</v>
      </c>
      <c r="AM272">
        <f>IF(AM$2='List of Flows'!$B270,IF(OR(ISNUMBER(SEARCH($A$36,'List of Flows'!$D270)),ISNUMBER(SEARCH($A$37,'List of Flows'!$D270))),"Input/Output",0),0)</f>
        <v>0</v>
      </c>
      <c r="AN272">
        <f>IF(AN$2='List of Flows'!$B270,IF(OR(ISNUMBER(SEARCH($A$36,'List of Flows'!$D270)),ISNUMBER(SEARCH($A$37,'List of Flows'!$D270))),"Input/Output",0),0)</f>
        <v>0</v>
      </c>
      <c r="AO272">
        <f>IF(AO$2='List of Flows'!$B270,IF(OR(ISNUMBER(SEARCH($A$36,'List of Flows'!$D270)),ISNUMBER(SEARCH($A$37,'List of Flows'!$D270))),"Input/Output",0),0)</f>
        <v>0</v>
      </c>
      <c r="AP272">
        <f>IF(AP$2='List of Flows'!$B270,IF(OR(ISNUMBER(SEARCH($A$36,'List of Flows'!$D270)),ISNUMBER(SEARCH($A$37,'List of Flows'!$D270))),"Input/Output",0),0)</f>
        <v>0</v>
      </c>
      <c r="AQ272">
        <f>IF(AQ$2='List of Flows'!$B270,IF(OR(ISNUMBER(SEARCH($A$36,'List of Flows'!$D270)),ISNUMBER(SEARCH($A$37,'List of Flows'!$D270))),"Input/Output",0),0)</f>
        <v>0</v>
      </c>
      <c r="AR272">
        <f>IF(AR$2='List of Flows'!$B270,IF(OR(ISNUMBER(SEARCH($A$36,'List of Flows'!$D270)),ISNUMBER(SEARCH($A$37,'List of Flows'!$D270))),"Input/Output",0),0)</f>
        <v>0</v>
      </c>
      <c r="AS272">
        <f>IF(AS$2='List of Flows'!$B270,IF(OR(ISNUMBER(SEARCH($A$36,'List of Flows'!$D270)),ISNUMBER(SEARCH($A$37,'List of Flows'!$D270))),"Input/Output",0),0)</f>
        <v>0</v>
      </c>
      <c r="AT272">
        <f>IF(AT$2='List of Flows'!$B270,IF(OR(ISNUMBER(SEARCH($A$36,'List of Flows'!$D270)),ISNUMBER(SEARCH($A$37,'List of Flows'!$D270))),"Input/Output",0),0)</f>
        <v>0</v>
      </c>
      <c r="AU272" s="17">
        <f t="shared" si="75"/>
        <v>0</v>
      </c>
      <c r="AW272">
        <f t="shared" si="76"/>
        <v>0</v>
      </c>
      <c r="AX272">
        <f t="shared" si="77"/>
        <v>0</v>
      </c>
      <c r="AY272">
        <f t="shared" si="78"/>
        <v>0</v>
      </c>
      <c r="AZ272">
        <f t="shared" si="79"/>
        <v>0</v>
      </c>
      <c r="BA272">
        <f t="shared" si="80"/>
        <v>1</v>
      </c>
      <c r="BB272">
        <f t="shared" si="81"/>
        <v>0</v>
      </c>
      <c r="BC272">
        <f t="shared" si="82"/>
        <v>0</v>
      </c>
      <c r="BD272">
        <f t="shared" si="83"/>
        <v>0</v>
      </c>
      <c r="BE272">
        <f t="shared" si="84"/>
        <v>0</v>
      </c>
      <c r="BF272">
        <f t="shared" si="85"/>
        <v>0</v>
      </c>
      <c r="BG272">
        <f t="shared" si="86"/>
        <v>0</v>
      </c>
      <c r="BH272">
        <f t="shared" si="87"/>
        <v>0</v>
      </c>
      <c r="BI272">
        <f t="shared" si="88"/>
        <v>0</v>
      </c>
      <c r="BJ272" s="17">
        <f t="shared" si="89"/>
        <v>0</v>
      </c>
    </row>
    <row r="273" spans="4:62" x14ac:dyDescent="0.3">
      <c r="D273">
        <f>IF(D$2='List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E273">
        <f>IF(E$2='List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F273">
        <f>IF(F$2='List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G273">
        <f>IF(G$2='List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H273" t="str">
        <f>IF(H$2='List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Unit</v>
      </c>
      <c r="I273">
        <f>IF(I$2='List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J273">
        <f>IF(J$2='List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K273">
        <f>IF(K$2='List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L273">
        <f>IF(L$2='List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M273">
        <f>IF(M$2='List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N273">
        <f>IF(N$2='List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O273">
        <f>IF(O$2='List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P273">
        <f>IF(P$2='List of Flows'!$B271,IF(OR(ISNUMBER(SEARCH($A$6,'List of Flows'!$D271)),ISNUMBER(SEARCH($A$7,'List of Flows'!$D271)),ISNUMBER(SEARCH($A$8,'List of Flows'!$D271)),ISNUMBER(SEARCH($A$9,'List of Flows'!$D271)),ISNUMBER(SEARCH($A$10,'List of Flows'!$D271)),ISNUMBER(SEARCH($A$11,'List of Flows'!$D271)),ISNUMBER(SEARCH($A$12,'List of Flows'!$D271)),ISNUMBER(SEARCH($A$13,'List of Flows'!$D271)),ISNUMBER(SEARCH($A$14,'List of Flows'!$D271)),ISNUMBER(SEARCH($A$15,'List of Flows'!$D271)),ISNUMBER(SEARCH($A$16,'List of Flows'!$D271)),ISNUMBER(SEARCH($A$17,'List of Flows'!$D271)),ISNUMBER(SEARCH($A$18,'List of Flows'!$D271)),ISNUMBER(SEARCH($A$19,'List of Flows'!$D271))),"Unit",0),0)</f>
        <v>0</v>
      </c>
      <c r="Q273">
        <f t="shared" si="73"/>
        <v>1</v>
      </c>
      <c r="R273" s="35"/>
      <c r="S273">
        <f>IF(S$2='List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T273">
        <f>IF(T$2='List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U273">
        <f>IF(U$2='List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V273">
        <f>IF(V$2='List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W273" t="str">
        <f>IF(W$2='List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Context</v>
      </c>
      <c r="X273">
        <f>IF(X$2='List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Y273">
        <f>IF(Y$2='List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Z273">
        <f>IF(Z$2='List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AA273">
        <f>IF(AA$2='List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AB273">
        <f>IF(AB$2='List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AC273">
        <f>IF(AC$2='List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AD273">
        <f>IF(AD$2='List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AE273">
        <f>IF(AE$2='List of Flows'!$B271,IF(OR(ISNUMBER(SEARCH($A$24,'List of Flows'!$D271)),ISNUMBER(SEARCH($A$25,'List of Flows'!$D271)),ISNUMBER(SEARCH($A$26,'List of Flows'!$D271)),ISNUMBER(SEARCH($A$27,'List of Flows'!$D271)),ISNUMBER(SEARCH($A$28,'List of Flows'!$D271)),ISNUMBER(SEARCH($A$29,'List of Flows'!$D271)),ISNUMBER(SEARCH($A$30,'List of Flows'!$D271)),ISNUMBER(SEARCH($A$31,'List of Flows'!$D271)),ISNUMBER(SEARCH($A$32,'List of Flows'!$D271))),"Context",0),0)</f>
        <v>0</v>
      </c>
      <c r="AF273" s="17">
        <f t="shared" si="74"/>
        <v>1</v>
      </c>
      <c r="AH273">
        <f>IF(AH$2='List of Flows'!$B271,IF(OR(ISNUMBER(SEARCH($A$36,'List of Flows'!$D271)),ISNUMBER(SEARCH($A$37,'List of Flows'!$D271))),"Input/Output",0),0)</f>
        <v>0</v>
      </c>
      <c r="AI273">
        <f>IF(AI$2='List of Flows'!$B271,IF(OR(ISNUMBER(SEARCH($A$36,'List of Flows'!$D271)),ISNUMBER(SEARCH($A$37,'List of Flows'!$D271))),"Input/Output",0),0)</f>
        <v>0</v>
      </c>
      <c r="AJ273">
        <f>IF(AJ$2='List of Flows'!$B271,IF(OR(ISNUMBER(SEARCH($A$36,'List of Flows'!$D271)),ISNUMBER(SEARCH($A$37,'List of Flows'!$D271))),"Input/Output",0),0)</f>
        <v>0</v>
      </c>
      <c r="AK273">
        <f>IF(AK$2='List of Flows'!$B271,IF(OR(ISNUMBER(SEARCH($A$36,'List of Flows'!$D271)),ISNUMBER(SEARCH($A$37,'List of Flows'!$D271))),"Input/Output",0),0)</f>
        <v>0</v>
      </c>
      <c r="AL273">
        <f>IF(AL$2='List of Flows'!$B271,IF(OR(ISNUMBER(SEARCH($A$36,'List of Flows'!$D271)),ISNUMBER(SEARCH($A$37,'List of Flows'!$D271))),"Input/Output",0),0)</f>
        <v>0</v>
      </c>
      <c r="AM273">
        <f>IF(AM$2='List of Flows'!$B271,IF(OR(ISNUMBER(SEARCH($A$36,'List of Flows'!$D271)),ISNUMBER(SEARCH($A$37,'List of Flows'!$D271))),"Input/Output",0),0)</f>
        <v>0</v>
      </c>
      <c r="AN273">
        <f>IF(AN$2='List of Flows'!$B271,IF(OR(ISNUMBER(SEARCH($A$36,'List of Flows'!$D271)),ISNUMBER(SEARCH($A$37,'List of Flows'!$D271))),"Input/Output",0),0)</f>
        <v>0</v>
      </c>
      <c r="AO273">
        <f>IF(AO$2='List of Flows'!$B271,IF(OR(ISNUMBER(SEARCH($A$36,'List of Flows'!$D271)),ISNUMBER(SEARCH($A$37,'List of Flows'!$D271))),"Input/Output",0),0)</f>
        <v>0</v>
      </c>
      <c r="AP273">
        <f>IF(AP$2='List of Flows'!$B271,IF(OR(ISNUMBER(SEARCH($A$36,'List of Flows'!$D271)),ISNUMBER(SEARCH($A$37,'List of Flows'!$D271))),"Input/Output",0),0)</f>
        <v>0</v>
      </c>
      <c r="AQ273">
        <f>IF(AQ$2='List of Flows'!$B271,IF(OR(ISNUMBER(SEARCH($A$36,'List of Flows'!$D271)),ISNUMBER(SEARCH($A$37,'List of Flows'!$D271))),"Input/Output",0),0)</f>
        <v>0</v>
      </c>
      <c r="AR273">
        <f>IF(AR$2='List of Flows'!$B271,IF(OR(ISNUMBER(SEARCH($A$36,'List of Flows'!$D271)),ISNUMBER(SEARCH($A$37,'List of Flows'!$D271))),"Input/Output",0),0)</f>
        <v>0</v>
      </c>
      <c r="AS273">
        <f>IF(AS$2='List of Flows'!$B271,IF(OR(ISNUMBER(SEARCH($A$36,'List of Flows'!$D271)),ISNUMBER(SEARCH($A$37,'List of Flows'!$D271))),"Input/Output",0),0)</f>
        <v>0</v>
      </c>
      <c r="AT273">
        <f>IF(AT$2='List of Flows'!$B271,IF(OR(ISNUMBER(SEARCH($A$36,'List of Flows'!$D271)),ISNUMBER(SEARCH($A$37,'List of Flows'!$D271))),"Input/Output",0),0)</f>
        <v>0</v>
      </c>
      <c r="AU273" s="17">
        <f t="shared" si="75"/>
        <v>0</v>
      </c>
      <c r="AW273">
        <f t="shared" si="76"/>
        <v>0</v>
      </c>
      <c r="AX273">
        <f t="shared" si="77"/>
        <v>0</v>
      </c>
      <c r="AY273">
        <f t="shared" si="78"/>
        <v>0</v>
      </c>
      <c r="AZ273">
        <f t="shared" si="79"/>
        <v>0</v>
      </c>
      <c r="BA273">
        <f t="shared" si="80"/>
        <v>1</v>
      </c>
      <c r="BB273">
        <f t="shared" si="81"/>
        <v>0</v>
      </c>
      <c r="BC273">
        <f t="shared" si="82"/>
        <v>0</v>
      </c>
      <c r="BD273">
        <f t="shared" si="83"/>
        <v>0</v>
      </c>
      <c r="BE273">
        <f t="shared" si="84"/>
        <v>0</v>
      </c>
      <c r="BF273">
        <f t="shared" si="85"/>
        <v>0</v>
      </c>
      <c r="BG273">
        <f t="shared" si="86"/>
        <v>0</v>
      </c>
      <c r="BH273">
        <f t="shared" si="87"/>
        <v>0</v>
      </c>
      <c r="BI273">
        <f t="shared" si="88"/>
        <v>0</v>
      </c>
      <c r="BJ273" s="17">
        <f t="shared" si="89"/>
        <v>0</v>
      </c>
    </row>
    <row r="274" spans="4:62" x14ac:dyDescent="0.3">
      <c r="D274">
        <f>IF(D$2='List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E274">
        <f>IF(E$2='List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F274">
        <f>IF(F$2='List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G274">
        <f>IF(G$2='List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H274">
        <f>IF(H$2='List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I274">
        <f>IF(I$2='List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J274">
        <f>IF(J$2='List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K274">
        <f>IF(K$2='List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L274">
        <f>IF(L$2='List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M274">
        <f>IF(M$2='List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N274">
        <f>IF(N$2='List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O274">
        <f>IF(O$2='List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P274">
        <f>IF(P$2='List of Flows'!$B272,IF(OR(ISNUMBER(SEARCH($A$6,'List of Flows'!$D272)),ISNUMBER(SEARCH($A$7,'List of Flows'!$D272)),ISNUMBER(SEARCH($A$8,'List of Flows'!$D272)),ISNUMBER(SEARCH($A$9,'List of Flows'!$D272)),ISNUMBER(SEARCH($A$10,'List of Flows'!$D272)),ISNUMBER(SEARCH($A$11,'List of Flows'!$D272)),ISNUMBER(SEARCH($A$12,'List of Flows'!$D272)),ISNUMBER(SEARCH($A$13,'List of Flows'!$D272)),ISNUMBER(SEARCH($A$14,'List of Flows'!$D272)),ISNUMBER(SEARCH($A$15,'List of Flows'!$D272)),ISNUMBER(SEARCH($A$16,'List of Flows'!$D272)),ISNUMBER(SEARCH($A$17,'List of Flows'!$D272)),ISNUMBER(SEARCH($A$18,'List of Flows'!$D272)),ISNUMBER(SEARCH($A$19,'List of Flows'!$D272))),"Unit",0),0)</f>
        <v>0</v>
      </c>
      <c r="Q274">
        <f t="shared" si="73"/>
        <v>0</v>
      </c>
      <c r="R274" s="35"/>
      <c r="S274">
        <f>IF(S$2='List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T274">
        <f>IF(T$2='List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U274">
        <f>IF(U$2='List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V274">
        <f>IF(V$2='List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W274">
        <f>IF(W$2='List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X274">
        <f>IF(X$2='List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Y274">
        <f>IF(Y$2='List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Z274">
        <f>IF(Z$2='List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AA274">
        <f>IF(AA$2='List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AB274">
        <f>IF(AB$2='List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AC274">
        <f>IF(AC$2='List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AD274">
        <f>IF(AD$2='List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AE274">
        <f>IF(AE$2='List of Flows'!$B272,IF(OR(ISNUMBER(SEARCH($A$24,'List of Flows'!$D272)),ISNUMBER(SEARCH($A$25,'List of Flows'!$D272)),ISNUMBER(SEARCH($A$26,'List of Flows'!$D272)),ISNUMBER(SEARCH($A$27,'List of Flows'!$D272)),ISNUMBER(SEARCH($A$28,'List of Flows'!$D272)),ISNUMBER(SEARCH($A$29,'List of Flows'!$D272)),ISNUMBER(SEARCH($A$30,'List of Flows'!$D272)),ISNUMBER(SEARCH($A$31,'List of Flows'!$D272)),ISNUMBER(SEARCH($A$32,'List of Flows'!$D272))),"Context",0),0)</f>
        <v>0</v>
      </c>
      <c r="AF274" s="17">
        <f t="shared" si="74"/>
        <v>0</v>
      </c>
      <c r="AH274">
        <f>IF(AH$2='List of Flows'!$B272,IF(OR(ISNUMBER(SEARCH($A$36,'List of Flows'!$D272)),ISNUMBER(SEARCH($A$37,'List of Flows'!$D272))),"Input/Output",0),0)</f>
        <v>0</v>
      </c>
      <c r="AI274">
        <f>IF(AI$2='List of Flows'!$B272,IF(OR(ISNUMBER(SEARCH($A$36,'List of Flows'!$D272)),ISNUMBER(SEARCH($A$37,'List of Flows'!$D272))),"Input/Output",0),0)</f>
        <v>0</v>
      </c>
      <c r="AJ274">
        <f>IF(AJ$2='List of Flows'!$B272,IF(OR(ISNUMBER(SEARCH($A$36,'List of Flows'!$D272)),ISNUMBER(SEARCH($A$37,'List of Flows'!$D272))),"Input/Output",0),0)</f>
        <v>0</v>
      </c>
      <c r="AK274">
        <f>IF(AK$2='List of Flows'!$B272,IF(OR(ISNUMBER(SEARCH($A$36,'List of Flows'!$D272)),ISNUMBER(SEARCH($A$37,'List of Flows'!$D272))),"Input/Output",0),0)</f>
        <v>0</v>
      </c>
      <c r="AL274">
        <f>IF(AL$2='List of Flows'!$B272,IF(OR(ISNUMBER(SEARCH($A$36,'List of Flows'!$D272)),ISNUMBER(SEARCH($A$37,'List of Flows'!$D272))),"Input/Output",0),0)</f>
        <v>0</v>
      </c>
      <c r="AM274">
        <f>IF(AM$2='List of Flows'!$B272,IF(OR(ISNUMBER(SEARCH($A$36,'List of Flows'!$D272)),ISNUMBER(SEARCH($A$37,'List of Flows'!$D272))),"Input/Output",0),0)</f>
        <v>0</v>
      </c>
      <c r="AN274">
        <f>IF(AN$2='List of Flows'!$B272,IF(OR(ISNUMBER(SEARCH($A$36,'List of Flows'!$D272)),ISNUMBER(SEARCH($A$37,'List of Flows'!$D272))),"Input/Output",0),0)</f>
        <v>0</v>
      </c>
      <c r="AO274">
        <f>IF(AO$2='List of Flows'!$B272,IF(OR(ISNUMBER(SEARCH($A$36,'List of Flows'!$D272)),ISNUMBER(SEARCH($A$37,'List of Flows'!$D272))),"Input/Output",0),0)</f>
        <v>0</v>
      </c>
      <c r="AP274">
        <f>IF(AP$2='List of Flows'!$B272,IF(OR(ISNUMBER(SEARCH($A$36,'List of Flows'!$D272)),ISNUMBER(SEARCH($A$37,'List of Flows'!$D272))),"Input/Output",0),0)</f>
        <v>0</v>
      </c>
      <c r="AQ274">
        <f>IF(AQ$2='List of Flows'!$B272,IF(OR(ISNUMBER(SEARCH($A$36,'List of Flows'!$D272)),ISNUMBER(SEARCH($A$37,'List of Flows'!$D272))),"Input/Output",0),0)</f>
        <v>0</v>
      </c>
      <c r="AR274">
        <f>IF(AR$2='List of Flows'!$B272,IF(OR(ISNUMBER(SEARCH($A$36,'List of Flows'!$D272)),ISNUMBER(SEARCH($A$37,'List of Flows'!$D272))),"Input/Output",0),0)</f>
        <v>0</v>
      </c>
      <c r="AS274">
        <f>IF(AS$2='List of Flows'!$B272,IF(OR(ISNUMBER(SEARCH($A$36,'List of Flows'!$D272)),ISNUMBER(SEARCH($A$37,'List of Flows'!$D272))),"Input/Output",0),0)</f>
        <v>0</v>
      </c>
      <c r="AT274">
        <f>IF(AT$2='List of Flows'!$B272,IF(OR(ISNUMBER(SEARCH($A$36,'List of Flows'!$D272)),ISNUMBER(SEARCH($A$37,'List of Flows'!$D272))),"Input/Output",0),0)</f>
        <v>0</v>
      </c>
      <c r="AU274" s="17">
        <f t="shared" si="75"/>
        <v>0</v>
      </c>
      <c r="AW274">
        <f t="shared" si="76"/>
        <v>0</v>
      </c>
      <c r="AX274">
        <f t="shared" si="77"/>
        <v>0</v>
      </c>
      <c r="AY274">
        <f t="shared" si="78"/>
        <v>0</v>
      </c>
      <c r="AZ274">
        <f t="shared" si="79"/>
        <v>0</v>
      </c>
      <c r="BA274">
        <f t="shared" si="80"/>
        <v>0</v>
      </c>
      <c r="BB274">
        <f t="shared" si="81"/>
        <v>0</v>
      </c>
      <c r="BC274">
        <f t="shared" si="82"/>
        <v>0</v>
      </c>
      <c r="BD274">
        <f t="shared" si="83"/>
        <v>0</v>
      </c>
      <c r="BE274">
        <f t="shared" si="84"/>
        <v>0</v>
      </c>
      <c r="BF274">
        <f t="shared" si="85"/>
        <v>0</v>
      </c>
      <c r="BG274">
        <f t="shared" si="86"/>
        <v>0</v>
      </c>
      <c r="BH274">
        <f t="shared" si="87"/>
        <v>0</v>
      </c>
      <c r="BI274">
        <f t="shared" si="88"/>
        <v>0</v>
      </c>
      <c r="BJ274" s="17">
        <f t="shared" si="89"/>
        <v>0</v>
      </c>
    </row>
    <row r="275" spans="4:62" x14ac:dyDescent="0.3">
      <c r="D275">
        <f>IF(D$2='List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E275">
        <f>IF(E$2='List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F275">
        <f>IF(F$2='List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G275">
        <f>IF(G$2='List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H275">
        <f>IF(H$2='List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I275">
        <f>IF(I$2='List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J275">
        <f>IF(J$2='List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K275">
        <f>IF(K$2='List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L275">
        <f>IF(L$2='List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M275">
        <f>IF(M$2='List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N275">
        <f>IF(N$2='List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O275">
        <f>IF(O$2='List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P275">
        <f>IF(P$2='List of Flows'!$B273,IF(OR(ISNUMBER(SEARCH($A$6,'List of Flows'!$D273)),ISNUMBER(SEARCH($A$7,'List of Flows'!$D273)),ISNUMBER(SEARCH($A$8,'List of Flows'!$D273)),ISNUMBER(SEARCH($A$9,'List of Flows'!$D273)),ISNUMBER(SEARCH($A$10,'List of Flows'!$D273)),ISNUMBER(SEARCH($A$11,'List of Flows'!$D273)),ISNUMBER(SEARCH($A$12,'List of Flows'!$D273)),ISNUMBER(SEARCH($A$13,'List of Flows'!$D273)),ISNUMBER(SEARCH($A$14,'List of Flows'!$D273)),ISNUMBER(SEARCH($A$15,'List of Flows'!$D273)),ISNUMBER(SEARCH($A$16,'List of Flows'!$D273)),ISNUMBER(SEARCH($A$17,'List of Flows'!$D273)),ISNUMBER(SEARCH($A$18,'List of Flows'!$D273)),ISNUMBER(SEARCH($A$19,'List of Flows'!$D273))),"Unit",0),0)</f>
        <v>0</v>
      </c>
      <c r="Q275">
        <f t="shared" si="73"/>
        <v>0</v>
      </c>
      <c r="R275" s="35"/>
      <c r="S275">
        <f>IF(S$2='List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T275">
        <f>IF(T$2='List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U275">
        <f>IF(U$2='List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V275">
        <f>IF(V$2='List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W275">
        <f>IF(W$2='List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X275">
        <f>IF(X$2='List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Y275">
        <f>IF(Y$2='List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Z275">
        <f>IF(Z$2='List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AA275">
        <f>IF(AA$2='List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AB275">
        <f>IF(AB$2='List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AC275">
        <f>IF(AC$2='List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AD275">
        <f>IF(AD$2='List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AE275">
        <f>IF(AE$2='List of Flows'!$B273,IF(OR(ISNUMBER(SEARCH($A$24,'List of Flows'!$D273)),ISNUMBER(SEARCH($A$25,'List of Flows'!$D273)),ISNUMBER(SEARCH($A$26,'List of Flows'!$D273)),ISNUMBER(SEARCH($A$27,'List of Flows'!$D273)),ISNUMBER(SEARCH($A$28,'List of Flows'!$D273)),ISNUMBER(SEARCH($A$29,'List of Flows'!$D273)),ISNUMBER(SEARCH($A$30,'List of Flows'!$D273)),ISNUMBER(SEARCH($A$31,'List of Flows'!$D273)),ISNUMBER(SEARCH($A$32,'List of Flows'!$D273))),"Context",0),0)</f>
        <v>0</v>
      </c>
      <c r="AF275" s="17">
        <f t="shared" si="74"/>
        <v>0</v>
      </c>
      <c r="AH275">
        <f>IF(AH$2='List of Flows'!$B273,IF(OR(ISNUMBER(SEARCH($A$36,'List of Flows'!$D273)),ISNUMBER(SEARCH($A$37,'List of Flows'!$D273))),"Input/Output",0),0)</f>
        <v>0</v>
      </c>
      <c r="AI275">
        <f>IF(AI$2='List of Flows'!$B273,IF(OR(ISNUMBER(SEARCH($A$36,'List of Flows'!$D273)),ISNUMBER(SEARCH($A$37,'List of Flows'!$D273))),"Input/Output",0),0)</f>
        <v>0</v>
      </c>
      <c r="AJ275">
        <f>IF(AJ$2='List of Flows'!$B273,IF(OR(ISNUMBER(SEARCH($A$36,'List of Flows'!$D273)),ISNUMBER(SEARCH($A$37,'List of Flows'!$D273))),"Input/Output",0),0)</f>
        <v>0</v>
      </c>
      <c r="AK275">
        <f>IF(AK$2='List of Flows'!$B273,IF(OR(ISNUMBER(SEARCH($A$36,'List of Flows'!$D273)),ISNUMBER(SEARCH($A$37,'List of Flows'!$D273))),"Input/Output",0),0)</f>
        <v>0</v>
      </c>
      <c r="AL275">
        <f>IF(AL$2='List of Flows'!$B273,IF(OR(ISNUMBER(SEARCH($A$36,'List of Flows'!$D273)),ISNUMBER(SEARCH($A$37,'List of Flows'!$D273))),"Input/Output",0),0)</f>
        <v>0</v>
      </c>
      <c r="AM275">
        <f>IF(AM$2='List of Flows'!$B273,IF(OR(ISNUMBER(SEARCH($A$36,'List of Flows'!$D273)),ISNUMBER(SEARCH($A$37,'List of Flows'!$D273))),"Input/Output",0),0)</f>
        <v>0</v>
      </c>
      <c r="AN275">
        <f>IF(AN$2='List of Flows'!$B273,IF(OR(ISNUMBER(SEARCH($A$36,'List of Flows'!$D273)),ISNUMBER(SEARCH($A$37,'List of Flows'!$D273))),"Input/Output",0),0)</f>
        <v>0</v>
      </c>
      <c r="AO275">
        <f>IF(AO$2='List of Flows'!$B273,IF(OR(ISNUMBER(SEARCH($A$36,'List of Flows'!$D273)),ISNUMBER(SEARCH($A$37,'List of Flows'!$D273))),"Input/Output",0),0)</f>
        <v>0</v>
      </c>
      <c r="AP275">
        <f>IF(AP$2='List of Flows'!$B273,IF(OR(ISNUMBER(SEARCH($A$36,'List of Flows'!$D273)),ISNUMBER(SEARCH($A$37,'List of Flows'!$D273))),"Input/Output",0),0)</f>
        <v>0</v>
      </c>
      <c r="AQ275">
        <f>IF(AQ$2='List of Flows'!$B273,IF(OR(ISNUMBER(SEARCH($A$36,'List of Flows'!$D273)),ISNUMBER(SEARCH($A$37,'List of Flows'!$D273))),"Input/Output",0),0)</f>
        <v>0</v>
      </c>
      <c r="AR275">
        <f>IF(AR$2='List of Flows'!$B273,IF(OR(ISNUMBER(SEARCH($A$36,'List of Flows'!$D273)),ISNUMBER(SEARCH($A$37,'List of Flows'!$D273))),"Input/Output",0),0)</f>
        <v>0</v>
      </c>
      <c r="AS275">
        <f>IF(AS$2='List of Flows'!$B273,IF(OR(ISNUMBER(SEARCH($A$36,'List of Flows'!$D273)),ISNUMBER(SEARCH($A$37,'List of Flows'!$D273))),"Input/Output",0),0)</f>
        <v>0</v>
      </c>
      <c r="AT275">
        <f>IF(AT$2='List of Flows'!$B273,IF(OR(ISNUMBER(SEARCH($A$36,'List of Flows'!$D273)),ISNUMBER(SEARCH($A$37,'List of Flows'!$D273))),"Input/Output",0),0)</f>
        <v>0</v>
      </c>
      <c r="AU275" s="17">
        <f t="shared" si="75"/>
        <v>0</v>
      </c>
      <c r="AW275">
        <f t="shared" si="76"/>
        <v>0</v>
      </c>
      <c r="AX275">
        <f t="shared" si="77"/>
        <v>0</v>
      </c>
      <c r="AY275">
        <f t="shared" si="78"/>
        <v>0</v>
      </c>
      <c r="AZ275">
        <f t="shared" si="79"/>
        <v>0</v>
      </c>
      <c r="BA275">
        <f t="shared" si="80"/>
        <v>0</v>
      </c>
      <c r="BB275">
        <f t="shared" si="81"/>
        <v>0</v>
      </c>
      <c r="BC275">
        <f t="shared" si="82"/>
        <v>0</v>
      </c>
      <c r="BD275">
        <f t="shared" si="83"/>
        <v>0</v>
      </c>
      <c r="BE275">
        <f t="shared" si="84"/>
        <v>0</v>
      </c>
      <c r="BF275">
        <f t="shared" si="85"/>
        <v>0</v>
      </c>
      <c r="BG275">
        <f t="shared" si="86"/>
        <v>0</v>
      </c>
      <c r="BH275">
        <f t="shared" si="87"/>
        <v>0</v>
      </c>
      <c r="BI275">
        <f t="shared" si="88"/>
        <v>0</v>
      </c>
      <c r="BJ275" s="17">
        <f t="shared" si="89"/>
        <v>0</v>
      </c>
    </row>
    <row r="276" spans="4:62" x14ac:dyDescent="0.3">
      <c r="D276">
        <f>IF(D$2='List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E276">
        <f>IF(E$2='List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F276">
        <f>IF(F$2='List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G276">
        <f>IF(G$2='List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H276">
        <f>IF(H$2='List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I276">
        <f>IF(I$2='List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J276">
        <f>IF(J$2='List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K276">
        <f>IF(K$2='List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L276">
        <f>IF(L$2='List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M276">
        <f>IF(M$2='List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N276">
        <f>IF(N$2='List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O276">
        <f>IF(O$2='List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P276">
        <f>IF(P$2='List of Flows'!$B274,IF(OR(ISNUMBER(SEARCH($A$6,'List of Flows'!$D274)),ISNUMBER(SEARCH($A$7,'List of Flows'!$D274)),ISNUMBER(SEARCH($A$8,'List of Flows'!$D274)),ISNUMBER(SEARCH($A$9,'List of Flows'!$D274)),ISNUMBER(SEARCH($A$10,'List of Flows'!$D274)),ISNUMBER(SEARCH($A$11,'List of Flows'!$D274)),ISNUMBER(SEARCH($A$12,'List of Flows'!$D274)),ISNUMBER(SEARCH($A$13,'List of Flows'!$D274)),ISNUMBER(SEARCH($A$14,'List of Flows'!$D274)),ISNUMBER(SEARCH($A$15,'List of Flows'!$D274)),ISNUMBER(SEARCH($A$16,'List of Flows'!$D274)),ISNUMBER(SEARCH($A$17,'List of Flows'!$D274)),ISNUMBER(SEARCH($A$18,'List of Flows'!$D274)),ISNUMBER(SEARCH($A$19,'List of Flows'!$D274))),"Unit",0),0)</f>
        <v>0</v>
      </c>
      <c r="Q276">
        <f t="shared" si="73"/>
        <v>0</v>
      </c>
      <c r="R276" s="35"/>
      <c r="S276">
        <f>IF(S$2='List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T276">
        <f>IF(T$2='List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U276">
        <f>IF(U$2='List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V276">
        <f>IF(V$2='List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W276">
        <f>IF(W$2='List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X276">
        <f>IF(X$2='List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Y276">
        <f>IF(Y$2='List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Z276">
        <f>IF(Z$2='List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AA276">
        <f>IF(AA$2='List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AB276">
        <f>IF(AB$2='List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AC276">
        <f>IF(AC$2='List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AD276">
        <f>IF(AD$2='List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AE276">
        <f>IF(AE$2='List of Flows'!$B274,IF(OR(ISNUMBER(SEARCH($A$24,'List of Flows'!$D274)),ISNUMBER(SEARCH($A$25,'List of Flows'!$D274)),ISNUMBER(SEARCH($A$26,'List of Flows'!$D274)),ISNUMBER(SEARCH($A$27,'List of Flows'!$D274)),ISNUMBER(SEARCH($A$28,'List of Flows'!$D274)),ISNUMBER(SEARCH($A$29,'List of Flows'!$D274)),ISNUMBER(SEARCH($A$30,'List of Flows'!$D274)),ISNUMBER(SEARCH($A$31,'List of Flows'!$D274)),ISNUMBER(SEARCH($A$32,'List of Flows'!$D274))),"Context",0),0)</f>
        <v>0</v>
      </c>
      <c r="AF276" s="17">
        <f t="shared" si="74"/>
        <v>0</v>
      </c>
      <c r="AH276">
        <f>IF(AH$2='List of Flows'!$B274,IF(OR(ISNUMBER(SEARCH($A$36,'List of Flows'!$D274)),ISNUMBER(SEARCH($A$37,'List of Flows'!$D274))),"Input/Output",0),0)</f>
        <v>0</v>
      </c>
      <c r="AI276">
        <f>IF(AI$2='List of Flows'!$B274,IF(OR(ISNUMBER(SEARCH($A$36,'List of Flows'!$D274)),ISNUMBER(SEARCH($A$37,'List of Flows'!$D274))),"Input/Output",0),0)</f>
        <v>0</v>
      </c>
      <c r="AJ276">
        <f>IF(AJ$2='List of Flows'!$B274,IF(OR(ISNUMBER(SEARCH($A$36,'List of Flows'!$D274)),ISNUMBER(SEARCH($A$37,'List of Flows'!$D274))),"Input/Output",0),0)</f>
        <v>0</v>
      </c>
      <c r="AK276">
        <f>IF(AK$2='List of Flows'!$B274,IF(OR(ISNUMBER(SEARCH($A$36,'List of Flows'!$D274)),ISNUMBER(SEARCH($A$37,'List of Flows'!$D274))),"Input/Output",0),0)</f>
        <v>0</v>
      </c>
      <c r="AL276">
        <f>IF(AL$2='List of Flows'!$B274,IF(OR(ISNUMBER(SEARCH($A$36,'List of Flows'!$D274)),ISNUMBER(SEARCH($A$37,'List of Flows'!$D274))),"Input/Output",0),0)</f>
        <v>0</v>
      </c>
      <c r="AM276">
        <f>IF(AM$2='List of Flows'!$B274,IF(OR(ISNUMBER(SEARCH($A$36,'List of Flows'!$D274)),ISNUMBER(SEARCH($A$37,'List of Flows'!$D274))),"Input/Output",0),0)</f>
        <v>0</v>
      </c>
      <c r="AN276">
        <f>IF(AN$2='List of Flows'!$B274,IF(OR(ISNUMBER(SEARCH($A$36,'List of Flows'!$D274)),ISNUMBER(SEARCH($A$37,'List of Flows'!$D274))),"Input/Output",0),0)</f>
        <v>0</v>
      </c>
      <c r="AO276">
        <f>IF(AO$2='List of Flows'!$B274,IF(OR(ISNUMBER(SEARCH($A$36,'List of Flows'!$D274)),ISNUMBER(SEARCH($A$37,'List of Flows'!$D274))),"Input/Output",0),0)</f>
        <v>0</v>
      </c>
      <c r="AP276">
        <f>IF(AP$2='List of Flows'!$B274,IF(OR(ISNUMBER(SEARCH($A$36,'List of Flows'!$D274)),ISNUMBER(SEARCH($A$37,'List of Flows'!$D274))),"Input/Output",0),0)</f>
        <v>0</v>
      </c>
      <c r="AQ276">
        <f>IF(AQ$2='List of Flows'!$B274,IF(OR(ISNUMBER(SEARCH($A$36,'List of Flows'!$D274)),ISNUMBER(SEARCH($A$37,'List of Flows'!$D274))),"Input/Output",0),0)</f>
        <v>0</v>
      </c>
      <c r="AR276">
        <f>IF(AR$2='List of Flows'!$B274,IF(OR(ISNUMBER(SEARCH($A$36,'List of Flows'!$D274)),ISNUMBER(SEARCH($A$37,'List of Flows'!$D274))),"Input/Output",0),0)</f>
        <v>0</v>
      </c>
      <c r="AS276">
        <f>IF(AS$2='List of Flows'!$B274,IF(OR(ISNUMBER(SEARCH($A$36,'List of Flows'!$D274)),ISNUMBER(SEARCH($A$37,'List of Flows'!$D274))),"Input/Output",0),0)</f>
        <v>0</v>
      </c>
      <c r="AT276">
        <f>IF(AT$2='List of Flows'!$B274,IF(OR(ISNUMBER(SEARCH($A$36,'List of Flows'!$D274)),ISNUMBER(SEARCH($A$37,'List of Flows'!$D274))),"Input/Output",0),0)</f>
        <v>0</v>
      </c>
      <c r="AU276" s="17">
        <f t="shared" si="75"/>
        <v>0</v>
      </c>
      <c r="AW276">
        <f t="shared" si="76"/>
        <v>0</v>
      </c>
      <c r="AX276">
        <f t="shared" si="77"/>
        <v>0</v>
      </c>
      <c r="AY276">
        <f t="shared" si="78"/>
        <v>0</v>
      </c>
      <c r="AZ276">
        <f t="shared" si="79"/>
        <v>0</v>
      </c>
      <c r="BA276">
        <f t="shared" si="80"/>
        <v>0</v>
      </c>
      <c r="BB276">
        <f t="shared" si="81"/>
        <v>0</v>
      </c>
      <c r="BC276">
        <f t="shared" si="82"/>
        <v>0</v>
      </c>
      <c r="BD276">
        <f t="shared" si="83"/>
        <v>0</v>
      </c>
      <c r="BE276">
        <f t="shared" si="84"/>
        <v>0</v>
      </c>
      <c r="BF276">
        <f t="shared" si="85"/>
        <v>0</v>
      </c>
      <c r="BG276">
        <f t="shared" si="86"/>
        <v>0</v>
      </c>
      <c r="BH276">
        <f t="shared" si="87"/>
        <v>0</v>
      </c>
      <c r="BI276">
        <f t="shared" si="88"/>
        <v>0</v>
      </c>
      <c r="BJ276" s="17">
        <f t="shared" si="89"/>
        <v>0</v>
      </c>
    </row>
    <row r="277" spans="4:62" x14ac:dyDescent="0.3">
      <c r="D277">
        <f>IF(D$2='List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E277">
        <f>IF(E$2='List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F277">
        <f>IF(F$2='List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G277">
        <f>IF(G$2='List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H277">
        <f>IF(H$2='List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I277">
        <f>IF(I$2='List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J277">
        <f>IF(J$2='List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K277">
        <f>IF(K$2='List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L277">
        <f>IF(L$2='List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M277">
        <f>IF(M$2='List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N277">
        <f>IF(N$2='List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O277">
        <f>IF(O$2='List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P277">
        <f>IF(P$2='List of Flows'!$B275,IF(OR(ISNUMBER(SEARCH($A$6,'List of Flows'!$D275)),ISNUMBER(SEARCH($A$7,'List of Flows'!$D275)),ISNUMBER(SEARCH($A$8,'List of Flows'!$D275)),ISNUMBER(SEARCH($A$9,'List of Flows'!$D275)),ISNUMBER(SEARCH($A$10,'List of Flows'!$D275)),ISNUMBER(SEARCH($A$11,'List of Flows'!$D275)),ISNUMBER(SEARCH($A$12,'List of Flows'!$D275)),ISNUMBER(SEARCH($A$13,'List of Flows'!$D275)),ISNUMBER(SEARCH($A$14,'List of Flows'!$D275)),ISNUMBER(SEARCH($A$15,'List of Flows'!$D275)),ISNUMBER(SEARCH($A$16,'List of Flows'!$D275)),ISNUMBER(SEARCH($A$17,'List of Flows'!$D275)),ISNUMBER(SEARCH($A$18,'List of Flows'!$D275)),ISNUMBER(SEARCH($A$19,'List of Flows'!$D275))),"Unit",0),0)</f>
        <v>0</v>
      </c>
      <c r="Q277">
        <f t="shared" si="73"/>
        <v>0</v>
      </c>
      <c r="R277" s="35"/>
      <c r="S277">
        <f>IF(S$2='List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T277">
        <f>IF(T$2='List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U277">
        <f>IF(U$2='List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V277">
        <f>IF(V$2='List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W277">
        <f>IF(W$2='List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X277">
        <f>IF(X$2='List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Y277">
        <f>IF(Y$2='List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Z277">
        <f>IF(Z$2='List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AA277">
        <f>IF(AA$2='List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AB277">
        <f>IF(AB$2='List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AC277">
        <f>IF(AC$2='List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AD277">
        <f>IF(AD$2='List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AE277">
        <f>IF(AE$2='List of Flows'!$B275,IF(OR(ISNUMBER(SEARCH($A$24,'List of Flows'!$D275)),ISNUMBER(SEARCH($A$25,'List of Flows'!$D275)),ISNUMBER(SEARCH($A$26,'List of Flows'!$D275)),ISNUMBER(SEARCH($A$27,'List of Flows'!$D275)),ISNUMBER(SEARCH($A$28,'List of Flows'!$D275)),ISNUMBER(SEARCH($A$29,'List of Flows'!$D275)),ISNUMBER(SEARCH($A$30,'List of Flows'!$D275)),ISNUMBER(SEARCH($A$31,'List of Flows'!$D275)),ISNUMBER(SEARCH($A$32,'List of Flows'!$D275))),"Context",0),0)</f>
        <v>0</v>
      </c>
      <c r="AF277" s="17">
        <f t="shared" si="74"/>
        <v>0</v>
      </c>
      <c r="AH277">
        <f>IF(AH$2='List of Flows'!$B275,IF(OR(ISNUMBER(SEARCH($A$36,'List of Flows'!$D275)),ISNUMBER(SEARCH($A$37,'List of Flows'!$D275))),"Input/Output",0),0)</f>
        <v>0</v>
      </c>
      <c r="AI277">
        <f>IF(AI$2='List of Flows'!$B275,IF(OR(ISNUMBER(SEARCH($A$36,'List of Flows'!$D275)),ISNUMBER(SEARCH($A$37,'List of Flows'!$D275))),"Input/Output",0),0)</f>
        <v>0</v>
      </c>
      <c r="AJ277">
        <f>IF(AJ$2='List of Flows'!$B275,IF(OR(ISNUMBER(SEARCH($A$36,'List of Flows'!$D275)),ISNUMBER(SEARCH($A$37,'List of Flows'!$D275))),"Input/Output",0),0)</f>
        <v>0</v>
      </c>
      <c r="AK277">
        <f>IF(AK$2='List of Flows'!$B275,IF(OR(ISNUMBER(SEARCH($A$36,'List of Flows'!$D275)),ISNUMBER(SEARCH($A$37,'List of Flows'!$D275))),"Input/Output",0),0)</f>
        <v>0</v>
      </c>
      <c r="AL277">
        <f>IF(AL$2='List of Flows'!$B275,IF(OR(ISNUMBER(SEARCH($A$36,'List of Flows'!$D275)),ISNUMBER(SEARCH($A$37,'List of Flows'!$D275))),"Input/Output",0),0)</f>
        <v>0</v>
      </c>
      <c r="AM277">
        <f>IF(AM$2='List of Flows'!$B275,IF(OR(ISNUMBER(SEARCH($A$36,'List of Flows'!$D275)),ISNUMBER(SEARCH($A$37,'List of Flows'!$D275))),"Input/Output",0),0)</f>
        <v>0</v>
      </c>
      <c r="AN277">
        <f>IF(AN$2='List of Flows'!$B275,IF(OR(ISNUMBER(SEARCH($A$36,'List of Flows'!$D275)),ISNUMBER(SEARCH($A$37,'List of Flows'!$D275))),"Input/Output",0),0)</f>
        <v>0</v>
      </c>
      <c r="AO277">
        <f>IF(AO$2='List of Flows'!$B275,IF(OR(ISNUMBER(SEARCH($A$36,'List of Flows'!$D275)),ISNUMBER(SEARCH($A$37,'List of Flows'!$D275))),"Input/Output",0),0)</f>
        <v>0</v>
      </c>
      <c r="AP277">
        <f>IF(AP$2='List of Flows'!$B275,IF(OR(ISNUMBER(SEARCH($A$36,'List of Flows'!$D275)),ISNUMBER(SEARCH($A$37,'List of Flows'!$D275))),"Input/Output",0),0)</f>
        <v>0</v>
      </c>
      <c r="AQ277">
        <f>IF(AQ$2='List of Flows'!$B275,IF(OR(ISNUMBER(SEARCH($A$36,'List of Flows'!$D275)),ISNUMBER(SEARCH($A$37,'List of Flows'!$D275))),"Input/Output",0),0)</f>
        <v>0</v>
      </c>
      <c r="AR277">
        <f>IF(AR$2='List of Flows'!$B275,IF(OR(ISNUMBER(SEARCH($A$36,'List of Flows'!$D275)),ISNUMBER(SEARCH($A$37,'List of Flows'!$D275))),"Input/Output",0),0)</f>
        <v>0</v>
      </c>
      <c r="AS277">
        <f>IF(AS$2='List of Flows'!$B275,IF(OR(ISNUMBER(SEARCH($A$36,'List of Flows'!$D275)),ISNUMBER(SEARCH($A$37,'List of Flows'!$D275))),"Input/Output",0),0)</f>
        <v>0</v>
      </c>
      <c r="AT277">
        <f>IF(AT$2='List of Flows'!$B275,IF(OR(ISNUMBER(SEARCH($A$36,'List of Flows'!$D275)),ISNUMBER(SEARCH($A$37,'List of Flows'!$D275))),"Input/Output",0),0)</f>
        <v>0</v>
      </c>
      <c r="AU277" s="17">
        <f t="shared" si="75"/>
        <v>0</v>
      </c>
      <c r="AW277">
        <f t="shared" si="76"/>
        <v>0</v>
      </c>
      <c r="AX277">
        <f t="shared" si="77"/>
        <v>0</v>
      </c>
      <c r="AY277">
        <f t="shared" si="78"/>
        <v>0</v>
      </c>
      <c r="AZ277">
        <f t="shared" si="79"/>
        <v>0</v>
      </c>
      <c r="BA277">
        <f t="shared" si="80"/>
        <v>0</v>
      </c>
      <c r="BB277">
        <f t="shared" si="81"/>
        <v>0</v>
      </c>
      <c r="BC277">
        <f t="shared" si="82"/>
        <v>0</v>
      </c>
      <c r="BD277">
        <f t="shared" si="83"/>
        <v>0</v>
      </c>
      <c r="BE277">
        <f t="shared" si="84"/>
        <v>0</v>
      </c>
      <c r="BF277">
        <f t="shared" si="85"/>
        <v>0</v>
      </c>
      <c r="BG277">
        <f t="shared" si="86"/>
        <v>0</v>
      </c>
      <c r="BH277">
        <f t="shared" si="87"/>
        <v>0</v>
      </c>
      <c r="BI277">
        <f t="shared" si="88"/>
        <v>0</v>
      </c>
      <c r="BJ277" s="17">
        <f t="shared" si="89"/>
        <v>0</v>
      </c>
    </row>
    <row r="278" spans="4:62" x14ac:dyDescent="0.3">
      <c r="D278">
        <f>IF(D$2='List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E278">
        <f>IF(E$2='List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F278">
        <f>IF(F$2='List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G278">
        <f>IF(G$2='List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H278">
        <f>IF(H$2='List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I278">
        <f>IF(I$2='List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J278">
        <f>IF(J$2='List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K278">
        <f>IF(K$2='List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L278">
        <f>IF(L$2='List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M278">
        <f>IF(M$2='List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N278">
        <f>IF(N$2='List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O278">
        <f>IF(O$2='List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0</v>
      </c>
      <c r="P278" t="str">
        <f>IF(P$2='List of Flows'!$B276,IF(OR(ISNUMBER(SEARCH($A$6,'List of Flows'!$D276)),ISNUMBER(SEARCH($A$7,'List of Flows'!$D276)),ISNUMBER(SEARCH($A$8,'List of Flows'!$D276)),ISNUMBER(SEARCH($A$9,'List of Flows'!$D276)),ISNUMBER(SEARCH($A$10,'List of Flows'!$D276)),ISNUMBER(SEARCH($A$11,'List of Flows'!$D276)),ISNUMBER(SEARCH($A$12,'List of Flows'!$D276)),ISNUMBER(SEARCH($A$13,'List of Flows'!$D276)),ISNUMBER(SEARCH($A$14,'List of Flows'!$D276)),ISNUMBER(SEARCH($A$15,'List of Flows'!$D276)),ISNUMBER(SEARCH($A$16,'List of Flows'!$D276)),ISNUMBER(SEARCH($A$17,'List of Flows'!$D276)),ISNUMBER(SEARCH($A$18,'List of Flows'!$D276)),ISNUMBER(SEARCH($A$19,'List of Flows'!$D276))),"Unit",0),0)</f>
        <v>Unit</v>
      </c>
      <c r="Q278">
        <f t="shared" si="73"/>
        <v>1</v>
      </c>
      <c r="R278" s="35"/>
      <c r="S278">
        <f>IF(S$2='List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T278">
        <f>IF(T$2='List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U278">
        <f>IF(U$2='List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V278">
        <f>IF(V$2='List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W278">
        <f>IF(W$2='List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X278">
        <f>IF(X$2='List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Y278">
        <f>IF(Y$2='List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Z278">
        <f>IF(Z$2='List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AA278">
        <f>IF(AA$2='List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AB278">
        <f>IF(AB$2='List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AC278">
        <f>IF(AC$2='List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AD278">
        <f>IF(AD$2='List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AE278">
        <f>IF(AE$2='List of Flows'!$B276,IF(OR(ISNUMBER(SEARCH($A$24,'List of Flows'!$D276)),ISNUMBER(SEARCH($A$25,'List of Flows'!$D276)),ISNUMBER(SEARCH($A$26,'List of Flows'!$D276)),ISNUMBER(SEARCH($A$27,'List of Flows'!$D276)),ISNUMBER(SEARCH($A$28,'List of Flows'!$D276)),ISNUMBER(SEARCH($A$29,'List of Flows'!$D276)),ISNUMBER(SEARCH($A$30,'List of Flows'!$D276)),ISNUMBER(SEARCH($A$31,'List of Flows'!$D276)),ISNUMBER(SEARCH($A$32,'List of Flows'!$D276))),"Context",0),0)</f>
        <v>0</v>
      </c>
      <c r="AF278" s="17">
        <f t="shared" si="74"/>
        <v>0</v>
      </c>
      <c r="AH278">
        <f>IF(AH$2='List of Flows'!$B276,IF(OR(ISNUMBER(SEARCH($A$36,'List of Flows'!$D276)),ISNUMBER(SEARCH($A$37,'List of Flows'!$D276))),"Input/Output",0),0)</f>
        <v>0</v>
      </c>
      <c r="AI278">
        <f>IF(AI$2='List of Flows'!$B276,IF(OR(ISNUMBER(SEARCH($A$36,'List of Flows'!$D276)),ISNUMBER(SEARCH($A$37,'List of Flows'!$D276))),"Input/Output",0),0)</f>
        <v>0</v>
      </c>
      <c r="AJ278">
        <f>IF(AJ$2='List of Flows'!$B276,IF(OR(ISNUMBER(SEARCH($A$36,'List of Flows'!$D276)),ISNUMBER(SEARCH($A$37,'List of Flows'!$D276))),"Input/Output",0),0)</f>
        <v>0</v>
      </c>
      <c r="AK278">
        <f>IF(AK$2='List of Flows'!$B276,IF(OR(ISNUMBER(SEARCH($A$36,'List of Flows'!$D276)),ISNUMBER(SEARCH($A$37,'List of Flows'!$D276))),"Input/Output",0),0)</f>
        <v>0</v>
      </c>
      <c r="AL278">
        <f>IF(AL$2='List of Flows'!$B276,IF(OR(ISNUMBER(SEARCH($A$36,'List of Flows'!$D276)),ISNUMBER(SEARCH($A$37,'List of Flows'!$D276))),"Input/Output",0),0)</f>
        <v>0</v>
      </c>
      <c r="AM278">
        <f>IF(AM$2='List of Flows'!$B276,IF(OR(ISNUMBER(SEARCH($A$36,'List of Flows'!$D276)),ISNUMBER(SEARCH($A$37,'List of Flows'!$D276))),"Input/Output",0),0)</f>
        <v>0</v>
      </c>
      <c r="AN278">
        <f>IF(AN$2='List of Flows'!$B276,IF(OR(ISNUMBER(SEARCH($A$36,'List of Flows'!$D276)),ISNUMBER(SEARCH($A$37,'List of Flows'!$D276))),"Input/Output",0),0)</f>
        <v>0</v>
      </c>
      <c r="AO278">
        <f>IF(AO$2='List of Flows'!$B276,IF(OR(ISNUMBER(SEARCH($A$36,'List of Flows'!$D276)),ISNUMBER(SEARCH($A$37,'List of Flows'!$D276))),"Input/Output",0),0)</f>
        <v>0</v>
      </c>
      <c r="AP278">
        <f>IF(AP$2='List of Flows'!$B276,IF(OR(ISNUMBER(SEARCH($A$36,'List of Flows'!$D276)),ISNUMBER(SEARCH($A$37,'List of Flows'!$D276))),"Input/Output",0),0)</f>
        <v>0</v>
      </c>
      <c r="AQ278">
        <f>IF(AQ$2='List of Flows'!$B276,IF(OR(ISNUMBER(SEARCH($A$36,'List of Flows'!$D276)),ISNUMBER(SEARCH($A$37,'List of Flows'!$D276))),"Input/Output",0),0)</f>
        <v>0</v>
      </c>
      <c r="AR278">
        <f>IF(AR$2='List of Flows'!$B276,IF(OR(ISNUMBER(SEARCH($A$36,'List of Flows'!$D276)),ISNUMBER(SEARCH($A$37,'List of Flows'!$D276))),"Input/Output",0),0)</f>
        <v>0</v>
      </c>
      <c r="AS278">
        <f>IF(AS$2='List of Flows'!$B276,IF(OR(ISNUMBER(SEARCH($A$36,'List of Flows'!$D276)),ISNUMBER(SEARCH($A$37,'List of Flows'!$D276))),"Input/Output",0),0)</f>
        <v>0</v>
      </c>
      <c r="AT278">
        <f>IF(AT$2='List of Flows'!$B276,IF(OR(ISNUMBER(SEARCH($A$36,'List of Flows'!$D276)),ISNUMBER(SEARCH($A$37,'List of Flows'!$D276))),"Input/Output",0),0)</f>
        <v>0</v>
      </c>
      <c r="AU278" s="17">
        <f t="shared" si="75"/>
        <v>0</v>
      </c>
      <c r="AW278">
        <f t="shared" si="76"/>
        <v>0</v>
      </c>
      <c r="AX278">
        <f t="shared" si="77"/>
        <v>0</v>
      </c>
      <c r="AY278">
        <f t="shared" si="78"/>
        <v>0</v>
      </c>
      <c r="AZ278">
        <f t="shared" si="79"/>
        <v>0</v>
      </c>
      <c r="BA278">
        <f t="shared" si="80"/>
        <v>0</v>
      </c>
      <c r="BB278">
        <f t="shared" si="81"/>
        <v>0</v>
      </c>
      <c r="BC278">
        <f t="shared" si="82"/>
        <v>0</v>
      </c>
      <c r="BD278">
        <f t="shared" si="83"/>
        <v>0</v>
      </c>
      <c r="BE278">
        <f t="shared" si="84"/>
        <v>0</v>
      </c>
      <c r="BF278">
        <f t="shared" si="85"/>
        <v>0</v>
      </c>
      <c r="BG278">
        <f t="shared" si="86"/>
        <v>0</v>
      </c>
      <c r="BH278">
        <f t="shared" si="87"/>
        <v>0</v>
      </c>
      <c r="BI278">
        <f t="shared" si="88"/>
        <v>1</v>
      </c>
      <c r="BJ278" s="17">
        <f t="shared" si="89"/>
        <v>0</v>
      </c>
    </row>
    <row r="279" spans="4:62" x14ac:dyDescent="0.3">
      <c r="D279">
        <f>IF(D$2='List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E279">
        <f>IF(E$2='List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F279">
        <f>IF(F$2='List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G279">
        <f>IF(G$2='List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H279">
        <f>IF(H$2='List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I279">
        <f>IF(I$2='List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J279">
        <f>IF(J$2='List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K279">
        <f>IF(K$2='List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L279">
        <f>IF(L$2='List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M279">
        <f>IF(M$2='List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N279">
        <f>IF(N$2='List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O279">
        <f>IF(O$2='List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P279">
        <f>IF(P$2='List of Flows'!$B277,IF(OR(ISNUMBER(SEARCH($A$6,'List of Flows'!$D277)),ISNUMBER(SEARCH($A$7,'List of Flows'!$D277)),ISNUMBER(SEARCH($A$8,'List of Flows'!$D277)),ISNUMBER(SEARCH($A$9,'List of Flows'!$D277)),ISNUMBER(SEARCH($A$10,'List of Flows'!$D277)),ISNUMBER(SEARCH($A$11,'List of Flows'!$D277)),ISNUMBER(SEARCH($A$12,'List of Flows'!$D277)),ISNUMBER(SEARCH($A$13,'List of Flows'!$D277)),ISNUMBER(SEARCH($A$14,'List of Flows'!$D277)),ISNUMBER(SEARCH($A$15,'List of Flows'!$D277)),ISNUMBER(SEARCH($A$16,'List of Flows'!$D277)),ISNUMBER(SEARCH($A$17,'List of Flows'!$D277)),ISNUMBER(SEARCH($A$18,'List of Flows'!$D277)),ISNUMBER(SEARCH($A$19,'List of Flows'!$D277))),"Unit",0),0)</f>
        <v>0</v>
      </c>
      <c r="Q279">
        <f t="shared" si="73"/>
        <v>0</v>
      </c>
      <c r="R279" s="35"/>
      <c r="S279">
        <f>IF(S$2='List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T279">
        <f>IF(T$2='List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U279">
        <f>IF(U$2='List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V279">
        <f>IF(V$2='List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W279">
        <f>IF(W$2='List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X279">
        <f>IF(X$2='List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Y279">
        <f>IF(Y$2='List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Z279">
        <f>IF(Z$2='List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AA279">
        <f>IF(AA$2='List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AB279">
        <f>IF(AB$2='List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AC279">
        <f>IF(AC$2='List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AD279">
        <f>IF(AD$2='List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AE279">
        <f>IF(AE$2='List of Flows'!$B277,IF(OR(ISNUMBER(SEARCH($A$24,'List of Flows'!$D277)),ISNUMBER(SEARCH($A$25,'List of Flows'!$D277)),ISNUMBER(SEARCH($A$26,'List of Flows'!$D277)),ISNUMBER(SEARCH($A$27,'List of Flows'!$D277)),ISNUMBER(SEARCH($A$28,'List of Flows'!$D277)),ISNUMBER(SEARCH($A$29,'List of Flows'!$D277)),ISNUMBER(SEARCH($A$30,'List of Flows'!$D277)),ISNUMBER(SEARCH($A$31,'List of Flows'!$D277)),ISNUMBER(SEARCH($A$32,'List of Flows'!$D277))),"Context",0),0)</f>
        <v>0</v>
      </c>
      <c r="AF279" s="17">
        <f t="shared" si="74"/>
        <v>0</v>
      </c>
      <c r="AH279">
        <f>IF(AH$2='List of Flows'!$B277,IF(OR(ISNUMBER(SEARCH($A$36,'List of Flows'!$D277)),ISNUMBER(SEARCH($A$37,'List of Flows'!$D277))),"Input/Output",0),0)</f>
        <v>0</v>
      </c>
      <c r="AI279">
        <f>IF(AI$2='List of Flows'!$B277,IF(OR(ISNUMBER(SEARCH($A$36,'List of Flows'!$D277)),ISNUMBER(SEARCH($A$37,'List of Flows'!$D277))),"Input/Output",0),0)</f>
        <v>0</v>
      </c>
      <c r="AJ279">
        <f>IF(AJ$2='List of Flows'!$B277,IF(OR(ISNUMBER(SEARCH($A$36,'List of Flows'!$D277)),ISNUMBER(SEARCH($A$37,'List of Flows'!$D277))),"Input/Output",0),0)</f>
        <v>0</v>
      </c>
      <c r="AK279">
        <f>IF(AK$2='List of Flows'!$B277,IF(OR(ISNUMBER(SEARCH($A$36,'List of Flows'!$D277)),ISNUMBER(SEARCH($A$37,'List of Flows'!$D277))),"Input/Output",0),0)</f>
        <v>0</v>
      </c>
      <c r="AL279">
        <f>IF(AL$2='List of Flows'!$B277,IF(OR(ISNUMBER(SEARCH($A$36,'List of Flows'!$D277)),ISNUMBER(SEARCH($A$37,'List of Flows'!$D277))),"Input/Output",0),0)</f>
        <v>0</v>
      </c>
      <c r="AM279">
        <f>IF(AM$2='List of Flows'!$B277,IF(OR(ISNUMBER(SEARCH($A$36,'List of Flows'!$D277)),ISNUMBER(SEARCH($A$37,'List of Flows'!$D277))),"Input/Output",0),0)</f>
        <v>0</v>
      </c>
      <c r="AN279">
        <f>IF(AN$2='List of Flows'!$B277,IF(OR(ISNUMBER(SEARCH($A$36,'List of Flows'!$D277)),ISNUMBER(SEARCH($A$37,'List of Flows'!$D277))),"Input/Output",0),0)</f>
        <v>0</v>
      </c>
      <c r="AO279">
        <f>IF(AO$2='List of Flows'!$B277,IF(OR(ISNUMBER(SEARCH($A$36,'List of Flows'!$D277)),ISNUMBER(SEARCH($A$37,'List of Flows'!$D277))),"Input/Output",0),0)</f>
        <v>0</v>
      </c>
      <c r="AP279">
        <f>IF(AP$2='List of Flows'!$B277,IF(OR(ISNUMBER(SEARCH($A$36,'List of Flows'!$D277)),ISNUMBER(SEARCH($A$37,'List of Flows'!$D277))),"Input/Output",0),0)</f>
        <v>0</v>
      </c>
      <c r="AQ279">
        <f>IF(AQ$2='List of Flows'!$B277,IF(OR(ISNUMBER(SEARCH($A$36,'List of Flows'!$D277)),ISNUMBER(SEARCH($A$37,'List of Flows'!$D277))),"Input/Output",0),0)</f>
        <v>0</v>
      </c>
      <c r="AR279">
        <f>IF(AR$2='List of Flows'!$B277,IF(OR(ISNUMBER(SEARCH($A$36,'List of Flows'!$D277)),ISNUMBER(SEARCH($A$37,'List of Flows'!$D277))),"Input/Output",0),0)</f>
        <v>0</v>
      </c>
      <c r="AS279">
        <f>IF(AS$2='List of Flows'!$B277,IF(OR(ISNUMBER(SEARCH($A$36,'List of Flows'!$D277)),ISNUMBER(SEARCH($A$37,'List of Flows'!$D277))),"Input/Output",0),0)</f>
        <v>0</v>
      </c>
      <c r="AT279">
        <f>IF(AT$2='List of Flows'!$B277,IF(OR(ISNUMBER(SEARCH($A$36,'List of Flows'!$D277)),ISNUMBER(SEARCH($A$37,'List of Flows'!$D277))),"Input/Output",0),0)</f>
        <v>0</v>
      </c>
      <c r="AU279" s="17">
        <f t="shared" si="75"/>
        <v>0</v>
      </c>
      <c r="AW279">
        <f t="shared" si="76"/>
        <v>0</v>
      </c>
      <c r="AX279">
        <f t="shared" si="77"/>
        <v>0</v>
      </c>
      <c r="AY279">
        <f t="shared" si="78"/>
        <v>0</v>
      </c>
      <c r="AZ279">
        <f t="shared" si="79"/>
        <v>0</v>
      </c>
      <c r="BA279">
        <f t="shared" si="80"/>
        <v>0</v>
      </c>
      <c r="BB279">
        <f t="shared" si="81"/>
        <v>0</v>
      </c>
      <c r="BC279">
        <f t="shared" si="82"/>
        <v>0</v>
      </c>
      <c r="BD279">
        <f t="shared" si="83"/>
        <v>0</v>
      </c>
      <c r="BE279">
        <f t="shared" si="84"/>
        <v>0</v>
      </c>
      <c r="BF279">
        <f t="shared" si="85"/>
        <v>0</v>
      </c>
      <c r="BG279">
        <f t="shared" si="86"/>
        <v>0</v>
      </c>
      <c r="BH279">
        <f t="shared" si="87"/>
        <v>0</v>
      </c>
      <c r="BI279">
        <f t="shared" si="88"/>
        <v>0</v>
      </c>
      <c r="BJ279" s="17">
        <f t="shared" si="89"/>
        <v>0</v>
      </c>
    </row>
  </sheetData>
  <mergeCells count="4">
    <mergeCell ref="C1:Q1"/>
    <mergeCell ref="S1:AF1"/>
    <mergeCell ref="AH1:AU1"/>
    <mergeCell ref="AW1:B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77"/>
  <sheetViews>
    <sheetView topLeftCell="AY1" workbookViewId="0">
      <selection activeCell="AO2" sqref="AO2"/>
    </sheetView>
  </sheetViews>
  <sheetFormatPr defaultRowHeight="14.4" x14ac:dyDescent="0.3"/>
  <cols>
    <col min="1" max="1" width="1.77734375" customWidth="1"/>
    <col min="2" max="2" width="7.109375" bestFit="1" customWidth="1"/>
    <col min="3" max="3" width="4.88671875" bestFit="1" customWidth="1"/>
    <col min="4" max="4" width="7.6640625" bestFit="1" customWidth="1"/>
    <col min="5" max="5" width="4.109375" bestFit="1" customWidth="1"/>
    <col min="6" max="6" width="6.44140625" bestFit="1" customWidth="1"/>
    <col min="7" max="7" width="3.88671875" bestFit="1" customWidth="1"/>
    <col min="8" max="8" width="5.44140625" bestFit="1" customWidth="1"/>
    <col min="9" max="9" width="4" bestFit="1" customWidth="1"/>
    <col min="10" max="10" width="5.44140625" bestFit="1" customWidth="1"/>
    <col min="11" max="11" width="3.6640625" bestFit="1" customWidth="1"/>
    <col min="12" max="12" width="4.77734375" bestFit="1" customWidth="1"/>
    <col min="13" max="13" width="3.77734375" bestFit="1" customWidth="1"/>
    <col min="14" max="14" width="3.77734375" customWidth="1"/>
    <col min="15" max="15" width="4.21875" bestFit="1" customWidth="1"/>
    <col min="16" max="16" width="2" customWidth="1"/>
    <col min="17" max="17" width="7.109375" bestFit="1" customWidth="1"/>
    <col min="18" max="18" width="4.88671875" bestFit="1" customWidth="1"/>
    <col min="19" max="19" width="7.6640625" bestFit="1" customWidth="1"/>
    <col min="20" max="20" width="4.109375" bestFit="1" customWidth="1"/>
    <col min="21" max="21" width="6.44140625" bestFit="1" customWidth="1"/>
    <col min="22" max="22" width="3.88671875" bestFit="1" customWidth="1"/>
    <col min="23" max="23" width="5.44140625" bestFit="1" customWidth="1"/>
    <col min="24" max="24" width="4" bestFit="1" customWidth="1"/>
    <col min="25" max="25" width="5.44140625" bestFit="1" customWidth="1"/>
    <col min="26" max="26" width="3.6640625" bestFit="1" customWidth="1"/>
    <col min="27" max="27" width="4.77734375" bestFit="1" customWidth="1"/>
    <col min="28" max="28" width="3.77734375" bestFit="1" customWidth="1"/>
    <col min="29" max="29" width="3.77734375" customWidth="1"/>
    <col min="30" max="30" width="4.21875" bestFit="1" customWidth="1"/>
    <col min="31" max="31" width="2.33203125" customWidth="1"/>
    <col min="32" max="32" width="7.109375" bestFit="1" customWidth="1"/>
    <col min="33" max="33" width="4.88671875" bestFit="1" customWidth="1"/>
    <col min="34" max="34" width="7.6640625" bestFit="1" customWidth="1"/>
    <col min="35" max="35" width="4.109375" bestFit="1" customWidth="1"/>
    <col min="36" max="36" width="6.44140625" bestFit="1" customWidth="1"/>
    <col min="37" max="37" width="3.88671875" bestFit="1" customWidth="1"/>
    <col min="38" max="38" width="5.44140625" bestFit="1" customWidth="1"/>
    <col min="39" max="39" width="4" bestFit="1" customWidth="1"/>
    <col min="40" max="40" width="5.44140625" bestFit="1" customWidth="1"/>
    <col min="41" max="41" width="4" customWidth="1"/>
    <col min="42" max="42" width="4.77734375" bestFit="1" customWidth="1"/>
    <col min="43" max="43" width="3.77734375" bestFit="1" customWidth="1"/>
    <col min="44" max="44" width="3.77734375" customWidth="1"/>
    <col min="45" max="45" width="4.21875" bestFit="1" customWidth="1"/>
    <col min="46" max="46" width="2.33203125" customWidth="1"/>
    <col min="47" max="47" width="7.109375" bestFit="1" customWidth="1"/>
    <col min="48" max="48" width="4.88671875" bestFit="1" customWidth="1"/>
    <col min="49" max="49" width="7.6640625" bestFit="1" customWidth="1"/>
    <col min="50" max="50" width="4.109375" bestFit="1" customWidth="1"/>
    <col min="51" max="51" width="6.44140625" bestFit="1" customWidth="1"/>
    <col min="52" max="52" width="3.88671875" bestFit="1" customWidth="1"/>
    <col min="53" max="53" width="5.44140625" bestFit="1" customWidth="1"/>
    <col min="54" max="54" width="4" bestFit="1" customWidth="1"/>
    <col min="55" max="55" width="5.44140625" bestFit="1" customWidth="1"/>
    <col min="56" max="56" width="3.6640625" bestFit="1" customWidth="1"/>
    <col min="57" max="57" width="4.77734375" bestFit="1" customWidth="1"/>
    <col min="58" max="58" width="3.77734375" bestFit="1" customWidth="1"/>
    <col min="59" max="59" width="10.77734375" bestFit="1" customWidth="1"/>
    <col min="60" max="60" width="4.21875" bestFit="1" customWidth="1"/>
    <col min="61" max="61" width="2.33203125" customWidth="1"/>
    <col min="62" max="62" width="7.109375" bestFit="1" customWidth="1"/>
    <col min="63" max="63" width="4.88671875" bestFit="1" customWidth="1"/>
    <col min="64" max="64" width="7.6640625" bestFit="1" customWidth="1"/>
    <col min="65" max="65" width="4.109375" bestFit="1" customWidth="1"/>
    <col min="66" max="66" width="6.44140625" bestFit="1" customWidth="1"/>
    <col min="67" max="67" width="3.88671875" bestFit="1" customWidth="1"/>
    <col min="68" max="68" width="5.44140625" bestFit="1" customWidth="1"/>
    <col min="69" max="69" width="4" bestFit="1" customWidth="1"/>
    <col min="70" max="70" width="5.44140625" bestFit="1" customWidth="1"/>
    <col min="71" max="71" width="3.6640625" bestFit="1" customWidth="1"/>
    <col min="72" max="72" width="4.77734375" bestFit="1" customWidth="1"/>
    <col min="73" max="73" width="3.77734375" bestFit="1" customWidth="1"/>
    <col min="74" max="74" width="10.77734375" bestFit="1" customWidth="1"/>
    <col min="75" max="75" width="8.6640625" customWidth="1"/>
  </cols>
  <sheetData>
    <row r="1" spans="1:75" x14ac:dyDescent="0.3">
      <c r="A1" s="30"/>
      <c r="B1" s="110" t="s">
        <v>394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31"/>
      <c r="Q1" s="110" t="s">
        <v>395</v>
      </c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31"/>
      <c r="AF1" s="110" t="s">
        <v>893</v>
      </c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31"/>
      <c r="AU1" s="110" t="s">
        <v>7</v>
      </c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31"/>
      <c r="BJ1" s="110" t="s">
        <v>678</v>
      </c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</row>
    <row r="2" spans="1:75" x14ac:dyDescent="0.3">
      <c r="A2" s="30"/>
      <c r="B2" s="32" t="s">
        <v>888</v>
      </c>
      <c r="C2" s="32" t="s">
        <v>879</v>
      </c>
      <c r="D2" s="32" t="s">
        <v>883</v>
      </c>
      <c r="E2" s="32" t="s">
        <v>876</v>
      </c>
      <c r="F2" s="32" t="s">
        <v>889</v>
      </c>
      <c r="G2" s="32" t="s">
        <v>885</v>
      </c>
      <c r="H2" s="32" t="s">
        <v>880</v>
      </c>
      <c r="I2" s="32" t="s">
        <v>875</v>
      </c>
      <c r="J2" s="32" t="s">
        <v>887</v>
      </c>
      <c r="K2" s="32" t="s">
        <v>878</v>
      </c>
      <c r="L2" s="32" t="s">
        <v>884</v>
      </c>
      <c r="M2" s="32" t="s">
        <v>877</v>
      </c>
      <c r="N2" s="32" t="s">
        <v>890</v>
      </c>
      <c r="O2" s="32" t="s">
        <v>0</v>
      </c>
      <c r="P2" s="31"/>
      <c r="Q2" s="32" t="s">
        <v>888</v>
      </c>
      <c r="R2" s="32" t="s">
        <v>879</v>
      </c>
      <c r="S2" s="32" t="s">
        <v>883</v>
      </c>
      <c r="T2" s="32" t="s">
        <v>876</v>
      </c>
      <c r="U2" s="32" t="s">
        <v>889</v>
      </c>
      <c r="V2" s="32" t="s">
        <v>885</v>
      </c>
      <c r="W2" s="32" t="s">
        <v>880</v>
      </c>
      <c r="X2" s="32" t="s">
        <v>875</v>
      </c>
      <c r="Y2" s="32" t="s">
        <v>887</v>
      </c>
      <c r="Z2" s="32" t="s">
        <v>878</v>
      </c>
      <c r="AA2" s="32" t="s">
        <v>884</v>
      </c>
      <c r="AB2" s="32" t="s">
        <v>877</v>
      </c>
      <c r="AC2" s="32" t="s">
        <v>890</v>
      </c>
      <c r="AD2" s="32" t="s">
        <v>0</v>
      </c>
      <c r="AE2" s="31"/>
      <c r="AF2" s="32" t="s">
        <v>888</v>
      </c>
      <c r="AG2" s="32" t="s">
        <v>879</v>
      </c>
      <c r="AH2" s="32" t="s">
        <v>883</v>
      </c>
      <c r="AI2" s="32" t="s">
        <v>876</v>
      </c>
      <c r="AJ2" s="32" t="s">
        <v>889</v>
      </c>
      <c r="AK2" s="32" t="s">
        <v>885</v>
      </c>
      <c r="AL2" s="32" t="s">
        <v>880</v>
      </c>
      <c r="AM2" s="32" t="s">
        <v>875</v>
      </c>
      <c r="AN2" s="32" t="s">
        <v>887</v>
      </c>
      <c r="AO2" s="32" t="s">
        <v>878</v>
      </c>
      <c r="AP2" s="32" t="s">
        <v>884</v>
      </c>
      <c r="AQ2" s="32" t="s">
        <v>877</v>
      </c>
      <c r="AR2" s="32" t="s">
        <v>890</v>
      </c>
      <c r="AS2" s="32" t="s">
        <v>0</v>
      </c>
      <c r="AT2" s="31"/>
      <c r="AU2" s="32" t="s">
        <v>888</v>
      </c>
      <c r="AV2" s="32" t="s">
        <v>879</v>
      </c>
      <c r="AW2" s="32" t="s">
        <v>883</v>
      </c>
      <c r="AX2" s="32" t="s">
        <v>876</v>
      </c>
      <c r="AY2" s="32" t="s">
        <v>889</v>
      </c>
      <c r="AZ2" s="32" t="s">
        <v>885</v>
      </c>
      <c r="BA2" s="32" t="s">
        <v>880</v>
      </c>
      <c r="BB2" s="32" t="s">
        <v>875</v>
      </c>
      <c r="BC2" s="32" t="s">
        <v>887</v>
      </c>
      <c r="BD2" s="32" t="s">
        <v>878</v>
      </c>
      <c r="BE2" s="32" t="s">
        <v>884</v>
      </c>
      <c r="BF2" s="32" t="s">
        <v>877</v>
      </c>
      <c r="BG2" s="32" t="s">
        <v>890</v>
      </c>
      <c r="BH2" s="32" t="s">
        <v>0</v>
      </c>
      <c r="BI2" s="31"/>
      <c r="BJ2" s="32" t="s">
        <v>888</v>
      </c>
      <c r="BK2" s="32" t="s">
        <v>879</v>
      </c>
      <c r="BL2" s="32" t="s">
        <v>883</v>
      </c>
      <c r="BM2" s="32" t="s">
        <v>876</v>
      </c>
      <c r="BN2" s="32" t="s">
        <v>889</v>
      </c>
      <c r="BO2" s="32" t="s">
        <v>885</v>
      </c>
      <c r="BP2" s="32" t="s">
        <v>880</v>
      </c>
      <c r="BQ2" s="32" t="s">
        <v>875</v>
      </c>
      <c r="BR2" s="32" t="s">
        <v>887</v>
      </c>
      <c r="BS2" s="32" t="s">
        <v>878</v>
      </c>
      <c r="BT2" s="32" t="s">
        <v>884</v>
      </c>
      <c r="BU2" s="32" t="s">
        <v>877</v>
      </c>
      <c r="BV2" s="32" t="s">
        <v>890</v>
      </c>
      <c r="BW2" s="32" t="s">
        <v>0</v>
      </c>
    </row>
    <row r="3" spans="1:75" s="100" customFormat="1" ht="15" thickBot="1" x14ac:dyDescent="0.35">
      <c r="A3" s="97"/>
      <c r="B3" s="98">
        <f t="shared" ref="B3:N3" si="0">SUM(B4:B278)</f>
        <v>0</v>
      </c>
      <c r="C3" s="98">
        <f t="shared" si="0"/>
        <v>0</v>
      </c>
      <c r="D3" s="98">
        <f t="shared" si="0"/>
        <v>0</v>
      </c>
      <c r="E3" s="98">
        <f t="shared" si="0"/>
        <v>0</v>
      </c>
      <c r="F3" s="98">
        <f t="shared" si="0"/>
        <v>0</v>
      </c>
      <c r="G3" s="98">
        <f t="shared" si="0"/>
        <v>0</v>
      </c>
      <c r="H3" s="98">
        <f t="shared" si="0"/>
        <v>0</v>
      </c>
      <c r="I3" s="98">
        <f t="shared" si="0"/>
        <v>0</v>
      </c>
      <c r="J3" s="98">
        <f t="shared" si="0"/>
        <v>0</v>
      </c>
      <c r="K3" s="98">
        <f t="shared" si="0"/>
        <v>0</v>
      </c>
      <c r="L3" s="98">
        <f t="shared" si="0"/>
        <v>0</v>
      </c>
      <c r="M3" s="98">
        <f t="shared" si="0"/>
        <v>2</v>
      </c>
      <c r="N3" s="98">
        <f t="shared" si="0"/>
        <v>0</v>
      </c>
      <c r="O3" s="98">
        <f>SUM(O4:O273)</f>
        <v>2</v>
      </c>
      <c r="P3" s="99"/>
      <c r="Q3" s="98">
        <f t="shared" ref="Q3:AC3" si="1">SUM(Q4:Q278)</f>
        <v>0</v>
      </c>
      <c r="R3" s="98">
        <f t="shared" si="1"/>
        <v>0</v>
      </c>
      <c r="S3" s="98">
        <f t="shared" si="1"/>
        <v>0</v>
      </c>
      <c r="T3" s="98">
        <f t="shared" si="1"/>
        <v>0</v>
      </c>
      <c r="U3" s="98">
        <f t="shared" si="1"/>
        <v>0</v>
      </c>
      <c r="V3" s="98">
        <f t="shared" si="1"/>
        <v>0</v>
      </c>
      <c r="W3" s="98">
        <f t="shared" si="1"/>
        <v>0</v>
      </c>
      <c r="X3" s="98">
        <f t="shared" si="1"/>
        <v>0</v>
      </c>
      <c r="Y3" s="98">
        <f t="shared" si="1"/>
        <v>0</v>
      </c>
      <c r="Z3" s="98">
        <f t="shared" si="1"/>
        <v>0</v>
      </c>
      <c r="AA3" s="98">
        <f t="shared" si="1"/>
        <v>0</v>
      </c>
      <c r="AB3" s="98">
        <f t="shared" si="1"/>
        <v>0</v>
      </c>
      <c r="AC3" s="98">
        <f t="shared" si="1"/>
        <v>0</v>
      </c>
      <c r="AD3" s="98">
        <f>SUM(AD4:AD273)</f>
        <v>0</v>
      </c>
      <c r="AE3" s="99"/>
      <c r="AF3" s="98">
        <f>SUM(AF4:AF277)</f>
        <v>0</v>
      </c>
      <c r="AG3" s="98">
        <f t="shared" ref="AG3:AR3" si="2">SUM(AG4:AG278)</f>
        <v>0</v>
      </c>
      <c r="AH3" s="98">
        <f t="shared" si="2"/>
        <v>0</v>
      </c>
      <c r="AI3" s="98">
        <f t="shared" si="2"/>
        <v>0</v>
      </c>
      <c r="AJ3" s="98">
        <f t="shared" si="2"/>
        <v>0</v>
      </c>
      <c r="AK3" s="98">
        <f t="shared" si="2"/>
        <v>0</v>
      </c>
      <c r="AL3" s="98">
        <f t="shared" si="2"/>
        <v>0</v>
      </c>
      <c r="AM3" s="98">
        <f t="shared" si="2"/>
        <v>0</v>
      </c>
      <c r="AN3" s="98">
        <f t="shared" si="2"/>
        <v>0</v>
      </c>
      <c r="AO3" s="98">
        <f t="shared" si="2"/>
        <v>0</v>
      </c>
      <c r="AP3" s="98">
        <f t="shared" si="2"/>
        <v>0</v>
      </c>
      <c r="AQ3" s="98">
        <f t="shared" si="2"/>
        <v>0</v>
      </c>
      <c r="AR3" s="98">
        <f t="shared" si="2"/>
        <v>0</v>
      </c>
      <c r="AS3" s="98">
        <f>SUM(AS4:AS273)</f>
        <v>0</v>
      </c>
      <c r="AT3" s="99"/>
      <c r="AU3" s="98">
        <f t="shared" ref="AU3:BG3" si="3">SUM(AU4:AU278)</f>
        <v>0</v>
      </c>
      <c r="AV3" s="98">
        <f t="shared" si="3"/>
        <v>0</v>
      </c>
      <c r="AW3" s="98">
        <f t="shared" si="3"/>
        <v>0</v>
      </c>
      <c r="AX3" s="98">
        <f t="shared" si="3"/>
        <v>0</v>
      </c>
      <c r="AY3" s="98">
        <f t="shared" si="3"/>
        <v>0</v>
      </c>
      <c r="AZ3" s="98">
        <f t="shared" si="3"/>
        <v>0</v>
      </c>
      <c r="BA3" s="98">
        <f t="shared" si="3"/>
        <v>0</v>
      </c>
      <c r="BB3" s="98">
        <f t="shared" si="3"/>
        <v>0</v>
      </c>
      <c r="BC3" s="98">
        <f t="shared" si="3"/>
        <v>0</v>
      </c>
      <c r="BD3" s="98">
        <f t="shared" si="3"/>
        <v>0</v>
      </c>
      <c r="BE3" s="98">
        <f t="shared" si="3"/>
        <v>0</v>
      </c>
      <c r="BF3" s="98">
        <f t="shared" si="3"/>
        <v>0</v>
      </c>
      <c r="BG3" s="98">
        <f t="shared" si="3"/>
        <v>0</v>
      </c>
      <c r="BH3" s="98">
        <f>SUM(BH4:BH273)</f>
        <v>0</v>
      </c>
      <c r="BI3" s="99"/>
      <c r="BJ3" s="98">
        <f t="shared" ref="BJ3:BW3" si="4">SUM(BJ4:BJ278)</f>
        <v>0</v>
      </c>
      <c r="BK3" s="98">
        <f t="shared" si="4"/>
        <v>0</v>
      </c>
      <c r="BL3" s="98">
        <f t="shared" si="4"/>
        <v>0</v>
      </c>
      <c r="BM3" s="98">
        <f t="shared" si="4"/>
        <v>0</v>
      </c>
      <c r="BN3" s="98">
        <f t="shared" si="4"/>
        <v>0</v>
      </c>
      <c r="BO3" s="98">
        <f t="shared" si="4"/>
        <v>0</v>
      </c>
      <c r="BP3" s="98">
        <f t="shared" si="4"/>
        <v>0</v>
      </c>
      <c r="BQ3" s="98">
        <f t="shared" si="4"/>
        <v>0</v>
      </c>
      <c r="BR3" s="98">
        <f t="shared" si="4"/>
        <v>0</v>
      </c>
      <c r="BS3" s="98">
        <f t="shared" si="4"/>
        <v>0</v>
      </c>
      <c r="BT3" s="98">
        <f t="shared" si="4"/>
        <v>0</v>
      </c>
      <c r="BU3" s="98">
        <f t="shared" si="4"/>
        <v>0</v>
      </c>
      <c r="BV3" s="98">
        <f t="shared" si="4"/>
        <v>0</v>
      </c>
      <c r="BW3" s="98">
        <f t="shared" si="4"/>
        <v>0</v>
      </c>
    </row>
    <row r="4" spans="1:75" x14ac:dyDescent="0.3">
      <c r="A4" s="30"/>
      <c r="B4" s="32">
        <f>IF(B$2='List of Flows'!$B2,IF('List of Flows'!$E2=0,0,1),0)</f>
        <v>0</v>
      </c>
      <c r="C4" s="32">
        <f>IF(C$2='List of Flows'!$B2,IF('List of Flows'!$E2=0,0,1),0)</f>
        <v>0</v>
      </c>
      <c r="D4" s="32">
        <f>IF(D$2='List of Flows'!$B2,IF('List of Flows'!$E2=0,0,1),0)</f>
        <v>0</v>
      </c>
      <c r="E4" s="32">
        <f>IF(E$2='List of Flows'!$B2,IF('List of Flows'!$E2=0,0,1),0)</f>
        <v>0</v>
      </c>
      <c r="F4" s="32">
        <f>IF(F$2='List of Flows'!$B2,IF('List of Flows'!$E2=0,0,1),0)</f>
        <v>0</v>
      </c>
      <c r="G4" s="32">
        <f>IF(G$2='List of Flows'!$B2,IF('List of Flows'!$E2=0,0,1),0)</f>
        <v>0</v>
      </c>
      <c r="H4" s="32">
        <f>IF(H$2='List of Flows'!$B2,IF('List of Flows'!$E2=0,0,1),0)</f>
        <v>0</v>
      </c>
      <c r="I4" s="32">
        <f>IF(I$2='List of Flows'!$B2,IF('List of Flows'!$E2=0,0,1),0)</f>
        <v>0</v>
      </c>
      <c r="J4" s="32">
        <f>IF(J$2='List of Flows'!$B2,IF('List of Flows'!$E2=0,0,1),0)</f>
        <v>0</v>
      </c>
      <c r="K4" s="32">
        <f>IF(K$2='List of Flows'!$B2,IF('List of Flows'!$E2=0,0,1),0)</f>
        <v>0</v>
      </c>
      <c r="L4" s="32">
        <f>IF(L$2='List of Flows'!$B2,IF('List of Flows'!$E2=0,0,1),0)</f>
        <v>0</v>
      </c>
      <c r="M4" s="32">
        <f>IF(M$2='List of Flows'!$B2,IF('List of Flows'!$E2=0,0,1),0)</f>
        <v>0</v>
      </c>
      <c r="N4" s="32">
        <f>IF(N$2='List of Flows'!$B2,IF('List of Flows'!$E2=0,0,1),0)</f>
        <v>0</v>
      </c>
      <c r="O4" s="32">
        <f>SUM(B4:N4)</f>
        <v>0</v>
      </c>
      <c r="P4" s="31"/>
      <c r="Q4" s="32">
        <f>IF(Q$2='List of Flows'!$B2,IF('List of Flows'!$F2=0,0,1),0)</f>
        <v>0</v>
      </c>
      <c r="R4" s="32">
        <f>IF(R$2='List of Flows'!$B2,IF('List of Flows'!$F2=0,0,1),0)</f>
        <v>0</v>
      </c>
      <c r="S4" s="32">
        <f>IF(S$2='List of Flows'!$B2,IF('List of Flows'!$F2=0,0,1),0)</f>
        <v>0</v>
      </c>
      <c r="T4" s="32">
        <f>IF(T$2='List of Flows'!$B2,IF('List of Flows'!$F2=0,0,1),0)</f>
        <v>0</v>
      </c>
      <c r="U4" s="32">
        <f>IF(U$2='List of Flows'!$B2,IF('List of Flows'!$F2=0,0,1),0)</f>
        <v>0</v>
      </c>
      <c r="V4" s="32">
        <f>IF(V$2='List of Flows'!$B2,IF('List of Flows'!$F2=0,0,1),0)</f>
        <v>0</v>
      </c>
      <c r="W4" s="32">
        <f>IF(W$2='List of Flows'!$B2,IF('List of Flows'!$F2=0,0,1),0)</f>
        <v>0</v>
      </c>
      <c r="X4" s="32">
        <f>IF(X$2='List of Flows'!$B2,IF('List of Flows'!$F2=0,0,1),0)</f>
        <v>0</v>
      </c>
      <c r="Y4" s="32">
        <f>IF(Y$2='List of Flows'!$B2,IF('List of Flows'!$F2=0,0,1),0)</f>
        <v>0</v>
      </c>
      <c r="Z4" s="32">
        <f>IF(Z$2='List of Flows'!$B2,IF('List of Flows'!$F2=0,0,1),0)</f>
        <v>0</v>
      </c>
      <c r="AA4" s="32">
        <f>IF(AA$2='List of Flows'!$B2,IF('List of Flows'!$F2=0,0,1),0)</f>
        <v>0</v>
      </c>
      <c r="AB4" s="32">
        <f>IF(AB$2='List of Flows'!$B2,IF('List of Flows'!$F2=0,0,1),0)</f>
        <v>0</v>
      </c>
      <c r="AC4" s="32">
        <f>IF(AC$2='List of Flows'!$B2,IF('List of Flows'!$F2=0,0,1),0)</f>
        <v>0</v>
      </c>
      <c r="AD4" s="32">
        <f>SUM(Q4:AC4)</f>
        <v>0</v>
      </c>
      <c r="AE4" s="31"/>
      <c r="AF4" s="32">
        <f>IF(B4+Q4&gt;1,1,0)</f>
        <v>0</v>
      </c>
      <c r="AG4" s="32">
        <f t="shared" ref="AG4:AR4" si="5">IF(C4+R4&gt;1,1,0)</f>
        <v>0</v>
      </c>
      <c r="AH4" s="32">
        <f t="shared" si="5"/>
        <v>0</v>
      </c>
      <c r="AI4" s="32">
        <f t="shared" si="5"/>
        <v>0</v>
      </c>
      <c r="AJ4" s="32">
        <f t="shared" si="5"/>
        <v>0</v>
      </c>
      <c r="AK4" s="32">
        <f t="shared" si="5"/>
        <v>0</v>
      </c>
      <c r="AL4" s="32">
        <f t="shared" si="5"/>
        <v>0</v>
      </c>
      <c r="AM4" s="32">
        <f t="shared" si="5"/>
        <v>0</v>
      </c>
      <c r="AN4" s="32">
        <f t="shared" si="5"/>
        <v>0</v>
      </c>
      <c r="AO4" s="32">
        <f t="shared" si="5"/>
        <v>0</v>
      </c>
      <c r="AP4" s="32">
        <f t="shared" si="5"/>
        <v>0</v>
      </c>
      <c r="AQ4" s="32">
        <f t="shared" si="5"/>
        <v>0</v>
      </c>
      <c r="AR4" s="32">
        <f t="shared" si="5"/>
        <v>0</v>
      </c>
      <c r="AS4" s="32">
        <f t="shared" ref="AS4:AS19" si="6">IF(O4+AD4&gt;1,1,0)</f>
        <v>0</v>
      </c>
      <c r="AT4" s="31"/>
      <c r="AU4" s="32">
        <f>IF(AU$2='List of Flows'!$B2,IF('List of Flows'!$G2=0,0,1),0)</f>
        <v>0</v>
      </c>
      <c r="AV4" s="32">
        <f>IF(AV$2='List of Flows'!$B2,IF('List of Flows'!$G2=0,0,1),0)</f>
        <v>0</v>
      </c>
      <c r="AW4" s="32">
        <f>IF(AW$2='List of Flows'!$B2,IF('List of Flows'!$G2=0,0,1),0)</f>
        <v>0</v>
      </c>
      <c r="AX4" s="32">
        <f>IF(AX$2='List of Flows'!$B2,IF('List of Flows'!$G2=0,0,1),0)</f>
        <v>0</v>
      </c>
      <c r="AY4" s="32">
        <f>IF(AY$2='List of Flows'!$B2,IF('List of Flows'!$G2=0,0,1),0)</f>
        <v>0</v>
      </c>
      <c r="AZ4" s="32">
        <f>IF(AZ$2='List of Flows'!$B2,IF('List of Flows'!$G2=0,0,1),0)</f>
        <v>0</v>
      </c>
      <c r="BA4" s="32">
        <f>IF(BA$2='List of Flows'!$B2,IF('List of Flows'!$G2=0,0,1),0)</f>
        <v>0</v>
      </c>
      <c r="BB4" s="32">
        <f>IF(BB$2='List of Flows'!$B2,IF('List of Flows'!$G2=0,0,1),0)</f>
        <v>0</v>
      </c>
      <c r="BC4" s="32">
        <f>IF(BC$2='List of Flows'!$B2,IF('List of Flows'!$G2=0,0,1),0)</f>
        <v>0</v>
      </c>
      <c r="BD4" s="32">
        <f>IF(BD$2='List of Flows'!$B2,IF('List of Flows'!$G2=0,0,1),0)</f>
        <v>0</v>
      </c>
      <c r="BE4" s="32">
        <f>IF(BE$2='List of Flows'!$B2,IF('List of Flows'!$G2=0,0,1),0)</f>
        <v>0</v>
      </c>
      <c r="BF4" s="32">
        <f>IF(BF$2='List of Flows'!$B2,IF('List of Flows'!$G2=0,0,1),0)</f>
        <v>0</v>
      </c>
      <c r="BG4" s="32">
        <f>IF(BG$2='List of Flows'!$B2,IF('List of Flows'!$G2=0,0,1),0)</f>
        <v>0</v>
      </c>
      <c r="BH4" s="32">
        <f>SUM(AU4:BG4)</f>
        <v>0</v>
      </c>
      <c r="BI4" s="31"/>
      <c r="BJ4">
        <f>IF(AF4+AU4=0,0,1)</f>
        <v>0</v>
      </c>
      <c r="BK4">
        <f t="shared" ref="BK4:BV4" si="7">IF(AG4+AV4=0,0,1)</f>
        <v>0</v>
      </c>
      <c r="BL4">
        <f t="shared" si="7"/>
        <v>0</v>
      </c>
      <c r="BM4">
        <f t="shared" si="7"/>
        <v>0</v>
      </c>
      <c r="BN4">
        <f t="shared" si="7"/>
        <v>0</v>
      </c>
      <c r="BO4">
        <f t="shared" si="7"/>
        <v>0</v>
      </c>
      <c r="BP4">
        <f t="shared" si="7"/>
        <v>0</v>
      </c>
      <c r="BQ4">
        <f t="shared" si="7"/>
        <v>0</v>
      </c>
      <c r="BR4">
        <f t="shared" si="7"/>
        <v>0</v>
      </c>
      <c r="BS4">
        <f t="shared" si="7"/>
        <v>0</v>
      </c>
      <c r="BT4">
        <f t="shared" si="7"/>
        <v>0</v>
      </c>
      <c r="BU4">
        <f t="shared" si="7"/>
        <v>0</v>
      </c>
      <c r="BV4">
        <f t="shared" si="7"/>
        <v>0</v>
      </c>
      <c r="BW4">
        <f>IF(AS4+BH4=0,0,1)</f>
        <v>0</v>
      </c>
    </row>
    <row r="5" spans="1:75" x14ac:dyDescent="0.3">
      <c r="A5" s="30"/>
      <c r="B5" s="32">
        <f>IF(B$2='List of Flows'!$B3,IF('List of Flows'!$E3=0,0,1),0)</f>
        <v>0</v>
      </c>
      <c r="C5" s="32">
        <f>IF(C$2='List of Flows'!$B3,IF('List of Flows'!$E3=0,0,1),0)</f>
        <v>0</v>
      </c>
      <c r="D5" s="32">
        <f>IF(D$2='List of Flows'!$B3,IF('List of Flows'!$E3=0,0,1),0)</f>
        <v>0</v>
      </c>
      <c r="E5" s="32">
        <f>IF(E$2='List of Flows'!$B3,IF('List of Flows'!$E3=0,0,1),0)</f>
        <v>0</v>
      </c>
      <c r="F5" s="32">
        <f>IF(F$2='List of Flows'!$B3,IF('List of Flows'!$E3=0,0,1),0)</f>
        <v>0</v>
      </c>
      <c r="G5" s="32">
        <f>IF(G$2='List of Flows'!$B3,IF('List of Flows'!$E3=0,0,1),0)</f>
        <v>0</v>
      </c>
      <c r="H5" s="32">
        <f>IF(H$2='List of Flows'!$B3,IF('List of Flows'!$E3=0,0,1),0)</f>
        <v>0</v>
      </c>
      <c r="I5" s="32">
        <f>IF(I$2='List of Flows'!$B3,IF('List of Flows'!$E3=0,0,1),0)</f>
        <v>0</v>
      </c>
      <c r="J5" s="32">
        <f>IF(J$2='List of Flows'!$B3,IF('List of Flows'!$E3=0,0,1),0)</f>
        <v>0</v>
      </c>
      <c r="K5" s="32">
        <f>IF(K$2='List of Flows'!$B3,IF('List of Flows'!$E3=0,0,1),0)</f>
        <v>0</v>
      </c>
      <c r="L5" s="32">
        <f>IF(L$2='List of Flows'!$B3,IF('List of Flows'!$E3=0,0,1),0)</f>
        <v>0</v>
      </c>
      <c r="M5" s="32">
        <f>IF(M$2='List of Flows'!$B3,IF('List of Flows'!$E3=0,0,1),0)</f>
        <v>0</v>
      </c>
      <c r="N5" s="32">
        <f>IF(N$2='List of Flows'!$B3,IF('List of Flows'!$E3=0,0,1),0)</f>
        <v>0</v>
      </c>
      <c r="O5" s="32">
        <f t="shared" ref="O5:O68" si="8">SUM(B5:N5)</f>
        <v>0</v>
      </c>
      <c r="P5" s="31"/>
      <c r="Q5" s="32">
        <f>IF(Q$2='List of Flows'!$B3,IF('List of Flows'!$F3=0,0,1),0)</f>
        <v>0</v>
      </c>
      <c r="R5" s="32">
        <f>IF(R$2='List of Flows'!$B3,IF('List of Flows'!$F3=0,0,1),0)</f>
        <v>0</v>
      </c>
      <c r="S5" s="32">
        <f>IF(S$2='List of Flows'!$B3,IF('List of Flows'!$F3=0,0,1),0)</f>
        <v>0</v>
      </c>
      <c r="T5" s="32">
        <f>IF(T$2='List of Flows'!$B3,IF('List of Flows'!$F3=0,0,1),0)</f>
        <v>0</v>
      </c>
      <c r="U5" s="32">
        <f>IF(U$2='List of Flows'!$B3,IF('List of Flows'!$F3=0,0,1),0)</f>
        <v>0</v>
      </c>
      <c r="V5" s="32">
        <f>IF(V$2='List of Flows'!$B3,IF('List of Flows'!$F3=0,0,1),0)</f>
        <v>0</v>
      </c>
      <c r="W5" s="32">
        <f>IF(W$2='List of Flows'!$B3,IF('List of Flows'!$F3=0,0,1),0)</f>
        <v>0</v>
      </c>
      <c r="X5" s="32">
        <f>IF(X$2='List of Flows'!$B3,IF('List of Flows'!$F3=0,0,1),0)</f>
        <v>0</v>
      </c>
      <c r="Y5" s="32">
        <f>IF(Y$2='List of Flows'!$B3,IF('List of Flows'!$F3=0,0,1),0)</f>
        <v>0</v>
      </c>
      <c r="Z5" s="32">
        <f>IF(Z$2='List of Flows'!$B3,IF('List of Flows'!$F3=0,0,1),0)</f>
        <v>0</v>
      </c>
      <c r="AA5" s="32">
        <f>IF(AA$2='List of Flows'!$B3,IF('List of Flows'!$F3=0,0,1),0)</f>
        <v>0</v>
      </c>
      <c r="AB5" s="32">
        <f>IF(AB$2='List of Flows'!$B3,IF('List of Flows'!$F3=0,0,1),0)</f>
        <v>0</v>
      </c>
      <c r="AC5" s="32">
        <f>IF(AC$2='List of Flows'!$B3,IF('List of Flows'!$F3=0,0,1),0)</f>
        <v>0</v>
      </c>
      <c r="AD5" s="32">
        <f t="shared" ref="AD5:AD68" si="9">SUM(Q5:AC5)</f>
        <v>0</v>
      </c>
      <c r="AE5" s="31"/>
      <c r="AF5" s="32">
        <f t="shared" ref="AF5:AF68" si="10">IF(B5+Q5&gt;1,1,0)</f>
        <v>0</v>
      </c>
      <c r="AG5" s="32">
        <f t="shared" ref="AG5:AG68" si="11">IF(C5+R5&gt;1,1,0)</f>
        <v>0</v>
      </c>
      <c r="AH5" s="32">
        <f t="shared" ref="AH5:AH68" si="12">IF(D5+S5&gt;1,1,0)</f>
        <v>0</v>
      </c>
      <c r="AI5" s="32">
        <f t="shared" ref="AI5:AI68" si="13">IF(E5+T5&gt;1,1,0)</f>
        <v>0</v>
      </c>
      <c r="AJ5" s="32">
        <f t="shared" ref="AJ5:AJ68" si="14">IF(F5+U5&gt;1,1,0)</f>
        <v>0</v>
      </c>
      <c r="AK5" s="32">
        <f t="shared" ref="AK5:AK68" si="15">IF(G5+V5&gt;1,1,0)</f>
        <v>0</v>
      </c>
      <c r="AL5" s="32">
        <f t="shared" ref="AL5:AL68" si="16">IF(H5+W5&gt;1,1,0)</f>
        <v>0</v>
      </c>
      <c r="AM5" s="32">
        <f t="shared" ref="AM5:AM68" si="17">IF(I5+X5&gt;1,1,0)</f>
        <v>0</v>
      </c>
      <c r="AN5" s="32">
        <f t="shared" ref="AN5:AN68" si="18">IF(J5+Y5&gt;1,1,0)</f>
        <v>0</v>
      </c>
      <c r="AO5" s="32">
        <f t="shared" ref="AO5:AO68" si="19">IF(K5+Z5&gt;1,1,0)</f>
        <v>0</v>
      </c>
      <c r="AP5" s="32">
        <f t="shared" ref="AP5:AP68" si="20">IF(L5+AA5&gt;1,1,0)</f>
        <v>0</v>
      </c>
      <c r="AQ5" s="32">
        <f t="shared" ref="AQ5:AQ68" si="21">IF(M5+AB5&gt;1,1,0)</f>
        <v>0</v>
      </c>
      <c r="AR5" s="32">
        <f t="shared" ref="AR5:AR68" si="22">IF(N5+AC5&gt;1,1,0)</f>
        <v>0</v>
      </c>
      <c r="AS5" s="32">
        <f t="shared" si="6"/>
        <v>0</v>
      </c>
      <c r="AT5" s="31"/>
      <c r="AU5" s="32">
        <f>IF(AU$2='List of Flows'!$B3,IF('List of Flows'!$G3=0,0,1),0)</f>
        <v>0</v>
      </c>
      <c r="AV5" s="32">
        <f>IF(AV$2='List of Flows'!$B3,IF('List of Flows'!$G3=0,0,1),0)</f>
        <v>0</v>
      </c>
      <c r="AW5" s="32">
        <f>IF(AW$2='List of Flows'!$B3,IF('List of Flows'!$G3=0,0,1),0)</f>
        <v>0</v>
      </c>
      <c r="AX5" s="32">
        <f>IF(AX$2='List of Flows'!$B3,IF('List of Flows'!$G3=0,0,1),0)</f>
        <v>0</v>
      </c>
      <c r="AY5" s="32">
        <f>IF(AY$2='List of Flows'!$B3,IF('List of Flows'!$G3=0,0,1),0)</f>
        <v>0</v>
      </c>
      <c r="AZ5" s="32">
        <f>IF(AZ$2='List of Flows'!$B3,IF('List of Flows'!$G3=0,0,1),0)</f>
        <v>0</v>
      </c>
      <c r="BA5" s="32">
        <f>IF(BA$2='List of Flows'!$B3,IF('List of Flows'!$G3=0,0,1),0)</f>
        <v>0</v>
      </c>
      <c r="BB5" s="32">
        <f>IF(BB$2='List of Flows'!$B3,IF('List of Flows'!$G3=0,0,1),0)</f>
        <v>0</v>
      </c>
      <c r="BC5" s="32">
        <f>IF(BC$2='List of Flows'!$B3,IF('List of Flows'!$G3=0,0,1),0)</f>
        <v>0</v>
      </c>
      <c r="BD5" s="32">
        <f>IF(BD$2='List of Flows'!$B3,IF('List of Flows'!$G3=0,0,1),0)</f>
        <v>0</v>
      </c>
      <c r="BE5" s="32">
        <f>IF(BE$2='List of Flows'!$B3,IF('List of Flows'!$G3=0,0,1),0)</f>
        <v>0</v>
      </c>
      <c r="BF5" s="32">
        <f>IF(BF$2='List of Flows'!$B3,IF('List of Flows'!$G3=0,0,1),0)</f>
        <v>0</v>
      </c>
      <c r="BG5" s="32">
        <f>IF(BG$2='List of Flows'!$B3,IF('List of Flows'!$G3=0,0,1),0)</f>
        <v>0</v>
      </c>
      <c r="BH5" s="32">
        <f t="shared" ref="BH5:BH68" si="23">SUM(AU5:BG5)</f>
        <v>0</v>
      </c>
      <c r="BI5" s="31"/>
      <c r="BJ5">
        <f t="shared" ref="BJ5:BJ68" si="24">IF(AF5+AU5=0,0,1)</f>
        <v>0</v>
      </c>
      <c r="BK5">
        <f t="shared" ref="BK5:BK68" si="25">IF(AG5+AV5=0,0,1)</f>
        <v>0</v>
      </c>
      <c r="BL5">
        <f t="shared" ref="BL5:BL68" si="26">IF(AH5+AW5=0,0,1)</f>
        <v>0</v>
      </c>
      <c r="BM5">
        <f t="shared" ref="BM5:BM68" si="27">IF(AI5+AX5=0,0,1)</f>
        <v>0</v>
      </c>
      <c r="BN5">
        <f t="shared" ref="BN5:BN68" si="28">IF(AJ5+AY5=0,0,1)</f>
        <v>0</v>
      </c>
      <c r="BO5">
        <f t="shared" ref="BO5:BO68" si="29">IF(AK5+AZ5=0,0,1)</f>
        <v>0</v>
      </c>
      <c r="BP5">
        <f t="shared" ref="BP5:BP68" si="30">IF(AL5+BA5=0,0,1)</f>
        <v>0</v>
      </c>
      <c r="BQ5">
        <f t="shared" ref="BQ5:BQ68" si="31">IF(AM5+BB5=0,0,1)</f>
        <v>0</v>
      </c>
      <c r="BR5">
        <f t="shared" ref="BR5:BR68" si="32">IF(AN5+BC5=0,0,1)</f>
        <v>0</v>
      </c>
      <c r="BS5">
        <f t="shared" ref="BS5:BS68" si="33">IF(AO5+BD5=0,0,1)</f>
        <v>0</v>
      </c>
      <c r="BT5">
        <f t="shared" ref="BT5:BT68" si="34">IF(AP5+BE5=0,0,1)</f>
        <v>0</v>
      </c>
      <c r="BU5">
        <f t="shared" ref="BU5:BU68" si="35">IF(AQ5+BF5=0,0,1)</f>
        <v>0</v>
      </c>
      <c r="BV5">
        <f t="shared" ref="BV5:BV68" si="36">IF(AR5+BG5=0,0,1)</f>
        <v>0</v>
      </c>
      <c r="BW5">
        <f t="shared" ref="BW5:BW68" si="37">IF(AS5+BH5=0,0,1)</f>
        <v>0</v>
      </c>
    </row>
    <row r="6" spans="1:75" x14ac:dyDescent="0.3">
      <c r="A6" s="30"/>
      <c r="B6" s="32">
        <f>IF(B$2='List of Flows'!$B4,IF('List of Flows'!$E4=0,0,1),0)</f>
        <v>0</v>
      </c>
      <c r="C6" s="32">
        <f>IF(C$2='List of Flows'!$B4,IF('List of Flows'!$E4=0,0,1),0)</f>
        <v>0</v>
      </c>
      <c r="D6" s="32">
        <f>IF(D$2='List of Flows'!$B4,IF('List of Flows'!$E4=0,0,1),0)</f>
        <v>0</v>
      </c>
      <c r="E6" s="32">
        <f>IF(E$2='List of Flows'!$B4,IF('List of Flows'!$E4=0,0,1),0)</f>
        <v>0</v>
      </c>
      <c r="F6" s="32">
        <f>IF(F$2='List of Flows'!$B4,IF('List of Flows'!$E4=0,0,1),0)</f>
        <v>0</v>
      </c>
      <c r="G6" s="32">
        <f>IF(G$2='List of Flows'!$B4,IF('List of Flows'!$E4=0,0,1),0)</f>
        <v>0</v>
      </c>
      <c r="H6" s="32">
        <f>IF(H$2='List of Flows'!$B4,IF('List of Flows'!$E4=0,0,1),0)</f>
        <v>0</v>
      </c>
      <c r="I6" s="32">
        <f>IF(I$2='List of Flows'!$B4,IF('List of Flows'!$E4=0,0,1),0)</f>
        <v>0</v>
      </c>
      <c r="J6" s="32">
        <f>IF(J$2='List of Flows'!$B4,IF('List of Flows'!$E4=0,0,1),0)</f>
        <v>0</v>
      </c>
      <c r="K6" s="32">
        <f>IF(K$2='List of Flows'!$B4,IF('List of Flows'!$E4=0,0,1),0)</f>
        <v>0</v>
      </c>
      <c r="L6" s="32">
        <f>IF(L$2='List of Flows'!$B4,IF('List of Flows'!$E4=0,0,1),0)</f>
        <v>0</v>
      </c>
      <c r="M6" s="32">
        <f>IF(M$2='List of Flows'!$B4,IF('List of Flows'!$E4=0,0,1),0)</f>
        <v>0</v>
      </c>
      <c r="N6" s="32">
        <f>IF(N$2='List of Flows'!$B4,IF('List of Flows'!$E4=0,0,1),0)</f>
        <v>0</v>
      </c>
      <c r="O6" s="32">
        <f t="shared" si="8"/>
        <v>0</v>
      </c>
      <c r="P6" s="31"/>
      <c r="Q6" s="32">
        <f>IF(Q$2='List of Flows'!$B4,IF('List of Flows'!$F4=0,0,1),0)</f>
        <v>0</v>
      </c>
      <c r="R6" s="32">
        <f>IF(R$2='List of Flows'!$B4,IF('List of Flows'!$F4=0,0,1),0)</f>
        <v>0</v>
      </c>
      <c r="S6" s="32">
        <f>IF(S$2='List of Flows'!$B4,IF('List of Flows'!$F4=0,0,1),0)</f>
        <v>0</v>
      </c>
      <c r="T6" s="32">
        <f>IF(T$2='List of Flows'!$B4,IF('List of Flows'!$F4=0,0,1),0)</f>
        <v>0</v>
      </c>
      <c r="U6" s="32">
        <f>IF(U$2='List of Flows'!$B4,IF('List of Flows'!$F4=0,0,1),0)</f>
        <v>0</v>
      </c>
      <c r="V6" s="32">
        <f>IF(V$2='List of Flows'!$B4,IF('List of Flows'!$F4=0,0,1),0)</f>
        <v>0</v>
      </c>
      <c r="W6" s="32">
        <f>IF(W$2='List of Flows'!$B4,IF('List of Flows'!$F4=0,0,1),0)</f>
        <v>0</v>
      </c>
      <c r="X6" s="32">
        <f>IF(X$2='List of Flows'!$B4,IF('List of Flows'!$F4=0,0,1),0)</f>
        <v>0</v>
      </c>
      <c r="Y6" s="32">
        <f>IF(Y$2='List of Flows'!$B4,IF('List of Flows'!$F4=0,0,1),0)</f>
        <v>0</v>
      </c>
      <c r="Z6" s="32">
        <f>IF(Z$2='List of Flows'!$B4,IF('List of Flows'!$F4=0,0,1),0)</f>
        <v>0</v>
      </c>
      <c r="AA6" s="32">
        <f>IF(AA$2='List of Flows'!$B4,IF('List of Flows'!$F4=0,0,1),0)</f>
        <v>0</v>
      </c>
      <c r="AB6" s="32">
        <f>IF(AB$2='List of Flows'!$B4,IF('List of Flows'!$F4=0,0,1),0)</f>
        <v>0</v>
      </c>
      <c r="AC6" s="32">
        <f>IF(AC$2='List of Flows'!$B4,IF('List of Flows'!$F4=0,0,1),0)</f>
        <v>0</v>
      </c>
      <c r="AD6" s="32">
        <f t="shared" si="9"/>
        <v>0</v>
      </c>
      <c r="AE6" s="31"/>
      <c r="AF6" s="32">
        <f t="shared" si="10"/>
        <v>0</v>
      </c>
      <c r="AG6" s="32">
        <f t="shared" si="11"/>
        <v>0</v>
      </c>
      <c r="AH6" s="32">
        <f t="shared" si="12"/>
        <v>0</v>
      </c>
      <c r="AI6" s="32">
        <f t="shared" si="13"/>
        <v>0</v>
      </c>
      <c r="AJ6" s="32">
        <f t="shared" si="14"/>
        <v>0</v>
      </c>
      <c r="AK6" s="32">
        <f t="shared" si="15"/>
        <v>0</v>
      </c>
      <c r="AL6" s="32">
        <f t="shared" si="16"/>
        <v>0</v>
      </c>
      <c r="AM6" s="32">
        <f t="shared" si="17"/>
        <v>0</v>
      </c>
      <c r="AN6" s="32">
        <f t="shared" si="18"/>
        <v>0</v>
      </c>
      <c r="AO6" s="32">
        <f t="shared" si="19"/>
        <v>0</v>
      </c>
      <c r="AP6" s="32">
        <f t="shared" si="20"/>
        <v>0</v>
      </c>
      <c r="AQ6" s="32">
        <f t="shared" si="21"/>
        <v>0</v>
      </c>
      <c r="AR6" s="32">
        <f t="shared" si="22"/>
        <v>0</v>
      </c>
      <c r="AS6" s="32">
        <f t="shared" si="6"/>
        <v>0</v>
      </c>
      <c r="AT6" s="31"/>
      <c r="AU6" s="32">
        <f>IF(AU$2='List of Flows'!$B4,IF('List of Flows'!$G4=0,0,1),0)</f>
        <v>0</v>
      </c>
      <c r="AV6" s="32">
        <f>IF(AV$2='List of Flows'!$B4,IF('List of Flows'!$G4=0,0,1),0)</f>
        <v>0</v>
      </c>
      <c r="AW6" s="32">
        <f>IF(AW$2='List of Flows'!$B4,IF('List of Flows'!$G4=0,0,1),0)</f>
        <v>0</v>
      </c>
      <c r="AX6" s="32">
        <f>IF(AX$2='List of Flows'!$B4,IF('List of Flows'!$G4=0,0,1),0)</f>
        <v>0</v>
      </c>
      <c r="AY6" s="32">
        <f>IF(AY$2='List of Flows'!$B4,IF('List of Flows'!$G4=0,0,1),0)</f>
        <v>0</v>
      </c>
      <c r="AZ6" s="32">
        <f>IF(AZ$2='List of Flows'!$B4,IF('List of Flows'!$G4=0,0,1),0)</f>
        <v>0</v>
      </c>
      <c r="BA6" s="32">
        <f>IF(BA$2='List of Flows'!$B4,IF('List of Flows'!$G4=0,0,1),0)</f>
        <v>0</v>
      </c>
      <c r="BB6" s="32">
        <f>IF(BB$2='List of Flows'!$B4,IF('List of Flows'!$G4=0,0,1),0)</f>
        <v>0</v>
      </c>
      <c r="BC6" s="32">
        <f>IF(BC$2='List of Flows'!$B4,IF('List of Flows'!$G4=0,0,1),0)</f>
        <v>0</v>
      </c>
      <c r="BD6" s="32">
        <f>IF(BD$2='List of Flows'!$B4,IF('List of Flows'!$G4=0,0,1),0)</f>
        <v>0</v>
      </c>
      <c r="BE6" s="32">
        <f>IF(BE$2='List of Flows'!$B4,IF('List of Flows'!$G4=0,0,1),0)</f>
        <v>0</v>
      </c>
      <c r="BF6" s="32">
        <f>IF(BF$2='List of Flows'!$B4,IF('List of Flows'!$G4=0,0,1),0)</f>
        <v>0</v>
      </c>
      <c r="BG6" s="32">
        <f>IF(BG$2='List of Flows'!$B4,IF('List of Flows'!$G4=0,0,1),0)</f>
        <v>0</v>
      </c>
      <c r="BH6" s="32">
        <f t="shared" si="23"/>
        <v>0</v>
      </c>
      <c r="BI6" s="31"/>
      <c r="BJ6">
        <f t="shared" si="24"/>
        <v>0</v>
      </c>
      <c r="BK6">
        <f t="shared" si="25"/>
        <v>0</v>
      </c>
      <c r="BL6">
        <f t="shared" si="26"/>
        <v>0</v>
      </c>
      <c r="BM6">
        <f t="shared" si="27"/>
        <v>0</v>
      </c>
      <c r="BN6">
        <f t="shared" si="28"/>
        <v>0</v>
      </c>
      <c r="BO6">
        <f t="shared" si="29"/>
        <v>0</v>
      </c>
      <c r="BP6">
        <f t="shared" si="30"/>
        <v>0</v>
      </c>
      <c r="BQ6">
        <f t="shared" si="31"/>
        <v>0</v>
      </c>
      <c r="BR6">
        <f t="shared" si="32"/>
        <v>0</v>
      </c>
      <c r="BS6">
        <f t="shared" si="33"/>
        <v>0</v>
      </c>
      <c r="BT6">
        <f t="shared" si="34"/>
        <v>0</v>
      </c>
      <c r="BU6">
        <f t="shared" si="35"/>
        <v>0</v>
      </c>
      <c r="BV6">
        <f t="shared" si="36"/>
        <v>0</v>
      </c>
      <c r="BW6">
        <f t="shared" si="37"/>
        <v>0</v>
      </c>
    </row>
    <row r="7" spans="1:75" x14ac:dyDescent="0.3">
      <c r="A7" s="30"/>
      <c r="B7" s="32">
        <f>IF(B$2='List of Flows'!$B5,IF('List of Flows'!$E5=0,0,1),0)</f>
        <v>0</v>
      </c>
      <c r="C7" s="32">
        <f>IF(C$2='List of Flows'!$B5,IF('List of Flows'!$E5=0,0,1),0)</f>
        <v>0</v>
      </c>
      <c r="D7" s="32">
        <f>IF(D$2='List of Flows'!$B5,IF('List of Flows'!$E5=0,0,1),0)</f>
        <v>0</v>
      </c>
      <c r="E7" s="32">
        <f>IF(E$2='List of Flows'!$B5,IF('List of Flows'!$E5=0,0,1),0)</f>
        <v>0</v>
      </c>
      <c r="F7" s="32">
        <f>IF(F$2='List of Flows'!$B5,IF('List of Flows'!$E5=0,0,1),0)</f>
        <v>0</v>
      </c>
      <c r="G7" s="32">
        <f>IF(G$2='List of Flows'!$B5,IF('List of Flows'!$E5=0,0,1),0)</f>
        <v>0</v>
      </c>
      <c r="H7" s="32">
        <f>IF(H$2='List of Flows'!$B5,IF('List of Flows'!$E5=0,0,1),0)</f>
        <v>0</v>
      </c>
      <c r="I7" s="32">
        <f>IF(I$2='List of Flows'!$B5,IF('List of Flows'!$E5=0,0,1),0)</f>
        <v>0</v>
      </c>
      <c r="J7" s="32">
        <f>IF(J$2='List of Flows'!$B5,IF('List of Flows'!$E5=0,0,1),0)</f>
        <v>0</v>
      </c>
      <c r="K7" s="32">
        <f>IF(K$2='List of Flows'!$B5,IF('List of Flows'!$E5=0,0,1),0)</f>
        <v>0</v>
      </c>
      <c r="L7" s="32">
        <f>IF(L$2='List of Flows'!$B5,IF('List of Flows'!$E5=0,0,1),0)</f>
        <v>0</v>
      </c>
      <c r="M7" s="32">
        <f>IF(M$2='List of Flows'!$B5,IF('List of Flows'!$E5=0,0,1),0)</f>
        <v>0</v>
      </c>
      <c r="N7" s="32">
        <f>IF(N$2='List of Flows'!$B5,IF('List of Flows'!$E5=0,0,1),0)</f>
        <v>0</v>
      </c>
      <c r="O7" s="32">
        <f t="shared" si="8"/>
        <v>0</v>
      </c>
      <c r="P7" s="31"/>
      <c r="Q7" s="32">
        <f>IF(Q$2='List of Flows'!$B5,IF('List of Flows'!$F5=0,0,1),0)</f>
        <v>0</v>
      </c>
      <c r="R7" s="32">
        <f>IF(R$2='List of Flows'!$B5,IF('List of Flows'!$F5=0,0,1),0)</f>
        <v>0</v>
      </c>
      <c r="S7" s="32">
        <f>IF(S$2='List of Flows'!$B5,IF('List of Flows'!$F5=0,0,1),0)</f>
        <v>0</v>
      </c>
      <c r="T7" s="32">
        <f>IF(T$2='List of Flows'!$B5,IF('List of Flows'!$F5=0,0,1),0)</f>
        <v>0</v>
      </c>
      <c r="U7" s="32">
        <f>IF(U$2='List of Flows'!$B5,IF('List of Flows'!$F5=0,0,1),0)</f>
        <v>0</v>
      </c>
      <c r="V7" s="32">
        <f>IF(V$2='List of Flows'!$B5,IF('List of Flows'!$F5=0,0,1),0)</f>
        <v>0</v>
      </c>
      <c r="W7" s="32">
        <f>IF(W$2='List of Flows'!$B5,IF('List of Flows'!$F5=0,0,1),0)</f>
        <v>0</v>
      </c>
      <c r="X7" s="32">
        <f>IF(X$2='List of Flows'!$B5,IF('List of Flows'!$F5=0,0,1),0)</f>
        <v>0</v>
      </c>
      <c r="Y7" s="32">
        <f>IF(Y$2='List of Flows'!$B5,IF('List of Flows'!$F5=0,0,1),0)</f>
        <v>0</v>
      </c>
      <c r="Z7" s="32">
        <f>IF(Z$2='List of Flows'!$B5,IF('List of Flows'!$F5=0,0,1),0)</f>
        <v>0</v>
      </c>
      <c r="AA7" s="32">
        <f>IF(AA$2='List of Flows'!$B5,IF('List of Flows'!$F5=0,0,1),0)</f>
        <v>0</v>
      </c>
      <c r="AB7" s="32">
        <f>IF(AB$2='List of Flows'!$B5,IF('List of Flows'!$F5=0,0,1),0)</f>
        <v>0</v>
      </c>
      <c r="AC7" s="32">
        <f>IF(AC$2='List of Flows'!$B5,IF('List of Flows'!$F5=0,0,1),0)</f>
        <v>0</v>
      </c>
      <c r="AD7" s="32">
        <f t="shared" si="9"/>
        <v>0</v>
      </c>
      <c r="AE7" s="31"/>
      <c r="AF7" s="32">
        <f t="shared" si="10"/>
        <v>0</v>
      </c>
      <c r="AG7" s="32">
        <f t="shared" si="11"/>
        <v>0</v>
      </c>
      <c r="AH7" s="32">
        <f t="shared" si="12"/>
        <v>0</v>
      </c>
      <c r="AI7" s="32">
        <f t="shared" si="13"/>
        <v>0</v>
      </c>
      <c r="AJ7" s="32">
        <f t="shared" si="14"/>
        <v>0</v>
      </c>
      <c r="AK7" s="32">
        <f t="shared" si="15"/>
        <v>0</v>
      </c>
      <c r="AL7" s="32">
        <f t="shared" si="16"/>
        <v>0</v>
      </c>
      <c r="AM7" s="32">
        <f t="shared" si="17"/>
        <v>0</v>
      </c>
      <c r="AN7" s="32">
        <f t="shared" si="18"/>
        <v>0</v>
      </c>
      <c r="AO7" s="32">
        <f t="shared" si="19"/>
        <v>0</v>
      </c>
      <c r="AP7" s="32">
        <f t="shared" si="20"/>
        <v>0</v>
      </c>
      <c r="AQ7" s="32">
        <f t="shared" si="21"/>
        <v>0</v>
      </c>
      <c r="AR7" s="32">
        <f t="shared" si="22"/>
        <v>0</v>
      </c>
      <c r="AS7" s="32">
        <f t="shared" si="6"/>
        <v>0</v>
      </c>
      <c r="AT7" s="31"/>
      <c r="AU7" s="32">
        <f>IF(AU$2='List of Flows'!$B5,IF('List of Flows'!$G5=0,0,1),0)</f>
        <v>0</v>
      </c>
      <c r="AV7" s="32">
        <f>IF(AV$2='List of Flows'!$B5,IF('List of Flows'!$G5=0,0,1),0)</f>
        <v>0</v>
      </c>
      <c r="AW7" s="32">
        <f>IF(AW$2='List of Flows'!$B5,IF('List of Flows'!$G5=0,0,1),0)</f>
        <v>0</v>
      </c>
      <c r="AX7" s="32">
        <f>IF(AX$2='List of Flows'!$B5,IF('List of Flows'!$G5=0,0,1),0)</f>
        <v>0</v>
      </c>
      <c r="AY7" s="32">
        <f>IF(AY$2='List of Flows'!$B5,IF('List of Flows'!$G5=0,0,1),0)</f>
        <v>0</v>
      </c>
      <c r="AZ7" s="32">
        <f>IF(AZ$2='List of Flows'!$B5,IF('List of Flows'!$G5=0,0,1),0)</f>
        <v>0</v>
      </c>
      <c r="BA7" s="32">
        <f>IF(BA$2='List of Flows'!$B5,IF('List of Flows'!$G5=0,0,1),0)</f>
        <v>0</v>
      </c>
      <c r="BB7" s="32">
        <f>IF(BB$2='List of Flows'!$B5,IF('List of Flows'!$G5=0,0,1),0)</f>
        <v>0</v>
      </c>
      <c r="BC7" s="32">
        <f>IF(BC$2='List of Flows'!$B5,IF('List of Flows'!$G5=0,0,1),0)</f>
        <v>0</v>
      </c>
      <c r="BD7" s="32">
        <f>IF(BD$2='List of Flows'!$B5,IF('List of Flows'!$G5=0,0,1),0)</f>
        <v>0</v>
      </c>
      <c r="BE7" s="32">
        <f>IF(BE$2='List of Flows'!$B5,IF('List of Flows'!$G5=0,0,1),0)</f>
        <v>0</v>
      </c>
      <c r="BF7" s="32">
        <f>IF(BF$2='List of Flows'!$B5,IF('List of Flows'!$G5=0,0,1),0)</f>
        <v>0</v>
      </c>
      <c r="BG7" s="32">
        <f>IF(BG$2='List of Flows'!$B5,IF('List of Flows'!$G5=0,0,1),0)</f>
        <v>0</v>
      </c>
      <c r="BH7" s="32">
        <f t="shared" si="23"/>
        <v>0</v>
      </c>
      <c r="BI7" s="31"/>
      <c r="BJ7">
        <f t="shared" si="24"/>
        <v>0</v>
      </c>
      <c r="BK7">
        <f t="shared" si="25"/>
        <v>0</v>
      </c>
      <c r="BL7">
        <f t="shared" si="26"/>
        <v>0</v>
      </c>
      <c r="BM7">
        <f t="shared" si="27"/>
        <v>0</v>
      </c>
      <c r="BN7">
        <f t="shared" si="28"/>
        <v>0</v>
      </c>
      <c r="BO7">
        <f t="shared" si="29"/>
        <v>0</v>
      </c>
      <c r="BP7">
        <f t="shared" si="30"/>
        <v>0</v>
      </c>
      <c r="BQ7">
        <f t="shared" si="31"/>
        <v>0</v>
      </c>
      <c r="BR7">
        <f t="shared" si="32"/>
        <v>0</v>
      </c>
      <c r="BS7">
        <f t="shared" si="33"/>
        <v>0</v>
      </c>
      <c r="BT7">
        <f t="shared" si="34"/>
        <v>0</v>
      </c>
      <c r="BU7">
        <f t="shared" si="35"/>
        <v>0</v>
      </c>
      <c r="BV7">
        <f t="shared" si="36"/>
        <v>0</v>
      </c>
      <c r="BW7">
        <f t="shared" si="37"/>
        <v>0</v>
      </c>
    </row>
    <row r="8" spans="1:75" x14ac:dyDescent="0.3">
      <c r="A8" s="30"/>
      <c r="B8" s="32">
        <f>IF(B$2='List of Flows'!$B6,IF('List of Flows'!$E6=0,0,1),0)</f>
        <v>0</v>
      </c>
      <c r="C8" s="32">
        <f>IF(C$2='List of Flows'!$B6,IF('List of Flows'!$E6=0,0,1),0)</f>
        <v>0</v>
      </c>
      <c r="D8" s="32">
        <f>IF(D$2='List of Flows'!$B6,IF('List of Flows'!$E6=0,0,1),0)</f>
        <v>0</v>
      </c>
      <c r="E8" s="32">
        <f>IF(E$2='List of Flows'!$B6,IF('List of Flows'!$E6=0,0,1),0)</f>
        <v>0</v>
      </c>
      <c r="F8" s="32">
        <f>IF(F$2='List of Flows'!$B6,IF('List of Flows'!$E6=0,0,1),0)</f>
        <v>0</v>
      </c>
      <c r="G8" s="32">
        <f>IF(G$2='List of Flows'!$B6,IF('List of Flows'!$E6=0,0,1),0)</f>
        <v>0</v>
      </c>
      <c r="H8" s="32">
        <f>IF(H$2='List of Flows'!$B6,IF('List of Flows'!$E6=0,0,1),0)</f>
        <v>0</v>
      </c>
      <c r="I8" s="32">
        <f>IF(I$2='List of Flows'!$B6,IF('List of Flows'!$E6=0,0,1),0)</f>
        <v>0</v>
      </c>
      <c r="J8" s="32">
        <f>IF(J$2='List of Flows'!$B6,IF('List of Flows'!$E6=0,0,1),0)</f>
        <v>0</v>
      </c>
      <c r="K8" s="32">
        <f>IF(K$2='List of Flows'!$B6,IF('List of Flows'!$E6=0,0,1),0)</f>
        <v>0</v>
      </c>
      <c r="L8" s="32">
        <f>IF(L$2='List of Flows'!$B6,IF('List of Flows'!$E6=0,0,1),0)</f>
        <v>0</v>
      </c>
      <c r="M8" s="32">
        <f>IF(M$2='List of Flows'!$B6,IF('List of Flows'!$E6=0,0,1),0)</f>
        <v>0</v>
      </c>
      <c r="N8" s="32">
        <f>IF(N$2='List of Flows'!$B6,IF('List of Flows'!$E6=0,0,1),0)</f>
        <v>0</v>
      </c>
      <c r="O8" s="32">
        <f t="shared" si="8"/>
        <v>0</v>
      </c>
      <c r="P8" s="31"/>
      <c r="Q8" s="32">
        <f>IF(Q$2='List of Flows'!$B6,IF('List of Flows'!$F6=0,0,1),0)</f>
        <v>0</v>
      </c>
      <c r="R8" s="32">
        <f>IF(R$2='List of Flows'!$B6,IF('List of Flows'!$F6=0,0,1),0)</f>
        <v>0</v>
      </c>
      <c r="S8" s="32">
        <f>IF(S$2='List of Flows'!$B6,IF('List of Flows'!$F6=0,0,1),0)</f>
        <v>0</v>
      </c>
      <c r="T8" s="32">
        <f>IF(T$2='List of Flows'!$B6,IF('List of Flows'!$F6=0,0,1),0)</f>
        <v>0</v>
      </c>
      <c r="U8" s="32">
        <f>IF(U$2='List of Flows'!$B6,IF('List of Flows'!$F6=0,0,1),0)</f>
        <v>0</v>
      </c>
      <c r="V8" s="32">
        <f>IF(V$2='List of Flows'!$B6,IF('List of Flows'!$F6=0,0,1),0)</f>
        <v>0</v>
      </c>
      <c r="W8" s="32">
        <f>IF(W$2='List of Flows'!$B6,IF('List of Flows'!$F6=0,0,1),0)</f>
        <v>0</v>
      </c>
      <c r="X8" s="32">
        <f>IF(X$2='List of Flows'!$B6,IF('List of Flows'!$F6=0,0,1),0)</f>
        <v>0</v>
      </c>
      <c r="Y8" s="32">
        <f>IF(Y$2='List of Flows'!$B6,IF('List of Flows'!$F6=0,0,1),0)</f>
        <v>0</v>
      </c>
      <c r="Z8" s="32">
        <f>IF(Z$2='List of Flows'!$B6,IF('List of Flows'!$F6=0,0,1),0)</f>
        <v>0</v>
      </c>
      <c r="AA8" s="32">
        <f>IF(AA$2='List of Flows'!$B6,IF('List of Flows'!$F6=0,0,1),0)</f>
        <v>0</v>
      </c>
      <c r="AB8" s="32">
        <f>IF(AB$2='List of Flows'!$B6,IF('List of Flows'!$F6=0,0,1),0)</f>
        <v>0</v>
      </c>
      <c r="AC8" s="32">
        <f>IF(AC$2='List of Flows'!$B6,IF('List of Flows'!$F6=0,0,1),0)</f>
        <v>0</v>
      </c>
      <c r="AD8" s="32">
        <f t="shared" si="9"/>
        <v>0</v>
      </c>
      <c r="AE8" s="31"/>
      <c r="AF8" s="32">
        <f t="shared" si="10"/>
        <v>0</v>
      </c>
      <c r="AG8" s="32">
        <f t="shared" si="11"/>
        <v>0</v>
      </c>
      <c r="AH8" s="32">
        <f t="shared" si="12"/>
        <v>0</v>
      </c>
      <c r="AI8" s="32">
        <f t="shared" si="13"/>
        <v>0</v>
      </c>
      <c r="AJ8" s="32">
        <f t="shared" si="14"/>
        <v>0</v>
      </c>
      <c r="AK8" s="32">
        <f t="shared" si="15"/>
        <v>0</v>
      </c>
      <c r="AL8" s="32">
        <f t="shared" si="16"/>
        <v>0</v>
      </c>
      <c r="AM8" s="32">
        <f t="shared" si="17"/>
        <v>0</v>
      </c>
      <c r="AN8" s="32">
        <f t="shared" si="18"/>
        <v>0</v>
      </c>
      <c r="AO8" s="32">
        <f t="shared" si="19"/>
        <v>0</v>
      </c>
      <c r="AP8" s="32">
        <f t="shared" si="20"/>
        <v>0</v>
      </c>
      <c r="AQ8" s="32">
        <f t="shared" si="21"/>
        <v>0</v>
      </c>
      <c r="AR8" s="32">
        <f t="shared" si="22"/>
        <v>0</v>
      </c>
      <c r="AS8" s="32">
        <f t="shared" si="6"/>
        <v>0</v>
      </c>
      <c r="AT8" s="31"/>
      <c r="AU8" s="32">
        <f>IF(AU$2='List of Flows'!$B6,IF('List of Flows'!$G6=0,0,1),0)</f>
        <v>0</v>
      </c>
      <c r="AV8" s="32">
        <f>IF(AV$2='List of Flows'!$B6,IF('List of Flows'!$G6=0,0,1),0)</f>
        <v>0</v>
      </c>
      <c r="AW8" s="32">
        <f>IF(AW$2='List of Flows'!$B6,IF('List of Flows'!$G6=0,0,1),0)</f>
        <v>0</v>
      </c>
      <c r="AX8" s="32">
        <f>IF(AX$2='List of Flows'!$B6,IF('List of Flows'!$G6=0,0,1),0)</f>
        <v>0</v>
      </c>
      <c r="AY8" s="32">
        <f>IF(AY$2='List of Flows'!$B6,IF('List of Flows'!$G6=0,0,1),0)</f>
        <v>0</v>
      </c>
      <c r="AZ8" s="32">
        <f>IF(AZ$2='List of Flows'!$B6,IF('List of Flows'!$G6=0,0,1),0)</f>
        <v>0</v>
      </c>
      <c r="BA8" s="32">
        <f>IF(BA$2='List of Flows'!$B6,IF('List of Flows'!$G6=0,0,1),0)</f>
        <v>0</v>
      </c>
      <c r="BB8" s="32">
        <f>IF(BB$2='List of Flows'!$B6,IF('List of Flows'!$G6=0,0,1),0)</f>
        <v>0</v>
      </c>
      <c r="BC8" s="32">
        <f>IF(BC$2='List of Flows'!$B6,IF('List of Flows'!$G6=0,0,1),0)</f>
        <v>0</v>
      </c>
      <c r="BD8" s="32">
        <f>IF(BD$2='List of Flows'!$B6,IF('List of Flows'!$G6=0,0,1),0)</f>
        <v>0</v>
      </c>
      <c r="BE8" s="32">
        <f>IF(BE$2='List of Flows'!$B6,IF('List of Flows'!$G6=0,0,1),0)</f>
        <v>0</v>
      </c>
      <c r="BF8" s="32">
        <f>IF(BF$2='List of Flows'!$B6,IF('List of Flows'!$G6=0,0,1),0)</f>
        <v>0</v>
      </c>
      <c r="BG8" s="32">
        <f>IF(BG$2='List of Flows'!$B6,IF('List of Flows'!$G6=0,0,1),0)</f>
        <v>0</v>
      </c>
      <c r="BH8" s="32">
        <f t="shared" si="23"/>
        <v>0</v>
      </c>
      <c r="BI8" s="31"/>
      <c r="BJ8">
        <f t="shared" si="24"/>
        <v>0</v>
      </c>
      <c r="BK8">
        <f t="shared" si="25"/>
        <v>0</v>
      </c>
      <c r="BL8">
        <f t="shared" si="26"/>
        <v>0</v>
      </c>
      <c r="BM8">
        <f t="shared" si="27"/>
        <v>0</v>
      </c>
      <c r="BN8">
        <f t="shared" si="28"/>
        <v>0</v>
      </c>
      <c r="BO8">
        <f t="shared" si="29"/>
        <v>0</v>
      </c>
      <c r="BP8">
        <f t="shared" si="30"/>
        <v>0</v>
      </c>
      <c r="BQ8">
        <f t="shared" si="31"/>
        <v>0</v>
      </c>
      <c r="BR8">
        <f t="shared" si="32"/>
        <v>0</v>
      </c>
      <c r="BS8">
        <f t="shared" si="33"/>
        <v>0</v>
      </c>
      <c r="BT8">
        <f t="shared" si="34"/>
        <v>0</v>
      </c>
      <c r="BU8">
        <f t="shared" si="35"/>
        <v>0</v>
      </c>
      <c r="BV8">
        <f t="shared" si="36"/>
        <v>0</v>
      </c>
      <c r="BW8">
        <f t="shared" si="37"/>
        <v>0</v>
      </c>
    </row>
    <row r="9" spans="1:75" x14ac:dyDescent="0.3">
      <c r="A9" s="30"/>
      <c r="B9" s="32">
        <f>IF(B$2='List of Flows'!$B7,IF('List of Flows'!$E7=0,0,1),0)</f>
        <v>0</v>
      </c>
      <c r="C9" s="32">
        <f>IF(C$2='List of Flows'!$B7,IF('List of Flows'!$E7=0,0,1),0)</f>
        <v>0</v>
      </c>
      <c r="D9" s="32">
        <f>IF(D$2='List of Flows'!$B7,IF('List of Flows'!$E7=0,0,1),0)</f>
        <v>0</v>
      </c>
      <c r="E9" s="32">
        <f>IF(E$2='List of Flows'!$B7,IF('List of Flows'!$E7=0,0,1),0)</f>
        <v>0</v>
      </c>
      <c r="F9" s="32">
        <f>IF(F$2='List of Flows'!$B7,IF('List of Flows'!$E7=0,0,1),0)</f>
        <v>0</v>
      </c>
      <c r="G9" s="32">
        <f>IF(G$2='List of Flows'!$B7,IF('List of Flows'!$E7=0,0,1),0)</f>
        <v>0</v>
      </c>
      <c r="H9" s="32">
        <f>IF(H$2='List of Flows'!$B7,IF('List of Flows'!$E7=0,0,1),0)</f>
        <v>0</v>
      </c>
      <c r="I9" s="32">
        <f>IF(I$2='List of Flows'!$B7,IF('List of Flows'!$E7=0,0,1),0)</f>
        <v>0</v>
      </c>
      <c r="J9" s="32">
        <f>IF(J$2='List of Flows'!$B7,IF('List of Flows'!$E7=0,0,1),0)</f>
        <v>0</v>
      </c>
      <c r="K9" s="32">
        <f>IF(K$2='List of Flows'!$B7,IF('List of Flows'!$E7=0,0,1),0)</f>
        <v>0</v>
      </c>
      <c r="L9" s="32">
        <f>IF(L$2='List of Flows'!$B7,IF('List of Flows'!$E7=0,0,1),0)</f>
        <v>0</v>
      </c>
      <c r="M9" s="32">
        <f>IF(M$2='List of Flows'!$B7,IF('List of Flows'!$E7=0,0,1),0)</f>
        <v>0</v>
      </c>
      <c r="N9" s="32">
        <f>IF(N$2='List of Flows'!$B7,IF('List of Flows'!$E7=0,0,1),0)</f>
        <v>0</v>
      </c>
      <c r="O9" s="32">
        <f t="shared" si="8"/>
        <v>0</v>
      </c>
      <c r="P9" s="31"/>
      <c r="Q9" s="32">
        <f>IF(Q$2='List of Flows'!$B7,IF('List of Flows'!$F7=0,0,1),0)</f>
        <v>0</v>
      </c>
      <c r="R9" s="32">
        <f>IF(R$2='List of Flows'!$B7,IF('List of Flows'!$F7=0,0,1),0)</f>
        <v>0</v>
      </c>
      <c r="S9" s="32">
        <f>IF(S$2='List of Flows'!$B7,IF('List of Flows'!$F7=0,0,1),0)</f>
        <v>0</v>
      </c>
      <c r="T9" s="32">
        <f>IF(T$2='List of Flows'!$B7,IF('List of Flows'!$F7=0,0,1),0)</f>
        <v>0</v>
      </c>
      <c r="U9" s="32">
        <f>IF(U$2='List of Flows'!$B7,IF('List of Flows'!$F7=0,0,1),0)</f>
        <v>0</v>
      </c>
      <c r="V9" s="32">
        <f>IF(V$2='List of Flows'!$B7,IF('List of Flows'!$F7=0,0,1),0)</f>
        <v>0</v>
      </c>
      <c r="W9" s="32">
        <f>IF(W$2='List of Flows'!$B7,IF('List of Flows'!$F7=0,0,1),0)</f>
        <v>0</v>
      </c>
      <c r="X9" s="32">
        <f>IF(X$2='List of Flows'!$B7,IF('List of Flows'!$F7=0,0,1),0)</f>
        <v>0</v>
      </c>
      <c r="Y9" s="32">
        <f>IF(Y$2='List of Flows'!$B7,IF('List of Flows'!$F7=0,0,1),0)</f>
        <v>0</v>
      </c>
      <c r="Z9" s="32">
        <f>IF(Z$2='List of Flows'!$B7,IF('List of Flows'!$F7=0,0,1),0)</f>
        <v>0</v>
      </c>
      <c r="AA9" s="32">
        <f>IF(AA$2='List of Flows'!$B7,IF('List of Flows'!$F7=0,0,1),0)</f>
        <v>0</v>
      </c>
      <c r="AB9" s="32">
        <f>IF(AB$2='List of Flows'!$B7,IF('List of Flows'!$F7=0,0,1),0)</f>
        <v>0</v>
      </c>
      <c r="AC9" s="32">
        <f>IF(AC$2='List of Flows'!$B7,IF('List of Flows'!$F7=0,0,1),0)</f>
        <v>0</v>
      </c>
      <c r="AD9" s="32">
        <f t="shared" si="9"/>
        <v>0</v>
      </c>
      <c r="AE9" s="31"/>
      <c r="AF9" s="32">
        <f t="shared" si="10"/>
        <v>0</v>
      </c>
      <c r="AG9" s="32">
        <f t="shared" si="11"/>
        <v>0</v>
      </c>
      <c r="AH9" s="32">
        <f t="shared" si="12"/>
        <v>0</v>
      </c>
      <c r="AI9" s="32">
        <f t="shared" si="13"/>
        <v>0</v>
      </c>
      <c r="AJ9" s="32">
        <f t="shared" si="14"/>
        <v>0</v>
      </c>
      <c r="AK9" s="32">
        <f t="shared" si="15"/>
        <v>0</v>
      </c>
      <c r="AL9" s="32">
        <f t="shared" si="16"/>
        <v>0</v>
      </c>
      <c r="AM9" s="32">
        <f t="shared" si="17"/>
        <v>0</v>
      </c>
      <c r="AN9" s="32">
        <f t="shared" si="18"/>
        <v>0</v>
      </c>
      <c r="AO9" s="32">
        <f t="shared" si="19"/>
        <v>0</v>
      </c>
      <c r="AP9" s="32">
        <f t="shared" si="20"/>
        <v>0</v>
      </c>
      <c r="AQ9" s="32">
        <f t="shared" si="21"/>
        <v>0</v>
      </c>
      <c r="AR9" s="32">
        <f t="shared" si="22"/>
        <v>0</v>
      </c>
      <c r="AS9" s="32">
        <f t="shared" si="6"/>
        <v>0</v>
      </c>
      <c r="AT9" s="31"/>
      <c r="AU9" s="32">
        <f>IF(AU$2='List of Flows'!$B7,IF('List of Flows'!$G7=0,0,1),0)</f>
        <v>0</v>
      </c>
      <c r="AV9" s="32">
        <f>IF(AV$2='List of Flows'!$B7,IF('List of Flows'!$G7=0,0,1),0)</f>
        <v>0</v>
      </c>
      <c r="AW9" s="32">
        <f>IF(AW$2='List of Flows'!$B7,IF('List of Flows'!$G7=0,0,1),0)</f>
        <v>0</v>
      </c>
      <c r="AX9" s="32">
        <f>IF(AX$2='List of Flows'!$B7,IF('List of Flows'!$G7=0,0,1),0)</f>
        <v>0</v>
      </c>
      <c r="AY9" s="32">
        <f>IF(AY$2='List of Flows'!$B7,IF('List of Flows'!$G7=0,0,1),0)</f>
        <v>0</v>
      </c>
      <c r="AZ9" s="32">
        <f>IF(AZ$2='List of Flows'!$B7,IF('List of Flows'!$G7=0,0,1),0)</f>
        <v>0</v>
      </c>
      <c r="BA9" s="32">
        <f>IF(BA$2='List of Flows'!$B7,IF('List of Flows'!$G7=0,0,1),0)</f>
        <v>0</v>
      </c>
      <c r="BB9" s="32">
        <f>IF(BB$2='List of Flows'!$B7,IF('List of Flows'!$G7=0,0,1),0)</f>
        <v>0</v>
      </c>
      <c r="BC9" s="32">
        <f>IF(BC$2='List of Flows'!$B7,IF('List of Flows'!$G7=0,0,1),0)</f>
        <v>0</v>
      </c>
      <c r="BD9" s="32">
        <f>IF(BD$2='List of Flows'!$B7,IF('List of Flows'!$G7=0,0,1),0)</f>
        <v>0</v>
      </c>
      <c r="BE9" s="32">
        <f>IF(BE$2='List of Flows'!$B7,IF('List of Flows'!$G7=0,0,1),0)</f>
        <v>0</v>
      </c>
      <c r="BF9" s="32">
        <f>IF(BF$2='List of Flows'!$B7,IF('List of Flows'!$G7=0,0,1),0)</f>
        <v>0</v>
      </c>
      <c r="BG9" s="32">
        <f>IF(BG$2='List of Flows'!$B7,IF('List of Flows'!$G7=0,0,1),0)</f>
        <v>0</v>
      </c>
      <c r="BH9" s="32">
        <f t="shared" si="23"/>
        <v>0</v>
      </c>
      <c r="BI9" s="31"/>
      <c r="BJ9">
        <f t="shared" si="24"/>
        <v>0</v>
      </c>
      <c r="BK9">
        <f t="shared" si="25"/>
        <v>0</v>
      </c>
      <c r="BL9">
        <f t="shared" si="26"/>
        <v>0</v>
      </c>
      <c r="BM9">
        <f t="shared" si="27"/>
        <v>0</v>
      </c>
      <c r="BN9">
        <f t="shared" si="28"/>
        <v>0</v>
      </c>
      <c r="BO9">
        <f t="shared" si="29"/>
        <v>0</v>
      </c>
      <c r="BP9">
        <f t="shared" si="30"/>
        <v>0</v>
      </c>
      <c r="BQ9">
        <f t="shared" si="31"/>
        <v>0</v>
      </c>
      <c r="BR9">
        <f t="shared" si="32"/>
        <v>0</v>
      </c>
      <c r="BS9">
        <f t="shared" si="33"/>
        <v>0</v>
      </c>
      <c r="BT9">
        <f t="shared" si="34"/>
        <v>0</v>
      </c>
      <c r="BU9">
        <f t="shared" si="35"/>
        <v>0</v>
      </c>
      <c r="BV9">
        <f t="shared" si="36"/>
        <v>0</v>
      </c>
      <c r="BW9">
        <f t="shared" si="37"/>
        <v>0</v>
      </c>
    </row>
    <row r="10" spans="1:75" x14ac:dyDescent="0.3">
      <c r="A10" s="30"/>
      <c r="B10" s="32">
        <f>IF(B$2='List of Flows'!$B8,IF('List of Flows'!$E8=0,0,1),0)</f>
        <v>0</v>
      </c>
      <c r="C10" s="32">
        <f>IF(C$2='List of Flows'!$B8,IF('List of Flows'!$E8=0,0,1),0)</f>
        <v>0</v>
      </c>
      <c r="D10" s="32">
        <f>IF(D$2='List of Flows'!$B8,IF('List of Flows'!$E8=0,0,1),0)</f>
        <v>0</v>
      </c>
      <c r="E10" s="32">
        <f>IF(E$2='List of Flows'!$B8,IF('List of Flows'!$E8=0,0,1),0)</f>
        <v>0</v>
      </c>
      <c r="F10" s="32">
        <f>IF(F$2='List of Flows'!$B8,IF('List of Flows'!$E8=0,0,1),0)</f>
        <v>0</v>
      </c>
      <c r="G10" s="32">
        <f>IF(G$2='List of Flows'!$B8,IF('List of Flows'!$E8=0,0,1),0)</f>
        <v>0</v>
      </c>
      <c r="H10" s="32">
        <f>IF(H$2='List of Flows'!$B8,IF('List of Flows'!$E8=0,0,1),0)</f>
        <v>0</v>
      </c>
      <c r="I10" s="32">
        <f>IF(I$2='List of Flows'!$B8,IF('List of Flows'!$E8=0,0,1),0)</f>
        <v>0</v>
      </c>
      <c r="J10" s="32">
        <f>IF(J$2='List of Flows'!$B8,IF('List of Flows'!$E8=0,0,1),0)</f>
        <v>0</v>
      </c>
      <c r="K10" s="32">
        <f>IF(K$2='List of Flows'!$B8,IF('List of Flows'!$E8=0,0,1),0)</f>
        <v>0</v>
      </c>
      <c r="L10" s="32">
        <f>IF(L$2='List of Flows'!$B8,IF('List of Flows'!$E8=0,0,1),0)</f>
        <v>0</v>
      </c>
      <c r="M10" s="32">
        <f>IF(M$2='List of Flows'!$B8,IF('List of Flows'!$E8=0,0,1),0)</f>
        <v>0</v>
      </c>
      <c r="N10" s="32">
        <f>IF(N$2='List of Flows'!$B8,IF('List of Flows'!$E8=0,0,1),0)</f>
        <v>0</v>
      </c>
      <c r="O10" s="32">
        <f t="shared" si="8"/>
        <v>0</v>
      </c>
      <c r="P10" s="31"/>
      <c r="Q10" s="32">
        <f>IF(Q$2='List of Flows'!$B8,IF('List of Flows'!$F8=0,0,1),0)</f>
        <v>0</v>
      </c>
      <c r="R10" s="32">
        <f>IF(R$2='List of Flows'!$B8,IF('List of Flows'!$F8=0,0,1),0)</f>
        <v>0</v>
      </c>
      <c r="S10" s="32">
        <f>IF(S$2='List of Flows'!$B8,IF('List of Flows'!$F8=0,0,1),0)</f>
        <v>0</v>
      </c>
      <c r="T10" s="32">
        <f>IF(T$2='List of Flows'!$B8,IF('List of Flows'!$F8=0,0,1),0)</f>
        <v>0</v>
      </c>
      <c r="U10" s="32">
        <f>IF(U$2='List of Flows'!$B8,IF('List of Flows'!$F8=0,0,1),0)</f>
        <v>0</v>
      </c>
      <c r="V10" s="32">
        <f>IF(V$2='List of Flows'!$B8,IF('List of Flows'!$F8=0,0,1),0)</f>
        <v>0</v>
      </c>
      <c r="W10" s="32">
        <f>IF(W$2='List of Flows'!$B8,IF('List of Flows'!$F8=0,0,1),0)</f>
        <v>0</v>
      </c>
      <c r="X10" s="32">
        <f>IF(X$2='List of Flows'!$B8,IF('List of Flows'!$F8=0,0,1),0)</f>
        <v>0</v>
      </c>
      <c r="Y10" s="32">
        <f>IF(Y$2='List of Flows'!$B8,IF('List of Flows'!$F8=0,0,1),0)</f>
        <v>0</v>
      </c>
      <c r="Z10" s="32">
        <f>IF(Z$2='List of Flows'!$B8,IF('List of Flows'!$F8=0,0,1),0)</f>
        <v>0</v>
      </c>
      <c r="AA10" s="32">
        <f>IF(AA$2='List of Flows'!$B8,IF('List of Flows'!$F8=0,0,1),0)</f>
        <v>0</v>
      </c>
      <c r="AB10" s="32">
        <f>IF(AB$2='List of Flows'!$B8,IF('List of Flows'!$F8=0,0,1),0)</f>
        <v>0</v>
      </c>
      <c r="AC10" s="32">
        <f>IF(AC$2='List of Flows'!$B8,IF('List of Flows'!$F8=0,0,1),0)</f>
        <v>0</v>
      </c>
      <c r="AD10" s="32">
        <f t="shared" si="9"/>
        <v>0</v>
      </c>
      <c r="AE10" s="31"/>
      <c r="AF10" s="32">
        <f t="shared" si="10"/>
        <v>0</v>
      </c>
      <c r="AG10" s="32">
        <f t="shared" si="11"/>
        <v>0</v>
      </c>
      <c r="AH10" s="32">
        <f t="shared" si="12"/>
        <v>0</v>
      </c>
      <c r="AI10" s="32">
        <f t="shared" si="13"/>
        <v>0</v>
      </c>
      <c r="AJ10" s="32">
        <f t="shared" si="14"/>
        <v>0</v>
      </c>
      <c r="AK10" s="32">
        <f t="shared" si="15"/>
        <v>0</v>
      </c>
      <c r="AL10" s="32">
        <f t="shared" si="16"/>
        <v>0</v>
      </c>
      <c r="AM10" s="32">
        <f t="shared" si="17"/>
        <v>0</v>
      </c>
      <c r="AN10" s="32">
        <f t="shared" si="18"/>
        <v>0</v>
      </c>
      <c r="AO10" s="32">
        <f t="shared" si="19"/>
        <v>0</v>
      </c>
      <c r="AP10" s="32">
        <f t="shared" si="20"/>
        <v>0</v>
      </c>
      <c r="AQ10" s="32">
        <f t="shared" si="21"/>
        <v>0</v>
      </c>
      <c r="AR10" s="32">
        <f t="shared" si="22"/>
        <v>0</v>
      </c>
      <c r="AS10" s="32">
        <f t="shared" si="6"/>
        <v>0</v>
      </c>
      <c r="AT10" s="31"/>
      <c r="AU10" s="32">
        <f>IF(AU$2='List of Flows'!$B8,IF('List of Flows'!$G8=0,0,1),0)</f>
        <v>0</v>
      </c>
      <c r="AV10" s="32">
        <f>IF(AV$2='List of Flows'!$B8,IF('List of Flows'!$G8=0,0,1),0)</f>
        <v>0</v>
      </c>
      <c r="AW10" s="32">
        <f>IF(AW$2='List of Flows'!$B8,IF('List of Flows'!$G8=0,0,1),0)</f>
        <v>0</v>
      </c>
      <c r="AX10" s="32">
        <f>IF(AX$2='List of Flows'!$B8,IF('List of Flows'!$G8=0,0,1),0)</f>
        <v>0</v>
      </c>
      <c r="AY10" s="32">
        <f>IF(AY$2='List of Flows'!$B8,IF('List of Flows'!$G8=0,0,1),0)</f>
        <v>0</v>
      </c>
      <c r="AZ10" s="32">
        <f>IF(AZ$2='List of Flows'!$B8,IF('List of Flows'!$G8=0,0,1),0)</f>
        <v>0</v>
      </c>
      <c r="BA10" s="32">
        <f>IF(BA$2='List of Flows'!$B8,IF('List of Flows'!$G8=0,0,1),0)</f>
        <v>0</v>
      </c>
      <c r="BB10" s="32">
        <f>IF(BB$2='List of Flows'!$B8,IF('List of Flows'!$G8=0,0,1),0)</f>
        <v>0</v>
      </c>
      <c r="BC10" s="32">
        <f>IF(BC$2='List of Flows'!$B8,IF('List of Flows'!$G8=0,0,1),0)</f>
        <v>0</v>
      </c>
      <c r="BD10" s="32">
        <f>IF(BD$2='List of Flows'!$B8,IF('List of Flows'!$G8=0,0,1),0)</f>
        <v>0</v>
      </c>
      <c r="BE10" s="32">
        <f>IF(BE$2='List of Flows'!$B8,IF('List of Flows'!$G8=0,0,1),0)</f>
        <v>0</v>
      </c>
      <c r="BF10" s="32">
        <f>IF(BF$2='List of Flows'!$B8,IF('List of Flows'!$G8=0,0,1),0)</f>
        <v>0</v>
      </c>
      <c r="BG10" s="32">
        <f>IF(BG$2='List of Flows'!$B8,IF('List of Flows'!$G8=0,0,1),0)</f>
        <v>0</v>
      </c>
      <c r="BH10" s="32">
        <f t="shared" si="23"/>
        <v>0</v>
      </c>
      <c r="BI10" s="31"/>
      <c r="BJ10">
        <f t="shared" si="24"/>
        <v>0</v>
      </c>
      <c r="BK10">
        <f t="shared" si="25"/>
        <v>0</v>
      </c>
      <c r="BL10">
        <f t="shared" si="26"/>
        <v>0</v>
      </c>
      <c r="BM10">
        <f t="shared" si="27"/>
        <v>0</v>
      </c>
      <c r="BN10">
        <f t="shared" si="28"/>
        <v>0</v>
      </c>
      <c r="BO10">
        <f t="shared" si="29"/>
        <v>0</v>
      </c>
      <c r="BP10">
        <f t="shared" si="30"/>
        <v>0</v>
      </c>
      <c r="BQ10">
        <f t="shared" si="31"/>
        <v>0</v>
      </c>
      <c r="BR10">
        <f t="shared" si="32"/>
        <v>0</v>
      </c>
      <c r="BS10">
        <f t="shared" si="33"/>
        <v>0</v>
      </c>
      <c r="BT10">
        <f t="shared" si="34"/>
        <v>0</v>
      </c>
      <c r="BU10">
        <f t="shared" si="35"/>
        <v>0</v>
      </c>
      <c r="BV10">
        <f t="shared" si="36"/>
        <v>0</v>
      </c>
      <c r="BW10">
        <f t="shared" si="37"/>
        <v>0</v>
      </c>
    </row>
    <row r="11" spans="1:75" x14ac:dyDescent="0.3">
      <c r="A11" s="30"/>
      <c r="B11" s="32">
        <f>IF(B$2='List of Flows'!$B9,IF('List of Flows'!$E9=0,0,1),0)</f>
        <v>0</v>
      </c>
      <c r="C11" s="32">
        <f>IF(C$2='List of Flows'!$B9,IF('List of Flows'!$E9=0,0,1),0)</f>
        <v>0</v>
      </c>
      <c r="D11" s="32">
        <f>IF(D$2='List of Flows'!$B9,IF('List of Flows'!$E9=0,0,1),0)</f>
        <v>0</v>
      </c>
      <c r="E11" s="32">
        <f>IF(E$2='List of Flows'!$B9,IF('List of Flows'!$E9=0,0,1),0)</f>
        <v>0</v>
      </c>
      <c r="F11" s="32">
        <f>IF(F$2='List of Flows'!$B9,IF('List of Flows'!$E9=0,0,1),0)</f>
        <v>0</v>
      </c>
      <c r="G11" s="32">
        <f>IF(G$2='List of Flows'!$B9,IF('List of Flows'!$E9=0,0,1),0)</f>
        <v>0</v>
      </c>
      <c r="H11" s="32">
        <f>IF(H$2='List of Flows'!$B9,IF('List of Flows'!$E9=0,0,1),0)</f>
        <v>0</v>
      </c>
      <c r="I11" s="32">
        <f>IF(I$2='List of Flows'!$B9,IF('List of Flows'!$E9=0,0,1),0)</f>
        <v>0</v>
      </c>
      <c r="J11" s="32">
        <f>IF(J$2='List of Flows'!$B9,IF('List of Flows'!$E9=0,0,1),0)</f>
        <v>0</v>
      </c>
      <c r="K11" s="32">
        <f>IF(K$2='List of Flows'!$B9,IF('List of Flows'!$E9=0,0,1),0)</f>
        <v>0</v>
      </c>
      <c r="L11" s="32">
        <f>IF(L$2='List of Flows'!$B9,IF('List of Flows'!$E9=0,0,1),0)</f>
        <v>0</v>
      </c>
      <c r="M11" s="32">
        <f>IF(M$2='List of Flows'!$B9,IF('List of Flows'!$E9=0,0,1),0)</f>
        <v>0</v>
      </c>
      <c r="N11" s="32">
        <f>IF(N$2='List of Flows'!$B9,IF('List of Flows'!$E9=0,0,1),0)</f>
        <v>0</v>
      </c>
      <c r="O11" s="32">
        <f t="shared" si="8"/>
        <v>0</v>
      </c>
      <c r="P11" s="31"/>
      <c r="Q11" s="32">
        <f>IF(Q$2='List of Flows'!$B9,IF('List of Flows'!$F9=0,0,1),0)</f>
        <v>0</v>
      </c>
      <c r="R11" s="32">
        <f>IF(R$2='List of Flows'!$B9,IF('List of Flows'!$F9=0,0,1),0)</f>
        <v>0</v>
      </c>
      <c r="S11" s="32">
        <f>IF(S$2='List of Flows'!$B9,IF('List of Flows'!$F9=0,0,1),0)</f>
        <v>0</v>
      </c>
      <c r="T11" s="32">
        <f>IF(T$2='List of Flows'!$B9,IF('List of Flows'!$F9=0,0,1),0)</f>
        <v>0</v>
      </c>
      <c r="U11" s="32">
        <f>IF(U$2='List of Flows'!$B9,IF('List of Flows'!$F9=0,0,1),0)</f>
        <v>0</v>
      </c>
      <c r="V11" s="32">
        <f>IF(V$2='List of Flows'!$B9,IF('List of Flows'!$F9=0,0,1),0)</f>
        <v>0</v>
      </c>
      <c r="W11" s="32">
        <f>IF(W$2='List of Flows'!$B9,IF('List of Flows'!$F9=0,0,1),0)</f>
        <v>0</v>
      </c>
      <c r="X11" s="32">
        <f>IF(X$2='List of Flows'!$B9,IF('List of Flows'!$F9=0,0,1),0)</f>
        <v>0</v>
      </c>
      <c r="Y11" s="32">
        <f>IF(Y$2='List of Flows'!$B9,IF('List of Flows'!$F9=0,0,1),0)</f>
        <v>0</v>
      </c>
      <c r="Z11" s="32">
        <f>IF(Z$2='List of Flows'!$B9,IF('List of Flows'!$F9=0,0,1),0)</f>
        <v>0</v>
      </c>
      <c r="AA11" s="32">
        <f>IF(AA$2='List of Flows'!$B9,IF('List of Flows'!$F9=0,0,1),0)</f>
        <v>0</v>
      </c>
      <c r="AB11" s="32">
        <f>IF(AB$2='List of Flows'!$B9,IF('List of Flows'!$F9=0,0,1),0)</f>
        <v>0</v>
      </c>
      <c r="AC11" s="32">
        <f>IF(AC$2='List of Flows'!$B9,IF('List of Flows'!$F9=0,0,1),0)</f>
        <v>0</v>
      </c>
      <c r="AD11" s="32">
        <f t="shared" si="9"/>
        <v>0</v>
      </c>
      <c r="AE11" s="31"/>
      <c r="AF11" s="32">
        <f t="shared" si="10"/>
        <v>0</v>
      </c>
      <c r="AG11" s="32">
        <f t="shared" si="11"/>
        <v>0</v>
      </c>
      <c r="AH11" s="32">
        <f t="shared" si="12"/>
        <v>0</v>
      </c>
      <c r="AI11" s="32">
        <f t="shared" si="13"/>
        <v>0</v>
      </c>
      <c r="AJ11" s="32">
        <f t="shared" si="14"/>
        <v>0</v>
      </c>
      <c r="AK11" s="32">
        <f t="shared" si="15"/>
        <v>0</v>
      </c>
      <c r="AL11" s="32">
        <f t="shared" si="16"/>
        <v>0</v>
      </c>
      <c r="AM11" s="32">
        <f t="shared" si="17"/>
        <v>0</v>
      </c>
      <c r="AN11" s="32">
        <f t="shared" si="18"/>
        <v>0</v>
      </c>
      <c r="AO11" s="32">
        <f t="shared" si="19"/>
        <v>0</v>
      </c>
      <c r="AP11" s="32">
        <f t="shared" si="20"/>
        <v>0</v>
      </c>
      <c r="AQ11" s="32">
        <f t="shared" si="21"/>
        <v>0</v>
      </c>
      <c r="AR11" s="32">
        <f t="shared" si="22"/>
        <v>0</v>
      </c>
      <c r="AS11" s="32">
        <f t="shared" si="6"/>
        <v>0</v>
      </c>
      <c r="AT11" s="31"/>
      <c r="AU11" s="32">
        <f>IF(AU$2='List of Flows'!$B9,IF('List of Flows'!$G9=0,0,1),0)</f>
        <v>0</v>
      </c>
      <c r="AV11" s="32">
        <f>IF(AV$2='List of Flows'!$B9,IF('List of Flows'!$G9=0,0,1),0)</f>
        <v>0</v>
      </c>
      <c r="AW11" s="32">
        <f>IF(AW$2='List of Flows'!$B9,IF('List of Flows'!$G9=0,0,1),0)</f>
        <v>0</v>
      </c>
      <c r="AX11" s="32">
        <f>IF(AX$2='List of Flows'!$B9,IF('List of Flows'!$G9=0,0,1),0)</f>
        <v>0</v>
      </c>
      <c r="AY11" s="32">
        <f>IF(AY$2='List of Flows'!$B9,IF('List of Flows'!$G9=0,0,1),0)</f>
        <v>0</v>
      </c>
      <c r="AZ11" s="32">
        <f>IF(AZ$2='List of Flows'!$B9,IF('List of Flows'!$G9=0,0,1),0)</f>
        <v>0</v>
      </c>
      <c r="BA11" s="32">
        <f>IF(BA$2='List of Flows'!$B9,IF('List of Flows'!$G9=0,0,1),0)</f>
        <v>0</v>
      </c>
      <c r="BB11" s="32">
        <f>IF(BB$2='List of Flows'!$B9,IF('List of Flows'!$G9=0,0,1),0)</f>
        <v>0</v>
      </c>
      <c r="BC11" s="32">
        <f>IF(BC$2='List of Flows'!$B9,IF('List of Flows'!$G9=0,0,1),0)</f>
        <v>0</v>
      </c>
      <c r="BD11" s="32">
        <f>IF(BD$2='List of Flows'!$B9,IF('List of Flows'!$G9=0,0,1),0)</f>
        <v>0</v>
      </c>
      <c r="BE11" s="32">
        <f>IF(BE$2='List of Flows'!$B9,IF('List of Flows'!$G9=0,0,1),0)</f>
        <v>0</v>
      </c>
      <c r="BF11" s="32">
        <f>IF(BF$2='List of Flows'!$B9,IF('List of Flows'!$G9=0,0,1),0)</f>
        <v>0</v>
      </c>
      <c r="BG11" s="32">
        <f>IF(BG$2='List of Flows'!$B9,IF('List of Flows'!$G9=0,0,1),0)</f>
        <v>0</v>
      </c>
      <c r="BH11" s="32">
        <f t="shared" si="23"/>
        <v>0</v>
      </c>
      <c r="BI11" s="31"/>
      <c r="BJ11">
        <f t="shared" si="24"/>
        <v>0</v>
      </c>
      <c r="BK11">
        <f t="shared" si="25"/>
        <v>0</v>
      </c>
      <c r="BL11">
        <f t="shared" si="26"/>
        <v>0</v>
      </c>
      <c r="BM11">
        <f t="shared" si="27"/>
        <v>0</v>
      </c>
      <c r="BN11">
        <f t="shared" si="28"/>
        <v>0</v>
      </c>
      <c r="BO11">
        <f t="shared" si="29"/>
        <v>0</v>
      </c>
      <c r="BP11">
        <f t="shared" si="30"/>
        <v>0</v>
      </c>
      <c r="BQ11">
        <f t="shared" si="31"/>
        <v>0</v>
      </c>
      <c r="BR11">
        <f t="shared" si="32"/>
        <v>0</v>
      </c>
      <c r="BS11">
        <f t="shared" si="33"/>
        <v>0</v>
      </c>
      <c r="BT11">
        <f t="shared" si="34"/>
        <v>0</v>
      </c>
      <c r="BU11">
        <f t="shared" si="35"/>
        <v>0</v>
      </c>
      <c r="BV11">
        <f t="shared" si="36"/>
        <v>0</v>
      </c>
      <c r="BW11">
        <f t="shared" si="37"/>
        <v>0</v>
      </c>
    </row>
    <row r="12" spans="1:75" x14ac:dyDescent="0.3">
      <c r="A12" s="30"/>
      <c r="B12" s="32">
        <f>IF(B$2='List of Flows'!$B10,IF('List of Flows'!$E10=0,0,1),0)</f>
        <v>0</v>
      </c>
      <c r="C12" s="32">
        <f>IF(C$2='List of Flows'!$B10,IF('List of Flows'!$E10=0,0,1),0)</f>
        <v>0</v>
      </c>
      <c r="D12" s="32">
        <f>IF(D$2='List of Flows'!$B10,IF('List of Flows'!$E10=0,0,1),0)</f>
        <v>0</v>
      </c>
      <c r="E12" s="32">
        <f>IF(E$2='List of Flows'!$B10,IF('List of Flows'!$E10=0,0,1),0)</f>
        <v>0</v>
      </c>
      <c r="F12" s="32">
        <f>IF(F$2='List of Flows'!$B10,IF('List of Flows'!$E10=0,0,1),0)</f>
        <v>0</v>
      </c>
      <c r="G12" s="32">
        <f>IF(G$2='List of Flows'!$B10,IF('List of Flows'!$E10=0,0,1),0)</f>
        <v>0</v>
      </c>
      <c r="H12" s="32">
        <f>IF(H$2='List of Flows'!$B10,IF('List of Flows'!$E10=0,0,1),0)</f>
        <v>0</v>
      </c>
      <c r="I12" s="32">
        <f>IF(I$2='List of Flows'!$B10,IF('List of Flows'!$E10=0,0,1),0)</f>
        <v>0</v>
      </c>
      <c r="J12" s="32">
        <f>IF(J$2='List of Flows'!$B10,IF('List of Flows'!$E10=0,0,1),0)</f>
        <v>0</v>
      </c>
      <c r="K12" s="32">
        <f>IF(K$2='List of Flows'!$B10,IF('List of Flows'!$E10=0,0,1),0)</f>
        <v>0</v>
      </c>
      <c r="L12" s="32">
        <f>IF(L$2='List of Flows'!$B10,IF('List of Flows'!$E10=0,0,1),0)</f>
        <v>0</v>
      </c>
      <c r="M12" s="32">
        <f>IF(M$2='List of Flows'!$B10,IF('List of Flows'!$E10=0,0,1),0)</f>
        <v>0</v>
      </c>
      <c r="N12" s="32">
        <f>IF(N$2='List of Flows'!$B10,IF('List of Flows'!$E10=0,0,1),0)</f>
        <v>0</v>
      </c>
      <c r="O12" s="32">
        <f t="shared" si="8"/>
        <v>0</v>
      </c>
      <c r="P12" s="31"/>
      <c r="Q12" s="32">
        <f>IF(Q$2='List of Flows'!$B10,IF('List of Flows'!$F10=0,0,1),0)</f>
        <v>0</v>
      </c>
      <c r="R12" s="32">
        <f>IF(R$2='List of Flows'!$B10,IF('List of Flows'!$F10=0,0,1),0)</f>
        <v>0</v>
      </c>
      <c r="S12" s="32">
        <f>IF(S$2='List of Flows'!$B10,IF('List of Flows'!$F10=0,0,1),0)</f>
        <v>0</v>
      </c>
      <c r="T12" s="32">
        <f>IF(T$2='List of Flows'!$B10,IF('List of Flows'!$F10=0,0,1),0)</f>
        <v>0</v>
      </c>
      <c r="U12" s="32">
        <f>IF(U$2='List of Flows'!$B10,IF('List of Flows'!$F10=0,0,1),0)</f>
        <v>0</v>
      </c>
      <c r="V12" s="32">
        <f>IF(V$2='List of Flows'!$B10,IF('List of Flows'!$F10=0,0,1),0)</f>
        <v>0</v>
      </c>
      <c r="W12" s="32">
        <f>IF(W$2='List of Flows'!$B10,IF('List of Flows'!$F10=0,0,1),0)</f>
        <v>0</v>
      </c>
      <c r="X12" s="32">
        <f>IF(X$2='List of Flows'!$B10,IF('List of Flows'!$F10=0,0,1),0)</f>
        <v>0</v>
      </c>
      <c r="Y12" s="32">
        <f>IF(Y$2='List of Flows'!$B10,IF('List of Flows'!$F10=0,0,1),0)</f>
        <v>0</v>
      </c>
      <c r="Z12" s="32">
        <f>IF(Z$2='List of Flows'!$B10,IF('List of Flows'!$F10=0,0,1),0)</f>
        <v>0</v>
      </c>
      <c r="AA12" s="32">
        <f>IF(AA$2='List of Flows'!$B10,IF('List of Flows'!$F10=0,0,1),0)</f>
        <v>0</v>
      </c>
      <c r="AB12" s="32">
        <f>IF(AB$2='List of Flows'!$B10,IF('List of Flows'!$F10=0,0,1),0)</f>
        <v>0</v>
      </c>
      <c r="AC12" s="32">
        <f>IF(AC$2='List of Flows'!$B10,IF('List of Flows'!$F10=0,0,1),0)</f>
        <v>0</v>
      </c>
      <c r="AD12" s="32">
        <f t="shared" si="9"/>
        <v>0</v>
      </c>
      <c r="AE12" s="31"/>
      <c r="AF12" s="32">
        <f t="shared" si="10"/>
        <v>0</v>
      </c>
      <c r="AG12" s="32">
        <f t="shared" si="11"/>
        <v>0</v>
      </c>
      <c r="AH12" s="32">
        <f t="shared" si="12"/>
        <v>0</v>
      </c>
      <c r="AI12" s="32">
        <f t="shared" si="13"/>
        <v>0</v>
      </c>
      <c r="AJ12" s="32">
        <f t="shared" si="14"/>
        <v>0</v>
      </c>
      <c r="AK12" s="32">
        <f t="shared" si="15"/>
        <v>0</v>
      </c>
      <c r="AL12" s="32">
        <f t="shared" si="16"/>
        <v>0</v>
      </c>
      <c r="AM12" s="32">
        <f t="shared" si="17"/>
        <v>0</v>
      </c>
      <c r="AN12" s="32">
        <f t="shared" si="18"/>
        <v>0</v>
      </c>
      <c r="AO12" s="32">
        <f t="shared" si="19"/>
        <v>0</v>
      </c>
      <c r="AP12" s="32">
        <f t="shared" si="20"/>
        <v>0</v>
      </c>
      <c r="AQ12" s="32">
        <f t="shared" si="21"/>
        <v>0</v>
      </c>
      <c r="AR12" s="32">
        <f t="shared" si="22"/>
        <v>0</v>
      </c>
      <c r="AS12" s="32">
        <f t="shared" si="6"/>
        <v>0</v>
      </c>
      <c r="AT12" s="31"/>
      <c r="AU12" s="32">
        <f>IF(AU$2='List of Flows'!$B10,IF('List of Flows'!$G10=0,0,1),0)</f>
        <v>0</v>
      </c>
      <c r="AV12" s="32">
        <f>IF(AV$2='List of Flows'!$B10,IF('List of Flows'!$G10=0,0,1),0)</f>
        <v>0</v>
      </c>
      <c r="AW12" s="32">
        <f>IF(AW$2='List of Flows'!$B10,IF('List of Flows'!$G10=0,0,1),0)</f>
        <v>0</v>
      </c>
      <c r="AX12" s="32">
        <f>IF(AX$2='List of Flows'!$B10,IF('List of Flows'!$G10=0,0,1),0)</f>
        <v>0</v>
      </c>
      <c r="AY12" s="32">
        <f>IF(AY$2='List of Flows'!$B10,IF('List of Flows'!$G10=0,0,1),0)</f>
        <v>0</v>
      </c>
      <c r="AZ12" s="32">
        <f>IF(AZ$2='List of Flows'!$B10,IF('List of Flows'!$G10=0,0,1),0)</f>
        <v>0</v>
      </c>
      <c r="BA12" s="32">
        <f>IF(BA$2='List of Flows'!$B10,IF('List of Flows'!$G10=0,0,1),0)</f>
        <v>0</v>
      </c>
      <c r="BB12" s="32">
        <f>IF(BB$2='List of Flows'!$B10,IF('List of Flows'!$G10=0,0,1),0)</f>
        <v>0</v>
      </c>
      <c r="BC12" s="32">
        <f>IF(BC$2='List of Flows'!$B10,IF('List of Flows'!$G10=0,0,1),0)</f>
        <v>0</v>
      </c>
      <c r="BD12" s="32">
        <f>IF(BD$2='List of Flows'!$B10,IF('List of Flows'!$G10=0,0,1),0)</f>
        <v>0</v>
      </c>
      <c r="BE12" s="32">
        <f>IF(BE$2='List of Flows'!$B10,IF('List of Flows'!$G10=0,0,1),0)</f>
        <v>0</v>
      </c>
      <c r="BF12" s="32">
        <f>IF(BF$2='List of Flows'!$B10,IF('List of Flows'!$G10=0,0,1),0)</f>
        <v>0</v>
      </c>
      <c r="BG12" s="32">
        <f>IF(BG$2='List of Flows'!$B10,IF('List of Flows'!$G10=0,0,1),0)</f>
        <v>0</v>
      </c>
      <c r="BH12" s="32">
        <f t="shared" si="23"/>
        <v>0</v>
      </c>
      <c r="BI12" s="31"/>
      <c r="BJ12">
        <f t="shared" si="24"/>
        <v>0</v>
      </c>
      <c r="BK12">
        <f t="shared" si="25"/>
        <v>0</v>
      </c>
      <c r="BL12">
        <f t="shared" si="26"/>
        <v>0</v>
      </c>
      <c r="BM12">
        <f t="shared" si="27"/>
        <v>0</v>
      </c>
      <c r="BN12">
        <f t="shared" si="28"/>
        <v>0</v>
      </c>
      <c r="BO12">
        <f t="shared" si="29"/>
        <v>0</v>
      </c>
      <c r="BP12">
        <f t="shared" si="30"/>
        <v>0</v>
      </c>
      <c r="BQ12">
        <f t="shared" si="31"/>
        <v>0</v>
      </c>
      <c r="BR12">
        <f t="shared" si="32"/>
        <v>0</v>
      </c>
      <c r="BS12">
        <f t="shared" si="33"/>
        <v>0</v>
      </c>
      <c r="BT12">
        <f t="shared" si="34"/>
        <v>0</v>
      </c>
      <c r="BU12">
        <f t="shared" si="35"/>
        <v>0</v>
      </c>
      <c r="BV12">
        <f t="shared" si="36"/>
        <v>0</v>
      </c>
      <c r="BW12">
        <f t="shared" si="37"/>
        <v>0</v>
      </c>
    </row>
    <row r="13" spans="1:75" x14ac:dyDescent="0.3">
      <c r="A13" s="30"/>
      <c r="B13" s="32">
        <f>IF(B$2='List of Flows'!$B11,IF('List of Flows'!$E11=0,0,1),0)</f>
        <v>0</v>
      </c>
      <c r="C13" s="32">
        <f>IF(C$2='List of Flows'!$B11,IF('List of Flows'!$E11=0,0,1),0)</f>
        <v>0</v>
      </c>
      <c r="D13" s="32">
        <f>IF(D$2='List of Flows'!$B11,IF('List of Flows'!$E11=0,0,1),0)</f>
        <v>0</v>
      </c>
      <c r="E13" s="32">
        <f>IF(E$2='List of Flows'!$B11,IF('List of Flows'!$E11=0,0,1),0)</f>
        <v>0</v>
      </c>
      <c r="F13" s="32">
        <f>IF(F$2='List of Flows'!$B11,IF('List of Flows'!$E11=0,0,1),0)</f>
        <v>0</v>
      </c>
      <c r="G13" s="32">
        <f>IF(G$2='List of Flows'!$B11,IF('List of Flows'!$E11=0,0,1),0)</f>
        <v>0</v>
      </c>
      <c r="H13" s="32">
        <f>IF(H$2='List of Flows'!$B11,IF('List of Flows'!$E11=0,0,1),0)</f>
        <v>0</v>
      </c>
      <c r="I13" s="32">
        <f>IF(I$2='List of Flows'!$B11,IF('List of Flows'!$E11=0,0,1),0)</f>
        <v>0</v>
      </c>
      <c r="J13" s="32">
        <f>IF(J$2='List of Flows'!$B11,IF('List of Flows'!$E11=0,0,1),0)</f>
        <v>0</v>
      </c>
      <c r="K13" s="32">
        <f>IF(K$2='List of Flows'!$B11,IF('List of Flows'!$E11=0,0,1),0)</f>
        <v>0</v>
      </c>
      <c r="L13" s="32">
        <f>IF(L$2='List of Flows'!$B11,IF('List of Flows'!$E11=0,0,1),0)</f>
        <v>0</v>
      </c>
      <c r="M13" s="32">
        <f>IF(M$2='List of Flows'!$B11,IF('List of Flows'!$E11=0,0,1),0)</f>
        <v>0</v>
      </c>
      <c r="N13" s="32">
        <f>IF(N$2='List of Flows'!$B11,IF('List of Flows'!$E11=0,0,1),0)</f>
        <v>0</v>
      </c>
      <c r="O13" s="32">
        <f t="shared" si="8"/>
        <v>0</v>
      </c>
      <c r="P13" s="31"/>
      <c r="Q13" s="32">
        <f>IF(Q$2='List of Flows'!$B11,IF('List of Flows'!$F11=0,0,1),0)</f>
        <v>0</v>
      </c>
      <c r="R13" s="32">
        <f>IF(R$2='List of Flows'!$B11,IF('List of Flows'!$F11=0,0,1),0)</f>
        <v>0</v>
      </c>
      <c r="S13" s="32">
        <f>IF(S$2='List of Flows'!$B11,IF('List of Flows'!$F11=0,0,1),0)</f>
        <v>0</v>
      </c>
      <c r="T13" s="32">
        <f>IF(T$2='List of Flows'!$B11,IF('List of Flows'!$F11=0,0,1),0)</f>
        <v>0</v>
      </c>
      <c r="U13" s="32">
        <f>IF(U$2='List of Flows'!$B11,IF('List of Flows'!$F11=0,0,1),0)</f>
        <v>0</v>
      </c>
      <c r="V13" s="32">
        <f>IF(V$2='List of Flows'!$B11,IF('List of Flows'!$F11=0,0,1),0)</f>
        <v>0</v>
      </c>
      <c r="W13" s="32">
        <f>IF(W$2='List of Flows'!$B11,IF('List of Flows'!$F11=0,0,1),0)</f>
        <v>0</v>
      </c>
      <c r="X13" s="32">
        <f>IF(X$2='List of Flows'!$B11,IF('List of Flows'!$F11=0,0,1),0)</f>
        <v>0</v>
      </c>
      <c r="Y13" s="32">
        <f>IF(Y$2='List of Flows'!$B11,IF('List of Flows'!$F11=0,0,1),0)</f>
        <v>0</v>
      </c>
      <c r="Z13" s="32">
        <f>IF(Z$2='List of Flows'!$B11,IF('List of Flows'!$F11=0,0,1),0)</f>
        <v>0</v>
      </c>
      <c r="AA13" s="32">
        <f>IF(AA$2='List of Flows'!$B11,IF('List of Flows'!$F11=0,0,1),0)</f>
        <v>0</v>
      </c>
      <c r="AB13" s="32">
        <f>IF(AB$2='List of Flows'!$B11,IF('List of Flows'!$F11=0,0,1),0)</f>
        <v>0</v>
      </c>
      <c r="AC13" s="32">
        <f>IF(AC$2='List of Flows'!$B11,IF('List of Flows'!$F11=0,0,1),0)</f>
        <v>0</v>
      </c>
      <c r="AD13" s="32">
        <f t="shared" si="9"/>
        <v>0</v>
      </c>
      <c r="AE13" s="31"/>
      <c r="AF13" s="32">
        <f t="shared" si="10"/>
        <v>0</v>
      </c>
      <c r="AG13" s="32">
        <f t="shared" si="11"/>
        <v>0</v>
      </c>
      <c r="AH13" s="32">
        <f t="shared" si="12"/>
        <v>0</v>
      </c>
      <c r="AI13" s="32">
        <f t="shared" si="13"/>
        <v>0</v>
      </c>
      <c r="AJ13" s="32">
        <f t="shared" si="14"/>
        <v>0</v>
      </c>
      <c r="AK13" s="32">
        <f t="shared" si="15"/>
        <v>0</v>
      </c>
      <c r="AL13" s="32">
        <f t="shared" si="16"/>
        <v>0</v>
      </c>
      <c r="AM13" s="32">
        <f t="shared" si="17"/>
        <v>0</v>
      </c>
      <c r="AN13" s="32">
        <f t="shared" si="18"/>
        <v>0</v>
      </c>
      <c r="AO13" s="32">
        <f t="shared" si="19"/>
        <v>0</v>
      </c>
      <c r="AP13" s="32">
        <f t="shared" si="20"/>
        <v>0</v>
      </c>
      <c r="AQ13" s="32">
        <f t="shared" si="21"/>
        <v>0</v>
      </c>
      <c r="AR13" s="32">
        <f t="shared" si="22"/>
        <v>0</v>
      </c>
      <c r="AS13" s="32">
        <f t="shared" si="6"/>
        <v>0</v>
      </c>
      <c r="AT13" s="31"/>
      <c r="AU13" s="32">
        <f>IF(AU$2='List of Flows'!$B11,IF('List of Flows'!$G11=0,0,1),0)</f>
        <v>0</v>
      </c>
      <c r="AV13" s="32">
        <f>IF(AV$2='List of Flows'!$B11,IF('List of Flows'!$G11=0,0,1),0)</f>
        <v>0</v>
      </c>
      <c r="AW13" s="32">
        <f>IF(AW$2='List of Flows'!$B11,IF('List of Flows'!$G11=0,0,1),0)</f>
        <v>0</v>
      </c>
      <c r="AX13" s="32">
        <f>IF(AX$2='List of Flows'!$B11,IF('List of Flows'!$G11=0,0,1),0)</f>
        <v>0</v>
      </c>
      <c r="AY13" s="32">
        <f>IF(AY$2='List of Flows'!$B11,IF('List of Flows'!$G11=0,0,1),0)</f>
        <v>0</v>
      </c>
      <c r="AZ13" s="32">
        <f>IF(AZ$2='List of Flows'!$B11,IF('List of Flows'!$G11=0,0,1),0)</f>
        <v>0</v>
      </c>
      <c r="BA13" s="32">
        <f>IF(BA$2='List of Flows'!$B11,IF('List of Flows'!$G11=0,0,1),0)</f>
        <v>0</v>
      </c>
      <c r="BB13" s="32">
        <f>IF(BB$2='List of Flows'!$B11,IF('List of Flows'!$G11=0,0,1),0)</f>
        <v>0</v>
      </c>
      <c r="BC13" s="32">
        <f>IF(BC$2='List of Flows'!$B11,IF('List of Flows'!$G11=0,0,1),0)</f>
        <v>0</v>
      </c>
      <c r="BD13" s="32">
        <f>IF(BD$2='List of Flows'!$B11,IF('List of Flows'!$G11=0,0,1),0)</f>
        <v>0</v>
      </c>
      <c r="BE13" s="32">
        <f>IF(BE$2='List of Flows'!$B11,IF('List of Flows'!$G11=0,0,1),0)</f>
        <v>0</v>
      </c>
      <c r="BF13" s="32">
        <f>IF(BF$2='List of Flows'!$B11,IF('List of Flows'!$G11=0,0,1),0)</f>
        <v>0</v>
      </c>
      <c r="BG13" s="32">
        <f>IF(BG$2='List of Flows'!$B11,IF('List of Flows'!$G11=0,0,1),0)</f>
        <v>0</v>
      </c>
      <c r="BH13" s="32">
        <f t="shared" si="23"/>
        <v>0</v>
      </c>
      <c r="BI13" s="31"/>
      <c r="BJ13">
        <f t="shared" si="24"/>
        <v>0</v>
      </c>
      <c r="BK13">
        <f t="shared" si="25"/>
        <v>0</v>
      </c>
      <c r="BL13">
        <f t="shared" si="26"/>
        <v>0</v>
      </c>
      <c r="BM13">
        <f t="shared" si="27"/>
        <v>0</v>
      </c>
      <c r="BN13">
        <f t="shared" si="28"/>
        <v>0</v>
      </c>
      <c r="BO13">
        <f t="shared" si="29"/>
        <v>0</v>
      </c>
      <c r="BP13">
        <f t="shared" si="30"/>
        <v>0</v>
      </c>
      <c r="BQ13">
        <f t="shared" si="31"/>
        <v>0</v>
      </c>
      <c r="BR13">
        <f t="shared" si="32"/>
        <v>0</v>
      </c>
      <c r="BS13">
        <f t="shared" si="33"/>
        <v>0</v>
      </c>
      <c r="BT13">
        <f t="shared" si="34"/>
        <v>0</v>
      </c>
      <c r="BU13">
        <f t="shared" si="35"/>
        <v>0</v>
      </c>
      <c r="BV13">
        <f t="shared" si="36"/>
        <v>0</v>
      </c>
      <c r="BW13">
        <f t="shared" si="37"/>
        <v>0</v>
      </c>
    </row>
    <row r="14" spans="1:75" x14ac:dyDescent="0.3">
      <c r="A14" s="30"/>
      <c r="B14" s="32">
        <f>IF(B$2='List of Flows'!$B12,IF('List of Flows'!$E12=0,0,1),0)</f>
        <v>0</v>
      </c>
      <c r="C14" s="32">
        <f>IF(C$2='List of Flows'!$B12,IF('List of Flows'!$E12=0,0,1),0)</f>
        <v>0</v>
      </c>
      <c r="D14" s="32">
        <f>IF(D$2='List of Flows'!$B12,IF('List of Flows'!$E12=0,0,1),0)</f>
        <v>0</v>
      </c>
      <c r="E14" s="32">
        <f>IF(E$2='List of Flows'!$B12,IF('List of Flows'!$E12=0,0,1),0)</f>
        <v>0</v>
      </c>
      <c r="F14" s="32">
        <f>IF(F$2='List of Flows'!$B12,IF('List of Flows'!$E12=0,0,1),0)</f>
        <v>0</v>
      </c>
      <c r="G14" s="32">
        <f>IF(G$2='List of Flows'!$B12,IF('List of Flows'!$E12=0,0,1),0)</f>
        <v>0</v>
      </c>
      <c r="H14" s="32">
        <f>IF(H$2='List of Flows'!$B12,IF('List of Flows'!$E12=0,0,1),0)</f>
        <v>0</v>
      </c>
      <c r="I14" s="32">
        <f>IF(I$2='List of Flows'!$B12,IF('List of Flows'!$E12=0,0,1),0)</f>
        <v>0</v>
      </c>
      <c r="J14" s="32">
        <f>IF(J$2='List of Flows'!$B12,IF('List of Flows'!$E12=0,0,1),0)</f>
        <v>0</v>
      </c>
      <c r="K14" s="32">
        <f>IF(K$2='List of Flows'!$B12,IF('List of Flows'!$E12=0,0,1),0)</f>
        <v>0</v>
      </c>
      <c r="L14" s="32">
        <f>IF(L$2='List of Flows'!$B12,IF('List of Flows'!$E12=0,0,1),0)</f>
        <v>0</v>
      </c>
      <c r="M14" s="32">
        <f>IF(M$2='List of Flows'!$B12,IF('List of Flows'!$E12=0,0,1),0)</f>
        <v>0</v>
      </c>
      <c r="N14" s="32">
        <f>IF(N$2='List of Flows'!$B12,IF('List of Flows'!$E12=0,0,1),0)</f>
        <v>0</v>
      </c>
      <c r="O14" s="32">
        <f t="shared" si="8"/>
        <v>0</v>
      </c>
      <c r="P14" s="31"/>
      <c r="Q14" s="32">
        <f>IF(Q$2='List of Flows'!$B12,IF('List of Flows'!$F12=0,0,1),0)</f>
        <v>0</v>
      </c>
      <c r="R14" s="32">
        <f>IF(R$2='List of Flows'!$B12,IF('List of Flows'!$F12=0,0,1),0)</f>
        <v>0</v>
      </c>
      <c r="S14" s="32">
        <f>IF(S$2='List of Flows'!$B12,IF('List of Flows'!$F12=0,0,1),0)</f>
        <v>0</v>
      </c>
      <c r="T14" s="32">
        <f>IF(T$2='List of Flows'!$B12,IF('List of Flows'!$F12=0,0,1),0)</f>
        <v>0</v>
      </c>
      <c r="U14" s="32">
        <f>IF(U$2='List of Flows'!$B12,IF('List of Flows'!$F12=0,0,1),0)</f>
        <v>0</v>
      </c>
      <c r="V14" s="32">
        <f>IF(V$2='List of Flows'!$B12,IF('List of Flows'!$F12=0,0,1),0)</f>
        <v>0</v>
      </c>
      <c r="W14" s="32">
        <f>IF(W$2='List of Flows'!$B12,IF('List of Flows'!$F12=0,0,1),0)</f>
        <v>0</v>
      </c>
      <c r="X14" s="32">
        <f>IF(X$2='List of Flows'!$B12,IF('List of Flows'!$F12=0,0,1),0)</f>
        <v>0</v>
      </c>
      <c r="Y14" s="32">
        <f>IF(Y$2='List of Flows'!$B12,IF('List of Flows'!$F12=0,0,1),0)</f>
        <v>0</v>
      </c>
      <c r="Z14" s="32">
        <f>IF(Z$2='List of Flows'!$B12,IF('List of Flows'!$F12=0,0,1),0)</f>
        <v>0</v>
      </c>
      <c r="AA14" s="32">
        <f>IF(AA$2='List of Flows'!$B12,IF('List of Flows'!$F12=0,0,1),0)</f>
        <v>0</v>
      </c>
      <c r="AB14" s="32">
        <f>IF(AB$2='List of Flows'!$B12,IF('List of Flows'!$F12=0,0,1),0)</f>
        <v>0</v>
      </c>
      <c r="AC14" s="32">
        <f>IF(AC$2='List of Flows'!$B12,IF('List of Flows'!$F12=0,0,1),0)</f>
        <v>0</v>
      </c>
      <c r="AD14" s="32">
        <f t="shared" si="9"/>
        <v>0</v>
      </c>
      <c r="AE14" s="31"/>
      <c r="AF14" s="32">
        <f t="shared" si="10"/>
        <v>0</v>
      </c>
      <c r="AG14" s="32">
        <f t="shared" si="11"/>
        <v>0</v>
      </c>
      <c r="AH14" s="32">
        <f t="shared" si="12"/>
        <v>0</v>
      </c>
      <c r="AI14" s="32">
        <f t="shared" si="13"/>
        <v>0</v>
      </c>
      <c r="AJ14" s="32">
        <f t="shared" si="14"/>
        <v>0</v>
      </c>
      <c r="AK14" s="32">
        <f t="shared" si="15"/>
        <v>0</v>
      </c>
      <c r="AL14" s="32">
        <f t="shared" si="16"/>
        <v>0</v>
      </c>
      <c r="AM14" s="32">
        <f t="shared" si="17"/>
        <v>0</v>
      </c>
      <c r="AN14" s="32">
        <f t="shared" si="18"/>
        <v>0</v>
      </c>
      <c r="AO14" s="32">
        <f t="shared" si="19"/>
        <v>0</v>
      </c>
      <c r="AP14" s="32">
        <f t="shared" si="20"/>
        <v>0</v>
      </c>
      <c r="AQ14" s="32">
        <f t="shared" si="21"/>
        <v>0</v>
      </c>
      <c r="AR14" s="32">
        <f t="shared" si="22"/>
        <v>0</v>
      </c>
      <c r="AS14" s="32">
        <f t="shared" si="6"/>
        <v>0</v>
      </c>
      <c r="AT14" s="31"/>
      <c r="AU14" s="32">
        <f>IF(AU$2='List of Flows'!$B12,IF('List of Flows'!$G12=0,0,1),0)</f>
        <v>0</v>
      </c>
      <c r="AV14" s="32">
        <f>IF(AV$2='List of Flows'!$B12,IF('List of Flows'!$G12=0,0,1),0)</f>
        <v>0</v>
      </c>
      <c r="AW14" s="32">
        <f>IF(AW$2='List of Flows'!$B12,IF('List of Flows'!$G12=0,0,1),0)</f>
        <v>0</v>
      </c>
      <c r="AX14" s="32">
        <f>IF(AX$2='List of Flows'!$B12,IF('List of Flows'!$G12=0,0,1),0)</f>
        <v>0</v>
      </c>
      <c r="AY14" s="32">
        <f>IF(AY$2='List of Flows'!$B12,IF('List of Flows'!$G12=0,0,1),0)</f>
        <v>0</v>
      </c>
      <c r="AZ14" s="32">
        <f>IF(AZ$2='List of Flows'!$B12,IF('List of Flows'!$G12=0,0,1),0)</f>
        <v>0</v>
      </c>
      <c r="BA14" s="32">
        <f>IF(BA$2='List of Flows'!$B12,IF('List of Flows'!$G12=0,0,1),0)</f>
        <v>0</v>
      </c>
      <c r="BB14" s="32">
        <f>IF(BB$2='List of Flows'!$B12,IF('List of Flows'!$G12=0,0,1),0)</f>
        <v>0</v>
      </c>
      <c r="BC14" s="32">
        <f>IF(BC$2='List of Flows'!$B12,IF('List of Flows'!$G12=0,0,1),0)</f>
        <v>0</v>
      </c>
      <c r="BD14" s="32">
        <f>IF(BD$2='List of Flows'!$B12,IF('List of Flows'!$G12=0,0,1),0)</f>
        <v>0</v>
      </c>
      <c r="BE14" s="32">
        <f>IF(BE$2='List of Flows'!$B12,IF('List of Flows'!$G12=0,0,1),0)</f>
        <v>0</v>
      </c>
      <c r="BF14" s="32">
        <f>IF(BF$2='List of Flows'!$B12,IF('List of Flows'!$G12=0,0,1),0)</f>
        <v>0</v>
      </c>
      <c r="BG14" s="32">
        <f>IF(BG$2='List of Flows'!$B12,IF('List of Flows'!$G12=0,0,1),0)</f>
        <v>0</v>
      </c>
      <c r="BH14" s="32">
        <f t="shared" si="23"/>
        <v>0</v>
      </c>
      <c r="BI14" s="31"/>
      <c r="BJ14">
        <f t="shared" si="24"/>
        <v>0</v>
      </c>
      <c r="BK14">
        <f t="shared" si="25"/>
        <v>0</v>
      </c>
      <c r="BL14">
        <f t="shared" si="26"/>
        <v>0</v>
      </c>
      <c r="BM14">
        <f t="shared" si="27"/>
        <v>0</v>
      </c>
      <c r="BN14">
        <f t="shared" si="28"/>
        <v>0</v>
      </c>
      <c r="BO14">
        <f t="shared" si="29"/>
        <v>0</v>
      </c>
      <c r="BP14">
        <f t="shared" si="30"/>
        <v>0</v>
      </c>
      <c r="BQ14">
        <f t="shared" si="31"/>
        <v>0</v>
      </c>
      <c r="BR14">
        <f t="shared" si="32"/>
        <v>0</v>
      </c>
      <c r="BS14">
        <f t="shared" si="33"/>
        <v>0</v>
      </c>
      <c r="BT14">
        <f t="shared" si="34"/>
        <v>0</v>
      </c>
      <c r="BU14">
        <f t="shared" si="35"/>
        <v>0</v>
      </c>
      <c r="BV14">
        <f t="shared" si="36"/>
        <v>0</v>
      </c>
      <c r="BW14">
        <f t="shared" si="37"/>
        <v>0</v>
      </c>
    </row>
    <row r="15" spans="1:75" x14ac:dyDescent="0.3">
      <c r="A15" s="30"/>
      <c r="B15" s="32">
        <f>IF(B$2='List of Flows'!$B13,IF('List of Flows'!$E13=0,0,1),0)</f>
        <v>0</v>
      </c>
      <c r="C15" s="32">
        <f>IF(C$2='List of Flows'!$B13,IF('List of Flows'!$E13=0,0,1),0)</f>
        <v>0</v>
      </c>
      <c r="D15" s="32">
        <f>IF(D$2='List of Flows'!$B13,IF('List of Flows'!$E13=0,0,1),0)</f>
        <v>0</v>
      </c>
      <c r="E15" s="32">
        <f>IF(E$2='List of Flows'!$B13,IF('List of Flows'!$E13=0,0,1),0)</f>
        <v>0</v>
      </c>
      <c r="F15" s="32">
        <f>IF(F$2='List of Flows'!$B13,IF('List of Flows'!$E13=0,0,1),0)</f>
        <v>0</v>
      </c>
      <c r="G15" s="32">
        <f>IF(G$2='List of Flows'!$B13,IF('List of Flows'!$E13=0,0,1),0)</f>
        <v>0</v>
      </c>
      <c r="H15" s="32">
        <f>IF(H$2='List of Flows'!$B13,IF('List of Flows'!$E13=0,0,1),0)</f>
        <v>0</v>
      </c>
      <c r="I15" s="32">
        <f>IF(I$2='List of Flows'!$B13,IF('List of Flows'!$E13=0,0,1),0)</f>
        <v>0</v>
      </c>
      <c r="J15" s="32">
        <f>IF(J$2='List of Flows'!$B13,IF('List of Flows'!$E13=0,0,1),0)</f>
        <v>0</v>
      </c>
      <c r="K15" s="32">
        <f>IF(K$2='List of Flows'!$B13,IF('List of Flows'!$E13=0,0,1),0)</f>
        <v>0</v>
      </c>
      <c r="L15" s="32">
        <f>IF(L$2='List of Flows'!$B13,IF('List of Flows'!$E13=0,0,1),0)</f>
        <v>0</v>
      </c>
      <c r="M15" s="32">
        <f>IF(M$2='List of Flows'!$B13,IF('List of Flows'!$E13=0,0,1),0)</f>
        <v>0</v>
      </c>
      <c r="N15" s="32">
        <f>IF(N$2='List of Flows'!$B13,IF('List of Flows'!$E13=0,0,1),0)</f>
        <v>0</v>
      </c>
      <c r="O15" s="32">
        <f t="shared" si="8"/>
        <v>0</v>
      </c>
      <c r="P15" s="31"/>
      <c r="Q15" s="32">
        <f>IF(Q$2='List of Flows'!$B13,IF('List of Flows'!$F13=0,0,1),0)</f>
        <v>0</v>
      </c>
      <c r="R15" s="32">
        <f>IF(R$2='List of Flows'!$B13,IF('List of Flows'!$F13=0,0,1),0)</f>
        <v>0</v>
      </c>
      <c r="S15" s="32">
        <f>IF(S$2='List of Flows'!$B13,IF('List of Flows'!$F13=0,0,1),0)</f>
        <v>0</v>
      </c>
      <c r="T15" s="32">
        <f>IF(T$2='List of Flows'!$B13,IF('List of Flows'!$F13=0,0,1),0)</f>
        <v>0</v>
      </c>
      <c r="U15" s="32">
        <f>IF(U$2='List of Flows'!$B13,IF('List of Flows'!$F13=0,0,1),0)</f>
        <v>0</v>
      </c>
      <c r="V15" s="32">
        <f>IF(V$2='List of Flows'!$B13,IF('List of Flows'!$F13=0,0,1),0)</f>
        <v>0</v>
      </c>
      <c r="W15" s="32">
        <f>IF(W$2='List of Flows'!$B13,IF('List of Flows'!$F13=0,0,1),0)</f>
        <v>0</v>
      </c>
      <c r="X15" s="32">
        <f>IF(X$2='List of Flows'!$B13,IF('List of Flows'!$F13=0,0,1),0)</f>
        <v>0</v>
      </c>
      <c r="Y15" s="32">
        <f>IF(Y$2='List of Flows'!$B13,IF('List of Flows'!$F13=0,0,1),0)</f>
        <v>0</v>
      </c>
      <c r="Z15" s="32">
        <f>IF(Z$2='List of Flows'!$B13,IF('List of Flows'!$F13=0,0,1),0)</f>
        <v>0</v>
      </c>
      <c r="AA15" s="32">
        <f>IF(AA$2='List of Flows'!$B13,IF('List of Flows'!$F13=0,0,1),0)</f>
        <v>0</v>
      </c>
      <c r="AB15" s="32">
        <f>IF(AB$2='List of Flows'!$B13,IF('List of Flows'!$F13=0,0,1),0)</f>
        <v>0</v>
      </c>
      <c r="AC15" s="32">
        <f>IF(AC$2='List of Flows'!$B13,IF('List of Flows'!$F13=0,0,1),0)</f>
        <v>0</v>
      </c>
      <c r="AD15" s="32">
        <f t="shared" si="9"/>
        <v>0</v>
      </c>
      <c r="AE15" s="31"/>
      <c r="AF15" s="32">
        <f t="shared" si="10"/>
        <v>0</v>
      </c>
      <c r="AG15" s="32">
        <f t="shared" si="11"/>
        <v>0</v>
      </c>
      <c r="AH15" s="32">
        <f t="shared" si="12"/>
        <v>0</v>
      </c>
      <c r="AI15" s="32">
        <f t="shared" si="13"/>
        <v>0</v>
      </c>
      <c r="AJ15" s="32">
        <f t="shared" si="14"/>
        <v>0</v>
      </c>
      <c r="AK15" s="32">
        <f t="shared" si="15"/>
        <v>0</v>
      </c>
      <c r="AL15" s="32">
        <f t="shared" si="16"/>
        <v>0</v>
      </c>
      <c r="AM15" s="32">
        <f t="shared" si="17"/>
        <v>0</v>
      </c>
      <c r="AN15" s="32">
        <f t="shared" si="18"/>
        <v>0</v>
      </c>
      <c r="AO15" s="32">
        <f t="shared" si="19"/>
        <v>0</v>
      </c>
      <c r="AP15" s="32">
        <f t="shared" si="20"/>
        <v>0</v>
      </c>
      <c r="AQ15" s="32">
        <f t="shared" si="21"/>
        <v>0</v>
      </c>
      <c r="AR15" s="32">
        <f t="shared" si="22"/>
        <v>0</v>
      </c>
      <c r="AS15" s="32">
        <f t="shared" si="6"/>
        <v>0</v>
      </c>
      <c r="AT15" s="31"/>
      <c r="AU15" s="32">
        <f>IF(AU$2='List of Flows'!$B13,IF('List of Flows'!$G13=0,0,1),0)</f>
        <v>0</v>
      </c>
      <c r="AV15" s="32">
        <f>IF(AV$2='List of Flows'!$B13,IF('List of Flows'!$G13=0,0,1),0)</f>
        <v>0</v>
      </c>
      <c r="AW15" s="32">
        <f>IF(AW$2='List of Flows'!$B13,IF('List of Flows'!$G13=0,0,1),0)</f>
        <v>0</v>
      </c>
      <c r="AX15" s="32">
        <f>IF(AX$2='List of Flows'!$B13,IF('List of Flows'!$G13=0,0,1),0)</f>
        <v>0</v>
      </c>
      <c r="AY15" s="32">
        <f>IF(AY$2='List of Flows'!$B13,IF('List of Flows'!$G13=0,0,1),0)</f>
        <v>0</v>
      </c>
      <c r="AZ15" s="32">
        <f>IF(AZ$2='List of Flows'!$B13,IF('List of Flows'!$G13=0,0,1),0)</f>
        <v>0</v>
      </c>
      <c r="BA15" s="32">
        <f>IF(BA$2='List of Flows'!$B13,IF('List of Flows'!$G13=0,0,1),0)</f>
        <v>0</v>
      </c>
      <c r="BB15" s="32">
        <f>IF(BB$2='List of Flows'!$B13,IF('List of Flows'!$G13=0,0,1),0)</f>
        <v>0</v>
      </c>
      <c r="BC15" s="32">
        <f>IF(BC$2='List of Flows'!$B13,IF('List of Flows'!$G13=0,0,1),0)</f>
        <v>0</v>
      </c>
      <c r="BD15" s="32">
        <f>IF(BD$2='List of Flows'!$B13,IF('List of Flows'!$G13=0,0,1),0)</f>
        <v>0</v>
      </c>
      <c r="BE15" s="32">
        <f>IF(BE$2='List of Flows'!$B13,IF('List of Flows'!$G13=0,0,1),0)</f>
        <v>0</v>
      </c>
      <c r="BF15" s="32">
        <f>IF(BF$2='List of Flows'!$B13,IF('List of Flows'!$G13=0,0,1),0)</f>
        <v>0</v>
      </c>
      <c r="BG15" s="32">
        <f>IF(BG$2='List of Flows'!$B13,IF('List of Flows'!$G13=0,0,1),0)</f>
        <v>0</v>
      </c>
      <c r="BH15" s="32">
        <f t="shared" si="23"/>
        <v>0</v>
      </c>
      <c r="BI15" s="31"/>
      <c r="BJ15">
        <f t="shared" si="24"/>
        <v>0</v>
      </c>
      <c r="BK15">
        <f t="shared" si="25"/>
        <v>0</v>
      </c>
      <c r="BL15">
        <f t="shared" si="26"/>
        <v>0</v>
      </c>
      <c r="BM15">
        <f t="shared" si="27"/>
        <v>0</v>
      </c>
      <c r="BN15">
        <f t="shared" si="28"/>
        <v>0</v>
      </c>
      <c r="BO15">
        <f t="shared" si="29"/>
        <v>0</v>
      </c>
      <c r="BP15">
        <f t="shared" si="30"/>
        <v>0</v>
      </c>
      <c r="BQ15">
        <f t="shared" si="31"/>
        <v>0</v>
      </c>
      <c r="BR15">
        <f t="shared" si="32"/>
        <v>0</v>
      </c>
      <c r="BS15">
        <f t="shared" si="33"/>
        <v>0</v>
      </c>
      <c r="BT15">
        <f t="shared" si="34"/>
        <v>0</v>
      </c>
      <c r="BU15">
        <f t="shared" si="35"/>
        <v>0</v>
      </c>
      <c r="BV15">
        <f t="shared" si="36"/>
        <v>0</v>
      </c>
      <c r="BW15">
        <f t="shared" si="37"/>
        <v>0</v>
      </c>
    </row>
    <row r="16" spans="1:75" x14ac:dyDescent="0.3">
      <c r="A16" s="30"/>
      <c r="B16" s="32">
        <f>IF(B$2='List of Flows'!$B14,IF('List of Flows'!$E14=0,0,1),0)</f>
        <v>0</v>
      </c>
      <c r="C16" s="32">
        <f>IF(C$2='List of Flows'!$B14,IF('List of Flows'!$E14=0,0,1),0)</f>
        <v>0</v>
      </c>
      <c r="D16" s="32">
        <f>IF(D$2='List of Flows'!$B14,IF('List of Flows'!$E14=0,0,1),0)</f>
        <v>0</v>
      </c>
      <c r="E16" s="32">
        <f>IF(E$2='List of Flows'!$B14,IF('List of Flows'!$E14=0,0,1),0)</f>
        <v>0</v>
      </c>
      <c r="F16" s="32">
        <f>IF(F$2='List of Flows'!$B14,IF('List of Flows'!$E14=0,0,1),0)</f>
        <v>0</v>
      </c>
      <c r="G16" s="32">
        <f>IF(G$2='List of Flows'!$B14,IF('List of Flows'!$E14=0,0,1),0)</f>
        <v>0</v>
      </c>
      <c r="H16" s="32">
        <f>IF(H$2='List of Flows'!$B14,IF('List of Flows'!$E14=0,0,1),0)</f>
        <v>0</v>
      </c>
      <c r="I16" s="32">
        <f>IF(I$2='List of Flows'!$B14,IF('List of Flows'!$E14=0,0,1),0)</f>
        <v>0</v>
      </c>
      <c r="J16" s="32">
        <f>IF(J$2='List of Flows'!$B14,IF('List of Flows'!$E14=0,0,1),0)</f>
        <v>0</v>
      </c>
      <c r="K16" s="32">
        <f>IF(K$2='List of Flows'!$B14,IF('List of Flows'!$E14=0,0,1),0)</f>
        <v>0</v>
      </c>
      <c r="L16" s="32">
        <f>IF(L$2='List of Flows'!$B14,IF('List of Flows'!$E14=0,0,1),0)</f>
        <v>0</v>
      </c>
      <c r="M16" s="32">
        <f>IF(M$2='List of Flows'!$B14,IF('List of Flows'!$E14=0,0,1),0)</f>
        <v>0</v>
      </c>
      <c r="N16" s="32">
        <f>IF(N$2='List of Flows'!$B14,IF('List of Flows'!$E14=0,0,1),0)</f>
        <v>0</v>
      </c>
      <c r="O16" s="32">
        <f t="shared" si="8"/>
        <v>0</v>
      </c>
      <c r="P16" s="31"/>
      <c r="Q16" s="32">
        <f>IF(Q$2='List of Flows'!$B14,IF('List of Flows'!$F14=0,0,1),0)</f>
        <v>0</v>
      </c>
      <c r="R16" s="32">
        <f>IF(R$2='List of Flows'!$B14,IF('List of Flows'!$F14=0,0,1),0)</f>
        <v>0</v>
      </c>
      <c r="S16" s="32">
        <f>IF(S$2='List of Flows'!$B14,IF('List of Flows'!$F14=0,0,1),0)</f>
        <v>0</v>
      </c>
      <c r="T16" s="32">
        <f>IF(T$2='List of Flows'!$B14,IF('List of Flows'!$F14=0,0,1),0)</f>
        <v>0</v>
      </c>
      <c r="U16" s="32">
        <f>IF(U$2='List of Flows'!$B14,IF('List of Flows'!$F14=0,0,1),0)</f>
        <v>0</v>
      </c>
      <c r="V16" s="32">
        <f>IF(V$2='List of Flows'!$B14,IF('List of Flows'!$F14=0,0,1),0)</f>
        <v>0</v>
      </c>
      <c r="W16" s="32">
        <f>IF(W$2='List of Flows'!$B14,IF('List of Flows'!$F14=0,0,1),0)</f>
        <v>0</v>
      </c>
      <c r="X16" s="32">
        <f>IF(X$2='List of Flows'!$B14,IF('List of Flows'!$F14=0,0,1),0)</f>
        <v>0</v>
      </c>
      <c r="Y16" s="32">
        <f>IF(Y$2='List of Flows'!$B14,IF('List of Flows'!$F14=0,0,1),0)</f>
        <v>0</v>
      </c>
      <c r="Z16" s="32">
        <f>IF(Z$2='List of Flows'!$B14,IF('List of Flows'!$F14=0,0,1),0)</f>
        <v>0</v>
      </c>
      <c r="AA16" s="32">
        <f>IF(AA$2='List of Flows'!$B14,IF('List of Flows'!$F14=0,0,1),0)</f>
        <v>0</v>
      </c>
      <c r="AB16" s="32">
        <f>IF(AB$2='List of Flows'!$B14,IF('List of Flows'!$F14=0,0,1),0)</f>
        <v>0</v>
      </c>
      <c r="AC16" s="32">
        <f>IF(AC$2='List of Flows'!$B14,IF('List of Flows'!$F14=0,0,1),0)</f>
        <v>0</v>
      </c>
      <c r="AD16" s="32">
        <f t="shared" si="9"/>
        <v>0</v>
      </c>
      <c r="AE16" s="31"/>
      <c r="AF16" s="32">
        <f t="shared" si="10"/>
        <v>0</v>
      </c>
      <c r="AG16" s="32">
        <f t="shared" si="11"/>
        <v>0</v>
      </c>
      <c r="AH16" s="32">
        <f t="shared" si="12"/>
        <v>0</v>
      </c>
      <c r="AI16" s="32">
        <f t="shared" si="13"/>
        <v>0</v>
      </c>
      <c r="AJ16" s="32">
        <f t="shared" si="14"/>
        <v>0</v>
      </c>
      <c r="AK16" s="32">
        <f t="shared" si="15"/>
        <v>0</v>
      </c>
      <c r="AL16" s="32">
        <f t="shared" si="16"/>
        <v>0</v>
      </c>
      <c r="AM16" s="32">
        <f t="shared" si="17"/>
        <v>0</v>
      </c>
      <c r="AN16" s="32">
        <f t="shared" si="18"/>
        <v>0</v>
      </c>
      <c r="AO16" s="32">
        <f t="shared" si="19"/>
        <v>0</v>
      </c>
      <c r="AP16" s="32">
        <f t="shared" si="20"/>
        <v>0</v>
      </c>
      <c r="AQ16" s="32">
        <f t="shared" si="21"/>
        <v>0</v>
      </c>
      <c r="AR16" s="32">
        <f t="shared" si="22"/>
        <v>0</v>
      </c>
      <c r="AS16" s="32">
        <f t="shared" si="6"/>
        <v>0</v>
      </c>
      <c r="AT16" s="31"/>
      <c r="AU16" s="32">
        <f>IF(AU$2='List of Flows'!$B14,IF('List of Flows'!$G14=0,0,1),0)</f>
        <v>0</v>
      </c>
      <c r="AV16" s="32">
        <f>IF(AV$2='List of Flows'!$B14,IF('List of Flows'!$G14=0,0,1),0)</f>
        <v>0</v>
      </c>
      <c r="AW16" s="32">
        <f>IF(AW$2='List of Flows'!$B14,IF('List of Flows'!$G14=0,0,1),0)</f>
        <v>0</v>
      </c>
      <c r="AX16" s="32">
        <f>IF(AX$2='List of Flows'!$B14,IF('List of Flows'!$G14=0,0,1),0)</f>
        <v>0</v>
      </c>
      <c r="AY16" s="32">
        <f>IF(AY$2='List of Flows'!$B14,IF('List of Flows'!$G14=0,0,1),0)</f>
        <v>0</v>
      </c>
      <c r="AZ16" s="32">
        <f>IF(AZ$2='List of Flows'!$B14,IF('List of Flows'!$G14=0,0,1),0)</f>
        <v>0</v>
      </c>
      <c r="BA16" s="32">
        <f>IF(BA$2='List of Flows'!$B14,IF('List of Flows'!$G14=0,0,1),0)</f>
        <v>0</v>
      </c>
      <c r="BB16" s="32">
        <f>IF(BB$2='List of Flows'!$B14,IF('List of Flows'!$G14=0,0,1),0)</f>
        <v>0</v>
      </c>
      <c r="BC16" s="32">
        <f>IF(BC$2='List of Flows'!$B14,IF('List of Flows'!$G14=0,0,1),0)</f>
        <v>0</v>
      </c>
      <c r="BD16" s="32">
        <f>IF(BD$2='List of Flows'!$B14,IF('List of Flows'!$G14=0,0,1),0)</f>
        <v>0</v>
      </c>
      <c r="BE16" s="32">
        <f>IF(BE$2='List of Flows'!$B14,IF('List of Flows'!$G14=0,0,1),0)</f>
        <v>0</v>
      </c>
      <c r="BF16" s="32">
        <f>IF(BF$2='List of Flows'!$B14,IF('List of Flows'!$G14=0,0,1),0)</f>
        <v>0</v>
      </c>
      <c r="BG16" s="32">
        <f>IF(BG$2='List of Flows'!$B14,IF('List of Flows'!$G14=0,0,1),0)</f>
        <v>0</v>
      </c>
      <c r="BH16" s="32">
        <f t="shared" si="23"/>
        <v>0</v>
      </c>
      <c r="BI16" s="31"/>
      <c r="BJ16">
        <f t="shared" si="24"/>
        <v>0</v>
      </c>
      <c r="BK16">
        <f t="shared" si="25"/>
        <v>0</v>
      </c>
      <c r="BL16">
        <f t="shared" si="26"/>
        <v>0</v>
      </c>
      <c r="BM16">
        <f t="shared" si="27"/>
        <v>0</v>
      </c>
      <c r="BN16">
        <f t="shared" si="28"/>
        <v>0</v>
      </c>
      <c r="BO16">
        <f t="shared" si="29"/>
        <v>0</v>
      </c>
      <c r="BP16">
        <f t="shared" si="30"/>
        <v>0</v>
      </c>
      <c r="BQ16">
        <f t="shared" si="31"/>
        <v>0</v>
      </c>
      <c r="BR16">
        <f t="shared" si="32"/>
        <v>0</v>
      </c>
      <c r="BS16">
        <f t="shared" si="33"/>
        <v>0</v>
      </c>
      <c r="BT16">
        <f t="shared" si="34"/>
        <v>0</v>
      </c>
      <c r="BU16">
        <f t="shared" si="35"/>
        <v>0</v>
      </c>
      <c r="BV16">
        <f t="shared" si="36"/>
        <v>0</v>
      </c>
      <c r="BW16">
        <f t="shared" si="37"/>
        <v>0</v>
      </c>
    </row>
    <row r="17" spans="1:75" x14ac:dyDescent="0.3">
      <c r="A17" s="30"/>
      <c r="B17" s="32">
        <f>IF(B$2='List of Flows'!$B15,IF('List of Flows'!$E15=0,0,1),0)</f>
        <v>0</v>
      </c>
      <c r="C17" s="32">
        <f>IF(C$2='List of Flows'!$B15,IF('List of Flows'!$E15=0,0,1),0)</f>
        <v>0</v>
      </c>
      <c r="D17" s="32">
        <f>IF(D$2='List of Flows'!$B15,IF('List of Flows'!$E15=0,0,1),0)</f>
        <v>0</v>
      </c>
      <c r="E17" s="32">
        <f>IF(E$2='List of Flows'!$B15,IF('List of Flows'!$E15=0,0,1),0)</f>
        <v>0</v>
      </c>
      <c r="F17" s="32">
        <f>IF(F$2='List of Flows'!$B15,IF('List of Flows'!$E15=0,0,1),0)</f>
        <v>0</v>
      </c>
      <c r="G17" s="32">
        <f>IF(G$2='List of Flows'!$B15,IF('List of Flows'!$E15=0,0,1),0)</f>
        <v>0</v>
      </c>
      <c r="H17" s="32">
        <f>IF(H$2='List of Flows'!$B15,IF('List of Flows'!$E15=0,0,1),0)</f>
        <v>0</v>
      </c>
      <c r="I17" s="32">
        <f>IF(I$2='List of Flows'!$B15,IF('List of Flows'!$E15=0,0,1),0)</f>
        <v>0</v>
      </c>
      <c r="J17" s="32">
        <f>IF(J$2='List of Flows'!$B15,IF('List of Flows'!$E15=0,0,1),0)</f>
        <v>0</v>
      </c>
      <c r="K17" s="32">
        <f>IF(K$2='List of Flows'!$B15,IF('List of Flows'!$E15=0,0,1),0)</f>
        <v>0</v>
      </c>
      <c r="L17" s="32">
        <f>IF(L$2='List of Flows'!$B15,IF('List of Flows'!$E15=0,0,1),0)</f>
        <v>0</v>
      </c>
      <c r="M17" s="32">
        <f>IF(M$2='List of Flows'!$B15,IF('List of Flows'!$E15=0,0,1),0)</f>
        <v>0</v>
      </c>
      <c r="N17" s="32">
        <f>IF(N$2='List of Flows'!$B15,IF('List of Flows'!$E15=0,0,1),0)</f>
        <v>0</v>
      </c>
      <c r="O17" s="32">
        <f t="shared" si="8"/>
        <v>0</v>
      </c>
      <c r="P17" s="31"/>
      <c r="Q17" s="32">
        <f>IF(Q$2='List of Flows'!$B15,IF('List of Flows'!$F15=0,0,1),0)</f>
        <v>0</v>
      </c>
      <c r="R17" s="32">
        <f>IF(R$2='List of Flows'!$B15,IF('List of Flows'!$F15=0,0,1),0)</f>
        <v>0</v>
      </c>
      <c r="S17" s="32">
        <f>IF(S$2='List of Flows'!$B15,IF('List of Flows'!$F15=0,0,1),0)</f>
        <v>0</v>
      </c>
      <c r="T17" s="32">
        <f>IF(T$2='List of Flows'!$B15,IF('List of Flows'!$F15=0,0,1),0)</f>
        <v>0</v>
      </c>
      <c r="U17" s="32">
        <f>IF(U$2='List of Flows'!$B15,IF('List of Flows'!$F15=0,0,1),0)</f>
        <v>0</v>
      </c>
      <c r="V17" s="32">
        <f>IF(V$2='List of Flows'!$B15,IF('List of Flows'!$F15=0,0,1),0)</f>
        <v>0</v>
      </c>
      <c r="W17" s="32">
        <f>IF(W$2='List of Flows'!$B15,IF('List of Flows'!$F15=0,0,1),0)</f>
        <v>0</v>
      </c>
      <c r="X17" s="32">
        <f>IF(X$2='List of Flows'!$B15,IF('List of Flows'!$F15=0,0,1),0)</f>
        <v>0</v>
      </c>
      <c r="Y17" s="32">
        <f>IF(Y$2='List of Flows'!$B15,IF('List of Flows'!$F15=0,0,1),0)</f>
        <v>0</v>
      </c>
      <c r="Z17" s="32">
        <f>IF(Z$2='List of Flows'!$B15,IF('List of Flows'!$F15=0,0,1),0)</f>
        <v>0</v>
      </c>
      <c r="AA17" s="32">
        <f>IF(AA$2='List of Flows'!$B15,IF('List of Flows'!$F15=0,0,1),0)</f>
        <v>0</v>
      </c>
      <c r="AB17" s="32">
        <f>IF(AB$2='List of Flows'!$B15,IF('List of Flows'!$F15=0,0,1),0)</f>
        <v>0</v>
      </c>
      <c r="AC17" s="32">
        <f>IF(AC$2='List of Flows'!$B15,IF('List of Flows'!$F15=0,0,1),0)</f>
        <v>0</v>
      </c>
      <c r="AD17" s="32">
        <f t="shared" si="9"/>
        <v>0</v>
      </c>
      <c r="AE17" s="31"/>
      <c r="AF17" s="32">
        <f t="shared" si="10"/>
        <v>0</v>
      </c>
      <c r="AG17" s="32">
        <f t="shared" si="11"/>
        <v>0</v>
      </c>
      <c r="AH17" s="32">
        <f t="shared" si="12"/>
        <v>0</v>
      </c>
      <c r="AI17" s="32">
        <f t="shared" si="13"/>
        <v>0</v>
      </c>
      <c r="AJ17" s="32">
        <f t="shared" si="14"/>
        <v>0</v>
      </c>
      <c r="AK17" s="32">
        <f t="shared" si="15"/>
        <v>0</v>
      </c>
      <c r="AL17" s="32">
        <f t="shared" si="16"/>
        <v>0</v>
      </c>
      <c r="AM17" s="32">
        <f t="shared" si="17"/>
        <v>0</v>
      </c>
      <c r="AN17" s="32">
        <f t="shared" si="18"/>
        <v>0</v>
      </c>
      <c r="AO17" s="32">
        <f t="shared" si="19"/>
        <v>0</v>
      </c>
      <c r="AP17" s="32">
        <f t="shared" si="20"/>
        <v>0</v>
      </c>
      <c r="AQ17" s="32">
        <f t="shared" si="21"/>
        <v>0</v>
      </c>
      <c r="AR17" s="32">
        <f t="shared" si="22"/>
        <v>0</v>
      </c>
      <c r="AS17" s="32">
        <f t="shared" si="6"/>
        <v>0</v>
      </c>
      <c r="AT17" s="31"/>
      <c r="AU17" s="32">
        <f>IF(AU$2='List of Flows'!$B15,IF('List of Flows'!$G15=0,0,1),0)</f>
        <v>0</v>
      </c>
      <c r="AV17" s="32">
        <f>IF(AV$2='List of Flows'!$B15,IF('List of Flows'!$G15=0,0,1),0)</f>
        <v>0</v>
      </c>
      <c r="AW17" s="32">
        <f>IF(AW$2='List of Flows'!$B15,IF('List of Flows'!$G15=0,0,1),0)</f>
        <v>0</v>
      </c>
      <c r="AX17" s="32">
        <f>IF(AX$2='List of Flows'!$B15,IF('List of Flows'!$G15=0,0,1),0)</f>
        <v>0</v>
      </c>
      <c r="AY17" s="32">
        <f>IF(AY$2='List of Flows'!$B15,IF('List of Flows'!$G15=0,0,1),0)</f>
        <v>0</v>
      </c>
      <c r="AZ17" s="32">
        <f>IF(AZ$2='List of Flows'!$B15,IF('List of Flows'!$G15=0,0,1),0)</f>
        <v>0</v>
      </c>
      <c r="BA17" s="32">
        <f>IF(BA$2='List of Flows'!$B15,IF('List of Flows'!$G15=0,0,1),0)</f>
        <v>0</v>
      </c>
      <c r="BB17" s="32">
        <f>IF(BB$2='List of Flows'!$B15,IF('List of Flows'!$G15=0,0,1),0)</f>
        <v>0</v>
      </c>
      <c r="BC17" s="32">
        <f>IF(BC$2='List of Flows'!$B15,IF('List of Flows'!$G15=0,0,1),0)</f>
        <v>0</v>
      </c>
      <c r="BD17" s="32">
        <f>IF(BD$2='List of Flows'!$B15,IF('List of Flows'!$G15=0,0,1),0)</f>
        <v>0</v>
      </c>
      <c r="BE17" s="32">
        <f>IF(BE$2='List of Flows'!$B15,IF('List of Flows'!$G15=0,0,1),0)</f>
        <v>0</v>
      </c>
      <c r="BF17" s="32">
        <f>IF(BF$2='List of Flows'!$B15,IF('List of Flows'!$G15=0,0,1),0)</f>
        <v>0</v>
      </c>
      <c r="BG17" s="32">
        <f>IF(BG$2='List of Flows'!$B15,IF('List of Flows'!$G15=0,0,1),0)</f>
        <v>0</v>
      </c>
      <c r="BH17" s="32">
        <f t="shared" si="23"/>
        <v>0</v>
      </c>
      <c r="BI17" s="31"/>
      <c r="BJ17">
        <f t="shared" si="24"/>
        <v>0</v>
      </c>
      <c r="BK17">
        <f t="shared" si="25"/>
        <v>0</v>
      </c>
      <c r="BL17">
        <f t="shared" si="26"/>
        <v>0</v>
      </c>
      <c r="BM17">
        <f t="shared" si="27"/>
        <v>0</v>
      </c>
      <c r="BN17">
        <f t="shared" si="28"/>
        <v>0</v>
      </c>
      <c r="BO17">
        <f t="shared" si="29"/>
        <v>0</v>
      </c>
      <c r="BP17">
        <f t="shared" si="30"/>
        <v>0</v>
      </c>
      <c r="BQ17">
        <f t="shared" si="31"/>
        <v>0</v>
      </c>
      <c r="BR17">
        <f t="shared" si="32"/>
        <v>0</v>
      </c>
      <c r="BS17">
        <f t="shared" si="33"/>
        <v>0</v>
      </c>
      <c r="BT17">
        <f t="shared" si="34"/>
        <v>0</v>
      </c>
      <c r="BU17">
        <f t="shared" si="35"/>
        <v>0</v>
      </c>
      <c r="BV17">
        <f t="shared" si="36"/>
        <v>0</v>
      </c>
      <c r="BW17">
        <f t="shared" si="37"/>
        <v>0</v>
      </c>
    </row>
    <row r="18" spans="1:75" x14ac:dyDescent="0.3">
      <c r="A18" s="30"/>
      <c r="B18" s="32">
        <f>IF(B$2='List of Flows'!$B16,IF('List of Flows'!$E16=0,0,1),0)</f>
        <v>0</v>
      </c>
      <c r="C18" s="32">
        <f>IF(C$2='List of Flows'!$B16,IF('List of Flows'!$E16=0,0,1),0)</f>
        <v>0</v>
      </c>
      <c r="D18" s="32">
        <f>IF(D$2='List of Flows'!$B16,IF('List of Flows'!$E16=0,0,1),0)</f>
        <v>0</v>
      </c>
      <c r="E18" s="32">
        <f>IF(E$2='List of Flows'!$B16,IF('List of Flows'!$E16=0,0,1),0)</f>
        <v>0</v>
      </c>
      <c r="F18" s="32">
        <f>IF(F$2='List of Flows'!$B16,IF('List of Flows'!$E16=0,0,1),0)</f>
        <v>0</v>
      </c>
      <c r="G18" s="32">
        <f>IF(G$2='List of Flows'!$B16,IF('List of Flows'!$E16=0,0,1),0)</f>
        <v>0</v>
      </c>
      <c r="H18" s="32">
        <f>IF(H$2='List of Flows'!$B16,IF('List of Flows'!$E16=0,0,1),0)</f>
        <v>0</v>
      </c>
      <c r="I18" s="32">
        <f>IF(I$2='List of Flows'!$B16,IF('List of Flows'!$E16=0,0,1),0)</f>
        <v>0</v>
      </c>
      <c r="J18" s="32">
        <f>IF(J$2='List of Flows'!$B16,IF('List of Flows'!$E16=0,0,1),0)</f>
        <v>0</v>
      </c>
      <c r="K18" s="32">
        <f>IF(K$2='List of Flows'!$B16,IF('List of Flows'!$E16=0,0,1),0)</f>
        <v>0</v>
      </c>
      <c r="L18" s="32">
        <f>IF(L$2='List of Flows'!$B16,IF('List of Flows'!$E16=0,0,1),0)</f>
        <v>0</v>
      </c>
      <c r="M18" s="32">
        <f>IF(M$2='List of Flows'!$B16,IF('List of Flows'!$E16=0,0,1),0)</f>
        <v>0</v>
      </c>
      <c r="N18" s="32">
        <f>IF(N$2='List of Flows'!$B16,IF('List of Flows'!$E16=0,0,1),0)</f>
        <v>0</v>
      </c>
      <c r="O18" s="32">
        <f t="shared" si="8"/>
        <v>0</v>
      </c>
      <c r="P18" s="31"/>
      <c r="Q18" s="32">
        <f>IF(Q$2='List of Flows'!$B16,IF('List of Flows'!$F16=0,0,1),0)</f>
        <v>0</v>
      </c>
      <c r="R18" s="32">
        <f>IF(R$2='List of Flows'!$B16,IF('List of Flows'!$F16=0,0,1),0)</f>
        <v>0</v>
      </c>
      <c r="S18" s="32">
        <f>IF(S$2='List of Flows'!$B16,IF('List of Flows'!$F16=0,0,1),0)</f>
        <v>0</v>
      </c>
      <c r="T18" s="32">
        <f>IF(T$2='List of Flows'!$B16,IF('List of Flows'!$F16=0,0,1),0)</f>
        <v>0</v>
      </c>
      <c r="U18" s="32">
        <f>IF(U$2='List of Flows'!$B16,IF('List of Flows'!$F16=0,0,1),0)</f>
        <v>0</v>
      </c>
      <c r="V18" s="32">
        <f>IF(V$2='List of Flows'!$B16,IF('List of Flows'!$F16=0,0,1),0)</f>
        <v>0</v>
      </c>
      <c r="W18" s="32">
        <f>IF(W$2='List of Flows'!$B16,IF('List of Flows'!$F16=0,0,1),0)</f>
        <v>0</v>
      </c>
      <c r="X18" s="32">
        <f>IF(X$2='List of Flows'!$B16,IF('List of Flows'!$F16=0,0,1),0)</f>
        <v>0</v>
      </c>
      <c r="Y18" s="32">
        <f>IF(Y$2='List of Flows'!$B16,IF('List of Flows'!$F16=0,0,1),0)</f>
        <v>0</v>
      </c>
      <c r="Z18" s="32">
        <f>IF(Z$2='List of Flows'!$B16,IF('List of Flows'!$F16=0,0,1),0)</f>
        <v>0</v>
      </c>
      <c r="AA18" s="32">
        <f>IF(AA$2='List of Flows'!$B16,IF('List of Flows'!$F16=0,0,1),0)</f>
        <v>0</v>
      </c>
      <c r="AB18" s="32">
        <f>IF(AB$2='List of Flows'!$B16,IF('List of Flows'!$F16=0,0,1),0)</f>
        <v>0</v>
      </c>
      <c r="AC18" s="32">
        <f>IF(AC$2='List of Flows'!$B16,IF('List of Flows'!$F16=0,0,1),0)</f>
        <v>0</v>
      </c>
      <c r="AD18" s="32">
        <f t="shared" si="9"/>
        <v>0</v>
      </c>
      <c r="AE18" s="31"/>
      <c r="AF18" s="32">
        <f t="shared" si="10"/>
        <v>0</v>
      </c>
      <c r="AG18" s="32">
        <f t="shared" si="11"/>
        <v>0</v>
      </c>
      <c r="AH18" s="32">
        <f t="shared" si="12"/>
        <v>0</v>
      </c>
      <c r="AI18" s="32">
        <f t="shared" si="13"/>
        <v>0</v>
      </c>
      <c r="AJ18" s="32">
        <f t="shared" si="14"/>
        <v>0</v>
      </c>
      <c r="AK18" s="32">
        <f t="shared" si="15"/>
        <v>0</v>
      </c>
      <c r="AL18" s="32">
        <f t="shared" si="16"/>
        <v>0</v>
      </c>
      <c r="AM18" s="32">
        <f t="shared" si="17"/>
        <v>0</v>
      </c>
      <c r="AN18" s="32">
        <f t="shared" si="18"/>
        <v>0</v>
      </c>
      <c r="AO18" s="32">
        <f t="shared" si="19"/>
        <v>0</v>
      </c>
      <c r="AP18" s="32">
        <f t="shared" si="20"/>
        <v>0</v>
      </c>
      <c r="AQ18" s="32">
        <f t="shared" si="21"/>
        <v>0</v>
      </c>
      <c r="AR18" s="32">
        <f t="shared" si="22"/>
        <v>0</v>
      </c>
      <c r="AS18" s="32">
        <f t="shared" si="6"/>
        <v>0</v>
      </c>
      <c r="AT18" s="31"/>
      <c r="AU18" s="32">
        <f>IF(AU$2='List of Flows'!$B16,IF('List of Flows'!$G16=0,0,1),0)</f>
        <v>0</v>
      </c>
      <c r="AV18" s="32">
        <f>IF(AV$2='List of Flows'!$B16,IF('List of Flows'!$G16=0,0,1),0)</f>
        <v>0</v>
      </c>
      <c r="AW18" s="32">
        <f>IF(AW$2='List of Flows'!$B16,IF('List of Flows'!$G16=0,0,1),0)</f>
        <v>0</v>
      </c>
      <c r="AX18" s="32">
        <f>IF(AX$2='List of Flows'!$B16,IF('List of Flows'!$G16=0,0,1),0)</f>
        <v>0</v>
      </c>
      <c r="AY18" s="32">
        <f>IF(AY$2='List of Flows'!$B16,IF('List of Flows'!$G16=0,0,1),0)</f>
        <v>0</v>
      </c>
      <c r="AZ18" s="32">
        <f>IF(AZ$2='List of Flows'!$B16,IF('List of Flows'!$G16=0,0,1),0)</f>
        <v>0</v>
      </c>
      <c r="BA18" s="32">
        <f>IF(BA$2='List of Flows'!$B16,IF('List of Flows'!$G16=0,0,1),0)</f>
        <v>0</v>
      </c>
      <c r="BB18" s="32">
        <f>IF(BB$2='List of Flows'!$B16,IF('List of Flows'!$G16=0,0,1),0)</f>
        <v>0</v>
      </c>
      <c r="BC18" s="32">
        <f>IF(BC$2='List of Flows'!$B16,IF('List of Flows'!$G16=0,0,1),0)</f>
        <v>0</v>
      </c>
      <c r="BD18" s="32">
        <f>IF(BD$2='List of Flows'!$B16,IF('List of Flows'!$G16=0,0,1),0)</f>
        <v>0</v>
      </c>
      <c r="BE18" s="32">
        <f>IF(BE$2='List of Flows'!$B16,IF('List of Flows'!$G16=0,0,1),0)</f>
        <v>0</v>
      </c>
      <c r="BF18" s="32">
        <f>IF(BF$2='List of Flows'!$B16,IF('List of Flows'!$G16=0,0,1),0)</f>
        <v>0</v>
      </c>
      <c r="BG18" s="32">
        <f>IF(BG$2='List of Flows'!$B16,IF('List of Flows'!$G16=0,0,1),0)</f>
        <v>0</v>
      </c>
      <c r="BH18" s="32">
        <f t="shared" si="23"/>
        <v>0</v>
      </c>
      <c r="BI18" s="31"/>
      <c r="BJ18">
        <f t="shared" si="24"/>
        <v>0</v>
      </c>
      <c r="BK18">
        <f t="shared" si="25"/>
        <v>0</v>
      </c>
      <c r="BL18">
        <f t="shared" si="26"/>
        <v>0</v>
      </c>
      <c r="BM18">
        <f t="shared" si="27"/>
        <v>0</v>
      </c>
      <c r="BN18">
        <f t="shared" si="28"/>
        <v>0</v>
      </c>
      <c r="BO18">
        <f t="shared" si="29"/>
        <v>0</v>
      </c>
      <c r="BP18">
        <f t="shared" si="30"/>
        <v>0</v>
      </c>
      <c r="BQ18">
        <f t="shared" si="31"/>
        <v>0</v>
      </c>
      <c r="BR18">
        <f t="shared" si="32"/>
        <v>0</v>
      </c>
      <c r="BS18">
        <f t="shared" si="33"/>
        <v>0</v>
      </c>
      <c r="BT18">
        <f t="shared" si="34"/>
        <v>0</v>
      </c>
      <c r="BU18">
        <f t="shared" si="35"/>
        <v>0</v>
      </c>
      <c r="BV18">
        <f t="shared" si="36"/>
        <v>0</v>
      </c>
      <c r="BW18">
        <f t="shared" si="37"/>
        <v>0</v>
      </c>
    </row>
    <row r="19" spans="1:75" x14ac:dyDescent="0.3">
      <c r="A19" s="30"/>
      <c r="B19" s="32">
        <f>IF(B$2='List of Flows'!$B17,IF('List of Flows'!$E17=0,0,1),0)</f>
        <v>0</v>
      </c>
      <c r="C19" s="32">
        <f>IF(C$2='List of Flows'!$B17,IF('List of Flows'!$E17=0,0,1),0)</f>
        <v>0</v>
      </c>
      <c r="D19" s="32">
        <f>IF(D$2='List of Flows'!$B17,IF('List of Flows'!$E17=0,0,1),0)</f>
        <v>0</v>
      </c>
      <c r="E19" s="32">
        <f>IF(E$2='List of Flows'!$B17,IF('List of Flows'!$E17=0,0,1),0)</f>
        <v>0</v>
      </c>
      <c r="F19" s="32">
        <f>IF(F$2='List of Flows'!$B17,IF('List of Flows'!$E17=0,0,1),0)</f>
        <v>0</v>
      </c>
      <c r="G19" s="32">
        <f>IF(G$2='List of Flows'!$B17,IF('List of Flows'!$E17=0,0,1),0)</f>
        <v>0</v>
      </c>
      <c r="H19" s="32">
        <f>IF(H$2='List of Flows'!$B17,IF('List of Flows'!$E17=0,0,1),0)</f>
        <v>0</v>
      </c>
      <c r="I19" s="32">
        <f>IF(I$2='List of Flows'!$B17,IF('List of Flows'!$E17=0,0,1),0)</f>
        <v>0</v>
      </c>
      <c r="J19" s="32">
        <f>IF(J$2='List of Flows'!$B17,IF('List of Flows'!$E17=0,0,1),0)</f>
        <v>0</v>
      </c>
      <c r="K19" s="32">
        <f>IF(K$2='List of Flows'!$B17,IF('List of Flows'!$E17=0,0,1),0)</f>
        <v>0</v>
      </c>
      <c r="L19" s="32">
        <f>IF(L$2='List of Flows'!$B17,IF('List of Flows'!$E17=0,0,1),0)</f>
        <v>0</v>
      </c>
      <c r="M19" s="32">
        <f>IF(M$2='List of Flows'!$B17,IF('List of Flows'!$E17=0,0,1),0)</f>
        <v>0</v>
      </c>
      <c r="N19" s="32">
        <f>IF(N$2='List of Flows'!$B17,IF('List of Flows'!$E17=0,0,1),0)</f>
        <v>0</v>
      </c>
      <c r="O19" s="32">
        <f t="shared" si="8"/>
        <v>0</v>
      </c>
      <c r="P19" s="31"/>
      <c r="Q19" s="32">
        <f>IF(Q$2='List of Flows'!$B17,IF('List of Flows'!$F17=0,0,1),0)</f>
        <v>0</v>
      </c>
      <c r="R19" s="32">
        <f>IF(R$2='List of Flows'!$B17,IF('List of Flows'!$F17=0,0,1),0)</f>
        <v>0</v>
      </c>
      <c r="S19" s="32">
        <f>IF(S$2='List of Flows'!$B17,IF('List of Flows'!$F17=0,0,1),0)</f>
        <v>0</v>
      </c>
      <c r="T19" s="32">
        <f>IF(T$2='List of Flows'!$B17,IF('List of Flows'!$F17=0,0,1),0)</f>
        <v>0</v>
      </c>
      <c r="U19" s="32">
        <f>IF(U$2='List of Flows'!$B17,IF('List of Flows'!$F17=0,0,1),0)</f>
        <v>0</v>
      </c>
      <c r="V19" s="32">
        <f>IF(V$2='List of Flows'!$B17,IF('List of Flows'!$F17=0,0,1),0)</f>
        <v>0</v>
      </c>
      <c r="W19" s="32">
        <f>IF(W$2='List of Flows'!$B17,IF('List of Flows'!$F17=0,0,1),0)</f>
        <v>0</v>
      </c>
      <c r="X19" s="32">
        <f>IF(X$2='List of Flows'!$B17,IF('List of Flows'!$F17=0,0,1),0)</f>
        <v>0</v>
      </c>
      <c r="Y19" s="32">
        <f>IF(Y$2='List of Flows'!$B17,IF('List of Flows'!$F17=0,0,1),0)</f>
        <v>0</v>
      </c>
      <c r="Z19" s="32">
        <f>IF(Z$2='List of Flows'!$B17,IF('List of Flows'!$F17=0,0,1),0)</f>
        <v>0</v>
      </c>
      <c r="AA19" s="32">
        <f>IF(AA$2='List of Flows'!$B17,IF('List of Flows'!$F17=0,0,1),0)</f>
        <v>0</v>
      </c>
      <c r="AB19" s="32">
        <f>IF(AB$2='List of Flows'!$B17,IF('List of Flows'!$F17=0,0,1),0)</f>
        <v>0</v>
      </c>
      <c r="AC19" s="32">
        <f>IF(AC$2='List of Flows'!$B17,IF('List of Flows'!$F17=0,0,1),0)</f>
        <v>0</v>
      </c>
      <c r="AD19" s="32">
        <f t="shared" si="9"/>
        <v>0</v>
      </c>
      <c r="AE19" s="31"/>
      <c r="AF19" s="32">
        <f t="shared" si="10"/>
        <v>0</v>
      </c>
      <c r="AG19" s="32">
        <f t="shared" si="11"/>
        <v>0</v>
      </c>
      <c r="AH19" s="32">
        <f t="shared" si="12"/>
        <v>0</v>
      </c>
      <c r="AI19" s="32">
        <f t="shared" si="13"/>
        <v>0</v>
      </c>
      <c r="AJ19" s="32">
        <f t="shared" si="14"/>
        <v>0</v>
      </c>
      <c r="AK19" s="32">
        <f t="shared" si="15"/>
        <v>0</v>
      </c>
      <c r="AL19" s="32">
        <f t="shared" si="16"/>
        <v>0</v>
      </c>
      <c r="AM19" s="32">
        <f t="shared" si="17"/>
        <v>0</v>
      </c>
      <c r="AN19" s="32">
        <f t="shared" si="18"/>
        <v>0</v>
      </c>
      <c r="AO19" s="32">
        <f t="shared" si="19"/>
        <v>0</v>
      </c>
      <c r="AP19" s="32">
        <f t="shared" si="20"/>
        <v>0</v>
      </c>
      <c r="AQ19" s="32">
        <f t="shared" si="21"/>
        <v>0</v>
      </c>
      <c r="AR19" s="32">
        <f t="shared" si="22"/>
        <v>0</v>
      </c>
      <c r="AS19" s="32">
        <f t="shared" si="6"/>
        <v>0</v>
      </c>
      <c r="AT19" s="31"/>
      <c r="AU19" s="32">
        <f>IF(AU$2='List of Flows'!$B17,IF('List of Flows'!$G17=0,0,1),0)</f>
        <v>0</v>
      </c>
      <c r="AV19" s="32">
        <f>IF(AV$2='List of Flows'!$B17,IF('List of Flows'!$G17=0,0,1),0)</f>
        <v>0</v>
      </c>
      <c r="AW19" s="32">
        <f>IF(AW$2='List of Flows'!$B17,IF('List of Flows'!$G17=0,0,1),0)</f>
        <v>0</v>
      </c>
      <c r="AX19" s="32">
        <f>IF(AX$2='List of Flows'!$B17,IF('List of Flows'!$G17=0,0,1),0)</f>
        <v>0</v>
      </c>
      <c r="AY19" s="32">
        <f>IF(AY$2='List of Flows'!$B17,IF('List of Flows'!$G17=0,0,1),0)</f>
        <v>0</v>
      </c>
      <c r="AZ19" s="32">
        <f>IF(AZ$2='List of Flows'!$B17,IF('List of Flows'!$G17=0,0,1),0)</f>
        <v>0</v>
      </c>
      <c r="BA19" s="32">
        <f>IF(BA$2='List of Flows'!$B17,IF('List of Flows'!$G17=0,0,1),0)</f>
        <v>0</v>
      </c>
      <c r="BB19" s="32">
        <f>IF(BB$2='List of Flows'!$B17,IF('List of Flows'!$G17=0,0,1),0)</f>
        <v>0</v>
      </c>
      <c r="BC19" s="32">
        <f>IF(BC$2='List of Flows'!$B17,IF('List of Flows'!$G17=0,0,1),0)</f>
        <v>0</v>
      </c>
      <c r="BD19" s="32">
        <f>IF(BD$2='List of Flows'!$B17,IF('List of Flows'!$G17=0,0,1),0)</f>
        <v>0</v>
      </c>
      <c r="BE19" s="32">
        <f>IF(BE$2='List of Flows'!$B17,IF('List of Flows'!$G17=0,0,1),0)</f>
        <v>0</v>
      </c>
      <c r="BF19" s="32">
        <f>IF(BF$2='List of Flows'!$B17,IF('List of Flows'!$G17=0,0,1),0)</f>
        <v>0</v>
      </c>
      <c r="BG19" s="32">
        <f>IF(BG$2='List of Flows'!$B17,IF('List of Flows'!$G17=0,0,1),0)</f>
        <v>0</v>
      </c>
      <c r="BH19" s="32">
        <f t="shared" si="23"/>
        <v>0</v>
      </c>
      <c r="BI19" s="31"/>
      <c r="BJ19">
        <f t="shared" si="24"/>
        <v>0</v>
      </c>
      <c r="BK19">
        <f t="shared" si="25"/>
        <v>0</v>
      </c>
      <c r="BL19">
        <f t="shared" si="26"/>
        <v>0</v>
      </c>
      <c r="BM19">
        <f t="shared" si="27"/>
        <v>0</v>
      </c>
      <c r="BN19">
        <f t="shared" si="28"/>
        <v>0</v>
      </c>
      <c r="BO19">
        <f t="shared" si="29"/>
        <v>0</v>
      </c>
      <c r="BP19">
        <f t="shared" si="30"/>
        <v>0</v>
      </c>
      <c r="BQ19">
        <f t="shared" si="31"/>
        <v>0</v>
      </c>
      <c r="BR19">
        <f t="shared" si="32"/>
        <v>0</v>
      </c>
      <c r="BS19">
        <f t="shared" si="33"/>
        <v>0</v>
      </c>
      <c r="BT19">
        <f t="shared" si="34"/>
        <v>0</v>
      </c>
      <c r="BU19">
        <f t="shared" si="35"/>
        <v>0</v>
      </c>
      <c r="BV19">
        <f t="shared" si="36"/>
        <v>0</v>
      </c>
      <c r="BW19">
        <f t="shared" si="37"/>
        <v>0</v>
      </c>
    </row>
    <row r="20" spans="1:75" x14ac:dyDescent="0.3">
      <c r="A20" s="30"/>
      <c r="B20" s="32">
        <f>IF(B$2='List of Flows'!$B18,IF('List of Flows'!$E18=0,0,1),0)</f>
        <v>0</v>
      </c>
      <c r="C20" s="32">
        <f>IF(C$2='List of Flows'!$B18,IF('List of Flows'!$E18=0,0,1),0)</f>
        <v>0</v>
      </c>
      <c r="D20" s="32">
        <f>IF(D$2='List of Flows'!$B18,IF('List of Flows'!$E18=0,0,1),0)</f>
        <v>0</v>
      </c>
      <c r="E20" s="32">
        <f>IF(E$2='List of Flows'!$B18,IF('List of Flows'!$E18=0,0,1),0)</f>
        <v>0</v>
      </c>
      <c r="F20" s="32">
        <f>IF(F$2='List of Flows'!$B18,IF('List of Flows'!$E18=0,0,1),0)</f>
        <v>0</v>
      </c>
      <c r="G20" s="32">
        <f>IF(G$2='List of Flows'!$B18,IF('List of Flows'!$E18=0,0,1),0)</f>
        <v>0</v>
      </c>
      <c r="H20" s="32">
        <f>IF(H$2='List of Flows'!$B18,IF('List of Flows'!$E18=0,0,1),0)</f>
        <v>0</v>
      </c>
      <c r="I20" s="32">
        <f>IF(I$2='List of Flows'!$B18,IF('List of Flows'!$E18=0,0,1),0)</f>
        <v>0</v>
      </c>
      <c r="J20" s="32">
        <f>IF(J$2='List of Flows'!$B18,IF('List of Flows'!$E18=0,0,1),0)</f>
        <v>0</v>
      </c>
      <c r="K20" s="32">
        <f>IF(K$2='List of Flows'!$B18,IF('List of Flows'!$E18=0,0,1),0)</f>
        <v>0</v>
      </c>
      <c r="L20" s="32">
        <f>IF(L$2='List of Flows'!$B18,IF('List of Flows'!$E18=0,0,1),0)</f>
        <v>0</v>
      </c>
      <c r="M20" s="32">
        <f>IF(M$2='List of Flows'!$B18,IF('List of Flows'!$E18=0,0,1),0)</f>
        <v>0</v>
      </c>
      <c r="N20" s="32">
        <f>IF(N$2='List of Flows'!$B18,IF('List of Flows'!$E18=0,0,1),0)</f>
        <v>0</v>
      </c>
      <c r="O20" s="32">
        <f t="shared" si="8"/>
        <v>0</v>
      </c>
      <c r="P20" s="31"/>
      <c r="Q20" s="32">
        <f>IF(Q$2='List of Flows'!$B18,IF('List of Flows'!$F18=0,0,1),0)</f>
        <v>0</v>
      </c>
      <c r="R20" s="32">
        <f>IF(R$2='List of Flows'!$B18,IF('List of Flows'!$F18=0,0,1),0)</f>
        <v>0</v>
      </c>
      <c r="S20" s="32">
        <f>IF(S$2='List of Flows'!$B18,IF('List of Flows'!$F18=0,0,1),0)</f>
        <v>0</v>
      </c>
      <c r="T20" s="32">
        <f>IF(T$2='List of Flows'!$B18,IF('List of Flows'!$F18=0,0,1),0)</f>
        <v>0</v>
      </c>
      <c r="U20" s="32">
        <f>IF(U$2='List of Flows'!$B18,IF('List of Flows'!$F18=0,0,1),0)</f>
        <v>0</v>
      </c>
      <c r="V20" s="32">
        <f>IF(V$2='List of Flows'!$B18,IF('List of Flows'!$F18=0,0,1),0)</f>
        <v>0</v>
      </c>
      <c r="W20" s="32">
        <f>IF(W$2='List of Flows'!$B18,IF('List of Flows'!$F18=0,0,1),0)</f>
        <v>0</v>
      </c>
      <c r="X20" s="32">
        <f>IF(X$2='List of Flows'!$B18,IF('List of Flows'!$F18=0,0,1),0)</f>
        <v>0</v>
      </c>
      <c r="Y20" s="32">
        <f>IF(Y$2='List of Flows'!$B18,IF('List of Flows'!$F18=0,0,1),0)</f>
        <v>0</v>
      </c>
      <c r="Z20" s="32">
        <f>IF(Z$2='List of Flows'!$B18,IF('List of Flows'!$F18=0,0,1),0)</f>
        <v>0</v>
      </c>
      <c r="AA20" s="32">
        <f>IF(AA$2='List of Flows'!$B18,IF('List of Flows'!$F18=0,0,1),0)</f>
        <v>0</v>
      </c>
      <c r="AB20" s="32">
        <f>IF(AB$2='List of Flows'!$B18,IF('List of Flows'!$F18=0,0,1),0)</f>
        <v>0</v>
      </c>
      <c r="AC20" s="32">
        <f>IF(AC$2='List of Flows'!$B18,IF('List of Flows'!$F18=0,0,1),0)</f>
        <v>0</v>
      </c>
      <c r="AD20" s="32">
        <f t="shared" si="9"/>
        <v>0</v>
      </c>
      <c r="AE20" s="31"/>
      <c r="AF20" s="32">
        <f t="shared" si="10"/>
        <v>0</v>
      </c>
      <c r="AG20" s="32">
        <f t="shared" si="11"/>
        <v>0</v>
      </c>
      <c r="AH20" s="32">
        <f t="shared" si="12"/>
        <v>0</v>
      </c>
      <c r="AI20" s="32">
        <f t="shared" si="13"/>
        <v>0</v>
      </c>
      <c r="AJ20" s="32">
        <f t="shared" si="14"/>
        <v>0</v>
      </c>
      <c r="AK20" s="32">
        <f t="shared" si="15"/>
        <v>0</v>
      </c>
      <c r="AL20" s="32">
        <f t="shared" si="16"/>
        <v>0</v>
      </c>
      <c r="AM20" s="32">
        <f t="shared" si="17"/>
        <v>0</v>
      </c>
      <c r="AN20" s="32">
        <f t="shared" si="18"/>
        <v>0</v>
      </c>
      <c r="AO20" s="32">
        <f t="shared" si="19"/>
        <v>0</v>
      </c>
      <c r="AP20" s="32">
        <f t="shared" si="20"/>
        <v>0</v>
      </c>
      <c r="AQ20" s="32">
        <f t="shared" si="21"/>
        <v>0</v>
      </c>
      <c r="AR20" s="32">
        <f t="shared" si="22"/>
        <v>0</v>
      </c>
      <c r="AS20" s="32">
        <f t="shared" ref="AS20:AS68" si="38">IF(O20+AD20&gt;1,1,0)</f>
        <v>0</v>
      </c>
      <c r="AT20" s="31"/>
      <c r="AU20" s="32">
        <f>IF(AU$2='List of Flows'!$B18,IF('List of Flows'!$G18=0,0,1),0)</f>
        <v>0</v>
      </c>
      <c r="AV20" s="32">
        <f>IF(AV$2='List of Flows'!$B18,IF('List of Flows'!$G18=0,0,1),0)</f>
        <v>0</v>
      </c>
      <c r="AW20" s="32">
        <f>IF(AW$2='List of Flows'!$B18,IF('List of Flows'!$G18=0,0,1),0)</f>
        <v>0</v>
      </c>
      <c r="AX20" s="32">
        <f>IF(AX$2='List of Flows'!$B18,IF('List of Flows'!$G18=0,0,1),0)</f>
        <v>0</v>
      </c>
      <c r="AY20" s="32">
        <f>IF(AY$2='List of Flows'!$B18,IF('List of Flows'!$G18=0,0,1),0)</f>
        <v>0</v>
      </c>
      <c r="AZ20" s="32">
        <f>IF(AZ$2='List of Flows'!$B18,IF('List of Flows'!$G18=0,0,1),0)</f>
        <v>0</v>
      </c>
      <c r="BA20" s="32">
        <f>IF(BA$2='List of Flows'!$B18,IF('List of Flows'!$G18=0,0,1),0)</f>
        <v>0</v>
      </c>
      <c r="BB20" s="32">
        <f>IF(BB$2='List of Flows'!$B18,IF('List of Flows'!$G18=0,0,1),0)</f>
        <v>0</v>
      </c>
      <c r="BC20" s="32">
        <f>IF(BC$2='List of Flows'!$B18,IF('List of Flows'!$G18=0,0,1),0)</f>
        <v>0</v>
      </c>
      <c r="BD20" s="32">
        <f>IF(BD$2='List of Flows'!$B18,IF('List of Flows'!$G18=0,0,1),0)</f>
        <v>0</v>
      </c>
      <c r="BE20" s="32">
        <f>IF(BE$2='List of Flows'!$B18,IF('List of Flows'!$G18=0,0,1),0)</f>
        <v>0</v>
      </c>
      <c r="BF20" s="32">
        <f>IF(BF$2='List of Flows'!$B18,IF('List of Flows'!$G18=0,0,1),0)</f>
        <v>0</v>
      </c>
      <c r="BG20" s="32">
        <f>IF(BG$2='List of Flows'!$B18,IF('List of Flows'!$G18=0,0,1),0)</f>
        <v>0</v>
      </c>
      <c r="BH20" s="32">
        <f t="shared" si="23"/>
        <v>0</v>
      </c>
      <c r="BI20" s="31"/>
      <c r="BJ20">
        <f t="shared" si="24"/>
        <v>0</v>
      </c>
      <c r="BK20">
        <f t="shared" si="25"/>
        <v>0</v>
      </c>
      <c r="BL20">
        <f t="shared" si="26"/>
        <v>0</v>
      </c>
      <c r="BM20">
        <f t="shared" si="27"/>
        <v>0</v>
      </c>
      <c r="BN20">
        <f t="shared" si="28"/>
        <v>0</v>
      </c>
      <c r="BO20">
        <f t="shared" si="29"/>
        <v>0</v>
      </c>
      <c r="BP20">
        <f t="shared" si="30"/>
        <v>0</v>
      </c>
      <c r="BQ20">
        <f t="shared" si="31"/>
        <v>0</v>
      </c>
      <c r="BR20">
        <f t="shared" si="32"/>
        <v>0</v>
      </c>
      <c r="BS20">
        <f t="shared" si="33"/>
        <v>0</v>
      </c>
      <c r="BT20">
        <f t="shared" si="34"/>
        <v>0</v>
      </c>
      <c r="BU20">
        <f t="shared" si="35"/>
        <v>0</v>
      </c>
      <c r="BV20">
        <f t="shared" si="36"/>
        <v>0</v>
      </c>
      <c r="BW20">
        <f t="shared" si="37"/>
        <v>0</v>
      </c>
    </row>
    <row r="21" spans="1:75" x14ac:dyDescent="0.3">
      <c r="A21" s="30"/>
      <c r="B21" s="32">
        <f>IF(B$2='List of Flows'!$B19,IF('List of Flows'!$E19=0,0,1),0)</f>
        <v>0</v>
      </c>
      <c r="C21" s="32">
        <f>IF(C$2='List of Flows'!$B19,IF('List of Flows'!$E19=0,0,1),0)</f>
        <v>0</v>
      </c>
      <c r="D21" s="32">
        <f>IF(D$2='List of Flows'!$B19,IF('List of Flows'!$E19=0,0,1),0)</f>
        <v>0</v>
      </c>
      <c r="E21" s="32">
        <f>IF(E$2='List of Flows'!$B19,IF('List of Flows'!$E19=0,0,1),0)</f>
        <v>0</v>
      </c>
      <c r="F21" s="32">
        <f>IF(F$2='List of Flows'!$B19,IF('List of Flows'!$E19=0,0,1),0)</f>
        <v>0</v>
      </c>
      <c r="G21" s="32">
        <f>IF(G$2='List of Flows'!$B19,IF('List of Flows'!$E19=0,0,1),0)</f>
        <v>0</v>
      </c>
      <c r="H21" s="32">
        <f>IF(H$2='List of Flows'!$B19,IF('List of Flows'!$E19=0,0,1),0)</f>
        <v>0</v>
      </c>
      <c r="I21" s="32">
        <f>IF(I$2='List of Flows'!$B19,IF('List of Flows'!$E19=0,0,1),0)</f>
        <v>0</v>
      </c>
      <c r="J21" s="32">
        <f>IF(J$2='List of Flows'!$B19,IF('List of Flows'!$E19=0,0,1),0)</f>
        <v>0</v>
      </c>
      <c r="K21" s="32">
        <f>IF(K$2='List of Flows'!$B19,IF('List of Flows'!$E19=0,0,1),0)</f>
        <v>0</v>
      </c>
      <c r="L21" s="32">
        <f>IF(L$2='List of Flows'!$B19,IF('List of Flows'!$E19=0,0,1),0)</f>
        <v>0</v>
      </c>
      <c r="M21" s="32">
        <f>IF(M$2='List of Flows'!$B19,IF('List of Flows'!$E19=0,0,1),0)</f>
        <v>0</v>
      </c>
      <c r="N21" s="32">
        <f>IF(N$2='List of Flows'!$B19,IF('List of Flows'!$E19=0,0,1),0)</f>
        <v>0</v>
      </c>
      <c r="O21" s="32">
        <f t="shared" si="8"/>
        <v>0</v>
      </c>
      <c r="P21" s="31"/>
      <c r="Q21" s="32">
        <f>IF(Q$2='List of Flows'!$B19,IF('List of Flows'!$F19=0,0,1),0)</f>
        <v>0</v>
      </c>
      <c r="R21" s="32">
        <f>IF(R$2='List of Flows'!$B19,IF('List of Flows'!$F19=0,0,1),0)</f>
        <v>0</v>
      </c>
      <c r="S21" s="32">
        <f>IF(S$2='List of Flows'!$B19,IF('List of Flows'!$F19=0,0,1),0)</f>
        <v>0</v>
      </c>
      <c r="T21" s="32">
        <f>IF(T$2='List of Flows'!$B19,IF('List of Flows'!$F19=0,0,1),0)</f>
        <v>0</v>
      </c>
      <c r="U21" s="32">
        <f>IF(U$2='List of Flows'!$B19,IF('List of Flows'!$F19=0,0,1),0)</f>
        <v>0</v>
      </c>
      <c r="V21" s="32">
        <f>IF(V$2='List of Flows'!$B19,IF('List of Flows'!$F19=0,0,1),0)</f>
        <v>0</v>
      </c>
      <c r="W21" s="32">
        <f>IF(W$2='List of Flows'!$B19,IF('List of Flows'!$F19=0,0,1),0)</f>
        <v>0</v>
      </c>
      <c r="X21" s="32">
        <f>IF(X$2='List of Flows'!$B19,IF('List of Flows'!$F19=0,0,1),0)</f>
        <v>0</v>
      </c>
      <c r="Y21" s="32">
        <f>IF(Y$2='List of Flows'!$B19,IF('List of Flows'!$F19=0,0,1),0)</f>
        <v>0</v>
      </c>
      <c r="Z21" s="32">
        <f>IF(Z$2='List of Flows'!$B19,IF('List of Flows'!$F19=0,0,1),0)</f>
        <v>0</v>
      </c>
      <c r="AA21" s="32">
        <f>IF(AA$2='List of Flows'!$B19,IF('List of Flows'!$F19=0,0,1),0)</f>
        <v>0</v>
      </c>
      <c r="AB21" s="32">
        <f>IF(AB$2='List of Flows'!$B19,IF('List of Flows'!$F19=0,0,1),0)</f>
        <v>0</v>
      </c>
      <c r="AC21" s="32">
        <f>IF(AC$2='List of Flows'!$B19,IF('List of Flows'!$F19=0,0,1),0)</f>
        <v>0</v>
      </c>
      <c r="AD21" s="32">
        <f t="shared" si="9"/>
        <v>0</v>
      </c>
      <c r="AE21" s="31"/>
      <c r="AF21" s="32">
        <f t="shared" si="10"/>
        <v>0</v>
      </c>
      <c r="AG21" s="32">
        <f t="shared" si="11"/>
        <v>0</v>
      </c>
      <c r="AH21" s="32">
        <f t="shared" si="12"/>
        <v>0</v>
      </c>
      <c r="AI21" s="32">
        <f t="shared" si="13"/>
        <v>0</v>
      </c>
      <c r="AJ21" s="32">
        <f t="shared" si="14"/>
        <v>0</v>
      </c>
      <c r="AK21" s="32">
        <f t="shared" si="15"/>
        <v>0</v>
      </c>
      <c r="AL21" s="32">
        <f t="shared" si="16"/>
        <v>0</v>
      </c>
      <c r="AM21" s="32">
        <f t="shared" si="17"/>
        <v>0</v>
      </c>
      <c r="AN21" s="32">
        <f t="shared" si="18"/>
        <v>0</v>
      </c>
      <c r="AO21" s="32">
        <f t="shared" si="19"/>
        <v>0</v>
      </c>
      <c r="AP21" s="32">
        <f t="shared" si="20"/>
        <v>0</v>
      </c>
      <c r="AQ21" s="32">
        <f t="shared" si="21"/>
        <v>0</v>
      </c>
      <c r="AR21" s="32">
        <f t="shared" si="22"/>
        <v>0</v>
      </c>
      <c r="AS21" s="32">
        <f t="shared" si="38"/>
        <v>0</v>
      </c>
      <c r="AT21" s="31"/>
      <c r="AU21" s="32">
        <f>IF(AU$2='List of Flows'!$B19,IF('List of Flows'!$G19=0,0,1),0)</f>
        <v>0</v>
      </c>
      <c r="AV21" s="32">
        <f>IF(AV$2='List of Flows'!$B19,IF('List of Flows'!$G19=0,0,1),0)</f>
        <v>0</v>
      </c>
      <c r="AW21" s="32">
        <f>IF(AW$2='List of Flows'!$B19,IF('List of Flows'!$G19=0,0,1),0)</f>
        <v>0</v>
      </c>
      <c r="AX21" s="32">
        <f>IF(AX$2='List of Flows'!$B19,IF('List of Flows'!$G19=0,0,1),0)</f>
        <v>0</v>
      </c>
      <c r="AY21" s="32">
        <f>IF(AY$2='List of Flows'!$B19,IF('List of Flows'!$G19=0,0,1),0)</f>
        <v>0</v>
      </c>
      <c r="AZ21" s="32">
        <f>IF(AZ$2='List of Flows'!$B19,IF('List of Flows'!$G19=0,0,1),0)</f>
        <v>0</v>
      </c>
      <c r="BA21" s="32">
        <f>IF(BA$2='List of Flows'!$B19,IF('List of Flows'!$G19=0,0,1),0)</f>
        <v>0</v>
      </c>
      <c r="BB21" s="32">
        <f>IF(BB$2='List of Flows'!$B19,IF('List of Flows'!$G19=0,0,1),0)</f>
        <v>0</v>
      </c>
      <c r="BC21" s="32">
        <f>IF(BC$2='List of Flows'!$B19,IF('List of Flows'!$G19=0,0,1),0)</f>
        <v>0</v>
      </c>
      <c r="BD21" s="32">
        <f>IF(BD$2='List of Flows'!$B19,IF('List of Flows'!$G19=0,0,1),0)</f>
        <v>0</v>
      </c>
      <c r="BE21" s="32">
        <f>IF(BE$2='List of Flows'!$B19,IF('List of Flows'!$G19=0,0,1),0)</f>
        <v>0</v>
      </c>
      <c r="BF21" s="32">
        <f>IF(BF$2='List of Flows'!$B19,IF('List of Flows'!$G19=0,0,1),0)</f>
        <v>0</v>
      </c>
      <c r="BG21" s="32">
        <f>IF(BG$2='List of Flows'!$B19,IF('List of Flows'!$G19=0,0,1),0)</f>
        <v>0</v>
      </c>
      <c r="BH21" s="32">
        <f t="shared" si="23"/>
        <v>0</v>
      </c>
      <c r="BI21" s="31"/>
      <c r="BJ21">
        <f t="shared" si="24"/>
        <v>0</v>
      </c>
      <c r="BK21">
        <f t="shared" si="25"/>
        <v>0</v>
      </c>
      <c r="BL21">
        <f t="shared" si="26"/>
        <v>0</v>
      </c>
      <c r="BM21">
        <f t="shared" si="27"/>
        <v>0</v>
      </c>
      <c r="BN21">
        <f t="shared" si="28"/>
        <v>0</v>
      </c>
      <c r="BO21">
        <f t="shared" si="29"/>
        <v>0</v>
      </c>
      <c r="BP21">
        <f t="shared" si="30"/>
        <v>0</v>
      </c>
      <c r="BQ21">
        <f t="shared" si="31"/>
        <v>0</v>
      </c>
      <c r="BR21">
        <f t="shared" si="32"/>
        <v>0</v>
      </c>
      <c r="BS21">
        <f t="shared" si="33"/>
        <v>0</v>
      </c>
      <c r="BT21">
        <f t="shared" si="34"/>
        <v>0</v>
      </c>
      <c r="BU21">
        <f t="shared" si="35"/>
        <v>0</v>
      </c>
      <c r="BV21">
        <f t="shared" si="36"/>
        <v>0</v>
      </c>
      <c r="BW21">
        <f t="shared" si="37"/>
        <v>0</v>
      </c>
    </row>
    <row r="22" spans="1:75" x14ac:dyDescent="0.3">
      <c r="A22" s="30"/>
      <c r="B22" s="32">
        <f>IF(B$2='List of Flows'!$B20,IF('List of Flows'!$E20=0,0,1),0)</f>
        <v>0</v>
      </c>
      <c r="C22" s="32">
        <f>IF(C$2='List of Flows'!$B20,IF('List of Flows'!$E20=0,0,1),0)</f>
        <v>0</v>
      </c>
      <c r="D22" s="32">
        <f>IF(D$2='List of Flows'!$B20,IF('List of Flows'!$E20=0,0,1),0)</f>
        <v>0</v>
      </c>
      <c r="E22" s="32">
        <f>IF(E$2='List of Flows'!$B20,IF('List of Flows'!$E20=0,0,1),0)</f>
        <v>0</v>
      </c>
      <c r="F22" s="32">
        <f>IF(F$2='List of Flows'!$B20,IF('List of Flows'!$E20=0,0,1),0)</f>
        <v>0</v>
      </c>
      <c r="G22" s="32">
        <f>IF(G$2='List of Flows'!$B20,IF('List of Flows'!$E20=0,0,1),0)</f>
        <v>0</v>
      </c>
      <c r="H22" s="32">
        <f>IF(H$2='List of Flows'!$B20,IF('List of Flows'!$E20=0,0,1),0)</f>
        <v>0</v>
      </c>
      <c r="I22" s="32">
        <f>IF(I$2='List of Flows'!$B20,IF('List of Flows'!$E20=0,0,1),0)</f>
        <v>0</v>
      </c>
      <c r="J22" s="32">
        <f>IF(J$2='List of Flows'!$B20,IF('List of Flows'!$E20=0,0,1),0)</f>
        <v>0</v>
      </c>
      <c r="K22" s="32">
        <f>IF(K$2='List of Flows'!$B20,IF('List of Flows'!$E20=0,0,1),0)</f>
        <v>0</v>
      </c>
      <c r="L22" s="32">
        <f>IF(L$2='List of Flows'!$B20,IF('List of Flows'!$E20=0,0,1),0)</f>
        <v>0</v>
      </c>
      <c r="M22" s="32">
        <f>IF(M$2='List of Flows'!$B20,IF('List of Flows'!$E20=0,0,1),0)</f>
        <v>0</v>
      </c>
      <c r="N22" s="32">
        <f>IF(N$2='List of Flows'!$B20,IF('List of Flows'!$E20=0,0,1),0)</f>
        <v>0</v>
      </c>
      <c r="O22" s="32">
        <f t="shared" si="8"/>
        <v>0</v>
      </c>
      <c r="P22" s="31"/>
      <c r="Q22" s="32">
        <f>IF(Q$2='List of Flows'!$B20,IF('List of Flows'!$F20=0,0,1),0)</f>
        <v>0</v>
      </c>
      <c r="R22" s="32">
        <f>IF(R$2='List of Flows'!$B20,IF('List of Flows'!$F20=0,0,1),0)</f>
        <v>0</v>
      </c>
      <c r="S22" s="32">
        <f>IF(S$2='List of Flows'!$B20,IF('List of Flows'!$F20=0,0,1),0)</f>
        <v>0</v>
      </c>
      <c r="T22" s="32">
        <f>IF(T$2='List of Flows'!$B20,IF('List of Flows'!$F20=0,0,1),0)</f>
        <v>0</v>
      </c>
      <c r="U22" s="32">
        <f>IF(U$2='List of Flows'!$B20,IF('List of Flows'!$F20=0,0,1),0)</f>
        <v>0</v>
      </c>
      <c r="V22" s="32">
        <f>IF(V$2='List of Flows'!$B20,IF('List of Flows'!$F20=0,0,1),0)</f>
        <v>0</v>
      </c>
      <c r="W22" s="32">
        <f>IF(W$2='List of Flows'!$B20,IF('List of Flows'!$F20=0,0,1),0)</f>
        <v>0</v>
      </c>
      <c r="X22" s="32">
        <f>IF(X$2='List of Flows'!$B20,IF('List of Flows'!$F20=0,0,1),0)</f>
        <v>0</v>
      </c>
      <c r="Y22" s="32">
        <f>IF(Y$2='List of Flows'!$B20,IF('List of Flows'!$F20=0,0,1),0)</f>
        <v>0</v>
      </c>
      <c r="Z22" s="32">
        <f>IF(Z$2='List of Flows'!$B20,IF('List of Flows'!$F20=0,0,1),0)</f>
        <v>0</v>
      </c>
      <c r="AA22" s="32">
        <f>IF(AA$2='List of Flows'!$B20,IF('List of Flows'!$F20=0,0,1),0)</f>
        <v>0</v>
      </c>
      <c r="AB22" s="32">
        <f>IF(AB$2='List of Flows'!$B20,IF('List of Flows'!$F20=0,0,1),0)</f>
        <v>0</v>
      </c>
      <c r="AC22" s="32">
        <f>IF(AC$2='List of Flows'!$B20,IF('List of Flows'!$F20=0,0,1),0)</f>
        <v>0</v>
      </c>
      <c r="AD22" s="32">
        <f t="shared" si="9"/>
        <v>0</v>
      </c>
      <c r="AE22" s="31"/>
      <c r="AF22" s="32">
        <f t="shared" si="10"/>
        <v>0</v>
      </c>
      <c r="AG22" s="32">
        <f t="shared" si="11"/>
        <v>0</v>
      </c>
      <c r="AH22" s="32">
        <f t="shared" si="12"/>
        <v>0</v>
      </c>
      <c r="AI22" s="32">
        <f t="shared" si="13"/>
        <v>0</v>
      </c>
      <c r="AJ22" s="32">
        <f t="shared" si="14"/>
        <v>0</v>
      </c>
      <c r="AK22" s="32">
        <f t="shared" si="15"/>
        <v>0</v>
      </c>
      <c r="AL22" s="32">
        <f t="shared" si="16"/>
        <v>0</v>
      </c>
      <c r="AM22" s="32">
        <f t="shared" si="17"/>
        <v>0</v>
      </c>
      <c r="AN22" s="32">
        <f t="shared" si="18"/>
        <v>0</v>
      </c>
      <c r="AO22" s="32">
        <f t="shared" si="19"/>
        <v>0</v>
      </c>
      <c r="AP22" s="32">
        <f t="shared" si="20"/>
        <v>0</v>
      </c>
      <c r="AQ22" s="32">
        <f t="shared" si="21"/>
        <v>0</v>
      </c>
      <c r="AR22" s="32">
        <f t="shared" si="22"/>
        <v>0</v>
      </c>
      <c r="AS22" s="32">
        <f t="shared" si="38"/>
        <v>0</v>
      </c>
      <c r="AT22" s="31"/>
      <c r="AU22" s="32">
        <f>IF(AU$2='List of Flows'!$B20,IF('List of Flows'!$G20=0,0,1),0)</f>
        <v>0</v>
      </c>
      <c r="AV22" s="32">
        <f>IF(AV$2='List of Flows'!$B20,IF('List of Flows'!$G20=0,0,1),0)</f>
        <v>0</v>
      </c>
      <c r="AW22" s="32">
        <f>IF(AW$2='List of Flows'!$B20,IF('List of Flows'!$G20=0,0,1),0)</f>
        <v>0</v>
      </c>
      <c r="AX22" s="32">
        <f>IF(AX$2='List of Flows'!$B20,IF('List of Flows'!$G20=0,0,1),0)</f>
        <v>0</v>
      </c>
      <c r="AY22" s="32">
        <f>IF(AY$2='List of Flows'!$B20,IF('List of Flows'!$G20=0,0,1),0)</f>
        <v>0</v>
      </c>
      <c r="AZ22" s="32">
        <f>IF(AZ$2='List of Flows'!$B20,IF('List of Flows'!$G20=0,0,1),0)</f>
        <v>0</v>
      </c>
      <c r="BA22" s="32">
        <f>IF(BA$2='List of Flows'!$B20,IF('List of Flows'!$G20=0,0,1),0)</f>
        <v>0</v>
      </c>
      <c r="BB22" s="32">
        <f>IF(BB$2='List of Flows'!$B20,IF('List of Flows'!$G20=0,0,1),0)</f>
        <v>0</v>
      </c>
      <c r="BC22" s="32">
        <f>IF(BC$2='List of Flows'!$B20,IF('List of Flows'!$G20=0,0,1),0)</f>
        <v>0</v>
      </c>
      <c r="BD22" s="32">
        <f>IF(BD$2='List of Flows'!$B20,IF('List of Flows'!$G20=0,0,1),0)</f>
        <v>0</v>
      </c>
      <c r="BE22" s="32">
        <f>IF(BE$2='List of Flows'!$B20,IF('List of Flows'!$G20=0,0,1),0)</f>
        <v>0</v>
      </c>
      <c r="BF22" s="32">
        <f>IF(BF$2='List of Flows'!$B20,IF('List of Flows'!$G20=0,0,1),0)</f>
        <v>0</v>
      </c>
      <c r="BG22" s="32">
        <f>IF(BG$2='List of Flows'!$B20,IF('List of Flows'!$G20=0,0,1),0)</f>
        <v>0</v>
      </c>
      <c r="BH22" s="32">
        <f t="shared" si="23"/>
        <v>0</v>
      </c>
      <c r="BI22" s="31"/>
      <c r="BJ22">
        <f t="shared" si="24"/>
        <v>0</v>
      </c>
      <c r="BK22">
        <f t="shared" si="25"/>
        <v>0</v>
      </c>
      <c r="BL22">
        <f t="shared" si="26"/>
        <v>0</v>
      </c>
      <c r="BM22">
        <f t="shared" si="27"/>
        <v>0</v>
      </c>
      <c r="BN22">
        <f t="shared" si="28"/>
        <v>0</v>
      </c>
      <c r="BO22">
        <f t="shared" si="29"/>
        <v>0</v>
      </c>
      <c r="BP22">
        <f t="shared" si="30"/>
        <v>0</v>
      </c>
      <c r="BQ22">
        <f t="shared" si="31"/>
        <v>0</v>
      </c>
      <c r="BR22">
        <f t="shared" si="32"/>
        <v>0</v>
      </c>
      <c r="BS22">
        <f t="shared" si="33"/>
        <v>0</v>
      </c>
      <c r="BT22">
        <f t="shared" si="34"/>
        <v>0</v>
      </c>
      <c r="BU22">
        <f t="shared" si="35"/>
        <v>0</v>
      </c>
      <c r="BV22">
        <f t="shared" si="36"/>
        <v>0</v>
      </c>
      <c r="BW22">
        <f t="shared" si="37"/>
        <v>0</v>
      </c>
    </row>
    <row r="23" spans="1:75" x14ac:dyDescent="0.3">
      <c r="A23" s="30"/>
      <c r="B23" s="32">
        <f>IF(B$2='List of Flows'!$B21,IF('List of Flows'!$E21=0,0,1),0)</f>
        <v>0</v>
      </c>
      <c r="C23" s="32">
        <f>IF(C$2='List of Flows'!$B21,IF('List of Flows'!$E21=0,0,1),0)</f>
        <v>0</v>
      </c>
      <c r="D23" s="32">
        <f>IF(D$2='List of Flows'!$B21,IF('List of Flows'!$E21=0,0,1),0)</f>
        <v>0</v>
      </c>
      <c r="E23" s="32">
        <f>IF(E$2='List of Flows'!$B21,IF('List of Flows'!$E21=0,0,1),0)</f>
        <v>0</v>
      </c>
      <c r="F23" s="32">
        <f>IF(F$2='List of Flows'!$B21,IF('List of Flows'!$E21=0,0,1),0)</f>
        <v>0</v>
      </c>
      <c r="G23" s="32">
        <f>IF(G$2='List of Flows'!$B21,IF('List of Flows'!$E21=0,0,1),0)</f>
        <v>0</v>
      </c>
      <c r="H23" s="32">
        <f>IF(H$2='List of Flows'!$B21,IF('List of Flows'!$E21=0,0,1),0)</f>
        <v>0</v>
      </c>
      <c r="I23" s="32">
        <f>IF(I$2='List of Flows'!$B21,IF('List of Flows'!$E21=0,0,1),0)</f>
        <v>0</v>
      </c>
      <c r="J23" s="32">
        <f>IF(J$2='List of Flows'!$B21,IF('List of Flows'!$E21=0,0,1),0)</f>
        <v>0</v>
      </c>
      <c r="K23" s="32">
        <f>IF(K$2='List of Flows'!$B21,IF('List of Flows'!$E21=0,0,1),0)</f>
        <v>0</v>
      </c>
      <c r="L23" s="32">
        <f>IF(L$2='List of Flows'!$B21,IF('List of Flows'!$E21=0,0,1),0)</f>
        <v>0</v>
      </c>
      <c r="M23" s="32">
        <f>IF(M$2='List of Flows'!$B21,IF('List of Flows'!$E21=0,0,1),0)</f>
        <v>0</v>
      </c>
      <c r="N23" s="32">
        <f>IF(N$2='List of Flows'!$B21,IF('List of Flows'!$E21=0,0,1),0)</f>
        <v>0</v>
      </c>
      <c r="O23" s="32">
        <f t="shared" si="8"/>
        <v>0</v>
      </c>
      <c r="P23" s="31"/>
      <c r="Q23" s="32">
        <f>IF(Q$2='List of Flows'!$B21,IF('List of Flows'!$F21=0,0,1),0)</f>
        <v>0</v>
      </c>
      <c r="R23" s="32">
        <f>IF(R$2='List of Flows'!$B21,IF('List of Flows'!$F21=0,0,1),0)</f>
        <v>0</v>
      </c>
      <c r="S23" s="32">
        <f>IF(S$2='List of Flows'!$B21,IF('List of Flows'!$F21=0,0,1),0)</f>
        <v>0</v>
      </c>
      <c r="T23" s="32">
        <f>IF(T$2='List of Flows'!$B21,IF('List of Flows'!$F21=0,0,1),0)</f>
        <v>0</v>
      </c>
      <c r="U23" s="32">
        <f>IF(U$2='List of Flows'!$B21,IF('List of Flows'!$F21=0,0,1),0)</f>
        <v>0</v>
      </c>
      <c r="V23" s="32">
        <f>IF(V$2='List of Flows'!$B21,IF('List of Flows'!$F21=0,0,1),0)</f>
        <v>0</v>
      </c>
      <c r="W23" s="32">
        <f>IF(W$2='List of Flows'!$B21,IF('List of Flows'!$F21=0,0,1),0)</f>
        <v>0</v>
      </c>
      <c r="X23" s="32">
        <f>IF(X$2='List of Flows'!$B21,IF('List of Flows'!$F21=0,0,1),0)</f>
        <v>0</v>
      </c>
      <c r="Y23" s="32">
        <f>IF(Y$2='List of Flows'!$B21,IF('List of Flows'!$F21=0,0,1),0)</f>
        <v>0</v>
      </c>
      <c r="Z23" s="32">
        <f>IF(Z$2='List of Flows'!$B21,IF('List of Flows'!$F21=0,0,1),0)</f>
        <v>0</v>
      </c>
      <c r="AA23" s="32">
        <f>IF(AA$2='List of Flows'!$B21,IF('List of Flows'!$F21=0,0,1),0)</f>
        <v>0</v>
      </c>
      <c r="AB23" s="32">
        <f>IF(AB$2='List of Flows'!$B21,IF('List of Flows'!$F21=0,0,1),0)</f>
        <v>0</v>
      </c>
      <c r="AC23" s="32">
        <f>IF(AC$2='List of Flows'!$B21,IF('List of Flows'!$F21=0,0,1),0)</f>
        <v>0</v>
      </c>
      <c r="AD23" s="32">
        <f t="shared" si="9"/>
        <v>0</v>
      </c>
      <c r="AE23" s="31"/>
      <c r="AF23" s="32">
        <f t="shared" si="10"/>
        <v>0</v>
      </c>
      <c r="AG23" s="32">
        <f t="shared" si="11"/>
        <v>0</v>
      </c>
      <c r="AH23" s="32">
        <f t="shared" si="12"/>
        <v>0</v>
      </c>
      <c r="AI23" s="32">
        <f t="shared" si="13"/>
        <v>0</v>
      </c>
      <c r="AJ23" s="32">
        <f t="shared" si="14"/>
        <v>0</v>
      </c>
      <c r="AK23" s="32">
        <f t="shared" si="15"/>
        <v>0</v>
      </c>
      <c r="AL23" s="32">
        <f t="shared" si="16"/>
        <v>0</v>
      </c>
      <c r="AM23" s="32">
        <f t="shared" si="17"/>
        <v>0</v>
      </c>
      <c r="AN23" s="32">
        <f t="shared" si="18"/>
        <v>0</v>
      </c>
      <c r="AO23" s="32">
        <f t="shared" si="19"/>
        <v>0</v>
      </c>
      <c r="AP23" s="32">
        <f t="shared" si="20"/>
        <v>0</v>
      </c>
      <c r="AQ23" s="32">
        <f t="shared" si="21"/>
        <v>0</v>
      </c>
      <c r="AR23" s="32">
        <f t="shared" si="22"/>
        <v>0</v>
      </c>
      <c r="AS23" s="32">
        <f t="shared" si="38"/>
        <v>0</v>
      </c>
      <c r="AT23" s="31"/>
      <c r="AU23" s="32">
        <f>IF(AU$2='List of Flows'!$B21,IF('List of Flows'!$G21=0,0,1),0)</f>
        <v>0</v>
      </c>
      <c r="AV23" s="32">
        <f>IF(AV$2='List of Flows'!$B21,IF('List of Flows'!$G21=0,0,1),0)</f>
        <v>0</v>
      </c>
      <c r="AW23" s="32">
        <f>IF(AW$2='List of Flows'!$B21,IF('List of Flows'!$G21=0,0,1),0)</f>
        <v>0</v>
      </c>
      <c r="AX23" s="32">
        <f>IF(AX$2='List of Flows'!$B21,IF('List of Flows'!$G21=0,0,1),0)</f>
        <v>0</v>
      </c>
      <c r="AY23" s="32">
        <f>IF(AY$2='List of Flows'!$B21,IF('List of Flows'!$G21=0,0,1),0)</f>
        <v>0</v>
      </c>
      <c r="AZ23" s="32">
        <f>IF(AZ$2='List of Flows'!$B21,IF('List of Flows'!$G21=0,0,1),0)</f>
        <v>0</v>
      </c>
      <c r="BA23" s="32">
        <f>IF(BA$2='List of Flows'!$B21,IF('List of Flows'!$G21=0,0,1),0)</f>
        <v>0</v>
      </c>
      <c r="BB23" s="32">
        <f>IF(BB$2='List of Flows'!$B21,IF('List of Flows'!$G21=0,0,1),0)</f>
        <v>0</v>
      </c>
      <c r="BC23" s="32">
        <f>IF(BC$2='List of Flows'!$B21,IF('List of Flows'!$G21=0,0,1),0)</f>
        <v>0</v>
      </c>
      <c r="BD23" s="32">
        <f>IF(BD$2='List of Flows'!$B21,IF('List of Flows'!$G21=0,0,1),0)</f>
        <v>0</v>
      </c>
      <c r="BE23" s="32">
        <f>IF(BE$2='List of Flows'!$B21,IF('List of Flows'!$G21=0,0,1),0)</f>
        <v>0</v>
      </c>
      <c r="BF23" s="32">
        <f>IF(BF$2='List of Flows'!$B21,IF('List of Flows'!$G21=0,0,1),0)</f>
        <v>0</v>
      </c>
      <c r="BG23" s="32">
        <f>IF(BG$2='List of Flows'!$B21,IF('List of Flows'!$G21=0,0,1),0)</f>
        <v>0</v>
      </c>
      <c r="BH23" s="32">
        <f t="shared" si="23"/>
        <v>0</v>
      </c>
      <c r="BI23" s="31"/>
      <c r="BJ23">
        <f t="shared" si="24"/>
        <v>0</v>
      </c>
      <c r="BK23">
        <f t="shared" si="25"/>
        <v>0</v>
      </c>
      <c r="BL23">
        <f t="shared" si="26"/>
        <v>0</v>
      </c>
      <c r="BM23">
        <f t="shared" si="27"/>
        <v>0</v>
      </c>
      <c r="BN23">
        <f t="shared" si="28"/>
        <v>0</v>
      </c>
      <c r="BO23">
        <f t="shared" si="29"/>
        <v>0</v>
      </c>
      <c r="BP23">
        <f t="shared" si="30"/>
        <v>0</v>
      </c>
      <c r="BQ23">
        <f t="shared" si="31"/>
        <v>0</v>
      </c>
      <c r="BR23">
        <f t="shared" si="32"/>
        <v>0</v>
      </c>
      <c r="BS23">
        <f t="shared" si="33"/>
        <v>0</v>
      </c>
      <c r="BT23">
        <f t="shared" si="34"/>
        <v>0</v>
      </c>
      <c r="BU23">
        <f t="shared" si="35"/>
        <v>0</v>
      </c>
      <c r="BV23">
        <f t="shared" si="36"/>
        <v>0</v>
      </c>
      <c r="BW23">
        <f t="shared" si="37"/>
        <v>0</v>
      </c>
    </row>
    <row r="24" spans="1:75" x14ac:dyDescent="0.3">
      <c r="A24" s="30"/>
      <c r="B24" s="32">
        <f>IF(B$2='List of Flows'!$B22,IF('List of Flows'!$E22=0,0,1),0)</f>
        <v>0</v>
      </c>
      <c r="C24" s="32">
        <f>IF(C$2='List of Flows'!$B22,IF('List of Flows'!$E22=0,0,1),0)</f>
        <v>0</v>
      </c>
      <c r="D24" s="32">
        <f>IF(D$2='List of Flows'!$B22,IF('List of Flows'!$E22=0,0,1),0)</f>
        <v>0</v>
      </c>
      <c r="E24" s="32">
        <f>IF(E$2='List of Flows'!$B22,IF('List of Flows'!$E22=0,0,1),0)</f>
        <v>0</v>
      </c>
      <c r="F24" s="32">
        <f>IF(F$2='List of Flows'!$B22,IF('List of Flows'!$E22=0,0,1),0)</f>
        <v>0</v>
      </c>
      <c r="G24" s="32">
        <f>IF(G$2='List of Flows'!$B22,IF('List of Flows'!$E22=0,0,1),0)</f>
        <v>0</v>
      </c>
      <c r="H24" s="32">
        <f>IF(H$2='List of Flows'!$B22,IF('List of Flows'!$E22=0,0,1),0)</f>
        <v>0</v>
      </c>
      <c r="I24" s="32">
        <f>IF(I$2='List of Flows'!$B22,IF('List of Flows'!$E22=0,0,1),0)</f>
        <v>0</v>
      </c>
      <c r="J24" s="32">
        <f>IF(J$2='List of Flows'!$B22,IF('List of Flows'!$E22=0,0,1),0)</f>
        <v>0</v>
      </c>
      <c r="K24" s="32">
        <f>IF(K$2='List of Flows'!$B22,IF('List of Flows'!$E22=0,0,1),0)</f>
        <v>0</v>
      </c>
      <c r="L24" s="32">
        <f>IF(L$2='List of Flows'!$B22,IF('List of Flows'!$E22=0,0,1),0)</f>
        <v>0</v>
      </c>
      <c r="M24" s="32">
        <f>IF(M$2='List of Flows'!$B22,IF('List of Flows'!$E22=0,0,1),0)</f>
        <v>0</v>
      </c>
      <c r="N24" s="32">
        <f>IF(N$2='List of Flows'!$B22,IF('List of Flows'!$E22=0,0,1),0)</f>
        <v>0</v>
      </c>
      <c r="O24" s="32">
        <f t="shared" si="8"/>
        <v>0</v>
      </c>
      <c r="P24" s="31"/>
      <c r="Q24" s="32">
        <f>IF(Q$2='List of Flows'!$B22,IF('List of Flows'!$F22=0,0,1),0)</f>
        <v>0</v>
      </c>
      <c r="R24" s="32">
        <f>IF(R$2='List of Flows'!$B22,IF('List of Flows'!$F22=0,0,1),0)</f>
        <v>0</v>
      </c>
      <c r="S24" s="32">
        <f>IF(S$2='List of Flows'!$B22,IF('List of Flows'!$F22=0,0,1),0)</f>
        <v>0</v>
      </c>
      <c r="T24" s="32">
        <f>IF(T$2='List of Flows'!$B22,IF('List of Flows'!$F22=0,0,1),0)</f>
        <v>0</v>
      </c>
      <c r="U24" s="32">
        <f>IF(U$2='List of Flows'!$B22,IF('List of Flows'!$F22=0,0,1),0)</f>
        <v>0</v>
      </c>
      <c r="V24" s="32">
        <f>IF(V$2='List of Flows'!$B22,IF('List of Flows'!$F22=0,0,1),0)</f>
        <v>0</v>
      </c>
      <c r="W24" s="32">
        <f>IF(W$2='List of Flows'!$B22,IF('List of Flows'!$F22=0,0,1),0)</f>
        <v>0</v>
      </c>
      <c r="X24" s="32">
        <f>IF(X$2='List of Flows'!$B22,IF('List of Flows'!$F22=0,0,1),0)</f>
        <v>0</v>
      </c>
      <c r="Y24" s="32">
        <f>IF(Y$2='List of Flows'!$B22,IF('List of Flows'!$F22=0,0,1),0)</f>
        <v>0</v>
      </c>
      <c r="Z24" s="32">
        <f>IF(Z$2='List of Flows'!$B22,IF('List of Flows'!$F22=0,0,1),0)</f>
        <v>0</v>
      </c>
      <c r="AA24" s="32">
        <f>IF(AA$2='List of Flows'!$B22,IF('List of Flows'!$F22=0,0,1),0)</f>
        <v>0</v>
      </c>
      <c r="AB24" s="32">
        <f>IF(AB$2='List of Flows'!$B22,IF('List of Flows'!$F22=0,0,1),0)</f>
        <v>0</v>
      </c>
      <c r="AC24" s="32">
        <f>IF(AC$2='List of Flows'!$B22,IF('List of Flows'!$F22=0,0,1),0)</f>
        <v>0</v>
      </c>
      <c r="AD24" s="32">
        <f t="shared" si="9"/>
        <v>0</v>
      </c>
      <c r="AE24" s="31"/>
      <c r="AF24" s="32">
        <f t="shared" si="10"/>
        <v>0</v>
      </c>
      <c r="AG24" s="32">
        <f t="shared" si="11"/>
        <v>0</v>
      </c>
      <c r="AH24" s="32">
        <f t="shared" si="12"/>
        <v>0</v>
      </c>
      <c r="AI24" s="32">
        <f t="shared" si="13"/>
        <v>0</v>
      </c>
      <c r="AJ24" s="32">
        <f t="shared" si="14"/>
        <v>0</v>
      </c>
      <c r="AK24" s="32">
        <f t="shared" si="15"/>
        <v>0</v>
      </c>
      <c r="AL24" s="32">
        <f t="shared" si="16"/>
        <v>0</v>
      </c>
      <c r="AM24" s="32">
        <f t="shared" si="17"/>
        <v>0</v>
      </c>
      <c r="AN24" s="32">
        <f t="shared" si="18"/>
        <v>0</v>
      </c>
      <c r="AO24" s="32">
        <f t="shared" si="19"/>
        <v>0</v>
      </c>
      <c r="AP24" s="32">
        <f t="shared" si="20"/>
        <v>0</v>
      </c>
      <c r="AQ24" s="32">
        <f t="shared" si="21"/>
        <v>0</v>
      </c>
      <c r="AR24" s="32">
        <f t="shared" si="22"/>
        <v>0</v>
      </c>
      <c r="AS24" s="32">
        <f t="shared" si="38"/>
        <v>0</v>
      </c>
      <c r="AT24" s="31"/>
      <c r="AU24" s="32">
        <f>IF(AU$2='List of Flows'!$B22,IF('List of Flows'!$G22=0,0,1),0)</f>
        <v>0</v>
      </c>
      <c r="AV24" s="32">
        <f>IF(AV$2='List of Flows'!$B22,IF('List of Flows'!$G22=0,0,1),0)</f>
        <v>0</v>
      </c>
      <c r="AW24" s="32">
        <f>IF(AW$2='List of Flows'!$B22,IF('List of Flows'!$G22=0,0,1),0)</f>
        <v>0</v>
      </c>
      <c r="AX24" s="32">
        <f>IF(AX$2='List of Flows'!$B22,IF('List of Flows'!$G22=0,0,1),0)</f>
        <v>0</v>
      </c>
      <c r="AY24" s="32">
        <f>IF(AY$2='List of Flows'!$B22,IF('List of Flows'!$G22=0,0,1),0)</f>
        <v>0</v>
      </c>
      <c r="AZ24" s="32">
        <f>IF(AZ$2='List of Flows'!$B22,IF('List of Flows'!$G22=0,0,1),0)</f>
        <v>0</v>
      </c>
      <c r="BA24" s="32">
        <f>IF(BA$2='List of Flows'!$B22,IF('List of Flows'!$G22=0,0,1),0)</f>
        <v>0</v>
      </c>
      <c r="BB24" s="32">
        <f>IF(BB$2='List of Flows'!$B22,IF('List of Flows'!$G22=0,0,1),0)</f>
        <v>0</v>
      </c>
      <c r="BC24" s="32">
        <f>IF(BC$2='List of Flows'!$B22,IF('List of Flows'!$G22=0,0,1),0)</f>
        <v>0</v>
      </c>
      <c r="BD24" s="32">
        <f>IF(BD$2='List of Flows'!$B22,IF('List of Flows'!$G22=0,0,1),0)</f>
        <v>0</v>
      </c>
      <c r="BE24" s="32">
        <f>IF(BE$2='List of Flows'!$B22,IF('List of Flows'!$G22=0,0,1),0)</f>
        <v>0</v>
      </c>
      <c r="BF24" s="32">
        <f>IF(BF$2='List of Flows'!$B22,IF('List of Flows'!$G22=0,0,1),0)</f>
        <v>0</v>
      </c>
      <c r="BG24" s="32">
        <f>IF(BG$2='List of Flows'!$B22,IF('List of Flows'!$G22=0,0,1),0)</f>
        <v>0</v>
      </c>
      <c r="BH24" s="32">
        <f t="shared" si="23"/>
        <v>0</v>
      </c>
      <c r="BI24" s="31"/>
      <c r="BJ24">
        <f t="shared" si="24"/>
        <v>0</v>
      </c>
      <c r="BK24">
        <f t="shared" si="25"/>
        <v>0</v>
      </c>
      <c r="BL24">
        <f t="shared" si="26"/>
        <v>0</v>
      </c>
      <c r="BM24">
        <f t="shared" si="27"/>
        <v>0</v>
      </c>
      <c r="BN24">
        <f t="shared" si="28"/>
        <v>0</v>
      </c>
      <c r="BO24">
        <f t="shared" si="29"/>
        <v>0</v>
      </c>
      <c r="BP24">
        <f t="shared" si="30"/>
        <v>0</v>
      </c>
      <c r="BQ24">
        <f t="shared" si="31"/>
        <v>0</v>
      </c>
      <c r="BR24">
        <f t="shared" si="32"/>
        <v>0</v>
      </c>
      <c r="BS24">
        <f t="shared" si="33"/>
        <v>0</v>
      </c>
      <c r="BT24">
        <f t="shared" si="34"/>
        <v>0</v>
      </c>
      <c r="BU24">
        <f t="shared" si="35"/>
        <v>0</v>
      </c>
      <c r="BV24">
        <f t="shared" si="36"/>
        <v>0</v>
      </c>
      <c r="BW24">
        <f t="shared" si="37"/>
        <v>0</v>
      </c>
    </row>
    <row r="25" spans="1:75" x14ac:dyDescent="0.3">
      <c r="A25" s="30"/>
      <c r="B25" s="32">
        <f>IF(B$2='List of Flows'!$B23,IF('List of Flows'!$E23=0,0,1),0)</f>
        <v>0</v>
      </c>
      <c r="C25" s="32">
        <f>IF(C$2='List of Flows'!$B23,IF('List of Flows'!$E23=0,0,1),0)</f>
        <v>0</v>
      </c>
      <c r="D25" s="32">
        <f>IF(D$2='List of Flows'!$B23,IF('List of Flows'!$E23=0,0,1),0)</f>
        <v>0</v>
      </c>
      <c r="E25" s="32">
        <f>IF(E$2='List of Flows'!$B23,IF('List of Flows'!$E23=0,0,1),0)</f>
        <v>0</v>
      </c>
      <c r="F25" s="32">
        <f>IF(F$2='List of Flows'!$B23,IF('List of Flows'!$E23=0,0,1),0)</f>
        <v>0</v>
      </c>
      <c r="G25" s="32">
        <f>IF(G$2='List of Flows'!$B23,IF('List of Flows'!$E23=0,0,1),0)</f>
        <v>0</v>
      </c>
      <c r="H25" s="32">
        <f>IF(H$2='List of Flows'!$B23,IF('List of Flows'!$E23=0,0,1),0)</f>
        <v>0</v>
      </c>
      <c r="I25" s="32">
        <f>IF(I$2='List of Flows'!$B23,IF('List of Flows'!$E23=0,0,1),0)</f>
        <v>0</v>
      </c>
      <c r="J25" s="32">
        <f>IF(J$2='List of Flows'!$B23,IF('List of Flows'!$E23=0,0,1),0)</f>
        <v>0</v>
      </c>
      <c r="K25" s="32">
        <f>IF(K$2='List of Flows'!$B23,IF('List of Flows'!$E23=0,0,1),0)</f>
        <v>0</v>
      </c>
      <c r="L25" s="32">
        <f>IF(L$2='List of Flows'!$B23,IF('List of Flows'!$E23=0,0,1),0)</f>
        <v>0</v>
      </c>
      <c r="M25" s="32">
        <f>IF(M$2='List of Flows'!$B23,IF('List of Flows'!$E23=0,0,1),0)</f>
        <v>0</v>
      </c>
      <c r="N25" s="32">
        <f>IF(N$2='List of Flows'!$B23,IF('List of Flows'!$E23=0,0,1),0)</f>
        <v>0</v>
      </c>
      <c r="O25" s="32">
        <f t="shared" si="8"/>
        <v>0</v>
      </c>
      <c r="P25" s="31"/>
      <c r="Q25" s="32">
        <f>IF(Q$2='List of Flows'!$B23,IF('List of Flows'!$F23=0,0,1),0)</f>
        <v>0</v>
      </c>
      <c r="R25" s="32">
        <f>IF(R$2='List of Flows'!$B23,IF('List of Flows'!$F23=0,0,1),0)</f>
        <v>0</v>
      </c>
      <c r="S25" s="32">
        <f>IF(S$2='List of Flows'!$B23,IF('List of Flows'!$F23=0,0,1),0)</f>
        <v>0</v>
      </c>
      <c r="T25" s="32">
        <f>IF(T$2='List of Flows'!$B23,IF('List of Flows'!$F23=0,0,1),0)</f>
        <v>0</v>
      </c>
      <c r="U25" s="32">
        <f>IF(U$2='List of Flows'!$B23,IF('List of Flows'!$F23=0,0,1),0)</f>
        <v>0</v>
      </c>
      <c r="V25" s="32">
        <f>IF(V$2='List of Flows'!$B23,IF('List of Flows'!$F23=0,0,1),0)</f>
        <v>0</v>
      </c>
      <c r="W25" s="32">
        <f>IF(W$2='List of Flows'!$B23,IF('List of Flows'!$F23=0,0,1),0)</f>
        <v>0</v>
      </c>
      <c r="X25" s="32">
        <f>IF(X$2='List of Flows'!$B23,IF('List of Flows'!$F23=0,0,1),0)</f>
        <v>0</v>
      </c>
      <c r="Y25" s="32">
        <f>IF(Y$2='List of Flows'!$B23,IF('List of Flows'!$F23=0,0,1),0)</f>
        <v>0</v>
      </c>
      <c r="Z25" s="32">
        <f>IF(Z$2='List of Flows'!$B23,IF('List of Flows'!$F23=0,0,1),0)</f>
        <v>0</v>
      </c>
      <c r="AA25" s="32">
        <f>IF(AA$2='List of Flows'!$B23,IF('List of Flows'!$F23=0,0,1),0)</f>
        <v>0</v>
      </c>
      <c r="AB25" s="32">
        <f>IF(AB$2='List of Flows'!$B23,IF('List of Flows'!$F23=0,0,1),0)</f>
        <v>0</v>
      </c>
      <c r="AC25" s="32">
        <f>IF(AC$2='List of Flows'!$B23,IF('List of Flows'!$F23=0,0,1),0)</f>
        <v>0</v>
      </c>
      <c r="AD25" s="32">
        <f t="shared" si="9"/>
        <v>0</v>
      </c>
      <c r="AE25" s="31"/>
      <c r="AF25" s="32">
        <f t="shared" si="10"/>
        <v>0</v>
      </c>
      <c r="AG25" s="32">
        <f t="shared" si="11"/>
        <v>0</v>
      </c>
      <c r="AH25" s="32">
        <f t="shared" si="12"/>
        <v>0</v>
      </c>
      <c r="AI25" s="32">
        <f t="shared" si="13"/>
        <v>0</v>
      </c>
      <c r="AJ25" s="32">
        <f t="shared" si="14"/>
        <v>0</v>
      </c>
      <c r="AK25" s="32">
        <f t="shared" si="15"/>
        <v>0</v>
      </c>
      <c r="AL25" s="32">
        <f t="shared" si="16"/>
        <v>0</v>
      </c>
      <c r="AM25" s="32">
        <f t="shared" si="17"/>
        <v>0</v>
      </c>
      <c r="AN25" s="32">
        <f t="shared" si="18"/>
        <v>0</v>
      </c>
      <c r="AO25" s="32">
        <f t="shared" si="19"/>
        <v>0</v>
      </c>
      <c r="AP25" s="32">
        <f t="shared" si="20"/>
        <v>0</v>
      </c>
      <c r="AQ25" s="32">
        <f t="shared" si="21"/>
        <v>0</v>
      </c>
      <c r="AR25" s="32">
        <f t="shared" si="22"/>
        <v>0</v>
      </c>
      <c r="AS25" s="32">
        <f t="shared" si="38"/>
        <v>0</v>
      </c>
      <c r="AT25" s="31"/>
      <c r="AU25" s="32">
        <f>IF(AU$2='List of Flows'!$B23,IF('List of Flows'!$G23=0,0,1),0)</f>
        <v>0</v>
      </c>
      <c r="AV25" s="32">
        <f>IF(AV$2='List of Flows'!$B23,IF('List of Flows'!$G23=0,0,1),0)</f>
        <v>0</v>
      </c>
      <c r="AW25" s="32">
        <f>IF(AW$2='List of Flows'!$B23,IF('List of Flows'!$G23=0,0,1),0)</f>
        <v>0</v>
      </c>
      <c r="AX25" s="32">
        <f>IF(AX$2='List of Flows'!$B23,IF('List of Flows'!$G23=0,0,1),0)</f>
        <v>0</v>
      </c>
      <c r="AY25" s="32">
        <f>IF(AY$2='List of Flows'!$B23,IF('List of Flows'!$G23=0,0,1),0)</f>
        <v>0</v>
      </c>
      <c r="AZ25" s="32">
        <f>IF(AZ$2='List of Flows'!$B23,IF('List of Flows'!$G23=0,0,1),0)</f>
        <v>0</v>
      </c>
      <c r="BA25" s="32">
        <f>IF(BA$2='List of Flows'!$B23,IF('List of Flows'!$G23=0,0,1),0)</f>
        <v>0</v>
      </c>
      <c r="BB25" s="32">
        <f>IF(BB$2='List of Flows'!$B23,IF('List of Flows'!$G23=0,0,1),0)</f>
        <v>0</v>
      </c>
      <c r="BC25" s="32">
        <f>IF(BC$2='List of Flows'!$B23,IF('List of Flows'!$G23=0,0,1),0)</f>
        <v>0</v>
      </c>
      <c r="BD25" s="32">
        <f>IF(BD$2='List of Flows'!$B23,IF('List of Flows'!$G23=0,0,1),0)</f>
        <v>0</v>
      </c>
      <c r="BE25" s="32">
        <f>IF(BE$2='List of Flows'!$B23,IF('List of Flows'!$G23=0,0,1),0)</f>
        <v>0</v>
      </c>
      <c r="BF25" s="32">
        <f>IF(BF$2='List of Flows'!$B23,IF('List of Flows'!$G23=0,0,1),0)</f>
        <v>0</v>
      </c>
      <c r="BG25" s="32">
        <f>IF(BG$2='List of Flows'!$B23,IF('List of Flows'!$G23=0,0,1),0)</f>
        <v>0</v>
      </c>
      <c r="BH25" s="32">
        <f t="shared" si="23"/>
        <v>0</v>
      </c>
      <c r="BI25" s="31"/>
      <c r="BJ25">
        <f t="shared" si="24"/>
        <v>0</v>
      </c>
      <c r="BK25">
        <f t="shared" si="25"/>
        <v>0</v>
      </c>
      <c r="BL25">
        <f t="shared" si="26"/>
        <v>0</v>
      </c>
      <c r="BM25">
        <f t="shared" si="27"/>
        <v>0</v>
      </c>
      <c r="BN25">
        <f t="shared" si="28"/>
        <v>0</v>
      </c>
      <c r="BO25">
        <f t="shared" si="29"/>
        <v>0</v>
      </c>
      <c r="BP25">
        <f t="shared" si="30"/>
        <v>0</v>
      </c>
      <c r="BQ25">
        <f t="shared" si="31"/>
        <v>0</v>
      </c>
      <c r="BR25">
        <f t="shared" si="32"/>
        <v>0</v>
      </c>
      <c r="BS25">
        <f t="shared" si="33"/>
        <v>0</v>
      </c>
      <c r="BT25">
        <f t="shared" si="34"/>
        <v>0</v>
      </c>
      <c r="BU25">
        <f t="shared" si="35"/>
        <v>0</v>
      </c>
      <c r="BV25">
        <f t="shared" si="36"/>
        <v>0</v>
      </c>
      <c r="BW25">
        <f t="shared" si="37"/>
        <v>0</v>
      </c>
    </row>
    <row r="26" spans="1:75" x14ac:dyDescent="0.3">
      <c r="A26" s="30"/>
      <c r="B26" s="32">
        <f>IF(B$2='List of Flows'!$B24,IF('List of Flows'!$E24=0,0,1),0)</f>
        <v>0</v>
      </c>
      <c r="C26" s="32">
        <f>IF(C$2='List of Flows'!$B24,IF('List of Flows'!$E24=0,0,1),0)</f>
        <v>0</v>
      </c>
      <c r="D26" s="32">
        <f>IF(D$2='List of Flows'!$B24,IF('List of Flows'!$E24=0,0,1),0)</f>
        <v>0</v>
      </c>
      <c r="E26" s="32">
        <f>IF(E$2='List of Flows'!$B24,IF('List of Flows'!$E24=0,0,1),0)</f>
        <v>0</v>
      </c>
      <c r="F26" s="32">
        <f>IF(F$2='List of Flows'!$B24,IF('List of Flows'!$E24=0,0,1),0)</f>
        <v>0</v>
      </c>
      <c r="G26" s="32">
        <f>IF(G$2='List of Flows'!$B24,IF('List of Flows'!$E24=0,0,1),0)</f>
        <v>0</v>
      </c>
      <c r="H26" s="32">
        <f>IF(H$2='List of Flows'!$B24,IF('List of Flows'!$E24=0,0,1),0)</f>
        <v>0</v>
      </c>
      <c r="I26" s="32">
        <f>IF(I$2='List of Flows'!$B24,IF('List of Flows'!$E24=0,0,1),0)</f>
        <v>0</v>
      </c>
      <c r="J26" s="32">
        <f>IF(J$2='List of Flows'!$B24,IF('List of Flows'!$E24=0,0,1),0)</f>
        <v>0</v>
      </c>
      <c r="K26" s="32">
        <f>IF(K$2='List of Flows'!$B24,IF('List of Flows'!$E24=0,0,1),0)</f>
        <v>0</v>
      </c>
      <c r="L26" s="32">
        <f>IF(L$2='List of Flows'!$B24,IF('List of Flows'!$E24=0,0,1),0)</f>
        <v>0</v>
      </c>
      <c r="M26" s="32">
        <f>IF(M$2='List of Flows'!$B24,IF('List of Flows'!$E24=0,0,1),0)</f>
        <v>0</v>
      </c>
      <c r="N26" s="32">
        <f>IF(N$2='List of Flows'!$B24,IF('List of Flows'!$E24=0,0,1),0)</f>
        <v>0</v>
      </c>
      <c r="O26" s="32">
        <f t="shared" si="8"/>
        <v>0</v>
      </c>
      <c r="P26" s="31"/>
      <c r="Q26" s="32">
        <f>IF(Q$2='List of Flows'!$B24,IF('List of Flows'!$F24=0,0,1),0)</f>
        <v>0</v>
      </c>
      <c r="R26" s="32">
        <f>IF(R$2='List of Flows'!$B24,IF('List of Flows'!$F24=0,0,1),0)</f>
        <v>0</v>
      </c>
      <c r="S26" s="32">
        <f>IF(S$2='List of Flows'!$B24,IF('List of Flows'!$F24=0,0,1),0)</f>
        <v>0</v>
      </c>
      <c r="T26" s="32">
        <f>IF(T$2='List of Flows'!$B24,IF('List of Flows'!$F24=0,0,1),0)</f>
        <v>0</v>
      </c>
      <c r="U26" s="32">
        <f>IF(U$2='List of Flows'!$B24,IF('List of Flows'!$F24=0,0,1),0)</f>
        <v>0</v>
      </c>
      <c r="V26" s="32">
        <f>IF(V$2='List of Flows'!$B24,IF('List of Flows'!$F24=0,0,1),0)</f>
        <v>0</v>
      </c>
      <c r="W26" s="32">
        <f>IF(W$2='List of Flows'!$B24,IF('List of Flows'!$F24=0,0,1),0)</f>
        <v>0</v>
      </c>
      <c r="X26" s="32">
        <f>IF(X$2='List of Flows'!$B24,IF('List of Flows'!$F24=0,0,1),0)</f>
        <v>0</v>
      </c>
      <c r="Y26" s="32">
        <f>IF(Y$2='List of Flows'!$B24,IF('List of Flows'!$F24=0,0,1),0)</f>
        <v>0</v>
      </c>
      <c r="Z26" s="32">
        <f>IF(Z$2='List of Flows'!$B24,IF('List of Flows'!$F24=0,0,1),0)</f>
        <v>0</v>
      </c>
      <c r="AA26" s="32">
        <f>IF(AA$2='List of Flows'!$B24,IF('List of Flows'!$F24=0,0,1),0)</f>
        <v>0</v>
      </c>
      <c r="AB26" s="32">
        <f>IF(AB$2='List of Flows'!$B24,IF('List of Flows'!$F24=0,0,1),0)</f>
        <v>0</v>
      </c>
      <c r="AC26" s="32">
        <f>IF(AC$2='List of Flows'!$B24,IF('List of Flows'!$F24=0,0,1),0)</f>
        <v>0</v>
      </c>
      <c r="AD26" s="32">
        <f t="shared" si="9"/>
        <v>0</v>
      </c>
      <c r="AE26" s="31"/>
      <c r="AF26" s="32">
        <f t="shared" si="10"/>
        <v>0</v>
      </c>
      <c r="AG26" s="32">
        <f t="shared" si="11"/>
        <v>0</v>
      </c>
      <c r="AH26" s="32">
        <f t="shared" si="12"/>
        <v>0</v>
      </c>
      <c r="AI26" s="32">
        <f t="shared" si="13"/>
        <v>0</v>
      </c>
      <c r="AJ26" s="32">
        <f t="shared" si="14"/>
        <v>0</v>
      </c>
      <c r="AK26" s="32">
        <f t="shared" si="15"/>
        <v>0</v>
      </c>
      <c r="AL26" s="32">
        <f t="shared" si="16"/>
        <v>0</v>
      </c>
      <c r="AM26" s="32">
        <f t="shared" si="17"/>
        <v>0</v>
      </c>
      <c r="AN26" s="32">
        <f t="shared" si="18"/>
        <v>0</v>
      </c>
      <c r="AO26" s="32">
        <f t="shared" si="19"/>
        <v>0</v>
      </c>
      <c r="AP26" s="32">
        <f t="shared" si="20"/>
        <v>0</v>
      </c>
      <c r="AQ26" s="32">
        <f t="shared" si="21"/>
        <v>0</v>
      </c>
      <c r="AR26" s="32">
        <f t="shared" si="22"/>
        <v>0</v>
      </c>
      <c r="AS26" s="32">
        <f t="shared" si="38"/>
        <v>0</v>
      </c>
      <c r="AT26" s="31"/>
      <c r="AU26" s="32">
        <f>IF(AU$2='List of Flows'!$B24,IF('List of Flows'!$G24=0,0,1),0)</f>
        <v>0</v>
      </c>
      <c r="AV26" s="32">
        <f>IF(AV$2='List of Flows'!$B24,IF('List of Flows'!$G24=0,0,1),0)</f>
        <v>0</v>
      </c>
      <c r="AW26" s="32">
        <f>IF(AW$2='List of Flows'!$B24,IF('List of Flows'!$G24=0,0,1),0)</f>
        <v>0</v>
      </c>
      <c r="AX26" s="32">
        <f>IF(AX$2='List of Flows'!$B24,IF('List of Flows'!$G24=0,0,1),0)</f>
        <v>0</v>
      </c>
      <c r="AY26" s="32">
        <f>IF(AY$2='List of Flows'!$B24,IF('List of Flows'!$G24=0,0,1),0)</f>
        <v>0</v>
      </c>
      <c r="AZ26" s="32">
        <f>IF(AZ$2='List of Flows'!$B24,IF('List of Flows'!$G24=0,0,1),0)</f>
        <v>0</v>
      </c>
      <c r="BA26" s="32">
        <f>IF(BA$2='List of Flows'!$B24,IF('List of Flows'!$G24=0,0,1),0)</f>
        <v>0</v>
      </c>
      <c r="BB26" s="32">
        <f>IF(BB$2='List of Flows'!$B24,IF('List of Flows'!$G24=0,0,1),0)</f>
        <v>0</v>
      </c>
      <c r="BC26" s="32">
        <f>IF(BC$2='List of Flows'!$B24,IF('List of Flows'!$G24=0,0,1),0)</f>
        <v>0</v>
      </c>
      <c r="BD26" s="32">
        <f>IF(BD$2='List of Flows'!$B24,IF('List of Flows'!$G24=0,0,1),0)</f>
        <v>0</v>
      </c>
      <c r="BE26" s="32">
        <f>IF(BE$2='List of Flows'!$B24,IF('List of Flows'!$G24=0,0,1),0)</f>
        <v>0</v>
      </c>
      <c r="BF26" s="32">
        <f>IF(BF$2='List of Flows'!$B24,IF('List of Flows'!$G24=0,0,1),0)</f>
        <v>0</v>
      </c>
      <c r="BG26" s="32">
        <f>IF(BG$2='List of Flows'!$B24,IF('List of Flows'!$G24=0,0,1),0)</f>
        <v>0</v>
      </c>
      <c r="BH26" s="32">
        <f t="shared" si="23"/>
        <v>0</v>
      </c>
      <c r="BI26" s="31"/>
      <c r="BJ26">
        <f t="shared" si="24"/>
        <v>0</v>
      </c>
      <c r="BK26">
        <f t="shared" si="25"/>
        <v>0</v>
      </c>
      <c r="BL26">
        <f t="shared" si="26"/>
        <v>0</v>
      </c>
      <c r="BM26">
        <f t="shared" si="27"/>
        <v>0</v>
      </c>
      <c r="BN26">
        <f t="shared" si="28"/>
        <v>0</v>
      </c>
      <c r="BO26">
        <f t="shared" si="29"/>
        <v>0</v>
      </c>
      <c r="BP26">
        <f t="shared" si="30"/>
        <v>0</v>
      </c>
      <c r="BQ26">
        <f t="shared" si="31"/>
        <v>0</v>
      </c>
      <c r="BR26">
        <f t="shared" si="32"/>
        <v>0</v>
      </c>
      <c r="BS26">
        <f t="shared" si="33"/>
        <v>0</v>
      </c>
      <c r="BT26">
        <f t="shared" si="34"/>
        <v>0</v>
      </c>
      <c r="BU26">
        <f t="shared" si="35"/>
        <v>0</v>
      </c>
      <c r="BV26">
        <f t="shared" si="36"/>
        <v>0</v>
      </c>
      <c r="BW26">
        <f t="shared" si="37"/>
        <v>0</v>
      </c>
    </row>
    <row r="27" spans="1:75" x14ac:dyDescent="0.3">
      <c r="A27" s="30"/>
      <c r="B27" s="32">
        <f>IF(B$2='List of Flows'!$B25,IF('List of Flows'!$E25=0,0,1),0)</f>
        <v>0</v>
      </c>
      <c r="C27" s="32">
        <f>IF(C$2='List of Flows'!$B25,IF('List of Flows'!$E25=0,0,1),0)</f>
        <v>0</v>
      </c>
      <c r="D27" s="32">
        <f>IF(D$2='List of Flows'!$B25,IF('List of Flows'!$E25=0,0,1),0)</f>
        <v>0</v>
      </c>
      <c r="E27" s="32">
        <f>IF(E$2='List of Flows'!$B25,IF('List of Flows'!$E25=0,0,1),0)</f>
        <v>0</v>
      </c>
      <c r="F27" s="32">
        <f>IF(F$2='List of Flows'!$B25,IF('List of Flows'!$E25=0,0,1),0)</f>
        <v>0</v>
      </c>
      <c r="G27" s="32">
        <f>IF(G$2='List of Flows'!$B25,IF('List of Flows'!$E25=0,0,1),0)</f>
        <v>0</v>
      </c>
      <c r="H27" s="32">
        <f>IF(H$2='List of Flows'!$B25,IF('List of Flows'!$E25=0,0,1),0)</f>
        <v>0</v>
      </c>
      <c r="I27" s="32">
        <f>IF(I$2='List of Flows'!$B25,IF('List of Flows'!$E25=0,0,1),0)</f>
        <v>0</v>
      </c>
      <c r="J27" s="32">
        <f>IF(J$2='List of Flows'!$B25,IF('List of Flows'!$E25=0,0,1),0)</f>
        <v>0</v>
      </c>
      <c r="K27" s="32">
        <f>IF(K$2='List of Flows'!$B25,IF('List of Flows'!$E25=0,0,1),0)</f>
        <v>0</v>
      </c>
      <c r="L27" s="32">
        <f>IF(L$2='List of Flows'!$B25,IF('List of Flows'!$E25=0,0,1),0)</f>
        <v>0</v>
      </c>
      <c r="M27" s="32">
        <f>IF(M$2='List of Flows'!$B25,IF('List of Flows'!$E25=0,0,1),0)</f>
        <v>0</v>
      </c>
      <c r="N27" s="32">
        <f>IF(N$2='List of Flows'!$B25,IF('List of Flows'!$E25=0,0,1),0)</f>
        <v>0</v>
      </c>
      <c r="O27" s="32">
        <f t="shared" si="8"/>
        <v>0</v>
      </c>
      <c r="P27" s="31"/>
      <c r="Q27" s="32">
        <f>IF(Q$2='List of Flows'!$B25,IF('List of Flows'!$F25=0,0,1),0)</f>
        <v>0</v>
      </c>
      <c r="R27" s="32">
        <f>IF(R$2='List of Flows'!$B25,IF('List of Flows'!$F25=0,0,1),0)</f>
        <v>0</v>
      </c>
      <c r="S27" s="32">
        <f>IF(S$2='List of Flows'!$B25,IF('List of Flows'!$F25=0,0,1),0)</f>
        <v>0</v>
      </c>
      <c r="T27" s="32">
        <f>IF(T$2='List of Flows'!$B25,IF('List of Flows'!$F25=0,0,1),0)</f>
        <v>0</v>
      </c>
      <c r="U27" s="32">
        <f>IF(U$2='List of Flows'!$B25,IF('List of Flows'!$F25=0,0,1),0)</f>
        <v>0</v>
      </c>
      <c r="V27" s="32">
        <f>IF(V$2='List of Flows'!$B25,IF('List of Flows'!$F25=0,0,1),0)</f>
        <v>0</v>
      </c>
      <c r="W27" s="32">
        <f>IF(W$2='List of Flows'!$B25,IF('List of Flows'!$F25=0,0,1),0)</f>
        <v>0</v>
      </c>
      <c r="X27" s="32">
        <f>IF(X$2='List of Flows'!$B25,IF('List of Flows'!$F25=0,0,1),0)</f>
        <v>0</v>
      </c>
      <c r="Y27" s="32">
        <f>IF(Y$2='List of Flows'!$B25,IF('List of Flows'!$F25=0,0,1),0)</f>
        <v>0</v>
      </c>
      <c r="Z27" s="32">
        <f>IF(Z$2='List of Flows'!$B25,IF('List of Flows'!$F25=0,0,1),0)</f>
        <v>0</v>
      </c>
      <c r="AA27" s="32">
        <f>IF(AA$2='List of Flows'!$B25,IF('List of Flows'!$F25=0,0,1),0)</f>
        <v>0</v>
      </c>
      <c r="AB27" s="32">
        <f>IF(AB$2='List of Flows'!$B25,IF('List of Flows'!$F25=0,0,1),0)</f>
        <v>0</v>
      </c>
      <c r="AC27" s="32">
        <f>IF(AC$2='List of Flows'!$B25,IF('List of Flows'!$F25=0,0,1),0)</f>
        <v>0</v>
      </c>
      <c r="AD27" s="32">
        <f t="shared" si="9"/>
        <v>0</v>
      </c>
      <c r="AE27" s="31"/>
      <c r="AF27" s="32">
        <f t="shared" si="10"/>
        <v>0</v>
      </c>
      <c r="AG27" s="32">
        <f t="shared" si="11"/>
        <v>0</v>
      </c>
      <c r="AH27" s="32">
        <f t="shared" si="12"/>
        <v>0</v>
      </c>
      <c r="AI27" s="32">
        <f t="shared" si="13"/>
        <v>0</v>
      </c>
      <c r="AJ27" s="32">
        <f t="shared" si="14"/>
        <v>0</v>
      </c>
      <c r="AK27" s="32">
        <f t="shared" si="15"/>
        <v>0</v>
      </c>
      <c r="AL27" s="32">
        <f t="shared" si="16"/>
        <v>0</v>
      </c>
      <c r="AM27" s="32">
        <f t="shared" si="17"/>
        <v>0</v>
      </c>
      <c r="AN27" s="32">
        <f t="shared" si="18"/>
        <v>0</v>
      </c>
      <c r="AO27" s="32">
        <f t="shared" si="19"/>
        <v>0</v>
      </c>
      <c r="AP27" s="32">
        <f t="shared" si="20"/>
        <v>0</v>
      </c>
      <c r="AQ27" s="32">
        <f t="shared" si="21"/>
        <v>0</v>
      </c>
      <c r="AR27" s="32">
        <f t="shared" si="22"/>
        <v>0</v>
      </c>
      <c r="AS27" s="32">
        <f t="shared" si="38"/>
        <v>0</v>
      </c>
      <c r="AT27" s="31"/>
      <c r="AU27" s="32">
        <f>IF(AU$2='List of Flows'!$B25,IF('List of Flows'!$G25=0,0,1),0)</f>
        <v>0</v>
      </c>
      <c r="AV27" s="32">
        <f>IF(AV$2='List of Flows'!$B25,IF('List of Flows'!$G25=0,0,1),0)</f>
        <v>0</v>
      </c>
      <c r="AW27" s="32">
        <f>IF(AW$2='List of Flows'!$B25,IF('List of Flows'!$G25=0,0,1),0)</f>
        <v>0</v>
      </c>
      <c r="AX27" s="32">
        <f>IF(AX$2='List of Flows'!$B25,IF('List of Flows'!$G25=0,0,1),0)</f>
        <v>0</v>
      </c>
      <c r="AY27" s="32">
        <f>IF(AY$2='List of Flows'!$B25,IF('List of Flows'!$G25=0,0,1),0)</f>
        <v>0</v>
      </c>
      <c r="AZ27" s="32">
        <f>IF(AZ$2='List of Flows'!$B25,IF('List of Flows'!$G25=0,0,1),0)</f>
        <v>0</v>
      </c>
      <c r="BA27" s="32">
        <f>IF(BA$2='List of Flows'!$B25,IF('List of Flows'!$G25=0,0,1),0)</f>
        <v>0</v>
      </c>
      <c r="BB27" s="32">
        <f>IF(BB$2='List of Flows'!$B25,IF('List of Flows'!$G25=0,0,1),0)</f>
        <v>0</v>
      </c>
      <c r="BC27" s="32">
        <f>IF(BC$2='List of Flows'!$B25,IF('List of Flows'!$G25=0,0,1),0)</f>
        <v>0</v>
      </c>
      <c r="BD27" s="32">
        <f>IF(BD$2='List of Flows'!$B25,IF('List of Flows'!$G25=0,0,1),0)</f>
        <v>0</v>
      </c>
      <c r="BE27" s="32">
        <f>IF(BE$2='List of Flows'!$B25,IF('List of Flows'!$G25=0,0,1),0)</f>
        <v>0</v>
      </c>
      <c r="BF27" s="32">
        <f>IF(BF$2='List of Flows'!$B25,IF('List of Flows'!$G25=0,0,1),0)</f>
        <v>0</v>
      </c>
      <c r="BG27" s="32">
        <f>IF(BG$2='List of Flows'!$B25,IF('List of Flows'!$G25=0,0,1),0)</f>
        <v>0</v>
      </c>
      <c r="BH27" s="32">
        <f t="shared" si="23"/>
        <v>0</v>
      </c>
      <c r="BI27" s="31"/>
      <c r="BJ27">
        <f t="shared" si="24"/>
        <v>0</v>
      </c>
      <c r="BK27">
        <f t="shared" si="25"/>
        <v>0</v>
      </c>
      <c r="BL27">
        <f t="shared" si="26"/>
        <v>0</v>
      </c>
      <c r="BM27">
        <f t="shared" si="27"/>
        <v>0</v>
      </c>
      <c r="BN27">
        <f t="shared" si="28"/>
        <v>0</v>
      </c>
      <c r="BO27">
        <f t="shared" si="29"/>
        <v>0</v>
      </c>
      <c r="BP27">
        <f t="shared" si="30"/>
        <v>0</v>
      </c>
      <c r="BQ27">
        <f t="shared" si="31"/>
        <v>0</v>
      </c>
      <c r="BR27">
        <f t="shared" si="32"/>
        <v>0</v>
      </c>
      <c r="BS27">
        <f t="shared" si="33"/>
        <v>0</v>
      </c>
      <c r="BT27">
        <f t="shared" si="34"/>
        <v>0</v>
      </c>
      <c r="BU27">
        <f t="shared" si="35"/>
        <v>0</v>
      </c>
      <c r="BV27">
        <f t="shared" si="36"/>
        <v>0</v>
      </c>
      <c r="BW27">
        <f t="shared" si="37"/>
        <v>0</v>
      </c>
    </row>
    <row r="28" spans="1:75" x14ac:dyDescent="0.3">
      <c r="A28" s="30"/>
      <c r="B28" s="32">
        <f>IF(B$2='List of Flows'!$B26,IF('List of Flows'!$E26=0,0,1),0)</f>
        <v>0</v>
      </c>
      <c r="C28" s="32">
        <f>IF(C$2='List of Flows'!$B26,IF('List of Flows'!$E26=0,0,1),0)</f>
        <v>0</v>
      </c>
      <c r="D28" s="32">
        <f>IF(D$2='List of Flows'!$B26,IF('List of Flows'!$E26=0,0,1),0)</f>
        <v>0</v>
      </c>
      <c r="E28" s="32">
        <f>IF(E$2='List of Flows'!$B26,IF('List of Flows'!$E26=0,0,1),0)</f>
        <v>0</v>
      </c>
      <c r="F28" s="32">
        <f>IF(F$2='List of Flows'!$B26,IF('List of Flows'!$E26=0,0,1),0)</f>
        <v>0</v>
      </c>
      <c r="G28" s="32">
        <f>IF(G$2='List of Flows'!$B26,IF('List of Flows'!$E26=0,0,1),0)</f>
        <v>0</v>
      </c>
      <c r="H28" s="32">
        <f>IF(H$2='List of Flows'!$B26,IF('List of Flows'!$E26=0,0,1),0)</f>
        <v>0</v>
      </c>
      <c r="I28" s="32">
        <f>IF(I$2='List of Flows'!$B26,IF('List of Flows'!$E26=0,0,1),0)</f>
        <v>0</v>
      </c>
      <c r="J28" s="32">
        <f>IF(J$2='List of Flows'!$B26,IF('List of Flows'!$E26=0,0,1),0)</f>
        <v>0</v>
      </c>
      <c r="K28" s="32">
        <f>IF(K$2='List of Flows'!$B26,IF('List of Flows'!$E26=0,0,1),0)</f>
        <v>0</v>
      </c>
      <c r="L28" s="32">
        <f>IF(L$2='List of Flows'!$B26,IF('List of Flows'!$E26=0,0,1),0)</f>
        <v>0</v>
      </c>
      <c r="M28" s="32">
        <f>IF(M$2='List of Flows'!$B26,IF('List of Flows'!$E26=0,0,1),0)</f>
        <v>0</v>
      </c>
      <c r="N28" s="32">
        <f>IF(N$2='List of Flows'!$B26,IF('List of Flows'!$E26=0,0,1),0)</f>
        <v>0</v>
      </c>
      <c r="O28" s="32">
        <f t="shared" si="8"/>
        <v>0</v>
      </c>
      <c r="P28" s="31"/>
      <c r="Q28" s="32">
        <f>IF(Q$2='List of Flows'!$B26,IF('List of Flows'!$F26=0,0,1),0)</f>
        <v>0</v>
      </c>
      <c r="R28" s="32">
        <f>IF(R$2='List of Flows'!$B26,IF('List of Flows'!$F26=0,0,1),0)</f>
        <v>0</v>
      </c>
      <c r="S28" s="32">
        <f>IF(S$2='List of Flows'!$B26,IF('List of Flows'!$F26=0,0,1),0)</f>
        <v>0</v>
      </c>
      <c r="T28" s="32">
        <f>IF(T$2='List of Flows'!$B26,IF('List of Flows'!$F26=0,0,1),0)</f>
        <v>0</v>
      </c>
      <c r="U28" s="32">
        <f>IF(U$2='List of Flows'!$B26,IF('List of Flows'!$F26=0,0,1),0)</f>
        <v>0</v>
      </c>
      <c r="V28" s="32">
        <f>IF(V$2='List of Flows'!$B26,IF('List of Flows'!$F26=0,0,1),0)</f>
        <v>0</v>
      </c>
      <c r="W28" s="32">
        <f>IF(W$2='List of Flows'!$B26,IF('List of Flows'!$F26=0,0,1),0)</f>
        <v>0</v>
      </c>
      <c r="X28" s="32">
        <f>IF(X$2='List of Flows'!$B26,IF('List of Flows'!$F26=0,0,1),0)</f>
        <v>0</v>
      </c>
      <c r="Y28" s="32">
        <f>IF(Y$2='List of Flows'!$B26,IF('List of Flows'!$F26=0,0,1),0)</f>
        <v>0</v>
      </c>
      <c r="Z28" s="32">
        <f>IF(Z$2='List of Flows'!$B26,IF('List of Flows'!$F26=0,0,1),0)</f>
        <v>0</v>
      </c>
      <c r="AA28" s="32">
        <f>IF(AA$2='List of Flows'!$B26,IF('List of Flows'!$F26=0,0,1),0)</f>
        <v>0</v>
      </c>
      <c r="AB28" s="32">
        <f>IF(AB$2='List of Flows'!$B26,IF('List of Flows'!$F26=0,0,1),0)</f>
        <v>0</v>
      </c>
      <c r="AC28" s="32">
        <f>IF(AC$2='List of Flows'!$B26,IF('List of Flows'!$F26=0,0,1),0)</f>
        <v>0</v>
      </c>
      <c r="AD28" s="32">
        <f t="shared" si="9"/>
        <v>0</v>
      </c>
      <c r="AE28" s="31"/>
      <c r="AF28" s="32">
        <f t="shared" si="10"/>
        <v>0</v>
      </c>
      <c r="AG28" s="32">
        <f t="shared" si="11"/>
        <v>0</v>
      </c>
      <c r="AH28" s="32">
        <f t="shared" si="12"/>
        <v>0</v>
      </c>
      <c r="AI28" s="32">
        <f t="shared" si="13"/>
        <v>0</v>
      </c>
      <c r="AJ28" s="32">
        <f t="shared" si="14"/>
        <v>0</v>
      </c>
      <c r="AK28" s="32">
        <f t="shared" si="15"/>
        <v>0</v>
      </c>
      <c r="AL28" s="32">
        <f t="shared" si="16"/>
        <v>0</v>
      </c>
      <c r="AM28" s="32">
        <f t="shared" si="17"/>
        <v>0</v>
      </c>
      <c r="AN28" s="32">
        <f t="shared" si="18"/>
        <v>0</v>
      </c>
      <c r="AO28" s="32">
        <f t="shared" si="19"/>
        <v>0</v>
      </c>
      <c r="AP28" s="32">
        <f t="shared" si="20"/>
        <v>0</v>
      </c>
      <c r="AQ28" s="32">
        <f t="shared" si="21"/>
        <v>0</v>
      </c>
      <c r="AR28" s="32">
        <f t="shared" si="22"/>
        <v>0</v>
      </c>
      <c r="AS28" s="32">
        <f t="shared" si="38"/>
        <v>0</v>
      </c>
      <c r="AT28" s="31"/>
      <c r="AU28" s="32">
        <f>IF(AU$2='List of Flows'!$B26,IF('List of Flows'!$G26=0,0,1),0)</f>
        <v>0</v>
      </c>
      <c r="AV28" s="32">
        <f>IF(AV$2='List of Flows'!$B26,IF('List of Flows'!$G26=0,0,1),0)</f>
        <v>0</v>
      </c>
      <c r="AW28" s="32">
        <f>IF(AW$2='List of Flows'!$B26,IF('List of Flows'!$G26=0,0,1),0)</f>
        <v>0</v>
      </c>
      <c r="AX28" s="32">
        <f>IF(AX$2='List of Flows'!$B26,IF('List of Flows'!$G26=0,0,1),0)</f>
        <v>0</v>
      </c>
      <c r="AY28" s="32">
        <f>IF(AY$2='List of Flows'!$B26,IF('List of Flows'!$G26=0,0,1),0)</f>
        <v>0</v>
      </c>
      <c r="AZ28" s="32">
        <f>IF(AZ$2='List of Flows'!$B26,IF('List of Flows'!$G26=0,0,1),0)</f>
        <v>0</v>
      </c>
      <c r="BA28" s="32">
        <f>IF(BA$2='List of Flows'!$B26,IF('List of Flows'!$G26=0,0,1),0)</f>
        <v>0</v>
      </c>
      <c r="BB28" s="32">
        <f>IF(BB$2='List of Flows'!$B26,IF('List of Flows'!$G26=0,0,1),0)</f>
        <v>0</v>
      </c>
      <c r="BC28" s="32">
        <f>IF(BC$2='List of Flows'!$B26,IF('List of Flows'!$G26=0,0,1),0)</f>
        <v>0</v>
      </c>
      <c r="BD28" s="32">
        <f>IF(BD$2='List of Flows'!$B26,IF('List of Flows'!$G26=0,0,1),0)</f>
        <v>0</v>
      </c>
      <c r="BE28" s="32">
        <f>IF(BE$2='List of Flows'!$B26,IF('List of Flows'!$G26=0,0,1),0)</f>
        <v>0</v>
      </c>
      <c r="BF28" s="32">
        <f>IF(BF$2='List of Flows'!$B26,IF('List of Flows'!$G26=0,0,1),0)</f>
        <v>0</v>
      </c>
      <c r="BG28" s="32">
        <f>IF(BG$2='List of Flows'!$B26,IF('List of Flows'!$G26=0,0,1),0)</f>
        <v>0</v>
      </c>
      <c r="BH28" s="32">
        <f t="shared" si="23"/>
        <v>0</v>
      </c>
      <c r="BI28" s="31"/>
      <c r="BJ28">
        <f t="shared" si="24"/>
        <v>0</v>
      </c>
      <c r="BK28">
        <f t="shared" si="25"/>
        <v>0</v>
      </c>
      <c r="BL28">
        <f t="shared" si="26"/>
        <v>0</v>
      </c>
      <c r="BM28">
        <f t="shared" si="27"/>
        <v>0</v>
      </c>
      <c r="BN28">
        <f t="shared" si="28"/>
        <v>0</v>
      </c>
      <c r="BO28">
        <f t="shared" si="29"/>
        <v>0</v>
      </c>
      <c r="BP28">
        <f t="shared" si="30"/>
        <v>0</v>
      </c>
      <c r="BQ28">
        <f t="shared" si="31"/>
        <v>0</v>
      </c>
      <c r="BR28">
        <f t="shared" si="32"/>
        <v>0</v>
      </c>
      <c r="BS28">
        <f t="shared" si="33"/>
        <v>0</v>
      </c>
      <c r="BT28">
        <f t="shared" si="34"/>
        <v>0</v>
      </c>
      <c r="BU28">
        <f t="shared" si="35"/>
        <v>0</v>
      </c>
      <c r="BV28">
        <f t="shared" si="36"/>
        <v>0</v>
      </c>
      <c r="BW28">
        <f t="shared" si="37"/>
        <v>0</v>
      </c>
    </row>
    <row r="29" spans="1:75" x14ac:dyDescent="0.3">
      <c r="A29" s="30"/>
      <c r="B29" s="32">
        <f>IF(B$2='List of Flows'!$B27,IF('List of Flows'!$E27=0,0,1),0)</f>
        <v>0</v>
      </c>
      <c r="C29" s="32">
        <f>IF(C$2='List of Flows'!$B27,IF('List of Flows'!$E27=0,0,1),0)</f>
        <v>0</v>
      </c>
      <c r="D29" s="32">
        <f>IF(D$2='List of Flows'!$B27,IF('List of Flows'!$E27=0,0,1),0)</f>
        <v>0</v>
      </c>
      <c r="E29" s="32">
        <f>IF(E$2='List of Flows'!$B27,IF('List of Flows'!$E27=0,0,1),0)</f>
        <v>0</v>
      </c>
      <c r="F29" s="32">
        <f>IF(F$2='List of Flows'!$B27,IF('List of Flows'!$E27=0,0,1),0)</f>
        <v>0</v>
      </c>
      <c r="G29" s="32">
        <f>IF(G$2='List of Flows'!$B27,IF('List of Flows'!$E27=0,0,1),0)</f>
        <v>0</v>
      </c>
      <c r="H29" s="32">
        <f>IF(H$2='List of Flows'!$B27,IF('List of Flows'!$E27=0,0,1),0)</f>
        <v>0</v>
      </c>
      <c r="I29" s="32">
        <f>IF(I$2='List of Flows'!$B27,IF('List of Flows'!$E27=0,0,1),0)</f>
        <v>0</v>
      </c>
      <c r="J29" s="32">
        <f>IF(J$2='List of Flows'!$B27,IF('List of Flows'!$E27=0,0,1),0)</f>
        <v>0</v>
      </c>
      <c r="K29" s="32">
        <f>IF(K$2='List of Flows'!$B27,IF('List of Flows'!$E27=0,0,1),0)</f>
        <v>0</v>
      </c>
      <c r="L29" s="32">
        <f>IF(L$2='List of Flows'!$B27,IF('List of Flows'!$E27=0,0,1),0)</f>
        <v>0</v>
      </c>
      <c r="M29" s="32">
        <f>IF(M$2='List of Flows'!$B27,IF('List of Flows'!$E27=0,0,1),0)</f>
        <v>0</v>
      </c>
      <c r="N29" s="32">
        <f>IF(N$2='List of Flows'!$B27,IF('List of Flows'!$E27=0,0,1),0)</f>
        <v>0</v>
      </c>
      <c r="O29" s="32">
        <f t="shared" si="8"/>
        <v>0</v>
      </c>
      <c r="P29" s="31"/>
      <c r="Q29" s="32">
        <f>IF(Q$2='List of Flows'!$B27,IF('List of Flows'!$F27=0,0,1),0)</f>
        <v>0</v>
      </c>
      <c r="R29" s="32">
        <f>IF(R$2='List of Flows'!$B27,IF('List of Flows'!$F27=0,0,1),0)</f>
        <v>0</v>
      </c>
      <c r="S29" s="32">
        <f>IF(S$2='List of Flows'!$B27,IF('List of Flows'!$F27=0,0,1),0)</f>
        <v>0</v>
      </c>
      <c r="T29" s="32">
        <f>IF(T$2='List of Flows'!$B27,IF('List of Flows'!$F27=0,0,1),0)</f>
        <v>0</v>
      </c>
      <c r="U29" s="32">
        <f>IF(U$2='List of Flows'!$B27,IF('List of Flows'!$F27=0,0,1),0)</f>
        <v>0</v>
      </c>
      <c r="V29" s="32">
        <f>IF(V$2='List of Flows'!$B27,IF('List of Flows'!$F27=0,0,1),0)</f>
        <v>0</v>
      </c>
      <c r="W29" s="32">
        <f>IF(W$2='List of Flows'!$B27,IF('List of Flows'!$F27=0,0,1),0)</f>
        <v>0</v>
      </c>
      <c r="X29" s="32">
        <f>IF(X$2='List of Flows'!$B27,IF('List of Flows'!$F27=0,0,1),0)</f>
        <v>0</v>
      </c>
      <c r="Y29" s="32">
        <f>IF(Y$2='List of Flows'!$B27,IF('List of Flows'!$F27=0,0,1),0)</f>
        <v>0</v>
      </c>
      <c r="Z29" s="32">
        <f>IF(Z$2='List of Flows'!$B27,IF('List of Flows'!$F27=0,0,1),0)</f>
        <v>0</v>
      </c>
      <c r="AA29" s="32">
        <f>IF(AA$2='List of Flows'!$B27,IF('List of Flows'!$F27=0,0,1),0)</f>
        <v>0</v>
      </c>
      <c r="AB29" s="32">
        <f>IF(AB$2='List of Flows'!$B27,IF('List of Flows'!$F27=0,0,1),0)</f>
        <v>0</v>
      </c>
      <c r="AC29" s="32">
        <f>IF(AC$2='List of Flows'!$B27,IF('List of Flows'!$F27=0,0,1),0)</f>
        <v>0</v>
      </c>
      <c r="AD29" s="32">
        <f t="shared" si="9"/>
        <v>0</v>
      </c>
      <c r="AE29" s="31"/>
      <c r="AF29" s="32">
        <f t="shared" si="10"/>
        <v>0</v>
      </c>
      <c r="AG29" s="32">
        <f t="shared" si="11"/>
        <v>0</v>
      </c>
      <c r="AH29" s="32">
        <f t="shared" si="12"/>
        <v>0</v>
      </c>
      <c r="AI29" s="32">
        <f t="shared" si="13"/>
        <v>0</v>
      </c>
      <c r="AJ29" s="32">
        <f t="shared" si="14"/>
        <v>0</v>
      </c>
      <c r="AK29" s="32">
        <f t="shared" si="15"/>
        <v>0</v>
      </c>
      <c r="AL29" s="32">
        <f t="shared" si="16"/>
        <v>0</v>
      </c>
      <c r="AM29" s="32">
        <f t="shared" si="17"/>
        <v>0</v>
      </c>
      <c r="AN29" s="32">
        <f t="shared" si="18"/>
        <v>0</v>
      </c>
      <c r="AO29" s="32">
        <f t="shared" si="19"/>
        <v>0</v>
      </c>
      <c r="AP29" s="32">
        <f t="shared" si="20"/>
        <v>0</v>
      </c>
      <c r="AQ29" s="32">
        <f t="shared" si="21"/>
        <v>0</v>
      </c>
      <c r="AR29" s="32">
        <f t="shared" si="22"/>
        <v>0</v>
      </c>
      <c r="AS29" s="32">
        <f t="shared" si="38"/>
        <v>0</v>
      </c>
      <c r="AT29" s="31"/>
      <c r="AU29" s="32">
        <f>IF(AU$2='List of Flows'!$B27,IF('List of Flows'!$G27=0,0,1),0)</f>
        <v>0</v>
      </c>
      <c r="AV29" s="32">
        <f>IF(AV$2='List of Flows'!$B27,IF('List of Flows'!$G27=0,0,1),0)</f>
        <v>0</v>
      </c>
      <c r="AW29" s="32">
        <f>IF(AW$2='List of Flows'!$B27,IF('List of Flows'!$G27=0,0,1),0)</f>
        <v>0</v>
      </c>
      <c r="AX29" s="32">
        <f>IF(AX$2='List of Flows'!$B27,IF('List of Flows'!$G27=0,0,1),0)</f>
        <v>0</v>
      </c>
      <c r="AY29" s="32">
        <f>IF(AY$2='List of Flows'!$B27,IF('List of Flows'!$G27=0,0,1),0)</f>
        <v>0</v>
      </c>
      <c r="AZ29" s="32">
        <f>IF(AZ$2='List of Flows'!$B27,IF('List of Flows'!$G27=0,0,1),0)</f>
        <v>0</v>
      </c>
      <c r="BA29" s="32">
        <f>IF(BA$2='List of Flows'!$B27,IF('List of Flows'!$G27=0,0,1),0)</f>
        <v>0</v>
      </c>
      <c r="BB29" s="32">
        <f>IF(BB$2='List of Flows'!$B27,IF('List of Flows'!$G27=0,0,1),0)</f>
        <v>0</v>
      </c>
      <c r="BC29" s="32">
        <f>IF(BC$2='List of Flows'!$B27,IF('List of Flows'!$G27=0,0,1),0)</f>
        <v>0</v>
      </c>
      <c r="BD29" s="32">
        <f>IF(BD$2='List of Flows'!$B27,IF('List of Flows'!$G27=0,0,1),0)</f>
        <v>0</v>
      </c>
      <c r="BE29" s="32">
        <f>IF(BE$2='List of Flows'!$B27,IF('List of Flows'!$G27=0,0,1),0)</f>
        <v>0</v>
      </c>
      <c r="BF29" s="32">
        <f>IF(BF$2='List of Flows'!$B27,IF('List of Flows'!$G27=0,0,1),0)</f>
        <v>0</v>
      </c>
      <c r="BG29" s="32">
        <f>IF(BG$2='List of Flows'!$B27,IF('List of Flows'!$G27=0,0,1),0)</f>
        <v>0</v>
      </c>
      <c r="BH29" s="32">
        <f t="shared" si="23"/>
        <v>0</v>
      </c>
      <c r="BI29" s="31"/>
      <c r="BJ29">
        <f t="shared" si="24"/>
        <v>0</v>
      </c>
      <c r="BK29">
        <f t="shared" si="25"/>
        <v>0</v>
      </c>
      <c r="BL29">
        <f t="shared" si="26"/>
        <v>0</v>
      </c>
      <c r="BM29">
        <f t="shared" si="27"/>
        <v>0</v>
      </c>
      <c r="BN29">
        <f t="shared" si="28"/>
        <v>0</v>
      </c>
      <c r="BO29">
        <f t="shared" si="29"/>
        <v>0</v>
      </c>
      <c r="BP29">
        <f t="shared" si="30"/>
        <v>0</v>
      </c>
      <c r="BQ29">
        <f t="shared" si="31"/>
        <v>0</v>
      </c>
      <c r="BR29">
        <f t="shared" si="32"/>
        <v>0</v>
      </c>
      <c r="BS29">
        <f t="shared" si="33"/>
        <v>0</v>
      </c>
      <c r="BT29">
        <f t="shared" si="34"/>
        <v>0</v>
      </c>
      <c r="BU29">
        <f t="shared" si="35"/>
        <v>0</v>
      </c>
      <c r="BV29">
        <f t="shared" si="36"/>
        <v>0</v>
      </c>
      <c r="BW29">
        <f t="shared" si="37"/>
        <v>0</v>
      </c>
    </row>
    <row r="30" spans="1:75" x14ac:dyDescent="0.3">
      <c r="A30" s="30"/>
      <c r="B30" s="32">
        <f>IF(B$2='List of Flows'!$B28,IF('List of Flows'!$E28=0,0,1),0)</f>
        <v>0</v>
      </c>
      <c r="C30" s="32">
        <f>IF(C$2='List of Flows'!$B28,IF('List of Flows'!$E28=0,0,1),0)</f>
        <v>0</v>
      </c>
      <c r="D30" s="32">
        <f>IF(D$2='List of Flows'!$B28,IF('List of Flows'!$E28=0,0,1),0)</f>
        <v>0</v>
      </c>
      <c r="E30" s="32">
        <f>IF(E$2='List of Flows'!$B28,IF('List of Flows'!$E28=0,0,1),0)</f>
        <v>0</v>
      </c>
      <c r="F30" s="32">
        <f>IF(F$2='List of Flows'!$B28,IF('List of Flows'!$E28=0,0,1),0)</f>
        <v>0</v>
      </c>
      <c r="G30" s="32">
        <f>IF(G$2='List of Flows'!$B28,IF('List of Flows'!$E28=0,0,1),0)</f>
        <v>0</v>
      </c>
      <c r="H30" s="32">
        <f>IF(H$2='List of Flows'!$B28,IF('List of Flows'!$E28=0,0,1),0)</f>
        <v>0</v>
      </c>
      <c r="I30" s="32">
        <f>IF(I$2='List of Flows'!$B28,IF('List of Flows'!$E28=0,0,1),0)</f>
        <v>0</v>
      </c>
      <c r="J30" s="32">
        <f>IF(J$2='List of Flows'!$B28,IF('List of Flows'!$E28=0,0,1),0)</f>
        <v>0</v>
      </c>
      <c r="K30" s="32">
        <f>IF(K$2='List of Flows'!$B28,IF('List of Flows'!$E28=0,0,1),0)</f>
        <v>0</v>
      </c>
      <c r="L30" s="32">
        <f>IF(L$2='List of Flows'!$B28,IF('List of Flows'!$E28=0,0,1),0)</f>
        <v>0</v>
      </c>
      <c r="M30" s="32">
        <f>IF(M$2='List of Flows'!$B28,IF('List of Flows'!$E28=0,0,1),0)</f>
        <v>0</v>
      </c>
      <c r="N30" s="32">
        <f>IF(N$2='List of Flows'!$B28,IF('List of Flows'!$E28=0,0,1),0)</f>
        <v>0</v>
      </c>
      <c r="O30" s="32">
        <f t="shared" si="8"/>
        <v>0</v>
      </c>
      <c r="P30" s="31"/>
      <c r="Q30" s="32">
        <f>IF(Q$2='List of Flows'!$B28,IF('List of Flows'!$F28=0,0,1),0)</f>
        <v>0</v>
      </c>
      <c r="R30" s="32">
        <f>IF(R$2='List of Flows'!$B28,IF('List of Flows'!$F28=0,0,1),0)</f>
        <v>0</v>
      </c>
      <c r="S30" s="32">
        <f>IF(S$2='List of Flows'!$B28,IF('List of Flows'!$F28=0,0,1),0)</f>
        <v>0</v>
      </c>
      <c r="T30" s="32">
        <f>IF(T$2='List of Flows'!$B28,IF('List of Flows'!$F28=0,0,1),0)</f>
        <v>0</v>
      </c>
      <c r="U30" s="32">
        <f>IF(U$2='List of Flows'!$B28,IF('List of Flows'!$F28=0,0,1),0)</f>
        <v>0</v>
      </c>
      <c r="V30" s="32">
        <f>IF(V$2='List of Flows'!$B28,IF('List of Flows'!$F28=0,0,1),0)</f>
        <v>0</v>
      </c>
      <c r="W30" s="32">
        <f>IF(W$2='List of Flows'!$B28,IF('List of Flows'!$F28=0,0,1),0)</f>
        <v>0</v>
      </c>
      <c r="X30" s="32">
        <f>IF(X$2='List of Flows'!$B28,IF('List of Flows'!$F28=0,0,1),0)</f>
        <v>0</v>
      </c>
      <c r="Y30" s="32">
        <f>IF(Y$2='List of Flows'!$B28,IF('List of Flows'!$F28=0,0,1),0)</f>
        <v>0</v>
      </c>
      <c r="Z30" s="32">
        <f>IF(Z$2='List of Flows'!$B28,IF('List of Flows'!$F28=0,0,1),0)</f>
        <v>0</v>
      </c>
      <c r="AA30" s="32">
        <f>IF(AA$2='List of Flows'!$B28,IF('List of Flows'!$F28=0,0,1),0)</f>
        <v>0</v>
      </c>
      <c r="AB30" s="32">
        <f>IF(AB$2='List of Flows'!$B28,IF('List of Flows'!$F28=0,0,1),0)</f>
        <v>0</v>
      </c>
      <c r="AC30" s="32">
        <f>IF(AC$2='List of Flows'!$B28,IF('List of Flows'!$F28=0,0,1),0)</f>
        <v>0</v>
      </c>
      <c r="AD30" s="32">
        <f t="shared" si="9"/>
        <v>0</v>
      </c>
      <c r="AE30" s="31"/>
      <c r="AF30" s="32">
        <f t="shared" si="10"/>
        <v>0</v>
      </c>
      <c r="AG30" s="32">
        <f t="shared" si="11"/>
        <v>0</v>
      </c>
      <c r="AH30" s="32">
        <f t="shared" si="12"/>
        <v>0</v>
      </c>
      <c r="AI30" s="32">
        <f t="shared" si="13"/>
        <v>0</v>
      </c>
      <c r="AJ30" s="32">
        <f t="shared" si="14"/>
        <v>0</v>
      </c>
      <c r="AK30" s="32">
        <f t="shared" si="15"/>
        <v>0</v>
      </c>
      <c r="AL30" s="32">
        <f t="shared" si="16"/>
        <v>0</v>
      </c>
      <c r="AM30" s="32">
        <f t="shared" si="17"/>
        <v>0</v>
      </c>
      <c r="AN30" s="32">
        <f t="shared" si="18"/>
        <v>0</v>
      </c>
      <c r="AO30" s="32">
        <f t="shared" si="19"/>
        <v>0</v>
      </c>
      <c r="AP30" s="32">
        <f t="shared" si="20"/>
        <v>0</v>
      </c>
      <c r="AQ30" s="32">
        <f t="shared" si="21"/>
        <v>0</v>
      </c>
      <c r="AR30" s="32">
        <f t="shared" si="22"/>
        <v>0</v>
      </c>
      <c r="AS30" s="32">
        <f t="shared" si="38"/>
        <v>0</v>
      </c>
      <c r="AT30" s="31"/>
      <c r="AU30" s="32">
        <f>IF(AU$2='List of Flows'!$B28,IF('List of Flows'!$G28=0,0,1),0)</f>
        <v>0</v>
      </c>
      <c r="AV30" s="32">
        <f>IF(AV$2='List of Flows'!$B28,IF('List of Flows'!$G28=0,0,1),0)</f>
        <v>0</v>
      </c>
      <c r="AW30" s="32">
        <f>IF(AW$2='List of Flows'!$B28,IF('List of Flows'!$G28=0,0,1),0)</f>
        <v>0</v>
      </c>
      <c r="AX30" s="32">
        <f>IF(AX$2='List of Flows'!$B28,IF('List of Flows'!$G28=0,0,1),0)</f>
        <v>0</v>
      </c>
      <c r="AY30" s="32">
        <f>IF(AY$2='List of Flows'!$B28,IF('List of Flows'!$G28=0,0,1),0)</f>
        <v>0</v>
      </c>
      <c r="AZ30" s="32">
        <f>IF(AZ$2='List of Flows'!$B28,IF('List of Flows'!$G28=0,0,1),0)</f>
        <v>0</v>
      </c>
      <c r="BA30" s="32">
        <f>IF(BA$2='List of Flows'!$B28,IF('List of Flows'!$G28=0,0,1),0)</f>
        <v>0</v>
      </c>
      <c r="BB30" s="32">
        <f>IF(BB$2='List of Flows'!$B28,IF('List of Flows'!$G28=0,0,1),0)</f>
        <v>0</v>
      </c>
      <c r="BC30" s="32">
        <f>IF(BC$2='List of Flows'!$B28,IF('List of Flows'!$G28=0,0,1),0)</f>
        <v>0</v>
      </c>
      <c r="BD30" s="32">
        <f>IF(BD$2='List of Flows'!$B28,IF('List of Flows'!$G28=0,0,1),0)</f>
        <v>0</v>
      </c>
      <c r="BE30" s="32">
        <f>IF(BE$2='List of Flows'!$B28,IF('List of Flows'!$G28=0,0,1),0)</f>
        <v>0</v>
      </c>
      <c r="BF30" s="32">
        <f>IF(BF$2='List of Flows'!$B28,IF('List of Flows'!$G28=0,0,1),0)</f>
        <v>0</v>
      </c>
      <c r="BG30" s="32">
        <f>IF(BG$2='List of Flows'!$B28,IF('List of Flows'!$G28=0,0,1),0)</f>
        <v>0</v>
      </c>
      <c r="BH30" s="32">
        <f t="shared" si="23"/>
        <v>0</v>
      </c>
      <c r="BI30" s="31"/>
      <c r="BJ30">
        <f t="shared" si="24"/>
        <v>0</v>
      </c>
      <c r="BK30">
        <f t="shared" si="25"/>
        <v>0</v>
      </c>
      <c r="BL30">
        <f t="shared" si="26"/>
        <v>0</v>
      </c>
      <c r="BM30">
        <f t="shared" si="27"/>
        <v>0</v>
      </c>
      <c r="BN30">
        <f t="shared" si="28"/>
        <v>0</v>
      </c>
      <c r="BO30">
        <f t="shared" si="29"/>
        <v>0</v>
      </c>
      <c r="BP30">
        <f t="shared" si="30"/>
        <v>0</v>
      </c>
      <c r="BQ30">
        <f t="shared" si="31"/>
        <v>0</v>
      </c>
      <c r="BR30">
        <f t="shared" si="32"/>
        <v>0</v>
      </c>
      <c r="BS30">
        <f t="shared" si="33"/>
        <v>0</v>
      </c>
      <c r="BT30">
        <f t="shared" si="34"/>
        <v>0</v>
      </c>
      <c r="BU30">
        <f t="shared" si="35"/>
        <v>0</v>
      </c>
      <c r="BV30">
        <f t="shared" si="36"/>
        <v>0</v>
      </c>
      <c r="BW30">
        <f t="shared" si="37"/>
        <v>0</v>
      </c>
    </row>
    <row r="31" spans="1:75" x14ac:dyDescent="0.3">
      <c r="A31" s="30"/>
      <c r="B31" s="32">
        <f>IF(B$2='List of Flows'!$B29,IF('List of Flows'!$E29=0,0,1),0)</f>
        <v>0</v>
      </c>
      <c r="C31" s="32">
        <f>IF(C$2='List of Flows'!$B29,IF('List of Flows'!$E29=0,0,1),0)</f>
        <v>0</v>
      </c>
      <c r="D31" s="32">
        <f>IF(D$2='List of Flows'!$B29,IF('List of Flows'!$E29=0,0,1),0)</f>
        <v>0</v>
      </c>
      <c r="E31" s="32">
        <f>IF(E$2='List of Flows'!$B29,IF('List of Flows'!$E29=0,0,1),0)</f>
        <v>0</v>
      </c>
      <c r="F31" s="32">
        <f>IF(F$2='List of Flows'!$B29,IF('List of Flows'!$E29=0,0,1),0)</f>
        <v>0</v>
      </c>
      <c r="G31" s="32">
        <f>IF(G$2='List of Flows'!$B29,IF('List of Flows'!$E29=0,0,1),0)</f>
        <v>0</v>
      </c>
      <c r="H31" s="32">
        <f>IF(H$2='List of Flows'!$B29,IF('List of Flows'!$E29=0,0,1),0)</f>
        <v>0</v>
      </c>
      <c r="I31" s="32">
        <f>IF(I$2='List of Flows'!$B29,IF('List of Flows'!$E29=0,0,1),0)</f>
        <v>0</v>
      </c>
      <c r="J31" s="32">
        <f>IF(J$2='List of Flows'!$B29,IF('List of Flows'!$E29=0,0,1),0)</f>
        <v>0</v>
      </c>
      <c r="K31" s="32">
        <f>IF(K$2='List of Flows'!$B29,IF('List of Flows'!$E29=0,0,1),0)</f>
        <v>0</v>
      </c>
      <c r="L31" s="32">
        <f>IF(L$2='List of Flows'!$B29,IF('List of Flows'!$E29=0,0,1),0)</f>
        <v>0</v>
      </c>
      <c r="M31" s="32">
        <f>IF(M$2='List of Flows'!$B29,IF('List of Flows'!$E29=0,0,1),0)</f>
        <v>0</v>
      </c>
      <c r="N31" s="32">
        <f>IF(N$2='List of Flows'!$B29,IF('List of Flows'!$E29=0,0,1),0)</f>
        <v>0</v>
      </c>
      <c r="O31" s="32">
        <f t="shared" si="8"/>
        <v>0</v>
      </c>
      <c r="P31" s="31"/>
      <c r="Q31" s="32">
        <f>IF(Q$2='List of Flows'!$B29,IF('List of Flows'!$F29=0,0,1),0)</f>
        <v>0</v>
      </c>
      <c r="R31" s="32">
        <f>IF(R$2='List of Flows'!$B29,IF('List of Flows'!$F29=0,0,1),0)</f>
        <v>0</v>
      </c>
      <c r="S31" s="32">
        <f>IF(S$2='List of Flows'!$B29,IF('List of Flows'!$F29=0,0,1),0)</f>
        <v>0</v>
      </c>
      <c r="T31" s="32">
        <f>IF(T$2='List of Flows'!$B29,IF('List of Flows'!$F29=0,0,1),0)</f>
        <v>0</v>
      </c>
      <c r="U31" s="32">
        <f>IF(U$2='List of Flows'!$B29,IF('List of Flows'!$F29=0,0,1),0)</f>
        <v>0</v>
      </c>
      <c r="V31" s="32">
        <f>IF(V$2='List of Flows'!$B29,IF('List of Flows'!$F29=0,0,1),0)</f>
        <v>0</v>
      </c>
      <c r="W31" s="32">
        <f>IF(W$2='List of Flows'!$B29,IF('List of Flows'!$F29=0,0,1),0)</f>
        <v>0</v>
      </c>
      <c r="X31" s="32">
        <f>IF(X$2='List of Flows'!$B29,IF('List of Flows'!$F29=0,0,1),0)</f>
        <v>0</v>
      </c>
      <c r="Y31" s="32">
        <f>IF(Y$2='List of Flows'!$B29,IF('List of Flows'!$F29=0,0,1),0)</f>
        <v>0</v>
      </c>
      <c r="Z31" s="32">
        <f>IF(Z$2='List of Flows'!$B29,IF('List of Flows'!$F29=0,0,1),0)</f>
        <v>0</v>
      </c>
      <c r="AA31" s="32">
        <f>IF(AA$2='List of Flows'!$B29,IF('List of Flows'!$F29=0,0,1),0)</f>
        <v>0</v>
      </c>
      <c r="AB31" s="32">
        <f>IF(AB$2='List of Flows'!$B29,IF('List of Flows'!$F29=0,0,1),0)</f>
        <v>0</v>
      </c>
      <c r="AC31" s="32">
        <f>IF(AC$2='List of Flows'!$B29,IF('List of Flows'!$F29=0,0,1),0)</f>
        <v>0</v>
      </c>
      <c r="AD31" s="32">
        <f t="shared" si="9"/>
        <v>0</v>
      </c>
      <c r="AE31" s="31"/>
      <c r="AF31" s="32">
        <f t="shared" si="10"/>
        <v>0</v>
      </c>
      <c r="AG31" s="32">
        <f t="shared" si="11"/>
        <v>0</v>
      </c>
      <c r="AH31" s="32">
        <f t="shared" si="12"/>
        <v>0</v>
      </c>
      <c r="AI31" s="32">
        <f t="shared" si="13"/>
        <v>0</v>
      </c>
      <c r="AJ31" s="32">
        <f t="shared" si="14"/>
        <v>0</v>
      </c>
      <c r="AK31" s="32">
        <f t="shared" si="15"/>
        <v>0</v>
      </c>
      <c r="AL31" s="32">
        <f t="shared" si="16"/>
        <v>0</v>
      </c>
      <c r="AM31" s="32">
        <f t="shared" si="17"/>
        <v>0</v>
      </c>
      <c r="AN31" s="32">
        <f t="shared" si="18"/>
        <v>0</v>
      </c>
      <c r="AO31" s="32">
        <f t="shared" si="19"/>
        <v>0</v>
      </c>
      <c r="AP31" s="32">
        <f t="shared" si="20"/>
        <v>0</v>
      </c>
      <c r="AQ31" s="32">
        <f t="shared" si="21"/>
        <v>0</v>
      </c>
      <c r="AR31" s="32">
        <f t="shared" si="22"/>
        <v>0</v>
      </c>
      <c r="AS31" s="32">
        <f t="shared" si="38"/>
        <v>0</v>
      </c>
      <c r="AT31" s="31"/>
      <c r="AU31" s="32">
        <f>IF(AU$2='List of Flows'!$B29,IF('List of Flows'!$G29=0,0,1),0)</f>
        <v>0</v>
      </c>
      <c r="AV31" s="32">
        <f>IF(AV$2='List of Flows'!$B29,IF('List of Flows'!$G29=0,0,1),0)</f>
        <v>0</v>
      </c>
      <c r="AW31" s="32">
        <f>IF(AW$2='List of Flows'!$B29,IF('List of Flows'!$G29=0,0,1),0)</f>
        <v>0</v>
      </c>
      <c r="AX31" s="32">
        <f>IF(AX$2='List of Flows'!$B29,IF('List of Flows'!$G29=0,0,1),0)</f>
        <v>0</v>
      </c>
      <c r="AY31" s="32">
        <f>IF(AY$2='List of Flows'!$B29,IF('List of Flows'!$G29=0,0,1),0)</f>
        <v>0</v>
      </c>
      <c r="AZ31" s="32">
        <f>IF(AZ$2='List of Flows'!$B29,IF('List of Flows'!$G29=0,0,1),0)</f>
        <v>0</v>
      </c>
      <c r="BA31" s="32">
        <f>IF(BA$2='List of Flows'!$B29,IF('List of Flows'!$G29=0,0,1),0)</f>
        <v>0</v>
      </c>
      <c r="BB31" s="32">
        <f>IF(BB$2='List of Flows'!$B29,IF('List of Flows'!$G29=0,0,1),0)</f>
        <v>0</v>
      </c>
      <c r="BC31" s="32">
        <f>IF(BC$2='List of Flows'!$B29,IF('List of Flows'!$G29=0,0,1),0)</f>
        <v>0</v>
      </c>
      <c r="BD31" s="32">
        <f>IF(BD$2='List of Flows'!$B29,IF('List of Flows'!$G29=0,0,1),0)</f>
        <v>0</v>
      </c>
      <c r="BE31" s="32">
        <f>IF(BE$2='List of Flows'!$B29,IF('List of Flows'!$G29=0,0,1),0)</f>
        <v>0</v>
      </c>
      <c r="BF31" s="32">
        <f>IF(BF$2='List of Flows'!$B29,IF('List of Flows'!$G29=0,0,1),0)</f>
        <v>0</v>
      </c>
      <c r="BG31" s="32">
        <f>IF(BG$2='List of Flows'!$B29,IF('List of Flows'!$G29=0,0,1),0)</f>
        <v>0</v>
      </c>
      <c r="BH31" s="32">
        <f t="shared" si="23"/>
        <v>0</v>
      </c>
      <c r="BI31" s="31"/>
      <c r="BJ31">
        <f t="shared" si="24"/>
        <v>0</v>
      </c>
      <c r="BK31">
        <f t="shared" si="25"/>
        <v>0</v>
      </c>
      <c r="BL31">
        <f t="shared" si="26"/>
        <v>0</v>
      </c>
      <c r="BM31">
        <f t="shared" si="27"/>
        <v>0</v>
      </c>
      <c r="BN31">
        <f t="shared" si="28"/>
        <v>0</v>
      </c>
      <c r="BO31">
        <f t="shared" si="29"/>
        <v>0</v>
      </c>
      <c r="BP31">
        <f t="shared" si="30"/>
        <v>0</v>
      </c>
      <c r="BQ31">
        <f t="shared" si="31"/>
        <v>0</v>
      </c>
      <c r="BR31">
        <f t="shared" si="32"/>
        <v>0</v>
      </c>
      <c r="BS31">
        <f t="shared" si="33"/>
        <v>0</v>
      </c>
      <c r="BT31">
        <f t="shared" si="34"/>
        <v>0</v>
      </c>
      <c r="BU31">
        <f t="shared" si="35"/>
        <v>0</v>
      </c>
      <c r="BV31">
        <f t="shared" si="36"/>
        <v>0</v>
      </c>
      <c r="BW31">
        <f t="shared" si="37"/>
        <v>0</v>
      </c>
    </row>
    <row r="32" spans="1:75" x14ac:dyDescent="0.3">
      <c r="A32" s="30"/>
      <c r="B32" s="32">
        <f>IF(B$2='List of Flows'!$B30,IF('List of Flows'!$E30=0,0,1),0)</f>
        <v>0</v>
      </c>
      <c r="C32" s="32">
        <f>IF(C$2='List of Flows'!$B30,IF('List of Flows'!$E30=0,0,1),0)</f>
        <v>0</v>
      </c>
      <c r="D32" s="32">
        <f>IF(D$2='List of Flows'!$B30,IF('List of Flows'!$E30=0,0,1),0)</f>
        <v>0</v>
      </c>
      <c r="E32" s="32">
        <f>IF(E$2='List of Flows'!$B30,IF('List of Flows'!$E30=0,0,1),0)</f>
        <v>0</v>
      </c>
      <c r="F32" s="32">
        <f>IF(F$2='List of Flows'!$B30,IF('List of Flows'!$E30=0,0,1),0)</f>
        <v>0</v>
      </c>
      <c r="G32" s="32">
        <f>IF(G$2='List of Flows'!$B30,IF('List of Flows'!$E30=0,0,1),0)</f>
        <v>0</v>
      </c>
      <c r="H32" s="32">
        <f>IF(H$2='List of Flows'!$B30,IF('List of Flows'!$E30=0,0,1),0)</f>
        <v>0</v>
      </c>
      <c r="I32" s="32">
        <f>IF(I$2='List of Flows'!$B30,IF('List of Flows'!$E30=0,0,1),0)</f>
        <v>0</v>
      </c>
      <c r="J32" s="32">
        <f>IF(J$2='List of Flows'!$B30,IF('List of Flows'!$E30=0,0,1),0)</f>
        <v>0</v>
      </c>
      <c r="K32" s="32">
        <f>IF(K$2='List of Flows'!$B30,IF('List of Flows'!$E30=0,0,1),0)</f>
        <v>0</v>
      </c>
      <c r="L32" s="32">
        <f>IF(L$2='List of Flows'!$B30,IF('List of Flows'!$E30=0,0,1),0)</f>
        <v>0</v>
      </c>
      <c r="M32" s="32">
        <f>IF(M$2='List of Flows'!$B30,IF('List of Flows'!$E30=0,0,1),0)</f>
        <v>0</v>
      </c>
      <c r="N32" s="32">
        <f>IF(N$2='List of Flows'!$B30,IF('List of Flows'!$E30=0,0,1),0)</f>
        <v>0</v>
      </c>
      <c r="O32" s="32">
        <f t="shared" si="8"/>
        <v>0</v>
      </c>
      <c r="P32" s="31"/>
      <c r="Q32" s="32">
        <f>IF(Q$2='List of Flows'!$B30,IF('List of Flows'!$F30=0,0,1),0)</f>
        <v>0</v>
      </c>
      <c r="R32" s="32">
        <f>IF(R$2='List of Flows'!$B30,IF('List of Flows'!$F30=0,0,1),0)</f>
        <v>0</v>
      </c>
      <c r="S32" s="32">
        <f>IF(S$2='List of Flows'!$B30,IF('List of Flows'!$F30=0,0,1),0)</f>
        <v>0</v>
      </c>
      <c r="T32" s="32">
        <f>IF(T$2='List of Flows'!$B30,IF('List of Flows'!$F30=0,0,1),0)</f>
        <v>0</v>
      </c>
      <c r="U32" s="32">
        <f>IF(U$2='List of Flows'!$B30,IF('List of Flows'!$F30=0,0,1),0)</f>
        <v>0</v>
      </c>
      <c r="V32" s="32">
        <f>IF(V$2='List of Flows'!$B30,IF('List of Flows'!$F30=0,0,1),0)</f>
        <v>0</v>
      </c>
      <c r="W32" s="32">
        <f>IF(W$2='List of Flows'!$B30,IF('List of Flows'!$F30=0,0,1),0)</f>
        <v>0</v>
      </c>
      <c r="X32" s="32">
        <f>IF(X$2='List of Flows'!$B30,IF('List of Flows'!$F30=0,0,1),0)</f>
        <v>0</v>
      </c>
      <c r="Y32" s="32">
        <f>IF(Y$2='List of Flows'!$B30,IF('List of Flows'!$F30=0,0,1),0)</f>
        <v>0</v>
      </c>
      <c r="Z32" s="32">
        <f>IF(Z$2='List of Flows'!$B30,IF('List of Flows'!$F30=0,0,1),0)</f>
        <v>0</v>
      </c>
      <c r="AA32" s="32">
        <f>IF(AA$2='List of Flows'!$B30,IF('List of Flows'!$F30=0,0,1),0)</f>
        <v>0</v>
      </c>
      <c r="AB32" s="32">
        <f>IF(AB$2='List of Flows'!$B30,IF('List of Flows'!$F30=0,0,1),0)</f>
        <v>0</v>
      </c>
      <c r="AC32" s="32">
        <f>IF(AC$2='List of Flows'!$B30,IF('List of Flows'!$F30=0,0,1),0)</f>
        <v>0</v>
      </c>
      <c r="AD32" s="32">
        <f t="shared" si="9"/>
        <v>0</v>
      </c>
      <c r="AE32" s="31"/>
      <c r="AF32" s="32">
        <f t="shared" si="10"/>
        <v>0</v>
      </c>
      <c r="AG32" s="32">
        <f t="shared" si="11"/>
        <v>0</v>
      </c>
      <c r="AH32" s="32">
        <f t="shared" si="12"/>
        <v>0</v>
      </c>
      <c r="AI32" s="32">
        <f t="shared" si="13"/>
        <v>0</v>
      </c>
      <c r="AJ32" s="32">
        <f t="shared" si="14"/>
        <v>0</v>
      </c>
      <c r="AK32" s="32">
        <f t="shared" si="15"/>
        <v>0</v>
      </c>
      <c r="AL32" s="32">
        <f t="shared" si="16"/>
        <v>0</v>
      </c>
      <c r="AM32" s="32">
        <f t="shared" si="17"/>
        <v>0</v>
      </c>
      <c r="AN32" s="32">
        <f t="shared" si="18"/>
        <v>0</v>
      </c>
      <c r="AO32" s="32">
        <f t="shared" si="19"/>
        <v>0</v>
      </c>
      <c r="AP32" s="32">
        <f t="shared" si="20"/>
        <v>0</v>
      </c>
      <c r="AQ32" s="32">
        <f t="shared" si="21"/>
        <v>0</v>
      </c>
      <c r="AR32" s="32">
        <f t="shared" si="22"/>
        <v>0</v>
      </c>
      <c r="AS32" s="32">
        <f t="shared" si="38"/>
        <v>0</v>
      </c>
      <c r="AT32" s="31"/>
      <c r="AU32" s="32">
        <f>IF(AU$2='List of Flows'!$B30,IF('List of Flows'!$G30=0,0,1),0)</f>
        <v>0</v>
      </c>
      <c r="AV32" s="32">
        <f>IF(AV$2='List of Flows'!$B30,IF('List of Flows'!$G30=0,0,1),0)</f>
        <v>0</v>
      </c>
      <c r="AW32" s="32">
        <f>IF(AW$2='List of Flows'!$B30,IF('List of Flows'!$G30=0,0,1),0)</f>
        <v>0</v>
      </c>
      <c r="AX32" s="32">
        <f>IF(AX$2='List of Flows'!$B30,IF('List of Flows'!$G30=0,0,1),0)</f>
        <v>0</v>
      </c>
      <c r="AY32" s="32">
        <f>IF(AY$2='List of Flows'!$B30,IF('List of Flows'!$G30=0,0,1),0)</f>
        <v>0</v>
      </c>
      <c r="AZ32" s="32">
        <f>IF(AZ$2='List of Flows'!$B30,IF('List of Flows'!$G30=0,0,1),0)</f>
        <v>0</v>
      </c>
      <c r="BA32" s="32">
        <f>IF(BA$2='List of Flows'!$B30,IF('List of Flows'!$G30=0,0,1),0)</f>
        <v>0</v>
      </c>
      <c r="BB32" s="32">
        <f>IF(BB$2='List of Flows'!$B30,IF('List of Flows'!$G30=0,0,1),0)</f>
        <v>0</v>
      </c>
      <c r="BC32" s="32">
        <f>IF(BC$2='List of Flows'!$B30,IF('List of Flows'!$G30=0,0,1),0)</f>
        <v>0</v>
      </c>
      <c r="BD32" s="32">
        <f>IF(BD$2='List of Flows'!$B30,IF('List of Flows'!$G30=0,0,1),0)</f>
        <v>0</v>
      </c>
      <c r="BE32" s="32">
        <f>IF(BE$2='List of Flows'!$B30,IF('List of Flows'!$G30=0,0,1),0)</f>
        <v>0</v>
      </c>
      <c r="BF32" s="32">
        <f>IF(BF$2='List of Flows'!$B30,IF('List of Flows'!$G30=0,0,1),0)</f>
        <v>0</v>
      </c>
      <c r="BG32" s="32">
        <f>IF(BG$2='List of Flows'!$B30,IF('List of Flows'!$G30=0,0,1),0)</f>
        <v>0</v>
      </c>
      <c r="BH32" s="32">
        <f t="shared" si="23"/>
        <v>0</v>
      </c>
      <c r="BI32" s="31"/>
      <c r="BJ32">
        <f t="shared" si="24"/>
        <v>0</v>
      </c>
      <c r="BK32">
        <f t="shared" si="25"/>
        <v>0</v>
      </c>
      <c r="BL32">
        <f t="shared" si="26"/>
        <v>0</v>
      </c>
      <c r="BM32">
        <f t="shared" si="27"/>
        <v>0</v>
      </c>
      <c r="BN32">
        <f t="shared" si="28"/>
        <v>0</v>
      </c>
      <c r="BO32">
        <f t="shared" si="29"/>
        <v>0</v>
      </c>
      <c r="BP32">
        <f t="shared" si="30"/>
        <v>0</v>
      </c>
      <c r="BQ32">
        <f t="shared" si="31"/>
        <v>0</v>
      </c>
      <c r="BR32">
        <f t="shared" si="32"/>
        <v>0</v>
      </c>
      <c r="BS32">
        <f t="shared" si="33"/>
        <v>0</v>
      </c>
      <c r="BT32">
        <f t="shared" si="34"/>
        <v>0</v>
      </c>
      <c r="BU32">
        <f t="shared" si="35"/>
        <v>0</v>
      </c>
      <c r="BV32">
        <f t="shared" si="36"/>
        <v>0</v>
      </c>
      <c r="BW32">
        <f t="shared" si="37"/>
        <v>0</v>
      </c>
    </row>
    <row r="33" spans="1:75" x14ac:dyDescent="0.3">
      <c r="A33" s="30"/>
      <c r="B33" s="32">
        <f>IF(B$2='List of Flows'!$B31,IF('List of Flows'!$E31=0,0,1),0)</f>
        <v>0</v>
      </c>
      <c r="C33" s="32">
        <f>IF(C$2='List of Flows'!$B31,IF('List of Flows'!$E31=0,0,1),0)</f>
        <v>0</v>
      </c>
      <c r="D33" s="32">
        <f>IF(D$2='List of Flows'!$B31,IF('List of Flows'!$E31=0,0,1),0)</f>
        <v>0</v>
      </c>
      <c r="E33" s="32">
        <f>IF(E$2='List of Flows'!$B31,IF('List of Flows'!$E31=0,0,1),0)</f>
        <v>0</v>
      </c>
      <c r="F33" s="32">
        <f>IF(F$2='List of Flows'!$B31,IF('List of Flows'!$E31=0,0,1),0)</f>
        <v>0</v>
      </c>
      <c r="G33" s="32">
        <f>IF(G$2='List of Flows'!$B31,IF('List of Flows'!$E31=0,0,1),0)</f>
        <v>0</v>
      </c>
      <c r="H33" s="32">
        <f>IF(H$2='List of Flows'!$B31,IF('List of Flows'!$E31=0,0,1),0)</f>
        <v>0</v>
      </c>
      <c r="I33" s="32">
        <f>IF(I$2='List of Flows'!$B31,IF('List of Flows'!$E31=0,0,1),0)</f>
        <v>0</v>
      </c>
      <c r="J33" s="32">
        <f>IF(J$2='List of Flows'!$B31,IF('List of Flows'!$E31=0,0,1),0)</f>
        <v>0</v>
      </c>
      <c r="K33" s="32">
        <f>IF(K$2='List of Flows'!$B31,IF('List of Flows'!$E31=0,0,1),0)</f>
        <v>0</v>
      </c>
      <c r="L33" s="32">
        <f>IF(L$2='List of Flows'!$B31,IF('List of Flows'!$E31=0,0,1),0)</f>
        <v>0</v>
      </c>
      <c r="M33" s="32">
        <f>IF(M$2='List of Flows'!$B31,IF('List of Flows'!$E31=0,0,1),0)</f>
        <v>0</v>
      </c>
      <c r="N33" s="32">
        <f>IF(N$2='List of Flows'!$B31,IF('List of Flows'!$E31=0,0,1),0)</f>
        <v>0</v>
      </c>
      <c r="O33" s="32">
        <f t="shared" si="8"/>
        <v>0</v>
      </c>
      <c r="P33" s="31"/>
      <c r="Q33" s="32">
        <f>IF(Q$2='List of Flows'!$B31,IF('List of Flows'!$F31=0,0,1),0)</f>
        <v>0</v>
      </c>
      <c r="R33" s="32">
        <f>IF(R$2='List of Flows'!$B31,IF('List of Flows'!$F31=0,0,1),0)</f>
        <v>0</v>
      </c>
      <c r="S33" s="32">
        <f>IF(S$2='List of Flows'!$B31,IF('List of Flows'!$F31=0,0,1),0)</f>
        <v>0</v>
      </c>
      <c r="T33" s="32">
        <f>IF(T$2='List of Flows'!$B31,IF('List of Flows'!$F31=0,0,1),0)</f>
        <v>0</v>
      </c>
      <c r="U33" s="32">
        <f>IF(U$2='List of Flows'!$B31,IF('List of Flows'!$F31=0,0,1),0)</f>
        <v>0</v>
      </c>
      <c r="V33" s="32">
        <f>IF(V$2='List of Flows'!$B31,IF('List of Flows'!$F31=0,0,1),0)</f>
        <v>0</v>
      </c>
      <c r="W33" s="32">
        <f>IF(W$2='List of Flows'!$B31,IF('List of Flows'!$F31=0,0,1),0)</f>
        <v>0</v>
      </c>
      <c r="X33" s="32">
        <f>IF(X$2='List of Flows'!$B31,IF('List of Flows'!$F31=0,0,1),0)</f>
        <v>0</v>
      </c>
      <c r="Y33" s="32">
        <f>IF(Y$2='List of Flows'!$B31,IF('List of Flows'!$F31=0,0,1),0)</f>
        <v>0</v>
      </c>
      <c r="Z33" s="32">
        <f>IF(Z$2='List of Flows'!$B31,IF('List of Flows'!$F31=0,0,1),0)</f>
        <v>0</v>
      </c>
      <c r="AA33" s="32">
        <f>IF(AA$2='List of Flows'!$B31,IF('List of Flows'!$F31=0,0,1),0)</f>
        <v>0</v>
      </c>
      <c r="AB33" s="32">
        <f>IF(AB$2='List of Flows'!$B31,IF('List of Flows'!$F31=0,0,1),0)</f>
        <v>0</v>
      </c>
      <c r="AC33" s="32">
        <f>IF(AC$2='List of Flows'!$B31,IF('List of Flows'!$F31=0,0,1),0)</f>
        <v>0</v>
      </c>
      <c r="AD33" s="32">
        <f t="shared" si="9"/>
        <v>0</v>
      </c>
      <c r="AE33" s="31"/>
      <c r="AF33" s="32">
        <f t="shared" si="10"/>
        <v>0</v>
      </c>
      <c r="AG33" s="32">
        <f t="shared" si="11"/>
        <v>0</v>
      </c>
      <c r="AH33" s="32">
        <f t="shared" si="12"/>
        <v>0</v>
      </c>
      <c r="AI33" s="32">
        <f t="shared" si="13"/>
        <v>0</v>
      </c>
      <c r="AJ33" s="32">
        <f t="shared" si="14"/>
        <v>0</v>
      </c>
      <c r="AK33" s="32">
        <f t="shared" si="15"/>
        <v>0</v>
      </c>
      <c r="AL33" s="32">
        <f t="shared" si="16"/>
        <v>0</v>
      </c>
      <c r="AM33" s="32">
        <f t="shared" si="17"/>
        <v>0</v>
      </c>
      <c r="AN33" s="32">
        <f t="shared" si="18"/>
        <v>0</v>
      </c>
      <c r="AO33" s="32">
        <f t="shared" si="19"/>
        <v>0</v>
      </c>
      <c r="AP33" s="32">
        <f t="shared" si="20"/>
        <v>0</v>
      </c>
      <c r="AQ33" s="32">
        <f t="shared" si="21"/>
        <v>0</v>
      </c>
      <c r="AR33" s="32">
        <f t="shared" si="22"/>
        <v>0</v>
      </c>
      <c r="AS33" s="32">
        <f t="shared" si="38"/>
        <v>0</v>
      </c>
      <c r="AT33" s="31"/>
      <c r="AU33" s="32">
        <f>IF(AU$2='List of Flows'!$B31,IF('List of Flows'!$G31=0,0,1),0)</f>
        <v>0</v>
      </c>
      <c r="AV33" s="32">
        <f>IF(AV$2='List of Flows'!$B31,IF('List of Flows'!$G31=0,0,1),0)</f>
        <v>0</v>
      </c>
      <c r="AW33" s="32">
        <f>IF(AW$2='List of Flows'!$B31,IF('List of Flows'!$G31=0,0,1),0)</f>
        <v>0</v>
      </c>
      <c r="AX33" s="32">
        <f>IF(AX$2='List of Flows'!$B31,IF('List of Flows'!$G31=0,0,1),0)</f>
        <v>0</v>
      </c>
      <c r="AY33" s="32">
        <f>IF(AY$2='List of Flows'!$B31,IF('List of Flows'!$G31=0,0,1),0)</f>
        <v>0</v>
      </c>
      <c r="AZ33" s="32">
        <f>IF(AZ$2='List of Flows'!$B31,IF('List of Flows'!$G31=0,0,1),0)</f>
        <v>0</v>
      </c>
      <c r="BA33" s="32">
        <f>IF(BA$2='List of Flows'!$B31,IF('List of Flows'!$G31=0,0,1),0)</f>
        <v>0</v>
      </c>
      <c r="BB33" s="32">
        <f>IF(BB$2='List of Flows'!$B31,IF('List of Flows'!$G31=0,0,1),0)</f>
        <v>0</v>
      </c>
      <c r="BC33" s="32">
        <f>IF(BC$2='List of Flows'!$B31,IF('List of Flows'!$G31=0,0,1),0)</f>
        <v>0</v>
      </c>
      <c r="BD33" s="32">
        <f>IF(BD$2='List of Flows'!$B31,IF('List of Flows'!$G31=0,0,1),0)</f>
        <v>0</v>
      </c>
      <c r="BE33" s="32">
        <f>IF(BE$2='List of Flows'!$B31,IF('List of Flows'!$G31=0,0,1),0)</f>
        <v>0</v>
      </c>
      <c r="BF33" s="32">
        <f>IF(BF$2='List of Flows'!$B31,IF('List of Flows'!$G31=0,0,1),0)</f>
        <v>0</v>
      </c>
      <c r="BG33" s="32">
        <f>IF(BG$2='List of Flows'!$B31,IF('List of Flows'!$G31=0,0,1),0)</f>
        <v>0</v>
      </c>
      <c r="BH33" s="32">
        <f t="shared" si="23"/>
        <v>0</v>
      </c>
      <c r="BI33" s="31"/>
      <c r="BJ33">
        <f t="shared" si="24"/>
        <v>0</v>
      </c>
      <c r="BK33">
        <f t="shared" si="25"/>
        <v>0</v>
      </c>
      <c r="BL33">
        <f t="shared" si="26"/>
        <v>0</v>
      </c>
      <c r="BM33">
        <f t="shared" si="27"/>
        <v>0</v>
      </c>
      <c r="BN33">
        <f t="shared" si="28"/>
        <v>0</v>
      </c>
      <c r="BO33">
        <f t="shared" si="29"/>
        <v>0</v>
      </c>
      <c r="BP33">
        <f t="shared" si="30"/>
        <v>0</v>
      </c>
      <c r="BQ33">
        <f t="shared" si="31"/>
        <v>0</v>
      </c>
      <c r="BR33">
        <f t="shared" si="32"/>
        <v>0</v>
      </c>
      <c r="BS33">
        <f t="shared" si="33"/>
        <v>0</v>
      </c>
      <c r="BT33">
        <f t="shared" si="34"/>
        <v>0</v>
      </c>
      <c r="BU33">
        <f t="shared" si="35"/>
        <v>0</v>
      </c>
      <c r="BV33">
        <f t="shared" si="36"/>
        <v>0</v>
      </c>
      <c r="BW33">
        <f t="shared" si="37"/>
        <v>0</v>
      </c>
    </row>
    <row r="34" spans="1:75" x14ac:dyDescent="0.3">
      <c r="A34" s="30"/>
      <c r="B34" s="32">
        <f>IF(B$2='List of Flows'!$B32,IF('List of Flows'!$E32=0,0,1),0)</f>
        <v>0</v>
      </c>
      <c r="C34" s="32">
        <f>IF(C$2='List of Flows'!$B32,IF('List of Flows'!$E32=0,0,1),0)</f>
        <v>0</v>
      </c>
      <c r="D34" s="32">
        <f>IF(D$2='List of Flows'!$B32,IF('List of Flows'!$E32=0,0,1),0)</f>
        <v>0</v>
      </c>
      <c r="E34" s="32">
        <f>IF(E$2='List of Flows'!$B32,IF('List of Flows'!$E32=0,0,1),0)</f>
        <v>0</v>
      </c>
      <c r="F34" s="32">
        <f>IF(F$2='List of Flows'!$B32,IF('List of Flows'!$E32=0,0,1),0)</f>
        <v>0</v>
      </c>
      <c r="G34" s="32">
        <f>IF(G$2='List of Flows'!$B32,IF('List of Flows'!$E32=0,0,1),0)</f>
        <v>0</v>
      </c>
      <c r="H34" s="32">
        <f>IF(H$2='List of Flows'!$B32,IF('List of Flows'!$E32=0,0,1),0)</f>
        <v>0</v>
      </c>
      <c r="I34" s="32">
        <f>IF(I$2='List of Flows'!$B32,IF('List of Flows'!$E32=0,0,1),0)</f>
        <v>0</v>
      </c>
      <c r="J34" s="32">
        <f>IF(J$2='List of Flows'!$B32,IF('List of Flows'!$E32=0,0,1),0)</f>
        <v>0</v>
      </c>
      <c r="K34" s="32">
        <f>IF(K$2='List of Flows'!$B32,IF('List of Flows'!$E32=0,0,1),0)</f>
        <v>0</v>
      </c>
      <c r="L34" s="32">
        <f>IF(L$2='List of Flows'!$B32,IF('List of Flows'!$E32=0,0,1),0)</f>
        <v>0</v>
      </c>
      <c r="M34" s="32">
        <f>IF(M$2='List of Flows'!$B32,IF('List of Flows'!$E32=0,0,1),0)</f>
        <v>0</v>
      </c>
      <c r="N34" s="32">
        <f>IF(N$2='List of Flows'!$B32,IF('List of Flows'!$E32=0,0,1),0)</f>
        <v>0</v>
      </c>
      <c r="O34" s="32">
        <f t="shared" si="8"/>
        <v>0</v>
      </c>
      <c r="P34" s="31"/>
      <c r="Q34" s="32">
        <f>IF(Q$2='List of Flows'!$B32,IF('List of Flows'!$F32=0,0,1),0)</f>
        <v>0</v>
      </c>
      <c r="R34" s="32">
        <f>IF(R$2='List of Flows'!$B32,IF('List of Flows'!$F32=0,0,1),0)</f>
        <v>0</v>
      </c>
      <c r="S34" s="32">
        <f>IF(S$2='List of Flows'!$B32,IF('List of Flows'!$F32=0,0,1),0)</f>
        <v>0</v>
      </c>
      <c r="T34" s="32">
        <f>IF(T$2='List of Flows'!$B32,IF('List of Flows'!$F32=0,0,1),0)</f>
        <v>0</v>
      </c>
      <c r="U34" s="32">
        <f>IF(U$2='List of Flows'!$B32,IF('List of Flows'!$F32=0,0,1),0)</f>
        <v>0</v>
      </c>
      <c r="V34" s="32">
        <f>IF(V$2='List of Flows'!$B32,IF('List of Flows'!$F32=0,0,1),0)</f>
        <v>0</v>
      </c>
      <c r="W34" s="32">
        <f>IF(W$2='List of Flows'!$B32,IF('List of Flows'!$F32=0,0,1),0)</f>
        <v>0</v>
      </c>
      <c r="X34" s="32">
        <f>IF(X$2='List of Flows'!$B32,IF('List of Flows'!$F32=0,0,1),0)</f>
        <v>0</v>
      </c>
      <c r="Y34" s="32">
        <f>IF(Y$2='List of Flows'!$B32,IF('List of Flows'!$F32=0,0,1),0)</f>
        <v>0</v>
      </c>
      <c r="Z34" s="32">
        <f>IF(Z$2='List of Flows'!$B32,IF('List of Flows'!$F32=0,0,1),0)</f>
        <v>0</v>
      </c>
      <c r="AA34" s="32">
        <f>IF(AA$2='List of Flows'!$B32,IF('List of Flows'!$F32=0,0,1),0)</f>
        <v>0</v>
      </c>
      <c r="AB34" s="32">
        <f>IF(AB$2='List of Flows'!$B32,IF('List of Flows'!$F32=0,0,1),0)</f>
        <v>0</v>
      </c>
      <c r="AC34" s="32">
        <f>IF(AC$2='List of Flows'!$B32,IF('List of Flows'!$F32=0,0,1),0)</f>
        <v>0</v>
      </c>
      <c r="AD34" s="32">
        <f t="shared" si="9"/>
        <v>0</v>
      </c>
      <c r="AE34" s="31"/>
      <c r="AF34" s="32">
        <f t="shared" si="10"/>
        <v>0</v>
      </c>
      <c r="AG34" s="32">
        <f t="shared" si="11"/>
        <v>0</v>
      </c>
      <c r="AH34" s="32">
        <f t="shared" si="12"/>
        <v>0</v>
      </c>
      <c r="AI34" s="32">
        <f t="shared" si="13"/>
        <v>0</v>
      </c>
      <c r="AJ34" s="32">
        <f t="shared" si="14"/>
        <v>0</v>
      </c>
      <c r="AK34" s="32">
        <f t="shared" si="15"/>
        <v>0</v>
      </c>
      <c r="AL34" s="32">
        <f t="shared" si="16"/>
        <v>0</v>
      </c>
      <c r="AM34" s="32">
        <f t="shared" si="17"/>
        <v>0</v>
      </c>
      <c r="AN34" s="32">
        <f t="shared" si="18"/>
        <v>0</v>
      </c>
      <c r="AO34" s="32">
        <f t="shared" si="19"/>
        <v>0</v>
      </c>
      <c r="AP34" s="32">
        <f t="shared" si="20"/>
        <v>0</v>
      </c>
      <c r="AQ34" s="32">
        <f t="shared" si="21"/>
        <v>0</v>
      </c>
      <c r="AR34" s="32">
        <f t="shared" si="22"/>
        <v>0</v>
      </c>
      <c r="AS34" s="32">
        <f t="shared" si="38"/>
        <v>0</v>
      </c>
      <c r="AT34" s="31"/>
      <c r="AU34" s="32">
        <f>IF(AU$2='List of Flows'!$B32,IF('List of Flows'!$G32=0,0,1),0)</f>
        <v>0</v>
      </c>
      <c r="AV34" s="32">
        <f>IF(AV$2='List of Flows'!$B32,IF('List of Flows'!$G32=0,0,1),0)</f>
        <v>0</v>
      </c>
      <c r="AW34" s="32">
        <f>IF(AW$2='List of Flows'!$B32,IF('List of Flows'!$G32=0,0,1),0)</f>
        <v>0</v>
      </c>
      <c r="AX34" s="32">
        <f>IF(AX$2='List of Flows'!$B32,IF('List of Flows'!$G32=0,0,1),0)</f>
        <v>0</v>
      </c>
      <c r="AY34" s="32">
        <f>IF(AY$2='List of Flows'!$B32,IF('List of Flows'!$G32=0,0,1),0)</f>
        <v>0</v>
      </c>
      <c r="AZ34" s="32">
        <f>IF(AZ$2='List of Flows'!$B32,IF('List of Flows'!$G32=0,0,1),0)</f>
        <v>0</v>
      </c>
      <c r="BA34" s="32">
        <f>IF(BA$2='List of Flows'!$B32,IF('List of Flows'!$G32=0,0,1),0)</f>
        <v>0</v>
      </c>
      <c r="BB34" s="32">
        <f>IF(BB$2='List of Flows'!$B32,IF('List of Flows'!$G32=0,0,1),0)</f>
        <v>0</v>
      </c>
      <c r="BC34" s="32">
        <f>IF(BC$2='List of Flows'!$B32,IF('List of Flows'!$G32=0,0,1),0)</f>
        <v>0</v>
      </c>
      <c r="BD34" s="32">
        <f>IF(BD$2='List of Flows'!$B32,IF('List of Flows'!$G32=0,0,1),0)</f>
        <v>0</v>
      </c>
      <c r="BE34" s="32">
        <f>IF(BE$2='List of Flows'!$B32,IF('List of Flows'!$G32=0,0,1),0)</f>
        <v>0</v>
      </c>
      <c r="BF34" s="32">
        <f>IF(BF$2='List of Flows'!$B32,IF('List of Flows'!$G32=0,0,1),0)</f>
        <v>0</v>
      </c>
      <c r="BG34" s="32">
        <f>IF(BG$2='List of Flows'!$B32,IF('List of Flows'!$G32=0,0,1),0)</f>
        <v>0</v>
      </c>
      <c r="BH34" s="32">
        <f t="shared" si="23"/>
        <v>0</v>
      </c>
      <c r="BI34" s="31"/>
      <c r="BJ34">
        <f t="shared" si="24"/>
        <v>0</v>
      </c>
      <c r="BK34">
        <f t="shared" si="25"/>
        <v>0</v>
      </c>
      <c r="BL34">
        <f t="shared" si="26"/>
        <v>0</v>
      </c>
      <c r="BM34">
        <f t="shared" si="27"/>
        <v>0</v>
      </c>
      <c r="BN34">
        <f t="shared" si="28"/>
        <v>0</v>
      </c>
      <c r="BO34">
        <f t="shared" si="29"/>
        <v>0</v>
      </c>
      <c r="BP34">
        <f t="shared" si="30"/>
        <v>0</v>
      </c>
      <c r="BQ34">
        <f t="shared" si="31"/>
        <v>0</v>
      </c>
      <c r="BR34">
        <f t="shared" si="32"/>
        <v>0</v>
      </c>
      <c r="BS34">
        <f t="shared" si="33"/>
        <v>0</v>
      </c>
      <c r="BT34">
        <f t="shared" si="34"/>
        <v>0</v>
      </c>
      <c r="BU34">
        <f t="shared" si="35"/>
        <v>0</v>
      </c>
      <c r="BV34">
        <f t="shared" si="36"/>
        <v>0</v>
      </c>
      <c r="BW34">
        <f t="shared" si="37"/>
        <v>0</v>
      </c>
    </row>
    <row r="35" spans="1:75" x14ac:dyDescent="0.3">
      <c r="A35" s="30"/>
      <c r="B35" s="32">
        <f>IF(B$2='List of Flows'!$B33,IF('List of Flows'!$E33=0,0,1),0)</f>
        <v>0</v>
      </c>
      <c r="C35" s="32">
        <f>IF(C$2='List of Flows'!$B33,IF('List of Flows'!$E33=0,0,1),0)</f>
        <v>0</v>
      </c>
      <c r="D35" s="32">
        <f>IF(D$2='List of Flows'!$B33,IF('List of Flows'!$E33=0,0,1),0)</f>
        <v>0</v>
      </c>
      <c r="E35" s="32">
        <f>IF(E$2='List of Flows'!$B33,IF('List of Flows'!$E33=0,0,1),0)</f>
        <v>0</v>
      </c>
      <c r="F35" s="32">
        <f>IF(F$2='List of Flows'!$B33,IF('List of Flows'!$E33=0,0,1),0)</f>
        <v>0</v>
      </c>
      <c r="G35" s="32">
        <f>IF(G$2='List of Flows'!$B33,IF('List of Flows'!$E33=0,0,1),0)</f>
        <v>0</v>
      </c>
      <c r="H35" s="32">
        <f>IF(H$2='List of Flows'!$B33,IF('List of Flows'!$E33=0,0,1),0)</f>
        <v>0</v>
      </c>
      <c r="I35" s="32">
        <f>IF(I$2='List of Flows'!$B33,IF('List of Flows'!$E33=0,0,1),0)</f>
        <v>0</v>
      </c>
      <c r="J35" s="32">
        <f>IF(J$2='List of Flows'!$B33,IF('List of Flows'!$E33=0,0,1),0)</f>
        <v>0</v>
      </c>
      <c r="K35" s="32">
        <f>IF(K$2='List of Flows'!$B33,IF('List of Flows'!$E33=0,0,1),0)</f>
        <v>0</v>
      </c>
      <c r="L35" s="32">
        <f>IF(L$2='List of Flows'!$B33,IF('List of Flows'!$E33=0,0,1),0)</f>
        <v>0</v>
      </c>
      <c r="M35" s="32">
        <f>IF(M$2='List of Flows'!$B33,IF('List of Flows'!$E33=0,0,1),0)</f>
        <v>0</v>
      </c>
      <c r="N35" s="32">
        <f>IF(N$2='List of Flows'!$B33,IF('List of Flows'!$E33=0,0,1),0)</f>
        <v>0</v>
      </c>
      <c r="O35" s="32">
        <f t="shared" si="8"/>
        <v>0</v>
      </c>
      <c r="P35" s="31"/>
      <c r="Q35" s="32">
        <f>IF(Q$2='List of Flows'!$B33,IF('List of Flows'!$F33=0,0,1),0)</f>
        <v>0</v>
      </c>
      <c r="R35" s="32">
        <f>IF(R$2='List of Flows'!$B33,IF('List of Flows'!$F33=0,0,1),0)</f>
        <v>0</v>
      </c>
      <c r="S35" s="32">
        <f>IF(S$2='List of Flows'!$B33,IF('List of Flows'!$F33=0,0,1),0)</f>
        <v>0</v>
      </c>
      <c r="T35" s="32">
        <f>IF(T$2='List of Flows'!$B33,IF('List of Flows'!$F33=0,0,1),0)</f>
        <v>0</v>
      </c>
      <c r="U35" s="32">
        <f>IF(U$2='List of Flows'!$B33,IF('List of Flows'!$F33=0,0,1),0)</f>
        <v>0</v>
      </c>
      <c r="V35" s="32">
        <f>IF(V$2='List of Flows'!$B33,IF('List of Flows'!$F33=0,0,1),0)</f>
        <v>0</v>
      </c>
      <c r="W35" s="32">
        <f>IF(W$2='List of Flows'!$B33,IF('List of Flows'!$F33=0,0,1),0)</f>
        <v>0</v>
      </c>
      <c r="X35" s="32">
        <f>IF(X$2='List of Flows'!$B33,IF('List of Flows'!$F33=0,0,1),0)</f>
        <v>0</v>
      </c>
      <c r="Y35" s="32">
        <f>IF(Y$2='List of Flows'!$B33,IF('List of Flows'!$F33=0,0,1),0)</f>
        <v>0</v>
      </c>
      <c r="Z35" s="32">
        <f>IF(Z$2='List of Flows'!$B33,IF('List of Flows'!$F33=0,0,1),0)</f>
        <v>0</v>
      </c>
      <c r="AA35" s="32">
        <f>IF(AA$2='List of Flows'!$B33,IF('List of Flows'!$F33=0,0,1),0)</f>
        <v>0</v>
      </c>
      <c r="AB35" s="32">
        <f>IF(AB$2='List of Flows'!$B33,IF('List of Flows'!$F33=0,0,1),0)</f>
        <v>0</v>
      </c>
      <c r="AC35" s="32">
        <f>IF(AC$2='List of Flows'!$B33,IF('List of Flows'!$F33=0,0,1),0)</f>
        <v>0</v>
      </c>
      <c r="AD35" s="32">
        <f t="shared" si="9"/>
        <v>0</v>
      </c>
      <c r="AE35" s="31"/>
      <c r="AF35" s="32">
        <f t="shared" si="10"/>
        <v>0</v>
      </c>
      <c r="AG35" s="32">
        <f t="shared" si="11"/>
        <v>0</v>
      </c>
      <c r="AH35" s="32">
        <f t="shared" si="12"/>
        <v>0</v>
      </c>
      <c r="AI35" s="32">
        <f t="shared" si="13"/>
        <v>0</v>
      </c>
      <c r="AJ35" s="32">
        <f t="shared" si="14"/>
        <v>0</v>
      </c>
      <c r="AK35" s="32">
        <f t="shared" si="15"/>
        <v>0</v>
      </c>
      <c r="AL35" s="32">
        <f t="shared" si="16"/>
        <v>0</v>
      </c>
      <c r="AM35" s="32">
        <f t="shared" si="17"/>
        <v>0</v>
      </c>
      <c r="AN35" s="32">
        <f t="shared" si="18"/>
        <v>0</v>
      </c>
      <c r="AO35" s="32">
        <f t="shared" si="19"/>
        <v>0</v>
      </c>
      <c r="AP35" s="32">
        <f t="shared" si="20"/>
        <v>0</v>
      </c>
      <c r="AQ35" s="32">
        <f t="shared" si="21"/>
        <v>0</v>
      </c>
      <c r="AR35" s="32">
        <f t="shared" si="22"/>
        <v>0</v>
      </c>
      <c r="AS35" s="32">
        <f t="shared" si="38"/>
        <v>0</v>
      </c>
      <c r="AT35" s="31"/>
      <c r="AU35" s="32">
        <f>IF(AU$2='List of Flows'!$B33,IF('List of Flows'!$G33=0,0,1),0)</f>
        <v>0</v>
      </c>
      <c r="AV35" s="32">
        <f>IF(AV$2='List of Flows'!$B33,IF('List of Flows'!$G33=0,0,1),0)</f>
        <v>0</v>
      </c>
      <c r="AW35" s="32">
        <f>IF(AW$2='List of Flows'!$B33,IF('List of Flows'!$G33=0,0,1),0)</f>
        <v>0</v>
      </c>
      <c r="AX35" s="32">
        <f>IF(AX$2='List of Flows'!$B33,IF('List of Flows'!$G33=0,0,1),0)</f>
        <v>0</v>
      </c>
      <c r="AY35" s="32">
        <f>IF(AY$2='List of Flows'!$B33,IF('List of Flows'!$G33=0,0,1),0)</f>
        <v>0</v>
      </c>
      <c r="AZ35" s="32">
        <f>IF(AZ$2='List of Flows'!$B33,IF('List of Flows'!$G33=0,0,1),0)</f>
        <v>0</v>
      </c>
      <c r="BA35" s="32">
        <f>IF(BA$2='List of Flows'!$B33,IF('List of Flows'!$G33=0,0,1),0)</f>
        <v>0</v>
      </c>
      <c r="BB35" s="32">
        <f>IF(BB$2='List of Flows'!$B33,IF('List of Flows'!$G33=0,0,1),0)</f>
        <v>0</v>
      </c>
      <c r="BC35" s="32">
        <f>IF(BC$2='List of Flows'!$B33,IF('List of Flows'!$G33=0,0,1),0)</f>
        <v>0</v>
      </c>
      <c r="BD35" s="32">
        <f>IF(BD$2='List of Flows'!$B33,IF('List of Flows'!$G33=0,0,1),0)</f>
        <v>0</v>
      </c>
      <c r="BE35" s="32">
        <f>IF(BE$2='List of Flows'!$B33,IF('List of Flows'!$G33=0,0,1),0)</f>
        <v>0</v>
      </c>
      <c r="BF35" s="32">
        <f>IF(BF$2='List of Flows'!$B33,IF('List of Flows'!$G33=0,0,1),0)</f>
        <v>0</v>
      </c>
      <c r="BG35" s="32">
        <f>IF(BG$2='List of Flows'!$B33,IF('List of Flows'!$G33=0,0,1),0)</f>
        <v>0</v>
      </c>
      <c r="BH35" s="32">
        <f t="shared" si="23"/>
        <v>0</v>
      </c>
      <c r="BI35" s="31"/>
      <c r="BJ35">
        <f t="shared" si="24"/>
        <v>0</v>
      </c>
      <c r="BK35">
        <f t="shared" si="25"/>
        <v>0</v>
      </c>
      <c r="BL35">
        <f t="shared" si="26"/>
        <v>0</v>
      </c>
      <c r="BM35">
        <f t="shared" si="27"/>
        <v>0</v>
      </c>
      <c r="BN35">
        <f t="shared" si="28"/>
        <v>0</v>
      </c>
      <c r="BO35">
        <f t="shared" si="29"/>
        <v>0</v>
      </c>
      <c r="BP35">
        <f t="shared" si="30"/>
        <v>0</v>
      </c>
      <c r="BQ35">
        <f t="shared" si="31"/>
        <v>0</v>
      </c>
      <c r="BR35">
        <f t="shared" si="32"/>
        <v>0</v>
      </c>
      <c r="BS35">
        <f t="shared" si="33"/>
        <v>0</v>
      </c>
      <c r="BT35">
        <f t="shared" si="34"/>
        <v>0</v>
      </c>
      <c r="BU35">
        <f t="shared" si="35"/>
        <v>0</v>
      </c>
      <c r="BV35">
        <f t="shared" si="36"/>
        <v>0</v>
      </c>
      <c r="BW35">
        <f t="shared" si="37"/>
        <v>0</v>
      </c>
    </row>
    <row r="36" spans="1:75" x14ac:dyDescent="0.3">
      <c r="A36" s="30"/>
      <c r="B36" s="32">
        <f>IF(B$2='List of Flows'!$B34,IF('List of Flows'!$E34=0,0,1),0)</f>
        <v>0</v>
      </c>
      <c r="C36" s="32">
        <f>IF(C$2='List of Flows'!$B34,IF('List of Flows'!$E34=0,0,1),0)</f>
        <v>0</v>
      </c>
      <c r="D36" s="32">
        <f>IF(D$2='List of Flows'!$B34,IF('List of Flows'!$E34=0,0,1),0)</f>
        <v>0</v>
      </c>
      <c r="E36" s="32">
        <f>IF(E$2='List of Flows'!$B34,IF('List of Flows'!$E34=0,0,1),0)</f>
        <v>0</v>
      </c>
      <c r="F36" s="32">
        <f>IF(F$2='List of Flows'!$B34,IF('List of Flows'!$E34=0,0,1),0)</f>
        <v>0</v>
      </c>
      <c r="G36" s="32">
        <f>IF(G$2='List of Flows'!$B34,IF('List of Flows'!$E34=0,0,1),0)</f>
        <v>0</v>
      </c>
      <c r="H36" s="32">
        <f>IF(H$2='List of Flows'!$B34,IF('List of Flows'!$E34=0,0,1),0)</f>
        <v>0</v>
      </c>
      <c r="I36" s="32">
        <f>IF(I$2='List of Flows'!$B34,IF('List of Flows'!$E34=0,0,1),0)</f>
        <v>0</v>
      </c>
      <c r="J36" s="32">
        <f>IF(J$2='List of Flows'!$B34,IF('List of Flows'!$E34=0,0,1),0)</f>
        <v>0</v>
      </c>
      <c r="K36" s="32">
        <f>IF(K$2='List of Flows'!$B34,IF('List of Flows'!$E34=0,0,1),0)</f>
        <v>0</v>
      </c>
      <c r="L36" s="32">
        <f>IF(L$2='List of Flows'!$B34,IF('List of Flows'!$E34=0,0,1),0)</f>
        <v>0</v>
      </c>
      <c r="M36" s="32">
        <f>IF(M$2='List of Flows'!$B34,IF('List of Flows'!$E34=0,0,1),0)</f>
        <v>0</v>
      </c>
      <c r="N36" s="32">
        <f>IF(N$2='List of Flows'!$B34,IF('List of Flows'!$E34=0,0,1),0)</f>
        <v>0</v>
      </c>
      <c r="O36" s="32">
        <f t="shared" si="8"/>
        <v>0</v>
      </c>
      <c r="P36" s="31"/>
      <c r="Q36" s="32">
        <f>IF(Q$2='List of Flows'!$B34,IF('List of Flows'!$F34=0,0,1),0)</f>
        <v>0</v>
      </c>
      <c r="R36" s="32">
        <f>IF(R$2='List of Flows'!$B34,IF('List of Flows'!$F34=0,0,1),0)</f>
        <v>0</v>
      </c>
      <c r="S36" s="32">
        <f>IF(S$2='List of Flows'!$B34,IF('List of Flows'!$F34=0,0,1),0)</f>
        <v>0</v>
      </c>
      <c r="T36" s="32">
        <f>IF(T$2='List of Flows'!$B34,IF('List of Flows'!$F34=0,0,1),0)</f>
        <v>0</v>
      </c>
      <c r="U36" s="32">
        <f>IF(U$2='List of Flows'!$B34,IF('List of Flows'!$F34=0,0,1),0)</f>
        <v>0</v>
      </c>
      <c r="V36" s="32">
        <f>IF(V$2='List of Flows'!$B34,IF('List of Flows'!$F34=0,0,1),0)</f>
        <v>0</v>
      </c>
      <c r="W36" s="32">
        <f>IF(W$2='List of Flows'!$B34,IF('List of Flows'!$F34=0,0,1),0)</f>
        <v>0</v>
      </c>
      <c r="X36" s="32">
        <f>IF(X$2='List of Flows'!$B34,IF('List of Flows'!$F34=0,0,1),0)</f>
        <v>0</v>
      </c>
      <c r="Y36" s="32">
        <f>IF(Y$2='List of Flows'!$B34,IF('List of Flows'!$F34=0,0,1),0)</f>
        <v>0</v>
      </c>
      <c r="Z36" s="32">
        <f>IF(Z$2='List of Flows'!$B34,IF('List of Flows'!$F34=0,0,1),0)</f>
        <v>0</v>
      </c>
      <c r="AA36" s="32">
        <f>IF(AA$2='List of Flows'!$B34,IF('List of Flows'!$F34=0,0,1),0)</f>
        <v>0</v>
      </c>
      <c r="AB36" s="32">
        <f>IF(AB$2='List of Flows'!$B34,IF('List of Flows'!$F34=0,0,1),0)</f>
        <v>0</v>
      </c>
      <c r="AC36" s="32">
        <f>IF(AC$2='List of Flows'!$B34,IF('List of Flows'!$F34=0,0,1),0)</f>
        <v>0</v>
      </c>
      <c r="AD36" s="32">
        <f t="shared" si="9"/>
        <v>0</v>
      </c>
      <c r="AE36" s="31"/>
      <c r="AF36" s="32">
        <f t="shared" si="10"/>
        <v>0</v>
      </c>
      <c r="AG36" s="32">
        <f t="shared" si="11"/>
        <v>0</v>
      </c>
      <c r="AH36" s="32">
        <f t="shared" si="12"/>
        <v>0</v>
      </c>
      <c r="AI36" s="32">
        <f t="shared" si="13"/>
        <v>0</v>
      </c>
      <c r="AJ36" s="32">
        <f t="shared" si="14"/>
        <v>0</v>
      </c>
      <c r="AK36" s="32">
        <f t="shared" si="15"/>
        <v>0</v>
      </c>
      <c r="AL36" s="32">
        <f t="shared" si="16"/>
        <v>0</v>
      </c>
      <c r="AM36" s="32">
        <f t="shared" si="17"/>
        <v>0</v>
      </c>
      <c r="AN36" s="32">
        <f t="shared" si="18"/>
        <v>0</v>
      </c>
      <c r="AO36" s="32">
        <f t="shared" si="19"/>
        <v>0</v>
      </c>
      <c r="AP36" s="32">
        <f t="shared" si="20"/>
        <v>0</v>
      </c>
      <c r="AQ36" s="32">
        <f t="shared" si="21"/>
        <v>0</v>
      </c>
      <c r="AR36" s="32">
        <f t="shared" si="22"/>
        <v>0</v>
      </c>
      <c r="AS36" s="32">
        <f t="shared" si="38"/>
        <v>0</v>
      </c>
      <c r="AT36" s="31"/>
      <c r="AU36" s="32">
        <f>IF(AU$2='List of Flows'!$B34,IF('List of Flows'!$G34=0,0,1),0)</f>
        <v>0</v>
      </c>
      <c r="AV36" s="32">
        <f>IF(AV$2='List of Flows'!$B34,IF('List of Flows'!$G34=0,0,1),0)</f>
        <v>0</v>
      </c>
      <c r="AW36" s="32">
        <f>IF(AW$2='List of Flows'!$B34,IF('List of Flows'!$G34=0,0,1),0)</f>
        <v>0</v>
      </c>
      <c r="AX36" s="32">
        <f>IF(AX$2='List of Flows'!$B34,IF('List of Flows'!$G34=0,0,1),0)</f>
        <v>0</v>
      </c>
      <c r="AY36" s="32">
        <f>IF(AY$2='List of Flows'!$B34,IF('List of Flows'!$G34=0,0,1),0)</f>
        <v>0</v>
      </c>
      <c r="AZ36" s="32">
        <f>IF(AZ$2='List of Flows'!$B34,IF('List of Flows'!$G34=0,0,1),0)</f>
        <v>0</v>
      </c>
      <c r="BA36" s="32">
        <f>IF(BA$2='List of Flows'!$B34,IF('List of Flows'!$G34=0,0,1),0)</f>
        <v>0</v>
      </c>
      <c r="BB36" s="32">
        <f>IF(BB$2='List of Flows'!$B34,IF('List of Flows'!$G34=0,0,1),0)</f>
        <v>0</v>
      </c>
      <c r="BC36" s="32">
        <f>IF(BC$2='List of Flows'!$B34,IF('List of Flows'!$G34=0,0,1),0)</f>
        <v>0</v>
      </c>
      <c r="BD36" s="32">
        <f>IF(BD$2='List of Flows'!$B34,IF('List of Flows'!$G34=0,0,1),0)</f>
        <v>0</v>
      </c>
      <c r="BE36" s="32">
        <f>IF(BE$2='List of Flows'!$B34,IF('List of Flows'!$G34=0,0,1),0)</f>
        <v>0</v>
      </c>
      <c r="BF36" s="32">
        <f>IF(BF$2='List of Flows'!$B34,IF('List of Flows'!$G34=0,0,1),0)</f>
        <v>0</v>
      </c>
      <c r="BG36" s="32">
        <f>IF(BG$2='List of Flows'!$B34,IF('List of Flows'!$G34=0,0,1),0)</f>
        <v>0</v>
      </c>
      <c r="BH36" s="32">
        <f t="shared" si="23"/>
        <v>0</v>
      </c>
      <c r="BI36" s="31"/>
      <c r="BJ36">
        <f t="shared" si="24"/>
        <v>0</v>
      </c>
      <c r="BK36">
        <f t="shared" si="25"/>
        <v>0</v>
      </c>
      <c r="BL36">
        <f t="shared" si="26"/>
        <v>0</v>
      </c>
      <c r="BM36">
        <f t="shared" si="27"/>
        <v>0</v>
      </c>
      <c r="BN36">
        <f t="shared" si="28"/>
        <v>0</v>
      </c>
      <c r="BO36">
        <f t="shared" si="29"/>
        <v>0</v>
      </c>
      <c r="BP36">
        <f t="shared" si="30"/>
        <v>0</v>
      </c>
      <c r="BQ36">
        <f t="shared" si="31"/>
        <v>0</v>
      </c>
      <c r="BR36">
        <f t="shared" si="32"/>
        <v>0</v>
      </c>
      <c r="BS36">
        <f t="shared" si="33"/>
        <v>0</v>
      </c>
      <c r="BT36">
        <f t="shared" si="34"/>
        <v>0</v>
      </c>
      <c r="BU36">
        <f t="shared" si="35"/>
        <v>0</v>
      </c>
      <c r="BV36">
        <f t="shared" si="36"/>
        <v>0</v>
      </c>
      <c r="BW36">
        <f t="shared" si="37"/>
        <v>0</v>
      </c>
    </row>
    <row r="37" spans="1:75" x14ac:dyDescent="0.3">
      <c r="A37" s="30"/>
      <c r="B37" s="32">
        <f>IF(B$2='List of Flows'!$B35,IF('List of Flows'!$E35=0,0,1),0)</f>
        <v>0</v>
      </c>
      <c r="C37" s="32">
        <f>IF(C$2='List of Flows'!$B35,IF('List of Flows'!$E35=0,0,1),0)</f>
        <v>0</v>
      </c>
      <c r="D37" s="32">
        <f>IF(D$2='List of Flows'!$B35,IF('List of Flows'!$E35=0,0,1),0)</f>
        <v>0</v>
      </c>
      <c r="E37" s="32">
        <f>IF(E$2='List of Flows'!$B35,IF('List of Flows'!$E35=0,0,1),0)</f>
        <v>0</v>
      </c>
      <c r="F37" s="32">
        <f>IF(F$2='List of Flows'!$B35,IF('List of Flows'!$E35=0,0,1),0)</f>
        <v>0</v>
      </c>
      <c r="G37" s="32">
        <f>IF(G$2='List of Flows'!$B35,IF('List of Flows'!$E35=0,0,1),0)</f>
        <v>0</v>
      </c>
      <c r="H37" s="32">
        <f>IF(H$2='List of Flows'!$B35,IF('List of Flows'!$E35=0,0,1),0)</f>
        <v>0</v>
      </c>
      <c r="I37" s="32">
        <f>IF(I$2='List of Flows'!$B35,IF('List of Flows'!$E35=0,0,1),0)</f>
        <v>0</v>
      </c>
      <c r="J37" s="32">
        <f>IF(J$2='List of Flows'!$B35,IF('List of Flows'!$E35=0,0,1),0)</f>
        <v>0</v>
      </c>
      <c r="K37" s="32">
        <f>IF(K$2='List of Flows'!$B35,IF('List of Flows'!$E35=0,0,1),0)</f>
        <v>0</v>
      </c>
      <c r="L37" s="32">
        <f>IF(L$2='List of Flows'!$B35,IF('List of Flows'!$E35=0,0,1),0)</f>
        <v>0</v>
      </c>
      <c r="M37" s="32">
        <f>IF(M$2='List of Flows'!$B35,IF('List of Flows'!$E35=0,0,1),0)</f>
        <v>0</v>
      </c>
      <c r="N37" s="32">
        <f>IF(N$2='List of Flows'!$B35,IF('List of Flows'!$E35=0,0,1),0)</f>
        <v>0</v>
      </c>
      <c r="O37" s="32">
        <f t="shared" si="8"/>
        <v>0</v>
      </c>
      <c r="P37" s="31"/>
      <c r="Q37" s="32">
        <f>IF(Q$2='List of Flows'!$B35,IF('List of Flows'!$F35=0,0,1),0)</f>
        <v>0</v>
      </c>
      <c r="R37" s="32">
        <f>IF(R$2='List of Flows'!$B35,IF('List of Flows'!$F35=0,0,1),0)</f>
        <v>0</v>
      </c>
      <c r="S37" s="32">
        <f>IF(S$2='List of Flows'!$B35,IF('List of Flows'!$F35=0,0,1),0)</f>
        <v>0</v>
      </c>
      <c r="T37" s="32">
        <f>IF(T$2='List of Flows'!$B35,IF('List of Flows'!$F35=0,0,1),0)</f>
        <v>0</v>
      </c>
      <c r="U37" s="32">
        <f>IF(U$2='List of Flows'!$B35,IF('List of Flows'!$F35=0,0,1),0)</f>
        <v>0</v>
      </c>
      <c r="V37" s="32">
        <f>IF(V$2='List of Flows'!$B35,IF('List of Flows'!$F35=0,0,1),0)</f>
        <v>0</v>
      </c>
      <c r="W37" s="32">
        <f>IF(W$2='List of Flows'!$B35,IF('List of Flows'!$F35=0,0,1),0)</f>
        <v>0</v>
      </c>
      <c r="X37" s="32">
        <f>IF(X$2='List of Flows'!$B35,IF('List of Flows'!$F35=0,0,1),0)</f>
        <v>0</v>
      </c>
      <c r="Y37" s="32">
        <f>IF(Y$2='List of Flows'!$B35,IF('List of Flows'!$F35=0,0,1),0)</f>
        <v>0</v>
      </c>
      <c r="Z37" s="32">
        <f>IF(Z$2='List of Flows'!$B35,IF('List of Flows'!$F35=0,0,1),0)</f>
        <v>0</v>
      </c>
      <c r="AA37" s="32">
        <f>IF(AA$2='List of Flows'!$B35,IF('List of Flows'!$F35=0,0,1),0)</f>
        <v>0</v>
      </c>
      <c r="AB37" s="32">
        <f>IF(AB$2='List of Flows'!$B35,IF('List of Flows'!$F35=0,0,1),0)</f>
        <v>0</v>
      </c>
      <c r="AC37" s="32">
        <f>IF(AC$2='List of Flows'!$B35,IF('List of Flows'!$F35=0,0,1),0)</f>
        <v>0</v>
      </c>
      <c r="AD37" s="32">
        <f t="shared" si="9"/>
        <v>0</v>
      </c>
      <c r="AE37" s="31"/>
      <c r="AF37" s="32">
        <f t="shared" si="10"/>
        <v>0</v>
      </c>
      <c r="AG37" s="32">
        <f t="shared" si="11"/>
        <v>0</v>
      </c>
      <c r="AH37" s="32">
        <f t="shared" si="12"/>
        <v>0</v>
      </c>
      <c r="AI37" s="32">
        <f t="shared" si="13"/>
        <v>0</v>
      </c>
      <c r="AJ37" s="32">
        <f t="shared" si="14"/>
        <v>0</v>
      </c>
      <c r="AK37" s="32">
        <f t="shared" si="15"/>
        <v>0</v>
      </c>
      <c r="AL37" s="32">
        <f t="shared" si="16"/>
        <v>0</v>
      </c>
      <c r="AM37" s="32">
        <f t="shared" si="17"/>
        <v>0</v>
      </c>
      <c r="AN37" s="32">
        <f t="shared" si="18"/>
        <v>0</v>
      </c>
      <c r="AO37" s="32">
        <f t="shared" si="19"/>
        <v>0</v>
      </c>
      <c r="AP37" s="32">
        <f t="shared" si="20"/>
        <v>0</v>
      </c>
      <c r="AQ37" s="32">
        <f t="shared" si="21"/>
        <v>0</v>
      </c>
      <c r="AR37" s="32">
        <f t="shared" si="22"/>
        <v>0</v>
      </c>
      <c r="AS37" s="32">
        <f t="shared" si="38"/>
        <v>0</v>
      </c>
      <c r="AT37" s="31"/>
      <c r="AU37" s="32">
        <f>IF(AU$2='List of Flows'!$B35,IF('List of Flows'!$G35=0,0,1),0)</f>
        <v>0</v>
      </c>
      <c r="AV37" s="32">
        <f>IF(AV$2='List of Flows'!$B35,IF('List of Flows'!$G35=0,0,1),0)</f>
        <v>0</v>
      </c>
      <c r="AW37" s="32">
        <f>IF(AW$2='List of Flows'!$B35,IF('List of Flows'!$G35=0,0,1),0)</f>
        <v>0</v>
      </c>
      <c r="AX37" s="32">
        <f>IF(AX$2='List of Flows'!$B35,IF('List of Flows'!$G35=0,0,1),0)</f>
        <v>0</v>
      </c>
      <c r="AY37" s="32">
        <f>IF(AY$2='List of Flows'!$B35,IF('List of Flows'!$G35=0,0,1),0)</f>
        <v>0</v>
      </c>
      <c r="AZ37" s="32">
        <f>IF(AZ$2='List of Flows'!$B35,IF('List of Flows'!$G35=0,0,1),0)</f>
        <v>0</v>
      </c>
      <c r="BA37" s="32">
        <f>IF(BA$2='List of Flows'!$B35,IF('List of Flows'!$G35=0,0,1),0)</f>
        <v>0</v>
      </c>
      <c r="BB37" s="32">
        <f>IF(BB$2='List of Flows'!$B35,IF('List of Flows'!$G35=0,0,1),0)</f>
        <v>0</v>
      </c>
      <c r="BC37" s="32">
        <f>IF(BC$2='List of Flows'!$B35,IF('List of Flows'!$G35=0,0,1),0)</f>
        <v>0</v>
      </c>
      <c r="BD37" s="32">
        <f>IF(BD$2='List of Flows'!$B35,IF('List of Flows'!$G35=0,0,1),0)</f>
        <v>0</v>
      </c>
      <c r="BE37" s="32">
        <f>IF(BE$2='List of Flows'!$B35,IF('List of Flows'!$G35=0,0,1),0)</f>
        <v>0</v>
      </c>
      <c r="BF37" s="32">
        <f>IF(BF$2='List of Flows'!$B35,IF('List of Flows'!$G35=0,0,1),0)</f>
        <v>0</v>
      </c>
      <c r="BG37" s="32">
        <f>IF(BG$2='List of Flows'!$B35,IF('List of Flows'!$G35=0,0,1),0)</f>
        <v>0</v>
      </c>
      <c r="BH37" s="32">
        <f t="shared" si="23"/>
        <v>0</v>
      </c>
      <c r="BI37" s="31"/>
      <c r="BJ37">
        <f t="shared" si="24"/>
        <v>0</v>
      </c>
      <c r="BK37">
        <f t="shared" si="25"/>
        <v>0</v>
      </c>
      <c r="BL37">
        <f t="shared" si="26"/>
        <v>0</v>
      </c>
      <c r="BM37">
        <f t="shared" si="27"/>
        <v>0</v>
      </c>
      <c r="BN37">
        <f t="shared" si="28"/>
        <v>0</v>
      </c>
      <c r="BO37">
        <f t="shared" si="29"/>
        <v>0</v>
      </c>
      <c r="BP37">
        <f t="shared" si="30"/>
        <v>0</v>
      </c>
      <c r="BQ37">
        <f t="shared" si="31"/>
        <v>0</v>
      </c>
      <c r="BR37">
        <f t="shared" si="32"/>
        <v>0</v>
      </c>
      <c r="BS37">
        <f t="shared" si="33"/>
        <v>0</v>
      </c>
      <c r="BT37">
        <f t="shared" si="34"/>
        <v>0</v>
      </c>
      <c r="BU37">
        <f t="shared" si="35"/>
        <v>0</v>
      </c>
      <c r="BV37">
        <f t="shared" si="36"/>
        <v>0</v>
      </c>
      <c r="BW37">
        <f t="shared" si="37"/>
        <v>0</v>
      </c>
    </row>
    <row r="38" spans="1:75" x14ac:dyDescent="0.3">
      <c r="A38" s="30"/>
      <c r="B38" s="32">
        <f>IF(B$2='List of Flows'!$B36,IF('List of Flows'!$E36=0,0,1),0)</f>
        <v>0</v>
      </c>
      <c r="C38" s="32">
        <f>IF(C$2='List of Flows'!$B36,IF('List of Flows'!$E36=0,0,1),0)</f>
        <v>0</v>
      </c>
      <c r="D38" s="32">
        <f>IF(D$2='List of Flows'!$B36,IF('List of Flows'!$E36=0,0,1),0)</f>
        <v>0</v>
      </c>
      <c r="E38" s="32">
        <f>IF(E$2='List of Flows'!$B36,IF('List of Flows'!$E36=0,0,1),0)</f>
        <v>0</v>
      </c>
      <c r="F38" s="32">
        <f>IF(F$2='List of Flows'!$B36,IF('List of Flows'!$E36=0,0,1),0)</f>
        <v>0</v>
      </c>
      <c r="G38" s="32">
        <f>IF(G$2='List of Flows'!$B36,IF('List of Flows'!$E36=0,0,1),0)</f>
        <v>0</v>
      </c>
      <c r="H38" s="32">
        <f>IF(H$2='List of Flows'!$B36,IF('List of Flows'!$E36=0,0,1),0)</f>
        <v>0</v>
      </c>
      <c r="I38" s="32">
        <f>IF(I$2='List of Flows'!$B36,IF('List of Flows'!$E36=0,0,1),0)</f>
        <v>0</v>
      </c>
      <c r="J38" s="32">
        <f>IF(J$2='List of Flows'!$B36,IF('List of Flows'!$E36=0,0,1),0)</f>
        <v>0</v>
      </c>
      <c r="K38" s="32">
        <f>IF(K$2='List of Flows'!$B36,IF('List of Flows'!$E36=0,0,1),0)</f>
        <v>0</v>
      </c>
      <c r="L38" s="32">
        <f>IF(L$2='List of Flows'!$B36,IF('List of Flows'!$E36=0,0,1),0)</f>
        <v>0</v>
      </c>
      <c r="M38" s="32">
        <f>IF(M$2='List of Flows'!$B36,IF('List of Flows'!$E36=0,0,1),0)</f>
        <v>0</v>
      </c>
      <c r="N38" s="32">
        <f>IF(N$2='List of Flows'!$B36,IF('List of Flows'!$E36=0,0,1),0)</f>
        <v>0</v>
      </c>
      <c r="O38" s="32">
        <f t="shared" si="8"/>
        <v>0</v>
      </c>
      <c r="P38" s="31"/>
      <c r="Q38" s="32">
        <f>IF(Q$2='List of Flows'!$B36,IF('List of Flows'!$F36=0,0,1),0)</f>
        <v>0</v>
      </c>
      <c r="R38" s="32">
        <f>IF(R$2='List of Flows'!$B36,IF('List of Flows'!$F36=0,0,1),0)</f>
        <v>0</v>
      </c>
      <c r="S38" s="32">
        <f>IF(S$2='List of Flows'!$B36,IF('List of Flows'!$F36=0,0,1),0)</f>
        <v>0</v>
      </c>
      <c r="T38" s="32">
        <f>IF(T$2='List of Flows'!$B36,IF('List of Flows'!$F36=0,0,1),0)</f>
        <v>0</v>
      </c>
      <c r="U38" s="32">
        <f>IF(U$2='List of Flows'!$B36,IF('List of Flows'!$F36=0,0,1),0)</f>
        <v>0</v>
      </c>
      <c r="V38" s="32">
        <f>IF(V$2='List of Flows'!$B36,IF('List of Flows'!$F36=0,0,1),0)</f>
        <v>0</v>
      </c>
      <c r="W38" s="32">
        <f>IF(W$2='List of Flows'!$B36,IF('List of Flows'!$F36=0,0,1),0)</f>
        <v>0</v>
      </c>
      <c r="X38" s="32">
        <f>IF(X$2='List of Flows'!$B36,IF('List of Flows'!$F36=0,0,1),0)</f>
        <v>0</v>
      </c>
      <c r="Y38" s="32">
        <f>IF(Y$2='List of Flows'!$B36,IF('List of Flows'!$F36=0,0,1),0)</f>
        <v>0</v>
      </c>
      <c r="Z38" s="32">
        <f>IF(Z$2='List of Flows'!$B36,IF('List of Flows'!$F36=0,0,1),0)</f>
        <v>0</v>
      </c>
      <c r="AA38" s="32">
        <f>IF(AA$2='List of Flows'!$B36,IF('List of Flows'!$F36=0,0,1),0)</f>
        <v>0</v>
      </c>
      <c r="AB38" s="32">
        <f>IF(AB$2='List of Flows'!$B36,IF('List of Flows'!$F36=0,0,1),0)</f>
        <v>0</v>
      </c>
      <c r="AC38" s="32">
        <f>IF(AC$2='List of Flows'!$B36,IF('List of Flows'!$F36=0,0,1),0)</f>
        <v>0</v>
      </c>
      <c r="AD38" s="32">
        <f t="shared" si="9"/>
        <v>0</v>
      </c>
      <c r="AE38" s="31"/>
      <c r="AF38" s="32">
        <f t="shared" si="10"/>
        <v>0</v>
      </c>
      <c r="AG38" s="32">
        <f t="shared" si="11"/>
        <v>0</v>
      </c>
      <c r="AH38" s="32">
        <f t="shared" si="12"/>
        <v>0</v>
      </c>
      <c r="AI38" s="32">
        <f t="shared" si="13"/>
        <v>0</v>
      </c>
      <c r="AJ38" s="32">
        <f t="shared" si="14"/>
        <v>0</v>
      </c>
      <c r="AK38" s="32">
        <f t="shared" si="15"/>
        <v>0</v>
      </c>
      <c r="AL38" s="32">
        <f t="shared" si="16"/>
        <v>0</v>
      </c>
      <c r="AM38" s="32">
        <f t="shared" si="17"/>
        <v>0</v>
      </c>
      <c r="AN38" s="32">
        <f t="shared" si="18"/>
        <v>0</v>
      </c>
      <c r="AO38" s="32">
        <f t="shared" si="19"/>
        <v>0</v>
      </c>
      <c r="AP38" s="32">
        <f t="shared" si="20"/>
        <v>0</v>
      </c>
      <c r="AQ38" s="32">
        <f t="shared" si="21"/>
        <v>0</v>
      </c>
      <c r="AR38" s="32">
        <f t="shared" si="22"/>
        <v>0</v>
      </c>
      <c r="AS38" s="32">
        <f t="shared" si="38"/>
        <v>0</v>
      </c>
      <c r="AT38" s="31"/>
      <c r="AU38" s="32">
        <f>IF(AU$2='List of Flows'!$B36,IF('List of Flows'!$G36=0,0,1),0)</f>
        <v>0</v>
      </c>
      <c r="AV38" s="32">
        <f>IF(AV$2='List of Flows'!$B36,IF('List of Flows'!$G36=0,0,1),0)</f>
        <v>0</v>
      </c>
      <c r="AW38" s="32">
        <f>IF(AW$2='List of Flows'!$B36,IF('List of Flows'!$G36=0,0,1),0)</f>
        <v>0</v>
      </c>
      <c r="AX38" s="32">
        <f>IF(AX$2='List of Flows'!$B36,IF('List of Flows'!$G36=0,0,1),0)</f>
        <v>0</v>
      </c>
      <c r="AY38" s="32">
        <f>IF(AY$2='List of Flows'!$B36,IF('List of Flows'!$G36=0,0,1),0)</f>
        <v>0</v>
      </c>
      <c r="AZ38" s="32">
        <f>IF(AZ$2='List of Flows'!$B36,IF('List of Flows'!$G36=0,0,1),0)</f>
        <v>0</v>
      </c>
      <c r="BA38" s="32">
        <f>IF(BA$2='List of Flows'!$B36,IF('List of Flows'!$G36=0,0,1),0)</f>
        <v>0</v>
      </c>
      <c r="BB38" s="32">
        <f>IF(BB$2='List of Flows'!$B36,IF('List of Flows'!$G36=0,0,1),0)</f>
        <v>0</v>
      </c>
      <c r="BC38" s="32">
        <f>IF(BC$2='List of Flows'!$B36,IF('List of Flows'!$G36=0,0,1),0)</f>
        <v>0</v>
      </c>
      <c r="BD38" s="32">
        <f>IF(BD$2='List of Flows'!$B36,IF('List of Flows'!$G36=0,0,1),0)</f>
        <v>0</v>
      </c>
      <c r="BE38" s="32">
        <f>IF(BE$2='List of Flows'!$B36,IF('List of Flows'!$G36=0,0,1),0)</f>
        <v>0</v>
      </c>
      <c r="BF38" s="32">
        <f>IF(BF$2='List of Flows'!$B36,IF('List of Flows'!$G36=0,0,1),0)</f>
        <v>0</v>
      </c>
      <c r="BG38" s="32">
        <f>IF(BG$2='List of Flows'!$B36,IF('List of Flows'!$G36=0,0,1),0)</f>
        <v>0</v>
      </c>
      <c r="BH38" s="32">
        <f t="shared" si="23"/>
        <v>0</v>
      </c>
      <c r="BI38" s="31"/>
      <c r="BJ38">
        <f t="shared" si="24"/>
        <v>0</v>
      </c>
      <c r="BK38">
        <f t="shared" si="25"/>
        <v>0</v>
      </c>
      <c r="BL38">
        <f t="shared" si="26"/>
        <v>0</v>
      </c>
      <c r="BM38">
        <f t="shared" si="27"/>
        <v>0</v>
      </c>
      <c r="BN38">
        <f t="shared" si="28"/>
        <v>0</v>
      </c>
      <c r="BO38">
        <f t="shared" si="29"/>
        <v>0</v>
      </c>
      <c r="BP38">
        <f t="shared" si="30"/>
        <v>0</v>
      </c>
      <c r="BQ38">
        <f t="shared" si="31"/>
        <v>0</v>
      </c>
      <c r="BR38">
        <f t="shared" si="32"/>
        <v>0</v>
      </c>
      <c r="BS38">
        <f t="shared" si="33"/>
        <v>0</v>
      </c>
      <c r="BT38">
        <f t="shared" si="34"/>
        <v>0</v>
      </c>
      <c r="BU38">
        <f t="shared" si="35"/>
        <v>0</v>
      </c>
      <c r="BV38">
        <f t="shared" si="36"/>
        <v>0</v>
      </c>
      <c r="BW38">
        <f t="shared" si="37"/>
        <v>0</v>
      </c>
    </row>
    <row r="39" spans="1:75" x14ac:dyDescent="0.3">
      <c r="A39" s="30"/>
      <c r="B39" s="32">
        <f>IF(B$2='List of Flows'!$B37,IF('List of Flows'!$E37=0,0,1),0)</f>
        <v>0</v>
      </c>
      <c r="C39" s="32">
        <f>IF(C$2='List of Flows'!$B37,IF('List of Flows'!$E37=0,0,1),0)</f>
        <v>0</v>
      </c>
      <c r="D39" s="32">
        <f>IF(D$2='List of Flows'!$B37,IF('List of Flows'!$E37=0,0,1),0)</f>
        <v>0</v>
      </c>
      <c r="E39" s="32">
        <f>IF(E$2='List of Flows'!$B37,IF('List of Flows'!$E37=0,0,1),0)</f>
        <v>0</v>
      </c>
      <c r="F39" s="32">
        <f>IF(F$2='List of Flows'!$B37,IF('List of Flows'!$E37=0,0,1),0)</f>
        <v>0</v>
      </c>
      <c r="G39" s="32">
        <f>IF(G$2='List of Flows'!$B37,IF('List of Flows'!$E37=0,0,1),0)</f>
        <v>0</v>
      </c>
      <c r="H39" s="32">
        <f>IF(H$2='List of Flows'!$B37,IF('List of Flows'!$E37=0,0,1),0)</f>
        <v>0</v>
      </c>
      <c r="I39" s="32">
        <f>IF(I$2='List of Flows'!$B37,IF('List of Flows'!$E37=0,0,1),0)</f>
        <v>0</v>
      </c>
      <c r="J39" s="32">
        <f>IF(J$2='List of Flows'!$B37,IF('List of Flows'!$E37=0,0,1),0)</f>
        <v>0</v>
      </c>
      <c r="K39" s="32">
        <f>IF(K$2='List of Flows'!$B37,IF('List of Flows'!$E37=0,0,1),0)</f>
        <v>0</v>
      </c>
      <c r="L39" s="32">
        <f>IF(L$2='List of Flows'!$B37,IF('List of Flows'!$E37=0,0,1),0)</f>
        <v>0</v>
      </c>
      <c r="M39" s="32">
        <f>IF(M$2='List of Flows'!$B37,IF('List of Flows'!$E37=0,0,1),0)</f>
        <v>0</v>
      </c>
      <c r="N39" s="32">
        <f>IF(N$2='List of Flows'!$B37,IF('List of Flows'!$E37=0,0,1),0)</f>
        <v>0</v>
      </c>
      <c r="O39" s="32">
        <f t="shared" si="8"/>
        <v>0</v>
      </c>
      <c r="P39" s="31"/>
      <c r="Q39" s="32">
        <f>IF(Q$2='List of Flows'!$B37,IF('List of Flows'!$F37=0,0,1),0)</f>
        <v>0</v>
      </c>
      <c r="R39" s="32">
        <f>IF(R$2='List of Flows'!$B37,IF('List of Flows'!$F37=0,0,1),0)</f>
        <v>0</v>
      </c>
      <c r="S39" s="32">
        <f>IF(S$2='List of Flows'!$B37,IF('List of Flows'!$F37=0,0,1),0)</f>
        <v>0</v>
      </c>
      <c r="T39" s="32">
        <f>IF(T$2='List of Flows'!$B37,IF('List of Flows'!$F37=0,0,1),0)</f>
        <v>0</v>
      </c>
      <c r="U39" s="32">
        <f>IF(U$2='List of Flows'!$B37,IF('List of Flows'!$F37=0,0,1),0)</f>
        <v>0</v>
      </c>
      <c r="V39" s="32">
        <f>IF(V$2='List of Flows'!$B37,IF('List of Flows'!$F37=0,0,1),0)</f>
        <v>0</v>
      </c>
      <c r="W39" s="32">
        <f>IF(W$2='List of Flows'!$B37,IF('List of Flows'!$F37=0,0,1),0)</f>
        <v>0</v>
      </c>
      <c r="X39" s="32">
        <f>IF(X$2='List of Flows'!$B37,IF('List of Flows'!$F37=0,0,1),0)</f>
        <v>0</v>
      </c>
      <c r="Y39" s="32">
        <f>IF(Y$2='List of Flows'!$B37,IF('List of Flows'!$F37=0,0,1),0)</f>
        <v>0</v>
      </c>
      <c r="Z39" s="32">
        <f>IF(Z$2='List of Flows'!$B37,IF('List of Flows'!$F37=0,0,1),0)</f>
        <v>0</v>
      </c>
      <c r="AA39" s="32">
        <f>IF(AA$2='List of Flows'!$B37,IF('List of Flows'!$F37=0,0,1),0)</f>
        <v>0</v>
      </c>
      <c r="AB39" s="32">
        <f>IF(AB$2='List of Flows'!$B37,IF('List of Flows'!$F37=0,0,1),0)</f>
        <v>0</v>
      </c>
      <c r="AC39" s="32">
        <f>IF(AC$2='List of Flows'!$B37,IF('List of Flows'!$F37=0,0,1),0)</f>
        <v>0</v>
      </c>
      <c r="AD39" s="32">
        <f t="shared" si="9"/>
        <v>0</v>
      </c>
      <c r="AE39" s="31"/>
      <c r="AF39" s="32">
        <f t="shared" si="10"/>
        <v>0</v>
      </c>
      <c r="AG39" s="32">
        <f t="shared" si="11"/>
        <v>0</v>
      </c>
      <c r="AH39" s="32">
        <f t="shared" si="12"/>
        <v>0</v>
      </c>
      <c r="AI39" s="32">
        <f t="shared" si="13"/>
        <v>0</v>
      </c>
      <c r="AJ39" s="32">
        <f t="shared" si="14"/>
        <v>0</v>
      </c>
      <c r="AK39" s="32">
        <f t="shared" si="15"/>
        <v>0</v>
      </c>
      <c r="AL39" s="32">
        <f t="shared" si="16"/>
        <v>0</v>
      </c>
      <c r="AM39" s="32">
        <f t="shared" si="17"/>
        <v>0</v>
      </c>
      <c r="AN39" s="32">
        <f t="shared" si="18"/>
        <v>0</v>
      </c>
      <c r="AO39" s="32">
        <f t="shared" si="19"/>
        <v>0</v>
      </c>
      <c r="AP39" s="32">
        <f t="shared" si="20"/>
        <v>0</v>
      </c>
      <c r="AQ39" s="32">
        <f t="shared" si="21"/>
        <v>0</v>
      </c>
      <c r="AR39" s="32">
        <f t="shared" si="22"/>
        <v>0</v>
      </c>
      <c r="AS39" s="32">
        <f t="shared" si="38"/>
        <v>0</v>
      </c>
      <c r="AT39" s="31"/>
      <c r="AU39" s="32">
        <f>IF(AU$2='List of Flows'!$B37,IF('List of Flows'!$G37=0,0,1),0)</f>
        <v>0</v>
      </c>
      <c r="AV39" s="32">
        <f>IF(AV$2='List of Flows'!$B37,IF('List of Flows'!$G37=0,0,1),0)</f>
        <v>0</v>
      </c>
      <c r="AW39" s="32">
        <f>IF(AW$2='List of Flows'!$B37,IF('List of Flows'!$G37=0,0,1),0)</f>
        <v>0</v>
      </c>
      <c r="AX39" s="32">
        <f>IF(AX$2='List of Flows'!$B37,IF('List of Flows'!$G37=0,0,1),0)</f>
        <v>0</v>
      </c>
      <c r="AY39" s="32">
        <f>IF(AY$2='List of Flows'!$B37,IF('List of Flows'!$G37=0,0,1),0)</f>
        <v>0</v>
      </c>
      <c r="AZ39" s="32">
        <f>IF(AZ$2='List of Flows'!$B37,IF('List of Flows'!$G37=0,0,1),0)</f>
        <v>0</v>
      </c>
      <c r="BA39" s="32">
        <f>IF(BA$2='List of Flows'!$B37,IF('List of Flows'!$G37=0,0,1),0)</f>
        <v>0</v>
      </c>
      <c r="BB39" s="32">
        <f>IF(BB$2='List of Flows'!$B37,IF('List of Flows'!$G37=0,0,1),0)</f>
        <v>0</v>
      </c>
      <c r="BC39" s="32">
        <f>IF(BC$2='List of Flows'!$B37,IF('List of Flows'!$G37=0,0,1),0)</f>
        <v>0</v>
      </c>
      <c r="BD39" s="32">
        <f>IF(BD$2='List of Flows'!$B37,IF('List of Flows'!$G37=0,0,1),0)</f>
        <v>0</v>
      </c>
      <c r="BE39" s="32">
        <f>IF(BE$2='List of Flows'!$B37,IF('List of Flows'!$G37=0,0,1),0)</f>
        <v>0</v>
      </c>
      <c r="BF39" s="32">
        <f>IF(BF$2='List of Flows'!$B37,IF('List of Flows'!$G37=0,0,1),0)</f>
        <v>0</v>
      </c>
      <c r="BG39" s="32">
        <f>IF(BG$2='List of Flows'!$B37,IF('List of Flows'!$G37=0,0,1),0)</f>
        <v>0</v>
      </c>
      <c r="BH39" s="32">
        <f t="shared" si="23"/>
        <v>0</v>
      </c>
      <c r="BI39" s="31"/>
      <c r="BJ39">
        <f t="shared" si="24"/>
        <v>0</v>
      </c>
      <c r="BK39">
        <f t="shared" si="25"/>
        <v>0</v>
      </c>
      <c r="BL39">
        <f t="shared" si="26"/>
        <v>0</v>
      </c>
      <c r="BM39">
        <f t="shared" si="27"/>
        <v>0</v>
      </c>
      <c r="BN39">
        <f t="shared" si="28"/>
        <v>0</v>
      </c>
      <c r="BO39">
        <f t="shared" si="29"/>
        <v>0</v>
      </c>
      <c r="BP39">
        <f t="shared" si="30"/>
        <v>0</v>
      </c>
      <c r="BQ39">
        <f t="shared" si="31"/>
        <v>0</v>
      </c>
      <c r="BR39">
        <f t="shared" si="32"/>
        <v>0</v>
      </c>
      <c r="BS39">
        <f t="shared" si="33"/>
        <v>0</v>
      </c>
      <c r="BT39">
        <f t="shared" si="34"/>
        <v>0</v>
      </c>
      <c r="BU39">
        <f t="shared" si="35"/>
        <v>0</v>
      </c>
      <c r="BV39">
        <f t="shared" si="36"/>
        <v>0</v>
      </c>
      <c r="BW39">
        <f t="shared" si="37"/>
        <v>0</v>
      </c>
    </row>
    <row r="40" spans="1:75" x14ac:dyDescent="0.3">
      <c r="A40" s="30"/>
      <c r="B40" s="32">
        <f>IF(B$2='List of Flows'!$B38,IF('List of Flows'!$E38=0,0,1),0)</f>
        <v>0</v>
      </c>
      <c r="C40" s="32">
        <f>IF(C$2='List of Flows'!$B38,IF('List of Flows'!$E38=0,0,1),0)</f>
        <v>0</v>
      </c>
      <c r="D40" s="32">
        <f>IF(D$2='List of Flows'!$B38,IF('List of Flows'!$E38=0,0,1),0)</f>
        <v>0</v>
      </c>
      <c r="E40" s="32">
        <f>IF(E$2='List of Flows'!$B38,IF('List of Flows'!$E38=0,0,1),0)</f>
        <v>0</v>
      </c>
      <c r="F40" s="32">
        <f>IF(F$2='List of Flows'!$B38,IF('List of Flows'!$E38=0,0,1),0)</f>
        <v>0</v>
      </c>
      <c r="G40" s="32">
        <f>IF(G$2='List of Flows'!$B38,IF('List of Flows'!$E38=0,0,1),0)</f>
        <v>0</v>
      </c>
      <c r="H40" s="32">
        <f>IF(H$2='List of Flows'!$B38,IF('List of Flows'!$E38=0,0,1),0)</f>
        <v>0</v>
      </c>
      <c r="I40" s="32">
        <f>IF(I$2='List of Flows'!$B38,IF('List of Flows'!$E38=0,0,1),0)</f>
        <v>0</v>
      </c>
      <c r="J40" s="32">
        <f>IF(J$2='List of Flows'!$B38,IF('List of Flows'!$E38=0,0,1),0)</f>
        <v>0</v>
      </c>
      <c r="K40" s="32">
        <f>IF(K$2='List of Flows'!$B38,IF('List of Flows'!$E38=0,0,1),0)</f>
        <v>0</v>
      </c>
      <c r="L40" s="32">
        <f>IF(L$2='List of Flows'!$B38,IF('List of Flows'!$E38=0,0,1),0)</f>
        <v>0</v>
      </c>
      <c r="M40" s="32">
        <f>IF(M$2='List of Flows'!$B38,IF('List of Flows'!$E38=0,0,1),0)</f>
        <v>0</v>
      </c>
      <c r="N40" s="32">
        <f>IF(N$2='List of Flows'!$B38,IF('List of Flows'!$E38=0,0,1),0)</f>
        <v>0</v>
      </c>
      <c r="O40" s="32">
        <f t="shared" si="8"/>
        <v>0</v>
      </c>
      <c r="P40" s="31"/>
      <c r="Q40" s="32">
        <f>IF(Q$2='List of Flows'!$B38,IF('List of Flows'!$F38=0,0,1),0)</f>
        <v>0</v>
      </c>
      <c r="R40" s="32">
        <f>IF(R$2='List of Flows'!$B38,IF('List of Flows'!$F38=0,0,1),0)</f>
        <v>0</v>
      </c>
      <c r="S40" s="32">
        <f>IF(S$2='List of Flows'!$B38,IF('List of Flows'!$F38=0,0,1),0)</f>
        <v>0</v>
      </c>
      <c r="T40" s="32">
        <f>IF(T$2='List of Flows'!$B38,IF('List of Flows'!$F38=0,0,1),0)</f>
        <v>0</v>
      </c>
      <c r="U40" s="32">
        <f>IF(U$2='List of Flows'!$B38,IF('List of Flows'!$F38=0,0,1),0)</f>
        <v>0</v>
      </c>
      <c r="V40" s="32">
        <f>IF(V$2='List of Flows'!$B38,IF('List of Flows'!$F38=0,0,1),0)</f>
        <v>0</v>
      </c>
      <c r="W40" s="32">
        <f>IF(W$2='List of Flows'!$B38,IF('List of Flows'!$F38=0,0,1),0)</f>
        <v>0</v>
      </c>
      <c r="X40" s="32">
        <f>IF(X$2='List of Flows'!$B38,IF('List of Flows'!$F38=0,0,1),0)</f>
        <v>0</v>
      </c>
      <c r="Y40" s="32">
        <f>IF(Y$2='List of Flows'!$B38,IF('List of Flows'!$F38=0,0,1),0)</f>
        <v>0</v>
      </c>
      <c r="Z40" s="32">
        <f>IF(Z$2='List of Flows'!$B38,IF('List of Flows'!$F38=0,0,1),0)</f>
        <v>0</v>
      </c>
      <c r="AA40" s="32">
        <f>IF(AA$2='List of Flows'!$B38,IF('List of Flows'!$F38=0,0,1),0)</f>
        <v>0</v>
      </c>
      <c r="AB40" s="32">
        <f>IF(AB$2='List of Flows'!$B38,IF('List of Flows'!$F38=0,0,1),0)</f>
        <v>0</v>
      </c>
      <c r="AC40" s="32">
        <f>IF(AC$2='List of Flows'!$B38,IF('List of Flows'!$F38=0,0,1),0)</f>
        <v>0</v>
      </c>
      <c r="AD40" s="32">
        <f t="shared" si="9"/>
        <v>0</v>
      </c>
      <c r="AE40" s="31"/>
      <c r="AF40" s="32">
        <f t="shared" si="10"/>
        <v>0</v>
      </c>
      <c r="AG40" s="32">
        <f t="shared" si="11"/>
        <v>0</v>
      </c>
      <c r="AH40" s="32">
        <f t="shared" si="12"/>
        <v>0</v>
      </c>
      <c r="AI40" s="32">
        <f t="shared" si="13"/>
        <v>0</v>
      </c>
      <c r="AJ40" s="32">
        <f t="shared" si="14"/>
        <v>0</v>
      </c>
      <c r="AK40" s="32">
        <f t="shared" si="15"/>
        <v>0</v>
      </c>
      <c r="AL40" s="32">
        <f t="shared" si="16"/>
        <v>0</v>
      </c>
      <c r="AM40" s="32">
        <f t="shared" si="17"/>
        <v>0</v>
      </c>
      <c r="AN40" s="32">
        <f t="shared" si="18"/>
        <v>0</v>
      </c>
      <c r="AO40" s="32">
        <f t="shared" si="19"/>
        <v>0</v>
      </c>
      <c r="AP40" s="32">
        <f t="shared" si="20"/>
        <v>0</v>
      </c>
      <c r="AQ40" s="32">
        <f t="shared" si="21"/>
        <v>0</v>
      </c>
      <c r="AR40" s="32">
        <f t="shared" si="22"/>
        <v>0</v>
      </c>
      <c r="AS40" s="32">
        <f t="shared" si="38"/>
        <v>0</v>
      </c>
      <c r="AT40" s="31"/>
      <c r="AU40" s="32">
        <f>IF(AU$2='List of Flows'!$B38,IF('List of Flows'!$G38=0,0,1),0)</f>
        <v>0</v>
      </c>
      <c r="AV40" s="32">
        <f>IF(AV$2='List of Flows'!$B38,IF('List of Flows'!$G38=0,0,1),0)</f>
        <v>0</v>
      </c>
      <c r="AW40" s="32">
        <f>IF(AW$2='List of Flows'!$B38,IF('List of Flows'!$G38=0,0,1),0)</f>
        <v>0</v>
      </c>
      <c r="AX40" s="32">
        <f>IF(AX$2='List of Flows'!$B38,IF('List of Flows'!$G38=0,0,1),0)</f>
        <v>0</v>
      </c>
      <c r="AY40" s="32">
        <f>IF(AY$2='List of Flows'!$B38,IF('List of Flows'!$G38=0,0,1),0)</f>
        <v>0</v>
      </c>
      <c r="AZ40" s="32">
        <f>IF(AZ$2='List of Flows'!$B38,IF('List of Flows'!$G38=0,0,1),0)</f>
        <v>0</v>
      </c>
      <c r="BA40" s="32">
        <f>IF(BA$2='List of Flows'!$B38,IF('List of Flows'!$G38=0,0,1),0)</f>
        <v>0</v>
      </c>
      <c r="BB40" s="32">
        <f>IF(BB$2='List of Flows'!$B38,IF('List of Flows'!$G38=0,0,1),0)</f>
        <v>0</v>
      </c>
      <c r="BC40" s="32">
        <f>IF(BC$2='List of Flows'!$B38,IF('List of Flows'!$G38=0,0,1),0)</f>
        <v>0</v>
      </c>
      <c r="BD40" s="32">
        <f>IF(BD$2='List of Flows'!$B38,IF('List of Flows'!$G38=0,0,1),0)</f>
        <v>0</v>
      </c>
      <c r="BE40" s="32">
        <f>IF(BE$2='List of Flows'!$B38,IF('List of Flows'!$G38=0,0,1),0)</f>
        <v>0</v>
      </c>
      <c r="BF40" s="32">
        <f>IF(BF$2='List of Flows'!$B38,IF('List of Flows'!$G38=0,0,1),0)</f>
        <v>0</v>
      </c>
      <c r="BG40" s="32">
        <f>IF(BG$2='List of Flows'!$B38,IF('List of Flows'!$G38=0,0,1),0)</f>
        <v>0</v>
      </c>
      <c r="BH40" s="32">
        <f t="shared" si="23"/>
        <v>0</v>
      </c>
      <c r="BI40" s="31"/>
      <c r="BJ40">
        <f t="shared" si="24"/>
        <v>0</v>
      </c>
      <c r="BK40">
        <f t="shared" si="25"/>
        <v>0</v>
      </c>
      <c r="BL40">
        <f t="shared" si="26"/>
        <v>0</v>
      </c>
      <c r="BM40">
        <f t="shared" si="27"/>
        <v>0</v>
      </c>
      <c r="BN40">
        <f t="shared" si="28"/>
        <v>0</v>
      </c>
      <c r="BO40">
        <f t="shared" si="29"/>
        <v>0</v>
      </c>
      <c r="BP40">
        <f t="shared" si="30"/>
        <v>0</v>
      </c>
      <c r="BQ40">
        <f t="shared" si="31"/>
        <v>0</v>
      </c>
      <c r="BR40">
        <f t="shared" si="32"/>
        <v>0</v>
      </c>
      <c r="BS40">
        <f t="shared" si="33"/>
        <v>0</v>
      </c>
      <c r="BT40">
        <f t="shared" si="34"/>
        <v>0</v>
      </c>
      <c r="BU40">
        <f t="shared" si="35"/>
        <v>0</v>
      </c>
      <c r="BV40">
        <f t="shared" si="36"/>
        <v>0</v>
      </c>
      <c r="BW40">
        <f t="shared" si="37"/>
        <v>0</v>
      </c>
    </row>
    <row r="41" spans="1:75" x14ac:dyDescent="0.3">
      <c r="A41" s="30"/>
      <c r="B41" s="32">
        <f>IF(B$2='List of Flows'!$B39,IF('List of Flows'!$E39=0,0,1),0)</f>
        <v>0</v>
      </c>
      <c r="C41" s="32">
        <f>IF(C$2='List of Flows'!$B39,IF('List of Flows'!$E39=0,0,1),0)</f>
        <v>0</v>
      </c>
      <c r="D41" s="32">
        <f>IF(D$2='List of Flows'!$B39,IF('List of Flows'!$E39=0,0,1),0)</f>
        <v>0</v>
      </c>
      <c r="E41" s="32">
        <f>IF(E$2='List of Flows'!$B39,IF('List of Flows'!$E39=0,0,1),0)</f>
        <v>0</v>
      </c>
      <c r="F41" s="32">
        <f>IF(F$2='List of Flows'!$B39,IF('List of Flows'!$E39=0,0,1),0)</f>
        <v>0</v>
      </c>
      <c r="G41" s="32">
        <f>IF(G$2='List of Flows'!$B39,IF('List of Flows'!$E39=0,0,1),0)</f>
        <v>0</v>
      </c>
      <c r="H41" s="32">
        <f>IF(H$2='List of Flows'!$B39,IF('List of Flows'!$E39=0,0,1),0)</f>
        <v>0</v>
      </c>
      <c r="I41" s="32">
        <f>IF(I$2='List of Flows'!$B39,IF('List of Flows'!$E39=0,0,1),0)</f>
        <v>0</v>
      </c>
      <c r="J41" s="32">
        <f>IF(J$2='List of Flows'!$B39,IF('List of Flows'!$E39=0,0,1),0)</f>
        <v>0</v>
      </c>
      <c r="K41" s="32">
        <f>IF(K$2='List of Flows'!$B39,IF('List of Flows'!$E39=0,0,1),0)</f>
        <v>0</v>
      </c>
      <c r="L41" s="32">
        <f>IF(L$2='List of Flows'!$B39,IF('List of Flows'!$E39=0,0,1),0)</f>
        <v>0</v>
      </c>
      <c r="M41" s="32">
        <f>IF(M$2='List of Flows'!$B39,IF('List of Flows'!$E39=0,0,1),0)</f>
        <v>0</v>
      </c>
      <c r="N41" s="32">
        <f>IF(N$2='List of Flows'!$B39,IF('List of Flows'!$E39=0,0,1),0)</f>
        <v>0</v>
      </c>
      <c r="O41" s="32">
        <f t="shared" si="8"/>
        <v>0</v>
      </c>
      <c r="P41" s="31"/>
      <c r="Q41" s="32">
        <f>IF(Q$2='List of Flows'!$B39,IF('List of Flows'!$F39=0,0,1),0)</f>
        <v>0</v>
      </c>
      <c r="R41" s="32">
        <f>IF(R$2='List of Flows'!$B39,IF('List of Flows'!$F39=0,0,1),0)</f>
        <v>0</v>
      </c>
      <c r="S41" s="32">
        <f>IF(S$2='List of Flows'!$B39,IF('List of Flows'!$F39=0,0,1),0)</f>
        <v>0</v>
      </c>
      <c r="T41" s="32">
        <f>IF(T$2='List of Flows'!$B39,IF('List of Flows'!$F39=0,0,1),0)</f>
        <v>0</v>
      </c>
      <c r="U41" s="32">
        <f>IF(U$2='List of Flows'!$B39,IF('List of Flows'!$F39=0,0,1),0)</f>
        <v>0</v>
      </c>
      <c r="V41" s="32">
        <f>IF(V$2='List of Flows'!$B39,IF('List of Flows'!$F39=0,0,1),0)</f>
        <v>0</v>
      </c>
      <c r="W41" s="32">
        <f>IF(W$2='List of Flows'!$B39,IF('List of Flows'!$F39=0,0,1),0)</f>
        <v>0</v>
      </c>
      <c r="X41" s="32">
        <f>IF(X$2='List of Flows'!$B39,IF('List of Flows'!$F39=0,0,1),0)</f>
        <v>0</v>
      </c>
      <c r="Y41" s="32">
        <f>IF(Y$2='List of Flows'!$B39,IF('List of Flows'!$F39=0,0,1),0)</f>
        <v>0</v>
      </c>
      <c r="Z41" s="32">
        <f>IF(Z$2='List of Flows'!$B39,IF('List of Flows'!$F39=0,0,1),0)</f>
        <v>0</v>
      </c>
      <c r="AA41" s="32">
        <f>IF(AA$2='List of Flows'!$B39,IF('List of Flows'!$F39=0,0,1),0)</f>
        <v>0</v>
      </c>
      <c r="AB41" s="32">
        <f>IF(AB$2='List of Flows'!$B39,IF('List of Flows'!$F39=0,0,1),0)</f>
        <v>0</v>
      </c>
      <c r="AC41" s="32">
        <f>IF(AC$2='List of Flows'!$B39,IF('List of Flows'!$F39=0,0,1),0)</f>
        <v>0</v>
      </c>
      <c r="AD41" s="32">
        <f t="shared" si="9"/>
        <v>0</v>
      </c>
      <c r="AE41" s="31"/>
      <c r="AF41" s="32">
        <f t="shared" si="10"/>
        <v>0</v>
      </c>
      <c r="AG41" s="32">
        <f t="shared" si="11"/>
        <v>0</v>
      </c>
      <c r="AH41" s="32">
        <f t="shared" si="12"/>
        <v>0</v>
      </c>
      <c r="AI41" s="32">
        <f t="shared" si="13"/>
        <v>0</v>
      </c>
      <c r="AJ41" s="32">
        <f t="shared" si="14"/>
        <v>0</v>
      </c>
      <c r="AK41" s="32">
        <f t="shared" si="15"/>
        <v>0</v>
      </c>
      <c r="AL41" s="32">
        <f t="shared" si="16"/>
        <v>0</v>
      </c>
      <c r="AM41" s="32">
        <f t="shared" si="17"/>
        <v>0</v>
      </c>
      <c r="AN41" s="32">
        <f t="shared" si="18"/>
        <v>0</v>
      </c>
      <c r="AO41" s="32">
        <f t="shared" si="19"/>
        <v>0</v>
      </c>
      <c r="AP41" s="32">
        <f t="shared" si="20"/>
        <v>0</v>
      </c>
      <c r="AQ41" s="32">
        <f t="shared" si="21"/>
        <v>0</v>
      </c>
      <c r="AR41" s="32">
        <f t="shared" si="22"/>
        <v>0</v>
      </c>
      <c r="AS41" s="32">
        <f t="shared" si="38"/>
        <v>0</v>
      </c>
      <c r="AT41" s="31"/>
      <c r="AU41" s="32">
        <f>IF(AU$2='List of Flows'!$B39,IF('List of Flows'!$G39=0,0,1),0)</f>
        <v>0</v>
      </c>
      <c r="AV41" s="32">
        <f>IF(AV$2='List of Flows'!$B39,IF('List of Flows'!$G39=0,0,1),0)</f>
        <v>0</v>
      </c>
      <c r="AW41" s="32">
        <f>IF(AW$2='List of Flows'!$B39,IF('List of Flows'!$G39=0,0,1),0)</f>
        <v>0</v>
      </c>
      <c r="AX41" s="32">
        <f>IF(AX$2='List of Flows'!$B39,IF('List of Flows'!$G39=0,0,1),0)</f>
        <v>0</v>
      </c>
      <c r="AY41" s="32">
        <f>IF(AY$2='List of Flows'!$B39,IF('List of Flows'!$G39=0,0,1),0)</f>
        <v>0</v>
      </c>
      <c r="AZ41" s="32">
        <f>IF(AZ$2='List of Flows'!$B39,IF('List of Flows'!$G39=0,0,1),0)</f>
        <v>0</v>
      </c>
      <c r="BA41" s="32">
        <f>IF(BA$2='List of Flows'!$B39,IF('List of Flows'!$G39=0,0,1),0)</f>
        <v>0</v>
      </c>
      <c r="BB41" s="32">
        <f>IF(BB$2='List of Flows'!$B39,IF('List of Flows'!$G39=0,0,1),0)</f>
        <v>0</v>
      </c>
      <c r="BC41" s="32">
        <f>IF(BC$2='List of Flows'!$B39,IF('List of Flows'!$G39=0,0,1),0)</f>
        <v>0</v>
      </c>
      <c r="BD41" s="32">
        <f>IF(BD$2='List of Flows'!$B39,IF('List of Flows'!$G39=0,0,1),0)</f>
        <v>0</v>
      </c>
      <c r="BE41" s="32">
        <f>IF(BE$2='List of Flows'!$B39,IF('List of Flows'!$G39=0,0,1),0)</f>
        <v>0</v>
      </c>
      <c r="BF41" s="32">
        <f>IF(BF$2='List of Flows'!$B39,IF('List of Flows'!$G39=0,0,1),0)</f>
        <v>0</v>
      </c>
      <c r="BG41" s="32">
        <f>IF(BG$2='List of Flows'!$B39,IF('List of Flows'!$G39=0,0,1),0)</f>
        <v>0</v>
      </c>
      <c r="BH41" s="32">
        <f t="shared" si="23"/>
        <v>0</v>
      </c>
      <c r="BI41" s="31"/>
      <c r="BJ41">
        <f t="shared" si="24"/>
        <v>0</v>
      </c>
      <c r="BK41">
        <f t="shared" si="25"/>
        <v>0</v>
      </c>
      <c r="BL41">
        <f t="shared" si="26"/>
        <v>0</v>
      </c>
      <c r="BM41">
        <f t="shared" si="27"/>
        <v>0</v>
      </c>
      <c r="BN41">
        <f t="shared" si="28"/>
        <v>0</v>
      </c>
      <c r="BO41">
        <f t="shared" si="29"/>
        <v>0</v>
      </c>
      <c r="BP41">
        <f t="shared" si="30"/>
        <v>0</v>
      </c>
      <c r="BQ41">
        <f t="shared" si="31"/>
        <v>0</v>
      </c>
      <c r="BR41">
        <f t="shared" si="32"/>
        <v>0</v>
      </c>
      <c r="BS41">
        <f t="shared" si="33"/>
        <v>0</v>
      </c>
      <c r="BT41">
        <f t="shared" si="34"/>
        <v>0</v>
      </c>
      <c r="BU41">
        <f t="shared" si="35"/>
        <v>0</v>
      </c>
      <c r="BV41">
        <f t="shared" si="36"/>
        <v>0</v>
      </c>
      <c r="BW41">
        <f t="shared" si="37"/>
        <v>0</v>
      </c>
    </row>
    <row r="42" spans="1:75" x14ac:dyDescent="0.3">
      <c r="A42" s="30"/>
      <c r="B42" s="32">
        <f>IF(B$2='List of Flows'!$B40,IF('List of Flows'!$E40=0,0,1),0)</f>
        <v>0</v>
      </c>
      <c r="C42" s="32">
        <f>IF(C$2='List of Flows'!$B40,IF('List of Flows'!$E40=0,0,1),0)</f>
        <v>0</v>
      </c>
      <c r="D42" s="32">
        <f>IF(D$2='List of Flows'!$B40,IF('List of Flows'!$E40=0,0,1),0)</f>
        <v>0</v>
      </c>
      <c r="E42" s="32">
        <f>IF(E$2='List of Flows'!$B40,IF('List of Flows'!$E40=0,0,1),0)</f>
        <v>0</v>
      </c>
      <c r="F42" s="32">
        <f>IF(F$2='List of Flows'!$B40,IF('List of Flows'!$E40=0,0,1),0)</f>
        <v>0</v>
      </c>
      <c r="G42" s="32">
        <f>IF(G$2='List of Flows'!$B40,IF('List of Flows'!$E40=0,0,1),0)</f>
        <v>0</v>
      </c>
      <c r="H42" s="32">
        <f>IF(H$2='List of Flows'!$B40,IF('List of Flows'!$E40=0,0,1),0)</f>
        <v>0</v>
      </c>
      <c r="I42" s="32">
        <f>IF(I$2='List of Flows'!$B40,IF('List of Flows'!$E40=0,0,1),0)</f>
        <v>0</v>
      </c>
      <c r="J42" s="32">
        <f>IF(J$2='List of Flows'!$B40,IF('List of Flows'!$E40=0,0,1),0)</f>
        <v>0</v>
      </c>
      <c r="K42" s="32">
        <f>IF(K$2='List of Flows'!$B40,IF('List of Flows'!$E40=0,0,1),0)</f>
        <v>0</v>
      </c>
      <c r="L42" s="32">
        <f>IF(L$2='List of Flows'!$B40,IF('List of Flows'!$E40=0,0,1),0)</f>
        <v>0</v>
      </c>
      <c r="M42" s="32">
        <f>IF(M$2='List of Flows'!$B40,IF('List of Flows'!$E40=0,0,1),0)</f>
        <v>0</v>
      </c>
      <c r="N42" s="32">
        <f>IF(N$2='List of Flows'!$B40,IF('List of Flows'!$E40=0,0,1),0)</f>
        <v>0</v>
      </c>
      <c r="O42" s="32">
        <f t="shared" si="8"/>
        <v>0</v>
      </c>
      <c r="P42" s="31"/>
      <c r="Q42" s="32">
        <f>IF(Q$2='List of Flows'!$B40,IF('List of Flows'!$F40=0,0,1),0)</f>
        <v>0</v>
      </c>
      <c r="R42" s="32">
        <f>IF(R$2='List of Flows'!$B40,IF('List of Flows'!$F40=0,0,1),0)</f>
        <v>0</v>
      </c>
      <c r="S42" s="32">
        <f>IF(S$2='List of Flows'!$B40,IF('List of Flows'!$F40=0,0,1),0)</f>
        <v>0</v>
      </c>
      <c r="T42" s="32">
        <f>IF(T$2='List of Flows'!$B40,IF('List of Flows'!$F40=0,0,1),0)</f>
        <v>0</v>
      </c>
      <c r="U42" s="32">
        <f>IF(U$2='List of Flows'!$B40,IF('List of Flows'!$F40=0,0,1),0)</f>
        <v>0</v>
      </c>
      <c r="V42" s="32">
        <f>IF(V$2='List of Flows'!$B40,IF('List of Flows'!$F40=0,0,1),0)</f>
        <v>0</v>
      </c>
      <c r="W42" s="32">
        <f>IF(W$2='List of Flows'!$B40,IF('List of Flows'!$F40=0,0,1),0)</f>
        <v>0</v>
      </c>
      <c r="X42" s="32">
        <f>IF(X$2='List of Flows'!$B40,IF('List of Flows'!$F40=0,0,1),0)</f>
        <v>0</v>
      </c>
      <c r="Y42" s="32">
        <f>IF(Y$2='List of Flows'!$B40,IF('List of Flows'!$F40=0,0,1),0)</f>
        <v>0</v>
      </c>
      <c r="Z42" s="32">
        <f>IF(Z$2='List of Flows'!$B40,IF('List of Flows'!$F40=0,0,1),0)</f>
        <v>0</v>
      </c>
      <c r="AA42" s="32">
        <f>IF(AA$2='List of Flows'!$B40,IF('List of Flows'!$F40=0,0,1),0)</f>
        <v>0</v>
      </c>
      <c r="AB42" s="32">
        <f>IF(AB$2='List of Flows'!$B40,IF('List of Flows'!$F40=0,0,1),0)</f>
        <v>0</v>
      </c>
      <c r="AC42" s="32">
        <f>IF(AC$2='List of Flows'!$B40,IF('List of Flows'!$F40=0,0,1),0)</f>
        <v>0</v>
      </c>
      <c r="AD42" s="32">
        <f t="shared" si="9"/>
        <v>0</v>
      </c>
      <c r="AE42" s="31"/>
      <c r="AF42" s="32">
        <f t="shared" si="10"/>
        <v>0</v>
      </c>
      <c r="AG42" s="32">
        <f t="shared" si="11"/>
        <v>0</v>
      </c>
      <c r="AH42" s="32">
        <f t="shared" si="12"/>
        <v>0</v>
      </c>
      <c r="AI42" s="32">
        <f t="shared" si="13"/>
        <v>0</v>
      </c>
      <c r="AJ42" s="32">
        <f t="shared" si="14"/>
        <v>0</v>
      </c>
      <c r="AK42" s="32">
        <f t="shared" si="15"/>
        <v>0</v>
      </c>
      <c r="AL42" s="32">
        <f t="shared" si="16"/>
        <v>0</v>
      </c>
      <c r="AM42" s="32">
        <f t="shared" si="17"/>
        <v>0</v>
      </c>
      <c r="AN42" s="32">
        <f t="shared" si="18"/>
        <v>0</v>
      </c>
      <c r="AO42" s="32">
        <f t="shared" si="19"/>
        <v>0</v>
      </c>
      <c r="AP42" s="32">
        <f t="shared" si="20"/>
        <v>0</v>
      </c>
      <c r="AQ42" s="32">
        <f t="shared" si="21"/>
        <v>0</v>
      </c>
      <c r="AR42" s="32">
        <f t="shared" si="22"/>
        <v>0</v>
      </c>
      <c r="AS42" s="32">
        <f t="shared" si="38"/>
        <v>0</v>
      </c>
      <c r="AT42" s="31"/>
      <c r="AU42" s="32">
        <f>IF(AU$2='List of Flows'!$B40,IF('List of Flows'!$G40=0,0,1),0)</f>
        <v>0</v>
      </c>
      <c r="AV42" s="32">
        <f>IF(AV$2='List of Flows'!$B40,IF('List of Flows'!$G40=0,0,1),0)</f>
        <v>0</v>
      </c>
      <c r="AW42" s="32">
        <f>IF(AW$2='List of Flows'!$B40,IF('List of Flows'!$G40=0,0,1),0)</f>
        <v>0</v>
      </c>
      <c r="AX42" s="32">
        <f>IF(AX$2='List of Flows'!$B40,IF('List of Flows'!$G40=0,0,1),0)</f>
        <v>0</v>
      </c>
      <c r="AY42" s="32">
        <f>IF(AY$2='List of Flows'!$B40,IF('List of Flows'!$G40=0,0,1),0)</f>
        <v>0</v>
      </c>
      <c r="AZ42" s="32">
        <f>IF(AZ$2='List of Flows'!$B40,IF('List of Flows'!$G40=0,0,1),0)</f>
        <v>0</v>
      </c>
      <c r="BA42" s="32">
        <f>IF(BA$2='List of Flows'!$B40,IF('List of Flows'!$G40=0,0,1),0)</f>
        <v>0</v>
      </c>
      <c r="BB42" s="32">
        <f>IF(BB$2='List of Flows'!$B40,IF('List of Flows'!$G40=0,0,1),0)</f>
        <v>0</v>
      </c>
      <c r="BC42" s="32">
        <f>IF(BC$2='List of Flows'!$B40,IF('List of Flows'!$G40=0,0,1),0)</f>
        <v>0</v>
      </c>
      <c r="BD42" s="32">
        <f>IF(BD$2='List of Flows'!$B40,IF('List of Flows'!$G40=0,0,1),0)</f>
        <v>0</v>
      </c>
      <c r="BE42" s="32">
        <f>IF(BE$2='List of Flows'!$B40,IF('List of Flows'!$G40=0,0,1),0)</f>
        <v>0</v>
      </c>
      <c r="BF42" s="32">
        <f>IF(BF$2='List of Flows'!$B40,IF('List of Flows'!$G40=0,0,1),0)</f>
        <v>0</v>
      </c>
      <c r="BG42" s="32">
        <f>IF(BG$2='List of Flows'!$B40,IF('List of Flows'!$G40=0,0,1),0)</f>
        <v>0</v>
      </c>
      <c r="BH42" s="32">
        <f t="shared" si="23"/>
        <v>0</v>
      </c>
      <c r="BI42" s="31"/>
      <c r="BJ42">
        <f t="shared" si="24"/>
        <v>0</v>
      </c>
      <c r="BK42">
        <f t="shared" si="25"/>
        <v>0</v>
      </c>
      <c r="BL42">
        <f t="shared" si="26"/>
        <v>0</v>
      </c>
      <c r="BM42">
        <f t="shared" si="27"/>
        <v>0</v>
      </c>
      <c r="BN42">
        <f t="shared" si="28"/>
        <v>0</v>
      </c>
      <c r="BO42">
        <f t="shared" si="29"/>
        <v>0</v>
      </c>
      <c r="BP42">
        <f t="shared" si="30"/>
        <v>0</v>
      </c>
      <c r="BQ42">
        <f t="shared" si="31"/>
        <v>0</v>
      </c>
      <c r="BR42">
        <f t="shared" si="32"/>
        <v>0</v>
      </c>
      <c r="BS42">
        <f t="shared" si="33"/>
        <v>0</v>
      </c>
      <c r="BT42">
        <f t="shared" si="34"/>
        <v>0</v>
      </c>
      <c r="BU42">
        <f t="shared" si="35"/>
        <v>0</v>
      </c>
      <c r="BV42">
        <f t="shared" si="36"/>
        <v>0</v>
      </c>
      <c r="BW42">
        <f t="shared" si="37"/>
        <v>0</v>
      </c>
    </row>
    <row r="43" spans="1:75" x14ac:dyDescent="0.3">
      <c r="A43" s="30"/>
      <c r="B43" s="32">
        <f>IF(B$2='List of Flows'!$B41,IF('List of Flows'!$E41=0,0,1),0)</f>
        <v>0</v>
      </c>
      <c r="C43" s="32">
        <f>IF(C$2='List of Flows'!$B41,IF('List of Flows'!$E41=0,0,1),0)</f>
        <v>0</v>
      </c>
      <c r="D43" s="32">
        <f>IF(D$2='List of Flows'!$B41,IF('List of Flows'!$E41=0,0,1),0)</f>
        <v>0</v>
      </c>
      <c r="E43" s="32">
        <f>IF(E$2='List of Flows'!$B41,IF('List of Flows'!$E41=0,0,1),0)</f>
        <v>0</v>
      </c>
      <c r="F43" s="32">
        <f>IF(F$2='List of Flows'!$B41,IF('List of Flows'!$E41=0,0,1),0)</f>
        <v>0</v>
      </c>
      <c r="G43" s="32">
        <f>IF(G$2='List of Flows'!$B41,IF('List of Flows'!$E41=0,0,1),0)</f>
        <v>0</v>
      </c>
      <c r="H43" s="32">
        <f>IF(H$2='List of Flows'!$B41,IF('List of Flows'!$E41=0,0,1),0)</f>
        <v>0</v>
      </c>
      <c r="I43" s="32">
        <f>IF(I$2='List of Flows'!$B41,IF('List of Flows'!$E41=0,0,1),0)</f>
        <v>0</v>
      </c>
      <c r="J43" s="32">
        <f>IF(J$2='List of Flows'!$B41,IF('List of Flows'!$E41=0,0,1),0)</f>
        <v>0</v>
      </c>
      <c r="K43" s="32">
        <f>IF(K$2='List of Flows'!$B41,IF('List of Flows'!$E41=0,0,1),0)</f>
        <v>0</v>
      </c>
      <c r="L43" s="32">
        <f>IF(L$2='List of Flows'!$B41,IF('List of Flows'!$E41=0,0,1),0)</f>
        <v>0</v>
      </c>
      <c r="M43" s="32">
        <f>IF(M$2='List of Flows'!$B41,IF('List of Flows'!$E41=0,0,1),0)</f>
        <v>0</v>
      </c>
      <c r="N43" s="32">
        <f>IF(N$2='List of Flows'!$B41,IF('List of Flows'!$E41=0,0,1),0)</f>
        <v>0</v>
      </c>
      <c r="O43" s="32">
        <f t="shared" si="8"/>
        <v>0</v>
      </c>
      <c r="P43" s="31"/>
      <c r="Q43" s="32">
        <f>IF(Q$2='List of Flows'!$B41,IF('List of Flows'!$F41=0,0,1),0)</f>
        <v>0</v>
      </c>
      <c r="R43" s="32">
        <f>IF(R$2='List of Flows'!$B41,IF('List of Flows'!$F41=0,0,1),0)</f>
        <v>0</v>
      </c>
      <c r="S43" s="32">
        <f>IF(S$2='List of Flows'!$B41,IF('List of Flows'!$F41=0,0,1),0)</f>
        <v>0</v>
      </c>
      <c r="T43" s="32">
        <f>IF(T$2='List of Flows'!$B41,IF('List of Flows'!$F41=0,0,1),0)</f>
        <v>0</v>
      </c>
      <c r="U43" s="32">
        <f>IF(U$2='List of Flows'!$B41,IF('List of Flows'!$F41=0,0,1),0)</f>
        <v>0</v>
      </c>
      <c r="V43" s="32">
        <f>IF(V$2='List of Flows'!$B41,IF('List of Flows'!$F41=0,0,1),0)</f>
        <v>0</v>
      </c>
      <c r="W43" s="32">
        <f>IF(W$2='List of Flows'!$B41,IF('List of Flows'!$F41=0,0,1),0)</f>
        <v>0</v>
      </c>
      <c r="X43" s="32">
        <f>IF(X$2='List of Flows'!$B41,IF('List of Flows'!$F41=0,0,1),0)</f>
        <v>0</v>
      </c>
      <c r="Y43" s="32">
        <f>IF(Y$2='List of Flows'!$B41,IF('List of Flows'!$F41=0,0,1),0)</f>
        <v>0</v>
      </c>
      <c r="Z43" s="32">
        <f>IF(Z$2='List of Flows'!$B41,IF('List of Flows'!$F41=0,0,1),0)</f>
        <v>0</v>
      </c>
      <c r="AA43" s="32">
        <f>IF(AA$2='List of Flows'!$B41,IF('List of Flows'!$F41=0,0,1),0)</f>
        <v>0</v>
      </c>
      <c r="AB43" s="32">
        <f>IF(AB$2='List of Flows'!$B41,IF('List of Flows'!$F41=0,0,1),0)</f>
        <v>0</v>
      </c>
      <c r="AC43" s="32">
        <f>IF(AC$2='List of Flows'!$B41,IF('List of Flows'!$F41=0,0,1),0)</f>
        <v>0</v>
      </c>
      <c r="AD43" s="32">
        <f t="shared" si="9"/>
        <v>0</v>
      </c>
      <c r="AE43" s="31"/>
      <c r="AF43" s="32">
        <f t="shared" si="10"/>
        <v>0</v>
      </c>
      <c r="AG43" s="32">
        <f t="shared" si="11"/>
        <v>0</v>
      </c>
      <c r="AH43" s="32">
        <f t="shared" si="12"/>
        <v>0</v>
      </c>
      <c r="AI43" s="32">
        <f t="shared" si="13"/>
        <v>0</v>
      </c>
      <c r="AJ43" s="32">
        <f t="shared" si="14"/>
        <v>0</v>
      </c>
      <c r="AK43" s="32">
        <f t="shared" si="15"/>
        <v>0</v>
      </c>
      <c r="AL43" s="32">
        <f t="shared" si="16"/>
        <v>0</v>
      </c>
      <c r="AM43" s="32">
        <f t="shared" si="17"/>
        <v>0</v>
      </c>
      <c r="AN43" s="32">
        <f t="shared" si="18"/>
        <v>0</v>
      </c>
      <c r="AO43" s="32">
        <f t="shared" si="19"/>
        <v>0</v>
      </c>
      <c r="AP43" s="32">
        <f t="shared" si="20"/>
        <v>0</v>
      </c>
      <c r="AQ43" s="32">
        <f t="shared" si="21"/>
        <v>0</v>
      </c>
      <c r="AR43" s="32">
        <f t="shared" si="22"/>
        <v>0</v>
      </c>
      <c r="AS43" s="32">
        <f t="shared" si="38"/>
        <v>0</v>
      </c>
      <c r="AT43" s="31"/>
      <c r="AU43" s="32">
        <f>IF(AU$2='List of Flows'!$B41,IF('List of Flows'!$G41=0,0,1),0)</f>
        <v>0</v>
      </c>
      <c r="AV43" s="32">
        <f>IF(AV$2='List of Flows'!$B41,IF('List of Flows'!$G41=0,0,1),0)</f>
        <v>0</v>
      </c>
      <c r="AW43" s="32">
        <f>IF(AW$2='List of Flows'!$B41,IF('List of Flows'!$G41=0,0,1),0)</f>
        <v>0</v>
      </c>
      <c r="AX43" s="32">
        <f>IF(AX$2='List of Flows'!$B41,IF('List of Flows'!$G41=0,0,1),0)</f>
        <v>0</v>
      </c>
      <c r="AY43" s="32">
        <f>IF(AY$2='List of Flows'!$B41,IF('List of Flows'!$G41=0,0,1),0)</f>
        <v>0</v>
      </c>
      <c r="AZ43" s="32">
        <f>IF(AZ$2='List of Flows'!$B41,IF('List of Flows'!$G41=0,0,1),0)</f>
        <v>0</v>
      </c>
      <c r="BA43" s="32">
        <f>IF(BA$2='List of Flows'!$B41,IF('List of Flows'!$G41=0,0,1),0)</f>
        <v>0</v>
      </c>
      <c r="BB43" s="32">
        <f>IF(BB$2='List of Flows'!$B41,IF('List of Flows'!$G41=0,0,1),0)</f>
        <v>0</v>
      </c>
      <c r="BC43" s="32">
        <f>IF(BC$2='List of Flows'!$B41,IF('List of Flows'!$G41=0,0,1),0)</f>
        <v>0</v>
      </c>
      <c r="BD43" s="32">
        <f>IF(BD$2='List of Flows'!$B41,IF('List of Flows'!$G41=0,0,1),0)</f>
        <v>0</v>
      </c>
      <c r="BE43" s="32">
        <f>IF(BE$2='List of Flows'!$B41,IF('List of Flows'!$G41=0,0,1),0)</f>
        <v>0</v>
      </c>
      <c r="BF43" s="32">
        <f>IF(BF$2='List of Flows'!$B41,IF('List of Flows'!$G41=0,0,1),0)</f>
        <v>0</v>
      </c>
      <c r="BG43" s="32">
        <f>IF(BG$2='List of Flows'!$B41,IF('List of Flows'!$G41=0,0,1),0)</f>
        <v>0</v>
      </c>
      <c r="BH43" s="32">
        <f t="shared" si="23"/>
        <v>0</v>
      </c>
      <c r="BI43" s="31"/>
      <c r="BJ43">
        <f t="shared" si="24"/>
        <v>0</v>
      </c>
      <c r="BK43">
        <f t="shared" si="25"/>
        <v>0</v>
      </c>
      <c r="BL43">
        <f t="shared" si="26"/>
        <v>0</v>
      </c>
      <c r="BM43">
        <f t="shared" si="27"/>
        <v>0</v>
      </c>
      <c r="BN43">
        <f t="shared" si="28"/>
        <v>0</v>
      </c>
      <c r="BO43">
        <f t="shared" si="29"/>
        <v>0</v>
      </c>
      <c r="BP43">
        <f t="shared" si="30"/>
        <v>0</v>
      </c>
      <c r="BQ43">
        <f t="shared" si="31"/>
        <v>0</v>
      </c>
      <c r="BR43">
        <f t="shared" si="32"/>
        <v>0</v>
      </c>
      <c r="BS43">
        <f t="shared" si="33"/>
        <v>0</v>
      </c>
      <c r="BT43">
        <f t="shared" si="34"/>
        <v>0</v>
      </c>
      <c r="BU43">
        <f t="shared" si="35"/>
        <v>0</v>
      </c>
      <c r="BV43">
        <f t="shared" si="36"/>
        <v>0</v>
      </c>
      <c r="BW43">
        <f t="shared" si="37"/>
        <v>0</v>
      </c>
    </row>
    <row r="44" spans="1:75" x14ac:dyDescent="0.3">
      <c r="A44" s="30"/>
      <c r="B44" s="32">
        <f>IF(B$2='List of Flows'!$B42,IF('List of Flows'!$E42=0,0,1),0)</f>
        <v>0</v>
      </c>
      <c r="C44" s="32">
        <f>IF(C$2='List of Flows'!$B42,IF('List of Flows'!$E42=0,0,1),0)</f>
        <v>0</v>
      </c>
      <c r="D44" s="32">
        <f>IF(D$2='List of Flows'!$B42,IF('List of Flows'!$E42=0,0,1),0)</f>
        <v>0</v>
      </c>
      <c r="E44" s="32">
        <f>IF(E$2='List of Flows'!$B42,IF('List of Flows'!$E42=0,0,1),0)</f>
        <v>0</v>
      </c>
      <c r="F44" s="32">
        <f>IF(F$2='List of Flows'!$B42,IF('List of Flows'!$E42=0,0,1),0)</f>
        <v>0</v>
      </c>
      <c r="G44" s="32">
        <f>IF(G$2='List of Flows'!$B42,IF('List of Flows'!$E42=0,0,1),0)</f>
        <v>0</v>
      </c>
      <c r="H44" s="32">
        <f>IF(H$2='List of Flows'!$B42,IF('List of Flows'!$E42=0,0,1),0)</f>
        <v>0</v>
      </c>
      <c r="I44" s="32">
        <f>IF(I$2='List of Flows'!$B42,IF('List of Flows'!$E42=0,0,1),0)</f>
        <v>0</v>
      </c>
      <c r="J44" s="32">
        <f>IF(J$2='List of Flows'!$B42,IF('List of Flows'!$E42=0,0,1),0)</f>
        <v>0</v>
      </c>
      <c r="K44" s="32">
        <f>IF(K$2='List of Flows'!$B42,IF('List of Flows'!$E42=0,0,1),0)</f>
        <v>0</v>
      </c>
      <c r="L44" s="32">
        <f>IF(L$2='List of Flows'!$B42,IF('List of Flows'!$E42=0,0,1),0)</f>
        <v>0</v>
      </c>
      <c r="M44" s="32">
        <f>IF(M$2='List of Flows'!$B42,IF('List of Flows'!$E42=0,0,1),0)</f>
        <v>0</v>
      </c>
      <c r="N44" s="32">
        <f>IF(N$2='List of Flows'!$B42,IF('List of Flows'!$E42=0,0,1),0)</f>
        <v>0</v>
      </c>
      <c r="O44" s="32">
        <f t="shared" si="8"/>
        <v>0</v>
      </c>
      <c r="P44" s="31"/>
      <c r="Q44" s="32">
        <f>IF(Q$2='List of Flows'!$B42,IF('List of Flows'!$F42=0,0,1),0)</f>
        <v>0</v>
      </c>
      <c r="R44" s="32">
        <f>IF(R$2='List of Flows'!$B42,IF('List of Flows'!$F42=0,0,1),0)</f>
        <v>0</v>
      </c>
      <c r="S44" s="32">
        <f>IF(S$2='List of Flows'!$B42,IF('List of Flows'!$F42=0,0,1),0)</f>
        <v>0</v>
      </c>
      <c r="T44" s="32">
        <f>IF(T$2='List of Flows'!$B42,IF('List of Flows'!$F42=0,0,1),0)</f>
        <v>0</v>
      </c>
      <c r="U44" s="32">
        <f>IF(U$2='List of Flows'!$B42,IF('List of Flows'!$F42=0,0,1),0)</f>
        <v>0</v>
      </c>
      <c r="V44" s="32">
        <f>IF(V$2='List of Flows'!$B42,IF('List of Flows'!$F42=0,0,1),0)</f>
        <v>0</v>
      </c>
      <c r="W44" s="32">
        <f>IF(W$2='List of Flows'!$B42,IF('List of Flows'!$F42=0,0,1),0)</f>
        <v>0</v>
      </c>
      <c r="X44" s="32">
        <f>IF(X$2='List of Flows'!$B42,IF('List of Flows'!$F42=0,0,1),0)</f>
        <v>0</v>
      </c>
      <c r="Y44" s="32">
        <f>IF(Y$2='List of Flows'!$B42,IF('List of Flows'!$F42=0,0,1),0)</f>
        <v>0</v>
      </c>
      <c r="Z44" s="32">
        <f>IF(Z$2='List of Flows'!$B42,IF('List of Flows'!$F42=0,0,1),0)</f>
        <v>0</v>
      </c>
      <c r="AA44" s="32">
        <f>IF(AA$2='List of Flows'!$B42,IF('List of Flows'!$F42=0,0,1),0)</f>
        <v>0</v>
      </c>
      <c r="AB44" s="32">
        <f>IF(AB$2='List of Flows'!$B42,IF('List of Flows'!$F42=0,0,1),0)</f>
        <v>0</v>
      </c>
      <c r="AC44" s="32">
        <f>IF(AC$2='List of Flows'!$B42,IF('List of Flows'!$F42=0,0,1),0)</f>
        <v>0</v>
      </c>
      <c r="AD44" s="32">
        <f t="shared" si="9"/>
        <v>0</v>
      </c>
      <c r="AE44" s="31"/>
      <c r="AF44" s="32">
        <f t="shared" si="10"/>
        <v>0</v>
      </c>
      <c r="AG44" s="32">
        <f t="shared" si="11"/>
        <v>0</v>
      </c>
      <c r="AH44" s="32">
        <f t="shared" si="12"/>
        <v>0</v>
      </c>
      <c r="AI44" s="32">
        <f t="shared" si="13"/>
        <v>0</v>
      </c>
      <c r="AJ44" s="32">
        <f t="shared" si="14"/>
        <v>0</v>
      </c>
      <c r="AK44" s="32">
        <f t="shared" si="15"/>
        <v>0</v>
      </c>
      <c r="AL44" s="32">
        <f t="shared" si="16"/>
        <v>0</v>
      </c>
      <c r="AM44" s="32">
        <f t="shared" si="17"/>
        <v>0</v>
      </c>
      <c r="AN44" s="32">
        <f t="shared" si="18"/>
        <v>0</v>
      </c>
      <c r="AO44" s="32">
        <f t="shared" si="19"/>
        <v>0</v>
      </c>
      <c r="AP44" s="32">
        <f t="shared" si="20"/>
        <v>0</v>
      </c>
      <c r="AQ44" s="32">
        <f t="shared" si="21"/>
        <v>0</v>
      </c>
      <c r="AR44" s="32">
        <f t="shared" si="22"/>
        <v>0</v>
      </c>
      <c r="AS44" s="32">
        <f t="shared" si="38"/>
        <v>0</v>
      </c>
      <c r="AT44" s="31"/>
      <c r="AU44" s="32">
        <f>IF(AU$2='List of Flows'!$B42,IF('List of Flows'!$G42=0,0,1),0)</f>
        <v>0</v>
      </c>
      <c r="AV44" s="32">
        <f>IF(AV$2='List of Flows'!$B42,IF('List of Flows'!$G42=0,0,1),0)</f>
        <v>0</v>
      </c>
      <c r="AW44" s="32">
        <f>IF(AW$2='List of Flows'!$B42,IF('List of Flows'!$G42=0,0,1),0)</f>
        <v>0</v>
      </c>
      <c r="AX44" s="32">
        <f>IF(AX$2='List of Flows'!$B42,IF('List of Flows'!$G42=0,0,1),0)</f>
        <v>0</v>
      </c>
      <c r="AY44" s="32">
        <f>IF(AY$2='List of Flows'!$B42,IF('List of Flows'!$G42=0,0,1),0)</f>
        <v>0</v>
      </c>
      <c r="AZ44" s="32">
        <f>IF(AZ$2='List of Flows'!$B42,IF('List of Flows'!$G42=0,0,1),0)</f>
        <v>0</v>
      </c>
      <c r="BA44" s="32">
        <f>IF(BA$2='List of Flows'!$B42,IF('List of Flows'!$G42=0,0,1),0)</f>
        <v>0</v>
      </c>
      <c r="BB44" s="32">
        <f>IF(BB$2='List of Flows'!$B42,IF('List of Flows'!$G42=0,0,1),0)</f>
        <v>0</v>
      </c>
      <c r="BC44" s="32">
        <f>IF(BC$2='List of Flows'!$B42,IF('List of Flows'!$G42=0,0,1),0)</f>
        <v>0</v>
      </c>
      <c r="BD44" s="32">
        <f>IF(BD$2='List of Flows'!$B42,IF('List of Flows'!$G42=0,0,1),0)</f>
        <v>0</v>
      </c>
      <c r="BE44" s="32">
        <f>IF(BE$2='List of Flows'!$B42,IF('List of Flows'!$G42=0,0,1),0)</f>
        <v>0</v>
      </c>
      <c r="BF44" s="32">
        <f>IF(BF$2='List of Flows'!$B42,IF('List of Flows'!$G42=0,0,1),0)</f>
        <v>0</v>
      </c>
      <c r="BG44" s="32">
        <f>IF(BG$2='List of Flows'!$B42,IF('List of Flows'!$G42=0,0,1),0)</f>
        <v>0</v>
      </c>
      <c r="BH44" s="32">
        <f t="shared" si="23"/>
        <v>0</v>
      </c>
      <c r="BI44" s="31"/>
      <c r="BJ44">
        <f t="shared" si="24"/>
        <v>0</v>
      </c>
      <c r="BK44">
        <f t="shared" si="25"/>
        <v>0</v>
      </c>
      <c r="BL44">
        <f t="shared" si="26"/>
        <v>0</v>
      </c>
      <c r="BM44">
        <f t="shared" si="27"/>
        <v>0</v>
      </c>
      <c r="BN44">
        <f t="shared" si="28"/>
        <v>0</v>
      </c>
      <c r="BO44">
        <f t="shared" si="29"/>
        <v>0</v>
      </c>
      <c r="BP44">
        <f t="shared" si="30"/>
        <v>0</v>
      </c>
      <c r="BQ44">
        <f t="shared" si="31"/>
        <v>0</v>
      </c>
      <c r="BR44">
        <f t="shared" si="32"/>
        <v>0</v>
      </c>
      <c r="BS44">
        <f t="shared" si="33"/>
        <v>0</v>
      </c>
      <c r="BT44">
        <f t="shared" si="34"/>
        <v>0</v>
      </c>
      <c r="BU44">
        <f t="shared" si="35"/>
        <v>0</v>
      </c>
      <c r="BV44">
        <f t="shared" si="36"/>
        <v>0</v>
      </c>
      <c r="BW44">
        <f t="shared" si="37"/>
        <v>0</v>
      </c>
    </row>
    <row r="45" spans="1:75" x14ac:dyDescent="0.3">
      <c r="A45" s="30"/>
      <c r="B45" s="32">
        <f>IF(B$2='List of Flows'!$B43,IF('List of Flows'!$E43=0,0,1),0)</f>
        <v>0</v>
      </c>
      <c r="C45" s="32">
        <f>IF(C$2='List of Flows'!$B43,IF('List of Flows'!$E43=0,0,1),0)</f>
        <v>0</v>
      </c>
      <c r="D45" s="32">
        <f>IF(D$2='List of Flows'!$B43,IF('List of Flows'!$E43=0,0,1),0)</f>
        <v>0</v>
      </c>
      <c r="E45" s="32">
        <f>IF(E$2='List of Flows'!$B43,IF('List of Flows'!$E43=0,0,1),0)</f>
        <v>0</v>
      </c>
      <c r="F45" s="32">
        <f>IF(F$2='List of Flows'!$B43,IF('List of Flows'!$E43=0,0,1),0)</f>
        <v>0</v>
      </c>
      <c r="G45" s="32">
        <f>IF(G$2='List of Flows'!$B43,IF('List of Flows'!$E43=0,0,1),0)</f>
        <v>0</v>
      </c>
      <c r="H45" s="32">
        <f>IF(H$2='List of Flows'!$B43,IF('List of Flows'!$E43=0,0,1),0)</f>
        <v>0</v>
      </c>
      <c r="I45" s="32">
        <f>IF(I$2='List of Flows'!$B43,IF('List of Flows'!$E43=0,0,1),0)</f>
        <v>0</v>
      </c>
      <c r="J45" s="32">
        <f>IF(J$2='List of Flows'!$B43,IF('List of Flows'!$E43=0,0,1),0)</f>
        <v>0</v>
      </c>
      <c r="K45" s="32">
        <f>IF(K$2='List of Flows'!$B43,IF('List of Flows'!$E43=0,0,1),0)</f>
        <v>0</v>
      </c>
      <c r="L45" s="32">
        <f>IF(L$2='List of Flows'!$B43,IF('List of Flows'!$E43=0,0,1),0)</f>
        <v>0</v>
      </c>
      <c r="M45" s="32">
        <f>IF(M$2='List of Flows'!$B43,IF('List of Flows'!$E43=0,0,1),0)</f>
        <v>0</v>
      </c>
      <c r="N45" s="32">
        <f>IF(N$2='List of Flows'!$B43,IF('List of Flows'!$E43=0,0,1),0)</f>
        <v>0</v>
      </c>
      <c r="O45" s="32">
        <f t="shared" si="8"/>
        <v>0</v>
      </c>
      <c r="P45" s="31"/>
      <c r="Q45" s="32">
        <f>IF(Q$2='List of Flows'!$B43,IF('List of Flows'!$F43=0,0,1),0)</f>
        <v>0</v>
      </c>
      <c r="R45" s="32">
        <f>IF(R$2='List of Flows'!$B43,IF('List of Flows'!$F43=0,0,1),0)</f>
        <v>0</v>
      </c>
      <c r="S45" s="32">
        <f>IF(S$2='List of Flows'!$B43,IF('List of Flows'!$F43=0,0,1),0)</f>
        <v>0</v>
      </c>
      <c r="T45" s="32">
        <f>IF(T$2='List of Flows'!$B43,IF('List of Flows'!$F43=0,0,1),0)</f>
        <v>0</v>
      </c>
      <c r="U45" s="32">
        <f>IF(U$2='List of Flows'!$B43,IF('List of Flows'!$F43=0,0,1),0)</f>
        <v>0</v>
      </c>
      <c r="V45" s="32">
        <f>IF(V$2='List of Flows'!$B43,IF('List of Flows'!$F43=0,0,1),0)</f>
        <v>0</v>
      </c>
      <c r="W45" s="32">
        <f>IF(W$2='List of Flows'!$B43,IF('List of Flows'!$F43=0,0,1),0)</f>
        <v>0</v>
      </c>
      <c r="X45" s="32">
        <f>IF(X$2='List of Flows'!$B43,IF('List of Flows'!$F43=0,0,1),0)</f>
        <v>0</v>
      </c>
      <c r="Y45" s="32">
        <f>IF(Y$2='List of Flows'!$B43,IF('List of Flows'!$F43=0,0,1),0)</f>
        <v>0</v>
      </c>
      <c r="Z45" s="32">
        <f>IF(Z$2='List of Flows'!$B43,IF('List of Flows'!$F43=0,0,1),0)</f>
        <v>0</v>
      </c>
      <c r="AA45" s="32">
        <f>IF(AA$2='List of Flows'!$B43,IF('List of Flows'!$F43=0,0,1),0)</f>
        <v>0</v>
      </c>
      <c r="AB45" s="32">
        <f>IF(AB$2='List of Flows'!$B43,IF('List of Flows'!$F43=0,0,1),0)</f>
        <v>0</v>
      </c>
      <c r="AC45" s="32">
        <f>IF(AC$2='List of Flows'!$B43,IF('List of Flows'!$F43=0,0,1),0)</f>
        <v>0</v>
      </c>
      <c r="AD45" s="32">
        <f t="shared" si="9"/>
        <v>0</v>
      </c>
      <c r="AE45" s="31"/>
      <c r="AF45" s="32">
        <f t="shared" si="10"/>
        <v>0</v>
      </c>
      <c r="AG45" s="32">
        <f t="shared" si="11"/>
        <v>0</v>
      </c>
      <c r="AH45" s="32">
        <f t="shared" si="12"/>
        <v>0</v>
      </c>
      <c r="AI45" s="32">
        <f t="shared" si="13"/>
        <v>0</v>
      </c>
      <c r="AJ45" s="32">
        <f t="shared" si="14"/>
        <v>0</v>
      </c>
      <c r="AK45" s="32">
        <f t="shared" si="15"/>
        <v>0</v>
      </c>
      <c r="AL45" s="32">
        <f t="shared" si="16"/>
        <v>0</v>
      </c>
      <c r="AM45" s="32">
        <f t="shared" si="17"/>
        <v>0</v>
      </c>
      <c r="AN45" s="32">
        <f t="shared" si="18"/>
        <v>0</v>
      </c>
      <c r="AO45" s="32">
        <f t="shared" si="19"/>
        <v>0</v>
      </c>
      <c r="AP45" s="32">
        <f t="shared" si="20"/>
        <v>0</v>
      </c>
      <c r="AQ45" s="32">
        <f t="shared" si="21"/>
        <v>0</v>
      </c>
      <c r="AR45" s="32">
        <f t="shared" si="22"/>
        <v>0</v>
      </c>
      <c r="AS45" s="32">
        <f t="shared" si="38"/>
        <v>0</v>
      </c>
      <c r="AT45" s="31"/>
      <c r="AU45" s="32">
        <f>IF(AU$2='List of Flows'!$B43,IF('List of Flows'!$G43=0,0,1),0)</f>
        <v>0</v>
      </c>
      <c r="AV45" s="32">
        <f>IF(AV$2='List of Flows'!$B43,IF('List of Flows'!$G43=0,0,1),0)</f>
        <v>0</v>
      </c>
      <c r="AW45" s="32">
        <f>IF(AW$2='List of Flows'!$B43,IF('List of Flows'!$G43=0,0,1),0)</f>
        <v>0</v>
      </c>
      <c r="AX45" s="32">
        <f>IF(AX$2='List of Flows'!$B43,IF('List of Flows'!$G43=0,0,1),0)</f>
        <v>0</v>
      </c>
      <c r="AY45" s="32">
        <f>IF(AY$2='List of Flows'!$B43,IF('List of Flows'!$G43=0,0,1),0)</f>
        <v>0</v>
      </c>
      <c r="AZ45" s="32">
        <f>IF(AZ$2='List of Flows'!$B43,IF('List of Flows'!$G43=0,0,1),0)</f>
        <v>0</v>
      </c>
      <c r="BA45" s="32">
        <f>IF(BA$2='List of Flows'!$B43,IF('List of Flows'!$G43=0,0,1),0)</f>
        <v>0</v>
      </c>
      <c r="BB45" s="32">
        <f>IF(BB$2='List of Flows'!$B43,IF('List of Flows'!$G43=0,0,1),0)</f>
        <v>0</v>
      </c>
      <c r="BC45" s="32">
        <f>IF(BC$2='List of Flows'!$B43,IF('List of Flows'!$G43=0,0,1),0)</f>
        <v>0</v>
      </c>
      <c r="BD45" s="32">
        <f>IF(BD$2='List of Flows'!$B43,IF('List of Flows'!$G43=0,0,1),0)</f>
        <v>0</v>
      </c>
      <c r="BE45" s="32">
        <f>IF(BE$2='List of Flows'!$B43,IF('List of Flows'!$G43=0,0,1),0)</f>
        <v>0</v>
      </c>
      <c r="BF45" s="32">
        <f>IF(BF$2='List of Flows'!$B43,IF('List of Flows'!$G43=0,0,1),0)</f>
        <v>0</v>
      </c>
      <c r="BG45" s="32">
        <f>IF(BG$2='List of Flows'!$B43,IF('List of Flows'!$G43=0,0,1),0)</f>
        <v>0</v>
      </c>
      <c r="BH45" s="32">
        <f t="shared" si="23"/>
        <v>0</v>
      </c>
      <c r="BI45" s="31"/>
      <c r="BJ45">
        <f t="shared" si="24"/>
        <v>0</v>
      </c>
      <c r="BK45">
        <f t="shared" si="25"/>
        <v>0</v>
      </c>
      <c r="BL45">
        <f t="shared" si="26"/>
        <v>0</v>
      </c>
      <c r="BM45">
        <f t="shared" si="27"/>
        <v>0</v>
      </c>
      <c r="BN45">
        <f t="shared" si="28"/>
        <v>0</v>
      </c>
      <c r="BO45">
        <f t="shared" si="29"/>
        <v>0</v>
      </c>
      <c r="BP45">
        <f t="shared" si="30"/>
        <v>0</v>
      </c>
      <c r="BQ45">
        <f t="shared" si="31"/>
        <v>0</v>
      </c>
      <c r="BR45">
        <f t="shared" si="32"/>
        <v>0</v>
      </c>
      <c r="BS45">
        <f t="shared" si="33"/>
        <v>0</v>
      </c>
      <c r="BT45">
        <f t="shared" si="34"/>
        <v>0</v>
      </c>
      <c r="BU45">
        <f t="shared" si="35"/>
        <v>0</v>
      </c>
      <c r="BV45">
        <f t="shared" si="36"/>
        <v>0</v>
      </c>
      <c r="BW45">
        <f t="shared" si="37"/>
        <v>0</v>
      </c>
    </row>
    <row r="46" spans="1:75" x14ac:dyDescent="0.3">
      <c r="A46" s="30"/>
      <c r="B46" s="32">
        <f>IF(B$2='List of Flows'!$B44,IF('List of Flows'!$E44=0,0,1),0)</f>
        <v>0</v>
      </c>
      <c r="C46" s="32">
        <f>IF(C$2='List of Flows'!$B44,IF('List of Flows'!$E44=0,0,1),0)</f>
        <v>0</v>
      </c>
      <c r="D46" s="32">
        <f>IF(D$2='List of Flows'!$B44,IF('List of Flows'!$E44=0,0,1),0)</f>
        <v>0</v>
      </c>
      <c r="E46" s="32">
        <f>IF(E$2='List of Flows'!$B44,IF('List of Flows'!$E44=0,0,1),0)</f>
        <v>0</v>
      </c>
      <c r="F46" s="32">
        <f>IF(F$2='List of Flows'!$B44,IF('List of Flows'!$E44=0,0,1),0)</f>
        <v>0</v>
      </c>
      <c r="G46" s="32">
        <f>IF(G$2='List of Flows'!$B44,IF('List of Flows'!$E44=0,0,1),0)</f>
        <v>0</v>
      </c>
      <c r="H46" s="32">
        <f>IF(H$2='List of Flows'!$B44,IF('List of Flows'!$E44=0,0,1),0)</f>
        <v>0</v>
      </c>
      <c r="I46" s="32">
        <f>IF(I$2='List of Flows'!$B44,IF('List of Flows'!$E44=0,0,1),0)</f>
        <v>0</v>
      </c>
      <c r="J46" s="32">
        <f>IF(J$2='List of Flows'!$B44,IF('List of Flows'!$E44=0,0,1),0)</f>
        <v>0</v>
      </c>
      <c r="K46" s="32">
        <f>IF(K$2='List of Flows'!$B44,IF('List of Flows'!$E44=0,0,1),0)</f>
        <v>0</v>
      </c>
      <c r="L46" s="32">
        <f>IF(L$2='List of Flows'!$B44,IF('List of Flows'!$E44=0,0,1),0)</f>
        <v>0</v>
      </c>
      <c r="M46" s="32">
        <f>IF(M$2='List of Flows'!$B44,IF('List of Flows'!$E44=0,0,1),0)</f>
        <v>0</v>
      </c>
      <c r="N46" s="32">
        <f>IF(N$2='List of Flows'!$B44,IF('List of Flows'!$E44=0,0,1),0)</f>
        <v>0</v>
      </c>
      <c r="O46" s="32">
        <f t="shared" si="8"/>
        <v>0</v>
      </c>
      <c r="P46" s="31"/>
      <c r="Q46" s="32">
        <f>IF(Q$2='List of Flows'!$B44,IF('List of Flows'!$F44=0,0,1),0)</f>
        <v>0</v>
      </c>
      <c r="R46" s="32">
        <f>IF(R$2='List of Flows'!$B44,IF('List of Flows'!$F44=0,0,1),0)</f>
        <v>0</v>
      </c>
      <c r="S46" s="32">
        <f>IF(S$2='List of Flows'!$B44,IF('List of Flows'!$F44=0,0,1),0)</f>
        <v>0</v>
      </c>
      <c r="T46" s="32">
        <f>IF(T$2='List of Flows'!$B44,IF('List of Flows'!$F44=0,0,1),0)</f>
        <v>0</v>
      </c>
      <c r="U46" s="32">
        <f>IF(U$2='List of Flows'!$B44,IF('List of Flows'!$F44=0,0,1),0)</f>
        <v>0</v>
      </c>
      <c r="V46" s="32">
        <f>IF(V$2='List of Flows'!$B44,IF('List of Flows'!$F44=0,0,1),0)</f>
        <v>0</v>
      </c>
      <c r="W46" s="32">
        <f>IF(W$2='List of Flows'!$B44,IF('List of Flows'!$F44=0,0,1),0)</f>
        <v>0</v>
      </c>
      <c r="X46" s="32">
        <f>IF(X$2='List of Flows'!$B44,IF('List of Flows'!$F44=0,0,1),0)</f>
        <v>0</v>
      </c>
      <c r="Y46" s="32">
        <f>IF(Y$2='List of Flows'!$B44,IF('List of Flows'!$F44=0,0,1),0)</f>
        <v>0</v>
      </c>
      <c r="Z46" s="32">
        <f>IF(Z$2='List of Flows'!$B44,IF('List of Flows'!$F44=0,0,1),0)</f>
        <v>0</v>
      </c>
      <c r="AA46" s="32">
        <f>IF(AA$2='List of Flows'!$B44,IF('List of Flows'!$F44=0,0,1),0)</f>
        <v>0</v>
      </c>
      <c r="AB46" s="32">
        <f>IF(AB$2='List of Flows'!$B44,IF('List of Flows'!$F44=0,0,1),0)</f>
        <v>0</v>
      </c>
      <c r="AC46" s="32">
        <f>IF(AC$2='List of Flows'!$B44,IF('List of Flows'!$F44=0,0,1),0)</f>
        <v>0</v>
      </c>
      <c r="AD46" s="32">
        <f t="shared" si="9"/>
        <v>0</v>
      </c>
      <c r="AE46" s="31"/>
      <c r="AF46" s="32">
        <f t="shared" si="10"/>
        <v>0</v>
      </c>
      <c r="AG46" s="32">
        <f t="shared" si="11"/>
        <v>0</v>
      </c>
      <c r="AH46" s="32">
        <f t="shared" si="12"/>
        <v>0</v>
      </c>
      <c r="AI46" s="32">
        <f t="shared" si="13"/>
        <v>0</v>
      </c>
      <c r="AJ46" s="32">
        <f t="shared" si="14"/>
        <v>0</v>
      </c>
      <c r="AK46" s="32">
        <f t="shared" si="15"/>
        <v>0</v>
      </c>
      <c r="AL46" s="32">
        <f t="shared" si="16"/>
        <v>0</v>
      </c>
      <c r="AM46" s="32">
        <f t="shared" si="17"/>
        <v>0</v>
      </c>
      <c r="AN46" s="32">
        <f t="shared" si="18"/>
        <v>0</v>
      </c>
      <c r="AO46" s="32">
        <f t="shared" si="19"/>
        <v>0</v>
      </c>
      <c r="AP46" s="32">
        <f t="shared" si="20"/>
        <v>0</v>
      </c>
      <c r="AQ46" s="32">
        <f t="shared" si="21"/>
        <v>0</v>
      </c>
      <c r="AR46" s="32">
        <f t="shared" si="22"/>
        <v>0</v>
      </c>
      <c r="AS46" s="32">
        <f t="shared" si="38"/>
        <v>0</v>
      </c>
      <c r="AT46" s="31"/>
      <c r="AU46" s="32">
        <f>IF(AU$2='List of Flows'!$B44,IF('List of Flows'!$G44=0,0,1),0)</f>
        <v>0</v>
      </c>
      <c r="AV46" s="32">
        <f>IF(AV$2='List of Flows'!$B44,IF('List of Flows'!$G44=0,0,1),0)</f>
        <v>0</v>
      </c>
      <c r="AW46" s="32">
        <f>IF(AW$2='List of Flows'!$B44,IF('List of Flows'!$G44=0,0,1),0)</f>
        <v>0</v>
      </c>
      <c r="AX46" s="32">
        <f>IF(AX$2='List of Flows'!$B44,IF('List of Flows'!$G44=0,0,1),0)</f>
        <v>0</v>
      </c>
      <c r="AY46" s="32">
        <f>IF(AY$2='List of Flows'!$B44,IF('List of Flows'!$G44=0,0,1),0)</f>
        <v>0</v>
      </c>
      <c r="AZ46" s="32">
        <f>IF(AZ$2='List of Flows'!$B44,IF('List of Flows'!$G44=0,0,1),0)</f>
        <v>0</v>
      </c>
      <c r="BA46" s="32">
        <f>IF(BA$2='List of Flows'!$B44,IF('List of Flows'!$G44=0,0,1),0)</f>
        <v>0</v>
      </c>
      <c r="BB46" s="32">
        <f>IF(BB$2='List of Flows'!$B44,IF('List of Flows'!$G44=0,0,1),0)</f>
        <v>0</v>
      </c>
      <c r="BC46" s="32">
        <f>IF(BC$2='List of Flows'!$B44,IF('List of Flows'!$G44=0,0,1),0)</f>
        <v>0</v>
      </c>
      <c r="BD46" s="32">
        <f>IF(BD$2='List of Flows'!$B44,IF('List of Flows'!$G44=0,0,1),0)</f>
        <v>0</v>
      </c>
      <c r="BE46" s="32">
        <f>IF(BE$2='List of Flows'!$B44,IF('List of Flows'!$G44=0,0,1),0)</f>
        <v>0</v>
      </c>
      <c r="BF46" s="32">
        <f>IF(BF$2='List of Flows'!$B44,IF('List of Flows'!$G44=0,0,1),0)</f>
        <v>0</v>
      </c>
      <c r="BG46" s="32">
        <f>IF(BG$2='List of Flows'!$B44,IF('List of Flows'!$G44=0,0,1),0)</f>
        <v>0</v>
      </c>
      <c r="BH46" s="32">
        <f t="shared" si="23"/>
        <v>0</v>
      </c>
      <c r="BI46" s="31"/>
      <c r="BJ46">
        <f t="shared" si="24"/>
        <v>0</v>
      </c>
      <c r="BK46">
        <f t="shared" si="25"/>
        <v>0</v>
      </c>
      <c r="BL46">
        <f t="shared" si="26"/>
        <v>0</v>
      </c>
      <c r="BM46">
        <f t="shared" si="27"/>
        <v>0</v>
      </c>
      <c r="BN46">
        <f t="shared" si="28"/>
        <v>0</v>
      </c>
      <c r="BO46">
        <f t="shared" si="29"/>
        <v>0</v>
      </c>
      <c r="BP46">
        <f t="shared" si="30"/>
        <v>0</v>
      </c>
      <c r="BQ46">
        <f t="shared" si="31"/>
        <v>0</v>
      </c>
      <c r="BR46">
        <f t="shared" si="32"/>
        <v>0</v>
      </c>
      <c r="BS46">
        <f t="shared" si="33"/>
        <v>0</v>
      </c>
      <c r="BT46">
        <f t="shared" si="34"/>
        <v>0</v>
      </c>
      <c r="BU46">
        <f t="shared" si="35"/>
        <v>0</v>
      </c>
      <c r="BV46">
        <f t="shared" si="36"/>
        <v>0</v>
      </c>
      <c r="BW46">
        <f t="shared" si="37"/>
        <v>0</v>
      </c>
    </row>
    <row r="47" spans="1:75" x14ac:dyDescent="0.3">
      <c r="A47" s="30"/>
      <c r="B47" s="32">
        <f>IF(B$2='List of Flows'!$B45,IF('List of Flows'!$E45=0,0,1),0)</f>
        <v>0</v>
      </c>
      <c r="C47" s="32">
        <f>IF(C$2='List of Flows'!$B45,IF('List of Flows'!$E45=0,0,1),0)</f>
        <v>0</v>
      </c>
      <c r="D47" s="32">
        <f>IF(D$2='List of Flows'!$B45,IF('List of Flows'!$E45=0,0,1),0)</f>
        <v>0</v>
      </c>
      <c r="E47" s="32">
        <f>IF(E$2='List of Flows'!$B45,IF('List of Flows'!$E45=0,0,1),0)</f>
        <v>0</v>
      </c>
      <c r="F47" s="32">
        <f>IF(F$2='List of Flows'!$B45,IF('List of Flows'!$E45=0,0,1),0)</f>
        <v>0</v>
      </c>
      <c r="G47" s="32">
        <f>IF(G$2='List of Flows'!$B45,IF('List of Flows'!$E45=0,0,1),0)</f>
        <v>0</v>
      </c>
      <c r="H47" s="32">
        <f>IF(H$2='List of Flows'!$B45,IF('List of Flows'!$E45=0,0,1),0)</f>
        <v>0</v>
      </c>
      <c r="I47" s="32">
        <f>IF(I$2='List of Flows'!$B45,IF('List of Flows'!$E45=0,0,1),0)</f>
        <v>0</v>
      </c>
      <c r="J47" s="32">
        <f>IF(J$2='List of Flows'!$B45,IF('List of Flows'!$E45=0,0,1),0)</f>
        <v>0</v>
      </c>
      <c r="K47" s="32">
        <f>IF(K$2='List of Flows'!$B45,IF('List of Flows'!$E45=0,0,1),0)</f>
        <v>0</v>
      </c>
      <c r="L47" s="32">
        <f>IF(L$2='List of Flows'!$B45,IF('List of Flows'!$E45=0,0,1),0)</f>
        <v>0</v>
      </c>
      <c r="M47" s="32">
        <f>IF(M$2='List of Flows'!$B45,IF('List of Flows'!$E45=0,0,1),0)</f>
        <v>0</v>
      </c>
      <c r="N47" s="32">
        <f>IF(N$2='List of Flows'!$B45,IF('List of Flows'!$E45=0,0,1),0)</f>
        <v>0</v>
      </c>
      <c r="O47" s="32">
        <f t="shared" si="8"/>
        <v>0</v>
      </c>
      <c r="P47" s="31"/>
      <c r="Q47" s="32">
        <f>IF(Q$2='List of Flows'!$B45,IF('List of Flows'!$F45=0,0,1),0)</f>
        <v>0</v>
      </c>
      <c r="R47" s="32">
        <f>IF(R$2='List of Flows'!$B45,IF('List of Flows'!$F45=0,0,1),0)</f>
        <v>0</v>
      </c>
      <c r="S47" s="32">
        <f>IF(S$2='List of Flows'!$B45,IF('List of Flows'!$F45=0,0,1),0)</f>
        <v>0</v>
      </c>
      <c r="T47" s="32">
        <f>IF(T$2='List of Flows'!$B45,IF('List of Flows'!$F45=0,0,1),0)</f>
        <v>0</v>
      </c>
      <c r="U47" s="32">
        <f>IF(U$2='List of Flows'!$B45,IF('List of Flows'!$F45=0,0,1),0)</f>
        <v>0</v>
      </c>
      <c r="V47" s="32">
        <f>IF(V$2='List of Flows'!$B45,IF('List of Flows'!$F45=0,0,1),0)</f>
        <v>0</v>
      </c>
      <c r="W47" s="32">
        <f>IF(W$2='List of Flows'!$B45,IF('List of Flows'!$F45=0,0,1),0)</f>
        <v>0</v>
      </c>
      <c r="X47" s="32">
        <f>IF(X$2='List of Flows'!$B45,IF('List of Flows'!$F45=0,0,1),0)</f>
        <v>0</v>
      </c>
      <c r="Y47" s="32">
        <f>IF(Y$2='List of Flows'!$B45,IF('List of Flows'!$F45=0,0,1),0)</f>
        <v>0</v>
      </c>
      <c r="Z47" s="32">
        <f>IF(Z$2='List of Flows'!$B45,IF('List of Flows'!$F45=0,0,1),0)</f>
        <v>0</v>
      </c>
      <c r="AA47" s="32">
        <f>IF(AA$2='List of Flows'!$B45,IF('List of Flows'!$F45=0,0,1),0)</f>
        <v>0</v>
      </c>
      <c r="AB47" s="32">
        <f>IF(AB$2='List of Flows'!$B45,IF('List of Flows'!$F45=0,0,1),0)</f>
        <v>0</v>
      </c>
      <c r="AC47" s="32">
        <f>IF(AC$2='List of Flows'!$B45,IF('List of Flows'!$F45=0,0,1),0)</f>
        <v>0</v>
      </c>
      <c r="AD47" s="32">
        <f t="shared" si="9"/>
        <v>0</v>
      </c>
      <c r="AE47" s="31"/>
      <c r="AF47" s="32">
        <f t="shared" si="10"/>
        <v>0</v>
      </c>
      <c r="AG47" s="32">
        <f t="shared" si="11"/>
        <v>0</v>
      </c>
      <c r="AH47" s="32">
        <f t="shared" si="12"/>
        <v>0</v>
      </c>
      <c r="AI47" s="32">
        <f t="shared" si="13"/>
        <v>0</v>
      </c>
      <c r="AJ47" s="32">
        <f t="shared" si="14"/>
        <v>0</v>
      </c>
      <c r="AK47" s="32">
        <f t="shared" si="15"/>
        <v>0</v>
      </c>
      <c r="AL47" s="32">
        <f t="shared" si="16"/>
        <v>0</v>
      </c>
      <c r="AM47" s="32">
        <f t="shared" si="17"/>
        <v>0</v>
      </c>
      <c r="AN47" s="32">
        <f t="shared" si="18"/>
        <v>0</v>
      </c>
      <c r="AO47" s="32">
        <f t="shared" si="19"/>
        <v>0</v>
      </c>
      <c r="AP47" s="32">
        <f t="shared" si="20"/>
        <v>0</v>
      </c>
      <c r="AQ47" s="32">
        <f t="shared" si="21"/>
        <v>0</v>
      </c>
      <c r="AR47" s="32">
        <f t="shared" si="22"/>
        <v>0</v>
      </c>
      <c r="AS47" s="32">
        <f t="shared" si="38"/>
        <v>0</v>
      </c>
      <c r="AT47" s="31"/>
      <c r="AU47" s="32">
        <f>IF(AU$2='List of Flows'!$B45,IF('List of Flows'!$G45=0,0,1),0)</f>
        <v>0</v>
      </c>
      <c r="AV47" s="32">
        <f>IF(AV$2='List of Flows'!$B45,IF('List of Flows'!$G45=0,0,1),0)</f>
        <v>0</v>
      </c>
      <c r="AW47" s="32">
        <f>IF(AW$2='List of Flows'!$B45,IF('List of Flows'!$G45=0,0,1),0)</f>
        <v>0</v>
      </c>
      <c r="AX47" s="32">
        <f>IF(AX$2='List of Flows'!$B45,IF('List of Flows'!$G45=0,0,1),0)</f>
        <v>0</v>
      </c>
      <c r="AY47" s="32">
        <f>IF(AY$2='List of Flows'!$B45,IF('List of Flows'!$G45=0,0,1),0)</f>
        <v>0</v>
      </c>
      <c r="AZ47" s="32">
        <f>IF(AZ$2='List of Flows'!$B45,IF('List of Flows'!$G45=0,0,1),0)</f>
        <v>0</v>
      </c>
      <c r="BA47" s="32">
        <f>IF(BA$2='List of Flows'!$B45,IF('List of Flows'!$G45=0,0,1),0)</f>
        <v>0</v>
      </c>
      <c r="BB47" s="32">
        <f>IF(BB$2='List of Flows'!$B45,IF('List of Flows'!$G45=0,0,1),0)</f>
        <v>0</v>
      </c>
      <c r="BC47" s="32">
        <f>IF(BC$2='List of Flows'!$B45,IF('List of Flows'!$G45=0,0,1),0)</f>
        <v>0</v>
      </c>
      <c r="BD47" s="32">
        <f>IF(BD$2='List of Flows'!$B45,IF('List of Flows'!$G45=0,0,1),0)</f>
        <v>0</v>
      </c>
      <c r="BE47" s="32">
        <f>IF(BE$2='List of Flows'!$B45,IF('List of Flows'!$G45=0,0,1),0)</f>
        <v>0</v>
      </c>
      <c r="BF47" s="32">
        <f>IF(BF$2='List of Flows'!$B45,IF('List of Flows'!$G45=0,0,1),0)</f>
        <v>0</v>
      </c>
      <c r="BG47" s="32">
        <f>IF(BG$2='List of Flows'!$B45,IF('List of Flows'!$G45=0,0,1),0)</f>
        <v>0</v>
      </c>
      <c r="BH47" s="32">
        <f t="shared" si="23"/>
        <v>0</v>
      </c>
      <c r="BI47" s="31"/>
      <c r="BJ47">
        <f t="shared" si="24"/>
        <v>0</v>
      </c>
      <c r="BK47">
        <f t="shared" si="25"/>
        <v>0</v>
      </c>
      <c r="BL47">
        <f t="shared" si="26"/>
        <v>0</v>
      </c>
      <c r="BM47">
        <f t="shared" si="27"/>
        <v>0</v>
      </c>
      <c r="BN47">
        <f t="shared" si="28"/>
        <v>0</v>
      </c>
      <c r="BO47">
        <f t="shared" si="29"/>
        <v>0</v>
      </c>
      <c r="BP47">
        <f t="shared" si="30"/>
        <v>0</v>
      </c>
      <c r="BQ47">
        <f t="shared" si="31"/>
        <v>0</v>
      </c>
      <c r="BR47">
        <f t="shared" si="32"/>
        <v>0</v>
      </c>
      <c r="BS47">
        <f t="shared" si="33"/>
        <v>0</v>
      </c>
      <c r="BT47">
        <f t="shared" si="34"/>
        <v>0</v>
      </c>
      <c r="BU47">
        <f t="shared" si="35"/>
        <v>0</v>
      </c>
      <c r="BV47">
        <f t="shared" si="36"/>
        <v>0</v>
      </c>
      <c r="BW47">
        <f t="shared" si="37"/>
        <v>0</v>
      </c>
    </row>
    <row r="48" spans="1:75" x14ac:dyDescent="0.3">
      <c r="A48" s="30"/>
      <c r="B48" s="32">
        <f>IF(B$2='List of Flows'!$B46,IF('List of Flows'!$E46=0,0,1),0)</f>
        <v>0</v>
      </c>
      <c r="C48" s="32">
        <f>IF(C$2='List of Flows'!$B46,IF('List of Flows'!$E46=0,0,1),0)</f>
        <v>0</v>
      </c>
      <c r="D48" s="32">
        <f>IF(D$2='List of Flows'!$B46,IF('List of Flows'!$E46=0,0,1),0)</f>
        <v>0</v>
      </c>
      <c r="E48" s="32">
        <f>IF(E$2='List of Flows'!$B46,IF('List of Flows'!$E46=0,0,1),0)</f>
        <v>0</v>
      </c>
      <c r="F48" s="32">
        <f>IF(F$2='List of Flows'!$B46,IF('List of Flows'!$E46=0,0,1),0)</f>
        <v>0</v>
      </c>
      <c r="G48" s="32">
        <f>IF(G$2='List of Flows'!$B46,IF('List of Flows'!$E46=0,0,1),0)</f>
        <v>0</v>
      </c>
      <c r="H48" s="32">
        <f>IF(H$2='List of Flows'!$B46,IF('List of Flows'!$E46=0,0,1),0)</f>
        <v>0</v>
      </c>
      <c r="I48" s="32">
        <f>IF(I$2='List of Flows'!$B46,IF('List of Flows'!$E46=0,0,1),0)</f>
        <v>0</v>
      </c>
      <c r="J48" s="32">
        <f>IF(J$2='List of Flows'!$B46,IF('List of Flows'!$E46=0,0,1),0)</f>
        <v>0</v>
      </c>
      <c r="K48" s="32">
        <f>IF(K$2='List of Flows'!$B46,IF('List of Flows'!$E46=0,0,1),0)</f>
        <v>0</v>
      </c>
      <c r="L48" s="32">
        <f>IF(L$2='List of Flows'!$B46,IF('List of Flows'!$E46=0,0,1),0)</f>
        <v>0</v>
      </c>
      <c r="M48" s="32">
        <f>IF(M$2='List of Flows'!$B46,IF('List of Flows'!$E46=0,0,1),0)</f>
        <v>0</v>
      </c>
      <c r="N48" s="32">
        <f>IF(N$2='List of Flows'!$B46,IF('List of Flows'!$E46=0,0,1),0)</f>
        <v>0</v>
      </c>
      <c r="O48" s="32">
        <f t="shared" si="8"/>
        <v>0</v>
      </c>
      <c r="P48" s="31"/>
      <c r="Q48" s="32">
        <f>IF(Q$2='List of Flows'!$B46,IF('List of Flows'!$F46=0,0,1),0)</f>
        <v>0</v>
      </c>
      <c r="R48" s="32">
        <f>IF(R$2='List of Flows'!$B46,IF('List of Flows'!$F46=0,0,1),0)</f>
        <v>0</v>
      </c>
      <c r="S48" s="32">
        <f>IF(S$2='List of Flows'!$B46,IF('List of Flows'!$F46=0,0,1),0)</f>
        <v>0</v>
      </c>
      <c r="T48" s="32">
        <f>IF(T$2='List of Flows'!$B46,IF('List of Flows'!$F46=0,0,1),0)</f>
        <v>0</v>
      </c>
      <c r="U48" s="32">
        <f>IF(U$2='List of Flows'!$B46,IF('List of Flows'!$F46=0,0,1),0)</f>
        <v>0</v>
      </c>
      <c r="V48" s="32">
        <f>IF(V$2='List of Flows'!$B46,IF('List of Flows'!$F46=0,0,1),0)</f>
        <v>0</v>
      </c>
      <c r="W48" s="32">
        <f>IF(W$2='List of Flows'!$B46,IF('List of Flows'!$F46=0,0,1),0)</f>
        <v>0</v>
      </c>
      <c r="X48" s="32">
        <f>IF(X$2='List of Flows'!$B46,IF('List of Flows'!$F46=0,0,1),0)</f>
        <v>0</v>
      </c>
      <c r="Y48" s="32">
        <f>IF(Y$2='List of Flows'!$B46,IF('List of Flows'!$F46=0,0,1),0)</f>
        <v>0</v>
      </c>
      <c r="Z48" s="32">
        <f>IF(Z$2='List of Flows'!$B46,IF('List of Flows'!$F46=0,0,1),0)</f>
        <v>0</v>
      </c>
      <c r="AA48" s="32">
        <f>IF(AA$2='List of Flows'!$B46,IF('List of Flows'!$F46=0,0,1),0)</f>
        <v>0</v>
      </c>
      <c r="AB48" s="32">
        <f>IF(AB$2='List of Flows'!$B46,IF('List of Flows'!$F46=0,0,1),0)</f>
        <v>0</v>
      </c>
      <c r="AC48" s="32">
        <f>IF(AC$2='List of Flows'!$B46,IF('List of Flows'!$F46=0,0,1),0)</f>
        <v>0</v>
      </c>
      <c r="AD48" s="32">
        <f t="shared" si="9"/>
        <v>0</v>
      </c>
      <c r="AE48" s="31"/>
      <c r="AF48" s="32">
        <f t="shared" si="10"/>
        <v>0</v>
      </c>
      <c r="AG48" s="32">
        <f t="shared" si="11"/>
        <v>0</v>
      </c>
      <c r="AH48" s="32">
        <f t="shared" si="12"/>
        <v>0</v>
      </c>
      <c r="AI48" s="32">
        <f t="shared" si="13"/>
        <v>0</v>
      </c>
      <c r="AJ48" s="32">
        <f t="shared" si="14"/>
        <v>0</v>
      </c>
      <c r="AK48" s="32">
        <f t="shared" si="15"/>
        <v>0</v>
      </c>
      <c r="AL48" s="32">
        <f t="shared" si="16"/>
        <v>0</v>
      </c>
      <c r="AM48" s="32">
        <f t="shared" si="17"/>
        <v>0</v>
      </c>
      <c r="AN48" s="32">
        <f t="shared" si="18"/>
        <v>0</v>
      </c>
      <c r="AO48" s="32">
        <f t="shared" si="19"/>
        <v>0</v>
      </c>
      <c r="AP48" s="32">
        <f t="shared" si="20"/>
        <v>0</v>
      </c>
      <c r="AQ48" s="32">
        <f t="shared" si="21"/>
        <v>0</v>
      </c>
      <c r="AR48" s="32">
        <f t="shared" si="22"/>
        <v>0</v>
      </c>
      <c r="AS48" s="32">
        <f t="shared" si="38"/>
        <v>0</v>
      </c>
      <c r="AT48" s="31"/>
      <c r="AU48" s="32">
        <f>IF(AU$2='List of Flows'!$B46,IF('List of Flows'!$G46=0,0,1),0)</f>
        <v>0</v>
      </c>
      <c r="AV48" s="32">
        <f>IF(AV$2='List of Flows'!$B46,IF('List of Flows'!$G46=0,0,1),0)</f>
        <v>0</v>
      </c>
      <c r="AW48" s="32">
        <f>IF(AW$2='List of Flows'!$B46,IF('List of Flows'!$G46=0,0,1),0)</f>
        <v>0</v>
      </c>
      <c r="AX48" s="32">
        <f>IF(AX$2='List of Flows'!$B46,IF('List of Flows'!$G46=0,0,1),0)</f>
        <v>0</v>
      </c>
      <c r="AY48" s="32">
        <f>IF(AY$2='List of Flows'!$B46,IF('List of Flows'!$G46=0,0,1),0)</f>
        <v>0</v>
      </c>
      <c r="AZ48" s="32">
        <f>IF(AZ$2='List of Flows'!$B46,IF('List of Flows'!$G46=0,0,1),0)</f>
        <v>0</v>
      </c>
      <c r="BA48" s="32">
        <f>IF(BA$2='List of Flows'!$B46,IF('List of Flows'!$G46=0,0,1),0)</f>
        <v>0</v>
      </c>
      <c r="BB48" s="32">
        <f>IF(BB$2='List of Flows'!$B46,IF('List of Flows'!$G46=0,0,1),0)</f>
        <v>0</v>
      </c>
      <c r="BC48" s="32">
        <f>IF(BC$2='List of Flows'!$B46,IF('List of Flows'!$G46=0,0,1),0)</f>
        <v>0</v>
      </c>
      <c r="BD48" s="32">
        <f>IF(BD$2='List of Flows'!$B46,IF('List of Flows'!$G46=0,0,1),0)</f>
        <v>0</v>
      </c>
      <c r="BE48" s="32">
        <f>IF(BE$2='List of Flows'!$B46,IF('List of Flows'!$G46=0,0,1),0)</f>
        <v>0</v>
      </c>
      <c r="BF48" s="32">
        <f>IF(BF$2='List of Flows'!$B46,IF('List of Flows'!$G46=0,0,1),0)</f>
        <v>0</v>
      </c>
      <c r="BG48" s="32">
        <f>IF(BG$2='List of Flows'!$B46,IF('List of Flows'!$G46=0,0,1),0)</f>
        <v>0</v>
      </c>
      <c r="BH48" s="32">
        <f t="shared" si="23"/>
        <v>0</v>
      </c>
      <c r="BI48" s="31"/>
      <c r="BJ48">
        <f t="shared" si="24"/>
        <v>0</v>
      </c>
      <c r="BK48">
        <f t="shared" si="25"/>
        <v>0</v>
      </c>
      <c r="BL48">
        <f t="shared" si="26"/>
        <v>0</v>
      </c>
      <c r="BM48">
        <f t="shared" si="27"/>
        <v>0</v>
      </c>
      <c r="BN48">
        <f t="shared" si="28"/>
        <v>0</v>
      </c>
      <c r="BO48">
        <f t="shared" si="29"/>
        <v>0</v>
      </c>
      <c r="BP48">
        <f t="shared" si="30"/>
        <v>0</v>
      </c>
      <c r="BQ48">
        <f t="shared" si="31"/>
        <v>0</v>
      </c>
      <c r="BR48">
        <f t="shared" si="32"/>
        <v>0</v>
      </c>
      <c r="BS48">
        <f t="shared" si="33"/>
        <v>0</v>
      </c>
      <c r="BT48">
        <f t="shared" si="34"/>
        <v>0</v>
      </c>
      <c r="BU48">
        <f t="shared" si="35"/>
        <v>0</v>
      </c>
      <c r="BV48">
        <f t="shared" si="36"/>
        <v>0</v>
      </c>
      <c r="BW48">
        <f t="shared" si="37"/>
        <v>0</v>
      </c>
    </row>
    <row r="49" spans="1:75" x14ac:dyDescent="0.3">
      <c r="A49" s="30"/>
      <c r="B49" s="32">
        <f>IF(B$2='List of Flows'!$B47,IF('List of Flows'!$E47=0,0,1),0)</f>
        <v>0</v>
      </c>
      <c r="C49" s="32">
        <f>IF(C$2='List of Flows'!$B47,IF('List of Flows'!$E47=0,0,1),0)</f>
        <v>0</v>
      </c>
      <c r="D49" s="32">
        <f>IF(D$2='List of Flows'!$B47,IF('List of Flows'!$E47=0,0,1),0)</f>
        <v>0</v>
      </c>
      <c r="E49" s="32">
        <f>IF(E$2='List of Flows'!$B47,IF('List of Flows'!$E47=0,0,1),0)</f>
        <v>0</v>
      </c>
      <c r="F49" s="32">
        <f>IF(F$2='List of Flows'!$B47,IF('List of Flows'!$E47=0,0,1),0)</f>
        <v>0</v>
      </c>
      <c r="G49" s="32">
        <f>IF(G$2='List of Flows'!$B47,IF('List of Flows'!$E47=0,0,1),0)</f>
        <v>0</v>
      </c>
      <c r="H49" s="32">
        <f>IF(H$2='List of Flows'!$B47,IF('List of Flows'!$E47=0,0,1),0)</f>
        <v>0</v>
      </c>
      <c r="I49" s="32">
        <f>IF(I$2='List of Flows'!$B47,IF('List of Flows'!$E47=0,0,1),0)</f>
        <v>0</v>
      </c>
      <c r="J49" s="32">
        <f>IF(J$2='List of Flows'!$B47,IF('List of Flows'!$E47=0,0,1),0)</f>
        <v>0</v>
      </c>
      <c r="K49" s="32">
        <f>IF(K$2='List of Flows'!$B47,IF('List of Flows'!$E47=0,0,1),0)</f>
        <v>0</v>
      </c>
      <c r="L49" s="32">
        <f>IF(L$2='List of Flows'!$B47,IF('List of Flows'!$E47=0,0,1),0)</f>
        <v>0</v>
      </c>
      <c r="M49" s="32">
        <f>IF(M$2='List of Flows'!$B47,IF('List of Flows'!$E47=0,0,1),0)</f>
        <v>0</v>
      </c>
      <c r="N49" s="32">
        <f>IF(N$2='List of Flows'!$B47,IF('List of Flows'!$E47=0,0,1),0)</f>
        <v>0</v>
      </c>
      <c r="O49" s="32">
        <f t="shared" si="8"/>
        <v>0</v>
      </c>
      <c r="P49" s="31"/>
      <c r="Q49" s="32">
        <f>IF(Q$2='List of Flows'!$B47,IF('List of Flows'!$F47=0,0,1),0)</f>
        <v>0</v>
      </c>
      <c r="R49" s="32">
        <f>IF(R$2='List of Flows'!$B47,IF('List of Flows'!$F47=0,0,1),0)</f>
        <v>0</v>
      </c>
      <c r="S49" s="32">
        <f>IF(S$2='List of Flows'!$B47,IF('List of Flows'!$F47=0,0,1),0)</f>
        <v>0</v>
      </c>
      <c r="T49" s="32">
        <f>IF(T$2='List of Flows'!$B47,IF('List of Flows'!$F47=0,0,1),0)</f>
        <v>0</v>
      </c>
      <c r="U49" s="32">
        <f>IF(U$2='List of Flows'!$B47,IF('List of Flows'!$F47=0,0,1),0)</f>
        <v>0</v>
      </c>
      <c r="V49" s="32">
        <f>IF(V$2='List of Flows'!$B47,IF('List of Flows'!$F47=0,0,1),0)</f>
        <v>0</v>
      </c>
      <c r="W49" s="32">
        <f>IF(W$2='List of Flows'!$B47,IF('List of Flows'!$F47=0,0,1),0)</f>
        <v>0</v>
      </c>
      <c r="X49" s="32">
        <f>IF(X$2='List of Flows'!$B47,IF('List of Flows'!$F47=0,0,1),0)</f>
        <v>0</v>
      </c>
      <c r="Y49" s="32">
        <f>IF(Y$2='List of Flows'!$B47,IF('List of Flows'!$F47=0,0,1),0)</f>
        <v>0</v>
      </c>
      <c r="Z49" s="32">
        <f>IF(Z$2='List of Flows'!$B47,IF('List of Flows'!$F47=0,0,1),0)</f>
        <v>0</v>
      </c>
      <c r="AA49" s="32">
        <f>IF(AA$2='List of Flows'!$B47,IF('List of Flows'!$F47=0,0,1),0)</f>
        <v>0</v>
      </c>
      <c r="AB49" s="32">
        <f>IF(AB$2='List of Flows'!$B47,IF('List of Flows'!$F47=0,0,1),0)</f>
        <v>0</v>
      </c>
      <c r="AC49" s="32">
        <f>IF(AC$2='List of Flows'!$B47,IF('List of Flows'!$F47=0,0,1),0)</f>
        <v>0</v>
      </c>
      <c r="AD49" s="32">
        <f t="shared" si="9"/>
        <v>0</v>
      </c>
      <c r="AE49" s="31"/>
      <c r="AF49" s="32">
        <f t="shared" si="10"/>
        <v>0</v>
      </c>
      <c r="AG49" s="32">
        <f t="shared" si="11"/>
        <v>0</v>
      </c>
      <c r="AH49" s="32">
        <f t="shared" si="12"/>
        <v>0</v>
      </c>
      <c r="AI49" s="32">
        <f t="shared" si="13"/>
        <v>0</v>
      </c>
      <c r="AJ49" s="32">
        <f t="shared" si="14"/>
        <v>0</v>
      </c>
      <c r="AK49" s="32">
        <f t="shared" si="15"/>
        <v>0</v>
      </c>
      <c r="AL49" s="32">
        <f t="shared" si="16"/>
        <v>0</v>
      </c>
      <c r="AM49" s="32">
        <f t="shared" si="17"/>
        <v>0</v>
      </c>
      <c r="AN49" s="32">
        <f t="shared" si="18"/>
        <v>0</v>
      </c>
      <c r="AO49" s="32">
        <f t="shared" si="19"/>
        <v>0</v>
      </c>
      <c r="AP49" s="32">
        <f t="shared" si="20"/>
        <v>0</v>
      </c>
      <c r="AQ49" s="32">
        <f t="shared" si="21"/>
        <v>0</v>
      </c>
      <c r="AR49" s="32">
        <f t="shared" si="22"/>
        <v>0</v>
      </c>
      <c r="AS49" s="32">
        <f t="shared" si="38"/>
        <v>0</v>
      </c>
      <c r="AT49" s="31"/>
      <c r="AU49" s="32">
        <f>IF(AU$2='List of Flows'!$B47,IF('List of Flows'!$G47=0,0,1),0)</f>
        <v>0</v>
      </c>
      <c r="AV49" s="32">
        <f>IF(AV$2='List of Flows'!$B47,IF('List of Flows'!$G47=0,0,1),0)</f>
        <v>0</v>
      </c>
      <c r="AW49" s="32">
        <f>IF(AW$2='List of Flows'!$B47,IF('List of Flows'!$G47=0,0,1),0)</f>
        <v>0</v>
      </c>
      <c r="AX49" s="32">
        <f>IF(AX$2='List of Flows'!$B47,IF('List of Flows'!$G47=0,0,1),0)</f>
        <v>0</v>
      </c>
      <c r="AY49" s="32">
        <f>IF(AY$2='List of Flows'!$B47,IF('List of Flows'!$G47=0,0,1),0)</f>
        <v>0</v>
      </c>
      <c r="AZ49" s="32">
        <f>IF(AZ$2='List of Flows'!$B47,IF('List of Flows'!$G47=0,0,1),0)</f>
        <v>0</v>
      </c>
      <c r="BA49" s="32">
        <f>IF(BA$2='List of Flows'!$B47,IF('List of Flows'!$G47=0,0,1),0)</f>
        <v>0</v>
      </c>
      <c r="BB49" s="32">
        <f>IF(BB$2='List of Flows'!$B47,IF('List of Flows'!$G47=0,0,1),0)</f>
        <v>0</v>
      </c>
      <c r="BC49" s="32">
        <f>IF(BC$2='List of Flows'!$B47,IF('List of Flows'!$G47=0,0,1),0)</f>
        <v>0</v>
      </c>
      <c r="BD49" s="32">
        <f>IF(BD$2='List of Flows'!$B47,IF('List of Flows'!$G47=0,0,1),0)</f>
        <v>0</v>
      </c>
      <c r="BE49" s="32">
        <f>IF(BE$2='List of Flows'!$B47,IF('List of Flows'!$G47=0,0,1),0)</f>
        <v>0</v>
      </c>
      <c r="BF49" s="32">
        <f>IF(BF$2='List of Flows'!$B47,IF('List of Flows'!$G47=0,0,1),0)</f>
        <v>0</v>
      </c>
      <c r="BG49" s="32">
        <f>IF(BG$2='List of Flows'!$B47,IF('List of Flows'!$G47=0,0,1),0)</f>
        <v>0</v>
      </c>
      <c r="BH49" s="32">
        <f t="shared" si="23"/>
        <v>0</v>
      </c>
      <c r="BI49" s="31"/>
      <c r="BJ49">
        <f t="shared" si="24"/>
        <v>0</v>
      </c>
      <c r="BK49">
        <f t="shared" si="25"/>
        <v>0</v>
      </c>
      <c r="BL49">
        <f t="shared" si="26"/>
        <v>0</v>
      </c>
      <c r="BM49">
        <f t="shared" si="27"/>
        <v>0</v>
      </c>
      <c r="BN49">
        <f t="shared" si="28"/>
        <v>0</v>
      </c>
      <c r="BO49">
        <f t="shared" si="29"/>
        <v>0</v>
      </c>
      <c r="BP49">
        <f t="shared" si="30"/>
        <v>0</v>
      </c>
      <c r="BQ49">
        <f t="shared" si="31"/>
        <v>0</v>
      </c>
      <c r="BR49">
        <f t="shared" si="32"/>
        <v>0</v>
      </c>
      <c r="BS49">
        <f t="shared" si="33"/>
        <v>0</v>
      </c>
      <c r="BT49">
        <f t="shared" si="34"/>
        <v>0</v>
      </c>
      <c r="BU49">
        <f t="shared" si="35"/>
        <v>0</v>
      </c>
      <c r="BV49">
        <f t="shared" si="36"/>
        <v>0</v>
      </c>
      <c r="BW49">
        <f t="shared" si="37"/>
        <v>0</v>
      </c>
    </row>
    <row r="50" spans="1:75" x14ac:dyDescent="0.3">
      <c r="A50" s="30"/>
      <c r="B50" s="32">
        <f>IF(B$2='List of Flows'!$B48,IF('List of Flows'!$E48=0,0,1),0)</f>
        <v>0</v>
      </c>
      <c r="C50" s="32">
        <f>IF(C$2='List of Flows'!$B48,IF('List of Flows'!$E48=0,0,1),0)</f>
        <v>0</v>
      </c>
      <c r="D50" s="32">
        <f>IF(D$2='List of Flows'!$B48,IF('List of Flows'!$E48=0,0,1),0)</f>
        <v>0</v>
      </c>
      <c r="E50" s="32">
        <f>IF(E$2='List of Flows'!$B48,IF('List of Flows'!$E48=0,0,1),0)</f>
        <v>0</v>
      </c>
      <c r="F50" s="32">
        <f>IF(F$2='List of Flows'!$B48,IF('List of Flows'!$E48=0,0,1),0)</f>
        <v>0</v>
      </c>
      <c r="G50" s="32">
        <f>IF(G$2='List of Flows'!$B48,IF('List of Flows'!$E48=0,0,1),0)</f>
        <v>0</v>
      </c>
      <c r="H50" s="32">
        <f>IF(H$2='List of Flows'!$B48,IF('List of Flows'!$E48=0,0,1),0)</f>
        <v>0</v>
      </c>
      <c r="I50" s="32">
        <f>IF(I$2='List of Flows'!$B48,IF('List of Flows'!$E48=0,0,1),0)</f>
        <v>0</v>
      </c>
      <c r="J50" s="32">
        <f>IF(J$2='List of Flows'!$B48,IF('List of Flows'!$E48=0,0,1),0)</f>
        <v>0</v>
      </c>
      <c r="K50" s="32">
        <f>IF(K$2='List of Flows'!$B48,IF('List of Flows'!$E48=0,0,1),0)</f>
        <v>0</v>
      </c>
      <c r="L50" s="32">
        <f>IF(L$2='List of Flows'!$B48,IF('List of Flows'!$E48=0,0,1),0)</f>
        <v>0</v>
      </c>
      <c r="M50" s="32">
        <f>IF(M$2='List of Flows'!$B48,IF('List of Flows'!$E48=0,0,1),0)</f>
        <v>0</v>
      </c>
      <c r="N50" s="32">
        <f>IF(N$2='List of Flows'!$B48,IF('List of Flows'!$E48=0,0,1),0)</f>
        <v>0</v>
      </c>
      <c r="O50" s="32">
        <f t="shared" si="8"/>
        <v>0</v>
      </c>
      <c r="P50" s="31"/>
      <c r="Q50" s="32">
        <f>IF(Q$2='List of Flows'!$B48,IF('List of Flows'!$F48=0,0,1),0)</f>
        <v>0</v>
      </c>
      <c r="R50" s="32">
        <f>IF(R$2='List of Flows'!$B48,IF('List of Flows'!$F48=0,0,1),0)</f>
        <v>0</v>
      </c>
      <c r="S50" s="32">
        <f>IF(S$2='List of Flows'!$B48,IF('List of Flows'!$F48=0,0,1),0)</f>
        <v>0</v>
      </c>
      <c r="T50" s="32">
        <f>IF(T$2='List of Flows'!$B48,IF('List of Flows'!$F48=0,0,1),0)</f>
        <v>0</v>
      </c>
      <c r="U50" s="32">
        <f>IF(U$2='List of Flows'!$B48,IF('List of Flows'!$F48=0,0,1),0)</f>
        <v>0</v>
      </c>
      <c r="V50" s="32">
        <f>IF(V$2='List of Flows'!$B48,IF('List of Flows'!$F48=0,0,1),0)</f>
        <v>0</v>
      </c>
      <c r="W50" s="32">
        <f>IF(W$2='List of Flows'!$B48,IF('List of Flows'!$F48=0,0,1),0)</f>
        <v>0</v>
      </c>
      <c r="X50" s="32">
        <f>IF(X$2='List of Flows'!$B48,IF('List of Flows'!$F48=0,0,1),0)</f>
        <v>0</v>
      </c>
      <c r="Y50" s="32">
        <f>IF(Y$2='List of Flows'!$B48,IF('List of Flows'!$F48=0,0,1),0)</f>
        <v>0</v>
      </c>
      <c r="Z50" s="32">
        <f>IF(Z$2='List of Flows'!$B48,IF('List of Flows'!$F48=0,0,1),0)</f>
        <v>0</v>
      </c>
      <c r="AA50" s="32">
        <f>IF(AA$2='List of Flows'!$B48,IF('List of Flows'!$F48=0,0,1),0)</f>
        <v>0</v>
      </c>
      <c r="AB50" s="32">
        <f>IF(AB$2='List of Flows'!$B48,IF('List of Flows'!$F48=0,0,1),0)</f>
        <v>0</v>
      </c>
      <c r="AC50" s="32">
        <f>IF(AC$2='List of Flows'!$B48,IF('List of Flows'!$F48=0,0,1),0)</f>
        <v>0</v>
      </c>
      <c r="AD50" s="32">
        <f t="shared" si="9"/>
        <v>0</v>
      </c>
      <c r="AE50" s="31"/>
      <c r="AF50" s="32">
        <f t="shared" si="10"/>
        <v>0</v>
      </c>
      <c r="AG50" s="32">
        <f t="shared" si="11"/>
        <v>0</v>
      </c>
      <c r="AH50" s="32">
        <f t="shared" si="12"/>
        <v>0</v>
      </c>
      <c r="AI50" s="32">
        <f t="shared" si="13"/>
        <v>0</v>
      </c>
      <c r="AJ50" s="32">
        <f t="shared" si="14"/>
        <v>0</v>
      </c>
      <c r="AK50" s="32">
        <f t="shared" si="15"/>
        <v>0</v>
      </c>
      <c r="AL50" s="32">
        <f t="shared" si="16"/>
        <v>0</v>
      </c>
      <c r="AM50" s="32">
        <f t="shared" si="17"/>
        <v>0</v>
      </c>
      <c r="AN50" s="32">
        <f t="shared" si="18"/>
        <v>0</v>
      </c>
      <c r="AO50" s="32">
        <f t="shared" si="19"/>
        <v>0</v>
      </c>
      <c r="AP50" s="32">
        <f t="shared" si="20"/>
        <v>0</v>
      </c>
      <c r="AQ50" s="32">
        <f t="shared" si="21"/>
        <v>0</v>
      </c>
      <c r="AR50" s="32">
        <f t="shared" si="22"/>
        <v>0</v>
      </c>
      <c r="AS50" s="32">
        <f t="shared" si="38"/>
        <v>0</v>
      </c>
      <c r="AT50" s="31"/>
      <c r="AU50" s="32">
        <f>IF(AU$2='List of Flows'!$B48,IF('List of Flows'!$G48=0,0,1),0)</f>
        <v>0</v>
      </c>
      <c r="AV50" s="32">
        <f>IF(AV$2='List of Flows'!$B48,IF('List of Flows'!$G48=0,0,1),0)</f>
        <v>0</v>
      </c>
      <c r="AW50" s="32">
        <f>IF(AW$2='List of Flows'!$B48,IF('List of Flows'!$G48=0,0,1),0)</f>
        <v>0</v>
      </c>
      <c r="AX50" s="32">
        <f>IF(AX$2='List of Flows'!$B48,IF('List of Flows'!$G48=0,0,1),0)</f>
        <v>0</v>
      </c>
      <c r="AY50" s="32">
        <f>IF(AY$2='List of Flows'!$B48,IF('List of Flows'!$G48=0,0,1),0)</f>
        <v>0</v>
      </c>
      <c r="AZ50" s="32">
        <f>IF(AZ$2='List of Flows'!$B48,IF('List of Flows'!$G48=0,0,1),0)</f>
        <v>0</v>
      </c>
      <c r="BA50" s="32">
        <f>IF(BA$2='List of Flows'!$B48,IF('List of Flows'!$G48=0,0,1),0)</f>
        <v>0</v>
      </c>
      <c r="BB50" s="32">
        <f>IF(BB$2='List of Flows'!$B48,IF('List of Flows'!$G48=0,0,1),0)</f>
        <v>0</v>
      </c>
      <c r="BC50" s="32">
        <f>IF(BC$2='List of Flows'!$B48,IF('List of Flows'!$G48=0,0,1),0)</f>
        <v>0</v>
      </c>
      <c r="BD50" s="32">
        <f>IF(BD$2='List of Flows'!$B48,IF('List of Flows'!$G48=0,0,1),0)</f>
        <v>0</v>
      </c>
      <c r="BE50" s="32">
        <f>IF(BE$2='List of Flows'!$B48,IF('List of Flows'!$G48=0,0,1),0)</f>
        <v>0</v>
      </c>
      <c r="BF50" s="32">
        <f>IF(BF$2='List of Flows'!$B48,IF('List of Flows'!$G48=0,0,1),0)</f>
        <v>0</v>
      </c>
      <c r="BG50" s="32">
        <f>IF(BG$2='List of Flows'!$B48,IF('List of Flows'!$G48=0,0,1),0)</f>
        <v>0</v>
      </c>
      <c r="BH50" s="32">
        <f t="shared" si="23"/>
        <v>0</v>
      </c>
      <c r="BI50" s="31"/>
      <c r="BJ50">
        <f t="shared" si="24"/>
        <v>0</v>
      </c>
      <c r="BK50">
        <f t="shared" si="25"/>
        <v>0</v>
      </c>
      <c r="BL50">
        <f t="shared" si="26"/>
        <v>0</v>
      </c>
      <c r="BM50">
        <f t="shared" si="27"/>
        <v>0</v>
      </c>
      <c r="BN50">
        <f t="shared" si="28"/>
        <v>0</v>
      </c>
      <c r="BO50">
        <f t="shared" si="29"/>
        <v>0</v>
      </c>
      <c r="BP50">
        <f t="shared" si="30"/>
        <v>0</v>
      </c>
      <c r="BQ50">
        <f t="shared" si="31"/>
        <v>0</v>
      </c>
      <c r="BR50">
        <f t="shared" si="32"/>
        <v>0</v>
      </c>
      <c r="BS50">
        <f t="shared" si="33"/>
        <v>0</v>
      </c>
      <c r="BT50">
        <f t="shared" si="34"/>
        <v>0</v>
      </c>
      <c r="BU50">
        <f t="shared" si="35"/>
        <v>0</v>
      </c>
      <c r="BV50">
        <f t="shared" si="36"/>
        <v>0</v>
      </c>
      <c r="BW50">
        <f t="shared" si="37"/>
        <v>0</v>
      </c>
    </row>
    <row r="51" spans="1:75" x14ac:dyDescent="0.3">
      <c r="A51" s="30"/>
      <c r="B51" s="32">
        <f>IF(B$2='List of Flows'!$B49,IF('List of Flows'!$E49=0,0,1),0)</f>
        <v>0</v>
      </c>
      <c r="C51" s="32">
        <f>IF(C$2='List of Flows'!$B49,IF('List of Flows'!$E49=0,0,1),0)</f>
        <v>0</v>
      </c>
      <c r="D51" s="32">
        <f>IF(D$2='List of Flows'!$B49,IF('List of Flows'!$E49=0,0,1),0)</f>
        <v>0</v>
      </c>
      <c r="E51" s="32">
        <f>IF(E$2='List of Flows'!$B49,IF('List of Flows'!$E49=0,0,1),0)</f>
        <v>0</v>
      </c>
      <c r="F51" s="32">
        <f>IF(F$2='List of Flows'!$B49,IF('List of Flows'!$E49=0,0,1),0)</f>
        <v>0</v>
      </c>
      <c r="G51" s="32">
        <f>IF(G$2='List of Flows'!$B49,IF('List of Flows'!$E49=0,0,1),0)</f>
        <v>0</v>
      </c>
      <c r="H51" s="32">
        <f>IF(H$2='List of Flows'!$B49,IF('List of Flows'!$E49=0,0,1),0)</f>
        <v>0</v>
      </c>
      <c r="I51" s="32">
        <f>IF(I$2='List of Flows'!$B49,IF('List of Flows'!$E49=0,0,1),0)</f>
        <v>0</v>
      </c>
      <c r="J51" s="32">
        <f>IF(J$2='List of Flows'!$B49,IF('List of Flows'!$E49=0,0,1),0)</f>
        <v>0</v>
      </c>
      <c r="K51" s="32">
        <f>IF(K$2='List of Flows'!$B49,IF('List of Flows'!$E49=0,0,1),0)</f>
        <v>0</v>
      </c>
      <c r="L51" s="32">
        <f>IF(L$2='List of Flows'!$B49,IF('List of Flows'!$E49=0,0,1),0)</f>
        <v>0</v>
      </c>
      <c r="M51" s="32">
        <f>IF(M$2='List of Flows'!$B49,IF('List of Flows'!$E49=0,0,1),0)</f>
        <v>0</v>
      </c>
      <c r="N51" s="32">
        <f>IF(N$2='List of Flows'!$B49,IF('List of Flows'!$E49=0,0,1),0)</f>
        <v>0</v>
      </c>
      <c r="O51" s="32">
        <f t="shared" si="8"/>
        <v>0</v>
      </c>
      <c r="P51" s="31"/>
      <c r="Q51" s="32">
        <f>IF(Q$2='List of Flows'!$B49,IF('List of Flows'!$F49=0,0,1),0)</f>
        <v>0</v>
      </c>
      <c r="R51" s="32">
        <f>IF(R$2='List of Flows'!$B49,IF('List of Flows'!$F49=0,0,1),0)</f>
        <v>0</v>
      </c>
      <c r="S51" s="32">
        <f>IF(S$2='List of Flows'!$B49,IF('List of Flows'!$F49=0,0,1),0)</f>
        <v>0</v>
      </c>
      <c r="T51" s="32">
        <f>IF(T$2='List of Flows'!$B49,IF('List of Flows'!$F49=0,0,1),0)</f>
        <v>0</v>
      </c>
      <c r="U51" s="32">
        <f>IF(U$2='List of Flows'!$B49,IF('List of Flows'!$F49=0,0,1),0)</f>
        <v>0</v>
      </c>
      <c r="V51" s="32">
        <f>IF(V$2='List of Flows'!$B49,IF('List of Flows'!$F49=0,0,1),0)</f>
        <v>0</v>
      </c>
      <c r="W51" s="32">
        <f>IF(W$2='List of Flows'!$B49,IF('List of Flows'!$F49=0,0,1),0)</f>
        <v>0</v>
      </c>
      <c r="X51" s="32">
        <f>IF(X$2='List of Flows'!$B49,IF('List of Flows'!$F49=0,0,1),0)</f>
        <v>0</v>
      </c>
      <c r="Y51" s="32">
        <f>IF(Y$2='List of Flows'!$B49,IF('List of Flows'!$F49=0,0,1),0)</f>
        <v>0</v>
      </c>
      <c r="Z51" s="32">
        <f>IF(Z$2='List of Flows'!$B49,IF('List of Flows'!$F49=0,0,1),0)</f>
        <v>0</v>
      </c>
      <c r="AA51" s="32">
        <f>IF(AA$2='List of Flows'!$B49,IF('List of Flows'!$F49=0,0,1),0)</f>
        <v>0</v>
      </c>
      <c r="AB51" s="32">
        <f>IF(AB$2='List of Flows'!$B49,IF('List of Flows'!$F49=0,0,1),0)</f>
        <v>0</v>
      </c>
      <c r="AC51" s="32">
        <f>IF(AC$2='List of Flows'!$B49,IF('List of Flows'!$F49=0,0,1),0)</f>
        <v>0</v>
      </c>
      <c r="AD51" s="32">
        <f t="shared" si="9"/>
        <v>0</v>
      </c>
      <c r="AE51" s="31"/>
      <c r="AF51" s="32">
        <f t="shared" si="10"/>
        <v>0</v>
      </c>
      <c r="AG51" s="32">
        <f t="shared" si="11"/>
        <v>0</v>
      </c>
      <c r="AH51" s="32">
        <f t="shared" si="12"/>
        <v>0</v>
      </c>
      <c r="AI51" s="32">
        <f t="shared" si="13"/>
        <v>0</v>
      </c>
      <c r="AJ51" s="32">
        <f t="shared" si="14"/>
        <v>0</v>
      </c>
      <c r="AK51" s="32">
        <f t="shared" si="15"/>
        <v>0</v>
      </c>
      <c r="AL51" s="32">
        <f t="shared" si="16"/>
        <v>0</v>
      </c>
      <c r="AM51" s="32">
        <f t="shared" si="17"/>
        <v>0</v>
      </c>
      <c r="AN51" s="32">
        <f t="shared" si="18"/>
        <v>0</v>
      </c>
      <c r="AO51" s="32">
        <f t="shared" si="19"/>
        <v>0</v>
      </c>
      <c r="AP51" s="32">
        <f t="shared" si="20"/>
        <v>0</v>
      </c>
      <c r="AQ51" s="32">
        <f t="shared" si="21"/>
        <v>0</v>
      </c>
      <c r="AR51" s="32">
        <f t="shared" si="22"/>
        <v>0</v>
      </c>
      <c r="AS51" s="32">
        <f t="shared" si="38"/>
        <v>0</v>
      </c>
      <c r="AT51" s="31"/>
      <c r="AU51" s="32">
        <f>IF(AU$2='List of Flows'!$B49,IF('List of Flows'!$G49=0,0,1),0)</f>
        <v>0</v>
      </c>
      <c r="AV51" s="32">
        <f>IF(AV$2='List of Flows'!$B49,IF('List of Flows'!$G49=0,0,1),0)</f>
        <v>0</v>
      </c>
      <c r="AW51" s="32">
        <f>IF(AW$2='List of Flows'!$B49,IF('List of Flows'!$G49=0,0,1),0)</f>
        <v>0</v>
      </c>
      <c r="AX51" s="32">
        <f>IF(AX$2='List of Flows'!$B49,IF('List of Flows'!$G49=0,0,1),0)</f>
        <v>0</v>
      </c>
      <c r="AY51" s="32">
        <f>IF(AY$2='List of Flows'!$B49,IF('List of Flows'!$G49=0,0,1),0)</f>
        <v>0</v>
      </c>
      <c r="AZ51" s="32">
        <f>IF(AZ$2='List of Flows'!$B49,IF('List of Flows'!$G49=0,0,1),0)</f>
        <v>0</v>
      </c>
      <c r="BA51" s="32">
        <f>IF(BA$2='List of Flows'!$B49,IF('List of Flows'!$G49=0,0,1),0)</f>
        <v>0</v>
      </c>
      <c r="BB51" s="32">
        <f>IF(BB$2='List of Flows'!$B49,IF('List of Flows'!$G49=0,0,1),0)</f>
        <v>0</v>
      </c>
      <c r="BC51" s="32">
        <f>IF(BC$2='List of Flows'!$B49,IF('List of Flows'!$G49=0,0,1),0)</f>
        <v>0</v>
      </c>
      <c r="BD51" s="32">
        <f>IF(BD$2='List of Flows'!$B49,IF('List of Flows'!$G49=0,0,1),0)</f>
        <v>0</v>
      </c>
      <c r="BE51" s="32">
        <f>IF(BE$2='List of Flows'!$B49,IF('List of Flows'!$G49=0,0,1),0)</f>
        <v>0</v>
      </c>
      <c r="BF51" s="32">
        <f>IF(BF$2='List of Flows'!$B49,IF('List of Flows'!$G49=0,0,1),0)</f>
        <v>0</v>
      </c>
      <c r="BG51" s="32">
        <f>IF(BG$2='List of Flows'!$B49,IF('List of Flows'!$G49=0,0,1),0)</f>
        <v>0</v>
      </c>
      <c r="BH51" s="32">
        <f t="shared" si="23"/>
        <v>0</v>
      </c>
      <c r="BI51" s="31"/>
      <c r="BJ51">
        <f t="shared" si="24"/>
        <v>0</v>
      </c>
      <c r="BK51">
        <f t="shared" si="25"/>
        <v>0</v>
      </c>
      <c r="BL51">
        <f t="shared" si="26"/>
        <v>0</v>
      </c>
      <c r="BM51">
        <f t="shared" si="27"/>
        <v>0</v>
      </c>
      <c r="BN51">
        <f t="shared" si="28"/>
        <v>0</v>
      </c>
      <c r="BO51">
        <f t="shared" si="29"/>
        <v>0</v>
      </c>
      <c r="BP51">
        <f t="shared" si="30"/>
        <v>0</v>
      </c>
      <c r="BQ51">
        <f t="shared" si="31"/>
        <v>0</v>
      </c>
      <c r="BR51">
        <f t="shared" si="32"/>
        <v>0</v>
      </c>
      <c r="BS51">
        <f t="shared" si="33"/>
        <v>0</v>
      </c>
      <c r="BT51">
        <f t="shared" si="34"/>
        <v>0</v>
      </c>
      <c r="BU51">
        <f t="shared" si="35"/>
        <v>0</v>
      </c>
      <c r="BV51">
        <f t="shared" si="36"/>
        <v>0</v>
      </c>
      <c r="BW51">
        <f t="shared" si="37"/>
        <v>0</v>
      </c>
    </row>
    <row r="52" spans="1:75" x14ac:dyDescent="0.3">
      <c r="A52" s="30"/>
      <c r="B52" s="32">
        <f>IF(B$2='List of Flows'!$B50,IF('List of Flows'!$E50=0,0,1),0)</f>
        <v>0</v>
      </c>
      <c r="C52" s="32">
        <f>IF(C$2='List of Flows'!$B50,IF('List of Flows'!$E50=0,0,1),0)</f>
        <v>0</v>
      </c>
      <c r="D52" s="32">
        <f>IF(D$2='List of Flows'!$B50,IF('List of Flows'!$E50=0,0,1),0)</f>
        <v>0</v>
      </c>
      <c r="E52" s="32">
        <f>IF(E$2='List of Flows'!$B50,IF('List of Flows'!$E50=0,0,1),0)</f>
        <v>0</v>
      </c>
      <c r="F52" s="32">
        <f>IF(F$2='List of Flows'!$B50,IF('List of Flows'!$E50=0,0,1),0)</f>
        <v>0</v>
      </c>
      <c r="G52" s="32">
        <f>IF(G$2='List of Flows'!$B50,IF('List of Flows'!$E50=0,0,1),0)</f>
        <v>0</v>
      </c>
      <c r="H52" s="32">
        <f>IF(H$2='List of Flows'!$B50,IF('List of Flows'!$E50=0,0,1),0)</f>
        <v>0</v>
      </c>
      <c r="I52" s="32">
        <f>IF(I$2='List of Flows'!$B50,IF('List of Flows'!$E50=0,0,1),0)</f>
        <v>0</v>
      </c>
      <c r="J52" s="32">
        <f>IF(J$2='List of Flows'!$B50,IF('List of Flows'!$E50=0,0,1),0)</f>
        <v>0</v>
      </c>
      <c r="K52" s="32">
        <f>IF(K$2='List of Flows'!$B50,IF('List of Flows'!$E50=0,0,1),0)</f>
        <v>0</v>
      </c>
      <c r="L52" s="32">
        <f>IF(L$2='List of Flows'!$B50,IF('List of Flows'!$E50=0,0,1),0)</f>
        <v>0</v>
      </c>
      <c r="M52" s="32">
        <f>IF(M$2='List of Flows'!$B50,IF('List of Flows'!$E50=0,0,1),0)</f>
        <v>0</v>
      </c>
      <c r="N52" s="32">
        <f>IF(N$2='List of Flows'!$B50,IF('List of Flows'!$E50=0,0,1),0)</f>
        <v>0</v>
      </c>
      <c r="O52" s="32">
        <f t="shared" si="8"/>
        <v>0</v>
      </c>
      <c r="P52" s="31"/>
      <c r="Q52" s="32">
        <f>IF(Q$2='List of Flows'!$B50,IF('List of Flows'!$F50=0,0,1),0)</f>
        <v>0</v>
      </c>
      <c r="R52" s="32">
        <f>IF(R$2='List of Flows'!$B50,IF('List of Flows'!$F50=0,0,1),0)</f>
        <v>0</v>
      </c>
      <c r="S52" s="32">
        <f>IF(S$2='List of Flows'!$B50,IF('List of Flows'!$F50=0,0,1),0)</f>
        <v>0</v>
      </c>
      <c r="T52" s="32">
        <f>IF(T$2='List of Flows'!$B50,IF('List of Flows'!$F50=0,0,1),0)</f>
        <v>0</v>
      </c>
      <c r="U52" s="32">
        <f>IF(U$2='List of Flows'!$B50,IF('List of Flows'!$F50=0,0,1),0)</f>
        <v>0</v>
      </c>
      <c r="V52" s="32">
        <f>IF(V$2='List of Flows'!$B50,IF('List of Flows'!$F50=0,0,1),0)</f>
        <v>0</v>
      </c>
      <c r="W52" s="32">
        <f>IF(W$2='List of Flows'!$B50,IF('List of Flows'!$F50=0,0,1),0)</f>
        <v>0</v>
      </c>
      <c r="X52" s="32">
        <f>IF(X$2='List of Flows'!$B50,IF('List of Flows'!$F50=0,0,1),0)</f>
        <v>0</v>
      </c>
      <c r="Y52" s="32">
        <f>IF(Y$2='List of Flows'!$B50,IF('List of Flows'!$F50=0,0,1),0)</f>
        <v>0</v>
      </c>
      <c r="Z52" s="32">
        <f>IF(Z$2='List of Flows'!$B50,IF('List of Flows'!$F50=0,0,1),0)</f>
        <v>0</v>
      </c>
      <c r="AA52" s="32">
        <f>IF(AA$2='List of Flows'!$B50,IF('List of Flows'!$F50=0,0,1),0)</f>
        <v>0</v>
      </c>
      <c r="AB52" s="32">
        <f>IF(AB$2='List of Flows'!$B50,IF('List of Flows'!$F50=0,0,1),0)</f>
        <v>0</v>
      </c>
      <c r="AC52" s="32">
        <f>IF(AC$2='List of Flows'!$B50,IF('List of Flows'!$F50=0,0,1),0)</f>
        <v>0</v>
      </c>
      <c r="AD52" s="32">
        <f t="shared" si="9"/>
        <v>0</v>
      </c>
      <c r="AE52" s="31"/>
      <c r="AF52" s="32">
        <f t="shared" si="10"/>
        <v>0</v>
      </c>
      <c r="AG52" s="32">
        <f t="shared" si="11"/>
        <v>0</v>
      </c>
      <c r="AH52" s="32">
        <f t="shared" si="12"/>
        <v>0</v>
      </c>
      <c r="AI52" s="32">
        <f t="shared" si="13"/>
        <v>0</v>
      </c>
      <c r="AJ52" s="32">
        <f t="shared" si="14"/>
        <v>0</v>
      </c>
      <c r="AK52" s="32">
        <f t="shared" si="15"/>
        <v>0</v>
      </c>
      <c r="AL52" s="32">
        <f t="shared" si="16"/>
        <v>0</v>
      </c>
      <c r="AM52" s="32">
        <f t="shared" si="17"/>
        <v>0</v>
      </c>
      <c r="AN52" s="32">
        <f t="shared" si="18"/>
        <v>0</v>
      </c>
      <c r="AO52" s="32">
        <f t="shared" si="19"/>
        <v>0</v>
      </c>
      <c r="AP52" s="32">
        <f t="shared" si="20"/>
        <v>0</v>
      </c>
      <c r="AQ52" s="32">
        <f t="shared" si="21"/>
        <v>0</v>
      </c>
      <c r="AR52" s="32">
        <f t="shared" si="22"/>
        <v>0</v>
      </c>
      <c r="AS52" s="32">
        <f t="shared" si="38"/>
        <v>0</v>
      </c>
      <c r="AT52" s="31"/>
      <c r="AU52" s="32">
        <f>IF(AU$2='List of Flows'!$B50,IF('List of Flows'!$G50=0,0,1),0)</f>
        <v>0</v>
      </c>
      <c r="AV52" s="32">
        <f>IF(AV$2='List of Flows'!$B50,IF('List of Flows'!$G50=0,0,1),0)</f>
        <v>0</v>
      </c>
      <c r="AW52" s="32">
        <f>IF(AW$2='List of Flows'!$B50,IF('List of Flows'!$G50=0,0,1),0)</f>
        <v>0</v>
      </c>
      <c r="AX52" s="32">
        <f>IF(AX$2='List of Flows'!$B50,IF('List of Flows'!$G50=0,0,1),0)</f>
        <v>0</v>
      </c>
      <c r="AY52" s="32">
        <f>IF(AY$2='List of Flows'!$B50,IF('List of Flows'!$G50=0,0,1),0)</f>
        <v>0</v>
      </c>
      <c r="AZ52" s="32">
        <f>IF(AZ$2='List of Flows'!$B50,IF('List of Flows'!$G50=0,0,1),0)</f>
        <v>0</v>
      </c>
      <c r="BA52" s="32">
        <f>IF(BA$2='List of Flows'!$B50,IF('List of Flows'!$G50=0,0,1),0)</f>
        <v>0</v>
      </c>
      <c r="BB52" s="32">
        <f>IF(BB$2='List of Flows'!$B50,IF('List of Flows'!$G50=0,0,1),0)</f>
        <v>0</v>
      </c>
      <c r="BC52" s="32">
        <f>IF(BC$2='List of Flows'!$B50,IF('List of Flows'!$G50=0,0,1),0)</f>
        <v>0</v>
      </c>
      <c r="BD52" s="32">
        <f>IF(BD$2='List of Flows'!$B50,IF('List of Flows'!$G50=0,0,1),0)</f>
        <v>0</v>
      </c>
      <c r="BE52" s="32">
        <f>IF(BE$2='List of Flows'!$B50,IF('List of Flows'!$G50=0,0,1),0)</f>
        <v>0</v>
      </c>
      <c r="BF52" s="32">
        <f>IF(BF$2='List of Flows'!$B50,IF('List of Flows'!$G50=0,0,1),0)</f>
        <v>0</v>
      </c>
      <c r="BG52" s="32">
        <f>IF(BG$2='List of Flows'!$B50,IF('List of Flows'!$G50=0,0,1),0)</f>
        <v>0</v>
      </c>
      <c r="BH52" s="32">
        <f t="shared" si="23"/>
        <v>0</v>
      </c>
      <c r="BI52" s="31"/>
      <c r="BJ52">
        <f t="shared" si="24"/>
        <v>0</v>
      </c>
      <c r="BK52">
        <f t="shared" si="25"/>
        <v>0</v>
      </c>
      <c r="BL52">
        <f t="shared" si="26"/>
        <v>0</v>
      </c>
      <c r="BM52">
        <f t="shared" si="27"/>
        <v>0</v>
      </c>
      <c r="BN52">
        <f t="shared" si="28"/>
        <v>0</v>
      </c>
      <c r="BO52">
        <f t="shared" si="29"/>
        <v>0</v>
      </c>
      <c r="BP52">
        <f t="shared" si="30"/>
        <v>0</v>
      </c>
      <c r="BQ52">
        <f t="shared" si="31"/>
        <v>0</v>
      </c>
      <c r="BR52">
        <f t="shared" si="32"/>
        <v>0</v>
      </c>
      <c r="BS52">
        <f t="shared" si="33"/>
        <v>0</v>
      </c>
      <c r="BT52">
        <f t="shared" si="34"/>
        <v>0</v>
      </c>
      <c r="BU52">
        <f t="shared" si="35"/>
        <v>0</v>
      </c>
      <c r="BV52">
        <f t="shared" si="36"/>
        <v>0</v>
      </c>
      <c r="BW52">
        <f t="shared" si="37"/>
        <v>0</v>
      </c>
    </row>
    <row r="53" spans="1:75" x14ac:dyDescent="0.3">
      <c r="A53" s="30"/>
      <c r="B53" s="32">
        <f>IF(B$2='List of Flows'!$B51,IF('List of Flows'!$E51=0,0,1),0)</f>
        <v>0</v>
      </c>
      <c r="C53" s="32">
        <f>IF(C$2='List of Flows'!$B51,IF('List of Flows'!$E51=0,0,1),0)</f>
        <v>0</v>
      </c>
      <c r="D53" s="32">
        <f>IF(D$2='List of Flows'!$B51,IF('List of Flows'!$E51=0,0,1),0)</f>
        <v>0</v>
      </c>
      <c r="E53" s="32">
        <f>IF(E$2='List of Flows'!$B51,IF('List of Flows'!$E51=0,0,1),0)</f>
        <v>0</v>
      </c>
      <c r="F53" s="32">
        <f>IF(F$2='List of Flows'!$B51,IF('List of Flows'!$E51=0,0,1),0)</f>
        <v>0</v>
      </c>
      <c r="G53" s="32">
        <f>IF(G$2='List of Flows'!$B51,IF('List of Flows'!$E51=0,0,1),0)</f>
        <v>0</v>
      </c>
      <c r="H53" s="32">
        <f>IF(H$2='List of Flows'!$B51,IF('List of Flows'!$E51=0,0,1),0)</f>
        <v>0</v>
      </c>
      <c r="I53" s="32">
        <f>IF(I$2='List of Flows'!$B51,IF('List of Flows'!$E51=0,0,1),0)</f>
        <v>0</v>
      </c>
      <c r="J53" s="32">
        <f>IF(J$2='List of Flows'!$B51,IF('List of Flows'!$E51=0,0,1),0)</f>
        <v>0</v>
      </c>
      <c r="K53" s="32">
        <f>IF(K$2='List of Flows'!$B51,IF('List of Flows'!$E51=0,0,1),0)</f>
        <v>0</v>
      </c>
      <c r="L53" s="32">
        <f>IF(L$2='List of Flows'!$B51,IF('List of Flows'!$E51=0,0,1),0)</f>
        <v>0</v>
      </c>
      <c r="M53" s="32">
        <f>IF(M$2='List of Flows'!$B51,IF('List of Flows'!$E51=0,0,1),0)</f>
        <v>0</v>
      </c>
      <c r="N53" s="32">
        <f>IF(N$2='List of Flows'!$B51,IF('List of Flows'!$E51=0,0,1),0)</f>
        <v>0</v>
      </c>
      <c r="O53" s="32">
        <f t="shared" si="8"/>
        <v>0</v>
      </c>
      <c r="P53" s="31"/>
      <c r="Q53" s="32">
        <f>IF(Q$2='List of Flows'!$B51,IF('List of Flows'!$F51=0,0,1),0)</f>
        <v>0</v>
      </c>
      <c r="R53" s="32">
        <f>IF(R$2='List of Flows'!$B51,IF('List of Flows'!$F51=0,0,1),0)</f>
        <v>0</v>
      </c>
      <c r="S53" s="32">
        <f>IF(S$2='List of Flows'!$B51,IF('List of Flows'!$F51=0,0,1),0)</f>
        <v>0</v>
      </c>
      <c r="T53" s="32">
        <f>IF(T$2='List of Flows'!$B51,IF('List of Flows'!$F51=0,0,1),0)</f>
        <v>0</v>
      </c>
      <c r="U53" s="32">
        <f>IF(U$2='List of Flows'!$B51,IF('List of Flows'!$F51=0,0,1),0)</f>
        <v>0</v>
      </c>
      <c r="V53" s="32">
        <f>IF(V$2='List of Flows'!$B51,IF('List of Flows'!$F51=0,0,1),0)</f>
        <v>0</v>
      </c>
      <c r="W53" s="32">
        <f>IF(W$2='List of Flows'!$B51,IF('List of Flows'!$F51=0,0,1),0)</f>
        <v>0</v>
      </c>
      <c r="X53" s="32">
        <f>IF(X$2='List of Flows'!$B51,IF('List of Flows'!$F51=0,0,1),0)</f>
        <v>0</v>
      </c>
      <c r="Y53" s="32">
        <f>IF(Y$2='List of Flows'!$B51,IF('List of Flows'!$F51=0,0,1),0)</f>
        <v>0</v>
      </c>
      <c r="Z53" s="32">
        <f>IF(Z$2='List of Flows'!$B51,IF('List of Flows'!$F51=0,0,1),0)</f>
        <v>0</v>
      </c>
      <c r="AA53" s="32">
        <f>IF(AA$2='List of Flows'!$B51,IF('List of Flows'!$F51=0,0,1),0)</f>
        <v>0</v>
      </c>
      <c r="AB53" s="32">
        <f>IF(AB$2='List of Flows'!$B51,IF('List of Flows'!$F51=0,0,1),0)</f>
        <v>0</v>
      </c>
      <c r="AC53" s="32">
        <f>IF(AC$2='List of Flows'!$B51,IF('List of Flows'!$F51=0,0,1),0)</f>
        <v>0</v>
      </c>
      <c r="AD53" s="32">
        <f t="shared" si="9"/>
        <v>0</v>
      </c>
      <c r="AE53" s="31"/>
      <c r="AF53" s="32">
        <f t="shared" si="10"/>
        <v>0</v>
      </c>
      <c r="AG53" s="32">
        <f t="shared" si="11"/>
        <v>0</v>
      </c>
      <c r="AH53" s="32">
        <f t="shared" si="12"/>
        <v>0</v>
      </c>
      <c r="AI53" s="32">
        <f t="shared" si="13"/>
        <v>0</v>
      </c>
      <c r="AJ53" s="32">
        <f t="shared" si="14"/>
        <v>0</v>
      </c>
      <c r="AK53" s="32">
        <f t="shared" si="15"/>
        <v>0</v>
      </c>
      <c r="AL53" s="32">
        <f t="shared" si="16"/>
        <v>0</v>
      </c>
      <c r="AM53" s="32">
        <f t="shared" si="17"/>
        <v>0</v>
      </c>
      <c r="AN53" s="32">
        <f t="shared" si="18"/>
        <v>0</v>
      </c>
      <c r="AO53" s="32">
        <f t="shared" si="19"/>
        <v>0</v>
      </c>
      <c r="AP53" s="32">
        <f t="shared" si="20"/>
        <v>0</v>
      </c>
      <c r="AQ53" s="32">
        <f t="shared" si="21"/>
        <v>0</v>
      </c>
      <c r="AR53" s="32">
        <f t="shared" si="22"/>
        <v>0</v>
      </c>
      <c r="AS53" s="32">
        <f t="shared" si="38"/>
        <v>0</v>
      </c>
      <c r="AT53" s="31"/>
      <c r="AU53" s="32">
        <f>IF(AU$2='List of Flows'!$B51,IF('List of Flows'!$G51=0,0,1),0)</f>
        <v>0</v>
      </c>
      <c r="AV53" s="32">
        <f>IF(AV$2='List of Flows'!$B51,IF('List of Flows'!$G51=0,0,1),0)</f>
        <v>0</v>
      </c>
      <c r="AW53" s="32">
        <f>IF(AW$2='List of Flows'!$B51,IF('List of Flows'!$G51=0,0,1),0)</f>
        <v>0</v>
      </c>
      <c r="AX53" s="32">
        <f>IF(AX$2='List of Flows'!$B51,IF('List of Flows'!$G51=0,0,1),0)</f>
        <v>0</v>
      </c>
      <c r="AY53" s="32">
        <f>IF(AY$2='List of Flows'!$B51,IF('List of Flows'!$G51=0,0,1),0)</f>
        <v>0</v>
      </c>
      <c r="AZ53" s="32">
        <f>IF(AZ$2='List of Flows'!$B51,IF('List of Flows'!$G51=0,0,1),0)</f>
        <v>0</v>
      </c>
      <c r="BA53" s="32">
        <f>IF(BA$2='List of Flows'!$B51,IF('List of Flows'!$G51=0,0,1),0)</f>
        <v>0</v>
      </c>
      <c r="BB53" s="32">
        <f>IF(BB$2='List of Flows'!$B51,IF('List of Flows'!$G51=0,0,1),0)</f>
        <v>0</v>
      </c>
      <c r="BC53" s="32">
        <f>IF(BC$2='List of Flows'!$B51,IF('List of Flows'!$G51=0,0,1),0)</f>
        <v>0</v>
      </c>
      <c r="BD53" s="32">
        <f>IF(BD$2='List of Flows'!$B51,IF('List of Flows'!$G51=0,0,1),0)</f>
        <v>0</v>
      </c>
      <c r="BE53" s="32">
        <f>IF(BE$2='List of Flows'!$B51,IF('List of Flows'!$G51=0,0,1),0)</f>
        <v>0</v>
      </c>
      <c r="BF53" s="32">
        <f>IF(BF$2='List of Flows'!$B51,IF('List of Flows'!$G51=0,0,1),0)</f>
        <v>0</v>
      </c>
      <c r="BG53" s="32">
        <f>IF(BG$2='List of Flows'!$B51,IF('List of Flows'!$G51=0,0,1),0)</f>
        <v>0</v>
      </c>
      <c r="BH53" s="32">
        <f t="shared" si="23"/>
        <v>0</v>
      </c>
      <c r="BI53" s="31"/>
      <c r="BJ53">
        <f t="shared" si="24"/>
        <v>0</v>
      </c>
      <c r="BK53">
        <f t="shared" si="25"/>
        <v>0</v>
      </c>
      <c r="BL53">
        <f t="shared" si="26"/>
        <v>0</v>
      </c>
      <c r="BM53">
        <f t="shared" si="27"/>
        <v>0</v>
      </c>
      <c r="BN53">
        <f t="shared" si="28"/>
        <v>0</v>
      </c>
      <c r="BO53">
        <f t="shared" si="29"/>
        <v>0</v>
      </c>
      <c r="BP53">
        <f t="shared" si="30"/>
        <v>0</v>
      </c>
      <c r="BQ53">
        <f t="shared" si="31"/>
        <v>0</v>
      </c>
      <c r="BR53">
        <f t="shared" si="32"/>
        <v>0</v>
      </c>
      <c r="BS53">
        <f t="shared" si="33"/>
        <v>0</v>
      </c>
      <c r="BT53">
        <f t="shared" si="34"/>
        <v>0</v>
      </c>
      <c r="BU53">
        <f t="shared" si="35"/>
        <v>0</v>
      </c>
      <c r="BV53">
        <f t="shared" si="36"/>
        <v>0</v>
      </c>
      <c r="BW53">
        <f t="shared" si="37"/>
        <v>0</v>
      </c>
    </row>
    <row r="54" spans="1:75" x14ac:dyDescent="0.3">
      <c r="A54" s="30"/>
      <c r="B54" s="32">
        <f>IF(B$2='List of Flows'!$B52,IF('List of Flows'!$E52=0,0,1),0)</f>
        <v>0</v>
      </c>
      <c r="C54" s="32">
        <f>IF(C$2='List of Flows'!$B52,IF('List of Flows'!$E52=0,0,1),0)</f>
        <v>0</v>
      </c>
      <c r="D54" s="32">
        <f>IF(D$2='List of Flows'!$B52,IF('List of Flows'!$E52=0,0,1),0)</f>
        <v>0</v>
      </c>
      <c r="E54" s="32">
        <f>IF(E$2='List of Flows'!$B52,IF('List of Flows'!$E52=0,0,1),0)</f>
        <v>0</v>
      </c>
      <c r="F54" s="32">
        <f>IF(F$2='List of Flows'!$B52,IF('List of Flows'!$E52=0,0,1),0)</f>
        <v>0</v>
      </c>
      <c r="G54" s="32">
        <f>IF(G$2='List of Flows'!$B52,IF('List of Flows'!$E52=0,0,1),0)</f>
        <v>0</v>
      </c>
      <c r="H54" s="32">
        <f>IF(H$2='List of Flows'!$B52,IF('List of Flows'!$E52=0,0,1),0)</f>
        <v>0</v>
      </c>
      <c r="I54" s="32">
        <f>IF(I$2='List of Flows'!$B52,IF('List of Flows'!$E52=0,0,1),0)</f>
        <v>0</v>
      </c>
      <c r="J54" s="32">
        <f>IF(J$2='List of Flows'!$B52,IF('List of Flows'!$E52=0,0,1),0)</f>
        <v>0</v>
      </c>
      <c r="K54" s="32">
        <f>IF(K$2='List of Flows'!$B52,IF('List of Flows'!$E52=0,0,1),0)</f>
        <v>0</v>
      </c>
      <c r="L54" s="32">
        <f>IF(L$2='List of Flows'!$B52,IF('List of Flows'!$E52=0,0,1),0)</f>
        <v>0</v>
      </c>
      <c r="M54" s="32">
        <f>IF(M$2='List of Flows'!$B52,IF('List of Flows'!$E52=0,0,1),0)</f>
        <v>0</v>
      </c>
      <c r="N54" s="32">
        <f>IF(N$2='List of Flows'!$B52,IF('List of Flows'!$E52=0,0,1),0)</f>
        <v>0</v>
      </c>
      <c r="O54" s="32">
        <f t="shared" si="8"/>
        <v>0</v>
      </c>
      <c r="P54" s="31"/>
      <c r="Q54" s="32">
        <f>IF(Q$2='List of Flows'!$B52,IF('List of Flows'!$F52=0,0,1),0)</f>
        <v>0</v>
      </c>
      <c r="R54" s="32">
        <f>IF(R$2='List of Flows'!$B52,IF('List of Flows'!$F52=0,0,1),0)</f>
        <v>0</v>
      </c>
      <c r="S54" s="32">
        <f>IF(S$2='List of Flows'!$B52,IF('List of Flows'!$F52=0,0,1),0)</f>
        <v>0</v>
      </c>
      <c r="T54" s="32">
        <f>IF(T$2='List of Flows'!$B52,IF('List of Flows'!$F52=0,0,1),0)</f>
        <v>0</v>
      </c>
      <c r="U54" s="32">
        <f>IF(U$2='List of Flows'!$B52,IF('List of Flows'!$F52=0,0,1),0)</f>
        <v>0</v>
      </c>
      <c r="V54" s="32">
        <f>IF(V$2='List of Flows'!$B52,IF('List of Flows'!$F52=0,0,1),0)</f>
        <v>0</v>
      </c>
      <c r="W54" s="32">
        <f>IF(W$2='List of Flows'!$B52,IF('List of Flows'!$F52=0,0,1),0)</f>
        <v>0</v>
      </c>
      <c r="X54" s="32">
        <f>IF(X$2='List of Flows'!$B52,IF('List of Flows'!$F52=0,0,1),0)</f>
        <v>0</v>
      </c>
      <c r="Y54" s="32">
        <f>IF(Y$2='List of Flows'!$B52,IF('List of Flows'!$F52=0,0,1),0)</f>
        <v>0</v>
      </c>
      <c r="Z54" s="32">
        <f>IF(Z$2='List of Flows'!$B52,IF('List of Flows'!$F52=0,0,1),0)</f>
        <v>0</v>
      </c>
      <c r="AA54" s="32">
        <f>IF(AA$2='List of Flows'!$B52,IF('List of Flows'!$F52=0,0,1),0)</f>
        <v>0</v>
      </c>
      <c r="AB54" s="32">
        <f>IF(AB$2='List of Flows'!$B52,IF('List of Flows'!$F52=0,0,1),0)</f>
        <v>0</v>
      </c>
      <c r="AC54" s="32">
        <f>IF(AC$2='List of Flows'!$B52,IF('List of Flows'!$F52=0,0,1),0)</f>
        <v>0</v>
      </c>
      <c r="AD54" s="32">
        <f t="shared" si="9"/>
        <v>0</v>
      </c>
      <c r="AE54" s="31"/>
      <c r="AF54" s="32">
        <f t="shared" si="10"/>
        <v>0</v>
      </c>
      <c r="AG54" s="32">
        <f t="shared" si="11"/>
        <v>0</v>
      </c>
      <c r="AH54" s="32">
        <f t="shared" si="12"/>
        <v>0</v>
      </c>
      <c r="AI54" s="32">
        <f t="shared" si="13"/>
        <v>0</v>
      </c>
      <c r="AJ54" s="32">
        <f t="shared" si="14"/>
        <v>0</v>
      </c>
      <c r="AK54" s="32">
        <f t="shared" si="15"/>
        <v>0</v>
      </c>
      <c r="AL54" s="32">
        <f t="shared" si="16"/>
        <v>0</v>
      </c>
      <c r="AM54" s="32">
        <f t="shared" si="17"/>
        <v>0</v>
      </c>
      <c r="AN54" s="32">
        <f t="shared" si="18"/>
        <v>0</v>
      </c>
      <c r="AO54" s="32">
        <f t="shared" si="19"/>
        <v>0</v>
      </c>
      <c r="AP54" s="32">
        <f t="shared" si="20"/>
        <v>0</v>
      </c>
      <c r="AQ54" s="32">
        <f t="shared" si="21"/>
        <v>0</v>
      </c>
      <c r="AR54" s="32">
        <f t="shared" si="22"/>
        <v>0</v>
      </c>
      <c r="AS54" s="32">
        <f t="shared" si="38"/>
        <v>0</v>
      </c>
      <c r="AT54" s="31"/>
      <c r="AU54" s="32">
        <f>IF(AU$2='List of Flows'!$B52,IF('List of Flows'!$G52=0,0,1),0)</f>
        <v>0</v>
      </c>
      <c r="AV54" s="32">
        <f>IF(AV$2='List of Flows'!$B52,IF('List of Flows'!$G52=0,0,1),0)</f>
        <v>0</v>
      </c>
      <c r="AW54" s="32">
        <f>IF(AW$2='List of Flows'!$B52,IF('List of Flows'!$G52=0,0,1),0)</f>
        <v>0</v>
      </c>
      <c r="AX54" s="32">
        <f>IF(AX$2='List of Flows'!$B52,IF('List of Flows'!$G52=0,0,1),0)</f>
        <v>0</v>
      </c>
      <c r="AY54" s="32">
        <f>IF(AY$2='List of Flows'!$B52,IF('List of Flows'!$G52=0,0,1),0)</f>
        <v>0</v>
      </c>
      <c r="AZ54" s="32">
        <f>IF(AZ$2='List of Flows'!$B52,IF('List of Flows'!$G52=0,0,1),0)</f>
        <v>0</v>
      </c>
      <c r="BA54" s="32">
        <f>IF(BA$2='List of Flows'!$B52,IF('List of Flows'!$G52=0,0,1),0)</f>
        <v>0</v>
      </c>
      <c r="BB54" s="32">
        <f>IF(BB$2='List of Flows'!$B52,IF('List of Flows'!$G52=0,0,1),0)</f>
        <v>0</v>
      </c>
      <c r="BC54" s="32">
        <f>IF(BC$2='List of Flows'!$B52,IF('List of Flows'!$G52=0,0,1),0)</f>
        <v>0</v>
      </c>
      <c r="BD54" s="32">
        <f>IF(BD$2='List of Flows'!$B52,IF('List of Flows'!$G52=0,0,1),0)</f>
        <v>0</v>
      </c>
      <c r="BE54" s="32">
        <f>IF(BE$2='List of Flows'!$B52,IF('List of Flows'!$G52=0,0,1),0)</f>
        <v>0</v>
      </c>
      <c r="BF54" s="32">
        <f>IF(BF$2='List of Flows'!$B52,IF('List of Flows'!$G52=0,0,1),0)</f>
        <v>0</v>
      </c>
      <c r="BG54" s="32">
        <f>IF(BG$2='List of Flows'!$B52,IF('List of Flows'!$G52=0,0,1),0)</f>
        <v>0</v>
      </c>
      <c r="BH54" s="32">
        <f t="shared" si="23"/>
        <v>0</v>
      </c>
      <c r="BI54" s="31"/>
      <c r="BJ54">
        <f t="shared" si="24"/>
        <v>0</v>
      </c>
      <c r="BK54">
        <f t="shared" si="25"/>
        <v>0</v>
      </c>
      <c r="BL54">
        <f t="shared" si="26"/>
        <v>0</v>
      </c>
      <c r="BM54">
        <f t="shared" si="27"/>
        <v>0</v>
      </c>
      <c r="BN54">
        <f t="shared" si="28"/>
        <v>0</v>
      </c>
      <c r="BO54">
        <f t="shared" si="29"/>
        <v>0</v>
      </c>
      <c r="BP54">
        <f t="shared" si="30"/>
        <v>0</v>
      </c>
      <c r="BQ54">
        <f t="shared" si="31"/>
        <v>0</v>
      </c>
      <c r="BR54">
        <f t="shared" si="32"/>
        <v>0</v>
      </c>
      <c r="BS54">
        <f t="shared" si="33"/>
        <v>0</v>
      </c>
      <c r="BT54">
        <f t="shared" si="34"/>
        <v>0</v>
      </c>
      <c r="BU54">
        <f t="shared" si="35"/>
        <v>0</v>
      </c>
      <c r="BV54">
        <f t="shared" si="36"/>
        <v>0</v>
      </c>
      <c r="BW54">
        <f t="shared" si="37"/>
        <v>0</v>
      </c>
    </row>
    <row r="55" spans="1:75" x14ac:dyDescent="0.3">
      <c r="A55" s="30"/>
      <c r="B55" s="32">
        <f>IF(B$2='List of Flows'!$B53,IF('List of Flows'!$E53=0,0,1),0)</f>
        <v>0</v>
      </c>
      <c r="C55" s="32">
        <f>IF(C$2='List of Flows'!$B53,IF('List of Flows'!$E53=0,0,1),0)</f>
        <v>0</v>
      </c>
      <c r="D55" s="32">
        <f>IF(D$2='List of Flows'!$B53,IF('List of Flows'!$E53=0,0,1),0)</f>
        <v>0</v>
      </c>
      <c r="E55" s="32">
        <f>IF(E$2='List of Flows'!$B53,IF('List of Flows'!$E53=0,0,1),0)</f>
        <v>0</v>
      </c>
      <c r="F55" s="32">
        <f>IF(F$2='List of Flows'!$B53,IF('List of Flows'!$E53=0,0,1),0)</f>
        <v>0</v>
      </c>
      <c r="G55" s="32">
        <f>IF(G$2='List of Flows'!$B53,IF('List of Flows'!$E53=0,0,1),0)</f>
        <v>0</v>
      </c>
      <c r="H55" s="32">
        <f>IF(H$2='List of Flows'!$B53,IF('List of Flows'!$E53=0,0,1),0)</f>
        <v>0</v>
      </c>
      <c r="I55" s="32">
        <f>IF(I$2='List of Flows'!$B53,IF('List of Flows'!$E53=0,0,1),0)</f>
        <v>0</v>
      </c>
      <c r="J55" s="32">
        <f>IF(J$2='List of Flows'!$B53,IF('List of Flows'!$E53=0,0,1),0)</f>
        <v>0</v>
      </c>
      <c r="K55" s="32">
        <f>IF(K$2='List of Flows'!$B53,IF('List of Flows'!$E53=0,0,1),0)</f>
        <v>0</v>
      </c>
      <c r="L55" s="32">
        <f>IF(L$2='List of Flows'!$B53,IF('List of Flows'!$E53=0,0,1),0)</f>
        <v>0</v>
      </c>
      <c r="M55" s="32">
        <f>IF(M$2='List of Flows'!$B53,IF('List of Flows'!$E53=0,0,1),0)</f>
        <v>0</v>
      </c>
      <c r="N55" s="32">
        <f>IF(N$2='List of Flows'!$B53,IF('List of Flows'!$E53=0,0,1),0)</f>
        <v>0</v>
      </c>
      <c r="O55" s="32">
        <f t="shared" si="8"/>
        <v>0</v>
      </c>
      <c r="P55" s="31"/>
      <c r="Q55" s="32">
        <f>IF(Q$2='List of Flows'!$B53,IF('List of Flows'!$F53=0,0,1),0)</f>
        <v>0</v>
      </c>
      <c r="R55" s="32">
        <f>IF(R$2='List of Flows'!$B53,IF('List of Flows'!$F53=0,0,1),0)</f>
        <v>0</v>
      </c>
      <c r="S55" s="32">
        <f>IF(S$2='List of Flows'!$B53,IF('List of Flows'!$F53=0,0,1),0)</f>
        <v>0</v>
      </c>
      <c r="T55" s="32">
        <f>IF(T$2='List of Flows'!$B53,IF('List of Flows'!$F53=0,0,1),0)</f>
        <v>0</v>
      </c>
      <c r="U55" s="32">
        <f>IF(U$2='List of Flows'!$B53,IF('List of Flows'!$F53=0,0,1),0)</f>
        <v>0</v>
      </c>
      <c r="V55" s="32">
        <f>IF(V$2='List of Flows'!$B53,IF('List of Flows'!$F53=0,0,1),0)</f>
        <v>0</v>
      </c>
      <c r="W55" s="32">
        <f>IF(W$2='List of Flows'!$B53,IF('List of Flows'!$F53=0,0,1),0)</f>
        <v>0</v>
      </c>
      <c r="X55" s="32">
        <f>IF(X$2='List of Flows'!$B53,IF('List of Flows'!$F53=0,0,1),0)</f>
        <v>0</v>
      </c>
      <c r="Y55" s="32">
        <f>IF(Y$2='List of Flows'!$B53,IF('List of Flows'!$F53=0,0,1),0)</f>
        <v>0</v>
      </c>
      <c r="Z55" s="32">
        <f>IF(Z$2='List of Flows'!$B53,IF('List of Flows'!$F53=0,0,1),0)</f>
        <v>0</v>
      </c>
      <c r="AA55" s="32">
        <f>IF(AA$2='List of Flows'!$B53,IF('List of Flows'!$F53=0,0,1),0)</f>
        <v>0</v>
      </c>
      <c r="AB55" s="32">
        <f>IF(AB$2='List of Flows'!$B53,IF('List of Flows'!$F53=0,0,1),0)</f>
        <v>0</v>
      </c>
      <c r="AC55" s="32">
        <f>IF(AC$2='List of Flows'!$B53,IF('List of Flows'!$F53=0,0,1),0)</f>
        <v>0</v>
      </c>
      <c r="AD55" s="32">
        <f t="shared" si="9"/>
        <v>0</v>
      </c>
      <c r="AE55" s="31"/>
      <c r="AF55" s="32">
        <f t="shared" si="10"/>
        <v>0</v>
      </c>
      <c r="AG55" s="32">
        <f t="shared" si="11"/>
        <v>0</v>
      </c>
      <c r="AH55" s="32">
        <f t="shared" si="12"/>
        <v>0</v>
      </c>
      <c r="AI55" s="32">
        <f t="shared" si="13"/>
        <v>0</v>
      </c>
      <c r="AJ55" s="32">
        <f t="shared" si="14"/>
        <v>0</v>
      </c>
      <c r="AK55" s="32">
        <f t="shared" si="15"/>
        <v>0</v>
      </c>
      <c r="AL55" s="32">
        <f t="shared" si="16"/>
        <v>0</v>
      </c>
      <c r="AM55" s="32">
        <f t="shared" si="17"/>
        <v>0</v>
      </c>
      <c r="AN55" s="32">
        <f t="shared" si="18"/>
        <v>0</v>
      </c>
      <c r="AO55" s="32">
        <f t="shared" si="19"/>
        <v>0</v>
      </c>
      <c r="AP55" s="32">
        <f t="shared" si="20"/>
        <v>0</v>
      </c>
      <c r="AQ55" s="32">
        <f t="shared" si="21"/>
        <v>0</v>
      </c>
      <c r="AR55" s="32">
        <f t="shared" si="22"/>
        <v>0</v>
      </c>
      <c r="AS55" s="32">
        <f t="shared" si="38"/>
        <v>0</v>
      </c>
      <c r="AT55" s="31"/>
      <c r="AU55" s="32">
        <f>IF(AU$2='List of Flows'!$B53,IF('List of Flows'!$G53=0,0,1),0)</f>
        <v>0</v>
      </c>
      <c r="AV55" s="32">
        <f>IF(AV$2='List of Flows'!$B53,IF('List of Flows'!$G53=0,0,1),0)</f>
        <v>0</v>
      </c>
      <c r="AW55" s="32">
        <f>IF(AW$2='List of Flows'!$B53,IF('List of Flows'!$G53=0,0,1),0)</f>
        <v>0</v>
      </c>
      <c r="AX55" s="32">
        <f>IF(AX$2='List of Flows'!$B53,IF('List of Flows'!$G53=0,0,1),0)</f>
        <v>0</v>
      </c>
      <c r="AY55" s="32">
        <f>IF(AY$2='List of Flows'!$B53,IF('List of Flows'!$G53=0,0,1),0)</f>
        <v>0</v>
      </c>
      <c r="AZ55" s="32">
        <f>IF(AZ$2='List of Flows'!$B53,IF('List of Flows'!$G53=0,0,1),0)</f>
        <v>0</v>
      </c>
      <c r="BA55" s="32">
        <f>IF(BA$2='List of Flows'!$B53,IF('List of Flows'!$G53=0,0,1),0)</f>
        <v>0</v>
      </c>
      <c r="BB55" s="32">
        <f>IF(BB$2='List of Flows'!$B53,IF('List of Flows'!$G53=0,0,1),0)</f>
        <v>0</v>
      </c>
      <c r="BC55" s="32">
        <f>IF(BC$2='List of Flows'!$B53,IF('List of Flows'!$G53=0,0,1),0)</f>
        <v>0</v>
      </c>
      <c r="BD55" s="32">
        <f>IF(BD$2='List of Flows'!$B53,IF('List of Flows'!$G53=0,0,1),0)</f>
        <v>0</v>
      </c>
      <c r="BE55" s="32">
        <f>IF(BE$2='List of Flows'!$B53,IF('List of Flows'!$G53=0,0,1),0)</f>
        <v>0</v>
      </c>
      <c r="BF55" s="32">
        <f>IF(BF$2='List of Flows'!$B53,IF('List of Flows'!$G53=0,0,1),0)</f>
        <v>0</v>
      </c>
      <c r="BG55" s="32">
        <f>IF(BG$2='List of Flows'!$B53,IF('List of Flows'!$G53=0,0,1),0)</f>
        <v>0</v>
      </c>
      <c r="BH55" s="32">
        <f t="shared" si="23"/>
        <v>0</v>
      </c>
      <c r="BI55" s="31"/>
      <c r="BJ55">
        <f t="shared" si="24"/>
        <v>0</v>
      </c>
      <c r="BK55">
        <f t="shared" si="25"/>
        <v>0</v>
      </c>
      <c r="BL55">
        <f t="shared" si="26"/>
        <v>0</v>
      </c>
      <c r="BM55">
        <f t="shared" si="27"/>
        <v>0</v>
      </c>
      <c r="BN55">
        <f t="shared" si="28"/>
        <v>0</v>
      </c>
      <c r="BO55">
        <f t="shared" si="29"/>
        <v>0</v>
      </c>
      <c r="BP55">
        <f t="shared" si="30"/>
        <v>0</v>
      </c>
      <c r="BQ55">
        <f t="shared" si="31"/>
        <v>0</v>
      </c>
      <c r="BR55">
        <f t="shared" si="32"/>
        <v>0</v>
      </c>
      <c r="BS55">
        <f t="shared" si="33"/>
        <v>0</v>
      </c>
      <c r="BT55">
        <f t="shared" si="34"/>
        <v>0</v>
      </c>
      <c r="BU55">
        <f t="shared" si="35"/>
        <v>0</v>
      </c>
      <c r="BV55">
        <f t="shared" si="36"/>
        <v>0</v>
      </c>
      <c r="BW55">
        <f t="shared" si="37"/>
        <v>0</v>
      </c>
    </row>
    <row r="56" spans="1:75" x14ac:dyDescent="0.3">
      <c r="A56" s="30"/>
      <c r="B56" s="32">
        <f>IF(B$2='List of Flows'!$B54,IF('List of Flows'!$E54=0,0,1),0)</f>
        <v>0</v>
      </c>
      <c r="C56" s="32">
        <f>IF(C$2='List of Flows'!$B54,IF('List of Flows'!$E54=0,0,1),0)</f>
        <v>0</v>
      </c>
      <c r="D56" s="32">
        <f>IF(D$2='List of Flows'!$B54,IF('List of Flows'!$E54=0,0,1),0)</f>
        <v>0</v>
      </c>
      <c r="E56" s="32">
        <f>IF(E$2='List of Flows'!$B54,IF('List of Flows'!$E54=0,0,1),0)</f>
        <v>0</v>
      </c>
      <c r="F56" s="32">
        <f>IF(F$2='List of Flows'!$B54,IF('List of Flows'!$E54=0,0,1),0)</f>
        <v>0</v>
      </c>
      <c r="G56" s="32">
        <f>IF(G$2='List of Flows'!$B54,IF('List of Flows'!$E54=0,0,1),0)</f>
        <v>0</v>
      </c>
      <c r="H56" s="32">
        <f>IF(H$2='List of Flows'!$B54,IF('List of Flows'!$E54=0,0,1),0)</f>
        <v>0</v>
      </c>
      <c r="I56" s="32">
        <f>IF(I$2='List of Flows'!$B54,IF('List of Flows'!$E54=0,0,1),0)</f>
        <v>0</v>
      </c>
      <c r="J56" s="32">
        <f>IF(J$2='List of Flows'!$B54,IF('List of Flows'!$E54=0,0,1),0)</f>
        <v>0</v>
      </c>
      <c r="K56" s="32">
        <f>IF(K$2='List of Flows'!$B54,IF('List of Flows'!$E54=0,0,1),0)</f>
        <v>0</v>
      </c>
      <c r="L56" s="32">
        <f>IF(L$2='List of Flows'!$B54,IF('List of Flows'!$E54=0,0,1),0)</f>
        <v>0</v>
      </c>
      <c r="M56" s="32">
        <f>IF(M$2='List of Flows'!$B54,IF('List of Flows'!$E54=0,0,1),0)</f>
        <v>0</v>
      </c>
      <c r="N56" s="32">
        <f>IF(N$2='List of Flows'!$B54,IF('List of Flows'!$E54=0,0,1),0)</f>
        <v>0</v>
      </c>
      <c r="O56" s="32">
        <f t="shared" si="8"/>
        <v>0</v>
      </c>
      <c r="P56" s="31"/>
      <c r="Q56" s="32">
        <f>IF(Q$2='List of Flows'!$B54,IF('List of Flows'!$F54=0,0,1),0)</f>
        <v>0</v>
      </c>
      <c r="R56" s="32">
        <f>IF(R$2='List of Flows'!$B54,IF('List of Flows'!$F54=0,0,1),0)</f>
        <v>0</v>
      </c>
      <c r="S56" s="32">
        <f>IF(S$2='List of Flows'!$B54,IF('List of Flows'!$F54=0,0,1),0)</f>
        <v>0</v>
      </c>
      <c r="T56" s="32">
        <f>IF(T$2='List of Flows'!$B54,IF('List of Flows'!$F54=0,0,1),0)</f>
        <v>0</v>
      </c>
      <c r="U56" s="32">
        <f>IF(U$2='List of Flows'!$B54,IF('List of Flows'!$F54=0,0,1),0)</f>
        <v>0</v>
      </c>
      <c r="V56" s="32">
        <f>IF(V$2='List of Flows'!$B54,IF('List of Flows'!$F54=0,0,1),0)</f>
        <v>0</v>
      </c>
      <c r="W56" s="32">
        <f>IF(W$2='List of Flows'!$B54,IF('List of Flows'!$F54=0,0,1),0)</f>
        <v>0</v>
      </c>
      <c r="X56" s="32">
        <f>IF(X$2='List of Flows'!$B54,IF('List of Flows'!$F54=0,0,1),0)</f>
        <v>0</v>
      </c>
      <c r="Y56" s="32">
        <f>IF(Y$2='List of Flows'!$B54,IF('List of Flows'!$F54=0,0,1),0)</f>
        <v>0</v>
      </c>
      <c r="Z56" s="32">
        <f>IF(Z$2='List of Flows'!$B54,IF('List of Flows'!$F54=0,0,1),0)</f>
        <v>0</v>
      </c>
      <c r="AA56" s="32">
        <f>IF(AA$2='List of Flows'!$B54,IF('List of Flows'!$F54=0,0,1),0)</f>
        <v>0</v>
      </c>
      <c r="AB56" s="32">
        <f>IF(AB$2='List of Flows'!$B54,IF('List of Flows'!$F54=0,0,1),0)</f>
        <v>0</v>
      </c>
      <c r="AC56" s="32">
        <f>IF(AC$2='List of Flows'!$B54,IF('List of Flows'!$F54=0,0,1),0)</f>
        <v>0</v>
      </c>
      <c r="AD56" s="32">
        <f t="shared" si="9"/>
        <v>0</v>
      </c>
      <c r="AE56" s="31"/>
      <c r="AF56" s="32">
        <f t="shared" si="10"/>
        <v>0</v>
      </c>
      <c r="AG56" s="32">
        <f t="shared" si="11"/>
        <v>0</v>
      </c>
      <c r="AH56" s="32">
        <f t="shared" si="12"/>
        <v>0</v>
      </c>
      <c r="AI56" s="32">
        <f t="shared" si="13"/>
        <v>0</v>
      </c>
      <c r="AJ56" s="32">
        <f t="shared" si="14"/>
        <v>0</v>
      </c>
      <c r="AK56" s="32">
        <f t="shared" si="15"/>
        <v>0</v>
      </c>
      <c r="AL56" s="32">
        <f t="shared" si="16"/>
        <v>0</v>
      </c>
      <c r="AM56" s="32">
        <f t="shared" si="17"/>
        <v>0</v>
      </c>
      <c r="AN56" s="32">
        <f t="shared" si="18"/>
        <v>0</v>
      </c>
      <c r="AO56" s="32">
        <f t="shared" si="19"/>
        <v>0</v>
      </c>
      <c r="AP56" s="32">
        <f t="shared" si="20"/>
        <v>0</v>
      </c>
      <c r="AQ56" s="32">
        <f t="shared" si="21"/>
        <v>0</v>
      </c>
      <c r="AR56" s="32">
        <f t="shared" si="22"/>
        <v>0</v>
      </c>
      <c r="AS56" s="32">
        <f t="shared" si="38"/>
        <v>0</v>
      </c>
      <c r="AT56" s="31"/>
      <c r="AU56" s="32">
        <f>IF(AU$2='List of Flows'!$B54,IF('List of Flows'!$G54=0,0,1),0)</f>
        <v>0</v>
      </c>
      <c r="AV56" s="32">
        <f>IF(AV$2='List of Flows'!$B54,IF('List of Flows'!$G54=0,0,1),0)</f>
        <v>0</v>
      </c>
      <c r="AW56" s="32">
        <f>IF(AW$2='List of Flows'!$B54,IF('List of Flows'!$G54=0,0,1),0)</f>
        <v>0</v>
      </c>
      <c r="AX56" s="32">
        <f>IF(AX$2='List of Flows'!$B54,IF('List of Flows'!$G54=0,0,1),0)</f>
        <v>0</v>
      </c>
      <c r="AY56" s="32">
        <f>IF(AY$2='List of Flows'!$B54,IF('List of Flows'!$G54=0,0,1),0)</f>
        <v>0</v>
      </c>
      <c r="AZ56" s="32">
        <f>IF(AZ$2='List of Flows'!$B54,IF('List of Flows'!$G54=0,0,1),0)</f>
        <v>0</v>
      </c>
      <c r="BA56" s="32">
        <f>IF(BA$2='List of Flows'!$B54,IF('List of Flows'!$G54=0,0,1),0)</f>
        <v>0</v>
      </c>
      <c r="BB56" s="32">
        <f>IF(BB$2='List of Flows'!$B54,IF('List of Flows'!$G54=0,0,1),0)</f>
        <v>0</v>
      </c>
      <c r="BC56" s="32">
        <f>IF(BC$2='List of Flows'!$B54,IF('List of Flows'!$G54=0,0,1),0)</f>
        <v>0</v>
      </c>
      <c r="BD56" s="32">
        <f>IF(BD$2='List of Flows'!$B54,IF('List of Flows'!$G54=0,0,1),0)</f>
        <v>0</v>
      </c>
      <c r="BE56" s="32">
        <f>IF(BE$2='List of Flows'!$B54,IF('List of Flows'!$G54=0,0,1),0)</f>
        <v>0</v>
      </c>
      <c r="BF56" s="32">
        <f>IF(BF$2='List of Flows'!$B54,IF('List of Flows'!$G54=0,0,1),0)</f>
        <v>0</v>
      </c>
      <c r="BG56" s="32">
        <f>IF(BG$2='List of Flows'!$B54,IF('List of Flows'!$G54=0,0,1),0)</f>
        <v>0</v>
      </c>
      <c r="BH56" s="32">
        <f t="shared" si="23"/>
        <v>0</v>
      </c>
      <c r="BI56" s="31"/>
      <c r="BJ56">
        <f t="shared" si="24"/>
        <v>0</v>
      </c>
      <c r="BK56">
        <f t="shared" si="25"/>
        <v>0</v>
      </c>
      <c r="BL56">
        <f t="shared" si="26"/>
        <v>0</v>
      </c>
      <c r="BM56">
        <f t="shared" si="27"/>
        <v>0</v>
      </c>
      <c r="BN56">
        <f t="shared" si="28"/>
        <v>0</v>
      </c>
      <c r="BO56">
        <f t="shared" si="29"/>
        <v>0</v>
      </c>
      <c r="BP56">
        <f t="shared" si="30"/>
        <v>0</v>
      </c>
      <c r="BQ56">
        <f t="shared" si="31"/>
        <v>0</v>
      </c>
      <c r="BR56">
        <f t="shared" si="32"/>
        <v>0</v>
      </c>
      <c r="BS56">
        <f t="shared" si="33"/>
        <v>0</v>
      </c>
      <c r="BT56">
        <f t="shared" si="34"/>
        <v>0</v>
      </c>
      <c r="BU56">
        <f t="shared" si="35"/>
        <v>0</v>
      </c>
      <c r="BV56">
        <f t="shared" si="36"/>
        <v>0</v>
      </c>
      <c r="BW56">
        <f t="shared" si="37"/>
        <v>0</v>
      </c>
    </row>
    <row r="57" spans="1:75" x14ac:dyDescent="0.3">
      <c r="A57" s="30"/>
      <c r="B57" s="32">
        <f>IF(B$2='List of Flows'!$B55,IF('List of Flows'!$E55=0,0,1),0)</f>
        <v>0</v>
      </c>
      <c r="C57" s="32">
        <f>IF(C$2='List of Flows'!$B55,IF('List of Flows'!$E55=0,0,1),0)</f>
        <v>0</v>
      </c>
      <c r="D57" s="32">
        <f>IF(D$2='List of Flows'!$B55,IF('List of Flows'!$E55=0,0,1),0)</f>
        <v>0</v>
      </c>
      <c r="E57" s="32">
        <f>IF(E$2='List of Flows'!$B55,IF('List of Flows'!$E55=0,0,1),0)</f>
        <v>0</v>
      </c>
      <c r="F57" s="32">
        <f>IF(F$2='List of Flows'!$B55,IF('List of Flows'!$E55=0,0,1),0)</f>
        <v>0</v>
      </c>
      <c r="G57" s="32">
        <f>IF(G$2='List of Flows'!$B55,IF('List of Flows'!$E55=0,0,1),0)</f>
        <v>0</v>
      </c>
      <c r="H57" s="32">
        <f>IF(H$2='List of Flows'!$B55,IF('List of Flows'!$E55=0,0,1),0)</f>
        <v>0</v>
      </c>
      <c r="I57" s="32">
        <f>IF(I$2='List of Flows'!$B55,IF('List of Flows'!$E55=0,0,1),0)</f>
        <v>0</v>
      </c>
      <c r="J57" s="32">
        <f>IF(J$2='List of Flows'!$B55,IF('List of Flows'!$E55=0,0,1),0)</f>
        <v>0</v>
      </c>
      <c r="K57" s="32">
        <f>IF(K$2='List of Flows'!$B55,IF('List of Flows'!$E55=0,0,1),0)</f>
        <v>0</v>
      </c>
      <c r="L57" s="32">
        <f>IF(L$2='List of Flows'!$B55,IF('List of Flows'!$E55=0,0,1),0)</f>
        <v>0</v>
      </c>
      <c r="M57" s="32">
        <f>IF(M$2='List of Flows'!$B55,IF('List of Flows'!$E55=0,0,1),0)</f>
        <v>0</v>
      </c>
      <c r="N57" s="32">
        <f>IF(N$2='List of Flows'!$B55,IF('List of Flows'!$E55=0,0,1),0)</f>
        <v>0</v>
      </c>
      <c r="O57" s="32">
        <f t="shared" si="8"/>
        <v>0</v>
      </c>
      <c r="P57" s="31"/>
      <c r="Q57" s="32">
        <f>IF(Q$2='List of Flows'!$B55,IF('List of Flows'!$F55=0,0,1),0)</f>
        <v>0</v>
      </c>
      <c r="R57" s="32">
        <f>IF(R$2='List of Flows'!$B55,IF('List of Flows'!$F55=0,0,1),0)</f>
        <v>0</v>
      </c>
      <c r="S57" s="32">
        <f>IF(S$2='List of Flows'!$B55,IF('List of Flows'!$F55=0,0,1),0)</f>
        <v>0</v>
      </c>
      <c r="T57" s="32">
        <f>IF(T$2='List of Flows'!$B55,IF('List of Flows'!$F55=0,0,1),0)</f>
        <v>0</v>
      </c>
      <c r="U57" s="32">
        <f>IF(U$2='List of Flows'!$B55,IF('List of Flows'!$F55=0,0,1),0)</f>
        <v>0</v>
      </c>
      <c r="V57" s="32">
        <f>IF(V$2='List of Flows'!$B55,IF('List of Flows'!$F55=0,0,1),0)</f>
        <v>0</v>
      </c>
      <c r="W57" s="32">
        <f>IF(W$2='List of Flows'!$B55,IF('List of Flows'!$F55=0,0,1),0)</f>
        <v>0</v>
      </c>
      <c r="X57" s="32">
        <f>IF(X$2='List of Flows'!$B55,IF('List of Flows'!$F55=0,0,1),0)</f>
        <v>0</v>
      </c>
      <c r="Y57" s="32">
        <f>IF(Y$2='List of Flows'!$B55,IF('List of Flows'!$F55=0,0,1),0)</f>
        <v>0</v>
      </c>
      <c r="Z57" s="32">
        <f>IF(Z$2='List of Flows'!$B55,IF('List of Flows'!$F55=0,0,1),0)</f>
        <v>0</v>
      </c>
      <c r="AA57" s="32">
        <f>IF(AA$2='List of Flows'!$B55,IF('List of Flows'!$F55=0,0,1),0)</f>
        <v>0</v>
      </c>
      <c r="AB57" s="32">
        <f>IF(AB$2='List of Flows'!$B55,IF('List of Flows'!$F55=0,0,1),0)</f>
        <v>0</v>
      </c>
      <c r="AC57" s="32">
        <f>IF(AC$2='List of Flows'!$B55,IF('List of Flows'!$F55=0,0,1),0)</f>
        <v>0</v>
      </c>
      <c r="AD57" s="32">
        <f t="shared" si="9"/>
        <v>0</v>
      </c>
      <c r="AE57" s="31"/>
      <c r="AF57" s="32">
        <f t="shared" si="10"/>
        <v>0</v>
      </c>
      <c r="AG57" s="32">
        <f t="shared" si="11"/>
        <v>0</v>
      </c>
      <c r="AH57" s="32">
        <f t="shared" si="12"/>
        <v>0</v>
      </c>
      <c r="AI57" s="32">
        <f t="shared" si="13"/>
        <v>0</v>
      </c>
      <c r="AJ57" s="32">
        <f t="shared" si="14"/>
        <v>0</v>
      </c>
      <c r="AK57" s="32">
        <f t="shared" si="15"/>
        <v>0</v>
      </c>
      <c r="AL57" s="32">
        <f t="shared" si="16"/>
        <v>0</v>
      </c>
      <c r="AM57" s="32">
        <f t="shared" si="17"/>
        <v>0</v>
      </c>
      <c r="AN57" s="32">
        <f t="shared" si="18"/>
        <v>0</v>
      </c>
      <c r="AO57" s="32">
        <f t="shared" si="19"/>
        <v>0</v>
      </c>
      <c r="AP57" s="32">
        <f t="shared" si="20"/>
        <v>0</v>
      </c>
      <c r="AQ57" s="32">
        <f t="shared" si="21"/>
        <v>0</v>
      </c>
      <c r="AR57" s="32">
        <f t="shared" si="22"/>
        <v>0</v>
      </c>
      <c r="AS57" s="32">
        <f t="shared" si="38"/>
        <v>0</v>
      </c>
      <c r="AT57" s="31"/>
      <c r="AU57" s="32">
        <f>IF(AU$2='List of Flows'!$B55,IF('List of Flows'!$G55=0,0,1),0)</f>
        <v>0</v>
      </c>
      <c r="AV57" s="32">
        <f>IF(AV$2='List of Flows'!$B55,IF('List of Flows'!$G55=0,0,1),0)</f>
        <v>0</v>
      </c>
      <c r="AW57" s="32">
        <f>IF(AW$2='List of Flows'!$B55,IF('List of Flows'!$G55=0,0,1),0)</f>
        <v>0</v>
      </c>
      <c r="AX57" s="32">
        <f>IF(AX$2='List of Flows'!$B55,IF('List of Flows'!$G55=0,0,1),0)</f>
        <v>0</v>
      </c>
      <c r="AY57" s="32">
        <f>IF(AY$2='List of Flows'!$B55,IF('List of Flows'!$G55=0,0,1),0)</f>
        <v>0</v>
      </c>
      <c r="AZ57" s="32">
        <f>IF(AZ$2='List of Flows'!$B55,IF('List of Flows'!$G55=0,0,1),0)</f>
        <v>0</v>
      </c>
      <c r="BA57" s="32">
        <f>IF(BA$2='List of Flows'!$B55,IF('List of Flows'!$G55=0,0,1),0)</f>
        <v>0</v>
      </c>
      <c r="BB57" s="32">
        <f>IF(BB$2='List of Flows'!$B55,IF('List of Flows'!$G55=0,0,1),0)</f>
        <v>0</v>
      </c>
      <c r="BC57" s="32">
        <f>IF(BC$2='List of Flows'!$B55,IF('List of Flows'!$G55=0,0,1),0)</f>
        <v>0</v>
      </c>
      <c r="BD57" s="32">
        <f>IF(BD$2='List of Flows'!$B55,IF('List of Flows'!$G55=0,0,1),0)</f>
        <v>0</v>
      </c>
      <c r="BE57" s="32">
        <f>IF(BE$2='List of Flows'!$B55,IF('List of Flows'!$G55=0,0,1),0)</f>
        <v>0</v>
      </c>
      <c r="BF57" s="32">
        <f>IF(BF$2='List of Flows'!$B55,IF('List of Flows'!$G55=0,0,1),0)</f>
        <v>0</v>
      </c>
      <c r="BG57" s="32">
        <f>IF(BG$2='List of Flows'!$B55,IF('List of Flows'!$G55=0,0,1),0)</f>
        <v>0</v>
      </c>
      <c r="BH57" s="32">
        <f t="shared" si="23"/>
        <v>0</v>
      </c>
      <c r="BI57" s="31"/>
      <c r="BJ57">
        <f t="shared" si="24"/>
        <v>0</v>
      </c>
      <c r="BK57">
        <f t="shared" si="25"/>
        <v>0</v>
      </c>
      <c r="BL57">
        <f t="shared" si="26"/>
        <v>0</v>
      </c>
      <c r="BM57">
        <f t="shared" si="27"/>
        <v>0</v>
      </c>
      <c r="BN57">
        <f t="shared" si="28"/>
        <v>0</v>
      </c>
      <c r="BO57">
        <f t="shared" si="29"/>
        <v>0</v>
      </c>
      <c r="BP57">
        <f t="shared" si="30"/>
        <v>0</v>
      </c>
      <c r="BQ57">
        <f t="shared" si="31"/>
        <v>0</v>
      </c>
      <c r="BR57">
        <f t="shared" si="32"/>
        <v>0</v>
      </c>
      <c r="BS57">
        <f t="shared" si="33"/>
        <v>0</v>
      </c>
      <c r="BT57">
        <f t="shared" si="34"/>
        <v>0</v>
      </c>
      <c r="BU57">
        <f t="shared" si="35"/>
        <v>0</v>
      </c>
      <c r="BV57">
        <f t="shared" si="36"/>
        <v>0</v>
      </c>
      <c r="BW57">
        <f t="shared" si="37"/>
        <v>0</v>
      </c>
    </row>
    <row r="58" spans="1:75" x14ac:dyDescent="0.3">
      <c r="A58" s="30"/>
      <c r="B58" s="32">
        <f>IF(B$2='List of Flows'!$B56,IF('List of Flows'!$E56=0,0,1),0)</f>
        <v>0</v>
      </c>
      <c r="C58" s="32">
        <f>IF(C$2='List of Flows'!$B56,IF('List of Flows'!$E56=0,0,1),0)</f>
        <v>0</v>
      </c>
      <c r="D58" s="32">
        <f>IF(D$2='List of Flows'!$B56,IF('List of Flows'!$E56=0,0,1),0)</f>
        <v>0</v>
      </c>
      <c r="E58" s="32">
        <f>IF(E$2='List of Flows'!$B56,IF('List of Flows'!$E56=0,0,1),0)</f>
        <v>0</v>
      </c>
      <c r="F58" s="32">
        <f>IF(F$2='List of Flows'!$B56,IF('List of Flows'!$E56=0,0,1),0)</f>
        <v>0</v>
      </c>
      <c r="G58" s="32">
        <f>IF(G$2='List of Flows'!$B56,IF('List of Flows'!$E56=0,0,1),0)</f>
        <v>0</v>
      </c>
      <c r="H58" s="32">
        <f>IF(H$2='List of Flows'!$B56,IF('List of Flows'!$E56=0,0,1),0)</f>
        <v>0</v>
      </c>
      <c r="I58" s="32">
        <f>IF(I$2='List of Flows'!$B56,IF('List of Flows'!$E56=0,0,1),0)</f>
        <v>0</v>
      </c>
      <c r="J58" s="32">
        <f>IF(J$2='List of Flows'!$B56,IF('List of Flows'!$E56=0,0,1),0)</f>
        <v>0</v>
      </c>
      <c r="K58" s="32">
        <f>IF(K$2='List of Flows'!$B56,IF('List of Flows'!$E56=0,0,1),0)</f>
        <v>0</v>
      </c>
      <c r="L58" s="32">
        <f>IF(L$2='List of Flows'!$B56,IF('List of Flows'!$E56=0,0,1),0)</f>
        <v>0</v>
      </c>
      <c r="M58" s="32">
        <f>IF(M$2='List of Flows'!$B56,IF('List of Flows'!$E56=0,0,1),0)</f>
        <v>0</v>
      </c>
      <c r="N58" s="32">
        <f>IF(N$2='List of Flows'!$B56,IF('List of Flows'!$E56=0,0,1),0)</f>
        <v>0</v>
      </c>
      <c r="O58" s="32">
        <f t="shared" si="8"/>
        <v>0</v>
      </c>
      <c r="P58" s="31"/>
      <c r="Q58" s="32">
        <f>IF(Q$2='List of Flows'!$B56,IF('List of Flows'!$F56=0,0,1),0)</f>
        <v>0</v>
      </c>
      <c r="R58" s="32">
        <f>IF(R$2='List of Flows'!$B56,IF('List of Flows'!$F56=0,0,1),0)</f>
        <v>0</v>
      </c>
      <c r="S58" s="32">
        <f>IF(S$2='List of Flows'!$B56,IF('List of Flows'!$F56=0,0,1),0)</f>
        <v>0</v>
      </c>
      <c r="T58" s="32">
        <f>IF(T$2='List of Flows'!$B56,IF('List of Flows'!$F56=0,0,1),0)</f>
        <v>0</v>
      </c>
      <c r="U58" s="32">
        <f>IF(U$2='List of Flows'!$B56,IF('List of Flows'!$F56=0,0,1),0)</f>
        <v>0</v>
      </c>
      <c r="V58" s="32">
        <f>IF(V$2='List of Flows'!$B56,IF('List of Flows'!$F56=0,0,1),0)</f>
        <v>0</v>
      </c>
      <c r="W58" s="32">
        <f>IF(W$2='List of Flows'!$B56,IF('List of Flows'!$F56=0,0,1),0)</f>
        <v>0</v>
      </c>
      <c r="X58" s="32">
        <f>IF(X$2='List of Flows'!$B56,IF('List of Flows'!$F56=0,0,1),0)</f>
        <v>0</v>
      </c>
      <c r="Y58" s="32">
        <f>IF(Y$2='List of Flows'!$B56,IF('List of Flows'!$F56=0,0,1),0)</f>
        <v>0</v>
      </c>
      <c r="Z58" s="32">
        <f>IF(Z$2='List of Flows'!$B56,IF('List of Flows'!$F56=0,0,1),0)</f>
        <v>0</v>
      </c>
      <c r="AA58" s="32">
        <f>IF(AA$2='List of Flows'!$B56,IF('List of Flows'!$F56=0,0,1),0)</f>
        <v>0</v>
      </c>
      <c r="AB58" s="32">
        <f>IF(AB$2='List of Flows'!$B56,IF('List of Flows'!$F56=0,0,1),0)</f>
        <v>0</v>
      </c>
      <c r="AC58" s="32">
        <f>IF(AC$2='List of Flows'!$B56,IF('List of Flows'!$F56=0,0,1),0)</f>
        <v>0</v>
      </c>
      <c r="AD58" s="32">
        <f t="shared" si="9"/>
        <v>0</v>
      </c>
      <c r="AE58" s="31"/>
      <c r="AF58" s="32">
        <f t="shared" si="10"/>
        <v>0</v>
      </c>
      <c r="AG58" s="32">
        <f t="shared" si="11"/>
        <v>0</v>
      </c>
      <c r="AH58" s="32">
        <f t="shared" si="12"/>
        <v>0</v>
      </c>
      <c r="AI58" s="32">
        <f t="shared" si="13"/>
        <v>0</v>
      </c>
      <c r="AJ58" s="32">
        <f t="shared" si="14"/>
        <v>0</v>
      </c>
      <c r="AK58" s="32">
        <f t="shared" si="15"/>
        <v>0</v>
      </c>
      <c r="AL58" s="32">
        <f t="shared" si="16"/>
        <v>0</v>
      </c>
      <c r="AM58" s="32">
        <f t="shared" si="17"/>
        <v>0</v>
      </c>
      <c r="AN58" s="32">
        <f t="shared" si="18"/>
        <v>0</v>
      </c>
      <c r="AO58" s="32">
        <f t="shared" si="19"/>
        <v>0</v>
      </c>
      <c r="AP58" s="32">
        <f t="shared" si="20"/>
        <v>0</v>
      </c>
      <c r="AQ58" s="32">
        <f t="shared" si="21"/>
        <v>0</v>
      </c>
      <c r="AR58" s="32">
        <f t="shared" si="22"/>
        <v>0</v>
      </c>
      <c r="AS58" s="32">
        <f t="shared" si="38"/>
        <v>0</v>
      </c>
      <c r="AT58" s="31"/>
      <c r="AU58" s="32">
        <f>IF(AU$2='List of Flows'!$B56,IF('List of Flows'!$G56=0,0,1),0)</f>
        <v>0</v>
      </c>
      <c r="AV58" s="32">
        <f>IF(AV$2='List of Flows'!$B56,IF('List of Flows'!$G56=0,0,1),0)</f>
        <v>0</v>
      </c>
      <c r="AW58" s="32">
        <f>IF(AW$2='List of Flows'!$B56,IF('List of Flows'!$G56=0,0,1),0)</f>
        <v>0</v>
      </c>
      <c r="AX58" s="32">
        <f>IF(AX$2='List of Flows'!$B56,IF('List of Flows'!$G56=0,0,1),0)</f>
        <v>0</v>
      </c>
      <c r="AY58" s="32">
        <f>IF(AY$2='List of Flows'!$B56,IF('List of Flows'!$G56=0,0,1),0)</f>
        <v>0</v>
      </c>
      <c r="AZ58" s="32">
        <f>IF(AZ$2='List of Flows'!$B56,IF('List of Flows'!$G56=0,0,1),0)</f>
        <v>0</v>
      </c>
      <c r="BA58" s="32">
        <f>IF(BA$2='List of Flows'!$B56,IF('List of Flows'!$G56=0,0,1),0)</f>
        <v>0</v>
      </c>
      <c r="BB58" s="32">
        <f>IF(BB$2='List of Flows'!$B56,IF('List of Flows'!$G56=0,0,1),0)</f>
        <v>0</v>
      </c>
      <c r="BC58" s="32">
        <f>IF(BC$2='List of Flows'!$B56,IF('List of Flows'!$G56=0,0,1),0)</f>
        <v>0</v>
      </c>
      <c r="BD58" s="32">
        <f>IF(BD$2='List of Flows'!$B56,IF('List of Flows'!$G56=0,0,1),0)</f>
        <v>0</v>
      </c>
      <c r="BE58" s="32">
        <f>IF(BE$2='List of Flows'!$B56,IF('List of Flows'!$G56=0,0,1),0)</f>
        <v>0</v>
      </c>
      <c r="BF58" s="32">
        <f>IF(BF$2='List of Flows'!$B56,IF('List of Flows'!$G56=0,0,1),0)</f>
        <v>0</v>
      </c>
      <c r="BG58" s="32">
        <f>IF(BG$2='List of Flows'!$B56,IF('List of Flows'!$G56=0,0,1),0)</f>
        <v>0</v>
      </c>
      <c r="BH58" s="32">
        <f t="shared" si="23"/>
        <v>0</v>
      </c>
      <c r="BI58" s="31"/>
      <c r="BJ58">
        <f t="shared" si="24"/>
        <v>0</v>
      </c>
      <c r="BK58">
        <f t="shared" si="25"/>
        <v>0</v>
      </c>
      <c r="BL58">
        <f t="shared" si="26"/>
        <v>0</v>
      </c>
      <c r="BM58">
        <f t="shared" si="27"/>
        <v>0</v>
      </c>
      <c r="BN58">
        <f t="shared" si="28"/>
        <v>0</v>
      </c>
      <c r="BO58">
        <f t="shared" si="29"/>
        <v>0</v>
      </c>
      <c r="BP58">
        <f t="shared" si="30"/>
        <v>0</v>
      </c>
      <c r="BQ58">
        <f t="shared" si="31"/>
        <v>0</v>
      </c>
      <c r="BR58">
        <f t="shared" si="32"/>
        <v>0</v>
      </c>
      <c r="BS58">
        <f t="shared" si="33"/>
        <v>0</v>
      </c>
      <c r="BT58">
        <f t="shared" si="34"/>
        <v>0</v>
      </c>
      <c r="BU58">
        <f t="shared" si="35"/>
        <v>0</v>
      </c>
      <c r="BV58">
        <f t="shared" si="36"/>
        <v>0</v>
      </c>
      <c r="BW58">
        <f t="shared" si="37"/>
        <v>0</v>
      </c>
    </row>
    <row r="59" spans="1:75" x14ac:dyDescent="0.3">
      <c r="A59" s="30"/>
      <c r="B59" s="32">
        <f>IF(B$2='List of Flows'!$B57,IF('List of Flows'!$E57=0,0,1),0)</f>
        <v>0</v>
      </c>
      <c r="C59" s="32">
        <f>IF(C$2='List of Flows'!$B57,IF('List of Flows'!$E57=0,0,1),0)</f>
        <v>0</v>
      </c>
      <c r="D59" s="32">
        <f>IF(D$2='List of Flows'!$B57,IF('List of Flows'!$E57=0,0,1),0)</f>
        <v>0</v>
      </c>
      <c r="E59" s="32">
        <f>IF(E$2='List of Flows'!$B57,IF('List of Flows'!$E57=0,0,1),0)</f>
        <v>0</v>
      </c>
      <c r="F59" s="32">
        <f>IF(F$2='List of Flows'!$B57,IF('List of Flows'!$E57=0,0,1),0)</f>
        <v>0</v>
      </c>
      <c r="G59" s="32">
        <f>IF(G$2='List of Flows'!$B57,IF('List of Flows'!$E57=0,0,1),0)</f>
        <v>0</v>
      </c>
      <c r="H59" s="32">
        <f>IF(H$2='List of Flows'!$B57,IF('List of Flows'!$E57=0,0,1),0)</f>
        <v>0</v>
      </c>
      <c r="I59" s="32">
        <f>IF(I$2='List of Flows'!$B57,IF('List of Flows'!$E57=0,0,1),0)</f>
        <v>0</v>
      </c>
      <c r="J59" s="32">
        <f>IF(J$2='List of Flows'!$B57,IF('List of Flows'!$E57=0,0,1),0)</f>
        <v>0</v>
      </c>
      <c r="K59" s="32">
        <f>IF(K$2='List of Flows'!$B57,IF('List of Flows'!$E57=0,0,1),0)</f>
        <v>0</v>
      </c>
      <c r="L59" s="32">
        <f>IF(L$2='List of Flows'!$B57,IF('List of Flows'!$E57=0,0,1),0)</f>
        <v>0</v>
      </c>
      <c r="M59" s="32">
        <f>IF(M$2='List of Flows'!$B57,IF('List of Flows'!$E57=0,0,1),0)</f>
        <v>0</v>
      </c>
      <c r="N59" s="32">
        <f>IF(N$2='List of Flows'!$B57,IF('List of Flows'!$E57=0,0,1),0)</f>
        <v>0</v>
      </c>
      <c r="O59" s="32">
        <f t="shared" si="8"/>
        <v>0</v>
      </c>
      <c r="P59" s="31"/>
      <c r="Q59" s="32">
        <f>IF(Q$2='List of Flows'!$B57,IF('List of Flows'!$F57=0,0,1),0)</f>
        <v>0</v>
      </c>
      <c r="R59" s="32">
        <f>IF(R$2='List of Flows'!$B57,IF('List of Flows'!$F57=0,0,1),0)</f>
        <v>0</v>
      </c>
      <c r="S59" s="32">
        <f>IF(S$2='List of Flows'!$B57,IF('List of Flows'!$F57=0,0,1),0)</f>
        <v>0</v>
      </c>
      <c r="T59" s="32">
        <f>IF(T$2='List of Flows'!$B57,IF('List of Flows'!$F57=0,0,1),0)</f>
        <v>0</v>
      </c>
      <c r="U59" s="32">
        <f>IF(U$2='List of Flows'!$B57,IF('List of Flows'!$F57=0,0,1),0)</f>
        <v>0</v>
      </c>
      <c r="V59" s="32">
        <f>IF(V$2='List of Flows'!$B57,IF('List of Flows'!$F57=0,0,1),0)</f>
        <v>0</v>
      </c>
      <c r="W59" s="32">
        <f>IF(W$2='List of Flows'!$B57,IF('List of Flows'!$F57=0,0,1),0)</f>
        <v>0</v>
      </c>
      <c r="X59" s="32">
        <f>IF(X$2='List of Flows'!$B57,IF('List of Flows'!$F57=0,0,1),0)</f>
        <v>0</v>
      </c>
      <c r="Y59" s="32">
        <f>IF(Y$2='List of Flows'!$B57,IF('List of Flows'!$F57=0,0,1),0)</f>
        <v>0</v>
      </c>
      <c r="Z59" s="32">
        <f>IF(Z$2='List of Flows'!$B57,IF('List of Flows'!$F57=0,0,1),0)</f>
        <v>0</v>
      </c>
      <c r="AA59" s="32">
        <f>IF(AA$2='List of Flows'!$B57,IF('List of Flows'!$F57=0,0,1),0)</f>
        <v>0</v>
      </c>
      <c r="AB59" s="32">
        <f>IF(AB$2='List of Flows'!$B57,IF('List of Flows'!$F57=0,0,1),0)</f>
        <v>0</v>
      </c>
      <c r="AC59" s="32">
        <f>IF(AC$2='List of Flows'!$B57,IF('List of Flows'!$F57=0,0,1),0)</f>
        <v>0</v>
      </c>
      <c r="AD59" s="32">
        <f t="shared" si="9"/>
        <v>0</v>
      </c>
      <c r="AE59" s="31"/>
      <c r="AF59" s="32">
        <f t="shared" si="10"/>
        <v>0</v>
      </c>
      <c r="AG59" s="32">
        <f t="shared" si="11"/>
        <v>0</v>
      </c>
      <c r="AH59" s="32">
        <f t="shared" si="12"/>
        <v>0</v>
      </c>
      <c r="AI59" s="32">
        <f t="shared" si="13"/>
        <v>0</v>
      </c>
      <c r="AJ59" s="32">
        <f t="shared" si="14"/>
        <v>0</v>
      </c>
      <c r="AK59" s="32">
        <f t="shared" si="15"/>
        <v>0</v>
      </c>
      <c r="AL59" s="32">
        <f t="shared" si="16"/>
        <v>0</v>
      </c>
      <c r="AM59" s="32">
        <f t="shared" si="17"/>
        <v>0</v>
      </c>
      <c r="AN59" s="32">
        <f t="shared" si="18"/>
        <v>0</v>
      </c>
      <c r="AO59" s="32">
        <f t="shared" si="19"/>
        <v>0</v>
      </c>
      <c r="AP59" s="32">
        <f t="shared" si="20"/>
        <v>0</v>
      </c>
      <c r="AQ59" s="32">
        <f t="shared" si="21"/>
        <v>0</v>
      </c>
      <c r="AR59" s="32">
        <f t="shared" si="22"/>
        <v>0</v>
      </c>
      <c r="AS59" s="32">
        <f t="shared" si="38"/>
        <v>0</v>
      </c>
      <c r="AT59" s="31"/>
      <c r="AU59" s="32">
        <f>IF(AU$2='List of Flows'!$B57,IF('List of Flows'!$G57=0,0,1),0)</f>
        <v>0</v>
      </c>
      <c r="AV59" s="32">
        <f>IF(AV$2='List of Flows'!$B57,IF('List of Flows'!$G57=0,0,1),0)</f>
        <v>0</v>
      </c>
      <c r="AW59" s="32">
        <f>IF(AW$2='List of Flows'!$B57,IF('List of Flows'!$G57=0,0,1),0)</f>
        <v>0</v>
      </c>
      <c r="AX59" s="32">
        <f>IF(AX$2='List of Flows'!$B57,IF('List of Flows'!$G57=0,0,1),0)</f>
        <v>0</v>
      </c>
      <c r="AY59" s="32">
        <f>IF(AY$2='List of Flows'!$B57,IF('List of Flows'!$G57=0,0,1),0)</f>
        <v>0</v>
      </c>
      <c r="AZ59" s="32">
        <f>IF(AZ$2='List of Flows'!$B57,IF('List of Flows'!$G57=0,0,1),0)</f>
        <v>0</v>
      </c>
      <c r="BA59" s="32">
        <f>IF(BA$2='List of Flows'!$B57,IF('List of Flows'!$G57=0,0,1),0)</f>
        <v>0</v>
      </c>
      <c r="BB59" s="32">
        <f>IF(BB$2='List of Flows'!$B57,IF('List of Flows'!$G57=0,0,1),0)</f>
        <v>0</v>
      </c>
      <c r="BC59" s="32">
        <f>IF(BC$2='List of Flows'!$B57,IF('List of Flows'!$G57=0,0,1),0)</f>
        <v>0</v>
      </c>
      <c r="BD59" s="32">
        <f>IF(BD$2='List of Flows'!$B57,IF('List of Flows'!$G57=0,0,1),0)</f>
        <v>0</v>
      </c>
      <c r="BE59" s="32">
        <f>IF(BE$2='List of Flows'!$B57,IF('List of Flows'!$G57=0,0,1),0)</f>
        <v>0</v>
      </c>
      <c r="BF59" s="32">
        <f>IF(BF$2='List of Flows'!$B57,IF('List of Flows'!$G57=0,0,1),0)</f>
        <v>0</v>
      </c>
      <c r="BG59" s="32">
        <f>IF(BG$2='List of Flows'!$B57,IF('List of Flows'!$G57=0,0,1),0)</f>
        <v>0</v>
      </c>
      <c r="BH59" s="32">
        <f t="shared" si="23"/>
        <v>0</v>
      </c>
      <c r="BI59" s="31"/>
      <c r="BJ59">
        <f t="shared" si="24"/>
        <v>0</v>
      </c>
      <c r="BK59">
        <f t="shared" si="25"/>
        <v>0</v>
      </c>
      <c r="BL59">
        <f t="shared" si="26"/>
        <v>0</v>
      </c>
      <c r="BM59">
        <f t="shared" si="27"/>
        <v>0</v>
      </c>
      <c r="BN59">
        <f t="shared" si="28"/>
        <v>0</v>
      </c>
      <c r="BO59">
        <f t="shared" si="29"/>
        <v>0</v>
      </c>
      <c r="BP59">
        <f t="shared" si="30"/>
        <v>0</v>
      </c>
      <c r="BQ59">
        <f t="shared" si="31"/>
        <v>0</v>
      </c>
      <c r="BR59">
        <f t="shared" si="32"/>
        <v>0</v>
      </c>
      <c r="BS59">
        <f t="shared" si="33"/>
        <v>0</v>
      </c>
      <c r="BT59">
        <f t="shared" si="34"/>
        <v>0</v>
      </c>
      <c r="BU59">
        <f t="shared" si="35"/>
        <v>0</v>
      </c>
      <c r="BV59">
        <f t="shared" si="36"/>
        <v>0</v>
      </c>
      <c r="BW59">
        <f t="shared" si="37"/>
        <v>0</v>
      </c>
    </row>
    <row r="60" spans="1:75" x14ac:dyDescent="0.3">
      <c r="A60" s="30"/>
      <c r="B60" s="32">
        <f>IF(B$2='List of Flows'!$B58,IF('List of Flows'!$E58=0,0,1),0)</f>
        <v>0</v>
      </c>
      <c r="C60" s="32">
        <f>IF(C$2='List of Flows'!$B58,IF('List of Flows'!$E58=0,0,1),0)</f>
        <v>0</v>
      </c>
      <c r="D60" s="32">
        <f>IF(D$2='List of Flows'!$B58,IF('List of Flows'!$E58=0,0,1),0)</f>
        <v>0</v>
      </c>
      <c r="E60" s="32">
        <f>IF(E$2='List of Flows'!$B58,IF('List of Flows'!$E58=0,0,1),0)</f>
        <v>0</v>
      </c>
      <c r="F60" s="32">
        <f>IF(F$2='List of Flows'!$B58,IF('List of Flows'!$E58=0,0,1),0)</f>
        <v>0</v>
      </c>
      <c r="G60" s="32">
        <f>IF(G$2='List of Flows'!$B58,IF('List of Flows'!$E58=0,0,1),0)</f>
        <v>0</v>
      </c>
      <c r="H60" s="32">
        <f>IF(H$2='List of Flows'!$B58,IF('List of Flows'!$E58=0,0,1),0)</f>
        <v>0</v>
      </c>
      <c r="I60" s="32">
        <f>IF(I$2='List of Flows'!$B58,IF('List of Flows'!$E58=0,0,1),0)</f>
        <v>0</v>
      </c>
      <c r="J60" s="32">
        <f>IF(J$2='List of Flows'!$B58,IF('List of Flows'!$E58=0,0,1),0)</f>
        <v>0</v>
      </c>
      <c r="K60" s="32">
        <f>IF(K$2='List of Flows'!$B58,IF('List of Flows'!$E58=0,0,1),0)</f>
        <v>0</v>
      </c>
      <c r="L60" s="32">
        <f>IF(L$2='List of Flows'!$B58,IF('List of Flows'!$E58=0,0,1),0)</f>
        <v>0</v>
      </c>
      <c r="M60" s="32">
        <f>IF(M$2='List of Flows'!$B58,IF('List of Flows'!$E58=0,0,1),0)</f>
        <v>0</v>
      </c>
      <c r="N60" s="32">
        <f>IF(N$2='List of Flows'!$B58,IF('List of Flows'!$E58=0,0,1),0)</f>
        <v>0</v>
      </c>
      <c r="O60" s="32">
        <f t="shared" si="8"/>
        <v>0</v>
      </c>
      <c r="P60" s="31"/>
      <c r="Q60" s="32">
        <f>IF(Q$2='List of Flows'!$B58,IF('List of Flows'!$F58=0,0,1),0)</f>
        <v>0</v>
      </c>
      <c r="R60" s="32">
        <f>IF(R$2='List of Flows'!$B58,IF('List of Flows'!$F58=0,0,1),0)</f>
        <v>0</v>
      </c>
      <c r="S60" s="32">
        <f>IF(S$2='List of Flows'!$B58,IF('List of Flows'!$F58=0,0,1),0)</f>
        <v>0</v>
      </c>
      <c r="T60" s="32">
        <f>IF(T$2='List of Flows'!$B58,IF('List of Flows'!$F58=0,0,1),0)</f>
        <v>0</v>
      </c>
      <c r="U60" s="32">
        <f>IF(U$2='List of Flows'!$B58,IF('List of Flows'!$F58=0,0,1),0)</f>
        <v>0</v>
      </c>
      <c r="V60" s="32">
        <f>IF(V$2='List of Flows'!$B58,IF('List of Flows'!$F58=0,0,1),0)</f>
        <v>0</v>
      </c>
      <c r="W60" s="32">
        <f>IF(W$2='List of Flows'!$B58,IF('List of Flows'!$F58=0,0,1),0)</f>
        <v>0</v>
      </c>
      <c r="X60" s="32">
        <f>IF(X$2='List of Flows'!$B58,IF('List of Flows'!$F58=0,0,1),0)</f>
        <v>0</v>
      </c>
      <c r="Y60" s="32">
        <f>IF(Y$2='List of Flows'!$B58,IF('List of Flows'!$F58=0,0,1),0)</f>
        <v>0</v>
      </c>
      <c r="Z60" s="32">
        <f>IF(Z$2='List of Flows'!$B58,IF('List of Flows'!$F58=0,0,1),0)</f>
        <v>0</v>
      </c>
      <c r="AA60" s="32">
        <f>IF(AA$2='List of Flows'!$B58,IF('List of Flows'!$F58=0,0,1),0)</f>
        <v>0</v>
      </c>
      <c r="AB60" s="32">
        <f>IF(AB$2='List of Flows'!$B58,IF('List of Flows'!$F58=0,0,1),0)</f>
        <v>0</v>
      </c>
      <c r="AC60" s="32">
        <f>IF(AC$2='List of Flows'!$B58,IF('List of Flows'!$F58=0,0,1),0)</f>
        <v>0</v>
      </c>
      <c r="AD60" s="32">
        <f t="shared" si="9"/>
        <v>0</v>
      </c>
      <c r="AE60" s="31"/>
      <c r="AF60" s="32">
        <f t="shared" si="10"/>
        <v>0</v>
      </c>
      <c r="AG60" s="32">
        <f t="shared" si="11"/>
        <v>0</v>
      </c>
      <c r="AH60" s="32">
        <f t="shared" si="12"/>
        <v>0</v>
      </c>
      <c r="AI60" s="32">
        <f t="shared" si="13"/>
        <v>0</v>
      </c>
      <c r="AJ60" s="32">
        <f t="shared" si="14"/>
        <v>0</v>
      </c>
      <c r="AK60" s="32">
        <f t="shared" si="15"/>
        <v>0</v>
      </c>
      <c r="AL60" s="32">
        <f t="shared" si="16"/>
        <v>0</v>
      </c>
      <c r="AM60" s="32">
        <f t="shared" si="17"/>
        <v>0</v>
      </c>
      <c r="AN60" s="32">
        <f t="shared" si="18"/>
        <v>0</v>
      </c>
      <c r="AO60" s="32">
        <f t="shared" si="19"/>
        <v>0</v>
      </c>
      <c r="AP60" s="32">
        <f t="shared" si="20"/>
        <v>0</v>
      </c>
      <c r="AQ60" s="32">
        <f t="shared" si="21"/>
        <v>0</v>
      </c>
      <c r="AR60" s="32">
        <f t="shared" si="22"/>
        <v>0</v>
      </c>
      <c r="AS60" s="32">
        <f t="shared" si="38"/>
        <v>0</v>
      </c>
      <c r="AT60" s="31"/>
      <c r="AU60" s="32">
        <f>IF(AU$2='List of Flows'!$B58,IF('List of Flows'!$G58=0,0,1),0)</f>
        <v>0</v>
      </c>
      <c r="AV60" s="32">
        <f>IF(AV$2='List of Flows'!$B58,IF('List of Flows'!$G58=0,0,1),0)</f>
        <v>0</v>
      </c>
      <c r="AW60" s="32">
        <f>IF(AW$2='List of Flows'!$B58,IF('List of Flows'!$G58=0,0,1),0)</f>
        <v>0</v>
      </c>
      <c r="AX60" s="32">
        <f>IF(AX$2='List of Flows'!$B58,IF('List of Flows'!$G58=0,0,1),0)</f>
        <v>0</v>
      </c>
      <c r="AY60" s="32">
        <f>IF(AY$2='List of Flows'!$B58,IF('List of Flows'!$G58=0,0,1),0)</f>
        <v>0</v>
      </c>
      <c r="AZ60" s="32">
        <f>IF(AZ$2='List of Flows'!$B58,IF('List of Flows'!$G58=0,0,1),0)</f>
        <v>0</v>
      </c>
      <c r="BA60" s="32">
        <f>IF(BA$2='List of Flows'!$B58,IF('List of Flows'!$G58=0,0,1),0)</f>
        <v>0</v>
      </c>
      <c r="BB60" s="32">
        <f>IF(BB$2='List of Flows'!$B58,IF('List of Flows'!$G58=0,0,1),0)</f>
        <v>0</v>
      </c>
      <c r="BC60" s="32">
        <f>IF(BC$2='List of Flows'!$B58,IF('List of Flows'!$G58=0,0,1),0)</f>
        <v>0</v>
      </c>
      <c r="BD60" s="32">
        <f>IF(BD$2='List of Flows'!$B58,IF('List of Flows'!$G58=0,0,1),0)</f>
        <v>0</v>
      </c>
      <c r="BE60" s="32">
        <f>IF(BE$2='List of Flows'!$B58,IF('List of Flows'!$G58=0,0,1),0)</f>
        <v>0</v>
      </c>
      <c r="BF60" s="32">
        <f>IF(BF$2='List of Flows'!$B58,IF('List of Flows'!$G58=0,0,1),0)</f>
        <v>0</v>
      </c>
      <c r="BG60" s="32">
        <f>IF(BG$2='List of Flows'!$B58,IF('List of Flows'!$G58=0,0,1),0)</f>
        <v>0</v>
      </c>
      <c r="BH60" s="32">
        <f t="shared" si="23"/>
        <v>0</v>
      </c>
      <c r="BI60" s="31"/>
      <c r="BJ60">
        <f t="shared" si="24"/>
        <v>0</v>
      </c>
      <c r="BK60">
        <f t="shared" si="25"/>
        <v>0</v>
      </c>
      <c r="BL60">
        <f t="shared" si="26"/>
        <v>0</v>
      </c>
      <c r="BM60">
        <f t="shared" si="27"/>
        <v>0</v>
      </c>
      <c r="BN60">
        <f t="shared" si="28"/>
        <v>0</v>
      </c>
      <c r="BO60">
        <f t="shared" si="29"/>
        <v>0</v>
      </c>
      <c r="BP60">
        <f t="shared" si="30"/>
        <v>0</v>
      </c>
      <c r="BQ60">
        <f t="shared" si="31"/>
        <v>0</v>
      </c>
      <c r="BR60">
        <f t="shared" si="32"/>
        <v>0</v>
      </c>
      <c r="BS60">
        <f t="shared" si="33"/>
        <v>0</v>
      </c>
      <c r="BT60">
        <f t="shared" si="34"/>
        <v>0</v>
      </c>
      <c r="BU60">
        <f t="shared" si="35"/>
        <v>0</v>
      </c>
      <c r="BV60">
        <f t="shared" si="36"/>
        <v>0</v>
      </c>
      <c r="BW60">
        <f t="shared" si="37"/>
        <v>0</v>
      </c>
    </row>
    <row r="61" spans="1:75" x14ac:dyDescent="0.3">
      <c r="A61" s="30"/>
      <c r="B61" s="32">
        <f>IF(B$2='List of Flows'!$B59,IF('List of Flows'!$E59=0,0,1),0)</f>
        <v>0</v>
      </c>
      <c r="C61" s="32">
        <f>IF(C$2='List of Flows'!$B59,IF('List of Flows'!$E59=0,0,1),0)</f>
        <v>0</v>
      </c>
      <c r="D61" s="32">
        <f>IF(D$2='List of Flows'!$B59,IF('List of Flows'!$E59=0,0,1),0)</f>
        <v>0</v>
      </c>
      <c r="E61" s="32">
        <f>IF(E$2='List of Flows'!$B59,IF('List of Flows'!$E59=0,0,1),0)</f>
        <v>0</v>
      </c>
      <c r="F61" s="32">
        <f>IF(F$2='List of Flows'!$B59,IF('List of Flows'!$E59=0,0,1),0)</f>
        <v>0</v>
      </c>
      <c r="G61" s="32">
        <f>IF(G$2='List of Flows'!$B59,IF('List of Flows'!$E59=0,0,1),0)</f>
        <v>0</v>
      </c>
      <c r="H61" s="32">
        <f>IF(H$2='List of Flows'!$B59,IF('List of Flows'!$E59=0,0,1),0)</f>
        <v>0</v>
      </c>
      <c r="I61" s="32">
        <f>IF(I$2='List of Flows'!$B59,IF('List of Flows'!$E59=0,0,1),0)</f>
        <v>0</v>
      </c>
      <c r="J61" s="32">
        <f>IF(J$2='List of Flows'!$B59,IF('List of Flows'!$E59=0,0,1),0)</f>
        <v>0</v>
      </c>
      <c r="K61" s="32">
        <f>IF(K$2='List of Flows'!$B59,IF('List of Flows'!$E59=0,0,1),0)</f>
        <v>0</v>
      </c>
      <c r="L61" s="32">
        <f>IF(L$2='List of Flows'!$B59,IF('List of Flows'!$E59=0,0,1),0)</f>
        <v>0</v>
      </c>
      <c r="M61" s="32">
        <f>IF(M$2='List of Flows'!$B59,IF('List of Flows'!$E59=0,0,1),0)</f>
        <v>0</v>
      </c>
      <c r="N61" s="32">
        <f>IF(N$2='List of Flows'!$B59,IF('List of Flows'!$E59=0,0,1),0)</f>
        <v>0</v>
      </c>
      <c r="O61" s="32">
        <f t="shared" si="8"/>
        <v>0</v>
      </c>
      <c r="P61" s="31"/>
      <c r="Q61" s="32">
        <f>IF(Q$2='List of Flows'!$B59,IF('List of Flows'!$F59=0,0,1),0)</f>
        <v>0</v>
      </c>
      <c r="R61" s="32">
        <f>IF(R$2='List of Flows'!$B59,IF('List of Flows'!$F59=0,0,1),0)</f>
        <v>0</v>
      </c>
      <c r="S61" s="32">
        <f>IF(S$2='List of Flows'!$B59,IF('List of Flows'!$F59=0,0,1),0)</f>
        <v>0</v>
      </c>
      <c r="T61" s="32">
        <f>IF(T$2='List of Flows'!$B59,IF('List of Flows'!$F59=0,0,1),0)</f>
        <v>0</v>
      </c>
      <c r="U61" s="32">
        <f>IF(U$2='List of Flows'!$B59,IF('List of Flows'!$F59=0,0,1),0)</f>
        <v>0</v>
      </c>
      <c r="V61" s="32">
        <f>IF(V$2='List of Flows'!$B59,IF('List of Flows'!$F59=0,0,1),0)</f>
        <v>0</v>
      </c>
      <c r="W61" s="32">
        <f>IF(W$2='List of Flows'!$B59,IF('List of Flows'!$F59=0,0,1),0)</f>
        <v>0</v>
      </c>
      <c r="X61" s="32">
        <f>IF(X$2='List of Flows'!$B59,IF('List of Flows'!$F59=0,0,1),0)</f>
        <v>0</v>
      </c>
      <c r="Y61" s="32">
        <f>IF(Y$2='List of Flows'!$B59,IF('List of Flows'!$F59=0,0,1),0)</f>
        <v>0</v>
      </c>
      <c r="Z61" s="32">
        <f>IF(Z$2='List of Flows'!$B59,IF('List of Flows'!$F59=0,0,1),0)</f>
        <v>0</v>
      </c>
      <c r="AA61" s="32">
        <f>IF(AA$2='List of Flows'!$B59,IF('List of Flows'!$F59=0,0,1),0)</f>
        <v>0</v>
      </c>
      <c r="AB61" s="32">
        <f>IF(AB$2='List of Flows'!$B59,IF('List of Flows'!$F59=0,0,1),0)</f>
        <v>0</v>
      </c>
      <c r="AC61" s="32">
        <f>IF(AC$2='List of Flows'!$B59,IF('List of Flows'!$F59=0,0,1),0)</f>
        <v>0</v>
      </c>
      <c r="AD61" s="32">
        <f t="shared" si="9"/>
        <v>0</v>
      </c>
      <c r="AE61" s="31"/>
      <c r="AF61" s="32">
        <f t="shared" si="10"/>
        <v>0</v>
      </c>
      <c r="AG61" s="32">
        <f t="shared" si="11"/>
        <v>0</v>
      </c>
      <c r="AH61" s="32">
        <f t="shared" si="12"/>
        <v>0</v>
      </c>
      <c r="AI61" s="32">
        <f t="shared" si="13"/>
        <v>0</v>
      </c>
      <c r="AJ61" s="32">
        <f t="shared" si="14"/>
        <v>0</v>
      </c>
      <c r="AK61" s="32">
        <f t="shared" si="15"/>
        <v>0</v>
      </c>
      <c r="AL61" s="32">
        <f t="shared" si="16"/>
        <v>0</v>
      </c>
      <c r="AM61" s="32">
        <f t="shared" si="17"/>
        <v>0</v>
      </c>
      <c r="AN61" s="32">
        <f t="shared" si="18"/>
        <v>0</v>
      </c>
      <c r="AO61" s="32">
        <f t="shared" si="19"/>
        <v>0</v>
      </c>
      <c r="AP61" s="32">
        <f t="shared" si="20"/>
        <v>0</v>
      </c>
      <c r="AQ61" s="32">
        <f t="shared" si="21"/>
        <v>0</v>
      </c>
      <c r="AR61" s="32">
        <f t="shared" si="22"/>
        <v>0</v>
      </c>
      <c r="AS61" s="32">
        <f t="shared" si="38"/>
        <v>0</v>
      </c>
      <c r="AT61" s="31"/>
      <c r="AU61" s="32">
        <f>IF(AU$2='List of Flows'!$B59,IF('List of Flows'!$G59=0,0,1),0)</f>
        <v>0</v>
      </c>
      <c r="AV61" s="32">
        <f>IF(AV$2='List of Flows'!$B59,IF('List of Flows'!$G59=0,0,1),0)</f>
        <v>0</v>
      </c>
      <c r="AW61" s="32">
        <f>IF(AW$2='List of Flows'!$B59,IF('List of Flows'!$G59=0,0,1),0)</f>
        <v>0</v>
      </c>
      <c r="AX61" s="32">
        <f>IF(AX$2='List of Flows'!$B59,IF('List of Flows'!$G59=0,0,1),0)</f>
        <v>0</v>
      </c>
      <c r="AY61" s="32">
        <f>IF(AY$2='List of Flows'!$B59,IF('List of Flows'!$G59=0,0,1),0)</f>
        <v>0</v>
      </c>
      <c r="AZ61" s="32">
        <f>IF(AZ$2='List of Flows'!$B59,IF('List of Flows'!$G59=0,0,1),0)</f>
        <v>0</v>
      </c>
      <c r="BA61" s="32">
        <f>IF(BA$2='List of Flows'!$B59,IF('List of Flows'!$G59=0,0,1),0)</f>
        <v>0</v>
      </c>
      <c r="BB61" s="32">
        <f>IF(BB$2='List of Flows'!$B59,IF('List of Flows'!$G59=0,0,1),0)</f>
        <v>0</v>
      </c>
      <c r="BC61" s="32">
        <f>IF(BC$2='List of Flows'!$B59,IF('List of Flows'!$G59=0,0,1),0)</f>
        <v>0</v>
      </c>
      <c r="BD61" s="32">
        <f>IF(BD$2='List of Flows'!$B59,IF('List of Flows'!$G59=0,0,1),0)</f>
        <v>0</v>
      </c>
      <c r="BE61" s="32">
        <f>IF(BE$2='List of Flows'!$B59,IF('List of Flows'!$G59=0,0,1),0)</f>
        <v>0</v>
      </c>
      <c r="BF61" s="32">
        <f>IF(BF$2='List of Flows'!$B59,IF('List of Flows'!$G59=0,0,1),0)</f>
        <v>0</v>
      </c>
      <c r="BG61" s="32">
        <f>IF(BG$2='List of Flows'!$B59,IF('List of Flows'!$G59=0,0,1),0)</f>
        <v>0</v>
      </c>
      <c r="BH61" s="32">
        <f t="shared" si="23"/>
        <v>0</v>
      </c>
      <c r="BI61" s="31"/>
      <c r="BJ61">
        <f t="shared" si="24"/>
        <v>0</v>
      </c>
      <c r="BK61">
        <f t="shared" si="25"/>
        <v>0</v>
      </c>
      <c r="BL61">
        <f t="shared" si="26"/>
        <v>0</v>
      </c>
      <c r="BM61">
        <f t="shared" si="27"/>
        <v>0</v>
      </c>
      <c r="BN61">
        <f t="shared" si="28"/>
        <v>0</v>
      </c>
      <c r="BO61">
        <f t="shared" si="29"/>
        <v>0</v>
      </c>
      <c r="BP61">
        <f t="shared" si="30"/>
        <v>0</v>
      </c>
      <c r="BQ61">
        <f t="shared" si="31"/>
        <v>0</v>
      </c>
      <c r="BR61">
        <f t="shared" si="32"/>
        <v>0</v>
      </c>
      <c r="BS61">
        <f t="shared" si="33"/>
        <v>0</v>
      </c>
      <c r="BT61">
        <f t="shared" si="34"/>
        <v>0</v>
      </c>
      <c r="BU61">
        <f t="shared" si="35"/>
        <v>0</v>
      </c>
      <c r="BV61">
        <f t="shared" si="36"/>
        <v>0</v>
      </c>
      <c r="BW61">
        <f t="shared" si="37"/>
        <v>0</v>
      </c>
    </row>
    <row r="62" spans="1:75" x14ac:dyDescent="0.3">
      <c r="A62" s="30"/>
      <c r="B62" s="32">
        <f>IF(B$2='List of Flows'!$B60,IF('List of Flows'!$E60=0,0,1),0)</f>
        <v>0</v>
      </c>
      <c r="C62" s="32">
        <f>IF(C$2='List of Flows'!$B60,IF('List of Flows'!$E60=0,0,1),0)</f>
        <v>0</v>
      </c>
      <c r="D62" s="32">
        <f>IF(D$2='List of Flows'!$B60,IF('List of Flows'!$E60=0,0,1),0)</f>
        <v>0</v>
      </c>
      <c r="E62" s="32">
        <f>IF(E$2='List of Flows'!$B60,IF('List of Flows'!$E60=0,0,1),0)</f>
        <v>0</v>
      </c>
      <c r="F62" s="32">
        <f>IF(F$2='List of Flows'!$B60,IF('List of Flows'!$E60=0,0,1),0)</f>
        <v>0</v>
      </c>
      <c r="G62" s="32">
        <f>IF(G$2='List of Flows'!$B60,IF('List of Flows'!$E60=0,0,1),0)</f>
        <v>0</v>
      </c>
      <c r="H62" s="32">
        <f>IF(H$2='List of Flows'!$B60,IF('List of Flows'!$E60=0,0,1),0)</f>
        <v>0</v>
      </c>
      <c r="I62" s="32">
        <f>IF(I$2='List of Flows'!$B60,IF('List of Flows'!$E60=0,0,1),0)</f>
        <v>0</v>
      </c>
      <c r="J62" s="32">
        <f>IF(J$2='List of Flows'!$B60,IF('List of Flows'!$E60=0,0,1),0)</f>
        <v>0</v>
      </c>
      <c r="K62" s="32">
        <f>IF(K$2='List of Flows'!$B60,IF('List of Flows'!$E60=0,0,1),0)</f>
        <v>0</v>
      </c>
      <c r="L62" s="32">
        <f>IF(L$2='List of Flows'!$B60,IF('List of Flows'!$E60=0,0,1),0)</f>
        <v>0</v>
      </c>
      <c r="M62" s="32">
        <f>IF(M$2='List of Flows'!$B60,IF('List of Flows'!$E60=0,0,1),0)</f>
        <v>0</v>
      </c>
      <c r="N62" s="32">
        <f>IF(N$2='List of Flows'!$B60,IF('List of Flows'!$E60=0,0,1),0)</f>
        <v>0</v>
      </c>
      <c r="O62" s="32">
        <f t="shared" si="8"/>
        <v>0</v>
      </c>
      <c r="P62" s="31"/>
      <c r="Q62" s="32">
        <f>IF(Q$2='List of Flows'!$B60,IF('List of Flows'!$F60=0,0,1),0)</f>
        <v>0</v>
      </c>
      <c r="R62" s="32">
        <f>IF(R$2='List of Flows'!$B60,IF('List of Flows'!$F60=0,0,1),0)</f>
        <v>0</v>
      </c>
      <c r="S62" s="32">
        <f>IF(S$2='List of Flows'!$B60,IF('List of Flows'!$F60=0,0,1),0)</f>
        <v>0</v>
      </c>
      <c r="T62" s="32">
        <f>IF(T$2='List of Flows'!$B60,IF('List of Flows'!$F60=0,0,1),0)</f>
        <v>0</v>
      </c>
      <c r="U62" s="32">
        <f>IF(U$2='List of Flows'!$B60,IF('List of Flows'!$F60=0,0,1),0)</f>
        <v>0</v>
      </c>
      <c r="V62" s="32">
        <f>IF(V$2='List of Flows'!$B60,IF('List of Flows'!$F60=0,0,1),0)</f>
        <v>0</v>
      </c>
      <c r="W62" s="32">
        <f>IF(W$2='List of Flows'!$B60,IF('List of Flows'!$F60=0,0,1),0)</f>
        <v>0</v>
      </c>
      <c r="X62" s="32">
        <f>IF(X$2='List of Flows'!$B60,IF('List of Flows'!$F60=0,0,1),0)</f>
        <v>0</v>
      </c>
      <c r="Y62" s="32">
        <f>IF(Y$2='List of Flows'!$B60,IF('List of Flows'!$F60=0,0,1),0)</f>
        <v>0</v>
      </c>
      <c r="Z62" s="32">
        <f>IF(Z$2='List of Flows'!$B60,IF('List of Flows'!$F60=0,0,1),0)</f>
        <v>0</v>
      </c>
      <c r="AA62" s="32">
        <f>IF(AA$2='List of Flows'!$B60,IF('List of Flows'!$F60=0,0,1),0)</f>
        <v>0</v>
      </c>
      <c r="AB62" s="32">
        <f>IF(AB$2='List of Flows'!$B60,IF('List of Flows'!$F60=0,0,1),0)</f>
        <v>0</v>
      </c>
      <c r="AC62" s="32">
        <f>IF(AC$2='List of Flows'!$B60,IF('List of Flows'!$F60=0,0,1),0)</f>
        <v>0</v>
      </c>
      <c r="AD62" s="32">
        <f t="shared" si="9"/>
        <v>0</v>
      </c>
      <c r="AE62" s="31"/>
      <c r="AF62" s="32">
        <f t="shared" si="10"/>
        <v>0</v>
      </c>
      <c r="AG62" s="32">
        <f t="shared" si="11"/>
        <v>0</v>
      </c>
      <c r="AH62" s="32">
        <f t="shared" si="12"/>
        <v>0</v>
      </c>
      <c r="AI62" s="32">
        <f t="shared" si="13"/>
        <v>0</v>
      </c>
      <c r="AJ62" s="32">
        <f t="shared" si="14"/>
        <v>0</v>
      </c>
      <c r="AK62" s="32">
        <f t="shared" si="15"/>
        <v>0</v>
      </c>
      <c r="AL62" s="32">
        <f t="shared" si="16"/>
        <v>0</v>
      </c>
      <c r="AM62" s="32">
        <f t="shared" si="17"/>
        <v>0</v>
      </c>
      <c r="AN62" s="32">
        <f t="shared" si="18"/>
        <v>0</v>
      </c>
      <c r="AO62" s="32">
        <f t="shared" si="19"/>
        <v>0</v>
      </c>
      <c r="AP62" s="32">
        <f t="shared" si="20"/>
        <v>0</v>
      </c>
      <c r="AQ62" s="32">
        <f t="shared" si="21"/>
        <v>0</v>
      </c>
      <c r="AR62" s="32">
        <f t="shared" si="22"/>
        <v>0</v>
      </c>
      <c r="AS62" s="32">
        <f t="shared" si="38"/>
        <v>0</v>
      </c>
      <c r="AT62" s="31"/>
      <c r="AU62" s="32">
        <f>IF(AU$2='List of Flows'!$B60,IF('List of Flows'!$G60=0,0,1),0)</f>
        <v>0</v>
      </c>
      <c r="AV62" s="32">
        <f>IF(AV$2='List of Flows'!$B60,IF('List of Flows'!$G60=0,0,1),0)</f>
        <v>0</v>
      </c>
      <c r="AW62" s="32">
        <f>IF(AW$2='List of Flows'!$B60,IF('List of Flows'!$G60=0,0,1),0)</f>
        <v>0</v>
      </c>
      <c r="AX62" s="32">
        <f>IF(AX$2='List of Flows'!$B60,IF('List of Flows'!$G60=0,0,1),0)</f>
        <v>0</v>
      </c>
      <c r="AY62" s="32">
        <f>IF(AY$2='List of Flows'!$B60,IF('List of Flows'!$G60=0,0,1),0)</f>
        <v>0</v>
      </c>
      <c r="AZ62" s="32">
        <f>IF(AZ$2='List of Flows'!$B60,IF('List of Flows'!$G60=0,0,1),0)</f>
        <v>0</v>
      </c>
      <c r="BA62" s="32">
        <f>IF(BA$2='List of Flows'!$B60,IF('List of Flows'!$G60=0,0,1),0)</f>
        <v>0</v>
      </c>
      <c r="BB62" s="32">
        <f>IF(BB$2='List of Flows'!$B60,IF('List of Flows'!$G60=0,0,1),0)</f>
        <v>0</v>
      </c>
      <c r="BC62" s="32">
        <f>IF(BC$2='List of Flows'!$B60,IF('List of Flows'!$G60=0,0,1),0)</f>
        <v>0</v>
      </c>
      <c r="BD62" s="32">
        <f>IF(BD$2='List of Flows'!$B60,IF('List of Flows'!$G60=0,0,1),0)</f>
        <v>0</v>
      </c>
      <c r="BE62" s="32">
        <f>IF(BE$2='List of Flows'!$B60,IF('List of Flows'!$G60=0,0,1),0)</f>
        <v>0</v>
      </c>
      <c r="BF62" s="32">
        <f>IF(BF$2='List of Flows'!$B60,IF('List of Flows'!$G60=0,0,1),0)</f>
        <v>0</v>
      </c>
      <c r="BG62" s="32">
        <f>IF(BG$2='List of Flows'!$B60,IF('List of Flows'!$G60=0,0,1),0)</f>
        <v>0</v>
      </c>
      <c r="BH62" s="32">
        <f t="shared" si="23"/>
        <v>0</v>
      </c>
      <c r="BI62" s="31"/>
      <c r="BJ62">
        <f t="shared" si="24"/>
        <v>0</v>
      </c>
      <c r="BK62">
        <f t="shared" si="25"/>
        <v>0</v>
      </c>
      <c r="BL62">
        <f t="shared" si="26"/>
        <v>0</v>
      </c>
      <c r="BM62">
        <f t="shared" si="27"/>
        <v>0</v>
      </c>
      <c r="BN62">
        <f t="shared" si="28"/>
        <v>0</v>
      </c>
      <c r="BO62">
        <f t="shared" si="29"/>
        <v>0</v>
      </c>
      <c r="BP62">
        <f t="shared" si="30"/>
        <v>0</v>
      </c>
      <c r="BQ62">
        <f t="shared" si="31"/>
        <v>0</v>
      </c>
      <c r="BR62">
        <f t="shared" si="32"/>
        <v>0</v>
      </c>
      <c r="BS62">
        <f t="shared" si="33"/>
        <v>0</v>
      </c>
      <c r="BT62">
        <f t="shared" si="34"/>
        <v>0</v>
      </c>
      <c r="BU62">
        <f t="shared" si="35"/>
        <v>0</v>
      </c>
      <c r="BV62">
        <f t="shared" si="36"/>
        <v>0</v>
      </c>
      <c r="BW62">
        <f t="shared" si="37"/>
        <v>0</v>
      </c>
    </row>
    <row r="63" spans="1:75" x14ac:dyDescent="0.3">
      <c r="A63" s="30"/>
      <c r="B63" s="32">
        <f>IF(B$2='List of Flows'!$B61,IF('List of Flows'!$E61=0,0,1),0)</f>
        <v>0</v>
      </c>
      <c r="C63" s="32">
        <f>IF(C$2='List of Flows'!$B61,IF('List of Flows'!$E61=0,0,1),0)</f>
        <v>0</v>
      </c>
      <c r="D63" s="32">
        <f>IF(D$2='List of Flows'!$B61,IF('List of Flows'!$E61=0,0,1),0)</f>
        <v>0</v>
      </c>
      <c r="E63" s="32">
        <f>IF(E$2='List of Flows'!$B61,IF('List of Flows'!$E61=0,0,1),0)</f>
        <v>0</v>
      </c>
      <c r="F63" s="32">
        <f>IF(F$2='List of Flows'!$B61,IF('List of Flows'!$E61=0,0,1),0)</f>
        <v>0</v>
      </c>
      <c r="G63" s="32">
        <f>IF(G$2='List of Flows'!$B61,IF('List of Flows'!$E61=0,0,1),0)</f>
        <v>0</v>
      </c>
      <c r="H63" s="32">
        <f>IF(H$2='List of Flows'!$B61,IF('List of Flows'!$E61=0,0,1),0)</f>
        <v>0</v>
      </c>
      <c r="I63" s="32">
        <f>IF(I$2='List of Flows'!$B61,IF('List of Flows'!$E61=0,0,1),0)</f>
        <v>0</v>
      </c>
      <c r="J63" s="32">
        <f>IF(J$2='List of Flows'!$B61,IF('List of Flows'!$E61=0,0,1),0)</f>
        <v>0</v>
      </c>
      <c r="K63" s="32">
        <f>IF(K$2='List of Flows'!$B61,IF('List of Flows'!$E61=0,0,1),0)</f>
        <v>0</v>
      </c>
      <c r="L63" s="32">
        <f>IF(L$2='List of Flows'!$B61,IF('List of Flows'!$E61=0,0,1),0)</f>
        <v>0</v>
      </c>
      <c r="M63" s="32">
        <f>IF(M$2='List of Flows'!$B61,IF('List of Flows'!$E61=0,0,1),0)</f>
        <v>0</v>
      </c>
      <c r="N63" s="32">
        <f>IF(N$2='List of Flows'!$B61,IF('List of Flows'!$E61=0,0,1),0)</f>
        <v>0</v>
      </c>
      <c r="O63" s="32">
        <f t="shared" si="8"/>
        <v>0</v>
      </c>
      <c r="P63" s="31"/>
      <c r="Q63" s="32">
        <f>IF(Q$2='List of Flows'!$B61,IF('List of Flows'!$F61=0,0,1),0)</f>
        <v>0</v>
      </c>
      <c r="R63" s="32">
        <f>IF(R$2='List of Flows'!$B61,IF('List of Flows'!$F61=0,0,1),0)</f>
        <v>0</v>
      </c>
      <c r="S63" s="32">
        <f>IF(S$2='List of Flows'!$B61,IF('List of Flows'!$F61=0,0,1),0)</f>
        <v>0</v>
      </c>
      <c r="T63" s="32">
        <f>IF(T$2='List of Flows'!$B61,IF('List of Flows'!$F61=0,0,1),0)</f>
        <v>0</v>
      </c>
      <c r="U63" s="32">
        <f>IF(U$2='List of Flows'!$B61,IF('List of Flows'!$F61=0,0,1),0)</f>
        <v>0</v>
      </c>
      <c r="V63" s="32">
        <f>IF(V$2='List of Flows'!$B61,IF('List of Flows'!$F61=0,0,1),0)</f>
        <v>0</v>
      </c>
      <c r="W63" s="32">
        <f>IF(W$2='List of Flows'!$B61,IF('List of Flows'!$F61=0,0,1),0)</f>
        <v>0</v>
      </c>
      <c r="X63" s="32">
        <f>IF(X$2='List of Flows'!$B61,IF('List of Flows'!$F61=0,0,1),0)</f>
        <v>0</v>
      </c>
      <c r="Y63" s="32">
        <f>IF(Y$2='List of Flows'!$B61,IF('List of Flows'!$F61=0,0,1),0)</f>
        <v>0</v>
      </c>
      <c r="Z63" s="32">
        <f>IF(Z$2='List of Flows'!$B61,IF('List of Flows'!$F61=0,0,1),0)</f>
        <v>0</v>
      </c>
      <c r="AA63" s="32">
        <f>IF(AA$2='List of Flows'!$B61,IF('List of Flows'!$F61=0,0,1),0)</f>
        <v>0</v>
      </c>
      <c r="AB63" s="32">
        <f>IF(AB$2='List of Flows'!$B61,IF('List of Flows'!$F61=0,0,1),0)</f>
        <v>0</v>
      </c>
      <c r="AC63" s="32">
        <f>IF(AC$2='List of Flows'!$B61,IF('List of Flows'!$F61=0,0,1),0)</f>
        <v>0</v>
      </c>
      <c r="AD63" s="32">
        <f t="shared" si="9"/>
        <v>0</v>
      </c>
      <c r="AE63" s="31"/>
      <c r="AF63" s="32">
        <f t="shared" si="10"/>
        <v>0</v>
      </c>
      <c r="AG63" s="32">
        <f t="shared" si="11"/>
        <v>0</v>
      </c>
      <c r="AH63" s="32">
        <f t="shared" si="12"/>
        <v>0</v>
      </c>
      <c r="AI63" s="32">
        <f t="shared" si="13"/>
        <v>0</v>
      </c>
      <c r="AJ63" s="32">
        <f t="shared" si="14"/>
        <v>0</v>
      </c>
      <c r="AK63" s="32">
        <f t="shared" si="15"/>
        <v>0</v>
      </c>
      <c r="AL63" s="32">
        <f t="shared" si="16"/>
        <v>0</v>
      </c>
      <c r="AM63" s="32">
        <f t="shared" si="17"/>
        <v>0</v>
      </c>
      <c r="AN63" s="32">
        <f t="shared" si="18"/>
        <v>0</v>
      </c>
      <c r="AO63" s="32">
        <f t="shared" si="19"/>
        <v>0</v>
      </c>
      <c r="AP63" s="32">
        <f t="shared" si="20"/>
        <v>0</v>
      </c>
      <c r="AQ63" s="32">
        <f t="shared" si="21"/>
        <v>0</v>
      </c>
      <c r="AR63" s="32">
        <f t="shared" si="22"/>
        <v>0</v>
      </c>
      <c r="AS63" s="32">
        <f t="shared" si="38"/>
        <v>0</v>
      </c>
      <c r="AT63" s="31"/>
      <c r="AU63" s="32">
        <f>IF(AU$2='List of Flows'!$B61,IF('List of Flows'!$G61=0,0,1),0)</f>
        <v>0</v>
      </c>
      <c r="AV63" s="32">
        <f>IF(AV$2='List of Flows'!$B61,IF('List of Flows'!$G61=0,0,1),0)</f>
        <v>0</v>
      </c>
      <c r="AW63" s="32">
        <f>IF(AW$2='List of Flows'!$B61,IF('List of Flows'!$G61=0,0,1),0)</f>
        <v>0</v>
      </c>
      <c r="AX63" s="32">
        <f>IF(AX$2='List of Flows'!$B61,IF('List of Flows'!$G61=0,0,1),0)</f>
        <v>0</v>
      </c>
      <c r="AY63" s="32">
        <f>IF(AY$2='List of Flows'!$B61,IF('List of Flows'!$G61=0,0,1),0)</f>
        <v>0</v>
      </c>
      <c r="AZ63" s="32">
        <f>IF(AZ$2='List of Flows'!$B61,IF('List of Flows'!$G61=0,0,1),0)</f>
        <v>0</v>
      </c>
      <c r="BA63" s="32">
        <f>IF(BA$2='List of Flows'!$B61,IF('List of Flows'!$G61=0,0,1),0)</f>
        <v>0</v>
      </c>
      <c r="BB63" s="32">
        <f>IF(BB$2='List of Flows'!$B61,IF('List of Flows'!$G61=0,0,1),0)</f>
        <v>0</v>
      </c>
      <c r="BC63" s="32">
        <f>IF(BC$2='List of Flows'!$B61,IF('List of Flows'!$G61=0,0,1),0)</f>
        <v>0</v>
      </c>
      <c r="BD63" s="32">
        <f>IF(BD$2='List of Flows'!$B61,IF('List of Flows'!$G61=0,0,1),0)</f>
        <v>0</v>
      </c>
      <c r="BE63" s="32">
        <f>IF(BE$2='List of Flows'!$B61,IF('List of Flows'!$G61=0,0,1),0)</f>
        <v>0</v>
      </c>
      <c r="BF63" s="32">
        <f>IF(BF$2='List of Flows'!$B61,IF('List of Flows'!$G61=0,0,1),0)</f>
        <v>0</v>
      </c>
      <c r="BG63" s="32">
        <f>IF(BG$2='List of Flows'!$B61,IF('List of Flows'!$G61=0,0,1),0)</f>
        <v>0</v>
      </c>
      <c r="BH63" s="32">
        <f t="shared" si="23"/>
        <v>0</v>
      </c>
      <c r="BI63" s="31"/>
      <c r="BJ63">
        <f t="shared" si="24"/>
        <v>0</v>
      </c>
      <c r="BK63">
        <f t="shared" si="25"/>
        <v>0</v>
      </c>
      <c r="BL63">
        <f t="shared" si="26"/>
        <v>0</v>
      </c>
      <c r="BM63">
        <f t="shared" si="27"/>
        <v>0</v>
      </c>
      <c r="BN63">
        <f t="shared" si="28"/>
        <v>0</v>
      </c>
      <c r="BO63">
        <f t="shared" si="29"/>
        <v>0</v>
      </c>
      <c r="BP63">
        <f t="shared" si="30"/>
        <v>0</v>
      </c>
      <c r="BQ63">
        <f t="shared" si="31"/>
        <v>0</v>
      </c>
      <c r="BR63">
        <f t="shared" si="32"/>
        <v>0</v>
      </c>
      <c r="BS63">
        <f t="shared" si="33"/>
        <v>0</v>
      </c>
      <c r="BT63">
        <f t="shared" si="34"/>
        <v>0</v>
      </c>
      <c r="BU63">
        <f t="shared" si="35"/>
        <v>0</v>
      </c>
      <c r="BV63">
        <f t="shared" si="36"/>
        <v>0</v>
      </c>
      <c r="BW63">
        <f t="shared" si="37"/>
        <v>0</v>
      </c>
    </row>
    <row r="64" spans="1:75" x14ac:dyDescent="0.3">
      <c r="A64" s="30"/>
      <c r="B64" s="32">
        <f>IF(B$2='List of Flows'!$B62,IF('List of Flows'!$E62=0,0,1),0)</f>
        <v>0</v>
      </c>
      <c r="C64" s="32">
        <f>IF(C$2='List of Flows'!$B62,IF('List of Flows'!$E62=0,0,1),0)</f>
        <v>0</v>
      </c>
      <c r="D64" s="32">
        <f>IF(D$2='List of Flows'!$B62,IF('List of Flows'!$E62=0,0,1),0)</f>
        <v>0</v>
      </c>
      <c r="E64" s="32">
        <f>IF(E$2='List of Flows'!$B62,IF('List of Flows'!$E62=0,0,1),0)</f>
        <v>0</v>
      </c>
      <c r="F64" s="32">
        <f>IF(F$2='List of Flows'!$B62,IF('List of Flows'!$E62=0,0,1),0)</f>
        <v>0</v>
      </c>
      <c r="G64" s="32">
        <f>IF(G$2='List of Flows'!$B62,IF('List of Flows'!$E62=0,0,1),0)</f>
        <v>0</v>
      </c>
      <c r="H64" s="32">
        <f>IF(H$2='List of Flows'!$B62,IF('List of Flows'!$E62=0,0,1),0)</f>
        <v>0</v>
      </c>
      <c r="I64" s="32">
        <f>IF(I$2='List of Flows'!$B62,IF('List of Flows'!$E62=0,0,1),0)</f>
        <v>0</v>
      </c>
      <c r="J64" s="32">
        <f>IF(J$2='List of Flows'!$B62,IF('List of Flows'!$E62=0,0,1),0)</f>
        <v>0</v>
      </c>
      <c r="K64" s="32">
        <f>IF(K$2='List of Flows'!$B62,IF('List of Flows'!$E62=0,0,1),0)</f>
        <v>0</v>
      </c>
      <c r="L64" s="32">
        <f>IF(L$2='List of Flows'!$B62,IF('List of Flows'!$E62=0,0,1),0)</f>
        <v>0</v>
      </c>
      <c r="M64" s="32">
        <f>IF(M$2='List of Flows'!$B62,IF('List of Flows'!$E62=0,0,1),0)</f>
        <v>0</v>
      </c>
      <c r="N64" s="32">
        <f>IF(N$2='List of Flows'!$B62,IF('List of Flows'!$E62=0,0,1),0)</f>
        <v>0</v>
      </c>
      <c r="O64" s="32">
        <f t="shared" si="8"/>
        <v>0</v>
      </c>
      <c r="P64" s="31"/>
      <c r="Q64" s="32">
        <f>IF(Q$2='List of Flows'!$B62,IF('List of Flows'!$F62=0,0,1),0)</f>
        <v>0</v>
      </c>
      <c r="R64" s="32">
        <f>IF(R$2='List of Flows'!$B62,IF('List of Flows'!$F62=0,0,1),0)</f>
        <v>0</v>
      </c>
      <c r="S64" s="32">
        <f>IF(S$2='List of Flows'!$B62,IF('List of Flows'!$F62=0,0,1),0)</f>
        <v>0</v>
      </c>
      <c r="T64" s="32">
        <f>IF(T$2='List of Flows'!$B62,IF('List of Flows'!$F62=0,0,1),0)</f>
        <v>0</v>
      </c>
      <c r="U64" s="32">
        <f>IF(U$2='List of Flows'!$B62,IF('List of Flows'!$F62=0,0,1),0)</f>
        <v>0</v>
      </c>
      <c r="V64" s="32">
        <f>IF(V$2='List of Flows'!$B62,IF('List of Flows'!$F62=0,0,1),0)</f>
        <v>0</v>
      </c>
      <c r="W64" s="32">
        <f>IF(W$2='List of Flows'!$B62,IF('List of Flows'!$F62=0,0,1),0)</f>
        <v>0</v>
      </c>
      <c r="X64" s="32">
        <f>IF(X$2='List of Flows'!$B62,IF('List of Flows'!$F62=0,0,1),0)</f>
        <v>0</v>
      </c>
      <c r="Y64" s="32">
        <f>IF(Y$2='List of Flows'!$B62,IF('List of Flows'!$F62=0,0,1),0)</f>
        <v>0</v>
      </c>
      <c r="Z64" s="32">
        <f>IF(Z$2='List of Flows'!$B62,IF('List of Flows'!$F62=0,0,1),0)</f>
        <v>0</v>
      </c>
      <c r="AA64" s="32">
        <f>IF(AA$2='List of Flows'!$B62,IF('List of Flows'!$F62=0,0,1),0)</f>
        <v>0</v>
      </c>
      <c r="AB64" s="32">
        <f>IF(AB$2='List of Flows'!$B62,IF('List of Flows'!$F62=0,0,1),0)</f>
        <v>0</v>
      </c>
      <c r="AC64" s="32">
        <f>IF(AC$2='List of Flows'!$B62,IF('List of Flows'!$F62=0,0,1),0)</f>
        <v>0</v>
      </c>
      <c r="AD64" s="32">
        <f t="shared" si="9"/>
        <v>0</v>
      </c>
      <c r="AE64" s="31"/>
      <c r="AF64" s="32">
        <f t="shared" si="10"/>
        <v>0</v>
      </c>
      <c r="AG64" s="32">
        <f t="shared" si="11"/>
        <v>0</v>
      </c>
      <c r="AH64" s="32">
        <f t="shared" si="12"/>
        <v>0</v>
      </c>
      <c r="AI64" s="32">
        <f t="shared" si="13"/>
        <v>0</v>
      </c>
      <c r="AJ64" s="32">
        <f t="shared" si="14"/>
        <v>0</v>
      </c>
      <c r="AK64" s="32">
        <f t="shared" si="15"/>
        <v>0</v>
      </c>
      <c r="AL64" s="32">
        <f t="shared" si="16"/>
        <v>0</v>
      </c>
      <c r="AM64" s="32">
        <f t="shared" si="17"/>
        <v>0</v>
      </c>
      <c r="AN64" s="32">
        <f t="shared" si="18"/>
        <v>0</v>
      </c>
      <c r="AO64" s="32">
        <f t="shared" si="19"/>
        <v>0</v>
      </c>
      <c r="AP64" s="32">
        <f t="shared" si="20"/>
        <v>0</v>
      </c>
      <c r="AQ64" s="32">
        <f t="shared" si="21"/>
        <v>0</v>
      </c>
      <c r="AR64" s="32">
        <f t="shared" si="22"/>
        <v>0</v>
      </c>
      <c r="AS64" s="32">
        <f t="shared" si="38"/>
        <v>0</v>
      </c>
      <c r="AT64" s="31"/>
      <c r="AU64" s="32">
        <f>IF(AU$2='List of Flows'!$B62,IF('List of Flows'!$G62=0,0,1),0)</f>
        <v>0</v>
      </c>
      <c r="AV64" s="32">
        <f>IF(AV$2='List of Flows'!$B62,IF('List of Flows'!$G62=0,0,1),0)</f>
        <v>0</v>
      </c>
      <c r="AW64" s="32">
        <f>IF(AW$2='List of Flows'!$B62,IF('List of Flows'!$G62=0,0,1),0)</f>
        <v>0</v>
      </c>
      <c r="AX64" s="32">
        <f>IF(AX$2='List of Flows'!$B62,IF('List of Flows'!$G62=0,0,1),0)</f>
        <v>0</v>
      </c>
      <c r="AY64" s="32">
        <f>IF(AY$2='List of Flows'!$B62,IF('List of Flows'!$G62=0,0,1),0)</f>
        <v>0</v>
      </c>
      <c r="AZ64" s="32">
        <f>IF(AZ$2='List of Flows'!$B62,IF('List of Flows'!$G62=0,0,1),0)</f>
        <v>0</v>
      </c>
      <c r="BA64" s="32">
        <f>IF(BA$2='List of Flows'!$B62,IF('List of Flows'!$G62=0,0,1),0)</f>
        <v>0</v>
      </c>
      <c r="BB64" s="32">
        <f>IF(BB$2='List of Flows'!$B62,IF('List of Flows'!$G62=0,0,1),0)</f>
        <v>0</v>
      </c>
      <c r="BC64" s="32">
        <f>IF(BC$2='List of Flows'!$B62,IF('List of Flows'!$G62=0,0,1),0)</f>
        <v>0</v>
      </c>
      <c r="BD64" s="32">
        <f>IF(BD$2='List of Flows'!$B62,IF('List of Flows'!$G62=0,0,1),0)</f>
        <v>0</v>
      </c>
      <c r="BE64" s="32">
        <f>IF(BE$2='List of Flows'!$B62,IF('List of Flows'!$G62=0,0,1),0)</f>
        <v>0</v>
      </c>
      <c r="BF64" s="32">
        <f>IF(BF$2='List of Flows'!$B62,IF('List of Flows'!$G62=0,0,1),0)</f>
        <v>0</v>
      </c>
      <c r="BG64" s="32">
        <f>IF(BG$2='List of Flows'!$B62,IF('List of Flows'!$G62=0,0,1),0)</f>
        <v>0</v>
      </c>
      <c r="BH64" s="32">
        <f t="shared" si="23"/>
        <v>0</v>
      </c>
      <c r="BI64" s="31"/>
      <c r="BJ64">
        <f t="shared" si="24"/>
        <v>0</v>
      </c>
      <c r="BK64">
        <f t="shared" si="25"/>
        <v>0</v>
      </c>
      <c r="BL64">
        <f t="shared" si="26"/>
        <v>0</v>
      </c>
      <c r="BM64">
        <f t="shared" si="27"/>
        <v>0</v>
      </c>
      <c r="BN64">
        <f t="shared" si="28"/>
        <v>0</v>
      </c>
      <c r="BO64">
        <f t="shared" si="29"/>
        <v>0</v>
      </c>
      <c r="BP64">
        <f t="shared" si="30"/>
        <v>0</v>
      </c>
      <c r="BQ64">
        <f t="shared" si="31"/>
        <v>0</v>
      </c>
      <c r="BR64">
        <f t="shared" si="32"/>
        <v>0</v>
      </c>
      <c r="BS64">
        <f t="shared" si="33"/>
        <v>0</v>
      </c>
      <c r="BT64">
        <f t="shared" si="34"/>
        <v>0</v>
      </c>
      <c r="BU64">
        <f t="shared" si="35"/>
        <v>0</v>
      </c>
      <c r="BV64">
        <f t="shared" si="36"/>
        <v>0</v>
      </c>
      <c r="BW64">
        <f t="shared" si="37"/>
        <v>0</v>
      </c>
    </row>
    <row r="65" spans="1:75" x14ac:dyDescent="0.3">
      <c r="A65" s="30"/>
      <c r="B65" s="32">
        <f>IF(B$2='List of Flows'!$B63,IF('List of Flows'!$E63=0,0,1),0)</f>
        <v>0</v>
      </c>
      <c r="C65" s="32">
        <f>IF(C$2='List of Flows'!$B63,IF('List of Flows'!$E63=0,0,1),0)</f>
        <v>0</v>
      </c>
      <c r="D65" s="32">
        <f>IF(D$2='List of Flows'!$B63,IF('List of Flows'!$E63=0,0,1),0)</f>
        <v>0</v>
      </c>
      <c r="E65" s="32">
        <f>IF(E$2='List of Flows'!$B63,IF('List of Flows'!$E63=0,0,1),0)</f>
        <v>0</v>
      </c>
      <c r="F65" s="32">
        <f>IF(F$2='List of Flows'!$B63,IF('List of Flows'!$E63=0,0,1),0)</f>
        <v>0</v>
      </c>
      <c r="G65" s="32">
        <f>IF(G$2='List of Flows'!$B63,IF('List of Flows'!$E63=0,0,1),0)</f>
        <v>0</v>
      </c>
      <c r="H65" s="32">
        <f>IF(H$2='List of Flows'!$B63,IF('List of Flows'!$E63=0,0,1),0)</f>
        <v>0</v>
      </c>
      <c r="I65" s="32">
        <f>IF(I$2='List of Flows'!$B63,IF('List of Flows'!$E63=0,0,1),0)</f>
        <v>0</v>
      </c>
      <c r="J65" s="32">
        <f>IF(J$2='List of Flows'!$B63,IF('List of Flows'!$E63=0,0,1),0)</f>
        <v>0</v>
      </c>
      <c r="K65" s="32">
        <f>IF(K$2='List of Flows'!$B63,IF('List of Flows'!$E63=0,0,1),0)</f>
        <v>0</v>
      </c>
      <c r="L65" s="32">
        <f>IF(L$2='List of Flows'!$B63,IF('List of Flows'!$E63=0,0,1),0)</f>
        <v>0</v>
      </c>
      <c r="M65" s="32">
        <f>IF(M$2='List of Flows'!$B63,IF('List of Flows'!$E63=0,0,1),0)</f>
        <v>0</v>
      </c>
      <c r="N65" s="32">
        <f>IF(N$2='List of Flows'!$B63,IF('List of Flows'!$E63=0,0,1),0)</f>
        <v>0</v>
      </c>
      <c r="O65" s="32">
        <f t="shared" si="8"/>
        <v>0</v>
      </c>
      <c r="P65" s="31"/>
      <c r="Q65" s="32">
        <f>IF(Q$2='List of Flows'!$B63,IF('List of Flows'!$F63=0,0,1),0)</f>
        <v>0</v>
      </c>
      <c r="R65" s="32">
        <f>IF(R$2='List of Flows'!$B63,IF('List of Flows'!$F63=0,0,1),0)</f>
        <v>0</v>
      </c>
      <c r="S65" s="32">
        <f>IF(S$2='List of Flows'!$B63,IF('List of Flows'!$F63=0,0,1),0)</f>
        <v>0</v>
      </c>
      <c r="T65" s="32">
        <f>IF(T$2='List of Flows'!$B63,IF('List of Flows'!$F63=0,0,1),0)</f>
        <v>0</v>
      </c>
      <c r="U65" s="32">
        <f>IF(U$2='List of Flows'!$B63,IF('List of Flows'!$F63=0,0,1),0)</f>
        <v>0</v>
      </c>
      <c r="V65" s="32">
        <f>IF(V$2='List of Flows'!$B63,IF('List of Flows'!$F63=0,0,1),0)</f>
        <v>0</v>
      </c>
      <c r="W65" s="32">
        <f>IF(W$2='List of Flows'!$B63,IF('List of Flows'!$F63=0,0,1),0)</f>
        <v>0</v>
      </c>
      <c r="X65" s="32">
        <f>IF(X$2='List of Flows'!$B63,IF('List of Flows'!$F63=0,0,1),0)</f>
        <v>0</v>
      </c>
      <c r="Y65" s="32">
        <f>IF(Y$2='List of Flows'!$B63,IF('List of Flows'!$F63=0,0,1),0)</f>
        <v>0</v>
      </c>
      <c r="Z65" s="32">
        <f>IF(Z$2='List of Flows'!$B63,IF('List of Flows'!$F63=0,0,1),0)</f>
        <v>0</v>
      </c>
      <c r="AA65" s="32">
        <f>IF(AA$2='List of Flows'!$B63,IF('List of Flows'!$F63=0,0,1),0)</f>
        <v>0</v>
      </c>
      <c r="AB65" s="32">
        <f>IF(AB$2='List of Flows'!$B63,IF('List of Flows'!$F63=0,0,1),0)</f>
        <v>0</v>
      </c>
      <c r="AC65" s="32">
        <f>IF(AC$2='List of Flows'!$B63,IF('List of Flows'!$F63=0,0,1),0)</f>
        <v>0</v>
      </c>
      <c r="AD65" s="32">
        <f t="shared" si="9"/>
        <v>0</v>
      </c>
      <c r="AE65" s="31"/>
      <c r="AF65" s="32">
        <f t="shared" si="10"/>
        <v>0</v>
      </c>
      <c r="AG65" s="32">
        <f t="shared" si="11"/>
        <v>0</v>
      </c>
      <c r="AH65" s="32">
        <f t="shared" si="12"/>
        <v>0</v>
      </c>
      <c r="AI65" s="32">
        <f t="shared" si="13"/>
        <v>0</v>
      </c>
      <c r="AJ65" s="32">
        <f t="shared" si="14"/>
        <v>0</v>
      </c>
      <c r="AK65" s="32">
        <f t="shared" si="15"/>
        <v>0</v>
      </c>
      <c r="AL65" s="32">
        <f t="shared" si="16"/>
        <v>0</v>
      </c>
      <c r="AM65" s="32">
        <f t="shared" si="17"/>
        <v>0</v>
      </c>
      <c r="AN65" s="32">
        <f t="shared" si="18"/>
        <v>0</v>
      </c>
      <c r="AO65" s="32">
        <f t="shared" si="19"/>
        <v>0</v>
      </c>
      <c r="AP65" s="32">
        <f t="shared" si="20"/>
        <v>0</v>
      </c>
      <c r="AQ65" s="32">
        <f t="shared" si="21"/>
        <v>0</v>
      </c>
      <c r="AR65" s="32">
        <f t="shared" si="22"/>
        <v>0</v>
      </c>
      <c r="AS65" s="32">
        <f t="shared" si="38"/>
        <v>0</v>
      </c>
      <c r="AT65" s="31"/>
      <c r="AU65" s="32">
        <f>IF(AU$2='List of Flows'!$B63,IF('List of Flows'!$G63=0,0,1),0)</f>
        <v>0</v>
      </c>
      <c r="AV65" s="32">
        <f>IF(AV$2='List of Flows'!$B63,IF('List of Flows'!$G63=0,0,1),0)</f>
        <v>0</v>
      </c>
      <c r="AW65" s="32">
        <f>IF(AW$2='List of Flows'!$B63,IF('List of Flows'!$G63=0,0,1),0)</f>
        <v>0</v>
      </c>
      <c r="AX65" s="32">
        <f>IF(AX$2='List of Flows'!$B63,IF('List of Flows'!$G63=0,0,1),0)</f>
        <v>0</v>
      </c>
      <c r="AY65" s="32">
        <f>IF(AY$2='List of Flows'!$B63,IF('List of Flows'!$G63=0,0,1),0)</f>
        <v>0</v>
      </c>
      <c r="AZ65" s="32">
        <f>IF(AZ$2='List of Flows'!$B63,IF('List of Flows'!$G63=0,0,1),0)</f>
        <v>0</v>
      </c>
      <c r="BA65" s="32">
        <f>IF(BA$2='List of Flows'!$B63,IF('List of Flows'!$G63=0,0,1),0)</f>
        <v>0</v>
      </c>
      <c r="BB65" s="32">
        <f>IF(BB$2='List of Flows'!$B63,IF('List of Flows'!$G63=0,0,1),0)</f>
        <v>0</v>
      </c>
      <c r="BC65" s="32">
        <f>IF(BC$2='List of Flows'!$B63,IF('List of Flows'!$G63=0,0,1),0)</f>
        <v>0</v>
      </c>
      <c r="BD65" s="32">
        <f>IF(BD$2='List of Flows'!$B63,IF('List of Flows'!$G63=0,0,1),0)</f>
        <v>0</v>
      </c>
      <c r="BE65" s="32">
        <f>IF(BE$2='List of Flows'!$B63,IF('List of Flows'!$G63=0,0,1),0)</f>
        <v>0</v>
      </c>
      <c r="BF65" s="32">
        <f>IF(BF$2='List of Flows'!$B63,IF('List of Flows'!$G63=0,0,1),0)</f>
        <v>0</v>
      </c>
      <c r="BG65" s="32">
        <f>IF(BG$2='List of Flows'!$B63,IF('List of Flows'!$G63=0,0,1),0)</f>
        <v>0</v>
      </c>
      <c r="BH65" s="32">
        <f t="shared" si="23"/>
        <v>0</v>
      </c>
      <c r="BI65" s="31"/>
      <c r="BJ65">
        <f t="shared" si="24"/>
        <v>0</v>
      </c>
      <c r="BK65">
        <f t="shared" si="25"/>
        <v>0</v>
      </c>
      <c r="BL65">
        <f t="shared" si="26"/>
        <v>0</v>
      </c>
      <c r="BM65">
        <f t="shared" si="27"/>
        <v>0</v>
      </c>
      <c r="BN65">
        <f t="shared" si="28"/>
        <v>0</v>
      </c>
      <c r="BO65">
        <f t="shared" si="29"/>
        <v>0</v>
      </c>
      <c r="BP65">
        <f t="shared" si="30"/>
        <v>0</v>
      </c>
      <c r="BQ65">
        <f t="shared" si="31"/>
        <v>0</v>
      </c>
      <c r="BR65">
        <f t="shared" si="32"/>
        <v>0</v>
      </c>
      <c r="BS65">
        <f t="shared" si="33"/>
        <v>0</v>
      </c>
      <c r="BT65">
        <f t="shared" si="34"/>
        <v>0</v>
      </c>
      <c r="BU65">
        <f t="shared" si="35"/>
        <v>0</v>
      </c>
      <c r="BV65">
        <f t="shared" si="36"/>
        <v>0</v>
      </c>
      <c r="BW65">
        <f t="shared" si="37"/>
        <v>0</v>
      </c>
    </row>
    <row r="66" spans="1:75" x14ac:dyDescent="0.3">
      <c r="A66" s="30"/>
      <c r="B66" s="32">
        <f>IF(B$2='List of Flows'!$B64,IF('List of Flows'!$E64=0,0,1),0)</f>
        <v>0</v>
      </c>
      <c r="C66" s="32">
        <f>IF(C$2='List of Flows'!$B64,IF('List of Flows'!$E64=0,0,1),0)</f>
        <v>0</v>
      </c>
      <c r="D66" s="32">
        <f>IF(D$2='List of Flows'!$B64,IF('List of Flows'!$E64=0,0,1),0)</f>
        <v>0</v>
      </c>
      <c r="E66" s="32">
        <f>IF(E$2='List of Flows'!$B64,IF('List of Flows'!$E64=0,0,1),0)</f>
        <v>0</v>
      </c>
      <c r="F66" s="32">
        <f>IF(F$2='List of Flows'!$B64,IF('List of Flows'!$E64=0,0,1),0)</f>
        <v>0</v>
      </c>
      <c r="G66" s="32">
        <f>IF(G$2='List of Flows'!$B64,IF('List of Flows'!$E64=0,0,1),0)</f>
        <v>0</v>
      </c>
      <c r="H66" s="32">
        <f>IF(H$2='List of Flows'!$B64,IF('List of Flows'!$E64=0,0,1),0)</f>
        <v>0</v>
      </c>
      <c r="I66" s="32">
        <f>IF(I$2='List of Flows'!$B64,IF('List of Flows'!$E64=0,0,1),0)</f>
        <v>0</v>
      </c>
      <c r="J66" s="32">
        <f>IF(J$2='List of Flows'!$B64,IF('List of Flows'!$E64=0,0,1),0)</f>
        <v>0</v>
      </c>
      <c r="K66" s="32">
        <f>IF(K$2='List of Flows'!$B64,IF('List of Flows'!$E64=0,0,1),0)</f>
        <v>0</v>
      </c>
      <c r="L66" s="32">
        <f>IF(L$2='List of Flows'!$B64,IF('List of Flows'!$E64=0,0,1),0)</f>
        <v>0</v>
      </c>
      <c r="M66" s="32">
        <f>IF(M$2='List of Flows'!$B64,IF('List of Flows'!$E64=0,0,1),0)</f>
        <v>0</v>
      </c>
      <c r="N66" s="32">
        <f>IF(N$2='List of Flows'!$B64,IF('List of Flows'!$E64=0,0,1),0)</f>
        <v>0</v>
      </c>
      <c r="O66" s="32">
        <f t="shared" si="8"/>
        <v>0</v>
      </c>
      <c r="P66" s="31"/>
      <c r="Q66" s="32">
        <f>IF(Q$2='List of Flows'!$B64,IF('List of Flows'!$F64=0,0,1),0)</f>
        <v>0</v>
      </c>
      <c r="R66" s="32">
        <f>IF(R$2='List of Flows'!$B64,IF('List of Flows'!$F64=0,0,1),0)</f>
        <v>0</v>
      </c>
      <c r="S66" s="32">
        <f>IF(S$2='List of Flows'!$B64,IF('List of Flows'!$F64=0,0,1),0)</f>
        <v>0</v>
      </c>
      <c r="T66" s="32">
        <f>IF(T$2='List of Flows'!$B64,IF('List of Flows'!$F64=0,0,1),0)</f>
        <v>0</v>
      </c>
      <c r="U66" s="32">
        <f>IF(U$2='List of Flows'!$B64,IF('List of Flows'!$F64=0,0,1),0)</f>
        <v>0</v>
      </c>
      <c r="V66" s="32">
        <f>IF(V$2='List of Flows'!$B64,IF('List of Flows'!$F64=0,0,1),0)</f>
        <v>0</v>
      </c>
      <c r="W66" s="32">
        <f>IF(W$2='List of Flows'!$B64,IF('List of Flows'!$F64=0,0,1),0)</f>
        <v>0</v>
      </c>
      <c r="X66" s="32">
        <f>IF(X$2='List of Flows'!$B64,IF('List of Flows'!$F64=0,0,1),0)</f>
        <v>0</v>
      </c>
      <c r="Y66" s="32">
        <f>IF(Y$2='List of Flows'!$B64,IF('List of Flows'!$F64=0,0,1),0)</f>
        <v>0</v>
      </c>
      <c r="Z66" s="32">
        <f>IF(Z$2='List of Flows'!$B64,IF('List of Flows'!$F64=0,0,1),0)</f>
        <v>0</v>
      </c>
      <c r="AA66" s="32">
        <f>IF(AA$2='List of Flows'!$B64,IF('List of Flows'!$F64=0,0,1),0)</f>
        <v>0</v>
      </c>
      <c r="AB66" s="32">
        <f>IF(AB$2='List of Flows'!$B64,IF('List of Flows'!$F64=0,0,1),0)</f>
        <v>0</v>
      </c>
      <c r="AC66" s="32">
        <f>IF(AC$2='List of Flows'!$B64,IF('List of Flows'!$F64=0,0,1),0)</f>
        <v>0</v>
      </c>
      <c r="AD66" s="32">
        <f t="shared" si="9"/>
        <v>0</v>
      </c>
      <c r="AE66" s="31"/>
      <c r="AF66" s="32">
        <f t="shared" si="10"/>
        <v>0</v>
      </c>
      <c r="AG66" s="32">
        <f t="shared" si="11"/>
        <v>0</v>
      </c>
      <c r="AH66" s="32">
        <f t="shared" si="12"/>
        <v>0</v>
      </c>
      <c r="AI66" s="32">
        <f t="shared" si="13"/>
        <v>0</v>
      </c>
      <c r="AJ66" s="32">
        <f t="shared" si="14"/>
        <v>0</v>
      </c>
      <c r="AK66" s="32">
        <f t="shared" si="15"/>
        <v>0</v>
      </c>
      <c r="AL66" s="32">
        <f t="shared" si="16"/>
        <v>0</v>
      </c>
      <c r="AM66" s="32">
        <f t="shared" si="17"/>
        <v>0</v>
      </c>
      <c r="AN66" s="32">
        <f t="shared" si="18"/>
        <v>0</v>
      </c>
      <c r="AO66" s="32">
        <f t="shared" si="19"/>
        <v>0</v>
      </c>
      <c r="AP66" s="32">
        <f t="shared" si="20"/>
        <v>0</v>
      </c>
      <c r="AQ66" s="32">
        <f t="shared" si="21"/>
        <v>0</v>
      </c>
      <c r="AR66" s="32">
        <f t="shared" si="22"/>
        <v>0</v>
      </c>
      <c r="AS66" s="32">
        <f t="shared" si="38"/>
        <v>0</v>
      </c>
      <c r="AT66" s="31"/>
      <c r="AU66" s="32">
        <f>IF(AU$2='List of Flows'!$B64,IF('List of Flows'!$G64=0,0,1),0)</f>
        <v>0</v>
      </c>
      <c r="AV66" s="32">
        <f>IF(AV$2='List of Flows'!$B64,IF('List of Flows'!$G64=0,0,1),0)</f>
        <v>0</v>
      </c>
      <c r="AW66" s="32">
        <f>IF(AW$2='List of Flows'!$B64,IF('List of Flows'!$G64=0,0,1),0)</f>
        <v>0</v>
      </c>
      <c r="AX66" s="32">
        <f>IF(AX$2='List of Flows'!$B64,IF('List of Flows'!$G64=0,0,1),0)</f>
        <v>0</v>
      </c>
      <c r="AY66" s="32">
        <f>IF(AY$2='List of Flows'!$B64,IF('List of Flows'!$G64=0,0,1),0)</f>
        <v>0</v>
      </c>
      <c r="AZ66" s="32">
        <f>IF(AZ$2='List of Flows'!$B64,IF('List of Flows'!$G64=0,0,1),0)</f>
        <v>0</v>
      </c>
      <c r="BA66" s="32">
        <f>IF(BA$2='List of Flows'!$B64,IF('List of Flows'!$G64=0,0,1),0)</f>
        <v>0</v>
      </c>
      <c r="BB66" s="32">
        <f>IF(BB$2='List of Flows'!$B64,IF('List of Flows'!$G64=0,0,1),0)</f>
        <v>0</v>
      </c>
      <c r="BC66" s="32">
        <f>IF(BC$2='List of Flows'!$B64,IF('List of Flows'!$G64=0,0,1),0)</f>
        <v>0</v>
      </c>
      <c r="BD66" s="32">
        <f>IF(BD$2='List of Flows'!$B64,IF('List of Flows'!$G64=0,0,1),0)</f>
        <v>0</v>
      </c>
      <c r="BE66" s="32">
        <f>IF(BE$2='List of Flows'!$B64,IF('List of Flows'!$G64=0,0,1),0)</f>
        <v>0</v>
      </c>
      <c r="BF66" s="32">
        <f>IF(BF$2='List of Flows'!$B64,IF('List of Flows'!$G64=0,0,1),0)</f>
        <v>0</v>
      </c>
      <c r="BG66" s="32">
        <f>IF(BG$2='List of Flows'!$B64,IF('List of Flows'!$G64=0,0,1),0)</f>
        <v>0</v>
      </c>
      <c r="BH66" s="32">
        <f t="shared" si="23"/>
        <v>0</v>
      </c>
      <c r="BI66" s="31"/>
      <c r="BJ66">
        <f t="shared" si="24"/>
        <v>0</v>
      </c>
      <c r="BK66">
        <f t="shared" si="25"/>
        <v>0</v>
      </c>
      <c r="BL66">
        <f t="shared" si="26"/>
        <v>0</v>
      </c>
      <c r="BM66">
        <f t="shared" si="27"/>
        <v>0</v>
      </c>
      <c r="BN66">
        <f t="shared" si="28"/>
        <v>0</v>
      </c>
      <c r="BO66">
        <f t="shared" si="29"/>
        <v>0</v>
      </c>
      <c r="BP66">
        <f t="shared" si="30"/>
        <v>0</v>
      </c>
      <c r="BQ66">
        <f t="shared" si="31"/>
        <v>0</v>
      </c>
      <c r="BR66">
        <f t="shared" si="32"/>
        <v>0</v>
      </c>
      <c r="BS66">
        <f t="shared" si="33"/>
        <v>0</v>
      </c>
      <c r="BT66">
        <f t="shared" si="34"/>
        <v>0</v>
      </c>
      <c r="BU66">
        <f t="shared" si="35"/>
        <v>0</v>
      </c>
      <c r="BV66">
        <f t="shared" si="36"/>
        <v>0</v>
      </c>
      <c r="BW66">
        <f t="shared" si="37"/>
        <v>0</v>
      </c>
    </row>
    <row r="67" spans="1:75" x14ac:dyDescent="0.3">
      <c r="A67" s="30"/>
      <c r="B67" s="32">
        <f>IF(B$2='List of Flows'!$B65,IF('List of Flows'!$E65=0,0,1),0)</f>
        <v>0</v>
      </c>
      <c r="C67" s="32">
        <f>IF(C$2='List of Flows'!$B65,IF('List of Flows'!$E65=0,0,1),0)</f>
        <v>0</v>
      </c>
      <c r="D67" s="32">
        <f>IF(D$2='List of Flows'!$B65,IF('List of Flows'!$E65=0,0,1),0)</f>
        <v>0</v>
      </c>
      <c r="E67" s="32">
        <f>IF(E$2='List of Flows'!$B65,IF('List of Flows'!$E65=0,0,1),0)</f>
        <v>0</v>
      </c>
      <c r="F67" s="32">
        <f>IF(F$2='List of Flows'!$B65,IF('List of Flows'!$E65=0,0,1),0)</f>
        <v>0</v>
      </c>
      <c r="G67" s="32">
        <f>IF(G$2='List of Flows'!$B65,IF('List of Flows'!$E65=0,0,1),0)</f>
        <v>0</v>
      </c>
      <c r="H67" s="32">
        <f>IF(H$2='List of Flows'!$B65,IF('List of Flows'!$E65=0,0,1),0)</f>
        <v>0</v>
      </c>
      <c r="I67" s="32">
        <f>IF(I$2='List of Flows'!$B65,IF('List of Flows'!$E65=0,0,1),0)</f>
        <v>0</v>
      </c>
      <c r="J67" s="32">
        <f>IF(J$2='List of Flows'!$B65,IF('List of Flows'!$E65=0,0,1),0)</f>
        <v>0</v>
      </c>
      <c r="K67" s="32">
        <f>IF(K$2='List of Flows'!$B65,IF('List of Flows'!$E65=0,0,1),0)</f>
        <v>0</v>
      </c>
      <c r="L67" s="32">
        <f>IF(L$2='List of Flows'!$B65,IF('List of Flows'!$E65=0,0,1),0)</f>
        <v>0</v>
      </c>
      <c r="M67" s="32">
        <f>IF(M$2='List of Flows'!$B65,IF('List of Flows'!$E65=0,0,1),0)</f>
        <v>0</v>
      </c>
      <c r="N67" s="32">
        <f>IF(N$2='List of Flows'!$B65,IF('List of Flows'!$E65=0,0,1),0)</f>
        <v>0</v>
      </c>
      <c r="O67" s="32">
        <f t="shared" si="8"/>
        <v>0</v>
      </c>
      <c r="P67" s="31"/>
      <c r="Q67" s="32">
        <f>IF(Q$2='List of Flows'!$B65,IF('List of Flows'!$F65=0,0,1),0)</f>
        <v>0</v>
      </c>
      <c r="R67" s="32">
        <f>IF(R$2='List of Flows'!$B65,IF('List of Flows'!$F65=0,0,1),0)</f>
        <v>0</v>
      </c>
      <c r="S67" s="32">
        <f>IF(S$2='List of Flows'!$B65,IF('List of Flows'!$F65=0,0,1),0)</f>
        <v>0</v>
      </c>
      <c r="T67" s="32">
        <f>IF(T$2='List of Flows'!$B65,IF('List of Flows'!$F65=0,0,1),0)</f>
        <v>0</v>
      </c>
      <c r="U67" s="32">
        <f>IF(U$2='List of Flows'!$B65,IF('List of Flows'!$F65=0,0,1),0)</f>
        <v>0</v>
      </c>
      <c r="V67" s="32">
        <f>IF(V$2='List of Flows'!$B65,IF('List of Flows'!$F65=0,0,1),0)</f>
        <v>0</v>
      </c>
      <c r="W67" s="32">
        <f>IF(W$2='List of Flows'!$B65,IF('List of Flows'!$F65=0,0,1),0)</f>
        <v>0</v>
      </c>
      <c r="X67" s="32">
        <f>IF(X$2='List of Flows'!$B65,IF('List of Flows'!$F65=0,0,1),0)</f>
        <v>0</v>
      </c>
      <c r="Y67" s="32">
        <f>IF(Y$2='List of Flows'!$B65,IF('List of Flows'!$F65=0,0,1),0)</f>
        <v>0</v>
      </c>
      <c r="Z67" s="32">
        <f>IF(Z$2='List of Flows'!$B65,IF('List of Flows'!$F65=0,0,1),0)</f>
        <v>0</v>
      </c>
      <c r="AA67" s="32">
        <f>IF(AA$2='List of Flows'!$B65,IF('List of Flows'!$F65=0,0,1),0)</f>
        <v>0</v>
      </c>
      <c r="AB67" s="32">
        <f>IF(AB$2='List of Flows'!$B65,IF('List of Flows'!$F65=0,0,1),0)</f>
        <v>0</v>
      </c>
      <c r="AC67" s="32">
        <f>IF(AC$2='List of Flows'!$B65,IF('List of Flows'!$F65=0,0,1),0)</f>
        <v>0</v>
      </c>
      <c r="AD67" s="32">
        <f t="shared" si="9"/>
        <v>0</v>
      </c>
      <c r="AE67" s="31"/>
      <c r="AF67" s="32">
        <f t="shared" si="10"/>
        <v>0</v>
      </c>
      <c r="AG67" s="32">
        <f t="shared" si="11"/>
        <v>0</v>
      </c>
      <c r="AH67" s="32">
        <f t="shared" si="12"/>
        <v>0</v>
      </c>
      <c r="AI67" s="32">
        <f t="shared" si="13"/>
        <v>0</v>
      </c>
      <c r="AJ67" s="32">
        <f t="shared" si="14"/>
        <v>0</v>
      </c>
      <c r="AK67" s="32">
        <f t="shared" si="15"/>
        <v>0</v>
      </c>
      <c r="AL67" s="32">
        <f t="shared" si="16"/>
        <v>0</v>
      </c>
      <c r="AM67" s="32">
        <f t="shared" si="17"/>
        <v>0</v>
      </c>
      <c r="AN67" s="32">
        <f t="shared" si="18"/>
        <v>0</v>
      </c>
      <c r="AO67" s="32">
        <f t="shared" si="19"/>
        <v>0</v>
      </c>
      <c r="AP67" s="32">
        <f t="shared" si="20"/>
        <v>0</v>
      </c>
      <c r="AQ67" s="32">
        <f t="shared" si="21"/>
        <v>0</v>
      </c>
      <c r="AR67" s="32">
        <f t="shared" si="22"/>
        <v>0</v>
      </c>
      <c r="AS67" s="32">
        <f t="shared" si="38"/>
        <v>0</v>
      </c>
      <c r="AT67" s="31"/>
      <c r="AU67" s="32">
        <f>IF(AU$2='List of Flows'!$B65,IF('List of Flows'!$G65=0,0,1),0)</f>
        <v>0</v>
      </c>
      <c r="AV67" s="32">
        <f>IF(AV$2='List of Flows'!$B65,IF('List of Flows'!$G65=0,0,1),0)</f>
        <v>0</v>
      </c>
      <c r="AW67" s="32">
        <f>IF(AW$2='List of Flows'!$B65,IF('List of Flows'!$G65=0,0,1),0)</f>
        <v>0</v>
      </c>
      <c r="AX67" s="32">
        <f>IF(AX$2='List of Flows'!$B65,IF('List of Flows'!$G65=0,0,1),0)</f>
        <v>0</v>
      </c>
      <c r="AY67" s="32">
        <f>IF(AY$2='List of Flows'!$B65,IF('List of Flows'!$G65=0,0,1),0)</f>
        <v>0</v>
      </c>
      <c r="AZ67" s="32">
        <f>IF(AZ$2='List of Flows'!$B65,IF('List of Flows'!$G65=0,0,1),0)</f>
        <v>0</v>
      </c>
      <c r="BA67" s="32">
        <f>IF(BA$2='List of Flows'!$B65,IF('List of Flows'!$G65=0,0,1),0)</f>
        <v>0</v>
      </c>
      <c r="BB67" s="32">
        <f>IF(BB$2='List of Flows'!$B65,IF('List of Flows'!$G65=0,0,1),0)</f>
        <v>0</v>
      </c>
      <c r="BC67" s="32">
        <f>IF(BC$2='List of Flows'!$B65,IF('List of Flows'!$G65=0,0,1),0)</f>
        <v>0</v>
      </c>
      <c r="BD67" s="32">
        <f>IF(BD$2='List of Flows'!$B65,IF('List of Flows'!$G65=0,0,1),0)</f>
        <v>0</v>
      </c>
      <c r="BE67" s="32">
        <f>IF(BE$2='List of Flows'!$B65,IF('List of Flows'!$G65=0,0,1),0)</f>
        <v>0</v>
      </c>
      <c r="BF67" s="32">
        <f>IF(BF$2='List of Flows'!$B65,IF('List of Flows'!$G65=0,0,1),0)</f>
        <v>0</v>
      </c>
      <c r="BG67" s="32">
        <f>IF(BG$2='List of Flows'!$B65,IF('List of Flows'!$G65=0,0,1),0)</f>
        <v>0</v>
      </c>
      <c r="BH67" s="32">
        <f t="shared" si="23"/>
        <v>0</v>
      </c>
      <c r="BI67" s="31"/>
      <c r="BJ67">
        <f t="shared" si="24"/>
        <v>0</v>
      </c>
      <c r="BK67">
        <f t="shared" si="25"/>
        <v>0</v>
      </c>
      <c r="BL67">
        <f t="shared" si="26"/>
        <v>0</v>
      </c>
      <c r="BM67">
        <f t="shared" si="27"/>
        <v>0</v>
      </c>
      <c r="BN67">
        <f t="shared" si="28"/>
        <v>0</v>
      </c>
      <c r="BO67">
        <f t="shared" si="29"/>
        <v>0</v>
      </c>
      <c r="BP67">
        <f t="shared" si="30"/>
        <v>0</v>
      </c>
      <c r="BQ67">
        <f t="shared" si="31"/>
        <v>0</v>
      </c>
      <c r="BR67">
        <f t="shared" si="32"/>
        <v>0</v>
      </c>
      <c r="BS67">
        <f t="shared" si="33"/>
        <v>0</v>
      </c>
      <c r="BT67">
        <f t="shared" si="34"/>
        <v>0</v>
      </c>
      <c r="BU67">
        <f t="shared" si="35"/>
        <v>0</v>
      </c>
      <c r="BV67">
        <f t="shared" si="36"/>
        <v>0</v>
      </c>
      <c r="BW67">
        <f t="shared" si="37"/>
        <v>0</v>
      </c>
    </row>
    <row r="68" spans="1:75" x14ac:dyDescent="0.3">
      <c r="A68" s="30"/>
      <c r="B68" s="32">
        <f>IF(B$2='List of Flows'!$B66,IF('List of Flows'!$E66=0,0,1),0)</f>
        <v>0</v>
      </c>
      <c r="C68" s="32">
        <f>IF(C$2='List of Flows'!$B66,IF('List of Flows'!$E66=0,0,1),0)</f>
        <v>0</v>
      </c>
      <c r="D68" s="32">
        <f>IF(D$2='List of Flows'!$B66,IF('List of Flows'!$E66=0,0,1),0)</f>
        <v>0</v>
      </c>
      <c r="E68" s="32">
        <f>IF(E$2='List of Flows'!$B66,IF('List of Flows'!$E66=0,0,1),0)</f>
        <v>0</v>
      </c>
      <c r="F68" s="32">
        <f>IF(F$2='List of Flows'!$B66,IF('List of Flows'!$E66=0,0,1),0)</f>
        <v>0</v>
      </c>
      <c r="G68" s="32">
        <f>IF(G$2='List of Flows'!$B66,IF('List of Flows'!$E66=0,0,1),0)</f>
        <v>0</v>
      </c>
      <c r="H68" s="32">
        <f>IF(H$2='List of Flows'!$B66,IF('List of Flows'!$E66=0,0,1),0)</f>
        <v>0</v>
      </c>
      <c r="I68" s="32">
        <f>IF(I$2='List of Flows'!$B66,IF('List of Flows'!$E66=0,0,1),0)</f>
        <v>0</v>
      </c>
      <c r="J68" s="32">
        <f>IF(J$2='List of Flows'!$B66,IF('List of Flows'!$E66=0,0,1),0)</f>
        <v>0</v>
      </c>
      <c r="K68" s="32">
        <f>IF(K$2='List of Flows'!$B66,IF('List of Flows'!$E66=0,0,1),0)</f>
        <v>0</v>
      </c>
      <c r="L68" s="32">
        <f>IF(L$2='List of Flows'!$B66,IF('List of Flows'!$E66=0,0,1),0)</f>
        <v>0</v>
      </c>
      <c r="M68" s="32">
        <f>IF(M$2='List of Flows'!$B66,IF('List of Flows'!$E66=0,0,1),0)</f>
        <v>0</v>
      </c>
      <c r="N68" s="32">
        <f>IF(N$2='List of Flows'!$B66,IF('List of Flows'!$E66=0,0,1),0)</f>
        <v>0</v>
      </c>
      <c r="O68" s="32">
        <f t="shared" si="8"/>
        <v>0</v>
      </c>
      <c r="P68" s="31"/>
      <c r="Q68" s="32">
        <f>IF(Q$2='List of Flows'!$B66,IF('List of Flows'!$F66=0,0,1),0)</f>
        <v>0</v>
      </c>
      <c r="R68" s="32">
        <f>IF(R$2='List of Flows'!$B66,IF('List of Flows'!$F66=0,0,1),0)</f>
        <v>0</v>
      </c>
      <c r="S68" s="32">
        <f>IF(S$2='List of Flows'!$B66,IF('List of Flows'!$F66=0,0,1),0)</f>
        <v>0</v>
      </c>
      <c r="T68" s="32">
        <f>IF(T$2='List of Flows'!$B66,IF('List of Flows'!$F66=0,0,1),0)</f>
        <v>0</v>
      </c>
      <c r="U68" s="32">
        <f>IF(U$2='List of Flows'!$B66,IF('List of Flows'!$F66=0,0,1),0)</f>
        <v>0</v>
      </c>
      <c r="V68" s="32">
        <f>IF(V$2='List of Flows'!$B66,IF('List of Flows'!$F66=0,0,1),0)</f>
        <v>0</v>
      </c>
      <c r="W68" s="32">
        <f>IF(W$2='List of Flows'!$B66,IF('List of Flows'!$F66=0,0,1),0)</f>
        <v>0</v>
      </c>
      <c r="X68" s="32">
        <f>IF(X$2='List of Flows'!$B66,IF('List of Flows'!$F66=0,0,1),0)</f>
        <v>0</v>
      </c>
      <c r="Y68" s="32">
        <f>IF(Y$2='List of Flows'!$B66,IF('List of Flows'!$F66=0,0,1),0)</f>
        <v>0</v>
      </c>
      <c r="Z68" s="32">
        <f>IF(Z$2='List of Flows'!$B66,IF('List of Flows'!$F66=0,0,1),0)</f>
        <v>0</v>
      </c>
      <c r="AA68" s="32">
        <f>IF(AA$2='List of Flows'!$B66,IF('List of Flows'!$F66=0,0,1),0)</f>
        <v>0</v>
      </c>
      <c r="AB68" s="32">
        <f>IF(AB$2='List of Flows'!$B66,IF('List of Flows'!$F66=0,0,1),0)</f>
        <v>0</v>
      </c>
      <c r="AC68" s="32">
        <f>IF(AC$2='List of Flows'!$B66,IF('List of Flows'!$F66=0,0,1),0)</f>
        <v>0</v>
      </c>
      <c r="AD68" s="32">
        <f t="shared" si="9"/>
        <v>0</v>
      </c>
      <c r="AE68" s="31"/>
      <c r="AF68" s="32">
        <f t="shared" si="10"/>
        <v>0</v>
      </c>
      <c r="AG68" s="32">
        <f t="shared" si="11"/>
        <v>0</v>
      </c>
      <c r="AH68" s="32">
        <f t="shared" si="12"/>
        <v>0</v>
      </c>
      <c r="AI68" s="32">
        <f t="shared" si="13"/>
        <v>0</v>
      </c>
      <c r="AJ68" s="32">
        <f t="shared" si="14"/>
        <v>0</v>
      </c>
      <c r="AK68" s="32">
        <f t="shared" si="15"/>
        <v>0</v>
      </c>
      <c r="AL68" s="32">
        <f t="shared" si="16"/>
        <v>0</v>
      </c>
      <c r="AM68" s="32">
        <f t="shared" si="17"/>
        <v>0</v>
      </c>
      <c r="AN68" s="32">
        <f t="shared" si="18"/>
        <v>0</v>
      </c>
      <c r="AO68" s="32">
        <f t="shared" si="19"/>
        <v>0</v>
      </c>
      <c r="AP68" s="32">
        <f t="shared" si="20"/>
        <v>0</v>
      </c>
      <c r="AQ68" s="32">
        <f t="shared" si="21"/>
        <v>0</v>
      </c>
      <c r="AR68" s="32">
        <f t="shared" si="22"/>
        <v>0</v>
      </c>
      <c r="AS68" s="32">
        <f t="shared" si="38"/>
        <v>0</v>
      </c>
      <c r="AT68" s="31"/>
      <c r="AU68" s="32">
        <f>IF(AU$2='List of Flows'!$B66,IF('List of Flows'!$G66=0,0,1),0)</f>
        <v>0</v>
      </c>
      <c r="AV68" s="32">
        <f>IF(AV$2='List of Flows'!$B66,IF('List of Flows'!$G66=0,0,1),0)</f>
        <v>0</v>
      </c>
      <c r="AW68" s="32">
        <f>IF(AW$2='List of Flows'!$B66,IF('List of Flows'!$G66=0,0,1),0)</f>
        <v>0</v>
      </c>
      <c r="AX68" s="32">
        <f>IF(AX$2='List of Flows'!$B66,IF('List of Flows'!$G66=0,0,1),0)</f>
        <v>0</v>
      </c>
      <c r="AY68" s="32">
        <f>IF(AY$2='List of Flows'!$B66,IF('List of Flows'!$G66=0,0,1),0)</f>
        <v>0</v>
      </c>
      <c r="AZ68" s="32">
        <f>IF(AZ$2='List of Flows'!$B66,IF('List of Flows'!$G66=0,0,1),0)</f>
        <v>0</v>
      </c>
      <c r="BA68" s="32">
        <f>IF(BA$2='List of Flows'!$B66,IF('List of Flows'!$G66=0,0,1),0)</f>
        <v>0</v>
      </c>
      <c r="BB68" s="32">
        <f>IF(BB$2='List of Flows'!$B66,IF('List of Flows'!$G66=0,0,1),0)</f>
        <v>0</v>
      </c>
      <c r="BC68" s="32">
        <f>IF(BC$2='List of Flows'!$B66,IF('List of Flows'!$G66=0,0,1),0)</f>
        <v>0</v>
      </c>
      <c r="BD68" s="32">
        <f>IF(BD$2='List of Flows'!$B66,IF('List of Flows'!$G66=0,0,1),0)</f>
        <v>0</v>
      </c>
      <c r="BE68" s="32">
        <f>IF(BE$2='List of Flows'!$B66,IF('List of Flows'!$G66=0,0,1),0)</f>
        <v>0</v>
      </c>
      <c r="BF68" s="32">
        <f>IF(BF$2='List of Flows'!$B66,IF('List of Flows'!$G66=0,0,1),0)</f>
        <v>0</v>
      </c>
      <c r="BG68" s="32">
        <f>IF(BG$2='List of Flows'!$B66,IF('List of Flows'!$G66=0,0,1),0)</f>
        <v>0</v>
      </c>
      <c r="BH68" s="32">
        <f t="shared" si="23"/>
        <v>0</v>
      </c>
      <c r="BI68" s="31"/>
      <c r="BJ68">
        <f t="shared" si="24"/>
        <v>0</v>
      </c>
      <c r="BK68">
        <f t="shared" si="25"/>
        <v>0</v>
      </c>
      <c r="BL68">
        <f t="shared" si="26"/>
        <v>0</v>
      </c>
      <c r="BM68">
        <f t="shared" si="27"/>
        <v>0</v>
      </c>
      <c r="BN68">
        <f t="shared" si="28"/>
        <v>0</v>
      </c>
      <c r="BO68">
        <f t="shared" si="29"/>
        <v>0</v>
      </c>
      <c r="BP68">
        <f t="shared" si="30"/>
        <v>0</v>
      </c>
      <c r="BQ68">
        <f t="shared" si="31"/>
        <v>0</v>
      </c>
      <c r="BR68">
        <f t="shared" si="32"/>
        <v>0</v>
      </c>
      <c r="BS68">
        <f t="shared" si="33"/>
        <v>0</v>
      </c>
      <c r="BT68">
        <f t="shared" si="34"/>
        <v>0</v>
      </c>
      <c r="BU68">
        <f t="shared" si="35"/>
        <v>0</v>
      </c>
      <c r="BV68">
        <f t="shared" si="36"/>
        <v>0</v>
      </c>
      <c r="BW68">
        <f t="shared" si="37"/>
        <v>0</v>
      </c>
    </row>
    <row r="69" spans="1:75" x14ac:dyDescent="0.3">
      <c r="A69" s="30"/>
      <c r="B69" s="32">
        <f>IF(B$2='List of Flows'!$B67,IF('List of Flows'!$E67=0,0,1),0)</f>
        <v>0</v>
      </c>
      <c r="C69" s="32">
        <f>IF(C$2='List of Flows'!$B67,IF('List of Flows'!$E67=0,0,1),0)</f>
        <v>0</v>
      </c>
      <c r="D69" s="32">
        <f>IF(D$2='List of Flows'!$B67,IF('List of Flows'!$E67=0,0,1),0)</f>
        <v>0</v>
      </c>
      <c r="E69" s="32">
        <f>IF(E$2='List of Flows'!$B67,IF('List of Flows'!$E67=0,0,1),0)</f>
        <v>0</v>
      </c>
      <c r="F69" s="32">
        <f>IF(F$2='List of Flows'!$B67,IF('List of Flows'!$E67=0,0,1),0)</f>
        <v>0</v>
      </c>
      <c r="G69" s="32">
        <f>IF(G$2='List of Flows'!$B67,IF('List of Flows'!$E67=0,0,1),0)</f>
        <v>0</v>
      </c>
      <c r="H69" s="32">
        <f>IF(H$2='List of Flows'!$B67,IF('List of Flows'!$E67=0,0,1),0)</f>
        <v>0</v>
      </c>
      <c r="I69" s="32">
        <f>IF(I$2='List of Flows'!$B67,IF('List of Flows'!$E67=0,0,1),0)</f>
        <v>0</v>
      </c>
      <c r="J69" s="32">
        <f>IF(J$2='List of Flows'!$B67,IF('List of Flows'!$E67=0,0,1),0)</f>
        <v>0</v>
      </c>
      <c r="K69" s="32">
        <f>IF(K$2='List of Flows'!$B67,IF('List of Flows'!$E67=0,0,1),0)</f>
        <v>0</v>
      </c>
      <c r="L69" s="32">
        <f>IF(L$2='List of Flows'!$B67,IF('List of Flows'!$E67=0,0,1),0)</f>
        <v>0</v>
      </c>
      <c r="M69" s="32">
        <f>IF(M$2='List of Flows'!$B67,IF('List of Flows'!$E67=0,0,1),0)</f>
        <v>0</v>
      </c>
      <c r="N69" s="32">
        <f>IF(N$2='List of Flows'!$B67,IF('List of Flows'!$E67=0,0,1),0)</f>
        <v>0</v>
      </c>
      <c r="O69" s="32">
        <f t="shared" ref="O69:O132" si="39">SUM(B69:N69)</f>
        <v>0</v>
      </c>
      <c r="P69" s="31"/>
      <c r="Q69" s="32">
        <f>IF(Q$2='List of Flows'!$B67,IF('List of Flows'!$F67=0,0,1),0)</f>
        <v>0</v>
      </c>
      <c r="R69" s="32">
        <f>IF(R$2='List of Flows'!$B67,IF('List of Flows'!$F67=0,0,1),0)</f>
        <v>0</v>
      </c>
      <c r="S69" s="32">
        <f>IF(S$2='List of Flows'!$B67,IF('List of Flows'!$F67=0,0,1),0)</f>
        <v>0</v>
      </c>
      <c r="T69" s="32">
        <f>IF(T$2='List of Flows'!$B67,IF('List of Flows'!$F67=0,0,1),0)</f>
        <v>0</v>
      </c>
      <c r="U69" s="32">
        <f>IF(U$2='List of Flows'!$B67,IF('List of Flows'!$F67=0,0,1),0)</f>
        <v>0</v>
      </c>
      <c r="V69" s="32">
        <f>IF(V$2='List of Flows'!$B67,IF('List of Flows'!$F67=0,0,1),0)</f>
        <v>0</v>
      </c>
      <c r="W69" s="32">
        <f>IF(W$2='List of Flows'!$B67,IF('List of Flows'!$F67=0,0,1),0)</f>
        <v>0</v>
      </c>
      <c r="X69" s="32">
        <f>IF(X$2='List of Flows'!$B67,IF('List of Flows'!$F67=0,0,1),0)</f>
        <v>0</v>
      </c>
      <c r="Y69" s="32">
        <f>IF(Y$2='List of Flows'!$B67,IF('List of Flows'!$F67=0,0,1),0)</f>
        <v>0</v>
      </c>
      <c r="Z69" s="32">
        <f>IF(Z$2='List of Flows'!$B67,IF('List of Flows'!$F67=0,0,1),0)</f>
        <v>0</v>
      </c>
      <c r="AA69" s="32">
        <f>IF(AA$2='List of Flows'!$B67,IF('List of Flows'!$F67=0,0,1),0)</f>
        <v>0</v>
      </c>
      <c r="AB69" s="32">
        <f>IF(AB$2='List of Flows'!$B67,IF('List of Flows'!$F67=0,0,1),0)</f>
        <v>0</v>
      </c>
      <c r="AC69" s="32">
        <f>IF(AC$2='List of Flows'!$B67,IF('List of Flows'!$F67=0,0,1),0)</f>
        <v>0</v>
      </c>
      <c r="AD69" s="32">
        <f t="shared" ref="AD69:AD132" si="40">SUM(Q69:AC69)</f>
        <v>0</v>
      </c>
      <c r="AE69" s="31"/>
      <c r="AF69" s="32">
        <f t="shared" ref="AF69:AF132" si="41">IF(B69+Q69&gt;1,1,0)</f>
        <v>0</v>
      </c>
      <c r="AG69" s="32">
        <f t="shared" ref="AG69:AG132" si="42">IF(C69+R69&gt;1,1,0)</f>
        <v>0</v>
      </c>
      <c r="AH69" s="32">
        <f t="shared" ref="AH69:AH132" si="43">IF(D69+S69&gt;1,1,0)</f>
        <v>0</v>
      </c>
      <c r="AI69" s="32">
        <f t="shared" ref="AI69:AI132" si="44">IF(E69+T69&gt;1,1,0)</f>
        <v>0</v>
      </c>
      <c r="AJ69" s="32">
        <f t="shared" ref="AJ69:AJ132" si="45">IF(F69+U69&gt;1,1,0)</f>
        <v>0</v>
      </c>
      <c r="AK69" s="32">
        <f t="shared" ref="AK69:AK132" si="46">IF(G69+V69&gt;1,1,0)</f>
        <v>0</v>
      </c>
      <c r="AL69" s="32">
        <f t="shared" ref="AL69:AL132" si="47">IF(H69+W69&gt;1,1,0)</f>
        <v>0</v>
      </c>
      <c r="AM69" s="32">
        <f t="shared" ref="AM69:AM132" si="48">IF(I69+X69&gt;1,1,0)</f>
        <v>0</v>
      </c>
      <c r="AN69" s="32">
        <f t="shared" ref="AN69:AN132" si="49">IF(J69+Y69&gt;1,1,0)</f>
        <v>0</v>
      </c>
      <c r="AO69" s="32">
        <f t="shared" ref="AO69:AO132" si="50">IF(K69+Z69&gt;1,1,0)</f>
        <v>0</v>
      </c>
      <c r="AP69" s="32">
        <f t="shared" ref="AP69:AP132" si="51">IF(L69+AA69&gt;1,1,0)</f>
        <v>0</v>
      </c>
      <c r="AQ69" s="32">
        <f t="shared" ref="AQ69:AQ132" si="52">IF(M69+AB69&gt;1,1,0)</f>
        <v>0</v>
      </c>
      <c r="AR69" s="32">
        <f t="shared" ref="AR69:AR132" si="53">IF(N69+AC69&gt;1,1,0)</f>
        <v>0</v>
      </c>
      <c r="AS69" s="32">
        <f t="shared" ref="AS69:AS132" si="54">IF(O69+AD69&gt;1,1,0)</f>
        <v>0</v>
      </c>
      <c r="AT69" s="31"/>
      <c r="AU69" s="32">
        <f>IF(AU$2='List of Flows'!$B67,IF('List of Flows'!$G67=0,0,1),0)</f>
        <v>0</v>
      </c>
      <c r="AV69" s="32">
        <f>IF(AV$2='List of Flows'!$B67,IF('List of Flows'!$G67=0,0,1),0)</f>
        <v>0</v>
      </c>
      <c r="AW69" s="32">
        <f>IF(AW$2='List of Flows'!$B67,IF('List of Flows'!$G67=0,0,1),0)</f>
        <v>0</v>
      </c>
      <c r="AX69" s="32">
        <f>IF(AX$2='List of Flows'!$B67,IF('List of Flows'!$G67=0,0,1),0)</f>
        <v>0</v>
      </c>
      <c r="AY69" s="32">
        <f>IF(AY$2='List of Flows'!$B67,IF('List of Flows'!$G67=0,0,1),0)</f>
        <v>0</v>
      </c>
      <c r="AZ69" s="32">
        <f>IF(AZ$2='List of Flows'!$B67,IF('List of Flows'!$G67=0,0,1),0)</f>
        <v>0</v>
      </c>
      <c r="BA69" s="32">
        <f>IF(BA$2='List of Flows'!$B67,IF('List of Flows'!$G67=0,0,1),0)</f>
        <v>0</v>
      </c>
      <c r="BB69" s="32">
        <f>IF(BB$2='List of Flows'!$B67,IF('List of Flows'!$G67=0,0,1),0)</f>
        <v>0</v>
      </c>
      <c r="BC69" s="32">
        <f>IF(BC$2='List of Flows'!$B67,IF('List of Flows'!$G67=0,0,1),0)</f>
        <v>0</v>
      </c>
      <c r="BD69" s="32">
        <f>IF(BD$2='List of Flows'!$B67,IF('List of Flows'!$G67=0,0,1),0)</f>
        <v>0</v>
      </c>
      <c r="BE69" s="32">
        <f>IF(BE$2='List of Flows'!$B67,IF('List of Flows'!$G67=0,0,1),0)</f>
        <v>0</v>
      </c>
      <c r="BF69" s="32">
        <f>IF(BF$2='List of Flows'!$B67,IF('List of Flows'!$G67=0,0,1),0)</f>
        <v>0</v>
      </c>
      <c r="BG69" s="32">
        <f>IF(BG$2='List of Flows'!$B67,IF('List of Flows'!$G67=0,0,1),0)</f>
        <v>0</v>
      </c>
      <c r="BH69" s="32">
        <f t="shared" ref="BH69:BH132" si="55">SUM(AU69:BG69)</f>
        <v>0</v>
      </c>
      <c r="BI69" s="31"/>
      <c r="BJ69">
        <f t="shared" ref="BJ69:BJ132" si="56">IF(AF69+AU69=0,0,1)</f>
        <v>0</v>
      </c>
      <c r="BK69">
        <f t="shared" ref="BK69:BK132" si="57">IF(AG69+AV69=0,0,1)</f>
        <v>0</v>
      </c>
      <c r="BL69">
        <f t="shared" ref="BL69:BL132" si="58">IF(AH69+AW69=0,0,1)</f>
        <v>0</v>
      </c>
      <c r="BM69">
        <f t="shared" ref="BM69:BM132" si="59">IF(AI69+AX69=0,0,1)</f>
        <v>0</v>
      </c>
      <c r="BN69">
        <f t="shared" ref="BN69:BN132" si="60">IF(AJ69+AY69=0,0,1)</f>
        <v>0</v>
      </c>
      <c r="BO69">
        <f t="shared" ref="BO69:BO132" si="61">IF(AK69+AZ69=0,0,1)</f>
        <v>0</v>
      </c>
      <c r="BP69">
        <f t="shared" ref="BP69:BP132" si="62">IF(AL69+BA69=0,0,1)</f>
        <v>0</v>
      </c>
      <c r="BQ69">
        <f t="shared" ref="BQ69:BQ132" si="63">IF(AM69+BB69=0,0,1)</f>
        <v>0</v>
      </c>
      <c r="BR69">
        <f t="shared" ref="BR69:BR132" si="64">IF(AN69+BC69=0,0,1)</f>
        <v>0</v>
      </c>
      <c r="BS69">
        <f t="shared" ref="BS69:BS132" si="65">IF(AO69+BD69=0,0,1)</f>
        <v>0</v>
      </c>
      <c r="BT69">
        <f t="shared" ref="BT69:BT132" si="66">IF(AP69+BE69=0,0,1)</f>
        <v>0</v>
      </c>
      <c r="BU69">
        <f t="shared" ref="BU69:BU132" si="67">IF(AQ69+BF69=0,0,1)</f>
        <v>0</v>
      </c>
      <c r="BV69">
        <f t="shared" ref="BV69:BV132" si="68">IF(AR69+BG69=0,0,1)</f>
        <v>0</v>
      </c>
      <c r="BW69">
        <f t="shared" ref="BW69:BW132" si="69">IF(AS69+BH69=0,0,1)</f>
        <v>0</v>
      </c>
    </row>
    <row r="70" spans="1:75" x14ac:dyDescent="0.3">
      <c r="A70" s="30"/>
      <c r="B70" s="32">
        <f>IF(B$2='List of Flows'!$B68,IF('List of Flows'!$E68=0,0,1),0)</f>
        <v>0</v>
      </c>
      <c r="C70" s="32">
        <f>IF(C$2='List of Flows'!$B68,IF('List of Flows'!$E68=0,0,1),0)</f>
        <v>0</v>
      </c>
      <c r="D70" s="32">
        <f>IF(D$2='List of Flows'!$B68,IF('List of Flows'!$E68=0,0,1),0)</f>
        <v>0</v>
      </c>
      <c r="E70" s="32">
        <f>IF(E$2='List of Flows'!$B68,IF('List of Flows'!$E68=0,0,1),0)</f>
        <v>0</v>
      </c>
      <c r="F70" s="32">
        <f>IF(F$2='List of Flows'!$B68,IF('List of Flows'!$E68=0,0,1),0)</f>
        <v>0</v>
      </c>
      <c r="G70" s="32">
        <f>IF(G$2='List of Flows'!$B68,IF('List of Flows'!$E68=0,0,1),0)</f>
        <v>0</v>
      </c>
      <c r="H70" s="32">
        <f>IF(H$2='List of Flows'!$B68,IF('List of Flows'!$E68=0,0,1),0)</f>
        <v>0</v>
      </c>
      <c r="I70" s="32">
        <f>IF(I$2='List of Flows'!$B68,IF('List of Flows'!$E68=0,0,1),0)</f>
        <v>0</v>
      </c>
      <c r="J70" s="32">
        <f>IF(J$2='List of Flows'!$B68,IF('List of Flows'!$E68=0,0,1),0)</f>
        <v>0</v>
      </c>
      <c r="K70" s="32">
        <f>IF(K$2='List of Flows'!$B68,IF('List of Flows'!$E68=0,0,1),0)</f>
        <v>0</v>
      </c>
      <c r="L70" s="32">
        <f>IF(L$2='List of Flows'!$B68,IF('List of Flows'!$E68=0,0,1),0)</f>
        <v>0</v>
      </c>
      <c r="M70" s="32">
        <f>IF(M$2='List of Flows'!$B68,IF('List of Flows'!$E68=0,0,1),0)</f>
        <v>0</v>
      </c>
      <c r="N70" s="32">
        <f>IF(N$2='List of Flows'!$B68,IF('List of Flows'!$E68=0,0,1),0)</f>
        <v>0</v>
      </c>
      <c r="O70" s="32">
        <f t="shared" si="39"/>
        <v>0</v>
      </c>
      <c r="P70" s="31"/>
      <c r="Q70" s="32">
        <f>IF(Q$2='List of Flows'!$B68,IF('List of Flows'!$F68=0,0,1),0)</f>
        <v>0</v>
      </c>
      <c r="R70" s="32">
        <f>IF(R$2='List of Flows'!$B68,IF('List of Flows'!$F68=0,0,1),0)</f>
        <v>0</v>
      </c>
      <c r="S70" s="32">
        <f>IF(S$2='List of Flows'!$B68,IF('List of Flows'!$F68=0,0,1),0)</f>
        <v>0</v>
      </c>
      <c r="T70" s="32">
        <f>IF(T$2='List of Flows'!$B68,IF('List of Flows'!$F68=0,0,1),0)</f>
        <v>0</v>
      </c>
      <c r="U70" s="32">
        <f>IF(U$2='List of Flows'!$B68,IF('List of Flows'!$F68=0,0,1),0)</f>
        <v>0</v>
      </c>
      <c r="V70" s="32">
        <f>IF(V$2='List of Flows'!$B68,IF('List of Flows'!$F68=0,0,1),0)</f>
        <v>0</v>
      </c>
      <c r="W70" s="32">
        <f>IF(W$2='List of Flows'!$B68,IF('List of Flows'!$F68=0,0,1),0)</f>
        <v>0</v>
      </c>
      <c r="X70" s="32">
        <f>IF(X$2='List of Flows'!$B68,IF('List of Flows'!$F68=0,0,1),0)</f>
        <v>0</v>
      </c>
      <c r="Y70" s="32">
        <f>IF(Y$2='List of Flows'!$B68,IF('List of Flows'!$F68=0,0,1),0)</f>
        <v>0</v>
      </c>
      <c r="Z70" s="32">
        <f>IF(Z$2='List of Flows'!$B68,IF('List of Flows'!$F68=0,0,1),0)</f>
        <v>0</v>
      </c>
      <c r="AA70" s="32">
        <f>IF(AA$2='List of Flows'!$B68,IF('List of Flows'!$F68=0,0,1),0)</f>
        <v>0</v>
      </c>
      <c r="AB70" s="32">
        <f>IF(AB$2='List of Flows'!$B68,IF('List of Flows'!$F68=0,0,1),0)</f>
        <v>0</v>
      </c>
      <c r="AC70" s="32">
        <f>IF(AC$2='List of Flows'!$B68,IF('List of Flows'!$F68=0,0,1),0)</f>
        <v>0</v>
      </c>
      <c r="AD70" s="32">
        <f t="shared" si="40"/>
        <v>0</v>
      </c>
      <c r="AE70" s="31"/>
      <c r="AF70" s="32">
        <f t="shared" si="41"/>
        <v>0</v>
      </c>
      <c r="AG70" s="32">
        <f t="shared" si="42"/>
        <v>0</v>
      </c>
      <c r="AH70" s="32">
        <f t="shared" si="43"/>
        <v>0</v>
      </c>
      <c r="AI70" s="32">
        <f t="shared" si="44"/>
        <v>0</v>
      </c>
      <c r="AJ70" s="32">
        <f t="shared" si="45"/>
        <v>0</v>
      </c>
      <c r="AK70" s="32">
        <f t="shared" si="46"/>
        <v>0</v>
      </c>
      <c r="AL70" s="32">
        <f t="shared" si="47"/>
        <v>0</v>
      </c>
      <c r="AM70" s="32">
        <f t="shared" si="48"/>
        <v>0</v>
      </c>
      <c r="AN70" s="32">
        <f t="shared" si="49"/>
        <v>0</v>
      </c>
      <c r="AO70" s="32">
        <f t="shared" si="50"/>
        <v>0</v>
      </c>
      <c r="AP70" s="32">
        <f t="shared" si="51"/>
        <v>0</v>
      </c>
      <c r="AQ70" s="32">
        <f t="shared" si="52"/>
        <v>0</v>
      </c>
      <c r="AR70" s="32">
        <f t="shared" si="53"/>
        <v>0</v>
      </c>
      <c r="AS70" s="32">
        <f t="shared" si="54"/>
        <v>0</v>
      </c>
      <c r="AT70" s="31"/>
      <c r="AU70" s="32">
        <f>IF(AU$2='List of Flows'!$B68,IF('List of Flows'!$G68=0,0,1),0)</f>
        <v>0</v>
      </c>
      <c r="AV70" s="32">
        <f>IF(AV$2='List of Flows'!$B68,IF('List of Flows'!$G68=0,0,1),0)</f>
        <v>0</v>
      </c>
      <c r="AW70" s="32">
        <f>IF(AW$2='List of Flows'!$B68,IF('List of Flows'!$G68=0,0,1),0)</f>
        <v>0</v>
      </c>
      <c r="AX70" s="32">
        <f>IF(AX$2='List of Flows'!$B68,IF('List of Flows'!$G68=0,0,1),0)</f>
        <v>0</v>
      </c>
      <c r="AY70" s="32">
        <f>IF(AY$2='List of Flows'!$B68,IF('List of Flows'!$G68=0,0,1),0)</f>
        <v>0</v>
      </c>
      <c r="AZ70" s="32">
        <f>IF(AZ$2='List of Flows'!$B68,IF('List of Flows'!$G68=0,0,1),0)</f>
        <v>0</v>
      </c>
      <c r="BA70" s="32">
        <f>IF(BA$2='List of Flows'!$B68,IF('List of Flows'!$G68=0,0,1),0)</f>
        <v>0</v>
      </c>
      <c r="BB70" s="32">
        <f>IF(BB$2='List of Flows'!$B68,IF('List of Flows'!$G68=0,0,1),0)</f>
        <v>0</v>
      </c>
      <c r="BC70" s="32">
        <f>IF(BC$2='List of Flows'!$B68,IF('List of Flows'!$G68=0,0,1),0)</f>
        <v>0</v>
      </c>
      <c r="BD70" s="32">
        <f>IF(BD$2='List of Flows'!$B68,IF('List of Flows'!$G68=0,0,1),0)</f>
        <v>0</v>
      </c>
      <c r="BE70" s="32">
        <f>IF(BE$2='List of Flows'!$B68,IF('List of Flows'!$G68=0,0,1),0)</f>
        <v>0</v>
      </c>
      <c r="BF70" s="32">
        <f>IF(BF$2='List of Flows'!$B68,IF('List of Flows'!$G68=0,0,1),0)</f>
        <v>0</v>
      </c>
      <c r="BG70" s="32">
        <f>IF(BG$2='List of Flows'!$B68,IF('List of Flows'!$G68=0,0,1),0)</f>
        <v>0</v>
      </c>
      <c r="BH70" s="32">
        <f t="shared" si="55"/>
        <v>0</v>
      </c>
      <c r="BI70" s="31"/>
      <c r="BJ70">
        <f t="shared" si="56"/>
        <v>0</v>
      </c>
      <c r="BK70">
        <f t="shared" si="57"/>
        <v>0</v>
      </c>
      <c r="BL70">
        <f t="shared" si="58"/>
        <v>0</v>
      </c>
      <c r="BM70">
        <f t="shared" si="59"/>
        <v>0</v>
      </c>
      <c r="BN70">
        <f t="shared" si="60"/>
        <v>0</v>
      </c>
      <c r="BO70">
        <f t="shared" si="61"/>
        <v>0</v>
      </c>
      <c r="BP70">
        <f t="shared" si="62"/>
        <v>0</v>
      </c>
      <c r="BQ70">
        <f t="shared" si="63"/>
        <v>0</v>
      </c>
      <c r="BR70">
        <f t="shared" si="64"/>
        <v>0</v>
      </c>
      <c r="BS70">
        <f t="shared" si="65"/>
        <v>0</v>
      </c>
      <c r="BT70">
        <f t="shared" si="66"/>
        <v>0</v>
      </c>
      <c r="BU70">
        <f t="shared" si="67"/>
        <v>0</v>
      </c>
      <c r="BV70">
        <f t="shared" si="68"/>
        <v>0</v>
      </c>
      <c r="BW70">
        <f t="shared" si="69"/>
        <v>0</v>
      </c>
    </row>
    <row r="71" spans="1:75" x14ac:dyDescent="0.3">
      <c r="A71" s="30"/>
      <c r="B71" s="32">
        <f>IF(B$2='List of Flows'!$B69,IF('List of Flows'!$E69=0,0,1),0)</f>
        <v>0</v>
      </c>
      <c r="C71" s="32">
        <f>IF(C$2='List of Flows'!$B69,IF('List of Flows'!$E69=0,0,1),0)</f>
        <v>0</v>
      </c>
      <c r="D71" s="32">
        <f>IF(D$2='List of Flows'!$B69,IF('List of Flows'!$E69=0,0,1),0)</f>
        <v>0</v>
      </c>
      <c r="E71" s="32">
        <f>IF(E$2='List of Flows'!$B69,IF('List of Flows'!$E69=0,0,1),0)</f>
        <v>0</v>
      </c>
      <c r="F71" s="32">
        <f>IF(F$2='List of Flows'!$B69,IF('List of Flows'!$E69=0,0,1),0)</f>
        <v>0</v>
      </c>
      <c r="G71" s="32">
        <f>IF(G$2='List of Flows'!$B69,IF('List of Flows'!$E69=0,0,1),0)</f>
        <v>0</v>
      </c>
      <c r="H71" s="32">
        <f>IF(H$2='List of Flows'!$B69,IF('List of Flows'!$E69=0,0,1),0)</f>
        <v>0</v>
      </c>
      <c r="I71" s="32">
        <f>IF(I$2='List of Flows'!$B69,IF('List of Flows'!$E69=0,0,1),0)</f>
        <v>0</v>
      </c>
      <c r="J71" s="32">
        <f>IF(J$2='List of Flows'!$B69,IF('List of Flows'!$E69=0,0,1),0)</f>
        <v>0</v>
      </c>
      <c r="K71" s="32">
        <f>IF(K$2='List of Flows'!$B69,IF('List of Flows'!$E69=0,0,1),0)</f>
        <v>0</v>
      </c>
      <c r="L71" s="32">
        <f>IF(L$2='List of Flows'!$B69,IF('List of Flows'!$E69=0,0,1),0)</f>
        <v>0</v>
      </c>
      <c r="M71" s="32">
        <f>IF(M$2='List of Flows'!$B69,IF('List of Flows'!$E69=0,0,1),0)</f>
        <v>0</v>
      </c>
      <c r="N71" s="32">
        <f>IF(N$2='List of Flows'!$B69,IF('List of Flows'!$E69=0,0,1),0)</f>
        <v>0</v>
      </c>
      <c r="O71" s="32">
        <f t="shared" si="39"/>
        <v>0</v>
      </c>
      <c r="P71" s="31"/>
      <c r="Q71" s="32">
        <f>IF(Q$2='List of Flows'!$B69,IF('List of Flows'!$F69=0,0,1),0)</f>
        <v>0</v>
      </c>
      <c r="R71" s="32">
        <f>IF(R$2='List of Flows'!$B69,IF('List of Flows'!$F69=0,0,1),0)</f>
        <v>0</v>
      </c>
      <c r="S71" s="32">
        <f>IF(S$2='List of Flows'!$B69,IF('List of Flows'!$F69=0,0,1),0)</f>
        <v>0</v>
      </c>
      <c r="T71" s="32">
        <f>IF(T$2='List of Flows'!$B69,IF('List of Flows'!$F69=0,0,1),0)</f>
        <v>0</v>
      </c>
      <c r="U71" s="32">
        <f>IF(U$2='List of Flows'!$B69,IF('List of Flows'!$F69=0,0,1),0)</f>
        <v>0</v>
      </c>
      <c r="V71" s="32">
        <f>IF(V$2='List of Flows'!$B69,IF('List of Flows'!$F69=0,0,1),0)</f>
        <v>0</v>
      </c>
      <c r="W71" s="32">
        <f>IF(W$2='List of Flows'!$B69,IF('List of Flows'!$F69=0,0,1),0)</f>
        <v>0</v>
      </c>
      <c r="X71" s="32">
        <f>IF(X$2='List of Flows'!$B69,IF('List of Flows'!$F69=0,0,1),0)</f>
        <v>0</v>
      </c>
      <c r="Y71" s="32">
        <f>IF(Y$2='List of Flows'!$B69,IF('List of Flows'!$F69=0,0,1),0)</f>
        <v>0</v>
      </c>
      <c r="Z71" s="32">
        <f>IF(Z$2='List of Flows'!$B69,IF('List of Flows'!$F69=0,0,1),0)</f>
        <v>0</v>
      </c>
      <c r="AA71" s="32">
        <f>IF(AA$2='List of Flows'!$B69,IF('List of Flows'!$F69=0,0,1),0)</f>
        <v>0</v>
      </c>
      <c r="AB71" s="32">
        <f>IF(AB$2='List of Flows'!$B69,IF('List of Flows'!$F69=0,0,1),0)</f>
        <v>0</v>
      </c>
      <c r="AC71" s="32">
        <f>IF(AC$2='List of Flows'!$B69,IF('List of Flows'!$F69=0,0,1),0)</f>
        <v>0</v>
      </c>
      <c r="AD71" s="32">
        <f t="shared" si="40"/>
        <v>0</v>
      </c>
      <c r="AE71" s="31"/>
      <c r="AF71" s="32">
        <f t="shared" si="41"/>
        <v>0</v>
      </c>
      <c r="AG71" s="32">
        <f t="shared" si="42"/>
        <v>0</v>
      </c>
      <c r="AH71" s="32">
        <f t="shared" si="43"/>
        <v>0</v>
      </c>
      <c r="AI71" s="32">
        <f t="shared" si="44"/>
        <v>0</v>
      </c>
      <c r="AJ71" s="32">
        <f t="shared" si="45"/>
        <v>0</v>
      </c>
      <c r="AK71" s="32">
        <f t="shared" si="46"/>
        <v>0</v>
      </c>
      <c r="AL71" s="32">
        <f t="shared" si="47"/>
        <v>0</v>
      </c>
      <c r="AM71" s="32">
        <f t="shared" si="48"/>
        <v>0</v>
      </c>
      <c r="AN71" s="32">
        <f t="shared" si="49"/>
        <v>0</v>
      </c>
      <c r="AO71" s="32">
        <f t="shared" si="50"/>
        <v>0</v>
      </c>
      <c r="AP71" s="32">
        <f t="shared" si="51"/>
        <v>0</v>
      </c>
      <c r="AQ71" s="32">
        <f t="shared" si="52"/>
        <v>0</v>
      </c>
      <c r="AR71" s="32">
        <f t="shared" si="53"/>
        <v>0</v>
      </c>
      <c r="AS71" s="32">
        <f t="shared" si="54"/>
        <v>0</v>
      </c>
      <c r="AT71" s="31"/>
      <c r="AU71" s="32">
        <f>IF(AU$2='List of Flows'!$B69,IF('List of Flows'!$G69=0,0,1),0)</f>
        <v>0</v>
      </c>
      <c r="AV71" s="32">
        <f>IF(AV$2='List of Flows'!$B69,IF('List of Flows'!$G69=0,0,1),0)</f>
        <v>0</v>
      </c>
      <c r="AW71" s="32">
        <f>IF(AW$2='List of Flows'!$B69,IF('List of Flows'!$G69=0,0,1),0)</f>
        <v>0</v>
      </c>
      <c r="AX71" s="32">
        <f>IF(AX$2='List of Flows'!$B69,IF('List of Flows'!$G69=0,0,1),0)</f>
        <v>0</v>
      </c>
      <c r="AY71" s="32">
        <f>IF(AY$2='List of Flows'!$B69,IF('List of Flows'!$G69=0,0,1),0)</f>
        <v>0</v>
      </c>
      <c r="AZ71" s="32">
        <f>IF(AZ$2='List of Flows'!$B69,IF('List of Flows'!$G69=0,0,1),0)</f>
        <v>0</v>
      </c>
      <c r="BA71" s="32">
        <f>IF(BA$2='List of Flows'!$B69,IF('List of Flows'!$G69=0,0,1),0)</f>
        <v>0</v>
      </c>
      <c r="BB71" s="32">
        <f>IF(BB$2='List of Flows'!$B69,IF('List of Flows'!$G69=0,0,1),0)</f>
        <v>0</v>
      </c>
      <c r="BC71" s="32">
        <f>IF(BC$2='List of Flows'!$B69,IF('List of Flows'!$G69=0,0,1),0)</f>
        <v>0</v>
      </c>
      <c r="BD71" s="32">
        <f>IF(BD$2='List of Flows'!$B69,IF('List of Flows'!$G69=0,0,1),0)</f>
        <v>0</v>
      </c>
      <c r="BE71" s="32">
        <f>IF(BE$2='List of Flows'!$B69,IF('List of Flows'!$G69=0,0,1),0)</f>
        <v>0</v>
      </c>
      <c r="BF71" s="32">
        <f>IF(BF$2='List of Flows'!$B69,IF('List of Flows'!$G69=0,0,1),0)</f>
        <v>0</v>
      </c>
      <c r="BG71" s="32">
        <f>IF(BG$2='List of Flows'!$B69,IF('List of Flows'!$G69=0,0,1),0)</f>
        <v>0</v>
      </c>
      <c r="BH71" s="32">
        <f t="shared" si="55"/>
        <v>0</v>
      </c>
      <c r="BI71" s="31"/>
      <c r="BJ71">
        <f t="shared" si="56"/>
        <v>0</v>
      </c>
      <c r="BK71">
        <f t="shared" si="57"/>
        <v>0</v>
      </c>
      <c r="BL71">
        <f t="shared" si="58"/>
        <v>0</v>
      </c>
      <c r="BM71">
        <f t="shared" si="59"/>
        <v>0</v>
      </c>
      <c r="BN71">
        <f t="shared" si="60"/>
        <v>0</v>
      </c>
      <c r="BO71">
        <f t="shared" si="61"/>
        <v>0</v>
      </c>
      <c r="BP71">
        <f t="shared" si="62"/>
        <v>0</v>
      </c>
      <c r="BQ71">
        <f t="shared" si="63"/>
        <v>0</v>
      </c>
      <c r="BR71">
        <f t="shared" si="64"/>
        <v>0</v>
      </c>
      <c r="BS71">
        <f t="shared" si="65"/>
        <v>0</v>
      </c>
      <c r="BT71">
        <f t="shared" si="66"/>
        <v>0</v>
      </c>
      <c r="BU71">
        <f t="shared" si="67"/>
        <v>0</v>
      </c>
      <c r="BV71">
        <f t="shared" si="68"/>
        <v>0</v>
      </c>
      <c r="BW71">
        <f t="shared" si="69"/>
        <v>0</v>
      </c>
    </row>
    <row r="72" spans="1:75" x14ac:dyDescent="0.3">
      <c r="A72" s="30"/>
      <c r="B72" s="32">
        <f>IF(B$2='List of Flows'!$B70,IF('List of Flows'!$E70=0,0,1),0)</f>
        <v>0</v>
      </c>
      <c r="C72" s="32">
        <f>IF(C$2='List of Flows'!$B70,IF('List of Flows'!$E70=0,0,1),0)</f>
        <v>0</v>
      </c>
      <c r="D72" s="32">
        <f>IF(D$2='List of Flows'!$B70,IF('List of Flows'!$E70=0,0,1),0)</f>
        <v>0</v>
      </c>
      <c r="E72" s="32">
        <f>IF(E$2='List of Flows'!$B70,IF('List of Flows'!$E70=0,0,1),0)</f>
        <v>0</v>
      </c>
      <c r="F72" s="32">
        <f>IF(F$2='List of Flows'!$B70,IF('List of Flows'!$E70=0,0,1),0)</f>
        <v>0</v>
      </c>
      <c r="G72" s="32">
        <f>IF(G$2='List of Flows'!$B70,IF('List of Flows'!$E70=0,0,1),0)</f>
        <v>0</v>
      </c>
      <c r="H72" s="32">
        <f>IF(H$2='List of Flows'!$B70,IF('List of Flows'!$E70=0,0,1),0)</f>
        <v>0</v>
      </c>
      <c r="I72" s="32">
        <f>IF(I$2='List of Flows'!$B70,IF('List of Flows'!$E70=0,0,1),0)</f>
        <v>0</v>
      </c>
      <c r="J72" s="32">
        <f>IF(J$2='List of Flows'!$B70,IF('List of Flows'!$E70=0,0,1),0)</f>
        <v>0</v>
      </c>
      <c r="K72" s="32">
        <f>IF(K$2='List of Flows'!$B70,IF('List of Flows'!$E70=0,0,1),0)</f>
        <v>0</v>
      </c>
      <c r="L72" s="32">
        <f>IF(L$2='List of Flows'!$B70,IF('List of Flows'!$E70=0,0,1),0)</f>
        <v>0</v>
      </c>
      <c r="M72" s="32">
        <f>IF(M$2='List of Flows'!$B70,IF('List of Flows'!$E70=0,0,1),0)</f>
        <v>0</v>
      </c>
      <c r="N72" s="32">
        <f>IF(N$2='List of Flows'!$B70,IF('List of Flows'!$E70=0,0,1),0)</f>
        <v>0</v>
      </c>
      <c r="O72" s="32">
        <f t="shared" si="39"/>
        <v>0</v>
      </c>
      <c r="P72" s="31"/>
      <c r="Q72" s="32">
        <f>IF(Q$2='List of Flows'!$B70,IF('List of Flows'!$F70=0,0,1),0)</f>
        <v>0</v>
      </c>
      <c r="R72" s="32">
        <f>IF(R$2='List of Flows'!$B70,IF('List of Flows'!$F70=0,0,1),0)</f>
        <v>0</v>
      </c>
      <c r="S72" s="32">
        <f>IF(S$2='List of Flows'!$B70,IF('List of Flows'!$F70=0,0,1),0)</f>
        <v>0</v>
      </c>
      <c r="T72" s="32">
        <f>IF(T$2='List of Flows'!$B70,IF('List of Flows'!$F70=0,0,1),0)</f>
        <v>0</v>
      </c>
      <c r="U72" s="32">
        <f>IF(U$2='List of Flows'!$B70,IF('List of Flows'!$F70=0,0,1),0)</f>
        <v>0</v>
      </c>
      <c r="V72" s="32">
        <f>IF(V$2='List of Flows'!$B70,IF('List of Flows'!$F70=0,0,1),0)</f>
        <v>0</v>
      </c>
      <c r="W72" s="32">
        <f>IF(W$2='List of Flows'!$B70,IF('List of Flows'!$F70=0,0,1),0)</f>
        <v>0</v>
      </c>
      <c r="X72" s="32">
        <f>IF(X$2='List of Flows'!$B70,IF('List of Flows'!$F70=0,0,1),0)</f>
        <v>0</v>
      </c>
      <c r="Y72" s="32">
        <f>IF(Y$2='List of Flows'!$B70,IF('List of Flows'!$F70=0,0,1),0)</f>
        <v>0</v>
      </c>
      <c r="Z72" s="32">
        <f>IF(Z$2='List of Flows'!$B70,IF('List of Flows'!$F70=0,0,1),0)</f>
        <v>0</v>
      </c>
      <c r="AA72" s="32">
        <f>IF(AA$2='List of Flows'!$B70,IF('List of Flows'!$F70=0,0,1),0)</f>
        <v>0</v>
      </c>
      <c r="AB72" s="32">
        <f>IF(AB$2='List of Flows'!$B70,IF('List of Flows'!$F70=0,0,1),0)</f>
        <v>0</v>
      </c>
      <c r="AC72" s="32">
        <f>IF(AC$2='List of Flows'!$B70,IF('List of Flows'!$F70=0,0,1),0)</f>
        <v>0</v>
      </c>
      <c r="AD72" s="32">
        <f t="shared" si="40"/>
        <v>0</v>
      </c>
      <c r="AE72" s="31"/>
      <c r="AF72" s="32">
        <f t="shared" si="41"/>
        <v>0</v>
      </c>
      <c r="AG72" s="32">
        <f t="shared" si="42"/>
        <v>0</v>
      </c>
      <c r="AH72" s="32">
        <f t="shared" si="43"/>
        <v>0</v>
      </c>
      <c r="AI72" s="32">
        <f t="shared" si="44"/>
        <v>0</v>
      </c>
      <c r="AJ72" s="32">
        <f t="shared" si="45"/>
        <v>0</v>
      </c>
      <c r="AK72" s="32">
        <f t="shared" si="46"/>
        <v>0</v>
      </c>
      <c r="AL72" s="32">
        <f t="shared" si="47"/>
        <v>0</v>
      </c>
      <c r="AM72" s="32">
        <f t="shared" si="48"/>
        <v>0</v>
      </c>
      <c r="AN72" s="32">
        <f t="shared" si="49"/>
        <v>0</v>
      </c>
      <c r="AO72" s="32">
        <f t="shared" si="50"/>
        <v>0</v>
      </c>
      <c r="AP72" s="32">
        <f t="shared" si="51"/>
        <v>0</v>
      </c>
      <c r="AQ72" s="32">
        <f t="shared" si="52"/>
        <v>0</v>
      </c>
      <c r="AR72" s="32">
        <f t="shared" si="53"/>
        <v>0</v>
      </c>
      <c r="AS72" s="32">
        <f t="shared" si="54"/>
        <v>0</v>
      </c>
      <c r="AT72" s="31"/>
      <c r="AU72" s="32">
        <f>IF(AU$2='List of Flows'!$B70,IF('List of Flows'!$G70=0,0,1),0)</f>
        <v>0</v>
      </c>
      <c r="AV72" s="32">
        <f>IF(AV$2='List of Flows'!$B70,IF('List of Flows'!$G70=0,0,1),0)</f>
        <v>0</v>
      </c>
      <c r="AW72" s="32">
        <f>IF(AW$2='List of Flows'!$B70,IF('List of Flows'!$G70=0,0,1),0)</f>
        <v>0</v>
      </c>
      <c r="AX72" s="32">
        <f>IF(AX$2='List of Flows'!$B70,IF('List of Flows'!$G70=0,0,1),0)</f>
        <v>0</v>
      </c>
      <c r="AY72" s="32">
        <f>IF(AY$2='List of Flows'!$B70,IF('List of Flows'!$G70=0,0,1),0)</f>
        <v>0</v>
      </c>
      <c r="AZ72" s="32">
        <f>IF(AZ$2='List of Flows'!$B70,IF('List of Flows'!$G70=0,0,1),0)</f>
        <v>0</v>
      </c>
      <c r="BA72" s="32">
        <f>IF(BA$2='List of Flows'!$B70,IF('List of Flows'!$G70=0,0,1),0)</f>
        <v>0</v>
      </c>
      <c r="BB72" s="32">
        <f>IF(BB$2='List of Flows'!$B70,IF('List of Flows'!$G70=0,0,1),0)</f>
        <v>0</v>
      </c>
      <c r="BC72" s="32">
        <f>IF(BC$2='List of Flows'!$B70,IF('List of Flows'!$G70=0,0,1),0)</f>
        <v>0</v>
      </c>
      <c r="BD72" s="32">
        <f>IF(BD$2='List of Flows'!$B70,IF('List of Flows'!$G70=0,0,1),0)</f>
        <v>0</v>
      </c>
      <c r="BE72" s="32">
        <f>IF(BE$2='List of Flows'!$B70,IF('List of Flows'!$G70=0,0,1),0)</f>
        <v>0</v>
      </c>
      <c r="BF72" s="32">
        <f>IF(BF$2='List of Flows'!$B70,IF('List of Flows'!$G70=0,0,1),0)</f>
        <v>0</v>
      </c>
      <c r="BG72" s="32">
        <f>IF(BG$2='List of Flows'!$B70,IF('List of Flows'!$G70=0,0,1),0)</f>
        <v>0</v>
      </c>
      <c r="BH72" s="32">
        <f t="shared" si="55"/>
        <v>0</v>
      </c>
      <c r="BI72" s="31"/>
      <c r="BJ72">
        <f t="shared" si="56"/>
        <v>0</v>
      </c>
      <c r="BK72">
        <f t="shared" si="57"/>
        <v>0</v>
      </c>
      <c r="BL72">
        <f t="shared" si="58"/>
        <v>0</v>
      </c>
      <c r="BM72">
        <f t="shared" si="59"/>
        <v>0</v>
      </c>
      <c r="BN72">
        <f t="shared" si="60"/>
        <v>0</v>
      </c>
      <c r="BO72">
        <f t="shared" si="61"/>
        <v>0</v>
      </c>
      <c r="BP72">
        <f t="shared" si="62"/>
        <v>0</v>
      </c>
      <c r="BQ72">
        <f t="shared" si="63"/>
        <v>0</v>
      </c>
      <c r="BR72">
        <f t="shared" si="64"/>
        <v>0</v>
      </c>
      <c r="BS72">
        <f t="shared" si="65"/>
        <v>0</v>
      </c>
      <c r="BT72">
        <f t="shared" si="66"/>
        <v>0</v>
      </c>
      <c r="BU72">
        <f t="shared" si="67"/>
        <v>0</v>
      </c>
      <c r="BV72">
        <f t="shared" si="68"/>
        <v>0</v>
      </c>
      <c r="BW72">
        <f t="shared" si="69"/>
        <v>0</v>
      </c>
    </row>
    <row r="73" spans="1:75" x14ac:dyDescent="0.3">
      <c r="A73" s="30"/>
      <c r="B73" s="32">
        <f>IF(B$2='List of Flows'!$B71,IF('List of Flows'!$E71=0,0,1),0)</f>
        <v>0</v>
      </c>
      <c r="C73" s="32">
        <f>IF(C$2='List of Flows'!$B71,IF('List of Flows'!$E71=0,0,1),0)</f>
        <v>0</v>
      </c>
      <c r="D73" s="32">
        <f>IF(D$2='List of Flows'!$B71,IF('List of Flows'!$E71=0,0,1),0)</f>
        <v>0</v>
      </c>
      <c r="E73" s="32">
        <f>IF(E$2='List of Flows'!$B71,IF('List of Flows'!$E71=0,0,1),0)</f>
        <v>0</v>
      </c>
      <c r="F73" s="32">
        <f>IF(F$2='List of Flows'!$B71,IF('List of Flows'!$E71=0,0,1),0)</f>
        <v>0</v>
      </c>
      <c r="G73" s="32">
        <f>IF(G$2='List of Flows'!$B71,IF('List of Flows'!$E71=0,0,1),0)</f>
        <v>0</v>
      </c>
      <c r="H73" s="32">
        <f>IF(H$2='List of Flows'!$B71,IF('List of Flows'!$E71=0,0,1),0)</f>
        <v>0</v>
      </c>
      <c r="I73" s="32">
        <f>IF(I$2='List of Flows'!$B71,IF('List of Flows'!$E71=0,0,1),0)</f>
        <v>0</v>
      </c>
      <c r="J73" s="32">
        <f>IF(J$2='List of Flows'!$B71,IF('List of Flows'!$E71=0,0,1),0)</f>
        <v>0</v>
      </c>
      <c r="K73" s="32">
        <f>IF(K$2='List of Flows'!$B71,IF('List of Flows'!$E71=0,0,1),0)</f>
        <v>0</v>
      </c>
      <c r="L73" s="32">
        <f>IF(L$2='List of Flows'!$B71,IF('List of Flows'!$E71=0,0,1),0)</f>
        <v>0</v>
      </c>
      <c r="M73" s="32">
        <f>IF(M$2='List of Flows'!$B71,IF('List of Flows'!$E71=0,0,1),0)</f>
        <v>0</v>
      </c>
      <c r="N73" s="32">
        <f>IF(N$2='List of Flows'!$B71,IF('List of Flows'!$E71=0,0,1),0)</f>
        <v>0</v>
      </c>
      <c r="O73" s="32">
        <f t="shared" si="39"/>
        <v>0</v>
      </c>
      <c r="P73" s="31"/>
      <c r="Q73" s="32">
        <f>IF(Q$2='List of Flows'!$B71,IF('List of Flows'!$F71=0,0,1),0)</f>
        <v>0</v>
      </c>
      <c r="R73" s="32">
        <f>IF(R$2='List of Flows'!$B71,IF('List of Flows'!$F71=0,0,1),0)</f>
        <v>0</v>
      </c>
      <c r="S73" s="32">
        <f>IF(S$2='List of Flows'!$B71,IF('List of Flows'!$F71=0,0,1),0)</f>
        <v>0</v>
      </c>
      <c r="T73" s="32">
        <f>IF(T$2='List of Flows'!$B71,IF('List of Flows'!$F71=0,0,1),0)</f>
        <v>0</v>
      </c>
      <c r="U73" s="32">
        <f>IF(U$2='List of Flows'!$B71,IF('List of Flows'!$F71=0,0,1),0)</f>
        <v>0</v>
      </c>
      <c r="V73" s="32">
        <f>IF(V$2='List of Flows'!$B71,IF('List of Flows'!$F71=0,0,1),0)</f>
        <v>0</v>
      </c>
      <c r="W73" s="32">
        <f>IF(W$2='List of Flows'!$B71,IF('List of Flows'!$F71=0,0,1),0)</f>
        <v>0</v>
      </c>
      <c r="X73" s="32">
        <f>IF(X$2='List of Flows'!$B71,IF('List of Flows'!$F71=0,0,1),0)</f>
        <v>0</v>
      </c>
      <c r="Y73" s="32">
        <f>IF(Y$2='List of Flows'!$B71,IF('List of Flows'!$F71=0,0,1),0)</f>
        <v>0</v>
      </c>
      <c r="Z73" s="32">
        <f>IF(Z$2='List of Flows'!$B71,IF('List of Flows'!$F71=0,0,1),0)</f>
        <v>0</v>
      </c>
      <c r="AA73" s="32">
        <f>IF(AA$2='List of Flows'!$B71,IF('List of Flows'!$F71=0,0,1),0)</f>
        <v>0</v>
      </c>
      <c r="AB73" s="32">
        <f>IF(AB$2='List of Flows'!$B71,IF('List of Flows'!$F71=0,0,1),0)</f>
        <v>0</v>
      </c>
      <c r="AC73" s="32">
        <f>IF(AC$2='List of Flows'!$B71,IF('List of Flows'!$F71=0,0,1),0)</f>
        <v>0</v>
      </c>
      <c r="AD73" s="32">
        <f t="shared" si="40"/>
        <v>0</v>
      </c>
      <c r="AE73" s="31"/>
      <c r="AF73" s="32">
        <f t="shared" si="41"/>
        <v>0</v>
      </c>
      <c r="AG73" s="32">
        <f t="shared" si="42"/>
        <v>0</v>
      </c>
      <c r="AH73" s="32">
        <f t="shared" si="43"/>
        <v>0</v>
      </c>
      <c r="AI73" s="32">
        <f t="shared" si="44"/>
        <v>0</v>
      </c>
      <c r="AJ73" s="32">
        <f t="shared" si="45"/>
        <v>0</v>
      </c>
      <c r="AK73" s="32">
        <f t="shared" si="46"/>
        <v>0</v>
      </c>
      <c r="AL73" s="32">
        <f t="shared" si="47"/>
        <v>0</v>
      </c>
      <c r="AM73" s="32">
        <f t="shared" si="48"/>
        <v>0</v>
      </c>
      <c r="AN73" s="32">
        <f t="shared" si="49"/>
        <v>0</v>
      </c>
      <c r="AO73" s="32">
        <f t="shared" si="50"/>
        <v>0</v>
      </c>
      <c r="AP73" s="32">
        <f t="shared" si="51"/>
        <v>0</v>
      </c>
      <c r="AQ73" s="32">
        <f t="shared" si="52"/>
        <v>0</v>
      </c>
      <c r="AR73" s="32">
        <f t="shared" si="53"/>
        <v>0</v>
      </c>
      <c r="AS73" s="32">
        <f t="shared" si="54"/>
        <v>0</v>
      </c>
      <c r="AT73" s="31"/>
      <c r="AU73" s="32">
        <f>IF(AU$2='List of Flows'!$B71,IF('List of Flows'!$G71=0,0,1),0)</f>
        <v>0</v>
      </c>
      <c r="AV73" s="32">
        <f>IF(AV$2='List of Flows'!$B71,IF('List of Flows'!$G71=0,0,1),0)</f>
        <v>0</v>
      </c>
      <c r="AW73" s="32">
        <f>IF(AW$2='List of Flows'!$B71,IF('List of Flows'!$G71=0,0,1),0)</f>
        <v>0</v>
      </c>
      <c r="AX73" s="32">
        <f>IF(AX$2='List of Flows'!$B71,IF('List of Flows'!$G71=0,0,1),0)</f>
        <v>0</v>
      </c>
      <c r="AY73" s="32">
        <f>IF(AY$2='List of Flows'!$B71,IF('List of Flows'!$G71=0,0,1),0)</f>
        <v>0</v>
      </c>
      <c r="AZ73" s="32">
        <f>IF(AZ$2='List of Flows'!$B71,IF('List of Flows'!$G71=0,0,1),0)</f>
        <v>0</v>
      </c>
      <c r="BA73" s="32">
        <f>IF(BA$2='List of Flows'!$B71,IF('List of Flows'!$G71=0,0,1),0)</f>
        <v>0</v>
      </c>
      <c r="BB73" s="32">
        <f>IF(BB$2='List of Flows'!$B71,IF('List of Flows'!$G71=0,0,1),0)</f>
        <v>0</v>
      </c>
      <c r="BC73" s="32">
        <f>IF(BC$2='List of Flows'!$B71,IF('List of Flows'!$G71=0,0,1),0)</f>
        <v>0</v>
      </c>
      <c r="BD73" s="32">
        <f>IF(BD$2='List of Flows'!$B71,IF('List of Flows'!$G71=0,0,1),0)</f>
        <v>0</v>
      </c>
      <c r="BE73" s="32">
        <f>IF(BE$2='List of Flows'!$B71,IF('List of Flows'!$G71=0,0,1),0)</f>
        <v>0</v>
      </c>
      <c r="BF73" s="32">
        <f>IF(BF$2='List of Flows'!$B71,IF('List of Flows'!$G71=0,0,1),0)</f>
        <v>0</v>
      </c>
      <c r="BG73" s="32">
        <f>IF(BG$2='List of Flows'!$B71,IF('List of Flows'!$G71=0,0,1),0)</f>
        <v>0</v>
      </c>
      <c r="BH73" s="32">
        <f t="shared" si="55"/>
        <v>0</v>
      </c>
      <c r="BI73" s="31"/>
      <c r="BJ73">
        <f t="shared" si="56"/>
        <v>0</v>
      </c>
      <c r="BK73">
        <f t="shared" si="57"/>
        <v>0</v>
      </c>
      <c r="BL73">
        <f t="shared" si="58"/>
        <v>0</v>
      </c>
      <c r="BM73">
        <f t="shared" si="59"/>
        <v>0</v>
      </c>
      <c r="BN73">
        <f t="shared" si="60"/>
        <v>0</v>
      </c>
      <c r="BO73">
        <f t="shared" si="61"/>
        <v>0</v>
      </c>
      <c r="BP73">
        <f t="shared" si="62"/>
        <v>0</v>
      </c>
      <c r="BQ73">
        <f t="shared" si="63"/>
        <v>0</v>
      </c>
      <c r="BR73">
        <f t="shared" si="64"/>
        <v>0</v>
      </c>
      <c r="BS73">
        <f t="shared" si="65"/>
        <v>0</v>
      </c>
      <c r="BT73">
        <f t="shared" si="66"/>
        <v>0</v>
      </c>
      <c r="BU73">
        <f t="shared" si="67"/>
        <v>0</v>
      </c>
      <c r="BV73">
        <f t="shared" si="68"/>
        <v>0</v>
      </c>
      <c r="BW73">
        <f t="shared" si="69"/>
        <v>0</v>
      </c>
    </row>
    <row r="74" spans="1:75" x14ac:dyDescent="0.3">
      <c r="A74" s="30"/>
      <c r="B74" s="32">
        <f>IF(B$2='List of Flows'!$B72,IF('List of Flows'!$E72=0,0,1),0)</f>
        <v>0</v>
      </c>
      <c r="C74" s="32">
        <f>IF(C$2='List of Flows'!$B72,IF('List of Flows'!$E72=0,0,1),0)</f>
        <v>0</v>
      </c>
      <c r="D74" s="32">
        <f>IF(D$2='List of Flows'!$B72,IF('List of Flows'!$E72=0,0,1),0)</f>
        <v>0</v>
      </c>
      <c r="E74" s="32">
        <f>IF(E$2='List of Flows'!$B72,IF('List of Flows'!$E72=0,0,1),0)</f>
        <v>0</v>
      </c>
      <c r="F74" s="32">
        <f>IF(F$2='List of Flows'!$B72,IF('List of Flows'!$E72=0,0,1),0)</f>
        <v>0</v>
      </c>
      <c r="G74" s="32">
        <f>IF(G$2='List of Flows'!$B72,IF('List of Flows'!$E72=0,0,1),0)</f>
        <v>0</v>
      </c>
      <c r="H74" s="32">
        <f>IF(H$2='List of Flows'!$B72,IF('List of Flows'!$E72=0,0,1),0)</f>
        <v>0</v>
      </c>
      <c r="I74" s="32">
        <f>IF(I$2='List of Flows'!$B72,IF('List of Flows'!$E72=0,0,1),0)</f>
        <v>0</v>
      </c>
      <c r="J74" s="32">
        <f>IF(J$2='List of Flows'!$B72,IF('List of Flows'!$E72=0,0,1),0)</f>
        <v>0</v>
      </c>
      <c r="K74" s="32">
        <f>IF(K$2='List of Flows'!$B72,IF('List of Flows'!$E72=0,0,1),0)</f>
        <v>0</v>
      </c>
      <c r="L74" s="32">
        <f>IF(L$2='List of Flows'!$B72,IF('List of Flows'!$E72=0,0,1),0)</f>
        <v>0</v>
      </c>
      <c r="M74" s="32">
        <f>IF(M$2='List of Flows'!$B72,IF('List of Flows'!$E72=0,0,1),0)</f>
        <v>0</v>
      </c>
      <c r="N74" s="32">
        <f>IF(N$2='List of Flows'!$B72,IF('List of Flows'!$E72=0,0,1),0)</f>
        <v>0</v>
      </c>
      <c r="O74" s="32">
        <f t="shared" si="39"/>
        <v>0</v>
      </c>
      <c r="P74" s="31"/>
      <c r="Q74" s="32">
        <f>IF(Q$2='List of Flows'!$B72,IF('List of Flows'!$F72=0,0,1),0)</f>
        <v>0</v>
      </c>
      <c r="R74" s="32">
        <f>IF(R$2='List of Flows'!$B72,IF('List of Flows'!$F72=0,0,1),0)</f>
        <v>0</v>
      </c>
      <c r="S74" s="32">
        <f>IF(S$2='List of Flows'!$B72,IF('List of Flows'!$F72=0,0,1),0)</f>
        <v>0</v>
      </c>
      <c r="T74" s="32">
        <f>IF(T$2='List of Flows'!$B72,IF('List of Flows'!$F72=0,0,1),0)</f>
        <v>0</v>
      </c>
      <c r="U74" s="32">
        <f>IF(U$2='List of Flows'!$B72,IF('List of Flows'!$F72=0,0,1),0)</f>
        <v>0</v>
      </c>
      <c r="V74" s="32">
        <f>IF(V$2='List of Flows'!$B72,IF('List of Flows'!$F72=0,0,1),0)</f>
        <v>0</v>
      </c>
      <c r="W74" s="32">
        <f>IF(W$2='List of Flows'!$B72,IF('List of Flows'!$F72=0,0,1),0)</f>
        <v>0</v>
      </c>
      <c r="X74" s="32">
        <f>IF(X$2='List of Flows'!$B72,IF('List of Flows'!$F72=0,0,1),0)</f>
        <v>0</v>
      </c>
      <c r="Y74" s="32">
        <f>IF(Y$2='List of Flows'!$B72,IF('List of Flows'!$F72=0,0,1),0)</f>
        <v>0</v>
      </c>
      <c r="Z74" s="32">
        <f>IF(Z$2='List of Flows'!$B72,IF('List of Flows'!$F72=0,0,1),0)</f>
        <v>0</v>
      </c>
      <c r="AA74" s="32">
        <f>IF(AA$2='List of Flows'!$B72,IF('List of Flows'!$F72=0,0,1),0)</f>
        <v>0</v>
      </c>
      <c r="AB74" s="32">
        <f>IF(AB$2='List of Flows'!$B72,IF('List of Flows'!$F72=0,0,1),0)</f>
        <v>0</v>
      </c>
      <c r="AC74" s="32">
        <f>IF(AC$2='List of Flows'!$B72,IF('List of Flows'!$F72=0,0,1),0)</f>
        <v>0</v>
      </c>
      <c r="AD74" s="32">
        <f t="shared" si="40"/>
        <v>0</v>
      </c>
      <c r="AE74" s="31"/>
      <c r="AF74" s="32">
        <f t="shared" si="41"/>
        <v>0</v>
      </c>
      <c r="AG74" s="32">
        <f t="shared" si="42"/>
        <v>0</v>
      </c>
      <c r="AH74" s="32">
        <f t="shared" si="43"/>
        <v>0</v>
      </c>
      <c r="AI74" s="32">
        <f t="shared" si="44"/>
        <v>0</v>
      </c>
      <c r="AJ74" s="32">
        <f t="shared" si="45"/>
        <v>0</v>
      </c>
      <c r="AK74" s="32">
        <f t="shared" si="46"/>
        <v>0</v>
      </c>
      <c r="AL74" s="32">
        <f t="shared" si="47"/>
        <v>0</v>
      </c>
      <c r="AM74" s="32">
        <f t="shared" si="48"/>
        <v>0</v>
      </c>
      <c r="AN74" s="32">
        <f t="shared" si="49"/>
        <v>0</v>
      </c>
      <c r="AO74" s="32">
        <f t="shared" si="50"/>
        <v>0</v>
      </c>
      <c r="AP74" s="32">
        <f t="shared" si="51"/>
        <v>0</v>
      </c>
      <c r="AQ74" s="32">
        <f t="shared" si="52"/>
        <v>0</v>
      </c>
      <c r="AR74" s="32">
        <f t="shared" si="53"/>
        <v>0</v>
      </c>
      <c r="AS74" s="32">
        <f t="shared" si="54"/>
        <v>0</v>
      </c>
      <c r="AT74" s="31"/>
      <c r="AU74" s="32">
        <f>IF(AU$2='List of Flows'!$B72,IF('List of Flows'!$G72=0,0,1),0)</f>
        <v>0</v>
      </c>
      <c r="AV74" s="32">
        <f>IF(AV$2='List of Flows'!$B72,IF('List of Flows'!$G72=0,0,1),0)</f>
        <v>0</v>
      </c>
      <c r="AW74" s="32">
        <f>IF(AW$2='List of Flows'!$B72,IF('List of Flows'!$G72=0,0,1),0)</f>
        <v>0</v>
      </c>
      <c r="AX74" s="32">
        <f>IF(AX$2='List of Flows'!$B72,IF('List of Flows'!$G72=0,0,1),0)</f>
        <v>0</v>
      </c>
      <c r="AY74" s="32">
        <f>IF(AY$2='List of Flows'!$B72,IF('List of Flows'!$G72=0,0,1),0)</f>
        <v>0</v>
      </c>
      <c r="AZ74" s="32">
        <f>IF(AZ$2='List of Flows'!$B72,IF('List of Flows'!$G72=0,0,1),0)</f>
        <v>0</v>
      </c>
      <c r="BA74" s="32">
        <f>IF(BA$2='List of Flows'!$B72,IF('List of Flows'!$G72=0,0,1),0)</f>
        <v>0</v>
      </c>
      <c r="BB74" s="32">
        <f>IF(BB$2='List of Flows'!$B72,IF('List of Flows'!$G72=0,0,1),0)</f>
        <v>0</v>
      </c>
      <c r="BC74" s="32">
        <f>IF(BC$2='List of Flows'!$B72,IF('List of Flows'!$G72=0,0,1),0)</f>
        <v>0</v>
      </c>
      <c r="BD74" s="32">
        <f>IF(BD$2='List of Flows'!$B72,IF('List of Flows'!$G72=0,0,1),0)</f>
        <v>0</v>
      </c>
      <c r="BE74" s="32">
        <f>IF(BE$2='List of Flows'!$B72,IF('List of Flows'!$G72=0,0,1),0)</f>
        <v>0</v>
      </c>
      <c r="BF74" s="32">
        <f>IF(BF$2='List of Flows'!$B72,IF('List of Flows'!$G72=0,0,1),0)</f>
        <v>0</v>
      </c>
      <c r="BG74" s="32">
        <f>IF(BG$2='List of Flows'!$B72,IF('List of Flows'!$G72=0,0,1),0)</f>
        <v>0</v>
      </c>
      <c r="BH74" s="32">
        <f t="shared" si="55"/>
        <v>0</v>
      </c>
      <c r="BI74" s="31"/>
      <c r="BJ74">
        <f t="shared" si="56"/>
        <v>0</v>
      </c>
      <c r="BK74">
        <f t="shared" si="57"/>
        <v>0</v>
      </c>
      <c r="BL74">
        <f t="shared" si="58"/>
        <v>0</v>
      </c>
      <c r="BM74">
        <f t="shared" si="59"/>
        <v>0</v>
      </c>
      <c r="BN74">
        <f t="shared" si="60"/>
        <v>0</v>
      </c>
      <c r="BO74">
        <f t="shared" si="61"/>
        <v>0</v>
      </c>
      <c r="BP74">
        <f t="shared" si="62"/>
        <v>0</v>
      </c>
      <c r="BQ74">
        <f t="shared" si="63"/>
        <v>0</v>
      </c>
      <c r="BR74">
        <f t="shared" si="64"/>
        <v>0</v>
      </c>
      <c r="BS74">
        <f t="shared" si="65"/>
        <v>0</v>
      </c>
      <c r="BT74">
        <f t="shared" si="66"/>
        <v>0</v>
      </c>
      <c r="BU74">
        <f t="shared" si="67"/>
        <v>0</v>
      </c>
      <c r="BV74">
        <f t="shared" si="68"/>
        <v>0</v>
      </c>
      <c r="BW74">
        <f t="shared" si="69"/>
        <v>0</v>
      </c>
    </row>
    <row r="75" spans="1:75" x14ac:dyDescent="0.3">
      <c r="A75" s="30"/>
      <c r="B75" s="32">
        <f>IF(B$2='List of Flows'!$B73,IF('List of Flows'!$E73=0,0,1),0)</f>
        <v>0</v>
      </c>
      <c r="C75" s="32">
        <f>IF(C$2='List of Flows'!$B73,IF('List of Flows'!$E73=0,0,1),0)</f>
        <v>0</v>
      </c>
      <c r="D75" s="32">
        <f>IF(D$2='List of Flows'!$B73,IF('List of Flows'!$E73=0,0,1),0)</f>
        <v>0</v>
      </c>
      <c r="E75" s="32">
        <f>IF(E$2='List of Flows'!$B73,IF('List of Flows'!$E73=0,0,1),0)</f>
        <v>0</v>
      </c>
      <c r="F75" s="32">
        <f>IF(F$2='List of Flows'!$B73,IF('List of Flows'!$E73=0,0,1),0)</f>
        <v>0</v>
      </c>
      <c r="G75" s="32">
        <f>IF(G$2='List of Flows'!$B73,IF('List of Flows'!$E73=0,0,1),0)</f>
        <v>0</v>
      </c>
      <c r="H75" s="32">
        <f>IF(H$2='List of Flows'!$B73,IF('List of Flows'!$E73=0,0,1),0)</f>
        <v>0</v>
      </c>
      <c r="I75" s="32">
        <f>IF(I$2='List of Flows'!$B73,IF('List of Flows'!$E73=0,0,1),0)</f>
        <v>0</v>
      </c>
      <c r="J75" s="32">
        <f>IF(J$2='List of Flows'!$B73,IF('List of Flows'!$E73=0,0,1),0)</f>
        <v>0</v>
      </c>
      <c r="K75" s="32">
        <f>IF(K$2='List of Flows'!$B73,IF('List of Flows'!$E73=0,0,1),0)</f>
        <v>0</v>
      </c>
      <c r="L75" s="32">
        <f>IF(L$2='List of Flows'!$B73,IF('List of Flows'!$E73=0,0,1),0)</f>
        <v>0</v>
      </c>
      <c r="M75" s="32">
        <f>IF(M$2='List of Flows'!$B73,IF('List of Flows'!$E73=0,0,1),0)</f>
        <v>0</v>
      </c>
      <c r="N75" s="32">
        <f>IF(N$2='List of Flows'!$B73,IF('List of Flows'!$E73=0,0,1),0)</f>
        <v>0</v>
      </c>
      <c r="O75" s="32">
        <f t="shared" si="39"/>
        <v>0</v>
      </c>
      <c r="P75" s="31"/>
      <c r="Q75" s="32">
        <f>IF(Q$2='List of Flows'!$B73,IF('List of Flows'!$F73=0,0,1),0)</f>
        <v>0</v>
      </c>
      <c r="R75" s="32">
        <f>IF(R$2='List of Flows'!$B73,IF('List of Flows'!$F73=0,0,1),0)</f>
        <v>0</v>
      </c>
      <c r="S75" s="32">
        <f>IF(S$2='List of Flows'!$B73,IF('List of Flows'!$F73=0,0,1),0)</f>
        <v>0</v>
      </c>
      <c r="T75" s="32">
        <f>IF(T$2='List of Flows'!$B73,IF('List of Flows'!$F73=0,0,1),0)</f>
        <v>0</v>
      </c>
      <c r="U75" s="32">
        <f>IF(U$2='List of Flows'!$B73,IF('List of Flows'!$F73=0,0,1),0)</f>
        <v>0</v>
      </c>
      <c r="V75" s="32">
        <f>IF(V$2='List of Flows'!$B73,IF('List of Flows'!$F73=0,0,1),0)</f>
        <v>0</v>
      </c>
      <c r="W75" s="32">
        <f>IF(W$2='List of Flows'!$B73,IF('List of Flows'!$F73=0,0,1),0)</f>
        <v>0</v>
      </c>
      <c r="X75" s="32">
        <f>IF(X$2='List of Flows'!$B73,IF('List of Flows'!$F73=0,0,1),0)</f>
        <v>0</v>
      </c>
      <c r="Y75" s="32">
        <f>IF(Y$2='List of Flows'!$B73,IF('List of Flows'!$F73=0,0,1),0)</f>
        <v>0</v>
      </c>
      <c r="Z75" s="32">
        <f>IF(Z$2='List of Flows'!$B73,IF('List of Flows'!$F73=0,0,1),0)</f>
        <v>0</v>
      </c>
      <c r="AA75" s="32">
        <f>IF(AA$2='List of Flows'!$B73,IF('List of Flows'!$F73=0,0,1),0)</f>
        <v>0</v>
      </c>
      <c r="AB75" s="32">
        <f>IF(AB$2='List of Flows'!$B73,IF('List of Flows'!$F73=0,0,1),0)</f>
        <v>0</v>
      </c>
      <c r="AC75" s="32">
        <f>IF(AC$2='List of Flows'!$B73,IF('List of Flows'!$F73=0,0,1),0)</f>
        <v>0</v>
      </c>
      <c r="AD75" s="32">
        <f t="shared" si="40"/>
        <v>0</v>
      </c>
      <c r="AE75" s="31"/>
      <c r="AF75" s="32">
        <f t="shared" si="41"/>
        <v>0</v>
      </c>
      <c r="AG75" s="32">
        <f t="shared" si="42"/>
        <v>0</v>
      </c>
      <c r="AH75" s="32">
        <f t="shared" si="43"/>
        <v>0</v>
      </c>
      <c r="AI75" s="32">
        <f t="shared" si="44"/>
        <v>0</v>
      </c>
      <c r="AJ75" s="32">
        <f t="shared" si="45"/>
        <v>0</v>
      </c>
      <c r="AK75" s="32">
        <f t="shared" si="46"/>
        <v>0</v>
      </c>
      <c r="AL75" s="32">
        <f t="shared" si="47"/>
        <v>0</v>
      </c>
      <c r="AM75" s="32">
        <f t="shared" si="48"/>
        <v>0</v>
      </c>
      <c r="AN75" s="32">
        <f t="shared" si="49"/>
        <v>0</v>
      </c>
      <c r="AO75" s="32">
        <f t="shared" si="50"/>
        <v>0</v>
      </c>
      <c r="AP75" s="32">
        <f t="shared" si="51"/>
        <v>0</v>
      </c>
      <c r="AQ75" s="32">
        <f t="shared" si="52"/>
        <v>0</v>
      </c>
      <c r="AR75" s="32">
        <f t="shared" si="53"/>
        <v>0</v>
      </c>
      <c r="AS75" s="32">
        <f t="shared" si="54"/>
        <v>0</v>
      </c>
      <c r="AT75" s="31"/>
      <c r="AU75" s="32">
        <f>IF(AU$2='List of Flows'!$B73,IF('List of Flows'!$G73=0,0,1),0)</f>
        <v>0</v>
      </c>
      <c r="AV75" s="32">
        <f>IF(AV$2='List of Flows'!$B73,IF('List of Flows'!$G73=0,0,1),0)</f>
        <v>0</v>
      </c>
      <c r="AW75" s="32">
        <f>IF(AW$2='List of Flows'!$B73,IF('List of Flows'!$G73=0,0,1),0)</f>
        <v>0</v>
      </c>
      <c r="AX75" s="32">
        <f>IF(AX$2='List of Flows'!$B73,IF('List of Flows'!$G73=0,0,1),0)</f>
        <v>0</v>
      </c>
      <c r="AY75" s="32">
        <f>IF(AY$2='List of Flows'!$B73,IF('List of Flows'!$G73=0,0,1),0)</f>
        <v>0</v>
      </c>
      <c r="AZ75" s="32">
        <f>IF(AZ$2='List of Flows'!$B73,IF('List of Flows'!$G73=0,0,1),0)</f>
        <v>0</v>
      </c>
      <c r="BA75" s="32">
        <f>IF(BA$2='List of Flows'!$B73,IF('List of Flows'!$G73=0,0,1),0)</f>
        <v>0</v>
      </c>
      <c r="BB75" s="32">
        <f>IF(BB$2='List of Flows'!$B73,IF('List of Flows'!$G73=0,0,1),0)</f>
        <v>0</v>
      </c>
      <c r="BC75" s="32">
        <f>IF(BC$2='List of Flows'!$B73,IF('List of Flows'!$G73=0,0,1),0)</f>
        <v>0</v>
      </c>
      <c r="BD75" s="32">
        <f>IF(BD$2='List of Flows'!$B73,IF('List of Flows'!$G73=0,0,1),0)</f>
        <v>0</v>
      </c>
      <c r="BE75" s="32">
        <f>IF(BE$2='List of Flows'!$B73,IF('List of Flows'!$G73=0,0,1),0)</f>
        <v>0</v>
      </c>
      <c r="BF75" s="32">
        <f>IF(BF$2='List of Flows'!$B73,IF('List of Flows'!$G73=0,0,1),0)</f>
        <v>0</v>
      </c>
      <c r="BG75" s="32">
        <f>IF(BG$2='List of Flows'!$B73,IF('List of Flows'!$G73=0,0,1),0)</f>
        <v>0</v>
      </c>
      <c r="BH75" s="32">
        <f t="shared" si="55"/>
        <v>0</v>
      </c>
      <c r="BI75" s="31"/>
      <c r="BJ75">
        <f t="shared" si="56"/>
        <v>0</v>
      </c>
      <c r="BK75">
        <f t="shared" si="57"/>
        <v>0</v>
      </c>
      <c r="BL75">
        <f t="shared" si="58"/>
        <v>0</v>
      </c>
      <c r="BM75">
        <f t="shared" si="59"/>
        <v>0</v>
      </c>
      <c r="BN75">
        <f t="shared" si="60"/>
        <v>0</v>
      </c>
      <c r="BO75">
        <f t="shared" si="61"/>
        <v>0</v>
      </c>
      <c r="BP75">
        <f t="shared" si="62"/>
        <v>0</v>
      </c>
      <c r="BQ75">
        <f t="shared" si="63"/>
        <v>0</v>
      </c>
      <c r="BR75">
        <f t="shared" si="64"/>
        <v>0</v>
      </c>
      <c r="BS75">
        <f t="shared" si="65"/>
        <v>0</v>
      </c>
      <c r="BT75">
        <f t="shared" si="66"/>
        <v>0</v>
      </c>
      <c r="BU75">
        <f t="shared" si="67"/>
        <v>0</v>
      </c>
      <c r="BV75">
        <f t="shared" si="68"/>
        <v>0</v>
      </c>
      <c r="BW75">
        <f t="shared" si="69"/>
        <v>0</v>
      </c>
    </row>
    <row r="76" spans="1:75" x14ac:dyDescent="0.3">
      <c r="A76" s="30"/>
      <c r="B76" s="32">
        <f>IF(B$2='List of Flows'!$B74,IF('List of Flows'!$E74=0,0,1),0)</f>
        <v>0</v>
      </c>
      <c r="C76" s="32">
        <f>IF(C$2='List of Flows'!$B74,IF('List of Flows'!$E74=0,0,1),0)</f>
        <v>0</v>
      </c>
      <c r="D76" s="32">
        <f>IF(D$2='List of Flows'!$B74,IF('List of Flows'!$E74=0,0,1),0)</f>
        <v>0</v>
      </c>
      <c r="E76" s="32">
        <f>IF(E$2='List of Flows'!$B74,IF('List of Flows'!$E74=0,0,1),0)</f>
        <v>0</v>
      </c>
      <c r="F76" s="32">
        <f>IF(F$2='List of Flows'!$B74,IF('List of Flows'!$E74=0,0,1),0)</f>
        <v>0</v>
      </c>
      <c r="G76" s="32">
        <f>IF(G$2='List of Flows'!$B74,IF('List of Flows'!$E74=0,0,1),0)</f>
        <v>0</v>
      </c>
      <c r="H76" s="32">
        <f>IF(H$2='List of Flows'!$B74,IF('List of Flows'!$E74=0,0,1),0)</f>
        <v>0</v>
      </c>
      <c r="I76" s="32">
        <f>IF(I$2='List of Flows'!$B74,IF('List of Flows'!$E74=0,0,1),0)</f>
        <v>0</v>
      </c>
      <c r="J76" s="32">
        <f>IF(J$2='List of Flows'!$B74,IF('List of Flows'!$E74=0,0,1),0)</f>
        <v>0</v>
      </c>
      <c r="K76" s="32">
        <f>IF(K$2='List of Flows'!$B74,IF('List of Flows'!$E74=0,0,1),0)</f>
        <v>0</v>
      </c>
      <c r="L76" s="32">
        <f>IF(L$2='List of Flows'!$B74,IF('List of Flows'!$E74=0,0,1),0)</f>
        <v>0</v>
      </c>
      <c r="M76" s="32">
        <f>IF(M$2='List of Flows'!$B74,IF('List of Flows'!$E74=0,0,1),0)</f>
        <v>0</v>
      </c>
      <c r="N76" s="32">
        <f>IF(N$2='List of Flows'!$B74,IF('List of Flows'!$E74=0,0,1),0)</f>
        <v>0</v>
      </c>
      <c r="O76" s="32">
        <f t="shared" si="39"/>
        <v>0</v>
      </c>
      <c r="P76" s="31"/>
      <c r="Q76" s="32">
        <f>IF(Q$2='List of Flows'!$B74,IF('List of Flows'!$F74=0,0,1),0)</f>
        <v>0</v>
      </c>
      <c r="R76" s="32">
        <f>IF(R$2='List of Flows'!$B74,IF('List of Flows'!$F74=0,0,1),0)</f>
        <v>0</v>
      </c>
      <c r="S76" s="32">
        <f>IF(S$2='List of Flows'!$B74,IF('List of Flows'!$F74=0,0,1),0)</f>
        <v>0</v>
      </c>
      <c r="T76" s="32">
        <f>IF(T$2='List of Flows'!$B74,IF('List of Flows'!$F74=0,0,1),0)</f>
        <v>0</v>
      </c>
      <c r="U76" s="32">
        <f>IF(U$2='List of Flows'!$B74,IF('List of Flows'!$F74=0,0,1),0)</f>
        <v>0</v>
      </c>
      <c r="V76" s="32">
        <f>IF(V$2='List of Flows'!$B74,IF('List of Flows'!$F74=0,0,1),0)</f>
        <v>0</v>
      </c>
      <c r="W76" s="32">
        <f>IF(W$2='List of Flows'!$B74,IF('List of Flows'!$F74=0,0,1),0)</f>
        <v>0</v>
      </c>
      <c r="X76" s="32">
        <f>IF(X$2='List of Flows'!$B74,IF('List of Flows'!$F74=0,0,1),0)</f>
        <v>0</v>
      </c>
      <c r="Y76" s="32">
        <f>IF(Y$2='List of Flows'!$B74,IF('List of Flows'!$F74=0,0,1),0)</f>
        <v>0</v>
      </c>
      <c r="Z76" s="32">
        <f>IF(Z$2='List of Flows'!$B74,IF('List of Flows'!$F74=0,0,1),0)</f>
        <v>0</v>
      </c>
      <c r="AA76" s="32">
        <f>IF(AA$2='List of Flows'!$B74,IF('List of Flows'!$F74=0,0,1),0)</f>
        <v>0</v>
      </c>
      <c r="AB76" s="32">
        <f>IF(AB$2='List of Flows'!$B74,IF('List of Flows'!$F74=0,0,1),0)</f>
        <v>0</v>
      </c>
      <c r="AC76" s="32">
        <f>IF(AC$2='List of Flows'!$B74,IF('List of Flows'!$F74=0,0,1),0)</f>
        <v>0</v>
      </c>
      <c r="AD76" s="32">
        <f t="shared" si="40"/>
        <v>0</v>
      </c>
      <c r="AE76" s="31"/>
      <c r="AF76" s="32">
        <f t="shared" si="41"/>
        <v>0</v>
      </c>
      <c r="AG76" s="32">
        <f t="shared" si="42"/>
        <v>0</v>
      </c>
      <c r="AH76" s="32">
        <f t="shared" si="43"/>
        <v>0</v>
      </c>
      <c r="AI76" s="32">
        <f t="shared" si="44"/>
        <v>0</v>
      </c>
      <c r="AJ76" s="32">
        <f t="shared" si="45"/>
        <v>0</v>
      </c>
      <c r="AK76" s="32">
        <f t="shared" si="46"/>
        <v>0</v>
      </c>
      <c r="AL76" s="32">
        <f t="shared" si="47"/>
        <v>0</v>
      </c>
      <c r="AM76" s="32">
        <f t="shared" si="48"/>
        <v>0</v>
      </c>
      <c r="AN76" s="32">
        <f t="shared" si="49"/>
        <v>0</v>
      </c>
      <c r="AO76" s="32">
        <f t="shared" si="50"/>
        <v>0</v>
      </c>
      <c r="AP76" s="32">
        <f t="shared" si="51"/>
        <v>0</v>
      </c>
      <c r="AQ76" s="32">
        <f t="shared" si="52"/>
        <v>0</v>
      </c>
      <c r="AR76" s="32">
        <f t="shared" si="53"/>
        <v>0</v>
      </c>
      <c r="AS76" s="32">
        <f t="shared" si="54"/>
        <v>0</v>
      </c>
      <c r="AT76" s="31"/>
      <c r="AU76" s="32">
        <f>IF(AU$2='List of Flows'!$B74,IF('List of Flows'!$G74=0,0,1),0)</f>
        <v>0</v>
      </c>
      <c r="AV76" s="32">
        <f>IF(AV$2='List of Flows'!$B74,IF('List of Flows'!$G74=0,0,1),0)</f>
        <v>0</v>
      </c>
      <c r="AW76" s="32">
        <f>IF(AW$2='List of Flows'!$B74,IF('List of Flows'!$G74=0,0,1),0)</f>
        <v>0</v>
      </c>
      <c r="AX76" s="32">
        <f>IF(AX$2='List of Flows'!$B74,IF('List of Flows'!$G74=0,0,1),0)</f>
        <v>0</v>
      </c>
      <c r="AY76" s="32">
        <f>IF(AY$2='List of Flows'!$B74,IF('List of Flows'!$G74=0,0,1),0)</f>
        <v>0</v>
      </c>
      <c r="AZ76" s="32">
        <f>IF(AZ$2='List of Flows'!$B74,IF('List of Flows'!$G74=0,0,1),0)</f>
        <v>0</v>
      </c>
      <c r="BA76" s="32">
        <f>IF(BA$2='List of Flows'!$B74,IF('List of Flows'!$G74=0,0,1),0)</f>
        <v>0</v>
      </c>
      <c r="BB76" s="32">
        <f>IF(BB$2='List of Flows'!$B74,IF('List of Flows'!$G74=0,0,1),0)</f>
        <v>0</v>
      </c>
      <c r="BC76" s="32">
        <f>IF(BC$2='List of Flows'!$B74,IF('List of Flows'!$G74=0,0,1),0)</f>
        <v>0</v>
      </c>
      <c r="BD76" s="32">
        <f>IF(BD$2='List of Flows'!$B74,IF('List of Flows'!$G74=0,0,1),0)</f>
        <v>0</v>
      </c>
      <c r="BE76" s="32">
        <f>IF(BE$2='List of Flows'!$B74,IF('List of Flows'!$G74=0,0,1),0)</f>
        <v>0</v>
      </c>
      <c r="BF76" s="32">
        <f>IF(BF$2='List of Flows'!$B74,IF('List of Flows'!$G74=0,0,1),0)</f>
        <v>0</v>
      </c>
      <c r="BG76" s="32">
        <f>IF(BG$2='List of Flows'!$B74,IF('List of Flows'!$G74=0,0,1),0)</f>
        <v>0</v>
      </c>
      <c r="BH76" s="32">
        <f t="shared" si="55"/>
        <v>0</v>
      </c>
      <c r="BI76" s="31"/>
      <c r="BJ76">
        <f t="shared" si="56"/>
        <v>0</v>
      </c>
      <c r="BK76">
        <f t="shared" si="57"/>
        <v>0</v>
      </c>
      <c r="BL76">
        <f t="shared" si="58"/>
        <v>0</v>
      </c>
      <c r="BM76">
        <f t="shared" si="59"/>
        <v>0</v>
      </c>
      <c r="BN76">
        <f t="shared" si="60"/>
        <v>0</v>
      </c>
      <c r="BO76">
        <f t="shared" si="61"/>
        <v>0</v>
      </c>
      <c r="BP76">
        <f t="shared" si="62"/>
        <v>0</v>
      </c>
      <c r="BQ76">
        <f t="shared" si="63"/>
        <v>0</v>
      </c>
      <c r="BR76">
        <f t="shared" si="64"/>
        <v>0</v>
      </c>
      <c r="BS76">
        <f t="shared" si="65"/>
        <v>0</v>
      </c>
      <c r="BT76">
        <f t="shared" si="66"/>
        <v>0</v>
      </c>
      <c r="BU76">
        <f t="shared" si="67"/>
        <v>0</v>
      </c>
      <c r="BV76">
        <f t="shared" si="68"/>
        <v>0</v>
      </c>
      <c r="BW76">
        <f t="shared" si="69"/>
        <v>0</v>
      </c>
    </row>
    <row r="77" spans="1:75" x14ac:dyDescent="0.3">
      <c r="A77" s="30"/>
      <c r="B77" s="32">
        <f>IF(B$2='List of Flows'!$B75,IF('List of Flows'!$E75=0,0,1),0)</f>
        <v>0</v>
      </c>
      <c r="C77" s="32">
        <f>IF(C$2='List of Flows'!$B75,IF('List of Flows'!$E75=0,0,1),0)</f>
        <v>0</v>
      </c>
      <c r="D77" s="32">
        <f>IF(D$2='List of Flows'!$B75,IF('List of Flows'!$E75=0,0,1),0)</f>
        <v>0</v>
      </c>
      <c r="E77" s="32">
        <f>IF(E$2='List of Flows'!$B75,IF('List of Flows'!$E75=0,0,1),0)</f>
        <v>0</v>
      </c>
      <c r="F77" s="32">
        <f>IF(F$2='List of Flows'!$B75,IF('List of Flows'!$E75=0,0,1),0)</f>
        <v>0</v>
      </c>
      <c r="G77" s="32">
        <f>IF(G$2='List of Flows'!$B75,IF('List of Flows'!$E75=0,0,1),0)</f>
        <v>0</v>
      </c>
      <c r="H77" s="32">
        <f>IF(H$2='List of Flows'!$B75,IF('List of Flows'!$E75=0,0,1),0)</f>
        <v>0</v>
      </c>
      <c r="I77" s="32">
        <f>IF(I$2='List of Flows'!$B75,IF('List of Flows'!$E75=0,0,1),0)</f>
        <v>0</v>
      </c>
      <c r="J77" s="32">
        <f>IF(J$2='List of Flows'!$B75,IF('List of Flows'!$E75=0,0,1),0)</f>
        <v>0</v>
      </c>
      <c r="K77" s="32">
        <f>IF(K$2='List of Flows'!$B75,IF('List of Flows'!$E75=0,0,1),0)</f>
        <v>0</v>
      </c>
      <c r="L77" s="32">
        <f>IF(L$2='List of Flows'!$B75,IF('List of Flows'!$E75=0,0,1),0)</f>
        <v>0</v>
      </c>
      <c r="M77" s="32">
        <f>IF(M$2='List of Flows'!$B75,IF('List of Flows'!$E75=0,0,1),0)</f>
        <v>0</v>
      </c>
      <c r="N77" s="32">
        <f>IF(N$2='List of Flows'!$B75,IF('List of Flows'!$E75=0,0,1),0)</f>
        <v>0</v>
      </c>
      <c r="O77" s="32">
        <f t="shared" si="39"/>
        <v>0</v>
      </c>
      <c r="P77" s="31"/>
      <c r="Q77" s="32">
        <f>IF(Q$2='List of Flows'!$B75,IF('List of Flows'!$F75=0,0,1),0)</f>
        <v>0</v>
      </c>
      <c r="R77" s="32">
        <f>IF(R$2='List of Flows'!$B75,IF('List of Flows'!$F75=0,0,1),0)</f>
        <v>0</v>
      </c>
      <c r="S77" s="32">
        <f>IF(S$2='List of Flows'!$B75,IF('List of Flows'!$F75=0,0,1),0)</f>
        <v>0</v>
      </c>
      <c r="T77" s="32">
        <f>IF(T$2='List of Flows'!$B75,IF('List of Flows'!$F75=0,0,1),0)</f>
        <v>0</v>
      </c>
      <c r="U77" s="32">
        <f>IF(U$2='List of Flows'!$B75,IF('List of Flows'!$F75=0,0,1),0)</f>
        <v>0</v>
      </c>
      <c r="V77" s="32">
        <f>IF(V$2='List of Flows'!$B75,IF('List of Flows'!$F75=0,0,1),0)</f>
        <v>0</v>
      </c>
      <c r="W77" s="32">
        <f>IF(W$2='List of Flows'!$B75,IF('List of Flows'!$F75=0,0,1),0)</f>
        <v>0</v>
      </c>
      <c r="X77" s="32">
        <f>IF(X$2='List of Flows'!$B75,IF('List of Flows'!$F75=0,0,1),0)</f>
        <v>0</v>
      </c>
      <c r="Y77" s="32">
        <f>IF(Y$2='List of Flows'!$B75,IF('List of Flows'!$F75=0,0,1),0)</f>
        <v>0</v>
      </c>
      <c r="Z77" s="32">
        <f>IF(Z$2='List of Flows'!$B75,IF('List of Flows'!$F75=0,0,1),0)</f>
        <v>0</v>
      </c>
      <c r="AA77" s="32">
        <f>IF(AA$2='List of Flows'!$B75,IF('List of Flows'!$F75=0,0,1),0)</f>
        <v>0</v>
      </c>
      <c r="AB77" s="32">
        <f>IF(AB$2='List of Flows'!$B75,IF('List of Flows'!$F75=0,0,1),0)</f>
        <v>0</v>
      </c>
      <c r="AC77" s="32">
        <f>IF(AC$2='List of Flows'!$B75,IF('List of Flows'!$F75=0,0,1),0)</f>
        <v>0</v>
      </c>
      <c r="AD77" s="32">
        <f t="shared" si="40"/>
        <v>0</v>
      </c>
      <c r="AE77" s="31"/>
      <c r="AF77" s="32">
        <f t="shared" si="41"/>
        <v>0</v>
      </c>
      <c r="AG77" s="32">
        <f t="shared" si="42"/>
        <v>0</v>
      </c>
      <c r="AH77" s="32">
        <f t="shared" si="43"/>
        <v>0</v>
      </c>
      <c r="AI77" s="32">
        <f t="shared" si="44"/>
        <v>0</v>
      </c>
      <c r="AJ77" s="32">
        <f t="shared" si="45"/>
        <v>0</v>
      </c>
      <c r="AK77" s="32">
        <f t="shared" si="46"/>
        <v>0</v>
      </c>
      <c r="AL77" s="32">
        <f t="shared" si="47"/>
        <v>0</v>
      </c>
      <c r="AM77" s="32">
        <f t="shared" si="48"/>
        <v>0</v>
      </c>
      <c r="AN77" s="32">
        <f t="shared" si="49"/>
        <v>0</v>
      </c>
      <c r="AO77" s="32">
        <f t="shared" si="50"/>
        <v>0</v>
      </c>
      <c r="AP77" s="32">
        <f t="shared" si="51"/>
        <v>0</v>
      </c>
      <c r="AQ77" s="32">
        <f t="shared" si="52"/>
        <v>0</v>
      </c>
      <c r="AR77" s="32">
        <f t="shared" si="53"/>
        <v>0</v>
      </c>
      <c r="AS77" s="32">
        <f t="shared" si="54"/>
        <v>0</v>
      </c>
      <c r="AT77" s="31"/>
      <c r="AU77" s="32">
        <f>IF(AU$2='List of Flows'!$B75,IF('List of Flows'!$G75=0,0,1),0)</f>
        <v>0</v>
      </c>
      <c r="AV77" s="32">
        <f>IF(AV$2='List of Flows'!$B75,IF('List of Flows'!$G75=0,0,1),0)</f>
        <v>0</v>
      </c>
      <c r="AW77" s="32">
        <f>IF(AW$2='List of Flows'!$B75,IF('List of Flows'!$G75=0,0,1),0)</f>
        <v>0</v>
      </c>
      <c r="AX77" s="32">
        <f>IF(AX$2='List of Flows'!$B75,IF('List of Flows'!$G75=0,0,1),0)</f>
        <v>0</v>
      </c>
      <c r="AY77" s="32">
        <f>IF(AY$2='List of Flows'!$B75,IF('List of Flows'!$G75=0,0,1),0)</f>
        <v>0</v>
      </c>
      <c r="AZ77" s="32">
        <f>IF(AZ$2='List of Flows'!$B75,IF('List of Flows'!$G75=0,0,1),0)</f>
        <v>0</v>
      </c>
      <c r="BA77" s="32">
        <f>IF(BA$2='List of Flows'!$B75,IF('List of Flows'!$G75=0,0,1),0)</f>
        <v>0</v>
      </c>
      <c r="BB77" s="32">
        <f>IF(BB$2='List of Flows'!$B75,IF('List of Flows'!$G75=0,0,1),0)</f>
        <v>0</v>
      </c>
      <c r="BC77" s="32">
        <f>IF(BC$2='List of Flows'!$B75,IF('List of Flows'!$G75=0,0,1),0)</f>
        <v>0</v>
      </c>
      <c r="BD77" s="32">
        <f>IF(BD$2='List of Flows'!$B75,IF('List of Flows'!$G75=0,0,1),0)</f>
        <v>0</v>
      </c>
      <c r="BE77" s="32">
        <f>IF(BE$2='List of Flows'!$B75,IF('List of Flows'!$G75=0,0,1),0)</f>
        <v>0</v>
      </c>
      <c r="BF77" s="32">
        <f>IF(BF$2='List of Flows'!$B75,IF('List of Flows'!$G75=0,0,1),0)</f>
        <v>0</v>
      </c>
      <c r="BG77" s="32">
        <f>IF(BG$2='List of Flows'!$B75,IF('List of Flows'!$G75=0,0,1),0)</f>
        <v>0</v>
      </c>
      <c r="BH77" s="32">
        <f t="shared" si="55"/>
        <v>0</v>
      </c>
      <c r="BI77" s="31"/>
      <c r="BJ77">
        <f t="shared" si="56"/>
        <v>0</v>
      </c>
      <c r="BK77">
        <f t="shared" si="57"/>
        <v>0</v>
      </c>
      <c r="BL77">
        <f t="shared" si="58"/>
        <v>0</v>
      </c>
      <c r="BM77">
        <f t="shared" si="59"/>
        <v>0</v>
      </c>
      <c r="BN77">
        <f t="shared" si="60"/>
        <v>0</v>
      </c>
      <c r="BO77">
        <f t="shared" si="61"/>
        <v>0</v>
      </c>
      <c r="BP77">
        <f t="shared" si="62"/>
        <v>0</v>
      </c>
      <c r="BQ77">
        <f t="shared" si="63"/>
        <v>0</v>
      </c>
      <c r="BR77">
        <f t="shared" si="64"/>
        <v>0</v>
      </c>
      <c r="BS77">
        <f t="shared" si="65"/>
        <v>0</v>
      </c>
      <c r="BT77">
        <f t="shared" si="66"/>
        <v>0</v>
      </c>
      <c r="BU77">
        <f t="shared" si="67"/>
        <v>0</v>
      </c>
      <c r="BV77">
        <f t="shared" si="68"/>
        <v>0</v>
      </c>
      <c r="BW77">
        <f t="shared" si="69"/>
        <v>0</v>
      </c>
    </row>
    <row r="78" spans="1:75" x14ac:dyDescent="0.3">
      <c r="A78" s="30"/>
      <c r="B78" s="32">
        <f>IF(B$2='List of Flows'!$B76,IF('List of Flows'!$E76=0,0,1),0)</f>
        <v>0</v>
      </c>
      <c r="C78" s="32">
        <f>IF(C$2='List of Flows'!$B76,IF('List of Flows'!$E76=0,0,1),0)</f>
        <v>0</v>
      </c>
      <c r="D78" s="32">
        <f>IF(D$2='List of Flows'!$B76,IF('List of Flows'!$E76=0,0,1),0)</f>
        <v>0</v>
      </c>
      <c r="E78" s="32">
        <f>IF(E$2='List of Flows'!$B76,IF('List of Flows'!$E76=0,0,1),0)</f>
        <v>0</v>
      </c>
      <c r="F78" s="32">
        <f>IF(F$2='List of Flows'!$B76,IF('List of Flows'!$E76=0,0,1),0)</f>
        <v>0</v>
      </c>
      <c r="G78" s="32">
        <f>IF(G$2='List of Flows'!$B76,IF('List of Flows'!$E76=0,0,1),0)</f>
        <v>0</v>
      </c>
      <c r="H78" s="32">
        <f>IF(H$2='List of Flows'!$B76,IF('List of Flows'!$E76=0,0,1),0)</f>
        <v>0</v>
      </c>
      <c r="I78" s="32">
        <f>IF(I$2='List of Flows'!$B76,IF('List of Flows'!$E76=0,0,1),0)</f>
        <v>0</v>
      </c>
      <c r="J78" s="32">
        <f>IF(J$2='List of Flows'!$B76,IF('List of Flows'!$E76=0,0,1),0)</f>
        <v>0</v>
      </c>
      <c r="K78" s="32">
        <f>IF(K$2='List of Flows'!$B76,IF('List of Flows'!$E76=0,0,1),0)</f>
        <v>0</v>
      </c>
      <c r="L78" s="32">
        <f>IF(L$2='List of Flows'!$B76,IF('List of Flows'!$E76=0,0,1),0)</f>
        <v>0</v>
      </c>
      <c r="M78" s="32">
        <f>IF(M$2='List of Flows'!$B76,IF('List of Flows'!$E76=0,0,1),0)</f>
        <v>0</v>
      </c>
      <c r="N78" s="32">
        <f>IF(N$2='List of Flows'!$B76,IF('List of Flows'!$E76=0,0,1),0)</f>
        <v>0</v>
      </c>
      <c r="O78" s="32">
        <f t="shared" si="39"/>
        <v>0</v>
      </c>
      <c r="P78" s="31"/>
      <c r="Q78" s="32">
        <f>IF(Q$2='List of Flows'!$B76,IF('List of Flows'!$F76=0,0,1),0)</f>
        <v>0</v>
      </c>
      <c r="R78" s="32">
        <f>IF(R$2='List of Flows'!$B76,IF('List of Flows'!$F76=0,0,1),0)</f>
        <v>0</v>
      </c>
      <c r="S78" s="32">
        <f>IF(S$2='List of Flows'!$B76,IF('List of Flows'!$F76=0,0,1),0)</f>
        <v>0</v>
      </c>
      <c r="T78" s="32">
        <f>IF(T$2='List of Flows'!$B76,IF('List of Flows'!$F76=0,0,1),0)</f>
        <v>0</v>
      </c>
      <c r="U78" s="32">
        <f>IF(U$2='List of Flows'!$B76,IF('List of Flows'!$F76=0,0,1),0)</f>
        <v>0</v>
      </c>
      <c r="V78" s="32">
        <f>IF(V$2='List of Flows'!$B76,IF('List of Flows'!$F76=0,0,1),0)</f>
        <v>0</v>
      </c>
      <c r="W78" s="32">
        <f>IF(W$2='List of Flows'!$B76,IF('List of Flows'!$F76=0,0,1),0)</f>
        <v>0</v>
      </c>
      <c r="X78" s="32">
        <f>IF(X$2='List of Flows'!$B76,IF('List of Flows'!$F76=0,0,1),0)</f>
        <v>0</v>
      </c>
      <c r="Y78" s="32">
        <f>IF(Y$2='List of Flows'!$B76,IF('List of Flows'!$F76=0,0,1),0)</f>
        <v>0</v>
      </c>
      <c r="Z78" s="32">
        <f>IF(Z$2='List of Flows'!$B76,IF('List of Flows'!$F76=0,0,1),0)</f>
        <v>0</v>
      </c>
      <c r="AA78" s="32">
        <f>IF(AA$2='List of Flows'!$B76,IF('List of Flows'!$F76=0,0,1),0)</f>
        <v>0</v>
      </c>
      <c r="AB78" s="32">
        <f>IF(AB$2='List of Flows'!$B76,IF('List of Flows'!$F76=0,0,1),0)</f>
        <v>0</v>
      </c>
      <c r="AC78" s="32">
        <f>IF(AC$2='List of Flows'!$B76,IF('List of Flows'!$F76=0,0,1),0)</f>
        <v>0</v>
      </c>
      <c r="AD78" s="32">
        <f t="shared" si="40"/>
        <v>0</v>
      </c>
      <c r="AE78" s="31"/>
      <c r="AF78" s="32">
        <f t="shared" si="41"/>
        <v>0</v>
      </c>
      <c r="AG78" s="32">
        <f t="shared" si="42"/>
        <v>0</v>
      </c>
      <c r="AH78" s="32">
        <f t="shared" si="43"/>
        <v>0</v>
      </c>
      <c r="AI78" s="32">
        <f t="shared" si="44"/>
        <v>0</v>
      </c>
      <c r="AJ78" s="32">
        <f t="shared" si="45"/>
        <v>0</v>
      </c>
      <c r="AK78" s="32">
        <f t="shared" si="46"/>
        <v>0</v>
      </c>
      <c r="AL78" s="32">
        <f t="shared" si="47"/>
        <v>0</v>
      </c>
      <c r="AM78" s="32">
        <f t="shared" si="48"/>
        <v>0</v>
      </c>
      <c r="AN78" s="32">
        <f t="shared" si="49"/>
        <v>0</v>
      </c>
      <c r="AO78" s="32">
        <f t="shared" si="50"/>
        <v>0</v>
      </c>
      <c r="AP78" s="32">
        <f t="shared" si="51"/>
        <v>0</v>
      </c>
      <c r="AQ78" s="32">
        <f t="shared" si="52"/>
        <v>0</v>
      </c>
      <c r="AR78" s="32">
        <f t="shared" si="53"/>
        <v>0</v>
      </c>
      <c r="AS78" s="32">
        <f t="shared" si="54"/>
        <v>0</v>
      </c>
      <c r="AT78" s="31"/>
      <c r="AU78" s="32">
        <f>IF(AU$2='List of Flows'!$B76,IF('List of Flows'!$G76=0,0,1),0)</f>
        <v>0</v>
      </c>
      <c r="AV78" s="32">
        <f>IF(AV$2='List of Flows'!$B76,IF('List of Flows'!$G76=0,0,1),0)</f>
        <v>0</v>
      </c>
      <c r="AW78" s="32">
        <f>IF(AW$2='List of Flows'!$B76,IF('List of Flows'!$G76=0,0,1),0)</f>
        <v>0</v>
      </c>
      <c r="AX78" s="32">
        <f>IF(AX$2='List of Flows'!$B76,IF('List of Flows'!$G76=0,0,1),0)</f>
        <v>0</v>
      </c>
      <c r="AY78" s="32">
        <f>IF(AY$2='List of Flows'!$B76,IF('List of Flows'!$G76=0,0,1),0)</f>
        <v>0</v>
      </c>
      <c r="AZ78" s="32">
        <f>IF(AZ$2='List of Flows'!$B76,IF('List of Flows'!$G76=0,0,1),0)</f>
        <v>0</v>
      </c>
      <c r="BA78" s="32">
        <f>IF(BA$2='List of Flows'!$B76,IF('List of Flows'!$G76=0,0,1),0)</f>
        <v>0</v>
      </c>
      <c r="BB78" s="32">
        <f>IF(BB$2='List of Flows'!$B76,IF('List of Flows'!$G76=0,0,1),0)</f>
        <v>0</v>
      </c>
      <c r="BC78" s="32">
        <f>IF(BC$2='List of Flows'!$B76,IF('List of Flows'!$G76=0,0,1),0)</f>
        <v>0</v>
      </c>
      <c r="BD78" s="32">
        <f>IF(BD$2='List of Flows'!$B76,IF('List of Flows'!$G76=0,0,1),0)</f>
        <v>0</v>
      </c>
      <c r="BE78" s="32">
        <f>IF(BE$2='List of Flows'!$B76,IF('List of Flows'!$G76=0,0,1),0)</f>
        <v>0</v>
      </c>
      <c r="BF78" s="32">
        <f>IF(BF$2='List of Flows'!$B76,IF('List of Flows'!$G76=0,0,1),0)</f>
        <v>0</v>
      </c>
      <c r="BG78" s="32">
        <f>IF(BG$2='List of Flows'!$B76,IF('List of Flows'!$G76=0,0,1),0)</f>
        <v>0</v>
      </c>
      <c r="BH78" s="32">
        <f t="shared" si="55"/>
        <v>0</v>
      </c>
      <c r="BI78" s="31"/>
      <c r="BJ78">
        <f t="shared" si="56"/>
        <v>0</v>
      </c>
      <c r="BK78">
        <f t="shared" si="57"/>
        <v>0</v>
      </c>
      <c r="BL78">
        <f t="shared" si="58"/>
        <v>0</v>
      </c>
      <c r="BM78">
        <f t="shared" si="59"/>
        <v>0</v>
      </c>
      <c r="BN78">
        <f t="shared" si="60"/>
        <v>0</v>
      </c>
      <c r="BO78">
        <f t="shared" si="61"/>
        <v>0</v>
      </c>
      <c r="BP78">
        <f t="shared" si="62"/>
        <v>0</v>
      </c>
      <c r="BQ78">
        <f t="shared" si="63"/>
        <v>0</v>
      </c>
      <c r="BR78">
        <f t="shared" si="64"/>
        <v>0</v>
      </c>
      <c r="BS78">
        <f t="shared" si="65"/>
        <v>0</v>
      </c>
      <c r="BT78">
        <f t="shared" si="66"/>
        <v>0</v>
      </c>
      <c r="BU78">
        <f t="shared" si="67"/>
        <v>0</v>
      </c>
      <c r="BV78">
        <f t="shared" si="68"/>
        <v>0</v>
      </c>
      <c r="BW78">
        <f t="shared" si="69"/>
        <v>0</v>
      </c>
    </row>
    <row r="79" spans="1:75" x14ac:dyDescent="0.3">
      <c r="A79" s="30"/>
      <c r="B79" s="32">
        <f>IF(B$2='List of Flows'!$B77,IF('List of Flows'!$E77=0,0,1),0)</f>
        <v>0</v>
      </c>
      <c r="C79" s="32">
        <f>IF(C$2='List of Flows'!$B77,IF('List of Flows'!$E77=0,0,1),0)</f>
        <v>0</v>
      </c>
      <c r="D79" s="32">
        <f>IF(D$2='List of Flows'!$B77,IF('List of Flows'!$E77=0,0,1),0)</f>
        <v>0</v>
      </c>
      <c r="E79" s="32">
        <f>IF(E$2='List of Flows'!$B77,IF('List of Flows'!$E77=0,0,1),0)</f>
        <v>0</v>
      </c>
      <c r="F79" s="32">
        <f>IF(F$2='List of Flows'!$B77,IF('List of Flows'!$E77=0,0,1),0)</f>
        <v>0</v>
      </c>
      <c r="G79" s="32">
        <f>IF(G$2='List of Flows'!$B77,IF('List of Flows'!$E77=0,0,1),0)</f>
        <v>0</v>
      </c>
      <c r="H79" s="32">
        <f>IF(H$2='List of Flows'!$B77,IF('List of Flows'!$E77=0,0,1),0)</f>
        <v>0</v>
      </c>
      <c r="I79" s="32">
        <f>IF(I$2='List of Flows'!$B77,IF('List of Flows'!$E77=0,0,1),0)</f>
        <v>0</v>
      </c>
      <c r="J79" s="32">
        <f>IF(J$2='List of Flows'!$B77,IF('List of Flows'!$E77=0,0,1),0)</f>
        <v>0</v>
      </c>
      <c r="K79" s="32">
        <f>IF(K$2='List of Flows'!$B77,IF('List of Flows'!$E77=0,0,1),0)</f>
        <v>0</v>
      </c>
      <c r="L79" s="32">
        <f>IF(L$2='List of Flows'!$B77,IF('List of Flows'!$E77=0,0,1),0)</f>
        <v>0</v>
      </c>
      <c r="M79" s="32">
        <f>IF(M$2='List of Flows'!$B77,IF('List of Flows'!$E77=0,0,1),0)</f>
        <v>0</v>
      </c>
      <c r="N79" s="32">
        <f>IF(N$2='List of Flows'!$B77,IF('List of Flows'!$E77=0,0,1),0)</f>
        <v>0</v>
      </c>
      <c r="O79" s="32">
        <f t="shared" si="39"/>
        <v>0</v>
      </c>
      <c r="P79" s="31"/>
      <c r="Q79" s="32">
        <f>IF(Q$2='List of Flows'!$B77,IF('List of Flows'!$F77=0,0,1),0)</f>
        <v>0</v>
      </c>
      <c r="R79" s="32">
        <f>IF(R$2='List of Flows'!$B77,IF('List of Flows'!$F77=0,0,1),0)</f>
        <v>0</v>
      </c>
      <c r="S79" s="32">
        <f>IF(S$2='List of Flows'!$B77,IF('List of Flows'!$F77=0,0,1),0)</f>
        <v>0</v>
      </c>
      <c r="T79" s="32">
        <f>IF(T$2='List of Flows'!$B77,IF('List of Flows'!$F77=0,0,1),0)</f>
        <v>0</v>
      </c>
      <c r="U79" s="32">
        <f>IF(U$2='List of Flows'!$B77,IF('List of Flows'!$F77=0,0,1),0)</f>
        <v>0</v>
      </c>
      <c r="V79" s="32">
        <f>IF(V$2='List of Flows'!$B77,IF('List of Flows'!$F77=0,0,1),0)</f>
        <v>0</v>
      </c>
      <c r="W79" s="32">
        <f>IF(W$2='List of Flows'!$B77,IF('List of Flows'!$F77=0,0,1),0)</f>
        <v>0</v>
      </c>
      <c r="X79" s="32">
        <f>IF(X$2='List of Flows'!$B77,IF('List of Flows'!$F77=0,0,1),0)</f>
        <v>0</v>
      </c>
      <c r="Y79" s="32">
        <f>IF(Y$2='List of Flows'!$B77,IF('List of Flows'!$F77=0,0,1),0)</f>
        <v>0</v>
      </c>
      <c r="Z79" s="32">
        <f>IF(Z$2='List of Flows'!$B77,IF('List of Flows'!$F77=0,0,1),0)</f>
        <v>0</v>
      </c>
      <c r="AA79" s="32">
        <f>IF(AA$2='List of Flows'!$B77,IF('List of Flows'!$F77=0,0,1),0)</f>
        <v>0</v>
      </c>
      <c r="AB79" s="32">
        <f>IF(AB$2='List of Flows'!$B77,IF('List of Flows'!$F77=0,0,1),0)</f>
        <v>0</v>
      </c>
      <c r="AC79" s="32">
        <f>IF(AC$2='List of Flows'!$B77,IF('List of Flows'!$F77=0,0,1),0)</f>
        <v>0</v>
      </c>
      <c r="AD79" s="32">
        <f t="shared" si="40"/>
        <v>0</v>
      </c>
      <c r="AE79" s="31"/>
      <c r="AF79" s="32">
        <f t="shared" si="41"/>
        <v>0</v>
      </c>
      <c r="AG79" s="32">
        <f t="shared" si="42"/>
        <v>0</v>
      </c>
      <c r="AH79" s="32">
        <f t="shared" si="43"/>
        <v>0</v>
      </c>
      <c r="AI79" s="32">
        <f t="shared" si="44"/>
        <v>0</v>
      </c>
      <c r="AJ79" s="32">
        <f t="shared" si="45"/>
        <v>0</v>
      </c>
      <c r="AK79" s="32">
        <f t="shared" si="46"/>
        <v>0</v>
      </c>
      <c r="AL79" s="32">
        <f t="shared" si="47"/>
        <v>0</v>
      </c>
      <c r="AM79" s="32">
        <f t="shared" si="48"/>
        <v>0</v>
      </c>
      <c r="AN79" s="32">
        <f t="shared" si="49"/>
        <v>0</v>
      </c>
      <c r="AO79" s="32">
        <f t="shared" si="50"/>
        <v>0</v>
      </c>
      <c r="AP79" s="32">
        <f t="shared" si="51"/>
        <v>0</v>
      </c>
      <c r="AQ79" s="32">
        <f t="shared" si="52"/>
        <v>0</v>
      </c>
      <c r="AR79" s="32">
        <f t="shared" si="53"/>
        <v>0</v>
      </c>
      <c r="AS79" s="32">
        <f t="shared" si="54"/>
        <v>0</v>
      </c>
      <c r="AT79" s="31"/>
      <c r="AU79" s="32">
        <f>IF(AU$2='List of Flows'!$B77,IF('List of Flows'!$G77=0,0,1),0)</f>
        <v>0</v>
      </c>
      <c r="AV79" s="32">
        <f>IF(AV$2='List of Flows'!$B77,IF('List of Flows'!$G77=0,0,1),0)</f>
        <v>0</v>
      </c>
      <c r="AW79" s="32">
        <f>IF(AW$2='List of Flows'!$B77,IF('List of Flows'!$G77=0,0,1),0)</f>
        <v>0</v>
      </c>
      <c r="AX79" s="32">
        <f>IF(AX$2='List of Flows'!$B77,IF('List of Flows'!$G77=0,0,1),0)</f>
        <v>0</v>
      </c>
      <c r="AY79" s="32">
        <f>IF(AY$2='List of Flows'!$B77,IF('List of Flows'!$G77=0,0,1),0)</f>
        <v>0</v>
      </c>
      <c r="AZ79" s="32">
        <f>IF(AZ$2='List of Flows'!$B77,IF('List of Flows'!$G77=0,0,1),0)</f>
        <v>0</v>
      </c>
      <c r="BA79" s="32">
        <f>IF(BA$2='List of Flows'!$B77,IF('List of Flows'!$G77=0,0,1),0)</f>
        <v>0</v>
      </c>
      <c r="BB79" s="32">
        <f>IF(BB$2='List of Flows'!$B77,IF('List of Flows'!$G77=0,0,1),0)</f>
        <v>0</v>
      </c>
      <c r="BC79" s="32">
        <f>IF(BC$2='List of Flows'!$B77,IF('List of Flows'!$G77=0,0,1),0)</f>
        <v>0</v>
      </c>
      <c r="BD79" s="32">
        <f>IF(BD$2='List of Flows'!$B77,IF('List of Flows'!$G77=0,0,1),0)</f>
        <v>0</v>
      </c>
      <c r="BE79" s="32">
        <f>IF(BE$2='List of Flows'!$B77,IF('List of Flows'!$G77=0,0,1),0)</f>
        <v>0</v>
      </c>
      <c r="BF79" s="32">
        <f>IF(BF$2='List of Flows'!$B77,IF('List of Flows'!$G77=0,0,1),0)</f>
        <v>0</v>
      </c>
      <c r="BG79" s="32">
        <f>IF(BG$2='List of Flows'!$B77,IF('List of Flows'!$G77=0,0,1),0)</f>
        <v>0</v>
      </c>
      <c r="BH79" s="32">
        <f t="shared" si="55"/>
        <v>0</v>
      </c>
      <c r="BI79" s="31"/>
      <c r="BJ79">
        <f t="shared" si="56"/>
        <v>0</v>
      </c>
      <c r="BK79">
        <f t="shared" si="57"/>
        <v>0</v>
      </c>
      <c r="BL79">
        <f t="shared" si="58"/>
        <v>0</v>
      </c>
      <c r="BM79">
        <f t="shared" si="59"/>
        <v>0</v>
      </c>
      <c r="BN79">
        <f t="shared" si="60"/>
        <v>0</v>
      </c>
      <c r="BO79">
        <f t="shared" si="61"/>
        <v>0</v>
      </c>
      <c r="BP79">
        <f t="shared" si="62"/>
        <v>0</v>
      </c>
      <c r="BQ79">
        <f t="shared" si="63"/>
        <v>0</v>
      </c>
      <c r="BR79">
        <f t="shared" si="64"/>
        <v>0</v>
      </c>
      <c r="BS79">
        <f t="shared" si="65"/>
        <v>0</v>
      </c>
      <c r="BT79">
        <f t="shared" si="66"/>
        <v>0</v>
      </c>
      <c r="BU79">
        <f t="shared" si="67"/>
        <v>0</v>
      </c>
      <c r="BV79">
        <f t="shared" si="68"/>
        <v>0</v>
      </c>
      <c r="BW79">
        <f t="shared" si="69"/>
        <v>0</v>
      </c>
    </row>
    <row r="80" spans="1:75" x14ac:dyDescent="0.3">
      <c r="A80" s="30"/>
      <c r="B80" s="32">
        <f>IF(B$2='List of Flows'!$B78,IF('List of Flows'!$E78=0,0,1),0)</f>
        <v>0</v>
      </c>
      <c r="C80" s="32">
        <f>IF(C$2='List of Flows'!$B78,IF('List of Flows'!$E78=0,0,1),0)</f>
        <v>0</v>
      </c>
      <c r="D80" s="32">
        <f>IF(D$2='List of Flows'!$B78,IF('List of Flows'!$E78=0,0,1),0)</f>
        <v>0</v>
      </c>
      <c r="E80" s="32">
        <f>IF(E$2='List of Flows'!$B78,IF('List of Flows'!$E78=0,0,1),0)</f>
        <v>0</v>
      </c>
      <c r="F80" s="32">
        <f>IF(F$2='List of Flows'!$B78,IF('List of Flows'!$E78=0,0,1),0)</f>
        <v>0</v>
      </c>
      <c r="G80" s="32">
        <f>IF(G$2='List of Flows'!$B78,IF('List of Flows'!$E78=0,0,1),0)</f>
        <v>0</v>
      </c>
      <c r="H80" s="32">
        <f>IF(H$2='List of Flows'!$B78,IF('List of Flows'!$E78=0,0,1),0)</f>
        <v>0</v>
      </c>
      <c r="I80" s="32">
        <f>IF(I$2='List of Flows'!$B78,IF('List of Flows'!$E78=0,0,1),0)</f>
        <v>0</v>
      </c>
      <c r="J80" s="32">
        <f>IF(J$2='List of Flows'!$B78,IF('List of Flows'!$E78=0,0,1),0)</f>
        <v>0</v>
      </c>
      <c r="K80" s="32">
        <f>IF(K$2='List of Flows'!$B78,IF('List of Flows'!$E78=0,0,1),0)</f>
        <v>0</v>
      </c>
      <c r="L80" s="32">
        <f>IF(L$2='List of Flows'!$B78,IF('List of Flows'!$E78=0,0,1),0)</f>
        <v>0</v>
      </c>
      <c r="M80" s="32">
        <f>IF(M$2='List of Flows'!$B78,IF('List of Flows'!$E78=0,0,1),0)</f>
        <v>0</v>
      </c>
      <c r="N80" s="32">
        <f>IF(N$2='List of Flows'!$B78,IF('List of Flows'!$E78=0,0,1),0)</f>
        <v>0</v>
      </c>
      <c r="O80" s="32">
        <f t="shared" si="39"/>
        <v>0</v>
      </c>
      <c r="P80" s="31"/>
      <c r="Q80" s="32">
        <f>IF(Q$2='List of Flows'!$B78,IF('List of Flows'!$F78=0,0,1),0)</f>
        <v>0</v>
      </c>
      <c r="R80" s="32">
        <f>IF(R$2='List of Flows'!$B78,IF('List of Flows'!$F78=0,0,1),0)</f>
        <v>0</v>
      </c>
      <c r="S80" s="32">
        <f>IF(S$2='List of Flows'!$B78,IF('List of Flows'!$F78=0,0,1),0)</f>
        <v>0</v>
      </c>
      <c r="T80" s="32">
        <f>IF(T$2='List of Flows'!$B78,IF('List of Flows'!$F78=0,0,1),0)</f>
        <v>0</v>
      </c>
      <c r="U80" s="32">
        <f>IF(U$2='List of Flows'!$B78,IF('List of Flows'!$F78=0,0,1),0)</f>
        <v>0</v>
      </c>
      <c r="V80" s="32">
        <f>IF(V$2='List of Flows'!$B78,IF('List of Flows'!$F78=0,0,1),0)</f>
        <v>0</v>
      </c>
      <c r="W80" s="32">
        <f>IF(W$2='List of Flows'!$B78,IF('List of Flows'!$F78=0,0,1),0)</f>
        <v>0</v>
      </c>
      <c r="X80" s="32">
        <f>IF(X$2='List of Flows'!$B78,IF('List of Flows'!$F78=0,0,1),0)</f>
        <v>0</v>
      </c>
      <c r="Y80" s="32">
        <f>IF(Y$2='List of Flows'!$B78,IF('List of Flows'!$F78=0,0,1),0)</f>
        <v>0</v>
      </c>
      <c r="Z80" s="32">
        <f>IF(Z$2='List of Flows'!$B78,IF('List of Flows'!$F78=0,0,1),0)</f>
        <v>0</v>
      </c>
      <c r="AA80" s="32">
        <f>IF(AA$2='List of Flows'!$B78,IF('List of Flows'!$F78=0,0,1),0)</f>
        <v>0</v>
      </c>
      <c r="AB80" s="32">
        <f>IF(AB$2='List of Flows'!$B78,IF('List of Flows'!$F78=0,0,1),0)</f>
        <v>0</v>
      </c>
      <c r="AC80" s="32">
        <f>IF(AC$2='List of Flows'!$B78,IF('List of Flows'!$F78=0,0,1),0)</f>
        <v>0</v>
      </c>
      <c r="AD80" s="32">
        <f t="shared" si="40"/>
        <v>0</v>
      </c>
      <c r="AE80" s="31"/>
      <c r="AF80" s="32">
        <f t="shared" si="41"/>
        <v>0</v>
      </c>
      <c r="AG80" s="32">
        <f t="shared" si="42"/>
        <v>0</v>
      </c>
      <c r="AH80" s="32">
        <f t="shared" si="43"/>
        <v>0</v>
      </c>
      <c r="AI80" s="32">
        <f t="shared" si="44"/>
        <v>0</v>
      </c>
      <c r="AJ80" s="32">
        <f t="shared" si="45"/>
        <v>0</v>
      </c>
      <c r="AK80" s="32">
        <f t="shared" si="46"/>
        <v>0</v>
      </c>
      <c r="AL80" s="32">
        <f t="shared" si="47"/>
        <v>0</v>
      </c>
      <c r="AM80" s="32">
        <f t="shared" si="48"/>
        <v>0</v>
      </c>
      <c r="AN80" s="32">
        <f t="shared" si="49"/>
        <v>0</v>
      </c>
      <c r="AO80" s="32">
        <f t="shared" si="50"/>
        <v>0</v>
      </c>
      <c r="AP80" s="32">
        <f t="shared" si="51"/>
        <v>0</v>
      </c>
      <c r="AQ80" s="32">
        <f t="shared" si="52"/>
        <v>0</v>
      </c>
      <c r="AR80" s="32">
        <f t="shared" si="53"/>
        <v>0</v>
      </c>
      <c r="AS80" s="32">
        <f t="shared" si="54"/>
        <v>0</v>
      </c>
      <c r="AT80" s="31"/>
      <c r="AU80" s="32">
        <f>IF(AU$2='List of Flows'!$B78,IF('List of Flows'!$G78=0,0,1),0)</f>
        <v>0</v>
      </c>
      <c r="AV80" s="32">
        <f>IF(AV$2='List of Flows'!$B78,IF('List of Flows'!$G78=0,0,1),0)</f>
        <v>0</v>
      </c>
      <c r="AW80" s="32">
        <f>IF(AW$2='List of Flows'!$B78,IF('List of Flows'!$G78=0,0,1),0)</f>
        <v>0</v>
      </c>
      <c r="AX80" s="32">
        <f>IF(AX$2='List of Flows'!$B78,IF('List of Flows'!$G78=0,0,1),0)</f>
        <v>0</v>
      </c>
      <c r="AY80" s="32">
        <f>IF(AY$2='List of Flows'!$B78,IF('List of Flows'!$G78=0,0,1),0)</f>
        <v>0</v>
      </c>
      <c r="AZ80" s="32">
        <f>IF(AZ$2='List of Flows'!$B78,IF('List of Flows'!$G78=0,0,1),0)</f>
        <v>0</v>
      </c>
      <c r="BA80" s="32">
        <f>IF(BA$2='List of Flows'!$B78,IF('List of Flows'!$G78=0,0,1),0)</f>
        <v>0</v>
      </c>
      <c r="BB80" s="32">
        <f>IF(BB$2='List of Flows'!$B78,IF('List of Flows'!$G78=0,0,1),0)</f>
        <v>0</v>
      </c>
      <c r="BC80" s="32">
        <f>IF(BC$2='List of Flows'!$B78,IF('List of Flows'!$G78=0,0,1),0)</f>
        <v>0</v>
      </c>
      <c r="BD80" s="32">
        <f>IF(BD$2='List of Flows'!$B78,IF('List of Flows'!$G78=0,0,1),0)</f>
        <v>0</v>
      </c>
      <c r="BE80" s="32">
        <f>IF(BE$2='List of Flows'!$B78,IF('List of Flows'!$G78=0,0,1),0)</f>
        <v>0</v>
      </c>
      <c r="BF80" s="32">
        <f>IF(BF$2='List of Flows'!$B78,IF('List of Flows'!$G78=0,0,1),0)</f>
        <v>0</v>
      </c>
      <c r="BG80" s="32">
        <f>IF(BG$2='List of Flows'!$B78,IF('List of Flows'!$G78=0,0,1),0)</f>
        <v>0</v>
      </c>
      <c r="BH80" s="32">
        <f t="shared" si="55"/>
        <v>0</v>
      </c>
      <c r="BI80" s="31"/>
      <c r="BJ80">
        <f t="shared" si="56"/>
        <v>0</v>
      </c>
      <c r="BK80">
        <f t="shared" si="57"/>
        <v>0</v>
      </c>
      <c r="BL80">
        <f t="shared" si="58"/>
        <v>0</v>
      </c>
      <c r="BM80">
        <f t="shared" si="59"/>
        <v>0</v>
      </c>
      <c r="BN80">
        <f t="shared" si="60"/>
        <v>0</v>
      </c>
      <c r="BO80">
        <f t="shared" si="61"/>
        <v>0</v>
      </c>
      <c r="BP80">
        <f t="shared" si="62"/>
        <v>0</v>
      </c>
      <c r="BQ80">
        <f t="shared" si="63"/>
        <v>0</v>
      </c>
      <c r="BR80">
        <f t="shared" si="64"/>
        <v>0</v>
      </c>
      <c r="BS80">
        <f t="shared" si="65"/>
        <v>0</v>
      </c>
      <c r="BT80">
        <f t="shared" si="66"/>
        <v>0</v>
      </c>
      <c r="BU80">
        <f t="shared" si="67"/>
        <v>0</v>
      </c>
      <c r="BV80">
        <f t="shared" si="68"/>
        <v>0</v>
      </c>
      <c r="BW80">
        <f t="shared" si="69"/>
        <v>0</v>
      </c>
    </row>
    <row r="81" spans="1:75" x14ac:dyDescent="0.3">
      <c r="A81" s="30"/>
      <c r="B81" s="32">
        <f>IF(B$2='List of Flows'!$B79,IF('List of Flows'!$E79=0,0,1),0)</f>
        <v>0</v>
      </c>
      <c r="C81" s="32">
        <f>IF(C$2='List of Flows'!$B79,IF('List of Flows'!$E79=0,0,1),0)</f>
        <v>0</v>
      </c>
      <c r="D81" s="32">
        <f>IF(D$2='List of Flows'!$B79,IF('List of Flows'!$E79=0,0,1),0)</f>
        <v>0</v>
      </c>
      <c r="E81" s="32">
        <f>IF(E$2='List of Flows'!$B79,IF('List of Flows'!$E79=0,0,1),0)</f>
        <v>0</v>
      </c>
      <c r="F81" s="32">
        <f>IF(F$2='List of Flows'!$B79,IF('List of Flows'!$E79=0,0,1),0)</f>
        <v>0</v>
      </c>
      <c r="G81" s="32">
        <f>IF(G$2='List of Flows'!$B79,IF('List of Flows'!$E79=0,0,1),0)</f>
        <v>0</v>
      </c>
      <c r="H81" s="32">
        <f>IF(H$2='List of Flows'!$B79,IF('List of Flows'!$E79=0,0,1),0)</f>
        <v>0</v>
      </c>
      <c r="I81" s="32">
        <f>IF(I$2='List of Flows'!$B79,IF('List of Flows'!$E79=0,0,1),0)</f>
        <v>0</v>
      </c>
      <c r="J81" s="32">
        <f>IF(J$2='List of Flows'!$B79,IF('List of Flows'!$E79=0,0,1),0)</f>
        <v>0</v>
      </c>
      <c r="K81" s="32">
        <f>IF(K$2='List of Flows'!$B79,IF('List of Flows'!$E79=0,0,1),0)</f>
        <v>0</v>
      </c>
      <c r="L81" s="32">
        <f>IF(L$2='List of Flows'!$B79,IF('List of Flows'!$E79=0,0,1),0)</f>
        <v>0</v>
      </c>
      <c r="M81" s="32">
        <f>IF(M$2='List of Flows'!$B79,IF('List of Flows'!$E79=0,0,1),0)</f>
        <v>0</v>
      </c>
      <c r="N81" s="32">
        <f>IF(N$2='List of Flows'!$B79,IF('List of Flows'!$E79=0,0,1),0)</f>
        <v>0</v>
      </c>
      <c r="O81" s="32">
        <f t="shared" si="39"/>
        <v>0</v>
      </c>
      <c r="P81" s="31"/>
      <c r="Q81" s="32">
        <f>IF(Q$2='List of Flows'!$B79,IF('List of Flows'!$F79=0,0,1),0)</f>
        <v>0</v>
      </c>
      <c r="R81" s="32">
        <f>IF(R$2='List of Flows'!$B79,IF('List of Flows'!$F79=0,0,1),0)</f>
        <v>0</v>
      </c>
      <c r="S81" s="32">
        <f>IF(S$2='List of Flows'!$B79,IF('List of Flows'!$F79=0,0,1),0)</f>
        <v>0</v>
      </c>
      <c r="T81" s="32">
        <f>IF(T$2='List of Flows'!$B79,IF('List of Flows'!$F79=0,0,1),0)</f>
        <v>0</v>
      </c>
      <c r="U81" s="32">
        <f>IF(U$2='List of Flows'!$B79,IF('List of Flows'!$F79=0,0,1),0)</f>
        <v>0</v>
      </c>
      <c r="V81" s="32">
        <f>IF(V$2='List of Flows'!$B79,IF('List of Flows'!$F79=0,0,1),0)</f>
        <v>0</v>
      </c>
      <c r="W81" s="32">
        <f>IF(W$2='List of Flows'!$B79,IF('List of Flows'!$F79=0,0,1),0)</f>
        <v>0</v>
      </c>
      <c r="X81" s="32">
        <f>IF(X$2='List of Flows'!$B79,IF('List of Flows'!$F79=0,0,1),0)</f>
        <v>0</v>
      </c>
      <c r="Y81" s="32">
        <f>IF(Y$2='List of Flows'!$B79,IF('List of Flows'!$F79=0,0,1),0)</f>
        <v>0</v>
      </c>
      <c r="Z81" s="32">
        <f>IF(Z$2='List of Flows'!$B79,IF('List of Flows'!$F79=0,0,1),0)</f>
        <v>0</v>
      </c>
      <c r="AA81" s="32">
        <f>IF(AA$2='List of Flows'!$B79,IF('List of Flows'!$F79=0,0,1),0)</f>
        <v>0</v>
      </c>
      <c r="AB81" s="32">
        <f>IF(AB$2='List of Flows'!$B79,IF('List of Flows'!$F79=0,0,1),0)</f>
        <v>0</v>
      </c>
      <c r="AC81" s="32">
        <f>IF(AC$2='List of Flows'!$B79,IF('List of Flows'!$F79=0,0,1),0)</f>
        <v>0</v>
      </c>
      <c r="AD81" s="32">
        <f t="shared" si="40"/>
        <v>0</v>
      </c>
      <c r="AE81" s="31"/>
      <c r="AF81" s="32">
        <f t="shared" si="41"/>
        <v>0</v>
      </c>
      <c r="AG81" s="32">
        <f t="shared" si="42"/>
        <v>0</v>
      </c>
      <c r="AH81" s="32">
        <f t="shared" si="43"/>
        <v>0</v>
      </c>
      <c r="AI81" s="32">
        <f t="shared" si="44"/>
        <v>0</v>
      </c>
      <c r="AJ81" s="32">
        <f t="shared" si="45"/>
        <v>0</v>
      </c>
      <c r="AK81" s="32">
        <f t="shared" si="46"/>
        <v>0</v>
      </c>
      <c r="AL81" s="32">
        <f t="shared" si="47"/>
        <v>0</v>
      </c>
      <c r="AM81" s="32">
        <f t="shared" si="48"/>
        <v>0</v>
      </c>
      <c r="AN81" s="32">
        <f t="shared" si="49"/>
        <v>0</v>
      </c>
      <c r="AO81" s="32">
        <f t="shared" si="50"/>
        <v>0</v>
      </c>
      <c r="AP81" s="32">
        <f t="shared" si="51"/>
        <v>0</v>
      </c>
      <c r="AQ81" s="32">
        <f t="shared" si="52"/>
        <v>0</v>
      </c>
      <c r="AR81" s="32">
        <f t="shared" si="53"/>
        <v>0</v>
      </c>
      <c r="AS81" s="32">
        <f t="shared" si="54"/>
        <v>0</v>
      </c>
      <c r="AT81" s="31"/>
      <c r="AU81" s="32">
        <f>IF(AU$2='List of Flows'!$B79,IF('List of Flows'!$G79=0,0,1),0)</f>
        <v>0</v>
      </c>
      <c r="AV81" s="32">
        <f>IF(AV$2='List of Flows'!$B79,IF('List of Flows'!$G79=0,0,1),0)</f>
        <v>0</v>
      </c>
      <c r="AW81" s="32">
        <f>IF(AW$2='List of Flows'!$B79,IF('List of Flows'!$G79=0,0,1),0)</f>
        <v>0</v>
      </c>
      <c r="AX81" s="32">
        <f>IF(AX$2='List of Flows'!$B79,IF('List of Flows'!$G79=0,0,1),0)</f>
        <v>0</v>
      </c>
      <c r="AY81" s="32">
        <f>IF(AY$2='List of Flows'!$B79,IF('List of Flows'!$G79=0,0,1),0)</f>
        <v>0</v>
      </c>
      <c r="AZ81" s="32">
        <f>IF(AZ$2='List of Flows'!$B79,IF('List of Flows'!$G79=0,0,1),0)</f>
        <v>0</v>
      </c>
      <c r="BA81" s="32">
        <f>IF(BA$2='List of Flows'!$B79,IF('List of Flows'!$G79=0,0,1),0)</f>
        <v>0</v>
      </c>
      <c r="BB81" s="32">
        <f>IF(BB$2='List of Flows'!$B79,IF('List of Flows'!$G79=0,0,1),0)</f>
        <v>0</v>
      </c>
      <c r="BC81" s="32">
        <f>IF(BC$2='List of Flows'!$B79,IF('List of Flows'!$G79=0,0,1),0)</f>
        <v>0</v>
      </c>
      <c r="BD81" s="32">
        <f>IF(BD$2='List of Flows'!$B79,IF('List of Flows'!$G79=0,0,1),0)</f>
        <v>0</v>
      </c>
      <c r="BE81" s="32">
        <f>IF(BE$2='List of Flows'!$B79,IF('List of Flows'!$G79=0,0,1),0)</f>
        <v>0</v>
      </c>
      <c r="BF81" s="32">
        <f>IF(BF$2='List of Flows'!$B79,IF('List of Flows'!$G79=0,0,1),0)</f>
        <v>0</v>
      </c>
      <c r="BG81" s="32">
        <f>IF(BG$2='List of Flows'!$B79,IF('List of Flows'!$G79=0,0,1),0)</f>
        <v>0</v>
      </c>
      <c r="BH81" s="32">
        <f t="shared" si="55"/>
        <v>0</v>
      </c>
      <c r="BI81" s="31"/>
      <c r="BJ81">
        <f t="shared" si="56"/>
        <v>0</v>
      </c>
      <c r="BK81">
        <f t="shared" si="57"/>
        <v>0</v>
      </c>
      <c r="BL81">
        <f t="shared" si="58"/>
        <v>0</v>
      </c>
      <c r="BM81">
        <f t="shared" si="59"/>
        <v>0</v>
      </c>
      <c r="BN81">
        <f t="shared" si="60"/>
        <v>0</v>
      </c>
      <c r="BO81">
        <f t="shared" si="61"/>
        <v>0</v>
      </c>
      <c r="BP81">
        <f t="shared" si="62"/>
        <v>0</v>
      </c>
      <c r="BQ81">
        <f t="shared" si="63"/>
        <v>0</v>
      </c>
      <c r="BR81">
        <f t="shared" si="64"/>
        <v>0</v>
      </c>
      <c r="BS81">
        <f t="shared" si="65"/>
        <v>0</v>
      </c>
      <c r="BT81">
        <f t="shared" si="66"/>
        <v>0</v>
      </c>
      <c r="BU81">
        <f t="shared" si="67"/>
        <v>0</v>
      </c>
      <c r="BV81">
        <f t="shared" si="68"/>
        <v>0</v>
      </c>
      <c r="BW81">
        <f t="shared" si="69"/>
        <v>0</v>
      </c>
    </row>
    <row r="82" spans="1:75" x14ac:dyDescent="0.3">
      <c r="A82" s="30"/>
      <c r="B82" s="32">
        <f>IF(B$2='List of Flows'!$B80,IF('List of Flows'!$E80=0,0,1),0)</f>
        <v>0</v>
      </c>
      <c r="C82" s="32">
        <f>IF(C$2='List of Flows'!$B80,IF('List of Flows'!$E80=0,0,1),0)</f>
        <v>0</v>
      </c>
      <c r="D82" s="32">
        <f>IF(D$2='List of Flows'!$B80,IF('List of Flows'!$E80=0,0,1),0)</f>
        <v>0</v>
      </c>
      <c r="E82" s="32">
        <f>IF(E$2='List of Flows'!$B80,IF('List of Flows'!$E80=0,0,1),0)</f>
        <v>0</v>
      </c>
      <c r="F82" s="32">
        <f>IF(F$2='List of Flows'!$B80,IF('List of Flows'!$E80=0,0,1),0)</f>
        <v>0</v>
      </c>
      <c r="G82" s="32">
        <f>IF(G$2='List of Flows'!$B80,IF('List of Flows'!$E80=0,0,1),0)</f>
        <v>0</v>
      </c>
      <c r="H82" s="32">
        <f>IF(H$2='List of Flows'!$B80,IF('List of Flows'!$E80=0,0,1),0)</f>
        <v>0</v>
      </c>
      <c r="I82" s="32">
        <f>IF(I$2='List of Flows'!$B80,IF('List of Flows'!$E80=0,0,1),0)</f>
        <v>0</v>
      </c>
      <c r="J82" s="32">
        <f>IF(J$2='List of Flows'!$B80,IF('List of Flows'!$E80=0,0,1),0)</f>
        <v>0</v>
      </c>
      <c r="K82" s="32">
        <f>IF(K$2='List of Flows'!$B80,IF('List of Flows'!$E80=0,0,1),0)</f>
        <v>0</v>
      </c>
      <c r="L82" s="32">
        <f>IF(L$2='List of Flows'!$B80,IF('List of Flows'!$E80=0,0,1),0)</f>
        <v>0</v>
      </c>
      <c r="M82" s="32">
        <f>IF(M$2='List of Flows'!$B80,IF('List of Flows'!$E80=0,0,1),0)</f>
        <v>0</v>
      </c>
      <c r="N82" s="32">
        <f>IF(N$2='List of Flows'!$B80,IF('List of Flows'!$E80=0,0,1),0)</f>
        <v>0</v>
      </c>
      <c r="O82" s="32">
        <f t="shared" si="39"/>
        <v>0</v>
      </c>
      <c r="P82" s="31"/>
      <c r="Q82" s="32">
        <f>IF(Q$2='List of Flows'!$B80,IF('List of Flows'!$F80=0,0,1),0)</f>
        <v>0</v>
      </c>
      <c r="R82" s="32">
        <f>IF(R$2='List of Flows'!$B80,IF('List of Flows'!$F80=0,0,1),0)</f>
        <v>0</v>
      </c>
      <c r="S82" s="32">
        <f>IF(S$2='List of Flows'!$B80,IF('List of Flows'!$F80=0,0,1),0)</f>
        <v>0</v>
      </c>
      <c r="T82" s="32">
        <f>IF(T$2='List of Flows'!$B80,IF('List of Flows'!$F80=0,0,1),0)</f>
        <v>0</v>
      </c>
      <c r="U82" s="32">
        <f>IF(U$2='List of Flows'!$B80,IF('List of Flows'!$F80=0,0,1),0)</f>
        <v>0</v>
      </c>
      <c r="V82" s="32">
        <f>IF(V$2='List of Flows'!$B80,IF('List of Flows'!$F80=0,0,1),0)</f>
        <v>0</v>
      </c>
      <c r="W82" s="32">
        <f>IF(W$2='List of Flows'!$B80,IF('List of Flows'!$F80=0,0,1),0)</f>
        <v>0</v>
      </c>
      <c r="X82" s="32">
        <f>IF(X$2='List of Flows'!$B80,IF('List of Flows'!$F80=0,0,1),0)</f>
        <v>0</v>
      </c>
      <c r="Y82" s="32">
        <f>IF(Y$2='List of Flows'!$B80,IF('List of Flows'!$F80=0,0,1),0)</f>
        <v>0</v>
      </c>
      <c r="Z82" s="32">
        <f>IF(Z$2='List of Flows'!$B80,IF('List of Flows'!$F80=0,0,1),0)</f>
        <v>0</v>
      </c>
      <c r="AA82" s="32">
        <f>IF(AA$2='List of Flows'!$B80,IF('List of Flows'!$F80=0,0,1),0)</f>
        <v>0</v>
      </c>
      <c r="AB82" s="32">
        <f>IF(AB$2='List of Flows'!$B80,IF('List of Flows'!$F80=0,0,1),0)</f>
        <v>0</v>
      </c>
      <c r="AC82" s="32">
        <f>IF(AC$2='List of Flows'!$B80,IF('List of Flows'!$F80=0,0,1),0)</f>
        <v>0</v>
      </c>
      <c r="AD82" s="32">
        <f t="shared" si="40"/>
        <v>0</v>
      </c>
      <c r="AE82" s="31"/>
      <c r="AF82" s="32">
        <f t="shared" si="41"/>
        <v>0</v>
      </c>
      <c r="AG82" s="32">
        <f t="shared" si="42"/>
        <v>0</v>
      </c>
      <c r="AH82" s="32">
        <f t="shared" si="43"/>
        <v>0</v>
      </c>
      <c r="AI82" s="32">
        <f t="shared" si="44"/>
        <v>0</v>
      </c>
      <c r="AJ82" s="32">
        <f t="shared" si="45"/>
        <v>0</v>
      </c>
      <c r="AK82" s="32">
        <f t="shared" si="46"/>
        <v>0</v>
      </c>
      <c r="AL82" s="32">
        <f t="shared" si="47"/>
        <v>0</v>
      </c>
      <c r="AM82" s="32">
        <f t="shared" si="48"/>
        <v>0</v>
      </c>
      <c r="AN82" s="32">
        <f t="shared" si="49"/>
        <v>0</v>
      </c>
      <c r="AO82" s="32">
        <f t="shared" si="50"/>
        <v>0</v>
      </c>
      <c r="AP82" s="32">
        <f t="shared" si="51"/>
        <v>0</v>
      </c>
      <c r="AQ82" s="32">
        <f t="shared" si="52"/>
        <v>0</v>
      </c>
      <c r="AR82" s="32">
        <f t="shared" si="53"/>
        <v>0</v>
      </c>
      <c r="AS82" s="32">
        <f t="shared" si="54"/>
        <v>0</v>
      </c>
      <c r="AT82" s="31"/>
      <c r="AU82" s="32">
        <f>IF(AU$2='List of Flows'!$B80,IF('List of Flows'!$G80=0,0,1),0)</f>
        <v>0</v>
      </c>
      <c r="AV82" s="32">
        <f>IF(AV$2='List of Flows'!$B80,IF('List of Flows'!$G80=0,0,1),0)</f>
        <v>0</v>
      </c>
      <c r="AW82" s="32">
        <f>IF(AW$2='List of Flows'!$B80,IF('List of Flows'!$G80=0,0,1),0)</f>
        <v>0</v>
      </c>
      <c r="AX82" s="32">
        <f>IF(AX$2='List of Flows'!$B80,IF('List of Flows'!$G80=0,0,1),0)</f>
        <v>0</v>
      </c>
      <c r="AY82" s="32">
        <f>IF(AY$2='List of Flows'!$B80,IF('List of Flows'!$G80=0,0,1),0)</f>
        <v>0</v>
      </c>
      <c r="AZ82" s="32">
        <f>IF(AZ$2='List of Flows'!$B80,IF('List of Flows'!$G80=0,0,1),0)</f>
        <v>0</v>
      </c>
      <c r="BA82" s="32">
        <f>IF(BA$2='List of Flows'!$B80,IF('List of Flows'!$G80=0,0,1),0)</f>
        <v>0</v>
      </c>
      <c r="BB82" s="32">
        <f>IF(BB$2='List of Flows'!$B80,IF('List of Flows'!$G80=0,0,1),0)</f>
        <v>0</v>
      </c>
      <c r="BC82" s="32">
        <f>IF(BC$2='List of Flows'!$B80,IF('List of Flows'!$G80=0,0,1),0)</f>
        <v>0</v>
      </c>
      <c r="BD82" s="32">
        <f>IF(BD$2='List of Flows'!$B80,IF('List of Flows'!$G80=0,0,1),0)</f>
        <v>0</v>
      </c>
      <c r="BE82" s="32">
        <f>IF(BE$2='List of Flows'!$B80,IF('List of Flows'!$G80=0,0,1),0)</f>
        <v>0</v>
      </c>
      <c r="BF82" s="32">
        <f>IF(BF$2='List of Flows'!$B80,IF('List of Flows'!$G80=0,0,1),0)</f>
        <v>0</v>
      </c>
      <c r="BG82" s="32">
        <f>IF(BG$2='List of Flows'!$B80,IF('List of Flows'!$G80=0,0,1),0)</f>
        <v>0</v>
      </c>
      <c r="BH82" s="32">
        <f t="shared" si="55"/>
        <v>0</v>
      </c>
      <c r="BI82" s="31"/>
      <c r="BJ82">
        <f t="shared" si="56"/>
        <v>0</v>
      </c>
      <c r="BK82">
        <f t="shared" si="57"/>
        <v>0</v>
      </c>
      <c r="BL82">
        <f t="shared" si="58"/>
        <v>0</v>
      </c>
      <c r="BM82">
        <f t="shared" si="59"/>
        <v>0</v>
      </c>
      <c r="BN82">
        <f t="shared" si="60"/>
        <v>0</v>
      </c>
      <c r="BO82">
        <f t="shared" si="61"/>
        <v>0</v>
      </c>
      <c r="BP82">
        <f t="shared" si="62"/>
        <v>0</v>
      </c>
      <c r="BQ82">
        <f t="shared" si="63"/>
        <v>0</v>
      </c>
      <c r="BR82">
        <f t="shared" si="64"/>
        <v>0</v>
      </c>
      <c r="BS82">
        <f t="shared" si="65"/>
        <v>0</v>
      </c>
      <c r="BT82">
        <f t="shared" si="66"/>
        <v>0</v>
      </c>
      <c r="BU82">
        <f t="shared" si="67"/>
        <v>0</v>
      </c>
      <c r="BV82">
        <f t="shared" si="68"/>
        <v>0</v>
      </c>
      <c r="BW82">
        <f t="shared" si="69"/>
        <v>0</v>
      </c>
    </row>
    <row r="83" spans="1:75" x14ac:dyDescent="0.3">
      <c r="A83" s="30"/>
      <c r="B83" s="32">
        <f>IF(B$2='List of Flows'!$B81,IF('List of Flows'!$E81=0,0,1),0)</f>
        <v>0</v>
      </c>
      <c r="C83" s="32">
        <f>IF(C$2='List of Flows'!$B81,IF('List of Flows'!$E81=0,0,1),0)</f>
        <v>0</v>
      </c>
      <c r="D83" s="32">
        <f>IF(D$2='List of Flows'!$B81,IF('List of Flows'!$E81=0,0,1),0)</f>
        <v>0</v>
      </c>
      <c r="E83" s="32">
        <f>IF(E$2='List of Flows'!$B81,IF('List of Flows'!$E81=0,0,1),0)</f>
        <v>0</v>
      </c>
      <c r="F83" s="32">
        <f>IF(F$2='List of Flows'!$B81,IF('List of Flows'!$E81=0,0,1),0)</f>
        <v>0</v>
      </c>
      <c r="G83" s="32">
        <f>IF(G$2='List of Flows'!$B81,IF('List of Flows'!$E81=0,0,1),0)</f>
        <v>0</v>
      </c>
      <c r="H83" s="32">
        <f>IF(H$2='List of Flows'!$B81,IF('List of Flows'!$E81=0,0,1),0)</f>
        <v>0</v>
      </c>
      <c r="I83" s="32">
        <f>IF(I$2='List of Flows'!$B81,IF('List of Flows'!$E81=0,0,1),0)</f>
        <v>0</v>
      </c>
      <c r="J83" s="32">
        <f>IF(J$2='List of Flows'!$B81,IF('List of Flows'!$E81=0,0,1),0)</f>
        <v>0</v>
      </c>
      <c r="K83" s="32">
        <f>IF(K$2='List of Flows'!$B81,IF('List of Flows'!$E81=0,0,1),0)</f>
        <v>0</v>
      </c>
      <c r="L83" s="32">
        <f>IF(L$2='List of Flows'!$B81,IF('List of Flows'!$E81=0,0,1),0)</f>
        <v>0</v>
      </c>
      <c r="M83" s="32">
        <f>IF(M$2='List of Flows'!$B81,IF('List of Flows'!$E81=0,0,1),0)</f>
        <v>0</v>
      </c>
      <c r="N83" s="32">
        <f>IF(N$2='List of Flows'!$B81,IF('List of Flows'!$E81=0,0,1),0)</f>
        <v>0</v>
      </c>
      <c r="O83" s="32">
        <f t="shared" si="39"/>
        <v>0</v>
      </c>
      <c r="P83" s="31"/>
      <c r="Q83" s="32">
        <f>IF(Q$2='List of Flows'!$B81,IF('List of Flows'!$F81=0,0,1),0)</f>
        <v>0</v>
      </c>
      <c r="R83" s="32">
        <f>IF(R$2='List of Flows'!$B81,IF('List of Flows'!$F81=0,0,1),0)</f>
        <v>0</v>
      </c>
      <c r="S83" s="32">
        <f>IF(S$2='List of Flows'!$B81,IF('List of Flows'!$F81=0,0,1),0)</f>
        <v>0</v>
      </c>
      <c r="T83" s="32">
        <f>IF(T$2='List of Flows'!$B81,IF('List of Flows'!$F81=0,0,1),0)</f>
        <v>0</v>
      </c>
      <c r="U83" s="32">
        <f>IF(U$2='List of Flows'!$B81,IF('List of Flows'!$F81=0,0,1),0)</f>
        <v>0</v>
      </c>
      <c r="V83" s="32">
        <f>IF(V$2='List of Flows'!$B81,IF('List of Flows'!$F81=0,0,1),0)</f>
        <v>0</v>
      </c>
      <c r="W83" s="32">
        <f>IF(W$2='List of Flows'!$B81,IF('List of Flows'!$F81=0,0,1),0)</f>
        <v>0</v>
      </c>
      <c r="X83" s="32">
        <f>IF(X$2='List of Flows'!$B81,IF('List of Flows'!$F81=0,0,1),0)</f>
        <v>0</v>
      </c>
      <c r="Y83" s="32">
        <f>IF(Y$2='List of Flows'!$B81,IF('List of Flows'!$F81=0,0,1),0)</f>
        <v>0</v>
      </c>
      <c r="Z83" s="32">
        <f>IF(Z$2='List of Flows'!$B81,IF('List of Flows'!$F81=0,0,1),0)</f>
        <v>0</v>
      </c>
      <c r="AA83" s="32">
        <f>IF(AA$2='List of Flows'!$B81,IF('List of Flows'!$F81=0,0,1),0)</f>
        <v>0</v>
      </c>
      <c r="AB83" s="32">
        <f>IF(AB$2='List of Flows'!$B81,IF('List of Flows'!$F81=0,0,1),0)</f>
        <v>0</v>
      </c>
      <c r="AC83" s="32">
        <f>IF(AC$2='List of Flows'!$B81,IF('List of Flows'!$F81=0,0,1),0)</f>
        <v>0</v>
      </c>
      <c r="AD83" s="32">
        <f t="shared" si="40"/>
        <v>0</v>
      </c>
      <c r="AE83" s="31"/>
      <c r="AF83" s="32">
        <f t="shared" si="41"/>
        <v>0</v>
      </c>
      <c r="AG83" s="32">
        <f t="shared" si="42"/>
        <v>0</v>
      </c>
      <c r="AH83" s="32">
        <f t="shared" si="43"/>
        <v>0</v>
      </c>
      <c r="AI83" s="32">
        <f t="shared" si="44"/>
        <v>0</v>
      </c>
      <c r="AJ83" s="32">
        <f t="shared" si="45"/>
        <v>0</v>
      </c>
      <c r="AK83" s="32">
        <f t="shared" si="46"/>
        <v>0</v>
      </c>
      <c r="AL83" s="32">
        <f t="shared" si="47"/>
        <v>0</v>
      </c>
      <c r="AM83" s="32">
        <f t="shared" si="48"/>
        <v>0</v>
      </c>
      <c r="AN83" s="32">
        <f t="shared" si="49"/>
        <v>0</v>
      </c>
      <c r="AO83" s="32">
        <f t="shared" si="50"/>
        <v>0</v>
      </c>
      <c r="AP83" s="32">
        <f t="shared" si="51"/>
        <v>0</v>
      </c>
      <c r="AQ83" s="32">
        <f t="shared" si="52"/>
        <v>0</v>
      </c>
      <c r="AR83" s="32">
        <f t="shared" si="53"/>
        <v>0</v>
      </c>
      <c r="AS83" s="32">
        <f t="shared" si="54"/>
        <v>0</v>
      </c>
      <c r="AT83" s="31"/>
      <c r="AU83" s="32">
        <f>IF(AU$2='List of Flows'!$B81,IF('List of Flows'!$G81=0,0,1),0)</f>
        <v>0</v>
      </c>
      <c r="AV83" s="32">
        <f>IF(AV$2='List of Flows'!$B81,IF('List of Flows'!$G81=0,0,1),0)</f>
        <v>0</v>
      </c>
      <c r="AW83" s="32">
        <f>IF(AW$2='List of Flows'!$B81,IF('List of Flows'!$G81=0,0,1),0)</f>
        <v>0</v>
      </c>
      <c r="AX83" s="32">
        <f>IF(AX$2='List of Flows'!$B81,IF('List of Flows'!$G81=0,0,1),0)</f>
        <v>0</v>
      </c>
      <c r="AY83" s="32">
        <f>IF(AY$2='List of Flows'!$B81,IF('List of Flows'!$G81=0,0,1),0)</f>
        <v>0</v>
      </c>
      <c r="AZ83" s="32">
        <f>IF(AZ$2='List of Flows'!$B81,IF('List of Flows'!$G81=0,0,1),0)</f>
        <v>0</v>
      </c>
      <c r="BA83" s="32">
        <f>IF(BA$2='List of Flows'!$B81,IF('List of Flows'!$G81=0,0,1),0)</f>
        <v>0</v>
      </c>
      <c r="BB83" s="32">
        <f>IF(BB$2='List of Flows'!$B81,IF('List of Flows'!$G81=0,0,1),0)</f>
        <v>0</v>
      </c>
      <c r="BC83" s="32">
        <f>IF(BC$2='List of Flows'!$B81,IF('List of Flows'!$G81=0,0,1),0)</f>
        <v>0</v>
      </c>
      <c r="BD83" s="32">
        <f>IF(BD$2='List of Flows'!$B81,IF('List of Flows'!$G81=0,0,1),0)</f>
        <v>0</v>
      </c>
      <c r="BE83" s="32">
        <f>IF(BE$2='List of Flows'!$B81,IF('List of Flows'!$G81=0,0,1),0)</f>
        <v>0</v>
      </c>
      <c r="BF83" s="32">
        <f>IF(BF$2='List of Flows'!$B81,IF('List of Flows'!$G81=0,0,1),0)</f>
        <v>0</v>
      </c>
      <c r="BG83" s="32">
        <f>IF(BG$2='List of Flows'!$B81,IF('List of Flows'!$G81=0,0,1),0)</f>
        <v>0</v>
      </c>
      <c r="BH83" s="32">
        <f t="shared" si="55"/>
        <v>0</v>
      </c>
      <c r="BI83" s="31"/>
      <c r="BJ83">
        <f t="shared" si="56"/>
        <v>0</v>
      </c>
      <c r="BK83">
        <f t="shared" si="57"/>
        <v>0</v>
      </c>
      <c r="BL83">
        <f t="shared" si="58"/>
        <v>0</v>
      </c>
      <c r="BM83">
        <f t="shared" si="59"/>
        <v>0</v>
      </c>
      <c r="BN83">
        <f t="shared" si="60"/>
        <v>0</v>
      </c>
      <c r="BO83">
        <f t="shared" si="61"/>
        <v>0</v>
      </c>
      <c r="BP83">
        <f t="shared" si="62"/>
        <v>0</v>
      </c>
      <c r="BQ83">
        <f t="shared" si="63"/>
        <v>0</v>
      </c>
      <c r="BR83">
        <f t="shared" si="64"/>
        <v>0</v>
      </c>
      <c r="BS83">
        <f t="shared" si="65"/>
        <v>0</v>
      </c>
      <c r="BT83">
        <f t="shared" si="66"/>
        <v>0</v>
      </c>
      <c r="BU83">
        <f t="shared" si="67"/>
        <v>0</v>
      </c>
      <c r="BV83">
        <f t="shared" si="68"/>
        <v>0</v>
      </c>
      <c r="BW83">
        <f t="shared" si="69"/>
        <v>0</v>
      </c>
    </row>
    <row r="84" spans="1:75" x14ac:dyDescent="0.3">
      <c r="A84" s="30"/>
      <c r="B84" s="32">
        <f>IF(B$2='List of Flows'!$B82,IF('List of Flows'!$E82=0,0,1),0)</f>
        <v>0</v>
      </c>
      <c r="C84" s="32">
        <f>IF(C$2='List of Flows'!$B82,IF('List of Flows'!$E82=0,0,1),0)</f>
        <v>0</v>
      </c>
      <c r="D84" s="32">
        <f>IF(D$2='List of Flows'!$B82,IF('List of Flows'!$E82=0,0,1),0)</f>
        <v>0</v>
      </c>
      <c r="E84" s="32">
        <f>IF(E$2='List of Flows'!$B82,IF('List of Flows'!$E82=0,0,1),0)</f>
        <v>0</v>
      </c>
      <c r="F84" s="32">
        <f>IF(F$2='List of Flows'!$B82,IF('List of Flows'!$E82=0,0,1),0)</f>
        <v>0</v>
      </c>
      <c r="G84" s="32">
        <f>IF(G$2='List of Flows'!$B82,IF('List of Flows'!$E82=0,0,1),0)</f>
        <v>0</v>
      </c>
      <c r="H84" s="32">
        <f>IF(H$2='List of Flows'!$B82,IF('List of Flows'!$E82=0,0,1),0)</f>
        <v>0</v>
      </c>
      <c r="I84" s="32">
        <f>IF(I$2='List of Flows'!$B82,IF('List of Flows'!$E82=0,0,1),0)</f>
        <v>0</v>
      </c>
      <c r="J84" s="32">
        <f>IF(J$2='List of Flows'!$B82,IF('List of Flows'!$E82=0,0,1),0)</f>
        <v>0</v>
      </c>
      <c r="K84" s="32">
        <f>IF(K$2='List of Flows'!$B82,IF('List of Flows'!$E82=0,0,1),0)</f>
        <v>0</v>
      </c>
      <c r="L84" s="32">
        <f>IF(L$2='List of Flows'!$B82,IF('List of Flows'!$E82=0,0,1),0)</f>
        <v>0</v>
      </c>
      <c r="M84" s="32">
        <f>IF(M$2='List of Flows'!$B82,IF('List of Flows'!$E82=0,0,1),0)</f>
        <v>0</v>
      </c>
      <c r="N84" s="32">
        <f>IF(N$2='List of Flows'!$B82,IF('List of Flows'!$E82=0,0,1),0)</f>
        <v>0</v>
      </c>
      <c r="O84" s="32">
        <f t="shared" si="39"/>
        <v>0</v>
      </c>
      <c r="P84" s="31"/>
      <c r="Q84" s="32">
        <f>IF(Q$2='List of Flows'!$B82,IF('List of Flows'!$F82=0,0,1),0)</f>
        <v>0</v>
      </c>
      <c r="R84" s="32">
        <f>IF(R$2='List of Flows'!$B82,IF('List of Flows'!$F82=0,0,1),0)</f>
        <v>0</v>
      </c>
      <c r="S84" s="32">
        <f>IF(S$2='List of Flows'!$B82,IF('List of Flows'!$F82=0,0,1),0)</f>
        <v>0</v>
      </c>
      <c r="T84" s="32">
        <f>IF(T$2='List of Flows'!$B82,IF('List of Flows'!$F82=0,0,1),0)</f>
        <v>0</v>
      </c>
      <c r="U84" s="32">
        <f>IF(U$2='List of Flows'!$B82,IF('List of Flows'!$F82=0,0,1),0)</f>
        <v>0</v>
      </c>
      <c r="V84" s="32">
        <f>IF(V$2='List of Flows'!$B82,IF('List of Flows'!$F82=0,0,1),0)</f>
        <v>0</v>
      </c>
      <c r="W84" s="32">
        <f>IF(W$2='List of Flows'!$B82,IF('List of Flows'!$F82=0,0,1),0)</f>
        <v>0</v>
      </c>
      <c r="X84" s="32">
        <f>IF(X$2='List of Flows'!$B82,IF('List of Flows'!$F82=0,0,1),0)</f>
        <v>0</v>
      </c>
      <c r="Y84" s="32">
        <f>IF(Y$2='List of Flows'!$B82,IF('List of Flows'!$F82=0,0,1),0)</f>
        <v>0</v>
      </c>
      <c r="Z84" s="32">
        <f>IF(Z$2='List of Flows'!$B82,IF('List of Flows'!$F82=0,0,1),0)</f>
        <v>0</v>
      </c>
      <c r="AA84" s="32">
        <f>IF(AA$2='List of Flows'!$B82,IF('List of Flows'!$F82=0,0,1),0)</f>
        <v>0</v>
      </c>
      <c r="AB84" s="32">
        <f>IF(AB$2='List of Flows'!$B82,IF('List of Flows'!$F82=0,0,1),0)</f>
        <v>0</v>
      </c>
      <c r="AC84" s="32">
        <f>IF(AC$2='List of Flows'!$B82,IF('List of Flows'!$F82=0,0,1),0)</f>
        <v>0</v>
      </c>
      <c r="AD84" s="32">
        <f t="shared" si="40"/>
        <v>0</v>
      </c>
      <c r="AE84" s="31"/>
      <c r="AF84" s="32">
        <f t="shared" si="41"/>
        <v>0</v>
      </c>
      <c r="AG84" s="32">
        <f t="shared" si="42"/>
        <v>0</v>
      </c>
      <c r="AH84" s="32">
        <f t="shared" si="43"/>
        <v>0</v>
      </c>
      <c r="AI84" s="32">
        <f t="shared" si="44"/>
        <v>0</v>
      </c>
      <c r="AJ84" s="32">
        <f t="shared" si="45"/>
        <v>0</v>
      </c>
      <c r="AK84" s="32">
        <f t="shared" si="46"/>
        <v>0</v>
      </c>
      <c r="AL84" s="32">
        <f t="shared" si="47"/>
        <v>0</v>
      </c>
      <c r="AM84" s="32">
        <f t="shared" si="48"/>
        <v>0</v>
      </c>
      <c r="AN84" s="32">
        <f t="shared" si="49"/>
        <v>0</v>
      </c>
      <c r="AO84" s="32">
        <f t="shared" si="50"/>
        <v>0</v>
      </c>
      <c r="AP84" s="32">
        <f t="shared" si="51"/>
        <v>0</v>
      </c>
      <c r="AQ84" s="32">
        <f t="shared" si="52"/>
        <v>0</v>
      </c>
      <c r="AR84" s="32">
        <f t="shared" si="53"/>
        <v>0</v>
      </c>
      <c r="AS84" s="32">
        <f t="shared" si="54"/>
        <v>0</v>
      </c>
      <c r="AT84" s="31"/>
      <c r="AU84" s="32">
        <f>IF(AU$2='List of Flows'!$B82,IF('List of Flows'!$G82=0,0,1),0)</f>
        <v>0</v>
      </c>
      <c r="AV84" s="32">
        <f>IF(AV$2='List of Flows'!$B82,IF('List of Flows'!$G82=0,0,1),0)</f>
        <v>0</v>
      </c>
      <c r="AW84" s="32">
        <f>IF(AW$2='List of Flows'!$B82,IF('List of Flows'!$G82=0,0,1),0)</f>
        <v>0</v>
      </c>
      <c r="AX84" s="32">
        <f>IF(AX$2='List of Flows'!$B82,IF('List of Flows'!$G82=0,0,1),0)</f>
        <v>0</v>
      </c>
      <c r="AY84" s="32">
        <f>IF(AY$2='List of Flows'!$B82,IF('List of Flows'!$G82=0,0,1),0)</f>
        <v>0</v>
      </c>
      <c r="AZ84" s="32">
        <f>IF(AZ$2='List of Flows'!$B82,IF('List of Flows'!$G82=0,0,1),0)</f>
        <v>0</v>
      </c>
      <c r="BA84" s="32">
        <f>IF(BA$2='List of Flows'!$B82,IF('List of Flows'!$G82=0,0,1),0)</f>
        <v>0</v>
      </c>
      <c r="BB84" s="32">
        <f>IF(BB$2='List of Flows'!$B82,IF('List of Flows'!$G82=0,0,1),0)</f>
        <v>0</v>
      </c>
      <c r="BC84" s="32">
        <f>IF(BC$2='List of Flows'!$B82,IF('List of Flows'!$G82=0,0,1),0)</f>
        <v>0</v>
      </c>
      <c r="BD84" s="32">
        <f>IF(BD$2='List of Flows'!$B82,IF('List of Flows'!$G82=0,0,1),0)</f>
        <v>0</v>
      </c>
      <c r="BE84" s="32">
        <f>IF(BE$2='List of Flows'!$B82,IF('List of Flows'!$G82=0,0,1),0)</f>
        <v>0</v>
      </c>
      <c r="BF84" s="32">
        <f>IF(BF$2='List of Flows'!$B82,IF('List of Flows'!$G82=0,0,1),0)</f>
        <v>0</v>
      </c>
      <c r="BG84" s="32">
        <f>IF(BG$2='List of Flows'!$B82,IF('List of Flows'!$G82=0,0,1),0)</f>
        <v>0</v>
      </c>
      <c r="BH84" s="32">
        <f t="shared" si="55"/>
        <v>0</v>
      </c>
      <c r="BI84" s="31"/>
      <c r="BJ84">
        <f t="shared" si="56"/>
        <v>0</v>
      </c>
      <c r="BK84">
        <f t="shared" si="57"/>
        <v>0</v>
      </c>
      <c r="BL84">
        <f t="shared" si="58"/>
        <v>0</v>
      </c>
      <c r="BM84">
        <f t="shared" si="59"/>
        <v>0</v>
      </c>
      <c r="BN84">
        <f t="shared" si="60"/>
        <v>0</v>
      </c>
      <c r="BO84">
        <f t="shared" si="61"/>
        <v>0</v>
      </c>
      <c r="BP84">
        <f t="shared" si="62"/>
        <v>0</v>
      </c>
      <c r="BQ84">
        <f t="shared" si="63"/>
        <v>0</v>
      </c>
      <c r="BR84">
        <f t="shared" si="64"/>
        <v>0</v>
      </c>
      <c r="BS84">
        <f t="shared" si="65"/>
        <v>0</v>
      </c>
      <c r="BT84">
        <f t="shared" si="66"/>
        <v>0</v>
      </c>
      <c r="BU84">
        <f t="shared" si="67"/>
        <v>0</v>
      </c>
      <c r="BV84">
        <f t="shared" si="68"/>
        <v>0</v>
      </c>
      <c r="BW84">
        <f t="shared" si="69"/>
        <v>0</v>
      </c>
    </row>
    <row r="85" spans="1:75" x14ac:dyDescent="0.3">
      <c r="A85" s="30"/>
      <c r="B85" s="32">
        <f>IF(B$2='List of Flows'!$B83,IF('List of Flows'!$E83=0,0,1),0)</f>
        <v>0</v>
      </c>
      <c r="C85" s="32">
        <f>IF(C$2='List of Flows'!$B83,IF('List of Flows'!$E83=0,0,1),0)</f>
        <v>0</v>
      </c>
      <c r="D85" s="32">
        <f>IF(D$2='List of Flows'!$B83,IF('List of Flows'!$E83=0,0,1),0)</f>
        <v>0</v>
      </c>
      <c r="E85" s="32">
        <f>IF(E$2='List of Flows'!$B83,IF('List of Flows'!$E83=0,0,1),0)</f>
        <v>0</v>
      </c>
      <c r="F85" s="32">
        <f>IF(F$2='List of Flows'!$B83,IF('List of Flows'!$E83=0,0,1),0)</f>
        <v>0</v>
      </c>
      <c r="G85" s="32">
        <f>IF(G$2='List of Flows'!$B83,IF('List of Flows'!$E83=0,0,1),0)</f>
        <v>0</v>
      </c>
      <c r="H85" s="32">
        <f>IF(H$2='List of Flows'!$B83,IF('List of Flows'!$E83=0,0,1),0)</f>
        <v>0</v>
      </c>
      <c r="I85" s="32">
        <f>IF(I$2='List of Flows'!$B83,IF('List of Flows'!$E83=0,0,1),0)</f>
        <v>0</v>
      </c>
      <c r="J85" s="32">
        <f>IF(J$2='List of Flows'!$B83,IF('List of Flows'!$E83=0,0,1),0)</f>
        <v>0</v>
      </c>
      <c r="K85" s="32">
        <f>IF(K$2='List of Flows'!$B83,IF('List of Flows'!$E83=0,0,1),0)</f>
        <v>0</v>
      </c>
      <c r="L85" s="32">
        <f>IF(L$2='List of Flows'!$B83,IF('List of Flows'!$E83=0,0,1),0)</f>
        <v>0</v>
      </c>
      <c r="M85" s="32">
        <f>IF(M$2='List of Flows'!$B83,IF('List of Flows'!$E83=0,0,1),0)</f>
        <v>0</v>
      </c>
      <c r="N85" s="32">
        <f>IF(N$2='List of Flows'!$B83,IF('List of Flows'!$E83=0,0,1),0)</f>
        <v>0</v>
      </c>
      <c r="O85" s="32">
        <f t="shared" si="39"/>
        <v>0</v>
      </c>
      <c r="P85" s="31"/>
      <c r="Q85" s="32">
        <f>IF(Q$2='List of Flows'!$B83,IF('List of Flows'!$F83=0,0,1),0)</f>
        <v>0</v>
      </c>
      <c r="R85" s="32">
        <f>IF(R$2='List of Flows'!$B83,IF('List of Flows'!$F83=0,0,1),0)</f>
        <v>0</v>
      </c>
      <c r="S85" s="32">
        <f>IF(S$2='List of Flows'!$B83,IF('List of Flows'!$F83=0,0,1),0)</f>
        <v>0</v>
      </c>
      <c r="T85" s="32">
        <f>IF(T$2='List of Flows'!$B83,IF('List of Flows'!$F83=0,0,1),0)</f>
        <v>0</v>
      </c>
      <c r="U85" s="32">
        <f>IF(U$2='List of Flows'!$B83,IF('List of Flows'!$F83=0,0,1),0)</f>
        <v>0</v>
      </c>
      <c r="V85" s="32">
        <f>IF(V$2='List of Flows'!$B83,IF('List of Flows'!$F83=0,0,1),0)</f>
        <v>0</v>
      </c>
      <c r="W85" s="32">
        <f>IF(W$2='List of Flows'!$B83,IF('List of Flows'!$F83=0,0,1),0)</f>
        <v>0</v>
      </c>
      <c r="X85" s="32">
        <f>IF(X$2='List of Flows'!$B83,IF('List of Flows'!$F83=0,0,1),0)</f>
        <v>0</v>
      </c>
      <c r="Y85" s="32">
        <f>IF(Y$2='List of Flows'!$B83,IF('List of Flows'!$F83=0,0,1),0)</f>
        <v>0</v>
      </c>
      <c r="Z85" s="32">
        <f>IF(Z$2='List of Flows'!$B83,IF('List of Flows'!$F83=0,0,1),0)</f>
        <v>0</v>
      </c>
      <c r="AA85" s="32">
        <f>IF(AA$2='List of Flows'!$B83,IF('List of Flows'!$F83=0,0,1),0)</f>
        <v>0</v>
      </c>
      <c r="AB85" s="32">
        <f>IF(AB$2='List of Flows'!$B83,IF('List of Flows'!$F83=0,0,1),0)</f>
        <v>0</v>
      </c>
      <c r="AC85" s="32">
        <f>IF(AC$2='List of Flows'!$B83,IF('List of Flows'!$F83=0,0,1),0)</f>
        <v>0</v>
      </c>
      <c r="AD85" s="32">
        <f t="shared" si="40"/>
        <v>0</v>
      </c>
      <c r="AE85" s="31"/>
      <c r="AF85" s="32">
        <f t="shared" si="41"/>
        <v>0</v>
      </c>
      <c r="AG85" s="32">
        <f t="shared" si="42"/>
        <v>0</v>
      </c>
      <c r="AH85" s="32">
        <f t="shared" si="43"/>
        <v>0</v>
      </c>
      <c r="AI85" s="32">
        <f t="shared" si="44"/>
        <v>0</v>
      </c>
      <c r="AJ85" s="32">
        <f t="shared" si="45"/>
        <v>0</v>
      </c>
      <c r="AK85" s="32">
        <f t="shared" si="46"/>
        <v>0</v>
      </c>
      <c r="AL85" s="32">
        <f t="shared" si="47"/>
        <v>0</v>
      </c>
      <c r="AM85" s="32">
        <f t="shared" si="48"/>
        <v>0</v>
      </c>
      <c r="AN85" s="32">
        <f t="shared" si="49"/>
        <v>0</v>
      </c>
      <c r="AO85" s="32">
        <f t="shared" si="50"/>
        <v>0</v>
      </c>
      <c r="AP85" s="32">
        <f t="shared" si="51"/>
        <v>0</v>
      </c>
      <c r="AQ85" s="32">
        <f t="shared" si="52"/>
        <v>0</v>
      </c>
      <c r="AR85" s="32">
        <f t="shared" si="53"/>
        <v>0</v>
      </c>
      <c r="AS85" s="32">
        <f t="shared" si="54"/>
        <v>0</v>
      </c>
      <c r="AT85" s="31"/>
      <c r="AU85" s="32">
        <f>IF(AU$2='List of Flows'!$B83,IF('List of Flows'!$G83=0,0,1),0)</f>
        <v>0</v>
      </c>
      <c r="AV85" s="32">
        <f>IF(AV$2='List of Flows'!$B83,IF('List of Flows'!$G83=0,0,1),0)</f>
        <v>0</v>
      </c>
      <c r="AW85" s="32">
        <f>IF(AW$2='List of Flows'!$B83,IF('List of Flows'!$G83=0,0,1),0)</f>
        <v>0</v>
      </c>
      <c r="AX85" s="32">
        <f>IF(AX$2='List of Flows'!$B83,IF('List of Flows'!$G83=0,0,1),0)</f>
        <v>0</v>
      </c>
      <c r="AY85" s="32">
        <f>IF(AY$2='List of Flows'!$B83,IF('List of Flows'!$G83=0,0,1),0)</f>
        <v>0</v>
      </c>
      <c r="AZ85" s="32">
        <f>IF(AZ$2='List of Flows'!$B83,IF('List of Flows'!$G83=0,0,1),0)</f>
        <v>0</v>
      </c>
      <c r="BA85" s="32">
        <f>IF(BA$2='List of Flows'!$B83,IF('List of Flows'!$G83=0,0,1),0)</f>
        <v>0</v>
      </c>
      <c r="BB85" s="32">
        <f>IF(BB$2='List of Flows'!$B83,IF('List of Flows'!$G83=0,0,1),0)</f>
        <v>0</v>
      </c>
      <c r="BC85" s="32">
        <f>IF(BC$2='List of Flows'!$B83,IF('List of Flows'!$G83=0,0,1),0)</f>
        <v>0</v>
      </c>
      <c r="BD85" s="32">
        <f>IF(BD$2='List of Flows'!$B83,IF('List of Flows'!$G83=0,0,1),0)</f>
        <v>0</v>
      </c>
      <c r="BE85" s="32">
        <f>IF(BE$2='List of Flows'!$B83,IF('List of Flows'!$G83=0,0,1),0)</f>
        <v>0</v>
      </c>
      <c r="BF85" s="32">
        <f>IF(BF$2='List of Flows'!$B83,IF('List of Flows'!$G83=0,0,1),0)</f>
        <v>0</v>
      </c>
      <c r="BG85" s="32">
        <f>IF(BG$2='List of Flows'!$B83,IF('List of Flows'!$G83=0,0,1),0)</f>
        <v>0</v>
      </c>
      <c r="BH85" s="32">
        <f t="shared" si="55"/>
        <v>0</v>
      </c>
      <c r="BI85" s="31"/>
      <c r="BJ85">
        <f t="shared" si="56"/>
        <v>0</v>
      </c>
      <c r="BK85">
        <f t="shared" si="57"/>
        <v>0</v>
      </c>
      <c r="BL85">
        <f t="shared" si="58"/>
        <v>0</v>
      </c>
      <c r="BM85">
        <f t="shared" si="59"/>
        <v>0</v>
      </c>
      <c r="BN85">
        <f t="shared" si="60"/>
        <v>0</v>
      </c>
      <c r="BO85">
        <f t="shared" si="61"/>
        <v>0</v>
      </c>
      <c r="BP85">
        <f t="shared" si="62"/>
        <v>0</v>
      </c>
      <c r="BQ85">
        <f t="shared" si="63"/>
        <v>0</v>
      </c>
      <c r="BR85">
        <f t="shared" si="64"/>
        <v>0</v>
      </c>
      <c r="BS85">
        <f t="shared" si="65"/>
        <v>0</v>
      </c>
      <c r="BT85">
        <f t="shared" si="66"/>
        <v>0</v>
      </c>
      <c r="BU85">
        <f t="shared" si="67"/>
        <v>0</v>
      </c>
      <c r="BV85">
        <f t="shared" si="68"/>
        <v>0</v>
      </c>
      <c r="BW85">
        <f t="shared" si="69"/>
        <v>0</v>
      </c>
    </row>
    <row r="86" spans="1:75" x14ac:dyDescent="0.3">
      <c r="A86" s="30"/>
      <c r="B86" s="32">
        <f>IF(B$2='List of Flows'!$B84,IF('List of Flows'!$E84=0,0,1),0)</f>
        <v>0</v>
      </c>
      <c r="C86" s="32">
        <f>IF(C$2='List of Flows'!$B84,IF('List of Flows'!$E84=0,0,1),0)</f>
        <v>0</v>
      </c>
      <c r="D86" s="32">
        <f>IF(D$2='List of Flows'!$B84,IF('List of Flows'!$E84=0,0,1),0)</f>
        <v>0</v>
      </c>
      <c r="E86" s="32">
        <f>IF(E$2='List of Flows'!$B84,IF('List of Flows'!$E84=0,0,1),0)</f>
        <v>0</v>
      </c>
      <c r="F86" s="32">
        <f>IF(F$2='List of Flows'!$B84,IF('List of Flows'!$E84=0,0,1),0)</f>
        <v>0</v>
      </c>
      <c r="G86" s="32">
        <f>IF(G$2='List of Flows'!$B84,IF('List of Flows'!$E84=0,0,1),0)</f>
        <v>0</v>
      </c>
      <c r="H86" s="32">
        <f>IF(H$2='List of Flows'!$B84,IF('List of Flows'!$E84=0,0,1),0)</f>
        <v>0</v>
      </c>
      <c r="I86" s="32">
        <f>IF(I$2='List of Flows'!$B84,IF('List of Flows'!$E84=0,0,1),0)</f>
        <v>0</v>
      </c>
      <c r="J86" s="32">
        <f>IF(J$2='List of Flows'!$B84,IF('List of Flows'!$E84=0,0,1),0)</f>
        <v>0</v>
      </c>
      <c r="K86" s="32">
        <f>IF(K$2='List of Flows'!$B84,IF('List of Flows'!$E84=0,0,1),0)</f>
        <v>0</v>
      </c>
      <c r="L86" s="32">
        <f>IF(L$2='List of Flows'!$B84,IF('List of Flows'!$E84=0,0,1),0)</f>
        <v>0</v>
      </c>
      <c r="M86" s="32">
        <f>IF(M$2='List of Flows'!$B84,IF('List of Flows'!$E84=0,0,1),0)</f>
        <v>0</v>
      </c>
      <c r="N86" s="32">
        <f>IF(N$2='List of Flows'!$B84,IF('List of Flows'!$E84=0,0,1),0)</f>
        <v>0</v>
      </c>
      <c r="O86" s="32">
        <f t="shared" si="39"/>
        <v>0</v>
      </c>
      <c r="P86" s="31"/>
      <c r="Q86" s="32">
        <f>IF(Q$2='List of Flows'!$B84,IF('List of Flows'!$F84=0,0,1),0)</f>
        <v>0</v>
      </c>
      <c r="R86" s="32">
        <f>IF(R$2='List of Flows'!$B84,IF('List of Flows'!$F84=0,0,1),0)</f>
        <v>0</v>
      </c>
      <c r="S86" s="32">
        <f>IF(S$2='List of Flows'!$B84,IF('List of Flows'!$F84=0,0,1),0)</f>
        <v>0</v>
      </c>
      <c r="T86" s="32">
        <f>IF(T$2='List of Flows'!$B84,IF('List of Flows'!$F84=0,0,1),0)</f>
        <v>0</v>
      </c>
      <c r="U86" s="32">
        <f>IF(U$2='List of Flows'!$B84,IF('List of Flows'!$F84=0,0,1),0)</f>
        <v>0</v>
      </c>
      <c r="V86" s="32">
        <f>IF(V$2='List of Flows'!$B84,IF('List of Flows'!$F84=0,0,1),0)</f>
        <v>0</v>
      </c>
      <c r="W86" s="32">
        <f>IF(W$2='List of Flows'!$B84,IF('List of Flows'!$F84=0,0,1),0)</f>
        <v>0</v>
      </c>
      <c r="X86" s="32">
        <f>IF(X$2='List of Flows'!$B84,IF('List of Flows'!$F84=0,0,1),0)</f>
        <v>0</v>
      </c>
      <c r="Y86" s="32">
        <f>IF(Y$2='List of Flows'!$B84,IF('List of Flows'!$F84=0,0,1),0)</f>
        <v>0</v>
      </c>
      <c r="Z86" s="32">
        <f>IF(Z$2='List of Flows'!$B84,IF('List of Flows'!$F84=0,0,1),0)</f>
        <v>0</v>
      </c>
      <c r="AA86" s="32">
        <f>IF(AA$2='List of Flows'!$B84,IF('List of Flows'!$F84=0,0,1),0)</f>
        <v>0</v>
      </c>
      <c r="AB86" s="32">
        <f>IF(AB$2='List of Flows'!$B84,IF('List of Flows'!$F84=0,0,1),0)</f>
        <v>0</v>
      </c>
      <c r="AC86" s="32">
        <f>IF(AC$2='List of Flows'!$B84,IF('List of Flows'!$F84=0,0,1),0)</f>
        <v>0</v>
      </c>
      <c r="AD86" s="32">
        <f t="shared" si="40"/>
        <v>0</v>
      </c>
      <c r="AE86" s="31"/>
      <c r="AF86" s="32">
        <f t="shared" si="41"/>
        <v>0</v>
      </c>
      <c r="AG86" s="32">
        <f t="shared" si="42"/>
        <v>0</v>
      </c>
      <c r="AH86" s="32">
        <f t="shared" si="43"/>
        <v>0</v>
      </c>
      <c r="AI86" s="32">
        <f t="shared" si="44"/>
        <v>0</v>
      </c>
      <c r="AJ86" s="32">
        <f t="shared" si="45"/>
        <v>0</v>
      </c>
      <c r="AK86" s="32">
        <f t="shared" si="46"/>
        <v>0</v>
      </c>
      <c r="AL86" s="32">
        <f t="shared" si="47"/>
        <v>0</v>
      </c>
      <c r="AM86" s="32">
        <f t="shared" si="48"/>
        <v>0</v>
      </c>
      <c r="AN86" s="32">
        <f t="shared" si="49"/>
        <v>0</v>
      </c>
      <c r="AO86" s="32">
        <f t="shared" si="50"/>
        <v>0</v>
      </c>
      <c r="AP86" s="32">
        <f t="shared" si="51"/>
        <v>0</v>
      </c>
      <c r="AQ86" s="32">
        <f t="shared" si="52"/>
        <v>0</v>
      </c>
      <c r="AR86" s="32">
        <f t="shared" si="53"/>
        <v>0</v>
      </c>
      <c r="AS86" s="32">
        <f t="shared" si="54"/>
        <v>0</v>
      </c>
      <c r="AT86" s="31"/>
      <c r="AU86" s="32">
        <f>IF(AU$2='List of Flows'!$B84,IF('List of Flows'!$G84=0,0,1),0)</f>
        <v>0</v>
      </c>
      <c r="AV86" s="32">
        <f>IF(AV$2='List of Flows'!$B84,IF('List of Flows'!$G84=0,0,1),0)</f>
        <v>0</v>
      </c>
      <c r="AW86" s="32">
        <f>IF(AW$2='List of Flows'!$B84,IF('List of Flows'!$G84=0,0,1),0)</f>
        <v>0</v>
      </c>
      <c r="AX86" s="32">
        <f>IF(AX$2='List of Flows'!$B84,IF('List of Flows'!$G84=0,0,1),0)</f>
        <v>0</v>
      </c>
      <c r="AY86" s="32">
        <f>IF(AY$2='List of Flows'!$B84,IF('List of Flows'!$G84=0,0,1),0)</f>
        <v>0</v>
      </c>
      <c r="AZ86" s="32">
        <f>IF(AZ$2='List of Flows'!$B84,IF('List of Flows'!$G84=0,0,1),0)</f>
        <v>0</v>
      </c>
      <c r="BA86" s="32">
        <f>IF(BA$2='List of Flows'!$B84,IF('List of Flows'!$G84=0,0,1),0)</f>
        <v>0</v>
      </c>
      <c r="BB86" s="32">
        <f>IF(BB$2='List of Flows'!$B84,IF('List of Flows'!$G84=0,0,1),0)</f>
        <v>0</v>
      </c>
      <c r="BC86" s="32">
        <f>IF(BC$2='List of Flows'!$B84,IF('List of Flows'!$G84=0,0,1),0)</f>
        <v>0</v>
      </c>
      <c r="BD86" s="32">
        <f>IF(BD$2='List of Flows'!$B84,IF('List of Flows'!$G84=0,0,1),0)</f>
        <v>0</v>
      </c>
      <c r="BE86" s="32">
        <f>IF(BE$2='List of Flows'!$B84,IF('List of Flows'!$G84=0,0,1),0)</f>
        <v>0</v>
      </c>
      <c r="BF86" s="32">
        <f>IF(BF$2='List of Flows'!$B84,IF('List of Flows'!$G84=0,0,1),0)</f>
        <v>0</v>
      </c>
      <c r="BG86" s="32">
        <f>IF(BG$2='List of Flows'!$B84,IF('List of Flows'!$G84=0,0,1),0)</f>
        <v>0</v>
      </c>
      <c r="BH86" s="32">
        <f t="shared" si="55"/>
        <v>0</v>
      </c>
      <c r="BI86" s="31"/>
      <c r="BJ86">
        <f t="shared" si="56"/>
        <v>0</v>
      </c>
      <c r="BK86">
        <f t="shared" si="57"/>
        <v>0</v>
      </c>
      <c r="BL86">
        <f t="shared" si="58"/>
        <v>0</v>
      </c>
      <c r="BM86">
        <f t="shared" si="59"/>
        <v>0</v>
      </c>
      <c r="BN86">
        <f t="shared" si="60"/>
        <v>0</v>
      </c>
      <c r="BO86">
        <f t="shared" si="61"/>
        <v>0</v>
      </c>
      <c r="BP86">
        <f t="shared" si="62"/>
        <v>0</v>
      </c>
      <c r="BQ86">
        <f t="shared" si="63"/>
        <v>0</v>
      </c>
      <c r="BR86">
        <f t="shared" si="64"/>
        <v>0</v>
      </c>
      <c r="BS86">
        <f t="shared" si="65"/>
        <v>0</v>
      </c>
      <c r="BT86">
        <f t="shared" si="66"/>
        <v>0</v>
      </c>
      <c r="BU86">
        <f t="shared" si="67"/>
        <v>0</v>
      </c>
      <c r="BV86">
        <f t="shared" si="68"/>
        <v>0</v>
      </c>
      <c r="BW86">
        <f t="shared" si="69"/>
        <v>0</v>
      </c>
    </row>
    <row r="87" spans="1:75" x14ac:dyDescent="0.3">
      <c r="A87" s="30"/>
      <c r="B87" s="32">
        <f>IF(B$2='List of Flows'!$B85,IF('List of Flows'!$E85=0,0,1),0)</f>
        <v>0</v>
      </c>
      <c r="C87" s="32">
        <f>IF(C$2='List of Flows'!$B85,IF('List of Flows'!$E85=0,0,1),0)</f>
        <v>0</v>
      </c>
      <c r="D87" s="32">
        <f>IF(D$2='List of Flows'!$B85,IF('List of Flows'!$E85=0,0,1),0)</f>
        <v>0</v>
      </c>
      <c r="E87" s="32">
        <f>IF(E$2='List of Flows'!$B85,IF('List of Flows'!$E85=0,0,1),0)</f>
        <v>0</v>
      </c>
      <c r="F87" s="32">
        <f>IF(F$2='List of Flows'!$B85,IF('List of Flows'!$E85=0,0,1),0)</f>
        <v>0</v>
      </c>
      <c r="G87" s="32">
        <f>IF(G$2='List of Flows'!$B85,IF('List of Flows'!$E85=0,0,1),0)</f>
        <v>0</v>
      </c>
      <c r="H87" s="32">
        <f>IF(H$2='List of Flows'!$B85,IF('List of Flows'!$E85=0,0,1),0)</f>
        <v>0</v>
      </c>
      <c r="I87" s="32">
        <f>IF(I$2='List of Flows'!$B85,IF('List of Flows'!$E85=0,0,1),0)</f>
        <v>0</v>
      </c>
      <c r="J87" s="32">
        <f>IF(J$2='List of Flows'!$B85,IF('List of Flows'!$E85=0,0,1),0)</f>
        <v>0</v>
      </c>
      <c r="K87" s="32">
        <f>IF(K$2='List of Flows'!$B85,IF('List of Flows'!$E85=0,0,1),0)</f>
        <v>0</v>
      </c>
      <c r="L87" s="32">
        <f>IF(L$2='List of Flows'!$B85,IF('List of Flows'!$E85=0,0,1),0)</f>
        <v>0</v>
      </c>
      <c r="M87" s="32">
        <f>IF(M$2='List of Flows'!$B85,IF('List of Flows'!$E85=0,0,1),0)</f>
        <v>0</v>
      </c>
      <c r="N87" s="32">
        <f>IF(N$2='List of Flows'!$B85,IF('List of Flows'!$E85=0,0,1),0)</f>
        <v>0</v>
      </c>
      <c r="O87" s="32">
        <f t="shared" si="39"/>
        <v>0</v>
      </c>
      <c r="P87" s="31"/>
      <c r="Q87" s="32">
        <f>IF(Q$2='List of Flows'!$B85,IF('List of Flows'!$F85=0,0,1),0)</f>
        <v>0</v>
      </c>
      <c r="R87" s="32">
        <f>IF(R$2='List of Flows'!$B85,IF('List of Flows'!$F85=0,0,1),0)</f>
        <v>0</v>
      </c>
      <c r="S87" s="32">
        <f>IF(S$2='List of Flows'!$B85,IF('List of Flows'!$F85=0,0,1),0)</f>
        <v>0</v>
      </c>
      <c r="T87" s="32">
        <f>IF(T$2='List of Flows'!$B85,IF('List of Flows'!$F85=0,0,1),0)</f>
        <v>0</v>
      </c>
      <c r="U87" s="32">
        <f>IF(U$2='List of Flows'!$B85,IF('List of Flows'!$F85=0,0,1),0)</f>
        <v>0</v>
      </c>
      <c r="V87" s="32">
        <f>IF(V$2='List of Flows'!$B85,IF('List of Flows'!$F85=0,0,1),0)</f>
        <v>0</v>
      </c>
      <c r="W87" s="32">
        <f>IF(W$2='List of Flows'!$B85,IF('List of Flows'!$F85=0,0,1),0)</f>
        <v>0</v>
      </c>
      <c r="X87" s="32">
        <f>IF(X$2='List of Flows'!$B85,IF('List of Flows'!$F85=0,0,1),0)</f>
        <v>0</v>
      </c>
      <c r="Y87" s="32">
        <f>IF(Y$2='List of Flows'!$B85,IF('List of Flows'!$F85=0,0,1),0)</f>
        <v>0</v>
      </c>
      <c r="Z87" s="32">
        <f>IF(Z$2='List of Flows'!$B85,IF('List of Flows'!$F85=0,0,1),0)</f>
        <v>0</v>
      </c>
      <c r="AA87" s="32">
        <f>IF(AA$2='List of Flows'!$B85,IF('List of Flows'!$F85=0,0,1),0)</f>
        <v>0</v>
      </c>
      <c r="AB87" s="32">
        <f>IF(AB$2='List of Flows'!$B85,IF('List of Flows'!$F85=0,0,1),0)</f>
        <v>0</v>
      </c>
      <c r="AC87" s="32">
        <f>IF(AC$2='List of Flows'!$B85,IF('List of Flows'!$F85=0,0,1),0)</f>
        <v>0</v>
      </c>
      <c r="AD87" s="32">
        <f t="shared" si="40"/>
        <v>0</v>
      </c>
      <c r="AE87" s="31"/>
      <c r="AF87" s="32">
        <f t="shared" si="41"/>
        <v>0</v>
      </c>
      <c r="AG87" s="32">
        <f t="shared" si="42"/>
        <v>0</v>
      </c>
      <c r="AH87" s="32">
        <f t="shared" si="43"/>
        <v>0</v>
      </c>
      <c r="AI87" s="32">
        <f t="shared" si="44"/>
        <v>0</v>
      </c>
      <c r="AJ87" s="32">
        <f t="shared" si="45"/>
        <v>0</v>
      </c>
      <c r="AK87" s="32">
        <f t="shared" si="46"/>
        <v>0</v>
      </c>
      <c r="AL87" s="32">
        <f t="shared" si="47"/>
        <v>0</v>
      </c>
      <c r="AM87" s="32">
        <f t="shared" si="48"/>
        <v>0</v>
      </c>
      <c r="AN87" s="32">
        <f t="shared" si="49"/>
        <v>0</v>
      </c>
      <c r="AO87" s="32">
        <f t="shared" si="50"/>
        <v>0</v>
      </c>
      <c r="AP87" s="32">
        <f t="shared" si="51"/>
        <v>0</v>
      </c>
      <c r="AQ87" s="32">
        <f t="shared" si="52"/>
        <v>0</v>
      </c>
      <c r="AR87" s="32">
        <f t="shared" si="53"/>
        <v>0</v>
      </c>
      <c r="AS87" s="32">
        <f t="shared" si="54"/>
        <v>0</v>
      </c>
      <c r="AT87" s="31"/>
      <c r="AU87" s="32">
        <f>IF(AU$2='List of Flows'!$B85,IF('List of Flows'!$G85=0,0,1),0)</f>
        <v>0</v>
      </c>
      <c r="AV87" s="32">
        <f>IF(AV$2='List of Flows'!$B85,IF('List of Flows'!$G85=0,0,1),0)</f>
        <v>0</v>
      </c>
      <c r="AW87" s="32">
        <f>IF(AW$2='List of Flows'!$B85,IF('List of Flows'!$G85=0,0,1),0)</f>
        <v>0</v>
      </c>
      <c r="AX87" s="32">
        <f>IF(AX$2='List of Flows'!$B85,IF('List of Flows'!$G85=0,0,1),0)</f>
        <v>0</v>
      </c>
      <c r="AY87" s="32">
        <f>IF(AY$2='List of Flows'!$B85,IF('List of Flows'!$G85=0,0,1),0)</f>
        <v>0</v>
      </c>
      <c r="AZ87" s="32">
        <f>IF(AZ$2='List of Flows'!$B85,IF('List of Flows'!$G85=0,0,1),0)</f>
        <v>0</v>
      </c>
      <c r="BA87" s="32">
        <f>IF(BA$2='List of Flows'!$B85,IF('List of Flows'!$G85=0,0,1),0)</f>
        <v>0</v>
      </c>
      <c r="BB87" s="32">
        <f>IF(BB$2='List of Flows'!$B85,IF('List of Flows'!$G85=0,0,1),0)</f>
        <v>0</v>
      </c>
      <c r="BC87" s="32">
        <f>IF(BC$2='List of Flows'!$B85,IF('List of Flows'!$G85=0,0,1),0)</f>
        <v>0</v>
      </c>
      <c r="BD87" s="32">
        <f>IF(BD$2='List of Flows'!$B85,IF('List of Flows'!$G85=0,0,1),0)</f>
        <v>0</v>
      </c>
      <c r="BE87" s="32">
        <f>IF(BE$2='List of Flows'!$B85,IF('List of Flows'!$G85=0,0,1),0)</f>
        <v>0</v>
      </c>
      <c r="BF87" s="32">
        <f>IF(BF$2='List of Flows'!$B85,IF('List of Flows'!$G85=0,0,1),0)</f>
        <v>0</v>
      </c>
      <c r="BG87" s="32">
        <f>IF(BG$2='List of Flows'!$B85,IF('List of Flows'!$G85=0,0,1),0)</f>
        <v>0</v>
      </c>
      <c r="BH87" s="32">
        <f t="shared" si="55"/>
        <v>0</v>
      </c>
      <c r="BI87" s="31"/>
      <c r="BJ87">
        <f t="shared" si="56"/>
        <v>0</v>
      </c>
      <c r="BK87">
        <f t="shared" si="57"/>
        <v>0</v>
      </c>
      <c r="BL87">
        <f t="shared" si="58"/>
        <v>0</v>
      </c>
      <c r="BM87">
        <f t="shared" si="59"/>
        <v>0</v>
      </c>
      <c r="BN87">
        <f t="shared" si="60"/>
        <v>0</v>
      </c>
      <c r="BO87">
        <f t="shared" si="61"/>
        <v>0</v>
      </c>
      <c r="BP87">
        <f t="shared" si="62"/>
        <v>0</v>
      </c>
      <c r="BQ87">
        <f t="shared" si="63"/>
        <v>0</v>
      </c>
      <c r="BR87">
        <f t="shared" si="64"/>
        <v>0</v>
      </c>
      <c r="BS87">
        <f t="shared" si="65"/>
        <v>0</v>
      </c>
      <c r="BT87">
        <f t="shared" si="66"/>
        <v>0</v>
      </c>
      <c r="BU87">
        <f t="shared" si="67"/>
        <v>0</v>
      </c>
      <c r="BV87">
        <f t="shared" si="68"/>
        <v>0</v>
      </c>
      <c r="BW87">
        <f t="shared" si="69"/>
        <v>0</v>
      </c>
    </row>
    <row r="88" spans="1:75" x14ac:dyDescent="0.3">
      <c r="A88" s="30"/>
      <c r="B88" s="32">
        <f>IF(B$2='List of Flows'!$B86,IF('List of Flows'!$E86=0,0,1),0)</f>
        <v>0</v>
      </c>
      <c r="C88" s="32">
        <f>IF(C$2='List of Flows'!$B86,IF('List of Flows'!$E86=0,0,1),0)</f>
        <v>0</v>
      </c>
      <c r="D88" s="32">
        <f>IF(D$2='List of Flows'!$B86,IF('List of Flows'!$E86=0,0,1),0)</f>
        <v>0</v>
      </c>
      <c r="E88" s="32">
        <f>IF(E$2='List of Flows'!$B86,IF('List of Flows'!$E86=0,0,1),0)</f>
        <v>0</v>
      </c>
      <c r="F88" s="32">
        <f>IF(F$2='List of Flows'!$B86,IF('List of Flows'!$E86=0,0,1),0)</f>
        <v>0</v>
      </c>
      <c r="G88" s="32">
        <f>IF(G$2='List of Flows'!$B86,IF('List of Flows'!$E86=0,0,1),0)</f>
        <v>0</v>
      </c>
      <c r="H88" s="32">
        <f>IF(H$2='List of Flows'!$B86,IF('List of Flows'!$E86=0,0,1),0)</f>
        <v>0</v>
      </c>
      <c r="I88" s="32">
        <f>IF(I$2='List of Flows'!$B86,IF('List of Flows'!$E86=0,0,1),0)</f>
        <v>0</v>
      </c>
      <c r="J88" s="32">
        <f>IF(J$2='List of Flows'!$B86,IF('List of Flows'!$E86=0,0,1),0)</f>
        <v>0</v>
      </c>
      <c r="K88" s="32">
        <f>IF(K$2='List of Flows'!$B86,IF('List of Flows'!$E86=0,0,1),0)</f>
        <v>0</v>
      </c>
      <c r="L88" s="32">
        <f>IF(L$2='List of Flows'!$B86,IF('List of Flows'!$E86=0,0,1),0)</f>
        <v>0</v>
      </c>
      <c r="M88" s="32">
        <f>IF(M$2='List of Flows'!$B86,IF('List of Flows'!$E86=0,0,1),0)</f>
        <v>0</v>
      </c>
      <c r="N88" s="32">
        <f>IF(N$2='List of Flows'!$B86,IF('List of Flows'!$E86=0,0,1),0)</f>
        <v>0</v>
      </c>
      <c r="O88" s="32">
        <f t="shared" si="39"/>
        <v>0</v>
      </c>
      <c r="P88" s="31"/>
      <c r="Q88" s="32">
        <f>IF(Q$2='List of Flows'!$B86,IF('List of Flows'!$F86=0,0,1),0)</f>
        <v>0</v>
      </c>
      <c r="R88" s="32">
        <f>IF(R$2='List of Flows'!$B86,IF('List of Flows'!$F86=0,0,1),0)</f>
        <v>0</v>
      </c>
      <c r="S88" s="32">
        <f>IF(S$2='List of Flows'!$B86,IF('List of Flows'!$F86=0,0,1),0)</f>
        <v>0</v>
      </c>
      <c r="T88" s="32">
        <f>IF(T$2='List of Flows'!$B86,IF('List of Flows'!$F86=0,0,1),0)</f>
        <v>0</v>
      </c>
      <c r="U88" s="32">
        <f>IF(U$2='List of Flows'!$B86,IF('List of Flows'!$F86=0,0,1),0)</f>
        <v>0</v>
      </c>
      <c r="V88" s="32">
        <f>IF(V$2='List of Flows'!$B86,IF('List of Flows'!$F86=0,0,1),0)</f>
        <v>0</v>
      </c>
      <c r="W88" s="32">
        <f>IF(W$2='List of Flows'!$B86,IF('List of Flows'!$F86=0,0,1),0)</f>
        <v>0</v>
      </c>
      <c r="X88" s="32">
        <f>IF(X$2='List of Flows'!$B86,IF('List of Flows'!$F86=0,0,1),0)</f>
        <v>0</v>
      </c>
      <c r="Y88" s="32">
        <f>IF(Y$2='List of Flows'!$B86,IF('List of Flows'!$F86=0,0,1),0)</f>
        <v>0</v>
      </c>
      <c r="Z88" s="32">
        <f>IF(Z$2='List of Flows'!$B86,IF('List of Flows'!$F86=0,0,1),0)</f>
        <v>0</v>
      </c>
      <c r="AA88" s="32">
        <f>IF(AA$2='List of Flows'!$B86,IF('List of Flows'!$F86=0,0,1),0)</f>
        <v>0</v>
      </c>
      <c r="AB88" s="32">
        <f>IF(AB$2='List of Flows'!$B86,IF('List of Flows'!$F86=0,0,1),0)</f>
        <v>0</v>
      </c>
      <c r="AC88" s="32">
        <f>IF(AC$2='List of Flows'!$B86,IF('List of Flows'!$F86=0,0,1),0)</f>
        <v>0</v>
      </c>
      <c r="AD88" s="32">
        <f t="shared" si="40"/>
        <v>0</v>
      </c>
      <c r="AE88" s="31"/>
      <c r="AF88" s="32">
        <f t="shared" si="41"/>
        <v>0</v>
      </c>
      <c r="AG88" s="32">
        <f t="shared" si="42"/>
        <v>0</v>
      </c>
      <c r="AH88" s="32">
        <f t="shared" si="43"/>
        <v>0</v>
      </c>
      <c r="AI88" s="32">
        <f t="shared" si="44"/>
        <v>0</v>
      </c>
      <c r="AJ88" s="32">
        <f t="shared" si="45"/>
        <v>0</v>
      </c>
      <c r="AK88" s="32">
        <f t="shared" si="46"/>
        <v>0</v>
      </c>
      <c r="AL88" s="32">
        <f t="shared" si="47"/>
        <v>0</v>
      </c>
      <c r="AM88" s="32">
        <f t="shared" si="48"/>
        <v>0</v>
      </c>
      <c r="AN88" s="32">
        <f t="shared" si="49"/>
        <v>0</v>
      </c>
      <c r="AO88" s="32">
        <f t="shared" si="50"/>
        <v>0</v>
      </c>
      <c r="AP88" s="32">
        <f t="shared" si="51"/>
        <v>0</v>
      </c>
      <c r="AQ88" s="32">
        <f t="shared" si="52"/>
        <v>0</v>
      </c>
      <c r="AR88" s="32">
        <f t="shared" si="53"/>
        <v>0</v>
      </c>
      <c r="AS88" s="32">
        <f t="shared" si="54"/>
        <v>0</v>
      </c>
      <c r="AT88" s="31"/>
      <c r="AU88" s="32">
        <f>IF(AU$2='List of Flows'!$B86,IF('List of Flows'!$G86=0,0,1),0)</f>
        <v>0</v>
      </c>
      <c r="AV88" s="32">
        <f>IF(AV$2='List of Flows'!$B86,IF('List of Flows'!$G86=0,0,1),0)</f>
        <v>0</v>
      </c>
      <c r="AW88" s="32">
        <f>IF(AW$2='List of Flows'!$B86,IF('List of Flows'!$G86=0,0,1),0)</f>
        <v>0</v>
      </c>
      <c r="AX88" s="32">
        <f>IF(AX$2='List of Flows'!$B86,IF('List of Flows'!$G86=0,0,1),0)</f>
        <v>0</v>
      </c>
      <c r="AY88" s="32">
        <f>IF(AY$2='List of Flows'!$B86,IF('List of Flows'!$G86=0,0,1),0)</f>
        <v>0</v>
      </c>
      <c r="AZ88" s="32">
        <f>IF(AZ$2='List of Flows'!$B86,IF('List of Flows'!$G86=0,0,1),0)</f>
        <v>0</v>
      </c>
      <c r="BA88" s="32">
        <f>IF(BA$2='List of Flows'!$B86,IF('List of Flows'!$G86=0,0,1),0)</f>
        <v>0</v>
      </c>
      <c r="BB88" s="32">
        <f>IF(BB$2='List of Flows'!$B86,IF('List of Flows'!$G86=0,0,1),0)</f>
        <v>0</v>
      </c>
      <c r="BC88" s="32">
        <f>IF(BC$2='List of Flows'!$B86,IF('List of Flows'!$G86=0,0,1),0)</f>
        <v>0</v>
      </c>
      <c r="BD88" s="32">
        <f>IF(BD$2='List of Flows'!$B86,IF('List of Flows'!$G86=0,0,1),0)</f>
        <v>0</v>
      </c>
      <c r="BE88" s="32">
        <f>IF(BE$2='List of Flows'!$B86,IF('List of Flows'!$G86=0,0,1),0)</f>
        <v>0</v>
      </c>
      <c r="BF88" s="32">
        <f>IF(BF$2='List of Flows'!$B86,IF('List of Flows'!$G86=0,0,1),0)</f>
        <v>0</v>
      </c>
      <c r="BG88" s="32">
        <f>IF(BG$2='List of Flows'!$B86,IF('List of Flows'!$G86=0,0,1),0)</f>
        <v>0</v>
      </c>
      <c r="BH88" s="32">
        <f t="shared" si="55"/>
        <v>0</v>
      </c>
      <c r="BI88" s="31"/>
      <c r="BJ88">
        <f t="shared" si="56"/>
        <v>0</v>
      </c>
      <c r="BK88">
        <f t="shared" si="57"/>
        <v>0</v>
      </c>
      <c r="BL88">
        <f t="shared" si="58"/>
        <v>0</v>
      </c>
      <c r="BM88">
        <f t="shared" si="59"/>
        <v>0</v>
      </c>
      <c r="BN88">
        <f t="shared" si="60"/>
        <v>0</v>
      </c>
      <c r="BO88">
        <f t="shared" si="61"/>
        <v>0</v>
      </c>
      <c r="BP88">
        <f t="shared" si="62"/>
        <v>0</v>
      </c>
      <c r="BQ88">
        <f t="shared" si="63"/>
        <v>0</v>
      </c>
      <c r="BR88">
        <f t="shared" si="64"/>
        <v>0</v>
      </c>
      <c r="BS88">
        <f t="shared" si="65"/>
        <v>0</v>
      </c>
      <c r="BT88">
        <f t="shared" si="66"/>
        <v>0</v>
      </c>
      <c r="BU88">
        <f t="shared" si="67"/>
        <v>0</v>
      </c>
      <c r="BV88">
        <f t="shared" si="68"/>
        <v>0</v>
      </c>
      <c r="BW88">
        <f t="shared" si="69"/>
        <v>0</v>
      </c>
    </row>
    <row r="89" spans="1:75" x14ac:dyDescent="0.3">
      <c r="A89" s="30"/>
      <c r="B89" s="32">
        <f>IF(B$2='List of Flows'!$B87,IF('List of Flows'!$E87=0,0,1),0)</f>
        <v>0</v>
      </c>
      <c r="C89" s="32">
        <f>IF(C$2='List of Flows'!$B87,IF('List of Flows'!$E87=0,0,1),0)</f>
        <v>0</v>
      </c>
      <c r="D89" s="32">
        <f>IF(D$2='List of Flows'!$B87,IF('List of Flows'!$E87=0,0,1),0)</f>
        <v>0</v>
      </c>
      <c r="E89" s="32">
        <f>IF(E$2='List of Flows'!$B87,IF('List of Flows'!$E87=0,0,1),0)</f>
        <v>0</v>
      </c>
      <c r="F89" s="32">
        <f>IF(F$2='List of Flows'!$B87,IF('List of Flows'!$E87=0,0,1),0)</f>
        <v>0</v>
      </c>
      <c r="G89" s="32">
        <f>IF(G$2='List of Flows'!$B87,IF('List of Flows'!$E87=0,0,1),0)</f>
        <v>0</v>
      </c>
      <c r="H89" s="32">
        <f>IF(H$2='List of Flows'!$B87,IF('List of Flows'!$E87=0,0,1),0)</f>
        <v>0</v>
      </c>
      <c r="I89" s="32">
        <f>IF(I$2='List of Flows'!$B87,IF('List of Flows'!$E87=0,0,1),0)</f>
        <v>0</v>
      </c>
      <c r="J89" s="32">
        <f>IF(J$2='List of Flows'!$B87,IF('List of Flows'!$E87=0,0,1),0)</f>
        <v>0</v>
      </c>
      <c r="K89" s="32">
        <f>IF(K$2='List of Flows'!$B87,IF('List of Flows'!$E87=0,0,1),0)</f>
        <v>0</v>
      </c>
      <c r="L89" s="32">
        <f>IF(L$2='List of Flows'!$B87,IF('List of Flows'!$E87=0,0,1),0)</f>
        <v>0</v>
      </c>
      <c r="M89" s="32">
        <f>IF(M$2='List of Flows'!$B87,IF('List of Flows'!$E87=0,0,1),0)</f>
        <v>0</v>
      </c>
      <c r="N89" s="32">
        <f>IF(N$2='List of Flows'!$B87,IF('List of Flows'!$E87=0,0,1),0)</f>
        <v>0</v>
      </c>
      <c r="O89" s="32">
        <f t="shared" si="39"/>
        <v>0</v>
      </c>
      <c r="P89" s="31"/>
      <c r="Q89" s="32">
        <f>IF(Q$2='List of Flows'!$B87,IF('List of Flows'!$F87=0,0,1),0)</f>
        <v>0</v>
      </c>
      <c r="R89" s="32">
        <f>IF(R$2='List of Flows'!$B87,IF('List of Flows'!$F87=0,0,1),0)</f>
        <v>0</v>
      </c>
      <c r="S89" s="32">
        <f>IF(S$2='List of Flows'!$B87,IF('List of Flows'!$F87=0,0,1),0)</f>
        <v>0</v>
      </c>
      <c r="T89" s="32">
        <f>IF(T$2='List of Flows'!$B87,IF('List of Flows'!$F87=0,0,1),0)</f>
        <v>0</v>
      </c>
      <c r="U89" s="32">
        <f>IF(U$2='List of Flows'!$B87,IF('List of Flows'!$F87=0,0,1),0)</f>
        <v>0</v>
      </c>
      <c r="V89" s="32">
        <f>IF(V$2='List of Flows'!$B87,IF('List of Flows'!$F87=0,0,1),0)</f>
        <v>0</v>
      </c>
      <c r="W89" s="32">
        <f>IF(W$2='List of Flows'!$B87,IF('List of Flows'!$F87=0,0,1),0)</f>
        <v>0</v>
      </c>
      <c r="X89" s="32">
        <f>IF(X$2='List of Flows'!$B87,IF('List of Flows'!$F87=0,0,1),0)</f>
        <v>0</v>
      </c>
      <c r="Y89" s="32">
        <f>IF(Y$2='List of Flows'!$B87,IF('List of Flows'!$F87=0,0,1),0)</f>
        <v>0</v>
      </c>
      <c r="Z89" s="32">
        <f>IF(Z$2='List of Flows'!$B87,IF('List of Flows'!$F87=0,0,1),0)</f>
        <v>0</v>
      </c>
      <c r="AA89" s="32">
        <f>IF(AA$2='List of Flows'!$B87,IF('List of Flows'!$F87=0,0,1),0)</f>
        <v>0</v>
      </c>
      <c r="AB89" s="32">
        <f>IF(AB$2='List of Flows'!$B87,IF('List of Flows'!$F87=0,0,1),0)</f>
        <v>0</v>
      </c>
      <c r="AC89" s="32">
        <f>IF(AC$2='List of Flows'!$B87,IF('List of Flows'!$F87=0,0,1),0)</f>
        <v>0</v>
      </c>
      <c r="AD89" s="32">
        <f t="shared" si="40"/>
        <v>0</v>
      </c>
      <c r="AE89" s="31"/>
      <c r="AF89" s="32">
        <f t="shared" si="41"/>
        <v>0</v>
      </c>
      <c r="AG89" s="32">
        <f t="shared" si="42"/>
        <v>0</v>
      </c>
      <c r="AH89" s="32">
        <f t="shared" si="43"/>
        <v>0</v>
      </c>
      <c r="AI89" s="32">
        <f t="shared" si="44"/>
        <v>0</v>
      </c>
      <c r="AJ89" s="32">
        <f t="shared" si="45"/>
        <v>0</v>
      </c>
      <c r="AK89" s="32">
        <f t="shared" si="46"/>
        <v>0</v>
      </c>
      <c r="AL89" s="32">
        <f t="shared" si="47"/>
        <v>0</v>
      </c>
      <c r="AM89" s="32">
        <f t="shared" si="48"/>
        <v>0</v>
      </c>
      <c r="AN89" s="32">
        <f t="shared" si="49"/>
        <v>0</v>
      </c>
      <c r="AO89" s="32">
        <f t="shared" si="50"/>
        <v>0</v>
      </c>
      <c r="AP89" s="32">
        <f t="shared" si="51"/>
        <v>0</v>
      </c>
      <c r="AQ89" s="32">
        <f t="shared" si="52"/>
        <v>0</v>
      </c>
      <c r="AR89" s="32">
        <f t="shared" si="53"/>
        <v>0</v>
      </c>
      <c r="AS89" s="32">
        <f t="shared" si="54"/>
        <v>0</v>
      </c>
      <c r="AT89" s="31"/>
      <c r="AU89" s="32">
        <f>IF(AU$2='List of Flows'!$B87,IF('List of Flows'!$G87=0,0,1),0)</f>
        <v>0</v>
      </c>
      <c r="AV89" s="32">
        <f>IF(AV$2='List of Flows'!$B87,IF('List of Flows'!$G87=0,0,1),0)</f>
        <v>0</v>
      </c>
      <c r="AW89" s="32">
        <f>IF(AW$2='List of Flows'!$B87,IF('List of Flows'!$G87=0,0,1),0)</f>
        <v>0</v>
      </c>
      <c r="AX89" s="32">
        <f>IF(AX$2='List of Flows'!$B87,IF('List of Flows'!$G87=0,0,1),0)</f>
        <v>0</v>
      </c>
      <c r="AY89" s="32">
        <f>IF(AY$2='List of Flows'!$B87,IF('List of Flows'!$G87=0,0,1),0)</f>
        <v>0</v>
      </c>
      <c r="AZ89" s="32">
        <f>IF(AZ$2='List of Flows'!$B87,IF('List of Flows'!$G87=0,0,1),0)</f>
        <v>0</v>
      </c>
      <c r="BA89" s="32">
        <f>IF(BA$2='List of Flows'!$B87,IF('List of Flows'!$G87=0,0,1),0)</f>
        <v>0</v>
      </c>
      <c r="BB89" s="32">
        <f>IF(BB$2='List of Flows'!$B87,IF('List of Flows'!$G87=0,0,1),0)</f>
        <v>0</v>
      </c>
      <c r="BC89" s="32">
        <f>IF(BC$2='List of Flows'!$B87,IF('List of Flows'!$G87=0,0,1),0)</f>
        <v>0</v>
      </c>
      <c r="BD89" s="32">
        <f>IF(BD$2='List of Flows'!$B87,IF('List of Flows'!$G87=0,0,1),0)</f>
        <v>0</v>
      </c>
      <c r="BE89" s="32">
        <f>IF(BE$2='List of Flows'!$B87,IF('List of Flows'!$G87=0,0,1),0)</f>
        <v>0</v>
      </c>
      <c r="BF89" s="32">
        <f>IF(BF$2='List of Flows'!$B87,IF('List of Flows'!$G87=0,0,1),0)</f>
        <v>0</v>
      </c>
      <c r="BG89" s="32">
        <f>IF(BG$2='List of Flows'!$B87,IF('List of Flows'!$G87=0,0,1),0)</f>
        <v>0</v>
      </c>
      <c r="BH89" s="32">
        <f t="shared" si="55"/>
        <v>0</v>
      </c>
      <c r="BI89" s="31"/>
      <c r="BJ89">
        <f t="shared" si="56"/>
        <v>0</v>
      </c>
      <c r="BK89">
        <f t="shared" si="57"/>
        <v>0</v>
      </c>
      <c r="BL89">
        <f t="shared" si="58"/>
        <v>0</v>
      </c>
      <c r="BM89">
        <f t="shared" si="59"/>
        <v>0</v>
      </c>
      <c r="BN89">
        <f t="shared" si="60"/>
        <v>0</v>
      </c>
      <c r="BO89">
        <f t="shared" si="61"/>
        <v>0</v>
      </c>
      <c r="BP89">
        <f t="shared" si="62"/>
        <v>0</v>
      </c>
      <c r="BQ89">
        <f t="shared" si="63"/>
        <v>0</v>
      </c>
      <c r="BR89">
        <f t="shared" si="64"/>
        <v>0</v>
      </c>
      <c r="BS89">
        <f t="shared" si="65"/>
        <v>0</v>
      </c>
      <c r="BT89">
        <f t="shared" si="66"/>
        <v>0</v>
      </c>
      <c r="BU89">
        <f t="shared" si="67"/>
        <v>0</v>
      </c>
      <c r="BV89">
        <f t="shared" si="68"/>
        <v>0</v>
      </c>
      <c r="BW89">
        <f t="shared" si="69"/>
        <v>0</v>
      </c>
    </row>
    <row r="90" spans="1:75" x14ac:dyDescent="0.3">
      <c r="A90" s="30"/>
      <c r="B90" s="32">
        <f>IF(B$2='List of Flows'!$B88,IF('List of Flows'!$E88=0,0,1),0)</f>
        <v>0</v>
      </c>
      <c r="C90" s="32">
        <f>IF(C$2='List of Flows'!$B88,IF('List of Flows'!$E88=0,0,1),0)</f>
        <v>0</v>
      </c>
      <c r="D90" s="32">
        <f>IF(D$2='List of Flows'!$B88,IF('List of Flows'!$E88=0,0,1),0)</f>
        <v>0</v>
      </c>
      <c r="E90" s="32">
        <f>IF(E$2='List of Flows'!$B88,IF('List of Flows'!$E88=0,0,1),0)</f>
        <v>0</v>
      </c>
      <c r="F90" s="32">
        <f>IF(F$2='List of Flows'!$B88,IF('List of Flows'!$E88=0,0,1),0)</f>
        <v>0</v>
      </c>
      <c r="G90" s="32">
        <f>IF(G$2='List of Flows'!$B88,IF('List of Flows'!$E88=0,0,1),0)</f>
        <v>0</v>
      </c>
      <c r="H90" s="32">
        <f>IF(H$2='List of Flows'!$B88,IF('List of Flows'!$E88=0,0,1),0)</f>
        <v>0</v>
      </c>
      <c r="I90" s="32">
        <f>IF(I$2='List of Flows'!$B88,IF('List of Flows'!$E88=0,0,1),0)</f>
        <v>0</v>
      </c>
      <c r="J90" s="32">
        <f>IF(J$2='List of Flows'!$B88,IF('List of Flows'!$E88=0,0,1),0)</f>
        <v>0</v>
      </c>
      <c r="K90" s="32">
        <f>IF(K$2='List of Flows'!$B88,IF('List of Flows'!$E88=0,0,1),0)</f>
        <v>0</v>
      </c>
      <c r="L90" s="32">
        <f>IF(L$2='List of Flows'!$B88,IF('List of Flows'!$E88=0,0,1),0)</f>
        <v>0</v>
      </c>
      <c r="M90" s="32">
        <f>IF(M$2='List of Flows'!$B88,IF('List of Flows'!$E88=0,0,1),0)</f>
        <v>0</v>
      </c>
      <c r="N90" s="32">
        <f>IF(N$2='List of Flows'!$B88,IF('List of Flows'!$E88=0,0,1),0)</f>
        <v>0</v>
      </c>
      <c r="O90" s="32">
        <f t="shared" si="39"/>
        <v>0</v>
      </c>
      <c r="P90" s="31"/>
      <c r="Q90" s="32">
        <f>IF(Q$2='List of Flows'!$B88,IF('List of Flows'!$F88=0,0,1),0)</f>
        <v>0</v>
      </c>
      <c r="R90" s="32">
        <f>IF(R$2='List of Flows'!$B88,IF('List of Flows'!$F88=0,0,1),0)</f>
        <v>0</v>
      </c>
      <c r="S90" s="32">
        <f>IF(S$2='List of Flows'!$B88,IF('List of Flows'!$F88=0,0,1),0)</f>
        <v>0</v>
      </c>
      <c r="T90" s="32">
        <f>IF(T$2='List of Flows'!$B88,IF('List of Flows'!$F88=0,0,1),0)</f>
        <v>0</v>
      </c>
      <c r="U90" s="32">
        <f>IF(U$2='List of Flows'!$B88,IF('List of Flows'!$F88=0,0,1),0)</f>
        <v>0</v>
      </c>
      <c r="V90" s="32">
        <f>IF(V$2='List of Flows'!$B88,IF('List of Flows'!$F88=0,0,1),0)</f>
        <v>0</v>
      </c>
      <c r="W90" s="32">
        <f>IF(W$2='List of Flows'!$B88,IF('List of Flows'!$F88=0,0,1),0)</f>
        <v>0</v>
      </c>
      <c r="X90" s="32">
        <f>IF(X$2='List of Flows'!$B88,IF('List of Flows'!$F88=0,0,1),0)</f>
        <v>0</v>
      </c>
      <c r="Y90" s="32">
        <f>IF(Y$2='List of Flows'!$B88,IF('List of Flows'!$F88=0,0,1),0)</f>
        <v>0</v>
      </c>
      <c r="Z90" s="32">
        <f>IF(Z$2='List of Flows'!$B88,IF('List of Flows'!$F88=0,0,1),0)</f>
        <v>0</v>
      </c>
      <c r="AA90" s="32">
        <f>IF(AA$2='List of Flows'!$B88,IF('List of Flows'!$F88=0,0,1),0)</f>
        <v>0</v>
      </c>
      <c r="AB90" s="32">
        <f>IF(AB$2='List of Flows'!$B88,IF('List of Flows'!$F88=0,0,1),0)</f>
        <v>0</v>
      </c>
      <c r="AC90" s="32">
        <f>IF(AC$2='List of Flows'!$B88,IF('List of Flows'!$F88=0,0,1),0)</f>
        <v>0</v>
      </c>
      <c r="AD90" s="32">
        <f t="shared" si="40"/>
        <v>0</v>
      </c>
      <c r="AE90" s="31"/>
      <c r="AF90" s="32">
        <f t="shared" si="41"/>
        <v>0</v>
      </c>
      <c r="AG90" s="32">
        <f t="shared" si="42"/>
        <v>0</v>
      </c>
      <c r="AH90" s="32">
        <f t="shared" si="43"/>
        <v>0</v>
      </c>
      <c r="AI90" s="32">
        <f t="shared" si="44"/>
        <v>0</v>
      </c>
      <c r="AJ90" s="32">
        <f t="shared" si="45"/>
        <v>0</v>
      </c>
      <c r="AK90" s="32">
        <f t="shared" si="46"/>
        <v>0</v>
      </c>
      <c r="AL90" s="32">
        <f t="shared" si="47"/>
        <v>0</v>
      </c>
      <c r="AM90" s="32">
        <f t="shared" si="48"/>
        <v>0</v>
      </c>
      <c r="AN90" s="32">
        <f t="shared" si="49"/>
        <v>0</v>
      </c>
      <c r="AO90" s="32">
        <f t="shared" si="50"/>
        <v>0</v>
      </c>
      <c r="AP90" s="32">
        <f t="shared" si="51"/>
        <v>0</v>
      </c>
      <c r="AQ90" s="32">
        <f t="shared" si="52"/>
        <v>0</v>
      </c>
      <c r="AR90" s="32">
        <f t="shared" si="53"/>
        <v>0</v>
      </c>
      <c r="AS90" s="32">
        <f t="shared" si="54"/>
        <v>0</v>
      </c>
      <c r="AT90" s="31"/>
      <c r="AU90" s="32">
        <f>IF(AU$2='List of Flows'!$B88,IF('List of Flows'!$G88=0,0,1),0)</f>
        <v>0</v>
      </c>
      <c r="AV90" s="32">
        <f>IF(AV$2='List of Flows'!$B88,IF('List of Flows'!$G88=0,0,1),0)</f>
        <v>0</v>
      </c>
      <c r="AW90" s="32">
        <f>IF(AW$2='List of Flows'!$B88,IF('List of Flows'!$G88=0,0,1),0)</f>
        <v>0</v>
      </c>
      <c r="AX90" s="32">
        <f>IF(AX$2='List of Flows'!$B88,IF('List of Flows'!$G88=0,0,1),0)</f>
        <v>0</v>
      </c>
      <c r="AY90" s="32">
        <f>IF(AY$2='List of Flows'!$B88,IF('List of Flows'!$G88=0,0,1),0)</f>
        <v>0</v>
      </c>
      <c r="AZ90" s="32">
        <f>IF(AZ$2='List of Flows'!$B88,IF('List of Flows'!$G88=0,0,1),0)</f>
        <v>0</v>
      </c>
      <c r="BA90" s="32">
        <f>IF(BA$2='List of Flows'!$B88,IF('List of Flows'!$G88=0,0,1),0)</f>
        <v>0</v>
      </c>
      <c r="BB90" s="32">
        <f>IF(BB$2='List of Flows'!$B88,IF('List of Flows'!$G88=0,0,1),0)</f>
        <v>0</v>
      </c>
      <c r="BC90" s="32">
        <f>IF(BC$2='List of Flows'!$B88,IF('List of Flows'!$G88=0,0,1),0)</f>
        <v>0</v>
      </c>
      <c r="BD90" s="32">
        <f>IF(BD$2='List of Flows'!$B88,IF('List of Flows'!$G88=0,0,1),0)</f>
        <v>0</v>
      </c>
      <c r="BE90" s="32">
        <f>IF(BE$2='List of Flows'!$B88,IF('List of Flows'!$G88=0,0,1),0)</f>
        <v>0</v>
      </c>
      <c r="BF90" s="32">
        <f>IF(BF$2='List of Flows'!$B88,IF('List of Flows'!$G88=0,0,1),0)</f>
        <v>0</v>
      </c>
      <c r="BG90" s="32">
        <f>IF(BG$2='List of Flows'!$B88,IF('List of Flows'!$G88=0,0,1),0)</f>
        <v>0</v>
      </c>
      <c r="BH90" s="32">
        <f t="shared" si="55"/>
        <v>0</v>
      </c>
      <c r="BI90" s="31"/>
      <c r="BJ90">
        <f t="shared" si="56"/>
        <v>0</v>
      </c>
      <c r="BK90">
        <f t="shared" si="57"/>
        <v>0</v>
      </c>
      <c r="BL90">
        <f t="shared" si="58"/>
        <v>0</v>
      </c>
      <c r="BM90">
        <f t="shared" si="59"/>
        <v>0</v>
      </c>
      <c r="BN90">
        <f t="shared" si="60"/>
        <v>0</v>
      </c>
      <c r="BO90">
        <f t="shared" si="61"/>
        <v>0</v>
      </c>
      <c r="BP90">
        <f t="shared" si="62"/>
        <v>0</v>
      </c>
      <c r="BQ90">
        <f t="shared" si="63"/>
        <v>0</v>
      </c>
      <c r="BR90">
        <f t="shared" si="64"/>
        <v>0</v>
      </c>
      <c r="BS90">
        <f t="shared" si="65"/>
        <v>0</v>
      </c>
      <c r="BT90">
        <f t="shared" si="66"/>
        <v>0</v>
      </c>
      <c r="BU90">
        <f t="shared" si="67"/>
        <v>0</v>
      </c>
      <c r="BV90">
        <f t="shared" si="68"/>
        <v>0</v>
      </c>
      <c r="BW90">
        <f t="shared" si="69"/>
        <v>0</v>
      </c>
    </row>
    <row r="91" spans="1:75" x14ac:dyDescent="0.3">
      <c r="A91" s="30"/>
      <c r="B91" s="32">
        <f>IF(B$2='List of Flows'!$B89,IF('List of Flows'!$E89=0,0,1),0)</f>
        <v>0</v>
      </c>
      <c r="C91" s="32">
        <f>IF(C$2='List of Flows'!$B89,IF('List of Flows'!$E89=0,0,1),0)</f>
        <v>0</v>
      </c>
      <c r="D91" s="32">
        <f>IF(D$2='List of Flows'!$B89,IF('List of Flows'!$E89=0,0,1),0)</f>
        <v>0</v>
      </c>
      <c r="E91" s="32">
        <f>IF(E$2='List of Flows'!$B89,IF('List of Flows'!$E89=0,0,1),0)</f>
        <v>0</v>
      </c>
      <c r="F91" s="32">
        <f>IF(F$2='List of Flows'!$B89,IF('List of Flows'!$E89=0,0,1),0)</f>
        <v>0</v>
      </c>
      <c r="G91" s="32">
        <f>IF(G$2='List of Flows'!$B89,IF('List of Flows'!$E89=0,0,1),0)</f>
        <v>0</v>
      </c>
      <c r="H91" s="32">
        <f>IF(H$2='List of Flows'!$B89,IF('List of Flows'!$E89=0,0,1),0)</f>
        <v>0</v>
      </c>
      <c r="I91" s="32">
        <f>IF(I$2='List of Flows'!$B89,IF('List of Flows'!$E89=0,0,1),0)</f>
        <v>0</v>
      </c>
      <c r="J91" s="32">
        <f>IF(J$2='List of Flows'!$B89,IF('List of Flows'!$E89=0,0,1),0)</f>
        <v>0</v>
      </c>
      <c r="K91" s="32">
        <f>IF(K$2='List of Flows'!$B89,IF('List of Flows'!$E89=0,0,1),0)</f>
        <v>0</v>
      </c>
      <c r="L91" s="32">
        <f>IF(L$2='List of Flows'!$B89,IF('List of Flows'!$E89=0,0,1),0)</f>
        <v>0</v>
      </c>
      <c r="M91" s="32">
        <f>IF(M$2='List of Flows'!$B89,IF('List of Flows'!$E89=0,0,1),0)</f>
        <v>0</v>
      </c>
      <c r="N91" s="32">
        <f>IF(N$2='List of Flows'!$B89,IF('List of Flows'!$E89=0,0,1),0)</f>
        <v>0</v>
      </c>
      <c r="O91" s="32">
        <f t="shared" si="39"/>
        <v>0</v>
      </c>
      <c r="P91" s="31"/>
      <c r="Q91" s="32">
        <f>IF(Q$2='List of Flows'!$B89,IF('List of Flows'!$F89=0,0,1),0)</f>
        <v>0</v>
      </c>
      <c r="R91" s="32">
        <f>IF(R$2='List of Flows'!$B89,IF('List of Flows'!$F89=0,0,1),0)</f>
        <v>0</v>
      </c>
      <c r="S91" s="32">
        <f>IF(S$2='List of Flows'!$B89,IF('List of Flows'!$F89=0,0,1),0)</f>
        <v>0</v>
      </c>
      <c r="T91" s="32">
        <f>IF(T$2='List of Flows'!$B89,IF('List of Flows'!$F89=0,0,1),0)</f>
        <v>0</v>
      </c>
      <c r="U91" s="32">
        <f>IF(U$2='List of Flows'!$B89,IF('List of Flows'!$F89=0,0,1),0)</f>
        <v>0</v>
      </c>
      <c r="V91" s="32">
        <f>IF(V$2='List of Flows'!$B89,IF('List of Flows'!$F89=0,0,1),0)</f>
        <v>0</v>
      </c>
      <c r="W91" s="32">
        <f>IF(W$2='List of Flows'!$B89,IF('List of Flows'!$F89=0,0,1),0)</f>
        <v>0</v>
      </c>
      <c r="X91" s="32">
        <f>IF(X$2='List of Flows'!$B89,IF('List of Flows'!$F89=0,0,1),0)</f>
        <v>0</v>
      </c>
      <c r="Y91" s="32">
        <f>IF(Y$2='List of Flows'!$B89,IF('List of Flows'!$F89=0,0,1),0)</f>
        <v>0</v>
      </c>
      <c r="Z91" s="32">
        <f>IF(Z$2='List of Flows'!$B89,IF('List of Flows'!$F89=0,0,1),0)</f>
        <v>0</v>
      </c>
      <c r="AA91" s="32">
        <f>IF(AA$2='List of Flows'!$B89,IF('List of Flows'!$F89=0,0,1),0)</f>
        <v>0</v>
      </c>
      <c r="AB91" s="32">
        <f>IF(AB$2='List of Flows'!$B89,IF('List of Flows'!$F89=0,0,1),0)</f>
        <v>0</v>
      </c>
      <c r="AC91" s="32">
        <f>IF(AC$2='List of Flows'!$B89,IF('List of Flows'!$F89=0,0,1),0)</f>
        <v>0</v>
      </c>
      <c r="AD91" s="32">
        <f t="shared" si="40"/>
        <v>0</v>
      </c>
      <c r="AE91" s="31"/>
      <c r="AF91" s="32">
        <f t="shared" si="41"/>
        <v>0</v>
      </c>
      <c r="AG91" s="32">
        <f t="shared" si="42"/>
        <v>0</v>
      </c>
      <c r="AH91" s="32">
        <f t="shared" si="43"/>
        <v>0</v>
      </c>
      <c r="AI91" s="32">
        <f t="shared" si="44"/>
        <v>0</v>
      </c>
      <c r="AJ91" s="32">
        <f t="shared" si="45"/>
        <v>0</v>
      </c>
      <c r="AK91" s="32">
        <f t="shared" si="46"/>
        <v>0</v>
      </c>
      <c r="AL91" s="32">
        <f t="shared" si="47"/>
        <v>0</v>
      </c>
      <c r="AM91" s="32">
        <f t="shared" si="48"/>
        <v>0</v>
      </c>
      <c r="AN91" s="32">
        <f t="shared" si="49"/>
        <v>0</v>
      </c>
      <c r="AO91" s="32">
        <f t="shared" si="50"/>
        <v>0</v>
      </c>
      <c r="AP91" s="32">
        <f t="shared" si="51"/>
        <v>0</v>
      </c>
      <c r="AQ91" s="32">
        <f t="shared" si="52"/>
        <v>0</v>
      </c>
      <c r="AR91" s="32">
        <f t="shared" si="53"/>
        <v>0</v>
      </c>
      <c r="AS91" s="32">
        <f t="shared" si="54"/>
        <v>0</v>
      </c>
      <c r="AT91" s="31"/>
      <c r="AU91" s="32">
        <f>IF(AU$2='List of Flows'!$B89,IF('List of Flows'!$G89=0,0,1),0)</f>
        <v>0</v>
      </c>
      <c r="AV91" s="32">
        <f>IF(AV$2='List of Flows'!$B89,IF('List of Flows'!$G89=0,0,1),0)</f>
        <v>0</v>
      </c>
      <c r="AW91" s="32">
        <f>IF(AW$2='List of Flows'!$B89,IF('List of Flows'!$G89=0,0,1),0)</f>
        <v>0</v>
      </c>
      <c r="AX91" s="32">
        <f>IF(AX$2='List of Flows'!$B89,IF('List of Flows'!$G89=0,0,1),0)</f>
        <v>0</v>
      </c>
      <c r="AY91" s="32">
        <f>IF(AY$2='List of Flows'!$B89,IF('List of Flows'!$G89=0,0,1),0)</f>
        <v>0</v>
      </c>
      <c r="AZ91" s="32">
        <f>IF(AZ$2='List of Flows'!$B89,IF('List of Flows'!$G89=0,0,1),0)</f>
        <v>0</v>
      </c>
      <c r="BA91" s="32">
        <f>IF(BA$2='List of Flows'!$B89,IF('List of Flows'!$G89=0,0,1),0)</f>
        <v>0</v>
      </c>
      <c r="BB91" s="32">
        <f>IF(BB$2='List of Flows'!$B89,IF('List of Flows'!$G89=0,0,1),0)</f>
        <v>0</v>
      </c>
      <c r="BC91" s="32">
        <f>IF(BC$2='List of Flows'!$B89,IF('List of Flows'!$G89=0,0,1),0)</f>
        <v>0</v>
      </c>
      <c r="BD91" s="32">
        <f>IF(BD$2='List of Flows'!$B89,IF('List of Flows'!$G89=0,0,1),0)</f>
        <v>0</v>
      </c>
      <c r="BE91" s="32">
        <f>IF(BE$2='List of Flows'!$B89,IF('List of Flows'!$G89=0,0,1),0)</f>
        <v>0</v>
      </c>
      <c r="BF91" s="32">
        <f>IF(BF$2='List of Flows'!$B89,IF('List of Flows'!$G89=0,0,1),0)</f>
        <v>0</v>
      </c>
      <c r="BG91" s="32">
        <f>IF(BG$2='List of Flows'!$B89,IF('List of Flows'!$G89=0,0,1),0)</f>
        <v>0</v>
      </c>
      <c r="BH91" s="32">
        <f t="shared" si="55"/>
        <v>0</v>
      </c>
      <c r="BI91" s="31"/>
      <c r="BJ91">
        <f t="shared" si="56"/>
        <v>0</v>
      </c>
      <c r="BK91">
        <f t="shared" si="57"/>
        <v>0</v>
      </c>
      <c r="BL91">
        <f t="shared" si="58"/>
        <v>0</v>
      </c>
      <c r="BM91">
        <f t="shared" si="59"/>
        <v>0</v>
      </c>
      <c r="BN91">
        <f t="shared" si="60"/>
        <v>0</v>
      </c>
      <c r="BO91">
        <f t="shared" si="61"/>
        <v>0</v>
      </c>
      <c r="BP91">
        <f t="shared" si="62"/>
        <v>0</v>
      </c>
      <c r="BQ91">
        <f t="shared" si="63"/>
        <v>0</v>
      </c>
      <c r="BR91">
        <f t="shared" si="64"/>
        <v>0</v>
      </c>
      <c r="BS91">
        <f t="shared" si="65"/>
        <v>0</v>
      </c>
      <c r="BT91">
        <f t="shared" si="66"/>
        <v>0</v>
      </c>
      <c r="BU91">
        <f t="shared" si="67"/>
        <v>0</v>
      </c>
      <c r="BV91">
        <f t="shared" si="68"/>
        <v>0</v>
      </c>
      <c r="BW91">
        <f t="shared" si="69"/>
        <v>0</v>
      </c>
    </row>
    <row r="92" spans="1:75" x14ac:dyDescent="0.3">
      <c r="A92" s="30"/>
      <c r="B92" s="32">
        <f>IF(B$2='List of Flows'!$B90,IF('List of Flows'!$E90=0,0,1),0)</f>
        <v>0</v>
      </c>
      <c r="C92" s="32">
        <f>IF(C$2='List of Flows'!$B90,IF('List of Flows'!$E90=0,0,1),0)</f>
        <v>0</v>
      </c>
      <c r="D92" s="32">
        <f>IF(D$2='List of Flows'!$B90,IF('List of Flows'!$E90=0,0,1),0)</f>
        <v>0</v>
      </c>
      <c r="E92" s="32">
        <f>IF(E$2='List of Flows'!$B90,IF('List of Flows'!$E90=0,0,1),0)</f>
        <v>0</v>
      </c>
      <c r="F92" s="32">
        <f>IF(F$2='List of Flows'!$B90,IF('List of Flows'!$E90=0,0,1),0)</f>
        <v>0</v>
      </c>
      <c r="G92" s="32">
        <f>IF(G$2='List of Flows'!$B90,IF('List of Flows'!$E90=0,0,1),0)</f>
        <v>0</v>
      </c>
      <c r="H92" s="32">
        <f>IF(H$2='List of Flows'!$B90,IF('List of Flows'!$E90=0,0,1),0)</f>
        <v>0</v>
      </c>
      <c r="I92" s="32">
        <f>IF(I$2='List of Flows'!$B90,IF('List of Flows'!$E90=0,0,1),0)</f>
        <v>0</v>
      </c>
      <c r="J92" s="32">
        <f>IF(J$2='List of Flows'!$B90,IF('List of Flows'!$E90=0,0,1),0)</f>
        <v>0</v>
      </c>
      <c r="K92" s="32">
        <f>IF(K$2='List of Flows'!$B90,IF('List of Flows'!$E90=0,0,1),0)</f>
        <v>0</v>
      </c>
      <c r="L92" s="32">
        <f>IF(L$2='List of Flows'!$B90,IF('List of Flows'!$E90=0,0,1),0)</f>
        <v>0</v>
      </c>
      <c r="M92" s="32">
        <f>IF(M$2='List of Flows'!$B90,IF('List of Flows'!$E90=0,0,1),0)</f>
        <v>0</v>
      </c>
      <c r="N92" s="32">
        <f>IF(N$2='List of Flows'!$B90,IF('List of Flows'!$E90=0,0,1),0)</f>
        <v>0</v>
      </c>
      <c r="O92" s="32">
        <f t="shared" si="39"/>
        <v>0</v>
      </c>
      <c r="P92" s="31"/>
      <c r="Q92" s="32">
        <f>IF(Q$2='List of Flows'!$B90,IF('List of Flows'!$F90=0,0,1),0)</f>
        <v>0</v>
      </c>
      <c r="R92" s="32">
        <f>IF(R$2='List of Flows'!$B90,IF('List of Flows'!$F90=0,0,1),0)</f>
        <v>0</v>
      </c>
      <c r="S92" s="32">
        <f>IF(S$2='List of Flows'!$B90,IF('List of Flows'!$F90=0,0,1),0)</f>
        <v>0</v>
      </c>
      <c r="T92" s="32">
        <f>IF(T$2='List of Flows'!$B90,IF('List of Flows'!$F90=0,0,1),0)</f>
        <v>0</v>
      </c>
      <c r="U92" s="32">
        <f>IF(U$2='List of Flows'!$B90,IF('List of Flows'!$F90=0,0,1),0)</f>
        <v>0</v>
      </c>
      <c r="V92" s="32">
        <f>IF(V$2='List of Flows'!$B90,IF('List of Flows'!$F90=0,0,1),0)</f>
        <v>0</v>
      </c>
      <c r="W92" s="32">
        <f>IF(W$2='List of Flows'!$B90,IF('List of Flows'!$F90=0,0,1),0)</f>
        <v>0</v>
      </c>
      <c r="X92" s="32">
        <f>IF(X$2='List of Flows'!$B90,IF('List of Flows'!$F90=0,0,1),0)</f>
        <v>0</v>
      </c>
      <c r="Y92" s="32">
        <f>IF(Y$2='List of Flows'!$B90,IF('List of Flows'!$F90=0,0,1),0)</f>
        <v>0</v>
      </c>
      <c r="Z92" s="32">
        <f>IF(Z$2='List of Flows'!$B90,IF('List of Flows'!$F90=0,0,1),0)</f>
        <v>0</v>
      </c>
      <c r="AA92" s="32">
        <f>IF(AA$2='List of Flows'!$B90,IF('List of Flows'!$F90=0,0,1),0)</f>
        <v>0</v>
      </c>
      <c r="AB92" s="32">
        <f>IF(AB$2='List of Flows'!$B90,IF('List of Flows'!$F90=0,0,1),0)</f>
        <v>0</v>
      </c>
      <c r="AC92" s="32">
        <f>IF(AC$2='List of Flows'!$B90,IF('List of Flows'!$F90=0,0,1),0)</f>
        <v>0</v>
      </c>
      <c r="AD92" s="32">
        <f t="shared" si="40"/>
        <v>0</v>
      </c>
      <c r="AE92" s="31"/>
      <c r="AF92" s="32">
        <f t="shared" si="41"/>
        <v>0</v>
      </c>
      <c r="AG92" s="32">
        <f t="shared" si="42"/>
        <v>0</v>
      </c>
      <c r="AH92" s="32">
        <f t="shared" si="43"/>
        <v>0</v>
      </c>
      <c r="AI92" s="32">
        <f t="shared" si="44"/>
        <v>0</v>
      </c>
      <c r="AJ92" s="32">
        <f t="shared" si="45"/>
        <v>0</v>
      </c>
      <c r="AK92" s="32">
        <f t="shared" si="46"/>
        <v>0</v>
      </c>
      <c r="AL92" s="32">
        <f t="shared" si="47"/>
        <v>0</v>
      </c>
      <c r="AM92" s="32">
        <f t="shared" si="48"/>
        <v>0</v>
      </c>
      <c r="AN92" s="32">
        <f t="shared" si="49"/>
        <v>0</v>
      </c>
      <c r="AO92" s="32">
        <f t="shared" si="50"/>
        <v>0</v>
      </c>
      <c r="AP92" s="32">
        <f t="shared" si="51"/>
        <v>0</v>
      </c>
      <c r="AQ92" s="32">
        <f t="shared" si="52"/>
        <v>0</v>
      </c>
      <c r="AR92" s="32">
        <f t="shared" si="53"/>
        <v>0</v>
      </c>
      <c r="AS92" s="32">
        <f t="shared" si="54"/>
        <v>0</v>
      </c>
      <c r="AT92" s="31"/>
      <c r="AU92" s="32">
        <f>IF(AU$2='List of Flows'!$B90,IF('List of Flows'!$G90=0,0,1),0)</f>
        <v>0</v>
      </c>
      <c r="AV92" s="32">
        <f>IF(AV$2='List of Flows'!$B90,IF('List of Flows'!$G90=0,0,1),0)</f>
        <v>0</v>
      </c>
      <c r="AW92" s="32">
        <f>IF(AW$2='List of Flows'!$B90,IF('List of Flows'!$G90=0,0,1),0)</f>
        <v>0</v>
      </c>
      <c r="AX92" s="32">
        <f>IF(AX$2='List of Flows'!$B90,IF('List of Flows'!$G90=0,0,1),0)</f>
        <v>0</v>
      </c>
      <c r="AY92" s="32">
        <f>IF(AY$2='List of Flows'!$B90,IF('List of Flows'!$G90=0,0,1),0)</f>
        <v>0</v>
      </c>
      <c r="AZ92" s="32">
        <f>IF(AZ$2='List of Flows'!$B90,IF('List of Flows'!$G90=0,0,1),0)</f>
        <v>0</v>
      </c>
      <c r="BA92" s="32">
        <f>IF(BA$2='List of Flows'!$B90,IF('List of Flows'!$G90=0,0,1),0)</f>
        <v>0</v>
      </c>
      <c r="BB92" s="32">
        <f>IF(BB$2='List of Flows'!$B90,IF('List of Flows'!$G90=0,0,1),0)</f>
        <v>0</v>
      </c>
      <c r="BC92" s="32">
        <f>IF(BC$2='List of Flows'!$B90,IF('List of Flows'!$G90=0,0,1),0)</f>
        <v>0</v>
      </c>
      <c r="BD92" s="32">
        <f>IF(BD$2='List of Flows'!$B90,IF('List of Flows'!$G90=0,0,1),0)</f>
        <v>0</v>
      </c>
      <c r="BE92" s="32">
        <f>IF(BE$2='List of Flows'!$B90,IF('List of Flows'!$G90=0,0,1),0)</f>
        <v>0</v>
      </c>
      <c r="BF92" s="32">
        <f>IF(BF$2='List of Flows'!$B90,IF('List of Flows'!$G90=0,0,1),0)</f>
        <v>0</v>
      </c>
      <c r="BG92" s="32">
        <f>IF(BG$2='List of Flows'!$B90,IF('List of Flows'!$G90=0,0,1),0)</f>
        <v>0</v>
      </c>
      <c r="BH92" s="32">
        <f t="shared" si="55"/>
        <v>0</v>
      </c>
      <c r="BI92" s="31"/>
      <c r="BJ92">
        <f t="shared" si="56"/>
        <v>0</v>
      </c>
      <c r="BK92">
        <f t="shared" si="57"/>
        <v>0</v>
      </c>
      <c r="BL92">
        <f t="shared" si="58"/>
        <v>0</v>
      </c>
      <c r="BM92">
        <f t="shared" si="59"/>
        <v>0</v>
      </c>
      <c r="BN92">
        <f t="shared" si="60"/>
        <v>0</v>
      </c>
      <c r="BO92">
        <f t="shared" si="61"/>
        <v>0</v>
      </c>
      <c r="BP92">
        <f t="shared" si="62"/>
        <v>0</v>
      </c>
      <c r="BQ92">
        <f t="shared" si="63"/>
        <v>0</v>
      </c>
      <c r="BR92">
        <f t="shared" si="64"/>
        <v>0</v>
      </c>
      <c r="BS92">
        <f t="shared" si="65"/>
        <v>0</v>
      </c>
      <c r="BT92">
        <f t="shared" si="66"/>
        <v>0</v>
      </c>
      <c r="BU92">
        <f t="shared" si="67"/>
        <v>0</v>
      </c>
      <c r="BV92">
        <f t="shared" si="68"/>
        <v>0</v>
      </c>
      <c r="BW92">
        <f t="shared" si="69"/>
        <v>0</v>
      </c>
    </row>
    <row r="93" spans="1:75" x14ac:dyDescent="0.3">
      <c r="A93" s="30"/>
      <c r="B93" s="32">
        <f>IF(B$2='List of Flows'!$B91,IF('List of Flows'!$E91=0,0,1),0)</f>
        <v>0</v>
      </c>
      <c r="C93" s="32">
        <f>IF(C$2='List of Flows'!$B91,IF('List of Flows'!$E91=0,0,1),0)</f>
        <v>0</v>
      </c>
      <c r="D93" s="32">
        <f>IF(D$2='List of Flows'!$B91,IF('List of Flows'!$E91=0,0,1),0)</f>
        <v>0</v>
      </c>
      <c r="E93" s="32">
        <f>IF(E$2='List of Flows'!$B91,IF('List of Flows'!$E91=0,0,1),0)</f>
        <v>0</v>
      </c>
      <c r="F93" s="32">
        <f>IF(F$2='List of Flows'!$B91,IF('List of Flows'!$E91=0,0,1),0)</f>
        <v>0</v>
      </c>
      <c r="G93" s="32">
        <f>IF(G$2='List of Flows'!$B91,IF('List of Flows'!$E91=0,0,1),0)</f>
        <v>0</v>
      </c>
      <c r="H93" s="32">
        <f>IF(H$2='List of Flows'!$B91,IF('List of Flows'!$E91=0,0,1),0)</f>
        <v>0</v>
      </c>
      <c r="I93" s="32">
        <f>IF(I$2='List of Flows'!$B91,IF('List of Flows'!$E91=0,0,1),0)</f>
        <v>0</v>
      </c>
      <c r="J93" s="32">
        <f>IF(J$2='List of Flows'!$B91,IF('List of Flows'!$E91=0,0,1),0)</f>
        <v>0</v>
      </c>
      <c r="K93" s="32">
        <f>IF(K$2='List of Flows'!$B91,IF('List of Flows'!$E91=0,0,1),0)</f>
        <v>0</v>
      </c>
      <c r="L93" s="32">
        <f>IF(L$2='List of Flows'!$B91,IF('List of Flows'!$E91=0,0,1),0)</f>
        <v>0</v>
      </c>
      <c r="M93" s="32">
        <f>IF(M$2='List of Flows'!$B91,IF('List of Flows'!$E91=0,0,1),0)</f>
        <v>0</v>
      </c>
      <c r="N93" s="32">
        <f>IF(N$2='List of Flows'!$B91,IF('List of Flows'!$E91=0,0,1),0)</f>
        <v>0</v>
      </c>
      <c r="O93" s="32">
        <f t="shared" si="39"/>
        <v>0</v>
      </c>
      <c r="P93" s="31"/>
      <c r="Q93" s="32">
        <f>IF(Q$2='List of Flows'!$B91,IF('List of Flows'!$F91=0,0,1),0)</f>
        <v>0</v>
      </c>
      <c r="R93" s="32">
        <f>IF(R$2='List of Flows'!$B91,IF('List of Flows'!$F91=0,0,1),0)</f>
        <v>0</v>
      </c>
      <c r="S93" s="32">
        <f>IF(S$2='List of Flows'!$B91,IF('List of Flows'!$F91=0,0,1),0)</f>
        <v>0</v>
      </c>
      <c r="T93" s="32">
        <f>IF(T$2='List of Flows'!$B91,IF('List of Flows'!$F91=0,0,1),0)</f>
        <v>0</v>
      </c>
      <c r="U93" s="32">
        <f>IF(U$2='List of Flows'!$B91,IF('List of Flows'!$F91=0,0,1),0)</f>
        <v>0</v>
      </c>
      <c r="V93" s="32">
        <f>IF(V$2='List of Flows'!$B91,IF('List of Flows'!$F91=0,0,1),0)</f>
        <v>0</v>
      </c>
      <c r="W93" s="32">
        <f>IF(W$2='List of Flows'!$B91,IF('List of Flows'!$F91=0,0,1),0)</f>
        <v>0</v>
      </c>
      <c r="X93" s="32">
        <f>IF(X$2='List of Flows'!$B91,IF('List of Flows'!$F91=0,0,1),0)</f>
        <v>0</v>
      </c>
      <c r="Y93" s="32">
        <f>IF(Y$2='List of Flows'!$B91,IF('List of Flows'!$F91=0,0,1),0)</f>
        <v>0</v>
      </c>
      <c r="Z93" s="32">
        <f>IF(Z$2='List of Flows'!$B91,IF('List of Flows'!$F91=0,0,1),0)</f>
        <v>0</v>
      </c>
      <c r="AA93" s="32">
        <f>IF(AA$2='List of Flows'!$B91,IF('List of Flows'!$F91=0,0,1),0)</f>
        <v>0</v>
      </c>
      <c r="AB93" s="32">
        <f>IF(AB$2='List of Flows'!$B91,IF('List of Flows'!$F91=0,0,1),0)</f>
        <v>0</v>
      </c>
      <c r="AC93" s="32">
        <f>IF(AC$2='List of Flows'!$B91,IF('List of Flows'!$F91=0,0,1),0)</f>
        <v>0</v>
      </c>
      <c r="AD93" s="32">
        <f t="shared" si="40"/>
        <v>0</v>
      </c>
      <c r="AE93" s="31"/>
      <c r="AF93" s="32">
        <f t="shared" si="41"/>
        <v>0</v>
      </c>
      <c r="AG93" s="32">
        <f t="shared" si="42"/>
        <v>0</v>
      </c>
      <c r="AH93" s="32">
        <f t="shared" si="43"/>
        <v>0</v>
      </c>
      <c r="AI93" s="32">
        <f t="shared" si="44"/>
        <v>0</v>
      </c>
      <c r="AJ93" s="32">
        <f t="shared" si="45"/>
        <v>0</v>
      </c>
      <c r="AK93" s="32">
        <f t="shared" si="46"/>
        <v>0</v>
      </c>
      <c r="AL93" s="32">
        <f t="shared" si="47"/>
        <v>0</v>
      </c>
      <c r="AM93" s="32">
        <f t="shared" si="48"/>
        <v>0</v>
      </c>
      <c r="AN93" s="32">
        <f t="shared" si="49"/>
        <v>0</v>
      </c>
      <c r="AO93" s="32">
        <f t="shared" si="50"/>
        <v>0</v>
      </c>
      <c r="AP93" s="32">
        <f t="shared" si="51"/>
        <v>0</v>
      </c>
      <c r="AQ93" s="32">
        <f t="shared" si="52"/>
        <v>0</v>
      </c>
      <c r="AR93" s="32">
        <f t="shared" si="53"/>
        <v>0</v>
      </c>
      <c r="AS93" s="32">
        <f t="shared" si="54"/>
        <v>0</v>
      </c>
      <c r="AT93" s="31"/>
      <c r="AU93" s="32">
        <f>IF(AU$2='List of Flows'!$B91,IF('List of Flows'!$G91=0,0,1),0)</f>
        <v>0</v>
      </c>
      <c r="AV93" s="32">
        <f>IF(AV$2='List of Flows'!$B91,IF('List of Flows'!$G91=0,0,1),0)</f>
        <v>0</v>
      </c>
      <c r="AW93" s="32">
        <f>IF(AW$2='List of Flows'!$B91,IF('List of Flows'!$G91=0,0,1),0)</f>
        <v>0</v>
      </c>
      <c r="AX93" s="32">
        <f>IF(AX$2='List of Flows'!$B91,IF('List of Flows'!$G91=0,0,1),0)</f>
        <v>0</v>
      </c>
      <c r="AY93" s="32">
        <f>IF(AY$2='List of Flows'!$B91,IF('List of Flows'!$G91=0,0,1),0)</f>
        <v>0</v>
      </c>
      <c r="AZ93" s="32">
        <f>IF(AZ$2='List of Flows'!$B91,IF('List of Flows'!$G91=0,0,1),0)</f>
        <v>0</v>
      </c>
      <c r="BA93" s="32">
        <f>IF(BA$2='List of Flows'!$B91,IF('List of Flows'!$G91=0,0,1),0)</f>
        <v>0</v>
      </c>
      <c r="BB93" s="32">
        <f>IF(BB$2='List of Flows'!$B91,IF('List of Flows'!$G91=0,0,1),0)</f>
        <v>0</v>
      </c>
      <c r="BC93" s="32">
        <f>IF(BC$2='List of Flows'!$B91,IF('List of Flows'!$G91=0,0,1),0)</f>
        <v>0</v>
      </c>
      <c r="BD93" s="32">
        <f>IF(BD$2='List of Flows'!$B91,IF('List of Flows'!$G91=0,0,1),0)</f>
        <v>0</v>
      </c>
      <c r="BE93" s="32">
        <f>IF(BE$2='List of Flows'!$B91,IF('List of Flows'!$G91=0,0,1),0)</f>
        <v>0</v>
      </c>
      <c r="BF93" s="32">
        <f>IF(BF$2='List of Flows'!$B91,IF('List of Flows'!$G91=0,0,1),0)</f>
        <v>0</v>
      </c>
      <c r="BG93" s="32">
        <f>IF(BG$2='List of Flows'!$B91,IF('List of Flows'!$G91=0,0,1),0)</f>
        <v>0</v>
      </c>
      <c r="BH93" s="32">
        <f t="shared" si="55"/>
        <v>0</v>
      </c>
      <c r="BI93" s="31"/>
      <c r="BJ93">
        <f t="shared" si="56"/>
        <v>0</v>
      </c>
      <c r="BK93">
        <f t="shared" si="57"/>
        <v>0</v>
      </c>
      <c r="BL93">
        <f t="shared" si="58"/>
        <v>0</v>
      </c>
      <c r="BM93">
        <f t="shared" si="59"/>
        <v>0</v>
      </c>
      <c r="BN93">
        <f t="shared" si="60"/>
        <v>0</v>
      </c>
      <c r="BO93">
        <f t="shared" si="61"/>
        <v>0</v>
      </c>
      <c r="BP93">
        <f t="shared" si="62"/>
        <v>0</v>
      </c>
      <c r="BQ93">
        <f t="shared" si="63"/>
        <v>0</v>
      </c>
      <c r="BR93">
        <f t="shared" si="64"/>
        <v>0</v>
      </c>
      <c r="BS93">
        <f t="shared" si="65"/>
        <v>0</v>
      </c>
      <c r="BT93">
        <f t="shared" si="66"/>
        <v>0</v>
      </c>
      <c r="BU93">
        <f t="shared" si="67"/>
        <v>0</v>
      </c>
      <c r="BV93">
        <f t="shared" si="68"/>
        <v>0</v>
      </c>
      <c r="BW93">
        <f t="shared" si="69"/>
        <v>0</v>
      </c>
    </row>
    <row r="94" spans="1:75" x14ac:dyDescent="0.3">
      <c r="A94" s="30"/>
      <c r="B94" s="32">
        <f>IF(B$2='List of Flows'!$B92,IF('List of Flows'!$E92=0,0,1),0)</f>
        <v>0</v>
      </c>
      <c r="C94" s="32">
        <f>IF(C$2='List of Flows'!$B92,IF('List of Flows'!$E92=0,0,1),0)</f>
        <v>0</v>
      </c>
      <c r="D94" s="32">
        <f>IF(D$2='List of Flows'!$B92,IF('List of Flows'!$E92=0,0,1),0)</f>
        <v>0</v>
      </c>
      <c r="E94" s="32">
        <f>IF(E$2='List of Flows'!$B92,IF('List of Flows'!$E92=0,0,1),0)</f>
        <v>0</v>
      </c>
      <c r="F94" s="32">
        <f>IF(F$2='List of Flows'!$B92,IF('List of Flows'!$E92=0,0,1),0)</f>
        <v>0</v>
      </c>
      <c r="G94" s="32">
        <f>IF(G$2='List of Flows'!$B92,IF('List of Flows'!$E92=0,0,1),0)</f>
        <v>0</v>
      </c>
      <c r="H94" s="32">
        <f>IF(H$2='List of Flows'!$B92,IF('List of Flows'!$E92=0,0,1),0)</f>
        <v>0</v>
      </c>
      <c r="I94" s="32">
        <f>IF(I$2='List of Flows'!$B92,IF('List of Flows'!$E92=0,0,1),0)</f>
        <v>0</v>
      </c>
      <c r="J94" s="32">
        <f>IF(J$2='List of Flows'!$B92,IF('List of Flows'!$E92=0,0,1),0)</f>
        <v>0</v>
      </c>
      <c r="K94" s="32">
        <f>IF(K$2='List of Flows'!$B92,IF('List of Flows'!$E92=0,0,1),0)</f>
        <v>0</v>
      </c>
      <c r="L94" s="32">
        <f>IF(L$2='List of Flows'!$B92,IF('List of Flows'!$E92=0,0,1),0)</f>
        <v>0</v>
      </c>
      <c r="M94" s="32">
        <f>IF(M$2='List of Flows'!$B92,IF('List of Flows'!$E92=0,0,1),0)</f>
        <v>0</v>
      </c>
      <c r="N94" s="32">
        <f>IF(N$2='List of Flows'!$B92,IF('List of Flows'!$E92=0,0,1),0)</f>
        <v>0</v>
      </c>
      <c r="O94" s="32">
        <f t="shared" si="39"/>
        <v>0</v>
      </c>
      <c r="P94" s="31"/>
      <c r="Q94" s="32">
        <f>IF(Q$2='List of Flows'!$B92,IF('List of Flows'!$F92=0,0,1),0)</f>
        <v>0</v>
      </c>
      <c r="R94" s="32">
        <f>IF(R$2='List of Flows'!$B92,IF('List of Flows'!$F92=0,0,1),0)</f>
        <v>0</v>
      </c>
      <c r="S94" s="32">
        <f>IF(S$2='List of Flows'!$B92,IF('List of Flows'!$F92=0,0,1),0)</f>
        <v>0</v>
      </c>
      <c r="T94" s="32">
        <f>IF(T$2='List of Flows'!$B92,IF('List of Flows'!$F92=0,0,1),0)</f>
        <v>0</v>
      </c>
      <c r="U94" s="32">
        <f>IF(U$2='List of Flows'!$B92,IF('List of Flows'!$F92=0,0,1),0)</f>
        <v>0</v>
      </c>
      <c r="V94" s="32">
        <f>IF(V$2='List of Flows'!$B92,IF('List of Flows'!$F92=0,0,1),0)</f>
        <v>0</v>
      </c>
      <c r="W94" s="32">
        <f>IF(W$2='List of Flows'!$B92,IF('List of Flows'!$F92=0,0,1),0)</f>
        <v>0</v>
      </c>
      <c r="X94" s="32">
        <f>IF(X$2='List of Flows'!$B92,IF('List of Flows'!$F92=0,0,1),0)</f>
        <v>0</v>
      </c>
      <c r="Y94" s="32">
        <f>IF(Y$2='List of Flows'!$B92,IF('List of Flows'!$F92=0,0,1),0)</f>
        <v>0</v>
      </c>
      <c r="Z94" s="32">
        <f>IF(Z$2='List of Flows'!$B92,IF('List of Flows'!$F92=0,0,1),0)</f>
        <v>0</v>
      </c>
      <c r="AA94" s="32">
        <f>IF(AA$2='List of Flows'!$B92,IF('List of Flows'!$F92=0,0,1),0)</f>
        <v>0</v>
      </c>
      <c r="AB94" s="32">
        <f>IF(AB$2='List of Flows'!$B92,IF('List of Flows'!$F92=0,0,1),0)</f>
        <v>0</v>
      </c>
      <c r="AC94" s="32">
        <f>IF(AC$2='List of Flows'!$B92,IF('List of Flows'!$F92=0,0,1),0)</f>
        <v>0</v>
      </c>
      <c r="AD94" s="32">
        <f t="shared" si="40"/>
        <v>0</v>
      </c>
      <c r="AE94" s="31"/>
      <c r="AF94" s="32">
        <f t="shared" si="41"/>
        <v>0</v>
      </c>
      <c r="AG94" s="32">
        <f t="shared" si="42"/>
        <v>0</v>
      </c>
      <c r="AH94" s="32">
        <f t="shared" si="43"/>
        <v>0</v>
      </c>
      <c r="AI94" s="32">
        <f t="shared" si="44"/>
        <v>0</v>
      </c>
      <c r="AJ94" s="32">
        <f t="shared" si="45"/>
        <v>0</v>
      </c>
      <c r="AK94" s="32">
        <f t="shared" si="46"/>
        <v>0</v>
      </c>
      <c r="AL94" s="32">
        <f t="shared" si="47"/>
        <v>0</v>
      </c>
      <c r="AM94" s="32">
        <f t="shared" si="48"/>
        <v>0</v>
      </c>
      <c r="AN94" s="32">
        <f t="shared" si="49"/>
        <v>0</v>
      </c>
      <c r="AO94" s="32">
        <f t="shared" si="50"/>
        <v>0</v>
      </c>
      <c r="AP94" s="32">
        <f t="shared" si="51"/>
        <v>0</v>
      </c>
      <c r="AQ94" s="32">
        <f t="shared" si="52"/>
        <v>0</v>
      </c>
      <c r="AR94" s="32">
        <f t="shared" si="53"/>
        <v>0</v>
      </c>
      <c r="AS94" s="32">
        <f t="shared" si="54"/>
        <v>0</v>
      </c>
      <c r="AT94" s="31"/>
      <c r="AU94" s="32">
        <f>IF(AU$2='List of Flows'!$B92,IF('List of Flows'!$G92=0,0,1),0)</f>
        <v>0</v>
      </c>
      <c r="AV94" s="32">
        <f>IF(AV$2='List of Flows'!$B92,IF('List of Flows'!$G92=0,0,1),0)</f>
        <v>0</v>
      </c>
      <c r="AW94" s="32">
        <f>IF(AW$2='List of Flows'!$B92,IF('List of Flows'!$G92=0,0,1),0)</f>
        <v>0</v>
      </c>
      <c r="AX94" s="32">
        <f>IF(AX$2='List of Flows'!$B92,IF('List of Flows'!$G92=0,0,1),0)</f>
        <v>0</v>
      </c>
      <c r="AY94" s="32">
        <f>IF(AY$2='List of Flows'!$B92,IF('List of Flows'!$G92=0,0,1),0)</f>
        <v>0</v>
      </c>
      <c r="AZ94" s="32">
        <f>IF(AZ$2='List of Flows'!$B92,IF('List of Flows'!$G92=0,0,1),0)</f>
        <v>0</v>
      </c>
      <c r="BA94" s="32">
        <f>IF(BA$2='List of Flows'!$B92,IF('List of Flows'!$G92=0,0,1),0)</f>
        <v>0</v>
      </c>
      <c r="BB94" s="32">
        <f>IF(BB$2='List of Flows'!$B92,IF('List of Flows'!$G92=0,0,1),0)</f>
        <v>0</v>
      </c>
      <c r="BC94" s="32">
        <f>IF(BC$2='List of Flows'!$B92,IF('List of Flows'!$G92=0,0,1),0)</f>
        <v>0</v>
      </c>
      <c r="BD94" s="32">
        <f>IF(BD$2='List of Flows'!$B92,IF('List of Flows'!$G92=0,0,1),0)</f>
        <v>0</v>
      </c>
      <c r="BE94" s="32">
        <f>IF(BE$2='List of Flows'!$B92,IF('List of Flows'!$G92=0,0,1),0)</f>
        <v>0</v>
      </c>
      <c r="BF94" s="32">
        <f>IF(BF$2='List of Flows'!$B92,IF('List of Flows'!$G92=0,0,1),0)</f>
        <v>0</v>
      </c>
      <c r="BG94" s="32">
        <f>IF(BG$2='List of Flows'!$B92,IF('List of Flows'!$G92=0,0,1),0)</f>
        <v>0</v>
      </c>
      <c r="BH94" s="32">
        <f t="shared" si="55"/>
        <v>0</v>
      </c>
      <c r="BI94" s="31"/>
      <c r="BJ94">
        <f t="shared" si="56"/>
        <v>0</v>
      </c>
      <c r="BK94">
        <f t="shared" si="57"/>
        <v>0</v>
      </c>
      <c r="BL94">
        <f t="shared" si="58"/>
        <v>0</v>
      </c>
      <c r="BM94">
        <f t="shared" si="59"/>
        <v>0</v>
      </c>
      <c r="BN94">
        <f t="shared" si="60"/>
        <v>0</v>
      </c>
      <c r="BO94">
        <f t="shared" si="61"/>
        <v>0</v>
      </c>
      <c r="BP94">
        <f t="shared" si="62"/>
        <v>0</v>
      </c>
      <c r="BQ94">
        <f t="shared" si="63"/>
        <v>0</v>
      </c>
      <c r="BR94">
        <f t="shared" si="64"/>
        <v>0</v>
      </c>
      <c r="BS94">
        <f t="shared" si="65"/>
        <v>0</v>
      </c>
      <c r="BT94">
        <f t="shared" si="66"/>
        <v>0</v>
      </c>
      <c r="BU94">
        <f t="shared" si="67"/>
        <v>0</v>
      </c>
      <c r="BV94">
        <f t="shared" si="68"/>
        <v>0</v>
      </c>
      <c r="BW94">
        <f t="shared" si="69"/>
        <v>0</v>
      </c>
    </row>
    <row r="95" spans="1:75" x14ac:dyDescent="0.3">
      <c r="A95" s="30"/>
      <c r="B95" s="32">
        <f>IF(B$2='List of Flows'!$B93,IF('List of Flows'!$E93=0,0,1),0)</f>
        <v>0</v>
      </c>
      <c r="C95" s="32">
        <f>IF(C$2='List of Flows'!$B93,IF('List of Flows'!$E93=0,0,1),0)</f>
        <v>0</v>
      </c>
      <c r="D95" s="32">
        <f>IF(D$2='List of Flows'!$B93,IF('List of Flows'!$E93=0,0,1),0)</f>
        <v>0</v>
      </c>
      <c r="E95" s="32">
        <f>IF(E$2='List of Flows'!$B93,IF('List of Flows'!$E93=0,0,1),0)</f>
        <v>0</v>
      </c>
      <c r="F95" s="32">
        <f>IF(F$2='List of Flows'!$B93,IF('List of Flows'!$E93=0,0,1),0)</f>
        <v>0</v>
      </c>
      <c r="G95" s="32">
        <f>IF(G$2='List of Flows'!$B93,IF('List of Flows'!$E93=0,0,1),0)</f>
        <v>0</v>
      </c>
      <c r="H95" s="32">
        <f>IF(H$2='List of Flows'!$B93,IF('List of Flows'!$E93=0,0,1),0)</f>
        <v>0</v>
      </c>
      <c r="I95" s="32">
        <f>IF(I$2='List of Flows'!$B93,IF('List of Flows'!$E93=0,0,1),0)</f>
        <v>0</v>
      </c>
      <c r="J95" s="32">
        <f>IF(J$2='List of Flows'!$B93,IF('List of Flows'!$E93=0,0,1),0)</f>
        <v>0</v>
      </c>
      <c r="K95" s="32">
        <f>IF(K$2='List of Flows'!$B93,IF('List of Flows'!$E93=0,0,1),0)</f>
        <v>0</v>
      </c>
      <c r="L95" s="32">
        <f>IF(L$2='List of Flows'!$B93,IF('List of Flows'!$E93=0,0,1),0)</f>
        <v>0</v>
      </c>
      <c r="M95" s="32">
        <f>IF(M$2='List of Flows'!$B93,IF('List of Flows'!$E93=0,0,1),0)</f>
        <v>0</v>
      </c>
      <c r="N95" s="32">
        <f>IF(N$2='List of Flows'!$B93,IF('List of Flows'!$E93=0,0,1),0)</f>
        <v>0</v>
      </c>
      <c r="O95" s="32">
        <f t="shared" si="39"/>
        <v>0</v>
      </c>
      <c r="P95" s="31"/>
      <c r="Q95" s="32">
        <f>IF(Q$2='List of Flows'!$B93,IF('List of Flows'!$F93=0,0,1),0)</f>
        <v>0</v>
      </c>
      <c r="R95" s="32">
        <f>IF(R$2='List of Flows'!$B93,IF('List of Flows'!$F93=0,0,1),0)</f>
        <v>0</v>
      </c>
      <c r="S95" s="32">
        <f>IF(S$2='List of Flows'!$B93,IF('List of Flows'!$F93=0,0,1),0)</f>
        <v>0</v>
      </c>
      <c r="T95" s="32">
        <f>IF(T$2='List of Flows'!$B93,IF('List of Flows'!$F93=0,0,1),0)</f>
        <v>0</v>
      </c>
      <c r="U95" s="32">
        <f>IF(U$2='List of Flows'!$B93,IF('List of Flows'!$F93=0,0,1),0)</f>
        <v>0</v>
      </c>
      <c r="V95" s="32">
        <f>IF(V$2='List of Flows'!$B93,IF('List of Flows'!$F93=0,0,1),0)</f>
        <v>0</v>
      </c>
      <c r="W95" s="32">
        <f>IF(W$2='List of Flows'!$B93,IF('List of Flows'!$F93=0,0,1),0)</f>
        <v>0</v>
      </c>
      <c r="X95" s="32">
        <f>IF(X$2='List of Flows'!$B93,IF('List of Flows'!$F93=0,0,1),0)</f>
        <v>0</v>
      </c>
      <c r="Y95" s="32">
        <f>IF(Y$2='List of Flows'!$B93,IF('List of Flows'!$F93=0,0,1),0)</f>
        <v>0</v>
      </c>
      <c r="Z95" s="32">
        <f>IF(Z$2='List of Flows'!$B93,IF('List of Flows'!$F93=0,0,1),0)</f>
        <v>0</v>
      </c>
      <c r="AA95" s="32">
        <f>IF(AA$2='List of Flows'!$B93,IF('List of Flows'!$F93=0,0,1),0)</f>
        <v>0</v>
      </c>
      <c r="AB95" s="32">
        <f>IF(AB$2='List of Flows'!$B93,IF('List of Flows'!$F93=0,0,1),0)</f>
        <v>0</v>
      </c>
      <c r="AC95" s="32">
        <f>IF(AC$2='List of Flows'!$B93,IF('List of Flows'!$F93=0,0,1),0)</f>
        <v>0</v>
      </c>
      <c r="AD95" s="32">
        <f t="shared" si="40"/>
        <v>0</v>
      </c>
      <c r="AE95" s="31"/>
      <c r="AF95" s="32">
        <f t="shared" si="41"/>
        <v>0</v>
      </c>
      <c r="AG95" s="32">
        <f t="shared" si="42"/>
        <v>0</v>
      </c>
      <c r="AH95" s="32">
        <f t="shared" si="43"/>
        <v>0</v>
      </c>
      <c r="AI95" s="32">
        <f t="shared" si="44"/>
        <v>0</v>
      </c>
      <c r="AJ95" s="32">
        <f t="shared" si="45"/>
        <v>0</v>
      </c>
      <c r="AK95" s="32">
        <f t="shared" si="46"/>
        <v>0</v>
      </c>
      <c r="AL95" s="32">
        <f t="shared" si="47"/>
        <v>0</v>
      </c>
      <c r="AM95" s="32">
        <f t="shared" si="48"/>
        <v>0</v>
      </c>
      <c r="AN95" s="32">
        <f t="shared" si="49"/>
        <v>0</v>
      </c>
      <c r="AO95" s="32">
        <f t="shared" si="50"/>
        <v>0</v>
      </c>
      <c r="AP95" s="32">
        <f t="shared" si="51"/>
        <v>0</v>
      </c>
      <c r="AQ95" s="32">
        <f t="shared" si="52"/>
        <v>0</v>
      </c>
      <c r="AR95" s="32">
        <f t="shared" si="53"/>
        <v>0</v>
      </c>
      <c r="AS95" s="32">
        <f t="shared" si="54"/>
        <v>0</v>
      </c>
      <c r="AT95" s="31"/>
      <c r="AU95" s="32">
        <f>IF(AU$2='List of Flows'!$B93,IF('List of Flows'!$G93=0,0,1),0)</f>
        <v>0</v>
      </c>
      <c r="AV95" s="32">
        <f>IF(AV$2='List of Flows'!$B93,IF('List of Flows'!$G93=0,0,1),0)</f>
        <v>0</v>
      </c>
      <c r="AW95" s="32">
        <f>IF(AW$2='List of Flows'!$B93,IF('List of Flows'!$G93=0,0,1),0)</f>
        <v>0</v>
      </c>
      <c r="AX95" s="32">
        <f>IF(AX$2='List of Flows'!$B93,IF('List of Flows'!$G93=0,0,1),0)</f>
        <v>0</v>
      </c>
      <c r="AY95" s="32">
        <f>IF(AY$2='List of Flows'!$B93,IF('List of Flows'!$G93=0,0,1),0)</f>
        <v>0</v>
      </c>
      <c r="AZ95" s="32">
        <f>IF(AZ$2='List of Flows'!$B93,IF('List of Flows'!$G93=0,0,1),0)</f>
        <v>0</v>
      </c>
      <c r="BA95" s="32">
        <f>IF(BA$2='List of Flows'!$B93,IF('List of Flows'!$G93=0,0,1),0)</f>
        <v>0</v>
      </c>
      <c r="BB95" s="32">
        <f>IF(BB$2='List of Flows'!$B93,IF('List of Flows'!$G93=0,0,1),0)</f>
        <v>0</v>
      </c>
      <c r="BC95" s="32">
        <f>IF(BC$2='List of Flows'!$B93,IF('List of Flows'!$G93=0,0,1),0)</f>
        <v>0</v>
      </c>
      <c r="BD95" s="32">
        <f>IF(BD$2='List of Flows'!$B93,IF('List of Flows'!$G93=0,0,1),0)</f>
        <v>0</v>
      </c>
      <c r="BE95" s="32">
        <f>IF(BE$2='List of Flows'!$B93,IF('List of Flows'!$G93=0,0,1),0)</f>
        <v>0</v>
      </c>
      <c r="BF95" s="32">
        <f>IF(BF$2='List of Flows'!$B93,IF('List of Flows'!$G93=0,0,1),0)</f>
        <v>0</v>
      </c>
      <c r="BG95" s="32">
        <f>IF(BG$2='List of Flows'!$B93,IF('List of Flows'!$G93=0,0,1),0)</f>
        <v>0</v>
      </c>
      <c r="BH95" s="32">
        <f t="shared" si="55"/>
        <v>0</v>
      </c>
      <c r="BI95" s="31"/>
      <c r="BJ95">
        <f t="shared" si="56"/>
        <v>0</v>
      </c>
      <c r="BK95">
        <f t="shared" si="57"/>
        <v>0</v>
      </c>
      <c r="BL95">
        <f t="shared" si="58"/>
        <v>0</v>
      </c>
      <c r="BM95">
        <f t="shared" si="59"/>
        <v>0</v>
      </c>
      <c r="BN95">
        <f t="shared" si="60"/>
        <v>0</v>
      </c>
      <c r="BO95">
        <f t="shared" si="61"/>
        <v>0</v>
      </c>
      <c r="BP95">
        <f t="shared" si="62"/>
        <v>0</v>
      </c>
      <c r="BQ95">
        <f t="shared" si="63"/>
        <v>0</v>
      </c>
      <c r="BR95">
        <f t="shared" si="64"/>
        <v>0</v>
      </c>
      <c r="BS95">
        <f t="shared" si="65"/>
        <v>0</v>
      </c>
      <c r="BT95">
        <f t="shared" si="66"/>
        <v>0</v>
      </c>
      <c r="BU95">
        <f t="shared" si="67"/>
        <v>0</v>
      </c>
      <c r="BV95">
        <f t="shared" si="68"/>
        <v>0</v>
      </c>
      <c r="BW95">
        <f t="shared" si="69"/>
        <v>0</v>
      </c>
    </row>
    <row r="96" spans="1:75" x14ac:dyDescent="0.3">
      <c r="A96" s="30"/>
      <c r="B96" s="32">
        <f>IF(B$2='List of Flows'!$B94,IF('List of Flows'!$E94=0,0,1),0)</f>
        <v>0</v>
      </c>
      <c r="C96" s="32">
        <f>IF(C$2='List of Flows'!$B94,IF('List of Flows'!$E94=0,0,1),0)</f>
        <v>0</v>
      </c>
      <c r="D96" s="32">
        <f>IF(D$2='List of Flows'!$B94,IF('List of Flows'!$E94=0,0,1),0)</f>
        <v>0</v>
      </c>
      <c r="E96" s="32">
        <f>IF(E$2='List of Flows'!$B94,IF('List of Flows'!$E94=0,0,1),0)</f>
        <v>0</v>
      </c>
      <c r="F96" s="32">
        <f>IF(F$2='List of Flows'!$B94,IF('List of Flows'!$E94=0,0,1),0)</f>
        <v>0</v>
      </c>
      <c r="G96" s="32">
        <f>IF(G$2='List of Flows'!$B94,IF('List of Flows'!$E94=0,0,1),0)</f>
        <v>0</v>
      </c>
      <c r="H96" s="32">
        <f>IF(H$2='List of Flows'!$B94,IF('List of Flows'!$E94=0,0,1),0)</f>
        <v>0</v>
      </c>
      <c r="I96" s="32">
        <f>IF(I$2='List of Flows'!$B94,IF('List of Flows'!$E94=0,0,1),0)</f>
        <v>0</v>
      </c>
      <c r="J96" s="32">
        <f>IF(J$2='List of Flows'!$B94,IF('List of Flows'!$E94=0,0,1),0)</f>
        <v>0</v>
      </c>
      <c r="K96" s="32">
        <f>IF(K$2='List of Flows'!$B94,IF('List of Flows'!$E94=0,0,1),0)</f>
        <v>0</v>
      </c>
      <c r="L96" s="32">
        <f>IF(L$2='List of Flows'!$B94,IF('List of Flows'!$E94=0,0,1),0)</f>
        <v>0</v>
      </c>
      <c r="M96" s="32">
        <f>IF(M$2='List of Flows'!$B94,IF('List of Flows'!$E94=0,0,1),0)</f>
        <v>0</v>
      </c>
      <c r="N96" s="32">
        <f>IF(N$2='List of Flows'!$B94,IF('List of Flows'!$E94=0,0,1),0)</f>
        <v>0</v>
      </c>
      <c r="O96" s="32">
        <f t="shared" si="39"/>
        <v>0</v>
      </c>
      <c r="P96" s="31"/>
      <c r="Q96" s="32">
        <f>IF(Q$2='List of Flows'!$B94,IF('List of Flows'!$F94=0,0,1),0)</f>
        <v>0</v>
      </c>
      <c r="R96" s="32">
        <f>IF(R$2='List of Flows'!$B94,IF('List of Flows'!$F94=0,0,1),0)</f>
        <v>0</v>
      </c>
      <c r="S96" s="32">
        <f>IF(S$2='List of Flows'!$B94,IF('List of Flows'!$F94=0,0,1),0)</f>
        <v>0</v>
      </c>
      <c r="T96" s="32">
        <f>IF(T$2='List of Flows'!$B94,IF('List of Flows'!$F94=0,0,1),0)</f>
        <v>0</v>
      </c>
      <c r="U96" s="32">
        <f>IF(U$2='List of Flows'!$B94,IF('List of Flows'!$F94=0,0,1),0)</f>
        <v>0</v>
      </c>
      <c r="V96" s="32">
        <f>IF(V$2='List of Flows'!$B94,IF('List of Flows'!$F94=0,0,1),0)</f>
        <v>0</v>
      </c>
      <c r="W96" s="32">
        <f>IF(W$2='List of Flows'!$B94,IF('List of Flows'!$F94=0,0,1),0)</f>
        <v>0</v>
      </c>
      <c r="X96" s="32">
        <f>IF(X$2='List of Flows'!$B94,IF('List of Flows'!$F94=0,0,1),0)</f>
        <v>0</v>
      </c>
      <c r="Y96" s="32">
        <f>IF(Y$2='List of Flows'!$B94,IF('List of Flows'!$F94=0,0,1),0)</f>
        <v>0</v>
      </c>
      <c r="Z96" s="32">
        <f>IF(Z$2='List of Flows'!$B94,IF('List of Flows'!$F94=0,0,1),0)</f>
        <v>0</v>
      </c>
      <c r="AA96" s="32">
        <f>IF(AA$2='List of Flows'!$B94,IF('List of Flows'!$F94=0,0,1),0)</f>
        <v>0</v>
      </c>
      <c r="AB96" s="32">
        <f>IF(AB$2='List of Flows'!$B94,IF('List of Flows'!$F94=0,0,1),0)</f>
        <v>0</v>
      </c>
      <c r="AC96" s="32">
        <f>IF(AC$2='List of Flows'!$B94,IF('List of Flows'!$F94=0,0,1),0)</f>
        <v>0</v>
      </c>
      <c r="AD96" s="32">
        <f t="shared" si="40"/>
        <v>0</v>
      </c>
      <c r="AE96" s="31"/>
      <c r="AF96" s="32">
        <f t="shared" si="41"/>
        <v>0</v>
      </c>
      <c r="AG96" s="32">
        <f t="shared" si="42"/>
        <v>0</v>
      </c>
      <c r="AH96" s="32">
        <f t="shared" si="43"/>
        <v>0</v>
      </c>
      <c r="AI96" s="32">
        <f t="shared" si="44"/>
        <v>0</v>
      </c>
      <c r="AJ96" s="32">
        <f t="shared" si="45"/>
        <v>0</v>
      </c>
      <c r="AK96" s="32">
        <f t="shared" si="46"/>
        <v>0</v>
      </c>
      <c r="AL96" s="32">
        <f t="shared" si="47"/>
        <v>0</v>
      </c>
      <c r="AM96" s="32">
        <f t="shared" si="48"/>
        <v>0</v>
      </c>
      <c r="AN96" s="32">
        <f t="shared" si="49"/>
        <v>0</v>
      </c>
      <c r="AO96" s="32">
        <f t="shared" si="50"/>
        <v>0</v>
      </c>
      <c r="AP96" s="32">
        <f t="shared" si="51"/>
        <v>0</v>
      </c>
      <c r="AQ96" s="32">
        <f t="shared" si="52"/>
        <v>0</v>
      </c>
      <c r="AR96" s="32">
        <f t="shared" si="53"/>
        <v>0</v>
      </c>
      <c r="AS96" s="32">
        <f t="shared" si="54"/>
        <v>0</v>
      </c>
      <c r="AT96" s="31"/>
      <c r="AU96" s="32">
        <f>IF(AU$2='List of Flows'!$B94,IF('List of Flows'!$G94=0,0,1),0)</f>
        <v>0</v>
      </c>
      <c r="AV96" s="32">
        <f>IF(AV$2='List of Flows'!$B94,IF('List of Flows'!$G94=0,0,1),0)</f>
        <v>0</v>
      </c>
      <c r="AW96" s="32">
        <f>IF(AW$2='List of Flows'!$B94,IF('List of Flows'!$G94=0,0,1),0)</f>
        <v>0</v>
      </c>
      <c r="AX96" s="32">
        <f>IF(AX$2='List of Flows'!$B94,IF('List of Flows'!$G94=0,0,1),0)</f>
        <v>0</v>
      </c>
      <c r="AY96" s="32">
        <f>IF(AY$2='List of Flows'!$B94,IF('List of Flows'!$G94=0,0,1),0)</f>
        <v>0</v>
      </c>
      <c r="AZ96" s="32">
        <f>IF(AZ$2='List of Flows'!$B94,IF('List of Flows'!$G94=0,0,1),0)</f>
        <v>0</v>
      </c>
      <c r="BA96" s="32">
        <f>IF(BA$2='List of Flows'!$B94,IF('List of Flows'!$G94=0,0,1),0)</f>
        <v>0</v>
      </c>
      <c r="BB96" s="32">
        <f>IF(BB$2='List of Flows'!$B94,IF('List of Flows'!$G94=0,0,1),0)</f>
        <v>0</v>
      </c>
      <c r="BC96" s="32">
        <f>IF(BC$2='List of Flows'!$B94,IF('List of Flows'!$G94=0,0,1),0)</f>
        <v>0</v>
      </c>
      <c r="BD96" s="32">
        <f>IF(BD$2='List of Flows'!$B94,IF('List of Flows'!$G94=0,0,1),0)</f>
        <v>0</v>
      </c>
      <c r="BE96" s="32">
        <f>IF(BE$2='List of Flows'!$B94,IF('List of Flows'!$G94=0,0,1),0)</f>
        <v>0</v>
      </c>
      <c r="BF96" s="32">
        <f>IF(BF$2='List of Flows'!$B94,IF('List of Flows'!$G94=0,0,1),0)</f>
        <v>0</v>
      </c>
      <c r="BG96" s="32">
        <f>IF(BG$2='List of Flows'!$B94,IF('List of Flows'!$G94=0,0,1),0)</f>
        <v>0</v>
      </c>
      <c r="BH96" s="32">
        <f t="shared" si="55"/>
        <v>0</v>
      </c>
      <c r="BI96" s="31"/>
      <c r="BJ96">
        <f t="shared" si="56"/>
        <v>0</v>
      </c>
      <c r="BK96">
        <f t="shared" si="57"/>
        <v>0</v>
      </c>
      <c r="BL96">
        <f t="shared" si="58"/>
        <v>0</v>
      </c>
      <c r="BM96">
        <f t="shared" si="59"/>
        <v>0</v>
      </c>
      <c r="BN96">
        <f t="shared" si="60"/>
        <v>0</v>
      </c>
      <c r="BO96">
        <f t="shared" si="61"/>
        <v>0</v>
      </c>
      <c r="BP96">
        <f t="shared" si="62"/>
        <v>0</v>
      </c>
      <c r="BQ96">
        <f t="shared" si="63"/>
        <v>0</v>
      </c>
      <c r="BR96">
        <f t="shared" si="64"/>
        <v>0</v>
      </c>
      <c r="BS96">
        <f t="shared" si="65"/>
        <v>0</v>
      </c>
      <c r="BT96">
        <f t="shared" si="66"/>
        <v>0</v>
      </c>
      <c r="BU96">
        <f t="shared" si="67"/>
        <v>0</v>
      </c>
      <c r="BV96">
        <f t="shared" si="68"/>
        <v>0</v>
      </c>
      <c r="BW96">
        <f t="shared" si="69"/>
        <v>0</v>
      </c>
    </row>
    <row r="97" spans="1:75" x14ac:dyDescent="0.3">
      <c r="A97" s="30"/>
      <c r="B97" s="32">
        <f>IF(B$2='List of Flows'!$B95,IF('List of Flows'!$E95=0,0,1),0)</f>
        <v>0</v>
      </c>
      <c r="C97" s="32">
        <f>IF(C$2='List of Flows'!$B95,IF('List of Flows'!$E95=0,0,1),0)</f>
        <v>0</v>
      </c>
      <c r="D97" s="32">
        <f>IF(D$2='List of Flows'!$B95,IF('List of Flows'!$E95=0,0,1),0)</f>
        <v>0</v>
      </c>
      <c r="E97" s="32">
        <f>IF(E$2='List of Flows'!$B95,IF('List of Flows'!$E95=0,0,1),0)</f>
        <v>0</v>
      </c>
      <c r="F97" s="32">
        <f>IF(F$2='List of Flows'!$B95,IF('List of Flows'!$E95=0,0,1),0)</f>
        <v>0</v>
      </c>
      <c r="G97" s="32">
        <f>IF(G$2='List of Flows'!$B95,IF('List of Flows'!$E95=0,0,1),0)</f>
        <v>0</v>
      </c>
      <c r="H97" s="32">
        <f>IF(H$2='List of Flows'!$B95,IF('List of Flows'!$E95=0,0,1),0)</f>
        <v>0</v>
      </c>
      <c r="I97" s="32">
        <f>IF(I$2='List of Flows'!$B95,IF('List of Flows'!$E95=0,0,1),0)</f>
        <v>0</v>
      </c>
      <c r="J97" s="32">
        <f>IF(J$2='List of Flows'!$B95,IF('List of Flows'!$E95=0,0,1),0)</f>
        <v>0</v>
      </c>
      <c r="K97" s="32">
        <f>IF(K$2='List of Flows'!$B95,IF('List of Flows'!$E95=0,0,1),0)</f>
        <v>0</v>
      </c>
      <c r="L97" s="32">
        <f>IF(L$2='List of Flows'!$B95,IF('List of Flows'!$E95=0,0,1),0)</f>
        <v>0</v>
      </c>
      <c r="M97" s="32">
        <f>IF(M$2='List of Flows'!$B95,IF('List of Flows'!$E95=0,0,1),0)</f>
        <v>0</v>
      </c>
      <c r="N97" s="32">
        <f>IF(N$2='List of Flows'!$B95,IF('List of Flows'!$E95=0,0,1),0)</f>
        <v>0</v>
      </c>
      <c r="O97" s="32">
        <f t="shared" si="39"/>
        <v>0</v>
      </c>
      <c r="P97" s="31"/>
      <c r="Q97" s="32">
        <f>IF(Q$2='List of Flows'!$B95,IF('List of Flows'!$F95=0,0,1),0)</f>
        <v>0</v>
      </c>
      <c r="R97" s="32">
        <f>IF(R$2='List of Flows'!$B95,IF('List of Flows'!$F95=0,0,1),0)</f>
        <v>0</v>
      </c>
      <c r="S97" s="32">
        <f>IF(S$2='List of Flows'!$B95,IF('List of Flows'!$F95=0,0,1),0)</f>
        <v>0</v>
      </c>
      <c r="T97" s="32">
        <f>IF(T$2='List of Flows'!$B95,IF('List of Flows'!$F95=0,0,1),0)</f>
        <v>0</v>
      </c>
      <c r="U97" s="32">
        <f>IF(U$2='List of Flows'!$B95,IF('List of Flows'!$F95=0,0,1),0)</f>
        <v>0</v>
      </c>
      <c r="V97" s="32">
        <f>IF(V$2='List of Flows'!$B95,IF('List of Flows'!$F95=0,0,1),0)</f>
        <v>0</v>
      </c>
      <c r="W97" s="32">
        <f>IF(W$2='List of Flows'!$B95,IF('List of Flows'!$F95=0,0,1),0)</f>
        <v>0</v>
      </c>
      <c r="X97" s="32">
        <f>IF(X$2='List of Flows'!$B95,IF('List of Flows'!$F95=0,0,1),0)</f>
        <v>0</v>
      </c>
      <c r="Y97" s="32">
        <f>IF(Y$2='List of Flows'!$B95,IF('List of Flows'!$F95=0,0,1),0)</f>
        <v>0</v>
      </c>
      <c r="Z97" s="32">
        <f>IF(Z$2='List of Flows'!$B95,IF('List of Flows'!$F95=0,0,1),0)</f>
        <v>0</v>
      </c>
      <c r="AA97" s="32">
        <f>IF(AA$2='List of Flows'!$B95,IF('List of Flows'!$F95=0,0,1),0)</f>
        <v>0</v>
      </c>
      <c r="AB97" s="32">
        <f>IF(AB$2='List of Flows'!$B95,IF('List of Flows'!$F95=0,0,1),0)</f>
        <v>0</v>
      </c>
      <c r="AC97" s="32">
        <f>IF(AC$2='List of Flows'!$B95,IF('List of Flows'!$F95=0,0,1),0)</f>
        <v>0</v>
      </c>
      <c r="AD97" s="32">
        <f t="shared" si="40"/>
        <v>0</v>
      </c>
      <c r="AE97" s="31"/>
      <c r="AF97" s="32">
        <f t="shared" si="41"/>
        <v>0</v>
      </c>
      <c r="AG97" s="32">
        <f t="shared" si="42"/>
        <v>0</v>
      </c>
      <c r="AH97" s="32">
        <f t="shared" si="43"/>
        <v>0</v>
      </c>
      <c r="AI97" s="32">
        <f t="shared" si="44"/>
        <v>0</v>
      </c>
      <c r="AJ97" s="32">
        <f t="shared" si="45"/>
        <v>0</v>
      </c>
      <c r="AK97" s="32">
        <f t="shared" si="46"/>
        <v>0</v>
      </c>
      <c r="AL97" s="32">
        <f t="shared" si="47"/>
        <v>0</v>
      </c>
      <c r="AM97" s="32">
        <f t="shared" si="48"/>
        <v>0</v>
      </c>
      <c r="AN97" s="32">
        <f t="shared" si="49"/>
        <v>0</v>
      </c>
      <c r="AO97" s="32">
        <f t="shared" si="50"/>
        <v>0</v>
      </c>
      <c r="AP97" s="32">
        <f t="shared" si="51"/>
        <v>0</v>
      </c>
      <c r="AQ97" s="32">
        <f t="shared" si="52"/>
        <v>0</v>
      </c>
      <c r="AR97" s="32">
        <f t="shared" si="53"/>
        <v>0</v>
      </c>
      <c r="AS97" s="32">
        <f t="shared" si="54"/>
        <v>0</v>
      </c>
      <c r="AT97" s="31"/>
      <c r="AU97" s="32">
        <f>IF(AU$2='List of Flows'!$B95,IF('List of Flows'!$G95=0,0,1),0)</f>
        <v>0</v>
      </c>
      <c r="AV97" s="32">
        <f>IF(AV$2='List of Flows'!$B95,IF('List of Flows'!$G95=0,0,1),0)</f>
        <v>0</v>
      </c>
      <c r="AW97" s="32">
        <f>IF(AW$2='List of Flows'!$B95,IF('List of Flows'!$G95=0,0,1),0)</f>
        <v>0</v>
      </c>
      <c r="AX97" s="32">
        <f>IF(AX$2='List of Flows'!$B95,IF('List of Flows'!$G95=0,0,1),0)</f>
        <v>0</v>
      </c>
      <c r="AY97" s="32">
        <f>IF(AY$2='List of Flows'!$B95,IF('List of Flows'!$G95=0,0,1),0)</f>
        <v>0</v>
      </c>
      <c r="AZ97" s="32">
        <f>IF(AZ$2='List of Flows'!$B95,IF('List of Flows'!$G95=0,0,1),0)</f>
        <v>0</v>
      </c>
      <c r="BA97" s="32">
        <f>IF(BA$2='List of Flows'!$B95,IF('List of Flows'!$G95=0,0,1),0)</f>
        <v>0</v>
      </c>
      <c r="BB97" s="32">
        <f>IF(BB$2='List of Flows'!$B95,IF('List of Flows'!$G95=0,0,1),0)</f>
        <v>0</v>
      </c>
      <c r="BC97" s="32">
        <f>IF(BC$2='List of Flows'!$B95,IF('List of Flows'!$G95=0,0,1),0)</f>
        <v>0</v>
      </c>
      <c r="BD97" s="32">
        <f>IF(BD$2='List of Flows'!$B95,IF('List of Flows'!$G95=0,0,1),0)</f>
        <v>0</v>
      </c>
      <c r="BE97" s="32">
        <f>IF(BE$2='List of Flows'!$B95,IF('List of Flows'!$G95=0,0,1),0)</f>
        <v>0</v>
      </c>
      <c r="BF97" s="32">
        <f>IF(BF$2='List of Flows'!$B95,IF('List of Flows'!$G95=0,0,1),0)</f>
        <v>0</v>
      </c>
      <c r="BG97" s="32">
        <f>IF(BG$2='List of Flows'!$B95,IF('List of Flows'!$G95=0,0,1),0)</f>
        <v>0</v>
      </c>
      <c r="BH97" s="32">
        <f t="shared" si="55"/>
        <v>0</v>
      </c>
      <c r="BI97" s="31"/>
      <c r="BJ97">
        <f t="shared" si="56"/>
        <v>0</v>
      </c>
      <c r="BK97">
        <f t="shared" si="57"/>
        <v>0</v>
      </c>
      <c r="BL97">
        <f t="shared" si="58"/>
        <v>0</v>
      </c>
      <c r="BM97">
        <f t="shared" si="59"/>
        <v>0</v>
      </c>
      <c r="BN97">
        <f t="shared" si="60"/>
        <v>0</v>
      </c>
      <c r="BO97">
        <f t="shared" si="61"/>
        <v>0</v>
      </c>
      <c r="BP97">
        <f t="shared" si="62"/>
        <v>0</v>
      </c>
      <c r="BQ97">
        <f t="shared" si="63"/>
        <v>0</v>
      </c>
      <c r="BR97">
        <f t="shared" si="64"/>
        <v>0</v>
      </c>
      <c r="BS97">
        <f t="shared" si="65"/>
        <v>0</v>
      </c>
      <c r="BT97">
        <f t="shared" si="66"/>
        <v>0</v>
      </c>
      <c r="BU97">
        <f t="shared" si="67"/>
        <v>0</v>
      </c>
      <c r="BV97">
        <f t="shared" si="68"/>
        <v>0</v>
      </c>
      <c r="BW97">
        <f t="shared" si="69"/>
        <v>0</v>
      </c>
    </row>
    <row r="98" spans="1:75" x14ac:dyDescent="0.3">
      <c r="A98" s="30"/>
      <c r="B98" s="32">
        <f>IF(B$2='List of Flows'!$B96,IF('List of Flows'!$E96=0,0,1),0)</f>
        <v>0</v>
      </c>
      <c r="C98" s="32">
        <f>IF(C$2='List of Flows'!$B96,IF('List of Flows'!$E96=0,0,1),0)</f>
        <v>0</v>
      </c>
      <c r="D98" s="32">
        <f>IF(D$2='List of Flows'!$B96,IF('List of Flows'!$E96=0,0,1),0)</f>
        <v>0</v>
      </c>
      <c r="E98" s="32">
        <f>IF(E$2='List of Flows'!$B96,IF('List of Flows'!$E96=0,0,1),0)</f>
        <v>0</v>
      </c>
      <c r="F98" s="32">
        <f>IF(F$2='List of Flows'!$B96,IF('List of Flows'!$E96=0,0,1),0)</f>
        <v>0</v>
      </c>
      <c r="G98" s="32">
        <f>IF(G$2='List of Flows'!$B96,IF('List of Flows'!$E96=0,0,1),0)</f>
        <v>0</v>
      </c>
      <c r="H98" s="32">
        <f>IF(H$2='List of Flows'!$B96,IF('List of Flows'!$E96=0,0,1),0)</f>
        <v>0</v>
      </c>
      <c r="I98" s="32">
        <f>IF(I$2='List of Flows'!$B96,IF('List of Flows'!$E96=0,0,1),0)</f>
        <v>0</v>
      </c>
      <c r="J98" s="32">
        <f>IF(J$2='List of Flows'!$B96,IF('List of Flows'!$E96=0,0,1),0)</f>
        <v>0</v>
      </c>
      <c r="K98" s="32">
        <f>IF(K$2='List of Flows'!$B96,IF('List of Flows'!$E96=0,0,1),0)</f>
        <v>0</v>
      </c>
      <c r="L98" s="32">
        <f>IF(L$2='List of Flows'!$B96,IF('List of Flows'!$E96=0,0,1),0)</f>
        <v>0</v>
      </c>
      <c r="M98" s="32">
        <f>IF(M$2='List of Flows'!$B96,IF('List of Flows'!$E96=0,0,1),0)</f>
        <v>0</v>
      </c>
      <c r="N98" s="32">
        <f>IF(N$2='List of Flows'!$B96,IF('List of Flows'!$E96=0,0,1),0)</f>
        <v>0</v>
      </c>
      <c r="O98" s="32">
        <f t="shared" si="39"/>
        <v>0</v>
      </c>
      <c r="P98" s="31"/>
      <c r="Q98" s="32">
        <f>IF(Q$2='List of Flows'!$B96,IF('List of Flows'!$F96=0,0,1),0)</f>
        <v>0</v>
      </c>
      <c r="R98" s="32">
        <f>IF(R$2='List of Flows'!$B96,IF('List of Flows'!$F96=0,0,1),0)</f>
        <v>0</v>
      </c>
      <c r="S98" s="32">
        <f>IF(S$2='List of Flows'!$B96,IF('List of Flows'!$F96=0,0,1),0)</f>
        <v>0</v>
      </c>
      <c r="T98" s="32">
        <f>IF(T$2='List of Flows'!$B96,IF('List of Flows'!$F96=0,0,1),0)</f>
        <v>0</v>
      </c>
      <c r="U98" s="32">
        <f>IF(U$2='List of Flows'!$B96,IF('List of Flows'!$F96=0,0,1),0)</f>
        <v>0</v>
      </c>
      <c r="V98" s="32">
        <f>IF(V$2='List of Flows'!$B96,IF('List of Flows'!$F96=0,0,1),0)</f>
        <v>0</v>
      </c>
      <c r="W98" s="32">
        <f>IF(W$2='List of Flows'!$B96,IF('List of Flows'!$F96=0,0,1),0)</f>
        <v>0</v>
      </c>
      <c r="X98" s="32">
        <f>IF(X$2='List of Flows'!$B96,IF('List of Flows'!$F96=0,0,1),0)</f>
        <v>0</v>
      </c>
      <c r="Y98" s="32">
        <f>IF(Y$2='List of Flows'!$B96,IF('List of Flows'!$F96=0,0,1),0)</f>
        <v>0</v>
      </c>
      <c r="Z98" s="32">
        <f>IF(Z$2='List of Flows'!$B96,IF('List of Flows'!$F96=0,0,1),0)</f>
        <v>0</v>
      </c>
      <c r="AA98" s="32">
        <f>IF(AA$2='List of Flows'!$B96,IF('List of Flows'!$F96=0,0,1),0)</f>
        <v>0</v>
      </c>
      <c r="AB98" s="32">
        <f>IF(AB$2='List of Flows'!$B96,IF('List of Flows'!$F96=0,0,1),0)</f>
        <v>0</v>
      </c>
      <c r="AC98" s="32">
        <f>IF(AC$2='List of Flows'!$B96,IF('List of Flows'!$F96=0,0,1),0)</f>
        <v>0</v>
      </c>
      <c r="AD98" s="32">
        <f t="shared" si="40"/>
        <v>0</v>
      </c>
      <c r="AE98" s="31"/>
      <c r="AF98" s="32">
        <f t="shared" si="41"/>
        <v>0</v>
      </c>
      <c r="AG98" s="32">
        <f t="shared" si="42"/>
        <v>0</v>
      </c>
      <c r="AH98" s="32">
        <f t="shared" si="43"/>
        <v>0</v>
      </c>
      <c r="AI98" s="32">
        <f t="shared" si="44"/>
        <v>0</v>
      </c>
      <c r="AJ98" s="32">
        <f t="shared" si="45"/>
        <v>0</v>
      </c>
      <c r="AK98" s="32">
        <f t="shared" si="46"/>
        <v>0</v>
      </c>
      <c r="AL98" s="32">
        <f t="shared" si="47"/>
        <v>0</v>
      </c>
      <c r="AM98" s="32">
        <f t="shared" si="48"/>
        <v>0</v>
      </c>
      <c r="AN98" s="32">
        <f t="shared" si="49"/>
        <v>0</v>
      </c>
      <c r="AO98" s="32">
        <f t="shared" si="50"/>
        <v>0</v>
      </c>
      <c r="AP98" s="32">
        <f t="shared" si="51"/>
        <v>0</v>
      </c>
      <c r="AQ98" s="32">
        <f t="shared" si="52"/>
        <v>0</v>
      </c>
      <c r="AR98" s="32">
        <f t="shared" si="53"/>
        <v>0</v>
      </c>
      <c r="AS98" s="32">
        <f t="shared" si="54"/>
        <v>0</v>
      </c>
      <c r="AT98" s="31"/>
      <c r="AU98" s="32">
        <f>IF(AU$2='List of Flows'!$B96,IF('List of Flows'!$G96=0,0,1),0)</f>
        <v>0</v>
      </c>
      <c r="AV98" s="32">
        <f>IF(AV$2='List of Flows'!$B96,IF('List of Flows'!$G96=0,0,1),0)</f>
        <v>0</v>
      </c>
      <c r="AW98" s="32">
        <f>IF(AW$2='List of Flows'!$B96,IF('List of Flows'!$G96=0,0,1),0)</f>
        <v>0</v>
      </c>
      <c r="AX98" s="32">
        <f>IF(AX$2='List of Flows'!$B96,IF('List of Flows'!$G96=0,0,1),0)</f>
        <v>0</v>
      </c>
      <c r="AY98" s="32">
        <f>IF(AY$2='List of Flows'!$B96,IF('List of Flows'!$G96=0,0,1),0)</f>
        <v>0</v>
      </c>
      <c r="AZ98" s="32">
        <f>IF(AZ$2='List of Flows'!$B96,IF('List of Flows'!$G96=0,0,1),0)</f>
        <v>0</v>
      </c>
      <c r="BA98" s="32">
        <f>IF(BA$2='List of Flows'!$B96,IF('List of Flows'!$G96=0,0,1),0)</f>
        <v>0</v>
      </c>
      <c r="BB98" s="32">
        <f>IF(BB$2='List of Flows'!$B96,IF('List of Flows'!$G96=0,0,1),0)</f>
        <v>0</v>
      </c>
      <c r="BC98" s="32">
        <f>IF(BC$2='List of Flows'!$B96,IF('List of Flows'!$G96=0,0,1),0)</f>
        <v>0</v>
      </c>
      <c r="BD98" s="32">
        <f>IF(BD$2='List of Flows'!$B96,IF('List of Flows'!$G96=0,0,1),0)</f>
        <v>0</v>
      </c>
      <c r="BE98" s="32">
        <f>IF(BE$2='List of Flows'!$B96,IF('List of Flows'!$G96=0,0,1),0)</f>
        <v>0</v>
      </c>
      <c r="BF98" s="32">
        <f>IF(BF$2='List of Flows'!$B96,IF('List of Flows'!$G96=0,0,1),0)</f>
        <v>0</v>
      </c>
      <c r="BG98" s="32">
        <f>IF(BG$2='List of Flows'!$B96,IF('List of Flows'!$G96=0,0,1),0)</f>
        <v>0</v>
      </c>
      <c r="BH98" s="32">
        <f t="shared" si="55"/>
        <v>0</v>
      </c>
      <c r="BI98" s="31"/>
      <c r="BJ98">
        <f t="shared" si="56"/>
        <v>0</v>
      </c>
      <c r="BK98">
        <f t="shared" si="57"/>
        <v>0</v>
      </c>
      <c r="BL98">
        <f t="shared" si="58"/>
        <v>0</v>
      </c>
      <c r="BM98">
        <f t="shared" si="59"/>
        <v>0</v>
      </c>
      <c r="BN98">
        <f t="shared" si="60"/>
        <v>0</v>
      </c>
      <c r="BO98">
        <f t="shared" si="61"/>
        <v>0</v>
      </c>
      <c r="BP98">
        <f t="shared" si="62"/>
        <v>0</v>
      </c>
      <c r="BQ98">
        <f t="shared" si="63"/>
        <v>0</v>
      </c>
      <c r="BR98">
        <f t="shared" si="64"/>
        <v>0</v>
      </c>
      <c r="BS98">
        <f t="shared" si="65"/>
        <v>0</v>
      </c>
      <c r="BT98">
        <f t="shared" si="66"/>
        <v>0</v>
      </c>
      <c r="BU98">
        <f t="shared" si="67"/>
        <v>0</v>
      </c>
      <c r="BV98">
        <f t="shared" si="68"/>
        <v>0</v>
      </c>
      <c r="BW98">
        <f t="shared" si="69"/>
        <v>0</v>
      </c>
    </row>
    <row r="99" spans="1:75" x14ac:dyDescent="0.3">
      <c r="A99" s="30"/>
      <c r="B99" s="32">
        <f>IF(B$2='List of Flows'!$B97,IF('List of Flows'!$E97=0,0,1),0)</f>
        <v>0</v>
      </c>
      <c r="C99" s="32">
        <f>IF(C$2='List of Flows'!$B97,IF('List of Flows'!$E97=0,0,1),0)</f>
        <v>0</v>
      </c>
      <c r="D99" s="32">
        <f>IF(D$2='List of Flows'!$B97,IF('List of Flows'!$E97=0,0,1),0)</f>
        <v>0</v>
      </c>
      <c r="E99" s="32">
        <f>IF(E$2='List of Flows'!$B97,IF('List of Flows'!$E97=0,0,1),0)</f>
        <v>0</v>
      </c>
      <c r="F99" s="32">
        <f>IF(F$2='List of Flows'!$B97,IF('List of Flows'!$E97=0,0,1),0)</f>
        <v>0</v>
      </c>
      <c r="G99" s="32">
        <f>IF(G$2='List of Flows'!$B97,IF('List of Flows'!$E97=0,0,1),0)</f>
        <v>0</v>
      </c>
      <c r="H99" s="32">
        <f>IF(H$2='List of Flows'!$B97,IF('List of Flows'!$E97=0,0,1),0)</f>
        <v>0</v>
      </c>
      <c r="I99" s="32">
        <f>IF(I$2='List of Flows'!$B97,IF('List of Flows'!$E97=0,0,1),0)</f>
        <v>0</v>
      </c>
      <c r="J99" s="32">
        <f>IF(J$2='List of Flows'!$B97,IF('List of Flows'!$E97=0,0,1),0)</f>
        <v>0</v>
      </c>
      <c r="K99" s="32">
        <f>IF(K$2='List of Flows'!$B97,IF('List of Flows'!$E97=0,0,1),0)</f>
        <v>0</v>
      </c>
      <c r="L99" s="32">
        <f>IF(L$2='List of Flows'!$B97,IF('List of Flows'!$E97=0,0,1),0)</f>
        <v>0</v>
      </c>
      <c r="M99" s="32">
        <f>IF(M$2='List of Flows'!$B97,IF('List of Flows'!$E97=0,0,1),0)</f>
        <v>0</v>
      </c>
      <c r="N99" s="32">
        <f>IF(N$2='List of Flows'!$B97,IF('List of Flows'!$E97=0,0,1),0)</f>
        <v>0</v>
      </c>
      <c r="O99" s="32">
        <f t="shared" si="39"/>
        <v>0</v>
      </c>
      <c r="P99" s="31"/>
      <c r="Q99" s="32">
        <f>IF(Q$2='List of Flows'!$B97,IF('List of Flows'!$F97=0,0,1),0)</f>
        <v>0</v>
      </c>
      <c r="R99" s="32">
        <f>IF(R$2='List of Flows'!$B97,IF('List of Flows'!$F97=0,0,1),0)</f>
        <v>0</v>
      </c>
      <c r="S99" s="32">
        <f>IF(S$2='List of Flows'!$B97,IF('List of Flows'!$F97=0,0,1),0)</f>
        <v>0</v>
      </c>
      <c r="T99" s="32">
        <f>IF(T$2='List of Flows'!$B97,IF('List of Flows'!$F97=0,0,1),0)</f>
        <v>0</v>
      </c>
      <c r="U99" s="32">
        <f>IF(U$2='List of Flows'!$B97,IF('List of Flows'!$F97=0,0,1),0)</f>
        <v>0</v>
      </c>
      <c r="V99" s="32">
        <f>IF(V$2='List of Flows'!$B97,IF('List of Flows'!$F97=0,0,1),0)</f>
        <v>0</v>
      </c>
      <c r="W99" s="32">
        <f>IF(W$2='List of Flows'!$B97,IF('List of Flows'!$F97=0,0,1),0)</f>
        <v>0</v>
      </c>
      <c r="X99" s="32">
        <f>IF(X$2='List of Flows'!$B97,IF('List of Flows'!$F97=0,0,1),0)</f>
        <v>0</v>
      </c>
      <c r="Y99" s="32">
        <f>IF(Y$2='List of Flows'!$B97,IF('List of Flows'!$F97=0,0,1),0)</f>
        <v>0</v>
      </c>
      <c r="Z99" s="32">
        <f>IF(Z$2='List of Flows'!$B97,IF('List of Flows'!$F97=0,0,1),0)</f>
        <v>0</v>
      </c>
      <c r="AA99" s="32">
        <f>IF(AA$2='List of Flows'!$B97,IF('List of Flows'!$F97=0,0,1),0)</f>
        <v>0</v>
      </c>
      <c r="AB99" s="32">
        <f>IF(AB$2='List of Flows'!$B97,IF('List of Flows'!$F97=0,0,1),0)</f>
        <v>0</v>
      </c>
      <c r="AC99" s="32">
        <f>IF(AC$2='List of Flows'!$B97,IF('List of Flows'!$F97=0,0,1),0)</f>
        <v>0</v>
      </c>
      <c r="AD99" s="32">
        <f t="shared" si="40"/>
        <v>0</v>
      </c>
      <c r="AE99" s="31"/>
      <c r="AF99" s="32">
        <f t="shared" si="41"/>
        <v>0</v>
      </c>
      <c r="AG99" s="32">
        <f t="shared" si="42"/>
        <v>0</v>
      </c>
      <c r="AH99" s="32">
        <f t="shared" si="43"/>
        <v>0</v>
      </c>
      <c r="AI99" s="32">
        <f t="shared" si="44"/>
        <v>0</v>
      </c>
      <c r="AJ99" s="32">
        <f t="shared" si="45"/>
        <v>0</v>
      </c>
      <c r="AK99" s="32">
        <f t="shared" si="46"/>
        <v>0</v>
      </c>
      <c r="AL99" s="32">
        <f t="shared" si="47"/>
        <v>0</v>
      </c>
      <c r="AM99" s="32">
        <f t="shared" si="48"/>
        <v>0</v>
      </c>
      <c r="AN99" s="32">
        <f t="shared" si="49"/>
        <v>0</v>
      </c>
      <c r="AO99" s="32">
        <f t="shared" si="50"/>
        <v>0</v>
      </c>
      <c r="AP99" s="32">
        <f t="shared" si="51"/>
        <v>0</v>
      </c>
      <c r="AQ99" s="32">
        <f t="shared" si="52"/>
        <v>0</v>
      </c>
      <c r="AR99" s="32">
        <f t="shared" si="53"/>
        <v>0</v>
      </c>
      <c r="AS99" s="32">
        <f t="shared" si="54"/>
        <v>0</v>
      </c>
      <c r="AT99" s="31"/>
      <c r="AU99" s="32">
        <f>IF(AU$2='List of Flows'!$B97,IF('List of Flows'!$G97=0,0,1),0)</f>
        <v>0</v>
      </c>
      <c r="AV99" s="32">
        <f>IF(AV$2='List of Flows'!$B97,IF('List of Flows'!$G97=0,0,1),0)</f>
        <v>0</v>
      </c>
      <c r="AW99" s="32">
        <f>IF(AW$2='List of Flows'!$B97,IF('List of Flows'!$G97=0,0,1),0)</f>
        <v>0</v>
      </c>
      <c r="AX99" s="32">
        <f>IF(AX$2='List of Flows'!$B97,IF('List of Flows'!$G97=0,0,1),0)</f>
        <v>0</v>
      </c>
      <c r="AY99" s="32">
        <f>IF(AY$2='List of Flows'!$B97,IF('List of Flows'!$G97=0,0,1),0)</f>
        <v>0</v>
      </c>
      <c r="AZ99" s="32">
        <f>IF(AZ$2='List of Flows'!$B97,IF('List of Flows'!$G97=0,0,1),0)</f>
        <v>0</v>
      </c>
      <c r="BA99" s="32">
        <f>IF(BA$2='List of Flows'!$B97,IF('List of Flows'!$G97=0,0,1),0)</f>
        <v>0</v>
      </c>
      <c r="BB99" s="32">
        <f>IF(BB$2='List of Flows'!$B97,IF('List of Flows'!$G97=0,0,1),0)</f>
        <v>0</v>
      </c>
      <c r="BC99" s="32">
        <f>IF(BC$2='List of Flows'!$B97,IF('List of Flows'!$G97=0,0,1),0)</f>
        <v>0</v>
      </c>
      <c r="BD99" s="32">
        <f>IF(BD$2='List of Flows'!$B97,IF('List of Flows'!$G97=0,0,1),0)</f>
        <v>0</v>
      </c>
      <c r="BE99" s="32">
        <f>IF(BE$2='List of Flows'!$B97,IF('List of Flows'!$G97=0,0,1),0)</f>
        <v>0</v>
      </c>
      <c r="BF99" s="32">
        <f>IF(BF$2='List of Flows'!$B97,IF('List of Flows'!$G97=0,0,1),0)</f>
        <v>0</v>
      </c>
      <c r="BG99" s="32">
        <f>IF(BG$2='List of Flows'!$B97,IF('List of Flows'!$G97=0,0,1),0)</f>
        <v>0</v>
      </c>
      <c r="BH99" s="32">
        <f t="shared" si="55"/>
        <v>0</v>
      </c>
      <c r="BI99" s="31"/>
      <c r="BJ99">
        <f t="shared" si="56"/>
        <v>0</v>
      </c>
      <c r="BK99">
        <f t="shared" si="57"/>
        <v>0</v>
      </c>
      <c r="BL99">
        <f t="shared" si="58"/>
        <v>0</v>
      </c>
      <c r="BM99">
        <f t="shared" si="59"/>
        <v>0</v>
      </c>
      <c r="BN99">
        <f t="shared" si="60"/>
        <v>0</v>
      </c>
      <c r="BO99">
        <f t="shared" si="61"/>
        <v>0</v>
      </c>
      <c r="BP99">
        <f t="shared" si="62"/>
        <v>0</v>
      </c>
      <c r="BQ99">
        <f t="shared" si="63"/>
        <v>0</v>
      </c>
      <c r="BR99">
        <f t="shared" si="64"/>
        <v>0</v>
      </c>
      <c r="BS99">
        <f t="shared" si="65"/>
        <v>0</v>
      </c>
      <c r="BT99">
        <f t="shared" si="66"/>
        <v>0</v>
      </c>
      <c r="BU99">
        <f t="shared" si="67"/>
        <v>0</v>
      </c>
      <c r="BV99">
        <f t="shared" si="68"/>
        <v>0</v>
      </c>
      <c r="BW99">
        <f t="shared" si="69"/>
        <v>0</v>
      </c>
    </row>
    <row r="100" spans="1:75" x14ac:dyDescent="0.3">
      <c r="A100" s="30"/>
      <c r="B100" s="32">
        <f>IF(B$2='List of Flows'!$B98,IF('List of Flows'!$E98=0,0,1),0)</f>
        <v>0</v>
      </c>
      <c r="C100" s="32">
        <f>IF(C$2='List of Flows'!$B98,IF('List of Flows'!$E98=0,0,1),0)</f>
        <v>0</v>
      </c>
      <c r="D100" s="32">
        <f>IF(D$2='List of Flows'!$B98,IF('List of Flows'!$E98=0,0,1),0)</f>
        <v>0</v>
      </c>
      <c r="E100" s="32">
        <f>IF(E$2='List of Flows'!$B98,IF('List of Flows'!$E98=0,0,1),0)</f>
        <v>0</v>
      </c>
      <c r="F100" s="32">
        <f>IF(F$2='List of Flows'!$B98,IF('List of Flows'!$E98=0,0,1),0)</f>
        <v>0</v>
      </c>
      <c r="G100" s="32">
        <f>IF(G$2='List of Flows'!$B98,IF('List of Flows'!$E98=0,0,1),0)</f>
        <v>0</v>
      </c>
      <c r="H100" s="32">
        <f>IF(H$2='List of Flows'!$B98,IF('List of Flows'!$E98=0,0,1),0)</f>
        <v>0</v>
      </c>
      <c r="I100" s="32">
        <f>IF(I$2='List of Flows'!$B98,IF('List of Flows'!$E98=0,0,1),0)</f>
        <v>0</v>
      </c>
      <c r="J100" s="32">
        <f>IF(J$2='List of Flows'!$B98,IF('List of Flows'!$E98=0,0,1),0)</f>
        <v>0</v>
      </c>
      <c r="K100" s="32">
        <f>IF(K$2='List of Flows'!$B98,IF('List of Flows'!$E98=0,0,1),0)</f>
        <v>0</v>
      </c>
      <c r="L100" s="32">
        <f>IF(L$2='List of Flows'!$B98,IF('List of Flows'!$E98=0,0,1),0)</f>
        <v>0</v>
      </c>
      <c r="M100" s="32">
        <f>IF(M$2='List of Flows'!$B98,IF('List of Flows'!$E98=0,0,1),0)</f>
        <v>0</v>
      </c>
      <c r="N100" s="32">
        <f>IF(N$2='List of Flows'!$B98,IF('List of Flows'!$E98=0,0,1),0)</f>
        <v>0</v>
      </c>
      <c r="O100" s="32">
        <f t="shared" si="39"/>
        <v>0</v>
      </c>
      <c r="P100" s="31"/>
      <c r="Q100" s="32">
        <f>IF(Q$2='List of Flows'!$B98,IF('List of Flows'!$F98=0,0,1),0)</f>
        <v>0</v>
      </c>
      <c r="R100" s="32">
        <f>IF(R$2='List of Flows'!$B98,IF('List of Flows'!$F98=0,0,1),0)</f>
        <v>0</v>
      </c>
      <c r="S100" s="32">
        <f>IF(S$2='List of Flows'!$B98,IF('List of Flows'!$F98=0,0,1),0)</f>
        <v>0</v>
      </c>
      <c r="T100" s="32">
        <f>IF(T$2='List of Flows'!$B98,IF('List of Flows'!$F98=0,0,1),0)</f>
        <v>0</v>
      </c>
      <c r="U100" s="32">
        <f>IF(U$2='List of Flows'!$B98,IF('List of Flows'!$F98=0,0,1),0)</f>
        <v>0</v>
      </c>
      <c r="V100" s="32">
        <f>IF(V$2='List of Flows'!$B98,IF('List of Flows'!$F98=0,0,1),0)</f>
        <v>0</v>
      </c>
      <c r="W100" s="32">
        <f>IF(W$2='List of Flows'!$B98,IF('List of Flows'!$F98=0,0,1),0)</f>
        <v>0</v>
      </c>
      <c r="X100" s="32">
        <f>IF(X$2='List of Flows'!$B98,IF('List of Flows'!$F98=0,0,1),0)</f>
        <v>0</v>
      </c>
      <c r="Y100" s="32">
        <f>IF(Y$2='List of Flows'!$B98,IF('List of Flows'!$F98=0,0,1),0)</f>
        <v>0</v>
      </c>
      <c r="Z100" s="32">
        <f>IF(Z$2='List of Flows'!$B98,IF('List of Flows'!$F98=0,0,1),0)</f>
        <v>0</v>
      </c>
      <c r="AA100" s="32">
        <f>IF(AA$2='List of Flows'!$B98,IF('List of Flows'!$F98=0,0,1),0)</f>
        <v>0</v>
      </c>
      <c r="AB100" s="32">
        <f>IF(AB$2='List of Flows'!$B98,IF('List of Flows'!$F98=0,0,1),0)</f>
        <v>0</v>
      </c>
      <c r="AC100" s="32">
        <f>IF(AC$2='List of Flows'!$B98,IF('List of Flows'!$F98=0,0,1),0)</f>
        <v>0</v>
      </c>
      <c r="AD100" s="32">
        <f t="shared" si="40"/>
        <v>0</v>
      </c>
      <c r="AE100" s="31"/>
      <c r="AF100" s="32">
        <f t="shared" si="41"/>
        <v>0</v>
      </c>
      <c r="AG100" s="32">
        <f t="shared" si="42"/>
        <v>0</v>
      </c>
      <c r="AH100" s="32">
        <f t="shared" si="43"/>
        <v>0</v>
      </c>
      <c r="AI100" s="32">
        <f t="shared" si="44"/>
        <v>0</v>
      </c>
      <c r="AJ100" s="32">
        <f t="shared" si="45"/>
        <v>0</v>
      </c>
      <c r="AK100" s="32">
        <f t="shared" si="46"/>
        <v>0</v>
      </c>
      <c r="AL100" s="32">
        <f t="shared" si="47"/>
        <v>0</v>
      </c>
      <c r="AM100" s="32">
        <f t="shared" si="48"/>
        <v>0</v>
      </c>
      <c r="AN100" s="32">
        <f t="shared" si="49"/>
        <v>0</v>
      </c>
      <c r="AO100" s="32">
        <f t="shared" si="50"/>
        <v>0</v>
      </c>
      <c r="AP100" s="32">
        <f t="shared" si="51"/>
        <v>0</v>
      </c>
      <c r="AQ100" s="32">
        <f t="shared" si="52"/>
        <v>0</v>
      </c>
      <c r="AR100" s="32">
        <f t="shared" si="53"/>
        <v>0</v>
      </c>
      <c r="AS100" s="32">
        <f t="shared" si="54"/>
        <v>0</v>
      </c>
      <c r="AT100" s="31"/>
      <c r="AU100" s="32">
        <f>IF(AU$2='List of Flows'!$B98,IF('List of Flows'!$G98=0,0,1),0)</f>
        <v>0</v>
      </c>
      <c r="AV100" s="32">
        <f>IF(AV$2='List of Flows'!$B98,IF('List of Flows'!$G98=0,0,1),0)</f>
        <v>0</v>
      </c>
      <c r="AW100" s="32">
        <f>IF(AW$2='List of Flows'!$B98,IF('List of Flows'!$G98=0,0,1),0)</f>
        <v>0</v>
      </c>
      <c r="AX100" s="32">
        <f>IF(AX$2='List of Flows'!$B98,IF('List of Flows'!$G98=0,0,1),0)</f>
        <v>0</v>
      </c>
      <c r="AY100" s="32">
        <f>IF(AY$2='List of Flows'!$B98,IF('List of Flows'!$G98=0,0,1),0)</f>
        <v>0</v>
      </c>
      <c r="AZ100" s="32">
        <f>IF(AZ$2='List of Flows'!$B98,IF('List of Flows'!$G98=0,0,1),0)</f>
        <v>0</v>
      </c>
      <c r="BA100" s="32">
        <f>IF(BA$2='List of Flows'!$B98,IF('List of Flows'!$G98=0,0,1),0)</f>
        <v>0</v>
      </c>
      <c r="BB100" s="32">
        <f>IF(BB$2='List of Flows'!$B98,IF('List of Flows'!$G98=0,0,1),0)</f>
        <v>0</v>
      </c>
      <c r="BC100" s="32">
        <f>IF(BC$2='List of Flows'!$B98,IF('List of Flows'!$G98=0,0,1),0)</f>
        <v>0</v>
      </c>
      <c r="BD100" s="32">
        <f>IF(BD$2='List of Flows'!$B98,IF('List of Flows'!$G98=0,0,1),0)</f>
        <v>0</v>
      </c>
      <c r="BE100" s="32">
        <f>IF(BE$2='List of Flows'!$B98,IF('List of Flows'!$G98=0,0,1),0)</f>
        <v>0</v>
      </c>
      <c r="BF100" s="32">
        <f>IF(BF$2='List of Flows'!$B98,IF('List of Flows'!$G98=0,0,1),0)</f>
        <v>0</v>
      </c>
      <c r="BG100" s="32">
        <f>IF(BG$2='List of Flows'!$B98,IF('List of Flows'!$G98=0,0,1),0)</f>
        <v>0</v>
      </c>
      <c r="BH100" s="32">
        <f t="shared" si="55"/>
        <v>0</v>
      </c>
      <c r="BI100" s="31"/>
      <c r="BJ100">
        <f t="shared" si="56"/>
        <v>0</v>
      </c>
      <c r="BK100">
        <f t="shared" si="57"/>
        <v>0</v>
      </c>
      <c r="BL100">
        <f t="shared" si="58"/>
        <v>0</v>
      </c>
      <c r="BM100">
        <f t="shared" si="59"/>
        <v>0</v>
      </c>
      <c r="BN100">
        <f t="shared" si="60"/>
        <v>0</v>
      </c>
      <c r="BO100">
        <f t="shared" si="61"/>
        <v>0</v>
      </c>
      <c r="BP100">
        <f t="shared" si="62"/>
        <v>0</v>
      </c>
      <c r="BQ100">
        <f t="shared" si="63"/>
        <v>0</v>
      </c>
      <c r="BR100">
        <f t="shared" si="64"/>
        <v>0</v>
      </c>
      <c r="BS100">
        <f t="shared" si="65"/>
        <v>0</v>
      </c>
      <c r="BT100">
        <f t="shared" si="66"/>
        <v>0</v>
      </c>
      <c r="BU100">
        <f t="shared" si="67"/>
        <v>0</v>
      </c>
      <c r="BV100">
        <f t="shared" si="68"/>
        <v>0</v>
      </c>
      <c r="BW100">
        <f t="shared" si="69"/>
        <v>0</v>
      </c>
    </row>
    <row r="101" spans="1:75" x14ac:dyDescent="0.3">
      <c r="A101" s="30"/>
      <c r="B101" s="32">
        <f>IF(B$2='List of Flows'!$B99,IF('List of Flows'!$E99=0,0,1),0)</f>
        <v>0</v>
      </c>
      <c r="C101" s="32">
        <f>IF(C$2='List of Flows'!$B99,IF('List of Flows'!$E99=0,0,1),0)</f>
        <v>0</v>
      </c>
      <c r="D101" s="32">
        <f>IF(D$2='List of Flows'!$B99,IF('List of Flows'!$E99=0,0,1),0)</f>
        <v>0</v>
      </c>
      <c r="E101" s="32">
        <f>IF(E$2='List of Flows'!$B99,IF('List of Flows'!$E99=0,0,1),0)</f>
        <v>0</v>
      </c>
      <c r="F101" s="32">
        <f>IF(F$2='List of Flows'!$B99,IF('List of Flows'!$E99=0,0,1),0)</f>
        <v>0</v>
      </c>
      <c r="G101" s="32">
        <f>IF(G$2='List of Flows'!$B99,IF('List of Flows'!$E99=0,0,1),0)</f>
        <v>0</v>
      </c>
      <c r="H101" s="32">
        <f>IF(H$2='List of Flows'!$B99,IF('List of Flows'!$E99=0,0,1),0)</f>
        <v>0</v>
      </c>
      <c r="I101" s="32">
        <f>IF(I$2='List of Flows'!$B99,IF('List of Flows'!$E99=0,0,1),0)</f>
        <v>0</v>
      </c>
      <c r="J101" s="32">
        <f>IF(J$2='List of Flows'!$B99,IF('List of Flows'!$E99=0,0,1),0)</f>
        <v>0</v>
      </c>
      <c r="K101" s="32">
        <f>IF(K$2='List of Flows'!$B99,IF('List of Flows'!$E99=0,0,1),0)</f>
        <v>0</v>
      </c>
      <c r="L101" s="32">
        <f>IF(L$2='List of Flows'!$B99,IF('List of Flows'!$E99=0,0,1),0)</f>
        <v>0</v>
      </c>
      <c r="M101" s="32">
        <f>IF(M$2='List of Flows'!$B99,IF('List of Flows'!$E99=0,0,1),0)</f>
        <v>0</v>
      </c>
      <c r="N101" s="32">
        <f>IF(N$2='List of Flows'!$B99,IF('List of Flows'!$E99=0,0,1),0)</f>
        <v>0</v>
      </c>
      <c r="O101" s="32">
        <f t="shared" si="39"/>
        <v>0</v>
      </c>
      <c r="P101" s="31"/>
      <c r="Q101" s="32">
        <f>IF(Q$2='List of Flows'!$B99,IF('List of Flows'!$F99=0,0,1),0)</f>
        <v>0</v>
      </c>
      <c r="R101" s="32">
        <f>IF(R$2='List of Flows'!$B99,IF('List of Flows'!$F99=0,0,1),0)</f>
        <v>0</v>
      </c>
      <c r="S101" s="32">
        <f>IF(S$2='List of Flows'!$B99,IF('List of Flows'!$F99=0,0,1),0)</f>
        <v>0</v>
      </c>
      <c r="T101" s="32">
        <f>IF(T$2='List of Flows'!$B99,IF('List of Flows'!$F99=0,0,1),0)</f>
        <v>0</v>
      </c>
      <c r="U101" s="32">
        <f>IF(U$2='List of Flows'!$B99,IF('List of Flows'!$F99=0,0,1),0)</f>
        <v>0</v>
      </c>
      <c r="V101" s="32">
        <f>IF(V$2='List of Flows'!$B99,IF('List of Flows'!$F99=0,0,1),0)</f>
        <v>0</v>
      </c>
      <c r="W101" s="32">
        <f>IF(W$2='List of Flows'!$B99,IF('List of Flows'!$F99=0,0,1),0)</f>
        <v>0</v>
      </c>
      <c r="X101" s="32">
        <f>IF(X$2='List of Flows'!$B99,IF('List of Flows'!$F99=0,0,1),0)</f>
        <v>0</v>
      </c>
      <c r="Y101" s="32">
        <f>IF(Y$2='List of Flows'!$B99,IF('List of Flows'!$F99=0,0,1),0)</f>
        <v>0</v>
      </c>
      <c r="Z101" s="32">
        <f>IF(Z$2='List of Flows'!$B99,IF('List of Flows'!$F99=0,0,1),0)</f>
        <v>0</v>
      </c>
      <c r="AA101" s="32">
        <f>IF(AA$2='List of Flows'!$B99,IF('List of Flows'!$F99=0,0,1),0)</f>
        <v>0</v>
      </c>
      <c r="AB101" s="32">
        <f>IF(AB$2='List of Flows'!$B99,IF('List of Flows'!$F99=0,0,1),0)</f>
        <v>0</v>
      </c>
      <c r="AC101" s="32">
        <f>IF(AC$2='List of Flows'!$B99,IF('List of Flows'!$F99=0,0,1),0)</f>
        <v>0</v>
      </c>
      <c r="AD101" s="32">
        <f t="shared" si="40"/>
        <v>0</v>
      </c>
      <c r="AE101" s="31"/>
      <c r="AF101" s="32">
        <f t="shared" si="41"/>
        <v>0</v>
      </c>
      <c r="AG101" s="32">
        <f t="shared" si="42"/>
        <v>0</v>
      </c>
      <c r="AH101" s="32">
        <f t="shared" si="43"/>
        <v>0</v>
      </c>
      <c r="AI101" s="32">
        <f t="shared" si="44"/>
        <v>0</v>
      </c>
      <c r="AJ101" s="32">
        <f t="shared" si="45"/>
        <v>0</v>
      </c>
      <c r="AK101" s="32">
        <f t="shared" si="46"/>
        <v>0</v>
      </c>
      <c r="AL101" s="32">
        <f t="shared" si="47"/>
        <v>0</v>
      </c>
      <c r="AM101" s="32">
        <f t="shared" si="48"/>
        <v>0</v>
      </c>
      <c r="AN101" s="32">
        <f t="shared" si="49"/>
        <v>0</v>
      </c>
      <c r="AO101" s="32">
        <f t="shared" si="50"/>
        <v>0</v>
      </c>
      <c r="AP101" s="32">
        <f t="shared" si="51"/>
        <v>0</v>
      </c>
      <c r="AQ101" s="32">
        <f t="shared" si="52"/>
        <v>0</v>
      </c>
      <c r="AR101" s="32">
        <f t="shared" si="53"/>
        <v>0</v>
      </c>
      <c r="AS101" s="32">
        <f t="shared" si="54"/>
        <v>0</v>
      </c>
      <c r="AT101" s="31"/>
      <c r="AU101" s="32">
        <f>IF(AU$2='List of Flows'!$B99,IF('List of Flows'!$G99=0,0,1),0)</f>
        <v>0</v>
      </c>
      <c r="AV101" s="32">
        <f>IF(AV$2='List of Flows'!$B99,IF('List of Flows'!$G99=0,0,1),0)</f>
        <v>0</v>
      </c>
      <c r="AW101" s="32">
        <f>IF(AW$2='List of Flows'!$B99,IF('List of Flows'!$G99=0,0,1),0)</f>
        <v>0</v>
      </c>
      <c r="AX101" s="32">
        <f>IF(AX$2='List of Flows'!$B99,IF('List of Flows'!$G99=0,0,1),0)</f>
        <v>0</v>
      </c>
      <c r="AY101" s="32">
        <f>IF(AY$2='List of Flows'!$B99,IF('List of Flows'!$G99=0,0,1),0)</f>
        <v>0</v>
      </c>
      <c r="AZ101" s="32">
        <f>IF(AZ$2='List of Flows'!$B99,IF('List of Flows'!$G99=0,0,1),0)</f>
        <v>0</v>
      </c>
      <c r="BA101" s="32">
        <f>IF(BA$2='List of Flows'!$B99,IF('List of Flows'!$G99=0,0,1),0)</f>
        <v>0</v>
      </c>
      <c r="BB101" s="32">
        <f>IF(BB$2='List of Flows'!$B99,IF('List of Flows'!$G99=0,0,1),0)</f>
        <v>0</v>
      </c>
      <c r="BC101" s="32">
        <f>IF(BC$2='List of Flows'!$B99,IF('List of Flows'!$G99=0,0,1),0)</f>
        <v>0</v>
      </c>
      <c r="BD101" s="32">
        <f>IF(BD$2='List of Flows'!$B99,IF('List of Flows'!$G99=0,0,1),0)</f>
        <v>0</v>
      </c>
      <c r="BE101" s="32">
        <f>IF(BE$2='List of Flows'!$B99,IF('List of Flows'!$G99=0,0,1),0)</f>
        <v>0</v>
      </c>
      <c r="BF101" s="32">
        <f>IF(BF$2='List of Flows'!$B99,IF('List of Flows'!$G99=0,0,1),0)</f>
        <v>0</v>
      </c>
      <c r="BG101" s="32">
        <f>IF(BG$2='List of Flows'!$B99,IF('List of Flows'!$G99=0,0,1),0)</f>
        <v>0</v>
      </c>
      <c r="BH101" s="32">
        <f t="shared" si="55"/>
        <v>0</v>
      </c>
      <c r="BI101" s="31"/>
      <c r="BJ101">
        <f t="shared" si="56"/>
        <v>0</v>
      </c>
      <c r="BK101">
        <f t="shared" si="57"/>
        <v>0</v>
      </c>
      <c r="BL101">
        <f t="shared" si="58"/>
        <v>0</v>
      </c>
      <c r="BM101">
        <f t="shared" si="59"/>
        <v>0</v>
      </c>
      <c r="BN101">
        <f t="shared" si="60"/>
        <v>0</v>
      </c>
      <c r="BO101">
        <f t="shared" si="61"/>
        <v>0</v>
      </c>
      <c r="BP101">
        <f t="shared" si="62"/>
        <v>0</v>
      </c>
      <c r="BQ101">
        <f t="shared" si="63"/>
        <v>0</v>
      </c>
      <c r="BR101">
        <f t="shared" si="64"/>
        <v>0</v>
      </c>
      <c r="BS101">
        <f t="shared" si="65"/>
        <v>0</v>
      </c>
      <c r="BT101">
        <f t="shared" si="66"/>
        <v>0</v>
      </c>
      <c r="BU101">
        <f t="shared" si="67"/>
        <v>0</v>
      </c>
      <c r="BV101">
        <f t="shared" si="68"/>
        <v>0</v>
      </c>
      <c r="BW101">
        <f t="shared" si="69"/>
        <v>0</v>
      </c>
    </row>
    <row r="102" spans="1:75" x14ac:dyDescent="0.3">
      <c r="A102" s="30"/>
      <c r="B102" s="32">
        <f>IF(B$2='List of Flows'!$B100,IF('List of Flows'!$E100=0,0,1),0)</f>
        <v>0</v>
      </c>
      <c r="C102" s="32">
        <f>IF(C$2='List of Flows'!$B100,IF('List of Flows'!$E100=0,0,1),0)</f>
        <v>0</v>
      </c>
      <c r="D102" s="32">
        <f>IF(D$2='List of Flows'!$B100,IF('List of Flows'!$E100=0,0,1),0)</f>
        <v>0</v>
      </c>
      <c r="E102" s="32">
        <f>IF(E$2='List of Flows'!$B100,IF('List of Flows'!$E100=0,0,1),0)</f>
        <v>0</v>
      </c>
      <c r="F102" s="32">
        <f>IF(F$2='List of Flows'!$B100,IF('List of Flows'!$E100=0,0,1),0)</f>
        <v>0</v>
      </c>
      <c r="G102" s="32">
        <f>IF(G$2='List of Flows'!$B100,IF('List of Flows'!$E100=0,0,1),0)</f>
        <v>0</v>
      </c>
      <c r="H102" s="32">
        <f>IF(H$2='List of Flows'!$B100,IF('List of Flows'!$E100=0,0,1),0)</f>
        <v>0</v>
      </c>
      <c r="I102" s="32">
        <f>IF(I$2='List of Flows'!$B100,IF('List of Flows'!$E100=0,0,1),0)</f>
        <v>0</v>
      </c>
      <c r="J102" s="32">
        <f>IF(J$2='List of Flows'!$B100,IF('List of Flows'!$E100=0,0,1),0)</f>
        <v>0</v>
      </c>
      <c r="K102" s="32">
        <f>IF(K$2='List of Flows'!$B100,IF('List of Flows'!$E100=0,0,1),0)</f>
        <v>0</v>
      </c>
      <c r="L102" s="32">
        <f>IF(L$2='List of Flows'!$B100,IF('List of Flows'!$E100=0,0,1),0)</f>
        <v>0</v>
      </c>
      <c r="M102" s="32">
        <f>IF(M$2='List of Flows'!$B100,IF('List of Flows'!$E100=0,0,1),0)</f>
        <v>0</v>
      </c>
      <c r="N102" s="32">
        <f>IF(N$2='List of Flows'!$B100,IF('List of Flows'!$E100=0,0,1),0)</f>
        <v>0</v>
      </c>
      <c r="O102" s="32">
        <f t="shared" si="39"/>
        <v>0</v>
      </c>
      <c r="P102" s="31"/>
      <c r="Q102" s="32">
        <f>IF(Q$2='List of Flows'!$B100,IF('List of Flows'!$F100=0,0,1),0)</f>
        <v>0</v>
      </c>
      <c r="R102" s="32">
        <f>IF(R$2='List of Flows'!$B100,IF('List of Flows'!$F100=0,0,1),0)</f>
        <v>0</v>
      </c>
      <c r="S102" s="32">
        <f>IF(S$2='List of Flows'!$B100,IF('List of Flows'!$F100=0,0,1),0)</f>
        <v>0</v>
      </c>
      <c r="T102" s="32">
        <f>IF(T$2='List of Flows'!$B100,IF('List of Flows'!$F100=0,0,1),0)</f>
        <v>0</v>
      </c>
      <c r="U102" s="32">
        <f>IF(U$2='List of Flows'!$B100,IF('List of Flows'!$F100=0,0,1),0)</f>
        <v>0</v>
      </c>
      <c r="V102" s="32">
        <f>IF(V$2='List of Flows'!$B100,IF('List of Flows'!$F100=0,0,1),0)</f>
        <v>0</v>
      </c>
      <c r="W102" s="32">
        <f>IF(W$2='List of Flows'!$B100,IF('List of Flows'!$F100=0,0,1),0)</f>
        <v>0</v>
      </c>
      <c r="X102" s="32">
        <f>IF(X$2='List of Flows'!$B100,IF('List of Flows'!$F100=0,0,1),0)</f>
        <v>0</v>
      </c>
      <c r="Y102" s="32">
        <f>IF(Y$2='List of Flows'!$B100,IF('List of Flows'!$F100=0,0,1),0)</f>
        <v>0</v>
      </c>
      <c r="Z102" s="32">
        <f>IF(Z$2='List of Flows'!$B100,IF('List of Flows'!$F100=0,0,1),0)</f>
        <v>0</v>
      </c>
      <c r="AA102" s="32">
        <f>IF(AA$2='List of Flows'!$B100,IF('List of Flows'!$F100=0,0,1),0)</f>
        <v>0</v>
      </c>
      <c r="AB102" s="32">
        <f>IF(AB$2='List of Flows'!$B100,IF('List of Flows'!$F100=0,0,1),0)</f>
        <v>0</v>
      </c>
      <c r="AC102" s="32">
        <f>IF(AC$2='List of Flows'!$B100,IF('List of Flows'!$F100=0,0,1),0)</f>
        <v>0</v>
      </c>
      <c r="AD102" s="32">
        <f t="shared" si="40"/>
        <v>0</v>
      </c>
      <c r="AE102" s="31"/>
      <c r="AF102" s="32">
        <f t="shared" si="41"/>
        <v>0</v>
      </c>
      <c r="AG102" s="32">
        <f t="shared" si="42"/>
        <v>0</v>
      </c>
      <c r="AH102" s="32">
        <f t="shared" si="43"/>
        <v>0</v>
      </c>
      <c r="AI102" s="32">
        <f t="shared" si="44"/>
        <v>0</v>
      </c>
      <c r="AJ102" s="32">
        <f t="shared" si="45"/>
        <v>0</v>
      </c>
      <c r="AK102" s="32">
        <f t="shared" si="46"/>
        <v>0</v>
      </c>
      <c r="AL102" s="32">
        <f t="shared" si="47"/>
        <v>0</v>
      </c>
      <c r="AM102" s="32">
        <f t="shared" si="48"/>
        <v>0</v>
      </c>
      <c r="AN102" s="32">
        <f t="shared" si="49"/>
        <v>0</v>
      </c>
      <c r="AO102" s="32">
        <f t="shared" si="50"/>
        <v>0</v>
      </c>
      <c r="AP102" s="32">
        <f t="shared" si="51"/>
        <v>0</v>
      </c>
      <c r="AQ102" s="32">
        <f t="shared" si="52"/>
        <v>0</v>
      </c>
      <c r="AR102" s="32">
        <f t="shared" si="53"/>
        <v>0</v>
      </c>
      <c r="AS102" s="32">
        <f t="shared" si="54"/>
        <v>0</v>
      </c>
      <c r="AT102" s="31"/>
      <c r="AU102" s="32">
        <f>IF(AU$2='List of Flows'!$B100,IF('List of Flows'!$G100=0,0,1),0)</f>
        <v>0</v>
      </c>
      <c r="AV102" s="32">
        <f>IF(AV$2='List of Flows'!$B100,IF('List of Flows'!$G100=0,0,1),0)</f>
        <v>0</v>
      </c>
      <c r="AW102" s="32">
        <f>IF(AW$2='List of Flows'!$B100,IF('List of Flows'!$G100=0,0,1),0)</f>
        <v>0</v>
      </c>
      <c r="AX102" s="32">
        <f>IF(AX$2='List of Flows'!$B100,IF('List of Flows'!$G100=0,0,1),0)</f>
        <v>0</v>
      </c>
      <c r="AY102" s="32">
        <f>IF(AY$2='List of Flows'!$B100,IF('List of Flows'!$G100=0,0,1),0)</f>
        <v>0</v>
      </c>
      <c r="AZ102" s="32">
        <f>IF(AZ$2='List of Flows'!$B100,IF('List of Flows'!$G100=0,0,1),0)</f>
        <v>0</v>
      </c>
      <c r="BA102" s="32">
        <f>IF(BA$2='List of Flows'!$B100,IF('List of Flows'!$G100=0,0,1),0)</f>
        <v>0</v>
      </c>
      <c r="BB102" s="32">
        <f>IF(BB$2='List of Flows'!$B100,IF('List of Flows'!$G100=0,0,1),0)</f>
        <v>0</v>
      </c>
      <c r="BC102" s="32">
        <f>IF(BC$2='List of Flows'!$B100,IF('List of Flows'!$G100=0,0,1),0)</f>
        <v>0</v>
      </c>
      <c r="BD102" s="32">
        <f>IF(BD$2='List of Flows'!$B100,IF('List of Flows'!$G100=0,0,1),0)</f>
        <v>0</v>
      </c>
      <c r="BE102" s="32">
        <f>IF(BE$2='List of Flows'!$B100,IF('List of Flows'!$G100=0,0,1),0)</f>
        <v>0</v>
      </c>
      <c r="BF102" s="32">
        <f>IF(BF$2='List of Flows'!$B100,IF('List of Flows'!$G100=0,0,1),0)</f>
        <v>0</v>
      </c>
      <c r="BG102" s="32">
        <f>IF(BG$2='List of Flows'!$B100,IF('List of Flows'!$G100=0,0,1),0)</f>
        <v>0</v>
      </c>
      <c r="BH102" s="32">
        <f t="shared" si="55"/>
        <v>0</v>
      </c>
      <c r="BI102" s="31"/>
      <c r="BJ102">
        <f t="shared" si="56"/>
        <v>0</v>
      </c>
      <c r="BK102">
        <f t="shared" si="57"/>
        <v>0</v>
      </c>
      <c r="BL102">
        <f t="shared" si="58"/>
        <v>0</v>
      </c>
      <c r="BM102">
        <f t="shared" si="59"/>
        <v>0</v>
      </c>
      <c r="BN102">
        <f t="shared" si="60"/>
        <v>0</v>
      </c>
      <c r="BO102">
        <f t="shared" si="61"/>
        <v>0</v>
      </c>
      <c r="BP102">
        <f t="shared" si="62"/>
        <v>0</v>
      </c>
      <c r="BQ102">
        <f t="shared" si="63"/>
        <v>0</v>
      </c>
      <c r="BR102">
        <f t="shared" si="64"/>
        <v>0</v>
      </c>
      <c r="BS102">
        <f t="shared" si="65"/>
        <v>0</v>
      </c>
      <c r="BT102">
        <f t="shared" si="66"/>
        <v>0</v>
      </c>
      <c r="BU102">
        <f t="shared" si="67"/>
        <v>0</v>
      </c>
      <c r="BV102">
        <f t="shared" si="68"/>
        <v>0</v>
      </c>
      <c r="BW102">
        <f t="shared" si="69"/>
        <v>0</v>
      </c>
    </row>
    <row r="103" spans="1:75" x14ac:dyDescent="0.3">
      <c r="A103" s="30"/>
      <c r="B103" s="32">
        <f>IF(B$2='List of Flows'!$B101,IF('List of Flows'!$E101=0,0,1),0)</f>
        <v>0</v>
      </c>
      <c r="C103" s="32">
        <f>IF(C$2='List of Flows'!$B101,IF('List of Flows'!$E101=0,0,1),0)</f>
        <v>0</v>
      </c>
      <c r="D103" s="32">
        <f>IF(D$2='List of Flows'!$B101,IF('List of Flows'!$E101=0,0,1),0)</f>
        <v>0</v>
      </c>
      <c r="E103" s="32">
        <f>IF(E$2='List of Flows'!$B101,IF('List of Flows'!$E101=0,0,1),0)</f>
        <v>0</v>
      </c>
      <c r="F103" s="32">
        <f>IF(F$2='List of Flows'!$B101,IF('List of Flows'!$E101=0,0,1),0)</f>
        <v>0</v>
      </c>
      <c r="G103" s="32">
        <f>IF(G$2='List of Flows'!$B101,IF('List of Flows'!$E101=0,0,1),0)</f>
        <v>0</v>
      </c>
      <c r="H103" s="32">
        <f>IF(H$2='List of Flows'!$B101,IF('List of Flows'!$E101=0,0,1),0)</f>
        <v>0</v>
      </c>
      <c r="I103" s="32">
        <f>IF(I$2='List of Flows'!$B101,IF('List of Flows'!$E101=0,0,1),0)</f>
        <v>0</v>
      </c>
      <c r="J103" s="32">
        <f>IF(J$2='List of Flows'!$B101,IF('List of Flows'!$E101=0,0,1),0)</f>
        <v>0</v>
      </c>
      <c r="K103" s="32">
        <f>IF(K$2='List of Flows'!$B101,IF('List of Flows'!$E101=0,0,1),0)</f>
        <v>0</v>
      </c>
      <c r="L103" s="32">
        <f>IF(L$2='List of Flows'!$B101,IF('List of Flows'!$E101=0,0,1),0)</f>
        <v>0</v>
      </c>
      <c r="M103" s="32">
        <f>IF(M$2='List of Flows'!$B101,IF('List of Flows'!$E101=0,0,1),0)</f>
        <v>0</v>
      </c>
      <c r="N103" s="32">
        <f>IF(N$2='List of Flows'!$B101,IF('List of Flows'!$E101=0,0,1),0)</f>
        <v>0</v>
      </c>
      <c r="O103" s="32">
        <f t="shared" si="39"/>
        <v>0</v>
      </c>
      <c r="P103" s="31"/>
      <c r="Q103" s="32">
        <f>IF(Q$2='List of Flows'!$B101,IF('List of Flows'!$F101=0,0,1),0)</f>
        <v>0</v>
      </c>
      <c r="R103" s="32">
        <f>IF(R$2='List of Flows'!$B101,IF('List of Flows'!$F101=0,0,1),0)</f>
        <v>0</v>
      </c>
      <c r="S103" s="32">
        <f>IF(S$2='List of Flows'!$B101,IF('List of Flows'!$F101=0,0,1),0)</f>
        <v>0</v>
      </c>
      <c r="T103" s="32">
        <f>IF(T$2='List of Flows'!$B101,IF('List of Flows'!$F101=0,0,1),0)</f>
        <v>0</v>
      </c>
      <c r="U103" s="32">
        <f>IF(U$2='List of Flows'!$B101,IF('List of Flows'!$F101=0,0,1),0)</f>
        <v>0</v>
      </c>
      <c r="V103" s="32">
        <f>IF(V$2='List of Flows'!$B101,IF('List of Flows'!$F101=0,0,1),0)</f>
        <v>0</v>
      </c>
      <c r="W103" s="32">
        <f>IF(W$2='List of Flows'!$B101,IF('List of Flows'!$F101=0,0,1),0)</f>
        <v>0</v>
      </c>
      <c r="X103" s="32">
        <f>IF(X$2='List of Flows'!$B101,IF('List of Flows'!$F101=0,0,1),0)</f>
        <v>0</v>
      </c>
      <c r="Y103" s="32">
        <f>IF(Y$2='List of Flows'!$B101,IF('List of Flows'!$F101=0,0,1),0)</f>
        <v>0</v>
      </c>
      <c r="Z103" s="32">
        <f>IF(Z$2='List of Flows'!$B101,IF('List of Flows'!$F101=0,0,1),0)</f>
        <v>0</v>
      </c>
      <c r="AA103" s="32">
        <f>IF(AA$2='List of Flows'!$B101,IF('List of Flows'!$F101=0,0,1),0)</f>
        <v>0</v>
      </c>
      <c r="AB103" s="32">
        <f>IF(AB$2='List of Flows'!$B101,IF('List of Flows'!$F101=0,0,1),0)</f>
        <v>0</v>
      </c>
      <c r="AC103" s="32">
        <f>IF(AC$2='List of Flows'!$B101,IF('List of Flows'!$F101=0,0,1),0)</f>
        <v>0</v>
      </c>
      <c r="AD103" s="32">
        <f t="shared" si="40"/>
        <v>0</v>
      </c>
      <c r="AE103" s="31"/>
      <c r="AF103" s="32">
        <f t="shared" si="41"/>
        <v>0</v>
      </c>
      <c r="AG103" s="32">
        <f t="shared" si="42"/>
        <v>0</v>
      </c>
      <c r="AH103" s="32">
        <f t="shared" si="43"/>
        <v>0</v>
      </c>
      <c r="AI103" s="32">
        <f t="shared" si="44"/>
        <v>0</v>
      </c>
      <c r="AJ103" s="32">
        <f t="shared" si="45"/>
        <v>0</v>
      </c>
      <c r="AK103" s="32">
        <f t="shared" si="46"/>
        <v>0</v>
      </c>
      <c r="AL103" s="32">
        <f t="shared" si="47"/>
        <v>0</v>
      </c>
      <c r="AM103" s="32">
        <f t="shared" si="48"/>
        <v>0</v>
      </c>
      <c r="AN103" s="32">
        <f t="shared" si="49"/>
        <v>0</v>
      </c>
      <c r="AO103" s="32">
        <f t="shared" si="50"/>
        <v>0</v>
      </c>
      <c r="AP103" s="32">
        <f t="shared" si="51"/>
        <v>0</v>
      </c>
      <c r="AQ103" s="32">
        <f t="shared" si="52"/>
        <v>0</v>
      </c>
      <c r="AR103" s="32">
        <f t="shared" si="53"/>
        <v>0</v>
      </c>
      <c r="AS103" s="32">
        <f t="shared" si="54"/>
        <v>0</v>
      </c>
      <c r="AT103" s="31"/>
      <c r="AU103" s="32">
        <f>IF(AU$2='List of Flows'!$B101,IF('List of Flows'!$G101=0,0,1),0)</f>
        <v>0</v>
      </c>
      <c r="AV103" s="32">
        <f>IF(AV$2='List of Flows'!$B101,IF('List of Flows'!$G101=0,0,1),0)</f>
        <v>0</v>
      </c>
      <c r="AW103" s="32">
        <f>IF(AW$2='List of Flows'!$B101,IF('List of Flows'!$G101=0,0,1),0)</f>
        <v>0</v>
      </c>
      <c r="AX103" s="32">
        <f>IF(AX$2='List of Flows'!$B101,IF('List of Flows'!$G101=0,0,1),0)</f>
        <v>0</v>
      </c>
      <c r="AY103" s="32">
        <f>IF(AY$2='List of Flows'!$B101,IF('List of Flows'!$G101=0,0,1),0)</f>
        <v>0</v>
      </c>
      <c r="AZ103" s="32">
        <f>IF(AZ$2='List of Flows'!$B101,IF('List of Flows'!$G101=0,0,1),0)</f>
        <v>0</v>
      </c>
      <c r="BA103" s="32">
        <f>IF(BA$2='List of Flows'!$B101,IF('List of Flows'!$G101=0,0,1),0)</f>
        <v>0</v>
      </c>
      <c r="BB103" s="32">
        <f>IF(BB$2='List of Flows'!$B101,IF('List of Flows'!$G101=0,0,1),0)</f>
        <v>0</v>
      </c>
      <c r="BC103" s="32">
        <f>IF(BC$2='List of Flows'!$B101,IF('List of Flows'!$G101=0,0,1),0)</f>
        <v>0</v>
      </c>
      <c r="BD103" s="32">
        <f>IF(BD$2='List of Flows'!$B101,IF('List of Flows'!$G101=0,0,1),0)</f>
        <v>0</v>
      </c>
      <c r="BE103" s="32">
        <f>IF(BE$2='List of Flows'!$B101,IF('List of Flows'!$G101=0,0,1),0)</f>
        <v>0</v>
      </c>
      <c r="BF103" s="32">
        <f>IF(BF$2='List of Flows'!$B101,IF('List of Flows'!$G101=0,0,1),0)</f>
        <v>0</v>
      </c>
      <c r="BG103" s="32">
        <f>IF(BG$2='List of Flows'!$B101,IF('List of Flows'!$G101=0,0,1),0)</f>
        <v>0</v>
      </c>
      <c r="BH103" s="32">
        <f t="shared" si="55"/>
        <v>0</v>
      </c>
      <c r="BI103" s="31"/>
      <c r="BJ103">
        <f t="shared" si="56"/>
        <v>0</v>
      </c>
      <c r="BK103">
        <f t="shared" si="57"/>
        <v>0</v>
      </c>
      <c r="BL103">
        <f t="shared" si="58"/>
        <v>0</v>
      </c>
      <c r="BM103">
        <f t="shared" si="59"/>
        <v>0</v>
      </c>
      <c r="BN103">
        <f t="shared" si="60"/>
        <v>0</v>
      </c>
      <c r="BO103">
        <f t="shared" si="61"/>
        <v>0</v>
      </c>
      <c r="BP103">
        <f t="shared" si="62"/>
        <v>0</v>
      </c>
      <c r="BQ103">
        <f t="shared" si="63"/>
        <v>0</v>
      </c>
      <c r="BR103">
        <f t="shared" si="64"/>
        <v>0</v>
      </c>
      <c r="BS103">
        <f t="shared" si="65"/>
        <v>0</v>
      </c>
      <c r="BT103">
        <f t="shared" si="66"/>
        <v>0</v>
      </c>
      <c r="BU103">
        <f t="shared" si="67"/>
        <v>0</v>
      </c>
      <c r="BV103">
        <f t="shared" si="68"/>
        <v>0</v>
      </c>
      <c r="BW103">
        <f t="shared" si="69"/>
        <v>0</v>
      </c>
    </row>
    <row r="104" spans="1:75" x14ac:dyDescent="0.3">
      <c r="A104" s="30"/>
      <c r="B104" s="32">
        <f>IF(B$2='List of Flows'!$B102,IF('List of Flows'!$E102=0,0,1),0)</f>
        <v>0</v>
      </c>
      <c r="C104" s="32">
        <f>IF(C$2='List of Flows'!$B102,IF('List of Flows'!$E102=0,0,1),0)</f>
        <v>0</v>
      </c>
      <c r="D104" s="32">
        <f>IF(D$2='List of Flows'!$B102,IF('List of Flows'!$E102=0,0,1),0)</f>
        <v>0</v>
      </c>
      <c r="E104" s="32">
        <f>IF(E$2='List of Flows'!$B102,IF('List of Flows'!$E102=0,0,1),0)</f>
        <v>0</v>
      </c>
      <c r="F104" s="32">
        <f>IF(F$2='List of Flows'!$B102,IF('List of Flows'!$E102=0,0,1),0)</f>
        <v>0</v>
      </c>
      <c r="G104" s="32">
        <f>IF(G$2='List of Flows'!$B102,IF('List of Flows'!$E102=0,0,1),0)</f>
        <v>0</v>
      </c>
      <c r="H104" s="32">
        <f>IF(H$2='List of Flows'!$B102,IF('List of Flows'!$E102=0,0,1),0)</f>
        <v>0</v>
      </c>
      <c r="I104" s="32">
        <f>IF(I$2='List of Flows'!$B102,IF('List of Flows'!$E102=0,0,1),0)</f>
        <v>0</v>
      </c>
      <c r="J104" s="32">
        <f>IF(J$2='List of Flows'!$B102,IF('List of Flows'!$E102=0,0,1),0)</f>
        <v>0</v>
      </c>
      <c r="K104" s="32">
        <f>IF(K$2='List of Flows'!$B102,IF('List of Flows'!$E102=0,0,1),0)</f>
        <v>0</v>
      </c>
      <c r="L104" s="32">
        <f>IF(L$2='List of Flows'!$B102,IF('List of Flows'!$E102=0,0,1),0)</f>
        <v>0</v>
      </c>
      <c r="M104" s="32">
        <f>IF(M$2='List of Flows'!$B102,IF('List of Flows'!$E102=0,0,1),0)</f>
        <v>0</v>
      </c>
      <c r="N104" s="32">
        <f>IF(N$2='List of Flows'!$B102,IF('List of Flows'!$E102=0,0,1),0)</f>
        <v>0</v>
      </c>
      <c r="O104" s="32">
        <f t="shared" si="39"/>
        <v>0</v>
      </c>
      <c r="P104" s="31"/>
      <c r="Q104" s="32">
        <f>IF(Q$2='List of Flows'!$B102,IF('List of Flows'!$F102=0,0,1),0)</f>
        <v>0</v>
      </c>
      <c r="R104" s="32">
        <f>IF(R$2='List of Flows'!$B102,IF('List of Flows'!$F102=0,0,1),0)</f>
        <v>0</v>
      </c>
      <c r="S104" s="32">
        <f>IF(S$2='List of Flows'!$B102,IF('List of Flows'!$F102=0,0,1),0)</f>
        <v>0</v>
      </c>
      <c r="T104" s="32">
        <f>IF(T$2='List of Flows'!$B102,IF('List of Flows'!$F102=0,0,1),0)</f>
        <v>0</v>
      </c>
      <c r="U104" s="32">
        <f>IF(U$2='List of Flows'!$B102,IF('List of Flows'!$F102=0,0,1),0)</f>
        <v>0</v>
      </c>
      <c r="V104" s="32">
        <f>IF(V$2='List of Flows'!$B102,IF('List of Flows'!$F102=0,0,1),0)</f>
        <v>0</v>
      </c>
      <c r="W104" s="32">
        <f>IF(W$2='List of Flows'!$B102,IF('List of Flows'!$F102=0,0,1),0)</f>
        <v>0</v>
      </c>
      <c r="X104" s="32">
        <f>IF(X$2='List of Flows'!$B102,IF('List of Flows'!$F102=0,0,1),0)</f>
        <v>0</v>
      </c>
      <c r="Y104" s="32">
        <f>IF(Y$2='List of Flows'!$B102,IF('List of Flows'!$F102=0,0,1),0)</f>
        <v>0</v>
      </c>
      <c r="Z104" s="32">
        <f>IF(Z$2='List of Flows'!$B102,IF('List of Flows'!$F102=0,0,1),0)</f>
        <v>0</v>
      </c>
      <c r="AA104" s="32">
        <f>IF(AA$2='List of Flows'!$B102,IF('List of Flows'!$F102=0,0,1),0)</f>
        <v>0</v>
      </c>
      <c r="AB104" s="32">
        <f>IF(AB$2='List of Flows'!$B102,IF('List of Flows'!$F102=0,0,1),0)</f>
        <v>0</v>
      </c>
      <c r="AC104" s="32">
        <f>IF(AC$2='List of Flows'!$B102,IF('List of Flows'!$F102=0,0,1),0)</f>
        <v>0</v>
      </c>
      <c r="AD104" s="32">
        <f t="shared" si="40"/>
        <v>0</v>
      </c>
      <c r="AE104" s="31"/>
      <c r="AF104" s="32">
        <f t="shared" si="41"/>
        <v>0</v>
      </c>
      <c r="AG104" s="32">
        <f t="shared" si="42"/>
        <v>0</v>
      </c>
      <c r="AH104" s="32">
        <f t="shared" si="43"/>
        <v>0</v>
      </c>
      <c r="AI104" s="32">
        <f t="shared" si="44"/>
        <v>0</v>
      </c>
      <c r="AJ104" s="32">
        <f t="shared" si="45"/>
        <v>0</v>
      </c>
      <c r="AK104" s="32">
        <f t="shared" si="46"/>
        <v>0</v>
      </c>
      <c r="AL104" s="32">
        <f t="shared" si="47"/>
        <v>0</v>
      </c>
      <c r="AM104" s="32">
        <f t="shared" si="48"/>
        <v>0</v>
      </c>
      <c r="AN104" s="32">
        <f t="shared" si="49"/>
        <v>0</v>
      </c>
      <c r="AO104" s="32">
        <f t="shared" si="50"/>
        <v>0</v>
      </c>
      <c r="AP104" s="32">
        <f t="shared" si="51"/>
        <v>0</v>
      </c>
      <c r="AQ104" s="32">
        <f t="shared" si="52"/>
        <v>0</v>
      </c>
      <c r="AR104" s="32">
        <f t="shared" si="53"/>
        <v>0</v>
      </c>
      <c r="AS104" s="32">
        <f t="shared" si="54"/>
        <v>0</v>
      </c>
      <c r="AT104" s="31"/>
      <c r="AU104" s="32">
        <f>IF(AU$2='List of Flows'!$B102,IF('List of Flows'!$G102=0,0,1),0)</f>
        <v>0</v>
      </c>
      <c r="AV104" s="32">
        <f>IF(AV$2='List of Flows'!$B102,IF('List of Flows'!$G102=0,0,1),0)</f>
        <v>0</v>
      </c>
      <c r="AW104" s="32">
        <f>IF(AW$2='List of Flows'!$B102,IF('List of Flows'!$G102=0,0,1),0)</f>
        <v>0</v>
      </c>
      <c r="AX104" s="32">
        <f>IF(AX$2='List of Flows'!$B102,IF('List of Flows'!$G102=0,0,1),0)</f>
        <v>0</v>
      </c>
      <c r="AY104" s="32">
        <f>IF(AY$2='List of Flows'!$B102,IF('List of Flows'!$G102=0,0,1),0)</f>
        <v>0</v>
      </c>
      <c r="AZ104" s="32">
        <f>IF(AZ$2='List of Flows'!$B102,IF('List of Flows'!$G102=0,0,1),0)</f>
        <v>0</v>
      </c>
      <c r="BA104" s="32">
        <f>IF(BA$2='List of Flows'!$B102,IF('List of Flows'!$G102=0,0,1),0)</f>
        <v>0</v>
      </c>
      <c r="BB104" s="32">
        <f>IF(BB$2='List of Flows'!$B102,IF('List of Flows'!$G102=0,0,1),0)</f>
        <v>0</v>
      </c>
      <c r="BC104" s="32">
        <f>IF(BC$2='List of Flows'!$B102,IF('List of Flows'!$G102=0,0,1),0)</f>
        <v>0</v>
      </c>
      <c r="BD104" s="32">
        <f>IF(BD$2='List of Flows'!$B102,IF('List of Flows'!$G102=0,0,1),0)</f>
        <v>0</v>
      </c>
      <c r="BE104" s="32">
        <f>IF(BE$2='List of Flows'!$B102,IF('List of Flows'!$G102=0,0,1),0)</f>
        <v>0</v>
      </c>
      <c r="BF104" s="32">
        <f>IF(BF$2='List of Flows'!$B102,IF('List of Flows'!$G102=0,0,1),0)</f>
        <v>0</v>
      </c>
      <c r="BG104" s="32">
        <f>IF(BG$2='List of Flows'!$B102,IF('List of Flows'!$G102=0,0,1),0)</f>
        <v>0</v>
      </c>
      <c r="BH104" s="32">
        <f t="shared" si="55"/>
        <v>0</v>
      </c>
      <c r="BI104" s="31"/>
      <c r="BJ104">
        <f t="shared" si="56"/>
        <v>0</v>
      </c>
      <c r="BK104">
        <f t="shared" si="57"/>
        <v>0</v>
      </c>
      <c r="BL104">
        <f t="shared" si="58"/>
        <v>0</v>
      </c>
      <c r="BM104">
        <f t="shared" si="59"/>
        <v>0</v>
      </c>
      <c r="BN104">
        <f t="shared" si="60"/>
        <v>0</v>
      </c>
      <c r="BO104">
        <f t="shared" si="61"/>
        <v>0</v>
      </c>
      <c r="BP104">
        <f t="shared" si="62"/>
        <v>0</v>
      </c>
      <c r="BQ104">
        <f t="shared" si="63"/>
        <v>0</v>
      </c>
      <c r="BR104">
        <f t="shared" si="64"/>
        <v>0</v>
      </c>
      <c r="BS104">
        <f t="shared" si="65"/>
        <v>0</v>
      </c>
      <c r="BT104">
        <f t="shared" si="66"/>
        <v>0</v>
      </c>
      <c r="BU104">
        <f t="shared" si="67"/>
        <v>0</v>
      </c>
      <c r="BV104">
        <f t="shared" si="68"/>
        <v>0</v>
      </c>
      <c r="BW104">
        <f t="shared" si="69"/>
        <v>0</v>
      </c>
    </row>
    <row r="105" spans="1:75" x14ac:dyDescent="0.3">
      <c r="A105" s="30"/>
      <c r="B105" s="32">
        <f>IF(B$2='List of Flows'!$B103,IF('List of Flows'!$E103=0,0,1),0)</f>
        <v>0</v>
      </c>
      <c r="C105" s="32">
        <f>IF(C$2='List of Flows'!$B103,IF('List of Flows'!$E103=0,0,1),0)</f>
        <v>0</v>
      </c>
      <c r="D105" s="32">
        <f>IF(D$2='List of Flows'!$B103,IF('List of Flows'!$E103=0,0,1),0)</f>
        <v>0</v>
      </c>
      <c r="E105" s="32">
        <f>IF(E$2='List of Flows'!$B103,IF('List of Flows'!$E103=0,0,1),0)</f>
        <v>0</v>
      </c>
      <c r="F105" s="32">
        <f>IF(F$2='List of Flows'!$B103,IF('List of Flows'!$E103=0,0,1),0)</f>
        <v>0</v>
      </c>
      <c r="G105" s="32">
        <f>IF(G$2='List of Flows'!$B103,IF('List of Flows'!$E103=0,0,1),0)</f>
        <v>0</v>
      </c>
      <c r="H105" s="32">
        <f>IF(H$2='List of Flows'!$B103,IF('List of Flows'!$E103=0,0,1),0)</f>
        <v>0</v>
      </c>
      <c r="I105" s="32">
        <f>IF(I$2='List of Flows'!$B103,IF('List of Flows'!$E103=0,0,1),0)</f>
        <v>0</v>
      </c>
      <c r="J105" s="32">
        <f>IF(J$2='List of Flows'!$B103,IF('List of Flows'!$E103=0,0,1),0)</f>
        <v>0</v>
      </c>
      <c r="K105" s="32">
        <f>IF(K$2='List of Flows'!$B103,IF('List of Flows'!$E103=0,0,1),0)</f>
        <v>0</v>
      </c>
      <c r="L105" s="32">
        <f>IF(L$2='List of Flows'!$B103,IF('List of Flows'!$E103=0,0,1),0)</f>
        <v>0</v>
      </c>
      <c r="M105" s="32">
        <f>IF(M$2='List of Flows'!$B103,IF('List of Flows'!$E103=0,0,1),0)</f>
        <v>0</v>
      </c>
      <c r="N105" s="32">
        <f>IF(N$2='List of Flows'!$B103,IF('List of Flows'!$E103=0,0,1),0)</f>
        <v>0</v>
      </c>
      <c r="O105" s="32">
        <f t="shared" si="39"/>
        <v>0</v>
      </c>
      <c r="P105" s="31"/>
      <c r="Q105" s="32">
        <f>IF(Q$2='List of Flows'!$B103,IF('List of Flows'!$F103=0,0,1),0)</f>
        <v>0</v>
      </c>
      <c r="R105" s="32">
        <f>IF(R$2='List of Flows'!$B103,IF('List of Flows'!$F103=0,0,1),0)</f>
        <v>0</v>
      </c>
      <c r="S105" s="32">
        <f>IF(S$2='List of Flows'!$B103,IF('List of Flows'!$F103=0,0,1),0)</f>
        <v>0</v>
      </c>
      <c r="T105" s="32">
        <f>IF(T$2='List of Flows'!$B103,IF('List of Flows'!$F103=0,0,1),0)</f>
        <v>0</v>
      </c>
      <c r="U105" s="32">
        <f>IF(U$2='List of Flows'!$B103,IF('List of Flows'!$F103=0,0,1),0)</f>
        <v>0</v>
      </c>
      <c r="V105" s="32">
        <f>IF(V$2='List of Flows'!$B103,IF('List of Flows'!$F103=0,0,1),0)</f>
        <v>0</v>
      </c>
      <c r="W105" s="32">
        <f>IF(W$2='List of Flows'!$B103,IF('List of Flows'!$F103=0,0,1),0)</f>
        <v>0</v>
      </c>
      <c r="X105" s="32">
        <f>IF(X$2='List of Flows'!$B103,IF('List of Flows'!$F103=0,0,1),0)</f>
        <v>0</v>
      </c>
      <c r="Y105" s="32">
        <f>IF(Y$2='List of Flows'!$B103,IF('List of Flows'!$F103=0,0,1),0)</f>
        <v>0</v>
      </c>
      <c r="Z105" s="32">
        <f>IF(Z$2='List of Flows'!$B103,IF('List of Flows'!$F103=0,0,1),0)</f>
        <v>0</v>
      </c>
      <c r="AA105" s="32">
        <f>IF(AA$2='List of Flows'!$B103,IF('List of Flows'!$F103=0,0,1),0)</f>
        <v>0</v>
      </c>
      <c r="AB105" s="32">
        <f>IF(AB$2='List of Flows'!$B103,IF('List of Flows'!$F103=0,0,1),0)</f>
        <v>0</v>
      </c>
      <c r="AC105" s="32">
        <f>IF(AC$2='List of Flows'!$B103,IF('List of Flows'!$F103=0,0,1),0)</f>
        <v>0</v>
      </c>
      <c r="AD105" s="32">
        <f t="shared" si="40"/>
        <v>0</v>
      </c>
      <c r="AE105" s="31"/>
      <c r="AF105" s="32">
        <f t="shared" si="41"/>
        <v>0</v>
      </c>
      <c r="AG105" s="32">
        <f t="shared" si="42"/>
        <v>0</v>
      </c>
      <c r="AH105" s="32">
        <f t="shared" si="43"/>
        <v>0</v>
      </c>
      <c r="AI105" s="32">
        <f t="shared" si="44"/>
        <v>0</v>
      </c>
      <c r="AJ105" s="32">
        <f t="shared" si="45"/>
        <v>0</v>
      </c>
      <c r="AK105" s="32">
        <f t="shared" si="46"/>
        <v>0</v>
      </c>
      <c r="AL105" s="32">
        <f t="shared" si="47"/>
        <v>0</v>
      </c>
      <c r="AM105" s="32">
        <f t="shared" si="48"/>
        <v>0</v>
      </c>
      <c r="AN105" s="32">
        <f t="shared" si="49"/>
        <v>0</v>
      </c>
      <c r="AO105" s="32">
        <f t="shared" si="50"/>
        <v>0</v>
      </c>
      <c r="AP105" s="32">
        <f t="shared" si="51"/>
        <v>0</v>
      </c>
      <c r="AQ105" s="32">
        <f t="shared" si="52"/>
        <v>0</v>
      </c>
      <c r="AR105" s="32">
        <f t="shared" si="53"/>
        <v>0</v>
      </c>
      <c r="AS105" s="32">
        <f t="shared" si="54"/>
        <v>0</v>
      </c>
      <c r="AT105" s="31"/>
      <c r="AU105" s="32">
        <f>IF(AU$2='List of Flows'!$B103,IF('List of Flows'!$G103=0,0,1),0)</f>
        <v>0</v>
      </c>
      <c r="AV105" s="32">
        <f>IF(AV$2='List of Flows'!$B103,IF('List of Flows'!$G103=0,0,1),0)</f>
        <v>0</v>
      </c>
      <c r="AW105" s="32">
        <f>IF(AW$2='List of Flows'!$B103,IF('List of Flows'!$G103=0,0,1),0)</f>
        <v>0</v>
      </c>
      <c r="AX105" s="32">
        <f>IF(AX$2='List of Flows'!$B103,IF('List of Flows'!$G103=0,0,1),0)</f>
        <v>0</v>
      </c>
      <c r="AY105" s="32">
        <f>IF(AY$2='List of Flows'!$B103,IF('List of Flows'!$G103=0,0,1),0)</f>
        <v>0</v>
      </c>
      <c r="AZ105" s="32">
        <f>IF(AZ$2='List of Flows'!$B103,IF('List of Flows'!$G103=0,0,1),0)</f>
        <v>0</v>
      </c>
      <c r="BA105" s="32">
        <f>IF(BA$2='List of Flows'!$B103,IF('List of Flows'!$G103=0,0,1),0)</f>
        <v>0</v>
      </c>
      <c r="BB105" s="32">
        <f>IF(BB$2='List of Flows'!$B103,IF('List of Flows'!$G103=0,0,1),0)</f>
        <v>0</v>
      </c>
      <c r="BC105" s="32">
        <f>IF(BC$2='List of Flows'!$B103,IF('List of Flows'!$G103=0,0,1),0)</f>
        <v>0</v>
      </c>
      <c r="BD105" s="32">
        <f>IF(BD$2='List of Flows'!$B103,IF('List of Flows'!$G103=0,0,1),0)</f>
        <v>0</v>
      </c>
      <c r="BE105" s="32">
        <f>IF(BE$2='List of Flows'!$B103,IF('List of Flows'!$G103=0,0,1),0)</f>
        <v>0</v>
      </c>
      <c r="BF105" s="32">
        <f>IF(BF$2='List of Flows'!$B103,IF('List of Flows'!$G103=0,0,1),0)</f>
        <v>0</v>
      </c>
      <c r="BG105" s="32">
        <f>IF(BG$2='List of Flows'!$B103,IF('List of Flows'!$G103=0,0,1),0)</f>
        <v>0</v>
      </c>
      <c r="BH105" s="32">
        <f t="shared" si="55"/>
        <v>0</v>
      </c>
      <c r="BI105" s="31"/>
      <c r="BJ105">
        <f t="shared" si="56"/>
        <v>0</v>
      </c>
      <c r="BK105">
        <f t="shared" si="57"/>
        <v>0</v>
      </c>
      <c r="BL105">
        <f t="shared" si="58"/>
        <v>0</v>
      </c>
      <c r="BM105">
        <f t="shared" si="59"/>
        <v>0</v>
      </c>
      <c r="BN105">
        <f t="shared" si="60"/>
        <v>0</v>
      </c>
      <c r="BO105">
        <f t="shared" si="61"/>
        <v>0</v>
      </c>
      <c r="BP105">
        <f t="shared" si="62"/>
        <v>0</v>
      </c>
      <c r="BQ105">
        <f t="shared" si="63"/>
        <v>0</v>
      </c>
      <c r="BR105">
        <f t="shared" si="64"/>
        <v>0</v>
      </c>
      <c r="BS105">
        <f t="shared" si="65"/>
        <v>0</v>
      </c>
      <c r="BT105">
        <f t="shared" si="66"/>
        <v>0</v>
      </c>
      <c r="BU105">
        <f t="shared" si="67"/>
        <v>0</v>
      </c>
      <c r="BV105">
        <f t="shared" si="68"/>
        <v>0</v>
      </c>
      <c r="BW105">
        <f t="shared" si="69"/>
        <v>0</v>
      </c>
    </row>
    <row r="106" spans="1:75" x14ac:dyDescent="0.3">
      <c r="A106" s="30"/>
      <c r="B106" s="32">
        <f>IF(B$2='List of Flows'!$B104,IF('List of Flows'!$E104=0,0,1),0)</f>
        <v>0</v>
      </c>
      <c r="C106" s="32">
        <f>IF(C$2='List of Flows'!$B104,IF('List of Flows'!$E104=0,0,1),0)</f>
        <v>0</v>
      </c>
      <c r="D106" s="32">
        <f>IF(D$2='List of Flows'!$B104,IF('List of Flows'!$E104=0,0,1),0)</f>
        <v>0</v>
      </c>
      <c r="E106" s="32">
        <f>IF(E$2='List of Flows'!$B104,IF('List of Flows'!$E104=0,0,1),0)</f>
        <v>0</v>
      </c>
      <c r="F106" s="32">
        <f>IF(F$2='List of Flows'!$B104,IF('List of Flows'!$E104=0,0,1),0)</f>
        <v>0</v>
      </c>
      <c r="G106" s="32">
        <f>IF(G$2='List of Flows'!$B104,IF('List of Flows'!$E104=0,0,1),0)</f>
        <v>0</v>
      </c>
      <c r="H106" s="32">
        <f>IF(H$2='List of Flows'!$B104,IF('List of Flows'!$E104=0,0,1),0)</f>
        <v>0</v>
      </c>
      <c r="I106" s="32">
        <f>IF(I$2='List of Flows'!$B104,IF('List of Flows'!$E104=0,0,1),0)</f>
        <v>0</v>
      </c>
      <c r="J106" s="32">
        <f>IF(J$2='List of Flows'!$B104,IF('List of Flows'!$E104=0,0,1),0)</f>
        <v>0</v>
      </c>
      <c r="K106" s="32">
        <f>IF(K$2='List of Flows'!$B104,IF('List of Flows'!$E104=0,0,1),0)</f>
        <v>0</v>
      </c>
      <c r="L106" s="32">
        <f>IF(L$2='List of Flows'!$B104,IF('List of Flows'!$E104=0,0,1),0)</f>
        <v>0</v>
      </c>
      <c r="M106" s="32">
        <f>IF(M$2='List of Flows'!$B104,IF('List of Flows'!$E104=0,0,1),0)</f>
        <v>0</v>
      </c>
      <c r="N106" s="32">
        <f>IF(N$2='List of Flows'!$B104,IF('List of Flows'!$E104=0,0,1),0)</f>
        <v>0</v>
      </c>
      <c r="O106" s="32">
        <f t="shared" si="39"/>
        <v>0</v>
      </c>
      <c r="P106" s="31"/>
      <c r="Q106" s="32">
        <f>IF(Q$2='List of Flows'!$B104,IF('List of Flows'!$F104=0,0,1),0)</f>
        <v>0</v>
      </c>
      <c r="R106" s="32">
        <f>IF(R$2='List of Flows'!$B104,IF('List of Flows'!$F104=0,0,1),0)</f>
        <v>0</v>
      </c>
      <c r="S106" s="32">
        <f>IF(S$2='List of Flows'!$B104,IF('List of Flows'!$F104=0,0,1),0)</f>
        <v>0</v>
      </c>
      <c r="T106" s="32">
        <f>IF(T$2='List of Flows'!$B104,IF('List of Flows'!$F104=0,0,1),0)</f>
        <v>0</v>
      </c>
      <c r="U106" s="32">
        <f>IF(U$2='List of Flows'!$B104,IF('List of Flows'!$F104=0,0,1),0)</f>
        <v>0</v>
      </c>
      <c r="V106" s="32">
        <f>IF(V$2='List of Flows'!$B104,IF('List of Flows'!$F104=0,0,1),0)</f>
        <v>0</v>
      </c>
      <c r="W106" s="32">
        <f>IF(W$2='List of Flows'!$B104,IF('List of Flows'!$F104=0,0,1),0)</f>
        <v>0</v>
      </c>
      <c r="X106" s="32">
        <f>IF(X$2='List of Flows'!$B104,IF('List of Flows'!$F104=0,0,1),0)</f>
        <v>0</v>
      </c>
      <c r="Y106" s="32">
        <f>IF(Y$2='List of Flows'!$B104,IF('List of Flows'!$F104=0,0,1),0)</f>
        <v>0</v>
      </c>
      <c r="Z106" s="32">
        <f>IF(Z$2='List of Flows'!$B104,IF('List of Flows'!$F104=0,0,1),0)</f>
        <v>0</v>
      </c>
      <c r="AA106" s="32">
        <f>IF(AA$2='List of Flows'!$B104,IF('List of Flows'!$F104=0,0,1),0)</f>
        <v>0</v>
      </c>
      <c r="AB106" s="32">
        <f>IF(AB$2='List of Flows'!$B104,IF('List of Flows'!$F104=0,0,1),0)</f>
        <v>0</v>
      </c>
      <c r="AC106" s="32">
        <f>IF(AC$2='List of Flows'!$B104,IF('List of Flows'!$F104=0,0,1),0)</f>
        <v>0</v>
      </c>
      <c r="AD106" s="32">
        <f t="shared" si="40"/>
        <v>0</v>
      </c>
      <c r="AE106" s="31"/>
      <c r="AF106" s="32">
        <f t="shared" si="41"/>
        <v>0</v>
      </c>
      <c r="AG106" s="32">
        <f t="shared" si="42"/>
        <v>0</v>
      </c>
      <c r="AH106" s="32">
        <f t="shared" si="43"/>
        <v>0</v>
      </c>
      <c r="AI106" s="32">
        <f t="shared" si="44"/>
        <v>0</v>
      </c>
      <c r="AJ106" s="32">
        <f t="shared" si="45"/>
        <v>0</v>
      </c>
      <c r="AK106" s="32">
        <f t="shared" si="46"/>
        <v>0</v>
      </c>
      <c r="AL106" s="32">
        <f t="shared" si="47"/>
        <v>0</v>
      </c>
      <c r="AM106" s="32">
        <f t="shared" si="48"/>
        <v>0</v>
      </c>
      <c r="AN106" s="32">
        <f t="shared" si="49"/>
        <v>0</v>
      </c>
      <c r="AO106" s="32">
        <f t="shared" si="50"/>
        <v>0</v>
      </c>
      <c r="AP106" s="32">
        <f t="shared" si="51"/>
        <v>0</v>
      </c>
      <c r="AQ106" s="32">
        <f t="shared" si="52"/>
        <v>0</v>
      </c>
      <c r="AR106" s="32">
        <f t="shared" si="53"/>
        <v>0</v>
      </c>
      <c r="AS106" s="32">
        <f t="shared" si="54"/>
        <v>0</v>
      </c>
      <c r="AT106" s="31"/>
      <c r="AU106" s="32">
        <f>IF(AU$2='List of Flows'!$B104,IF('List of Flows'!$G104=0,0,1),0)</f>
        <v>0</v>
      </c>
      <c r="AV106" s="32">
        <f>IF(AV$2='List of Flows'!$B104,IF('List of Flows'!$G104=0,0,1),0)</f>
        <v>0</v>
      </c>
      <c r="AW106" s="32">
        <f>IF(AW$2='List of Flows'!$B104,IF('List of Flows'!$G104=0,0,1),0)</f>
        <v>0</v>
      </c>
      <c r="AX106" s="32">
        <f>IF(AX$2='List of Flows'!$B104,IF('List of Flows'!$G104=0,0,1),0)</f>
        <v>0</v>
      </c>
      <c r="AY106" s="32">
        <f>IF(AY$2='List of Flows'!$B104,IF('List of Flows'!$G104=0,0,1),0)</f>
        <v>0</v>
      </c>
      <c r="AZ106" s="32">
        <f>IF(AZ$2='List of Flows'!$B104,IF('List of Flows'!$G104=0,0,1),0)</f>
        <v>0</v>
      </c>
      <c r="BA106" s="32">
        <f>IF(BA$2='List of Flows'!$B104,IF('List of Flows'!$G104=0,0,1),0)</f>
        <v>0</v>
      </c>
      <c r="BB106" s="32">
        <f>IF(BB$2='List of Flows'!$B104,IF('List of Flows'!$G104=0,0,1),0)</f>
        <v>0</v>
      </c>
      <c r="BC106" s="32">
        <f>IF(BC$2='List of Flows'!$B104,IF('List of Flows'!$G104=0,0,1),0)</f>
        <v>0</v>
      </c>
      <c r="BD106" s="32">
        <f>IF(BD$2='List of Flows'!$B104,IF('List of Flows'!$G104=0,0,1),0)</f>
        <v>0</v>
      </c>
      <c r="BE106" s="32">
        <f>IF(BE$2='List of Flows'!$B104,IF('List of Flows'!$G104=0,0,1),0)</f>
        <v>0</v>
      </c>
      <c r="BF106" s="32">
        <f>IF(BF$2='List of Flows'!$B104,IF('List of Flows'!$G104=0,0,1),0)</f>
        <v>0</v>
      </c>
      <c r="BG106" s="32">
        <f>IF(BG$2='List of Flows'!$B104,IF('List of Flows'!$G104=0,0,1),0)</f>
        <v>0</v>
      </c>
      <c r="BH106" s="32">
        <f t="shared" si="55"/>
        <v>0</v>
      </c>
      <c r="BI106" s="31"/>
      <c r="BJ106">
        <f t="shared" si="56"/>
        <v>0</v>
      </c>
      <c r="BK106">
        <f t="shared" si="57"/>
        <v>0</v>
      </c>
      <c r="BL106">
        <f t="shared" si="58"/>
        <v>0</v>
      </c>
      <c r="BM106">
        <f t="shared" si="59"/>
        <v>0</v>
      </c>
      <c r="BN106">
        <f t="shared" si="60"/>
        <v>0</v>
      </c>
      <c r="BO106">
        <f t="shared" si="61"/>
        <v>0</v>
      </c>
      <c r="BP106">
        <f t="shared" si="62"/>
        <v>0</v>
      </c>
      <c r="BQ106">
        <f t="shared" si="63"/>
        <v>0</v>
      </c>
      <c r="BR106">
        <f t="shared" si="64"/>
        <v>0</v>
      </c>
      <c r="BS106">
        <f t="shared" si="65"/>
        <v>0</v>
      </c>
      <c r="BT106">
        <f t="shared" si="66"/>
        <v>0</v>
      </c>
      <c r="BU106">
        <f t="shared" si="67"/>
        <v>0</v>
      </c>
      <c r="BV106">
        <f t="shared" si="68"/>
        <v>0</v>
      </c>
      <c r="BW106">
        <f t="shared" si="69"/>
        <v>0</v>
      </c>
    </row>
    <row r="107" spans="1:75" x14ac:dyDescent="0.3">
      <c r="A107" s="30"/>
      <c r="B107" s="32">
        <f>IF(B$2='List of Flows'!$B105,IF('List of Flows'!$E105=0,0,1),0)</f>
        <v>0</v>
      </c>
      <c r="C107" s="32">
        <f>IF(C$2='List of Flows'!$B105,IF('List of Flows'!$E105=0,0,1),0)</f>
        <v>0</v>
      </c>
      <c r="D107" s="32">
        <f>IF(D$2='List of Flows'!$B105,IF('List of Flows'!$E105=0,0,1),0)</f>
        <v>0</v>
      </c>
      <c r="E107" s="32">
        <f>IF(E$2='List of Flows'!$B105,IF('List of Flows'!$E105=0,0,1),0)</f>
        <v>0</v>
      </c>
      <c r="F107" s="32">
        <f>IF(F$2='List of Flows'!$B105,IF('List of Flows'!$E105=0,0,1),0)</f>
        <v>0</v>
      </c>
      <c r="G107" s="32">
        <f>IF(G$2='List of Flows'!$B105,IF('List of Flows'!$E105=0,0,1),0)</f>
        <v>0</v>
      </c>
      <c r="H107" s="32">
        <f>IF(H$2='List of Flows'!$B105,IF('List of Flows'!$E105=0,0,1),0)</f>
        <v>0</v>
      </c>
      <c r="I107" s="32">
        <f>IF(I$2='List of Flows'!$B105,IF('List of Flows'!$E105=0,0,1),0)</f>
        <v>0</v>
      </c>
      <c r="J107" s="32">
        <f>IF(J$2='List of Flows'!$B105,IF('List of Flows'!$E105=0,0,1),0)</f>
        <v>0</v>
      </c>
      <c r="K107" s="32">
        <f>IF(K$2='List of Flows'!$B105,IF('List of Flows'!$E105=0,0,1),0)</f>
        <v>0</v>
      </c>
      <c r="L107" s="32">
        <f>IF(L$2='List of Flows'!$B105,IF('List of Flows'!$E105=0,0,1),0)</f>
        <v>0</v>
      </c>
      <c r="M107" s="32">
        <f>IF(M$2='List of Flows'!$B105,IF('List of Flows'!$E105=0,0,1),0)</f>
        <v>0</v>
      </c>
      <c r="N107" s="32">
        <f>IF(N$2='List of Flows'!$B105,IF('List of Flows'!$E105=0,0,1),0)</f>
        <v>0</v>
      </c>
      <c r="O107" s="32">
        <f t="shared" si="39"/>
        <v>0</v>
      </c>
      <c r="P107" s="31"/>
      <c r="Q107" s="32">
        <f>IF(Q$2='List of Flows'!$B105,IF('List of Flows'!$F105=0,0,1),0)</f>
        <v>0</v>
      </c>
      <c r="R107" s="32">
        <f>IF(R$2='List of Flows'!$B105,IF('List of Flows'!$F105=0,0,1),0)</f>
        <v>0</v>
      </c>
      <c r="S107" s="32">
        <f>IF(S$2='List of Flows'!$B105,IF('List of Flows'!$F105=0,0,1),0)</f>
        <v>0</v>
      </c>
      <c r="T107" s="32">
        <f>IF(T$2='List of Flows'!$B105,IF('List of Flows'!$F105=0,0,1),0)</f>
        <v>0</v>
      </c>
      <c r="U107" s="32">
        <f>IF(U$2='List of Flows'!$B105,IF('List of Flows'!$F105=0,0,1),0)</f>
        <v>0</v>
      </c>
      <c r="V107" s="32">
        <f>IF(V$2='List of Flows'!$B105,IF('List of Flows'!$F105=0,0,1),0)</f>
        <v>0</v>
      </c>
      <c r="W107" s="32">
        <f>IF(W$2='List of Flows'!$B105,IF('List of Flows'!$F105=0,0,1),0)</f>
        <v>0</v>
      </c>
      <c r="X107" s="32">
        <f>IF(X$2='List of Flows'!$B105,IF('List of Flows'!$F105=0,0,1),0)</f>
        <v>0</v>
      </c>
      <c r="Y107" s="32">
        <f>IF(Y$2='List of Flows'!$B105,IF('List of Flows'!$F105=0,0,1),0)</f>
        <v>0</v>
      </c>
      <c r="Z107" s="32">
        <f>IF(Z$2='List of Flows'!$B105,IF('List of Flows'!$F105=0,0,1),0)</f>
        <v>0</v>
      </c>
      <c r="AA107" s="32">
        <f>IF(AA$2='List of Flows'!$B105,IF('List of Flows'!$F105=0,0,1),0)</f>
        <v>0</v>
      </c>
      <c r="AB107" s="32">
        <f>IF(AB$2='List of Flows'!$B105,IF('List of Flows'!$F105=0,0,1),0)</f>
        <v>0</v>
      </c>
      <c r="AC107" s="32">
        <f>IF(AC$2='List of Flows'!$B105,IF('List of Flows'!$F105=0,0,1),0)</f>
        <v>0</v>
      </c>
      <c r="AD107" s="32">
        <f t="shared" si="40"/>
        <v>0</v>
      </c>
      <c r="AE107" s="31"/>
      <c r="AF107" s="32">
        <f t="shared" si="41"/>
        <v>0</v>
      </c>
      <c r="AG107" s="32">
        <f t="shared" si="42"/>
        <v>0</v>
      </c>
      <c r="AH107" s="32">
        <f t="shared" si="43"/>
        <v>0</v>
      </c>
      <c r="AI107" s="32">
        <f t="shared" si="44"/>
        <v>0</v>
      </c>
      <c r="AJ107" s="32">
        <f t="shared" si="45"/>
        <v>0</v>
      </c>
      <c r="AK107" s="32">
        <f t="shared" si="46"/>
        <v>0</v>
      </c>
      <c r="AL107" s="32">
        <f t="shared" si="47"/>
        <v>0</v>
      </c>
      <c r="AM107" s="32">
        <f t="shared" si="48"/>
        <v>0</v>
      </c>
      <c r="AN107" s="32">
        <f t="shared" si="49"/>
        <v>0</v>
      </c>
      <c r="AO107" s="32">
        <f t="shared" si="50"/>
        <v>0</v>
      </c>
      <c r="AP107" s="32">
        <f t="shared" si="51"/>
        <v>0</v>
      </c>
      <c r="AQ107" s="32">
        <f t="shared" si="52"/>
        <v>0</v>
      </c>
      <c r="AR107" s="32">
        <f t="shared" si="53"/>
        <v>0</v>
      </c>
      <c r="AS107" s="32">
        <f t="shared" si="54"/>
        <v>0</v>
      </c>
      <c r="AT107" s="31"/>
      <c r="AU107" s="32">
        <f>IF(AU$2='List of Flows'!$B105,IF('List of Flows'!$G105=0,0,1),0)</f>
        <v>0</v>
      </c>
      <c r="AV107" s="32">
        <f>IF(AV$2='List of Flows'!$B105,IF('List of Flows'!$G105=0,0,1),0)</f>
        <v>0</v>
      </c>
      <c r="AW107" s="32">
        <f>IF(AW$2='List of Flows'!$B105,IF('List of Flows'!$G105=0,0,1),0)</f>
        <v>0</v>
      </c>
      <c r="AX107" s="32">
        <f>IF(AX$2='List of Flows'!$B105,IF('List of Flows'!$G105=0,0,1),0)</f>
        <v>0</v>
      </c>
      <c r="AY107" s="32">
        <f>IF(AY$2='List of Flows'!$B105,IF('List of Flows'!$G105=0,0,1),0)</f>
        <v>0</v>
      </c>
      <c r="AZ107" s="32">
        <f>IF(AZ$2='List of Flows'!$B105,IF('List of Flows'!$G105=0,0,1),0)</f>
        <v>0</v>
      </c>
      <c r="BA107" s="32">
        <f>IF(BA$2='List of Flows'!$B105,IF('List of Flows'!$G105=0,0,1),0)</f>
        <v>0</v>
      </c>
      <c r="BB107" s="32">
        <f>IF(BB$2='List of Flows'!$B105,IF('List of Flows'!$G105=0,0,1),0)</f>
        <v>0</v>
      </c>
      <c r="BC107" s="32">
        <f>IF(BC$2='List of Flows'!$B105,IF('List of Flows'!$G105=0,0,1),0)</f>
        <v>0</v>
      </c>
      <c r="BD107" s="32">
        <f>IF(BD$2='List of Flows'!$B105,IF('List of Flows'!$G105=0,0,1),0)</f>
        <v>0</v>
      </c>
      <c r="BE107" s="32">
        <f>IF(BE$2='List of Flows'!$B105,IF('List of Flows'!$G105=0,0,1),0)</f>
        <v>0</v>
      </c>
      <c r="BF107" s="32">
        <f>IF(BF$2='List of Flows'!$B105,IF('List of Flows'!$G105=0,0,1),0)</f>
        <v>0</v>
      </c>
      <c r="BG107" s="32">
        <f>IF(BG$2='List of Flows'!$B105,IF('List of Flows'!$G105=0,0,1),0)</f>
        <v>0</v>
      </c>
      <c r="BH107" s="32">
        <f t="shared" si="55"/>
        <v>0</v>
      </c>
      <c r="BI107" s="31"/>
      <c r="BJ107">
        <f t="shared" si="56"/>
        <v>0</v>
      </c>
      <c r="BK107">
        <f t="shared" si="57"/>
        <v>0</v>
      </c>
      <c r="BL107">
        <f t="shared" si="58"/>
        <v>0</v>
      </c>
      <c r="BM107">
        <f t="shared" si="59"/>
        <v>0</v>
      </c>
      <c r="BN107">
        <f t="shared" si="60"/>
        <v>0</v>
      </c>
      <c r="BO107">
        <f t="shared" si="61"/>
        <v>0</v>
      </c>
      <c r="BP107">
        <f t="shared" si="62"/>
        <v>0</v>
      </c>
      <c r="BQ107">
        <f t="shared" si="63"/>
        <v>0</v>
      </c>
      <c r="BR107">
        <f t="shared" si="64"/>
        <v>0</v>
      </c>
      <c r="BS107">
        <f t="shared" si="65"/>
        <v>0</v>
      </c>
      <c r="BT107">
        <f t="shared" si="66"/>
        <v>0</v>
      </c>
      <c r="BU107">
        <f t="shared" si="67"/>
        <v>0</v>
      </c>
      <c r="BV107">
        <f t="shared" si="68"/>
        <v>0</v>
      </c>
      <c r="BW107">
        <f t="shared" si="69"/>
        <v>0</v>
      </c>
    </row>
    <row r="108" spans="1:75" x14ac:dyDescent="0.3">
      <c r="A108" s="30"/>
      <c r="B108" s="32">
        <f>IF(B$2='List of Flows'!$B106,IF('List of Flows'!$E106=0,0,1),0)</f>
        <v>0</v>
      </c>
      <c r="C108" s="32">
        <f>IF(C$2='List of Flows'!$B106,IF('List of Flows'!$E106=0,0,1),0)</f>
        <v>0</v>
      </c>
      <c r="D108" s="32">
        <f>IF(D$2='List of Flows'!$B106,IF('List of Flows'!$E106=0,0,1),0)</f>
        <v>0</v>
      </c>
      <c r="E108" s="32">
        <f>IF(E$2='List of Flows'!$B106,IF('List of Flows'!$E106=0,0,1),0)</f>
        <v>0</v>
      </c>
      <c r="F108" s="32">
        <f>IF(F$2='List of Flows'!$B106,IF('List of Flows'!$E106=0,0,1),0)</f>
        <v>0</v>
      </c>
      <c r="G108" s="32">
        <f>IF(G$2='List of Flows'!$B106,IF('List of Flows'!$E106=0,0,1),0)</f>
        <v>0</v>
      </c>
      <c r="H108" s="32">
        <f>IF(H$2='List of Flows'!$B106,IF('List of Flows'!$E106=0,0,1),0)</f>
        <v>0</v>
      </c>
      <c r="I108" s="32">
        <f>IF(I$2='List of Flows'!$B106,IF('List of Flows'!$E106=0,0,1),0)</f>
        <v>0</v>
      </c>
      <c r="J108" s="32">
        <f>IF(J$2='List of Flows'!$B106,IF('List of Flows'!$E106=0,0,1),0)</f>
        <v>0</v>
      </c>
      <c r="K108" s="32">
        <f>IF(K$2='List of Flows'!$B106,IF('List of Flows'!$E106=0,0,1),0)</f>
        <v>0</v>
      </c>
      <c r="L108" s="32">
        <f>IF(L$2='List of Flows'!$B106,IF('List of Flows'!$E106=0,0,1),0)</f>
        <v>0</v>
      </c>
      <c r="M108" s="32">
        <f>IF(M$2='List of Flows'!$B106,IF('List of Flows'!$E106=0,0,1),0)</f>
        <v>0</v>
      </c>
      <c r="N108" s="32">
        <f>IF(N$2='List of Flows'!$B106,IF('List of Flows'!$E106=0,0,1),0)</f>
        <v>0</v>
      </c>
      <c r="O108" s="32">
        <f t="shared" si="39"/>
        <v>0</v>
      </c>
      <c r="P108" s="31"/>
      <c r="Q108" s="32">
        <f>IF(Q$2='List of Flows'!$B106,IF('List of Flows'!$F106=0,0,1),0)</f>
        <v>0</v>
      </c>
      <c r="R108" s="32">
        <f>IF(R$2='List of Flows'!$B106,IF('List of Flows'!$F106=0,0,1),0)</f>
        <v>0</v>
      </c>
      <c r="S108" s="32">
        <f>IF(S$2='List of Flows'!$B106,IF('List of Flows'!$F106=0,0,1),0)</f>
        <v>0</v>
      </c>
      <c r="T108" s="32">
        <f>IF(T$2='List of Flows'!$B106,IF('List of Flows'!$F106=0,0,1),0)</f>
        <v>0</v>
      </c>
      <c r="U108" s="32">
        <f>IF(U$2='List of Flows'!$B106,IF('List of Flows'!$F106=0,0,1),0)</f>
        <v>0</v>
      </c>
      <c r="V108" s="32">
        <f>IF(V$2='List of Flows'!$B106,IF('List of Flows'!$F106=0,0,1),0)</f>
        <v>0</v>
      </c>
      <c r="W108" s="32">
        <f>IF(W$2='List of Flows'!$B106,IF('List of Flows'!$F106=0,0,1),0)</f>
        <v>0</v>
      </c>
      <c r="X108" s="32">
        <f>IF(X$2='List of Flows'!$B106,IF('List of Flows'!$F106=0,0,1),0)</f>
        <v>0</v>
      </c>
      <c r="Y108" s="32">
        <f>IF(Y$2='List of Flows'!$B106,IF('List of Flows'!$F106=0,0,1),0)</f>
        <v>0</v>
      </c>
      <c r="Z108" s="32">
        <f>IF(Z$2='List of Flows'!$B106,IF('List of Flows'!$F106=0,0,1),0)</f>
        <v>0</v>
      </c>
      <c r="AA108" s="32">
        <f>IF(AA$2='List of Flows'!$B106,IF('List of Flows'!$F106=0,0,1),0)</f>
        <v>0</v>
      </c>
      <c r="AB108" s="32">
        <f>IF(AB$2='List of Flows'!$B106,IF('List of Flows'!$F106=0,0,1),0)</f>
        <v>0</v>
      </c>
      <c r="AC108" s="32">
        <f>IF(AC$2='List of Flows'!$B106,IF('List of Flows'!$F106=0,0,1),0)</f>
        <v>0</v>
      </c>
      <c r="AD108" s="32">
        <f t="shared" si="40"/>
        <v>0</v>
      </c>
      <c r="AE108" s="31"/>
      <c r="AF108" s="32">
        <f t="shared" si="41"/>
        <v>0</v>
      </c>
      <c r="AG108" s="32">
        <f t="shared" si="42"/>
        <v>0</v>
      </c>
      <c r="AH108" s="32">
        <f t="shared" si="43"/>
        <v>0</v>
      </c>
      <c r="AI108" s="32">
        <f t="shared" si="44"/>
        <v>0</v>
      </c>
      <c r="AJ108" s="32">
        <f t="shared" si="45"/>
        <v>0</v>
      </c>
      <c r="AK108" s="32">
        <f t="shared" si="46"/>
        <v>0</v>
      </c>
      <c r="AL108" s="32">
        <f t="shared" si="47"/>
        <v>0</v>
      </c>
      <c r="AM108" s="32">
        <f t="shared" si="48"/>
        <v>0</v>
      </c>
      <c r="AN108" s="32">
        <f t="shared" si="49"/>
        <v>0</v>
      </c>
      <c r="AO108" s="32">
        <f t="shared" si="50"/>
        <v>0</v>
      </c>
      <c r="AP108" s="32">
        <f t="shared" si="51"/>
        <v>0</v>
      </c>
      <c r="AQ108" s="32">
        <f t="shared" si="52"/>
        <v>0</v>
      </c>
      <c r="AR108" s="32">
        <f t="shared" si="53"/>
        <v>0</v>
      </c>
      <c r="AS108" s="32">
        <f t="shared" si="54"/>
        <v>0</v>
      </c>
      <c r="AT108" s="31"/>
      <c r="AU108" s="32">
        <f>IF(AU$2='List of Flows'!$B106,IF('List of Flows'!$G106=0,0,1),0)</f>
        <v>0</v>
      </c>
      <c r="AV108" s="32">
        <f>IF(AV$2='List of Flows'!$B106,IF('List of Flows'!$G106=0,0,1),0)</f>
        <v>0</v>
      </c>
      <c r="AW108" s="32">
        <f>IF(AW$2='List of Flows'!$B106,IF('List of Flows'!$G106=0,0,1),0)</f>
        <v>0</v>
      </c>
      <c r="AX108" s="32">
        <f>IF(AX$2='List of Flows'!$B106,IF('List of Flows'!$G106=0,0,1),0)</f>
        <v>0</v>
      </c>
      <c r="AY108" s="32">
        <f>IF(AY$2='List of Flows'!$B106,IF('List of Flows'!$G106=0,0,1),0)</f>
        <v>0</v>
      </c>
      <c r="AZ108" s="32">
        <f>IF(AZ$2='List of Flows'!$B106,IF('List of Flows'!$G106=0,0,1),0)</f>
        <v>0</v>
      </c>
      <c r="BA108" s="32">
        <f>IF(BA$2='List of Flows'!$B106,IF('List of Flows'!$G106=0,0,1),0)</f>
        <v>0</v>
      </c>
      <c r="BB108" s="32">
        <f>IF(BB$2='List of Flows'!$B106,IF('List of Flows'!$G106=0,0,1),0)</f>
        <v>0</v>
      </c>
      <c r="BC108" s="32">
        <f>IF(BC$2='List of Flows'!$B106,IF('List of Flows'!$G106=0,0,1),0)</f>
        <v>0</v>
      </c>
      <c r="BD108" s="32">
        <f>IF(BD$2='List of Flows'!$B106,IF('List of Flows'!$G106=0,0,1),0)</f>
        <v>0</v>
      </c>
      <c r="BE108" s="32">
        <f>IF(BE$2='List of Flows'!$B106,IF('List of Flows'!$G106=0,0,1),0)</f>
        <v>0</v>
      </c>
      <c r="BF108" s="32">
        <f>IF(BF$2='List of Flows'!$B106,IF('List of Flows'!$G106=0,0,1),0)</f>
        <v>0</v>
      </c>
      <c r="BG108" s="32">
        <f>IF(BG$2='List of Flows'!$B106,IF('List of Flows'!$G106=0,0,1),0)</f>
        <v>0</v>
      </c>
      <c r="BH108" s="32">
        <f t="shared" si="55"/>
        <v>0</v>
      </c>
      <c r="BI108" s="31"/>
      <c r="BJ108">
        <f t="shared" si="56"/>
        <v>0</v>
      </c>
      <c r="BK108">
        <f t="shared" si="57"/>
        <v>0</v>
      </c>
      <c r="BL108">
        <f t="shared" si="58"/>
        <v>0</v>
      </c>
      <c r="BM108">
        <f t="shared" si="59"/>
        <v>0</v>
      </c>
      <c r="BN108">
        <f t="shared" si="60"/>
        <v>0</v>
      </c>
      <c r="BO108">
        <f t="shared" si="61"/>
        <v>0</v>
      </c>
      <c r="BP108">
        <f t="shared" si="62"/>
        <v>0</v>
      </c>
      <c r="BQ108">
        <f t="shared" si="63"/>
        <v>0</v>
      </c>
      <c r="BR108">
        <f t="shared" si="64"/>
        <v>0</v>
      </c>
      <c r="BS108">
        <f t="shared" si="65"/>
        <v>0</v>
      </c>
      <c r="BT108">
        <f t="shared" si="66"/>
        <v>0</v>
      </c>
      <c r="BU108">
        <f t="shared" si="67"/>
        <v>0</v>
      </c>
      <c r="BV108">
        <f t="shared" si="68"/>
        <v>0</v>
      </c>
      <c r="BW108">
        <f t="shared" si="69"/>
        <v>0</v>
      </c>
    </row>
    <row r="109" spans="1:75" x14ac:dyDescent="0.3">
      <c r="A109" s="30"/>
      <c r="B109" s="32">
        <f>IF(B$2='List of Flows'!$B107,IF('List of Flows'!$E107=0,0,1),0)</f>
        <v>0</v>
      </c>
      <c r="C109" s="32">
        <f>IF(C$2='List of Flows'!$B107,IF('List of Flows'!$E107=0,0,1),0)</f>
        <v>0</v>
      </c>
      <c r="D109" s="32">
        <f>IF(D$2='List of Flows'!$B107,IF('List of Flows'!$E107=0,0,1),0)</f>
        <v>0</v>
      </c>
      <c r="E109" s="32">
        <f>IF(E$2='List of Flows'!$B107,IF('List of Flows'!$E107=0,0,1),0)</f>
        <v>0</v>
      </c>
      <c r="F109" s="32">
        <f>IF(F$2='List of Flows'!$B107,IF('List of Flows'!$E107=0,0,1),0)</f>
        <v>0</v>
      </c>
      <c r="G109" s="32">
        <f>IF(G$2='List of Flows'!$B107,IF('List of Flows'!$E107=0,0,1),0)</f>
        <v>0</v>
      </c>
      <c r="H109" s="32">
        <f>IF(H$2='List of Flows'!$B107,IF('List of Flows'!$E107=0,0,1),0)</f>
        <v>0</v>
      </c>
      <c r="I109" s="32">
        <f>IF(I$2='List of Flows'!$B107,IF('List of Flows'!$E107=0,0,1),0)</f>
        <v>0</v>
      </c>
      <c r="J109" s="32">
        <f>IF(J$2='List of Flows'!$B107,IF('List of Flows'!$E107=0,0,1),0)</f>
        <v>0</v>
      </c>
      <c r="K109" s="32">
        <f>IF(K$2='List of Flows'!$B107,IF('List of Flows'!$E107=0,0,1),0)</f>
        <v>0</v>
      </c>
      <c r="L109" s="32">
        <f>IF(L$2='List of Flows'!$B107,IF('List of Flows'!$E107=0,0,1),0)</f>
        <v>0</v>
      </c>
      <c r="M109" s="32">
        <f>IF(M$2='List of Flows'!$B107,IF('List of Flows'!$E107=0,0,1),0)</f>
        <v>0</v>
      </c>
      <c r="N109" s="32">
        <f>IF(N$2='List of Flows'!$B107,IF('List of Flows'!$E107=0,0,1),0)</f>
        <v>0</v>
      </c>
      <c r="O109" s="32">
        <f t="shared" si="39"/>
        <v>0</v>
      </c>
      <c r="P109" s="31"/>
      <c r="Q109" s="32">
        <f>IF(Q$2='List of Flows'!$B107,IF('List of Flows'!$F107=0,0,1),0)</f>
        <v>0</v>
      </c>
      <c r="R109" s="32">
        <f>IF(R$2='List of Flows'!$B107,IF('List of Flows'!$F107=0,0,1),0)</f>
        <v>0</v>
      </c>
      <c r="S109" s="32">
        <f>IF(S$2='List of Flows'!$B107,IF('List of Flows'!$F107=0,0,1),0)</f>
        <v>0</v>
      </c>
      <c r="T109" s="32">
        <f>IF(T$2='List of Flows'!$B107,IF('List of Flows'!$F107=0,0,1),0)</f>
        <v>0</v>
      </c>
      <c r="U109" s="32">
        <f>IF(U$2='List of Flows'!$B107,IF('List of Flows'!$F107=0,0,1),0)</f>
        <v>0</v>
      </c>
      <c r="V109" s="32">
        <f>IF(V$2='List of Flows'!$B107,IF('List of Flows'!$F107=0,0,1),0)</f>
        <v>0</v>
      </c>
      <c r="W109" s="32">
        <f>IF(W$2='List of Flows'!$B107,IF('List of Flows'!$F107=0,0,1),0)</f>
        <v>0</v>
      </c>
      <c r="X109" s="32">
        <f>IF(X$2='List of Flows'!$B107,IF('List of Flows'!$F107=0,0,1),0)</f>
        <v>0</v>
      </c>
      <c r="Y109" s="32">
        <f>IF(Y$2='List of Flows'!$B107,IF('List of Flows'!$F107=0,0,1),0)</f>
        <v>0</v>
      </c>
      <c r="Z109" s="32">
        <f>IF(Z$2='List of Flows'!$B107,IF('List of Flows'!$F107=0,0,1),0)</f>
        <v>0</v>
      </c>
      <c r="AA109" s="32">
        <f>IF(AA$2='List of Flows'!$B107,IF('List of Flows'!$F107=0,0,1),0)</f>
        <v>0</v>
      </c>
      <c r="AB109" s="32">
        <f>IF(AB$2='List of Flows'!$B107,IF('List of Flows'!$F107=0,0,1),0)</f>
        <v>0</v>
      </c>
      <c r="AC109" s="32">
        <f>IF(AC$2='List of Flows'!$B107,IF('List of Flows'!$F107=0,0,1),0)</f>
        <v>0</v>
      </c>
      <c r="AD109" s="32">
        <f t="shared" si="40"/>
        <v>0</v>
      </c>
      <c r="AE109" s="31"/>
      <c r="AF109" s="32">
        <f t="shared" si="41"/>
        <v>0</v>
      </c>
      <c r="AG109" s="32">
        <f t="shared" si="42"/>
        <v>0</v>
      </c>
      <c r="AH109" s="32">
        <f t="shared" si="43"/>
        <v>0</v>
      </c>
      <c r="AI109" s="32">
        <f t="shared" si="44"/>
        <v>0</v>
      </c>
      <c r="AJ109" s="32">
        <f t="shared" si="45"/>
        <v>0</v>
      </c>
      <c r="AK109" s="32">
        <f t="shared" si="46"/>
        <v>0</v>
      </c>
      <c r="AL109" s="32">
        <f t="shared" si="47"/>
        <v>0</v>
      </c>
      <c r="AM109" s="32">
        <f t="shared" si="48"/>
        <v>0</v>
      </c>
      <c r="AN109" s="32">
        <f t="shared" si="49"/>
        <v>0</v>
      </c>
      <c r="AO109" s="32">
        <f t="shared" si="50"/>
        <v>0</v>
      </c>
      <c r="AP109" s="32">
        <f t="shared" si="51"/>
        <v>0</v>
      </c>
      <c r="AQ109" s="32">
        <f t="shared" si="52"/>
        <v>0</v>
      </c>
      <c r="AR109" s="32">
        <f t="shared" si="53"/>
        <v>0</v>
      </c>
      <c r="AS109" s="32">
        <f t="shared" si="54"/>
        <v>0</v>
      </c>
      <c r="AT109" s="31"/>
      <c r="AU109" s="32">
        <f>IF(AU$2='List of Flows'!$B107,IF('List of Flows'!$G107=0,0,1),0)</f>
        <v>0</v>
      </c>
      <c r="AV109" s="32">
        <f>IF(AV$2='List of Flows'!$B107,IF('List of Flows'!$G107=0,0,1),0)</f>
        <v>0</v>
      </c>
      <c r="AW109" s="32">
        <f>IF(AW$2='List of Flows'!$B107,IF('List of Flows'!$G107=0,0,1),0)</f>
        <v>0</v>
      </c>
      <c r="AX109" s="32">
        <f>IF(AX$2='List of Flows'!$B107,IF('List of Flows'!$G107=0,0,1),0)</f>
        <v>0</v>
      </c>
      <c r="AY109" s="32">
        <f>IF(AY$2='List of Flows'!$B107,IF('List of Flows'!$G107=0,0,1),0)</f>
        <v>0</v>
      </c>
      <c r="AZ109" s="32">
        <f>IF(AZ$2='List of Flows'!$B107,IF('List of Flows'!$G107=0,0,1),0)</f>
        <v>0</v>
      </c>
      <c r="BA109" s="32">
        <f>IF(BA$2='List of Flows'!$B107,IF('List of Flows'!$G107=0,0,1),0)</f>
        <v>0</v>
      </c>
      <c r="BB109" s="32">
        <f>IF(BB$2='List of Flows'!$B107,IF('List of Flows'!$G107=0,0,1),0)</f>
        <v>0</v>
      </c>
      <c r="BC109" s="32">
        <f>IF(BC$2='List of Flows'!$B107,IF('List of Flows'!$G107=0,0,1),0)</f>
        <v>0</v>
      </c>
      <c r="BD109" s="32">
        <f>IF(BD$2='List of Flows'!$B107,IF('List of Flows'!$G107=0,0,1),0)</f>
        <v>0</v>
      </c>
      <c r="BE109" s="32">
        <f>IF(BE$2='List of Flows'!$B107,IF('List of Flows'!$G107=0,0,1),0)</f>
        <v>0</v>
      </c>
      <c r="BF109" s="32">
        <f>IF(BF$2='List of Flows'!$B107,IF('List of Flows'!$G107=0,0,1),0)</f>
        <v>0</v>
      </c>
      <c r="BG109" s="32">
        <f>IF(BG$2='List of Flows'!$B107,IF('List of Flows'!$G107=0,0,1),0)</f>
        <v>0</v>
      </c>
      <c r="BH109" s="32">
        <f t="shared" si="55"/>
        <v>0</v>
      </c>
      <c r="BI109" s="31"/>
      <c r="BJ109">
        <f t="shared" si="56"/>
        <v>0</v>
      </c>
      <c r="BK109">
        <f t="shared" si="57"/>
        <v>0</v>
      </c>
      <c r="BL109">
        <f t="shared" si="58"/>
        <v>0</v>
      </c>
      <c r="BM109">
        <f t="shared" si="59"/>
        <v>0</v>
      </c>
      <c r="BN109">
        <f t="shared" si="60"/>
        <v>0</v>
      </c>
      <c r="BO109">
        <f t="shared" si="61"/>
        <v>0</v>
      </c>
      <c r="BP109">
        <f t="shared" si="62"/>
        <v>0</v>
      </c>
      <c r="BQ109">
        <f t="shared" si="63"/>
        <v>0</v>
      </c>
      <c r="BR109">
        <f t="shared" si="64"/>
        <v>0</v>
      </c>
      <c r="BS109">
        <f t="shared" si="65"/>
        <v>0</v>
      </c>
      <c r="BT109">
        <f t="shared" si="66"/>
        <v>0</v>
      </c>
      <c r="BU109">
        <f t="shared" si="67"/>
        <v>0</v>
      </c>
      <c r="BV109">
        <f t="shared" si="68"/>
        <v>0</v>
      </c>
      <c r="BW109">
        <f t="shared" si="69"/>
        <v>0</v>
      </c>
    </row>
    <row r="110" spans="1:75" x14ac:dyDescent="0.3">
      <c r="A110" s="30"/>
      <c r="B110" s="32">
        <f>IF(B$2='List of Flows'!$B108,IF('List of Flows'!$E108=0,0,1),0)</f>
        <v>0</v>
      </c>
      <c r="C110" s="32">
        <f>IF(C$2='List of Flows'!$B108,IF('List of Flows'!$E108=0,0,1),0)</f>
        <v>0</v>
      </c>
      <c r="D110" s="32">
        <f>IF(D$2='List of Flows'!$B108,IF('List of Flows'!$E108=0,0,1),0)</f>
        <v>0</v>
      </c>
      <c r="E110" s="32">
        <f>IF(E$2='List of Flows'!$B108,IF('List of Flows'!$E108=0,0,1),0)</f>
        <v>0</v>
      </c>
      <c r="F110" s="32">
        <f>IF(F$2='List of Flows'!$B108,IF('List of Flows'!$E108=0,0,1),0)</f>
        <v>0</v>
      </c>
      <c r="G110" s="32">
        <f>IF(G$2='List of Flows'!$B108,IF('List of Flows'!$E108=0,0,1),0)</f>
        <v>0</v>
      </c>
      <c r="H110" s="32">
        <f>IF(H$2='List of Flows'!$B108,IF('List of Flows'!$E108=0,0,1),0)</f>
        <v>0</v>
      </c>
      <c r="I110" s="32">
        <f>IF(I$2='List of Flows'!$B108,IF('List of Flows'!$E108=0,0,1),0)</f>
        <v>0</v>
      </c>
      <c r="J110" s="32">
        <f>IF(J$2='List of Flows'!$B108,IF('List of Flows'!$E108=0,0,1),0)</f>
        <v>0</v>
      </c>
      <c r="K110" s="32">
        <f>IF(K$2='List of Flows'!$B108,IF('List of Flows'!$E108=0,0,1),0)</f>
        <v>0</v>
      </c>
      <c r="L110" s="32">
        <f>IF(L$2='List of Flows'!$B108,IF('List of Flows'!$E108=0,0,1),0)</f>
        <v>0</v>
      </c>
      <c r="M110" s="32">
        <f>IF(M$2='List of Flows'!$B108,IF('List of Flows'!$E108=0,0,1),0)</f>
        <v>0</v>
      </c>
      <c r="N110" s="32">
        <f>IF(N$2='List of Flows'!$B108,IF('List of Flows'!$E108=0,0,1),0)</f>
        <v>0</v>
      </c>
      <c r="O110" s="32">
        <f t="shared" si="39"/>
        <v>0</v>
      </c>
      <c r="P110" s="31"/>
      <c r="Q110" s="32">
        <f>IF(Q$2='List of Flows'!$B108,IF('List of Flows'!$F108=0,0,1),0)</f>
        <v>0</v>
      </c>
      <c r="R110" s="32">
        <f>IF(R$2='List of Flows'!$B108,IF('List of Flows'!$F108=0,0,1),0)</f>
        <v>0</v>
      </c>
      <c r="S110" s="32">
        <f>IF(S$2='List of Flows'!$B108,IF('List of Flows'!$F108=0,0,1),0)</f>
        <v>0</v>
      </c>
      <c r="T110" s="32">
        <f>IF(T$2='List of Flows'!$B108,IF('List of Flows'!$F108=0,0,1),0)</f>
        <v>0</v>
      </c>
      <c r="U110" s="32">
        <f>IF(U$2='List of Flows'!$B108,IF('List of Flows'!$F108=0,0,1),0)</f>
        <v>0</v>
      </c>
      <c r="V110" s="32">
        <f>IF(V$2='List of Flows'!$B108,IF('List of Flows'!$F108=0,0,1),0)</f>
        <v>0</v>
      </c>
      <c r="W110" s="32">
        <f>IF(W$2='List of Flows'!$B108,IF('List of Flows'!$F108=0,0,1),0)</f>
        <v>0</v>
      </c>
      <c r="X110" s="32">
        <f>IF(X$2='List of Flows'!$B108,IF('List of Flows'!$F108=0,0,1),0)</f>
        <v>0</v>
      </c>
      <c r="Y110" s="32">
        <f>IF(Y$2='List of Flows'!$B108,IF('List of Flows'!$F108=0,0,1),0)</f>
        <v>0</v>
      </c>
      <c r="Z110" s="32">
        <f>IF(Z$2='List of Flows'!$B108,IF('List of Flows'!$F108=0,0,1),0)</f>
        <v>0</v>
      </c>
      <c r="AA110" s="32">
        <f>IF(AA$2='List of Flows'!$B108,IF('List of Flows'!$F108=0,0,1),0)</f>
        <v>0</v>
      </c>
      <c r="AB110" s="32">
        <f>IF(AB$2='List of Flows'!$B108,IF('List of Flows'!$F108=0,0,1),0)</f>
        <v>0</v>
      </c>
      <c r="AC110" s="32">
        <f>IF(AC$2='List of Flows'!$B108,IF('List of Flows'!$F108=0,0,1),0)</f>
        <v>0</v>
      </c>
      <c r="AD110" s="32">
        <f t="shared" si="40"/>
        <v>0</v>
      </c>
      <c r="AE110" s="31"/>
      <c r="AF110" s="32">
        <f t="shared" si="41"/>
        <v>0</v>
      </c>
      <c r="AG110" s="32">
        <f t="shared" si="42"/>
        <v>0</v>
      </c>
      <c r="AH110" s="32">
        <f t="shared" si="43"/>
        <v>0</v>
      </c>
      <c r="AI110" s="32">
        <f t="shared" si="44"/>
        <v>0</v>
      </c>
      <c r="AJ110" s="32">
        <f t="shared" si="45"/>
        <v>0</v>
      </c>
      <c r="AK110" s="32">
        <f t="shared" si="46"/>
        <v>0</v>
      </c>
      <c r="AL110" s="32">
        <f t="shared" si="47"/>
        <v>0</v>
      </c>
      <c r="AM110" s="32">
        <f t="shared" si="48"/>
        <v>0</v>
      </c>
      <c r="AN110" s="32">
        <f t="shared" si="49"/>
        <v>0</v>
      </c>
      <c r="AO110" s="32">
        <f t="shared" si="50"/>
        <v>0</v>
      </c>
      <c r="AP110" s="32">
        <f t="shared" si="51"/>
        <v>0</v>
      </c>
      <c r="AQ110" s="32">
        <f t="shared" si="52"/>
        <v>0</v>
      </c>
      <c r="AR110" s="32">
        <f t="shared" si="53"/>
        <v>0</v>
      </c>
      <c r="AS110" s="32">
        <f t="shared" si="54"/>
        <v>0</v>
      </c>
      <c r="AT110" s="31"/>
      <c r="AU110" s="32">
        <f>IF(AU$2='List of Flows'!$B108,IF('List of Flows'!$G108=0,0,1),0)</f>
        <v>0</v>
      </c>
      <c r="AV110" s="32">
        <f>IF(AV$2='List of Flows'!$B108,IF('List of Flows'!$G108=0,0,1),0)</f>
        <v>0</v>
      </c>
      <c r="AW110" s="32">
        <f>IF(AW$2='List of Flows'!$B108,IF('List of Flows'!$G108=0,0,1),0)</f>
        <v>0</v>
      </c>
      <c r="AX110" s="32">
        <f>IF(AX$2='List of Flows'!$B108,IF('List of Flows'!$G108=0,0,1),0)</f>
        <v>0</v>
      </c>
      <c r="AY110" s="32">
        <f>IF(AY$2='List of Flows'!$B108,IF('List of Flows'!$G108=0,0,1),0)</f>
        <v>0</v>
      </c>
      <c r="AZ110" s="32">
        <f>IF(AZ$2='List of Flows'!$B108,IF('List of Flows'!$G108=0,0,1),0)</f>
        <v>0</v>
      </c>
      <c r="BA110" s="32">
        <f>IF(BA$2='List of Flows'!$B108,IF('List of Flows'!$G108=0,0,1),0)</f>
        <v>0</v>
      </c>
      <c r="BB110" s="32">
        <f>IF(BB$2='List of Flows'!$B108,IF('List of Flows'!$G108=0,0,1),0)</f>
        <v>0</v>
      </c>
      <c r="BC110" s="32">
        <f>IF(BC$2='List of Flows'!$B108,IF('List of Flows'!$G108=0,0,1),0)</f>
        <v>0</v>
      </c>
      <c r="BD110" s="32">
        <f>IF(BD$2='List of Flows'!$B108,IF('List of Flows'!$G108=0,0,1),0)</f>
        <v>0</v>
      </c>
      <c r="BE110" s="32">
        <f>IF(BE$2='List of Flows'!$B108,IF('List of Flows'!$G108=0,0,1),0)</f>
        <v>0</v>
      </c>
      <c r="BF110" s="32">
        <f>IF(BF$2='List of Flows'!$B108,IF('List of Flows'!$G108=0,0,1),0)</f>
        <v>0</v>
      </c>
      <c r="BG110" s="32">
        <f>IF(BG$2='List of Flows'!$B108,IF('List of Flows'!$G108=0,0,1),0)</f>
        <v>0</v>
      </c>
      <c r="BH110" s="32">
        <f t="shared" si="55"/>
        <v>0</v>
      </c>
      <c r="BI110" s="31"/>
      <c r="BJ110">
        <f t="shared" si="56"/>
        <v>0</v>
      </c>
      <c r="BK110">
        <f t="shared" si="57"/>
        <v>0</v>
      </c>
      <c r="BL110">
        <f t="shared" si="58"/>
        <v>0</v>
      </c>
      <c r="BM110">
        <f t="shared" si="59"/>
        <v>0</v>
      </c>
      <c r="BN110">
        <f t="shared" si="60"/>
        <v>0</v>
      </c>
      <c r="BO110">
        <f t="shared" si="61"/>
        <v>0</v>
      </c>
      <c r="BP110">
        <f t="shared" si="62"/>
        <v>0</v>
      </c>
      <c r="BQ110">
        <f t="shared" si="63"/>
        <v>0</v>
      </c>
      <c r="BR110">
        <f t="shared" si="64"/>
        <v>0</v>
      </c>
      <c r="BS110">
        <f t="shared" si="65"/>
        <v>0</v>
      </c>
      <c r="BT110">
        <f t="shared" si="66"/>
        <v>0</v>
      </c>
      <c r="BU110">
        <f t="shared" si="67"/>
        <v>0</v>
      </c>
      <c r="BV110">
        <f t="shared" si="68"/>
        <v>0</v>
      </c>
      <c r="BW110">
        <f t="shared" si="69"/>
        <v>0</v>
      </c>
    </row>
    <row r="111" spans="1:75" x14ac:dyDescent="0.3">
      <c r="A111" s="30"/>
      <c r="B111" s="32">
        <f>IF(B$2='List of Flows'!$B109,IF('List of Flows'!$E109=0,0,1),0)</f>
        <v>0</v>
      </c>
      <c r="C111" s="32">
        <f>IF(C$2='List of Flows'!$B109,IF('List of Flows'!$E109=0,0,1),0)</f>
        <v>0</v>
      </c>
      <c r="D111" s="32">
        <f>IF(D$2='List of Flows'!$B109,IF('List of Flows'!$E109=0,0,1),0)</f>
        <v>0</v>
      </c>
      <c r="E111" s="32">
        <f>IF(E$2='List of Flows'!$B109,IF('List of Flows'!$E109=0,0,1),0)</f>
        <v>0</v>
      </c>
      <c r="F111" s="32">
        <f>IF(F$2='List of Flows'!$B109,IF('List of Flows'!$E109=0,0,1),0)</f>
        <v>0</v>
      </c>
      <c r="G111" s="32">
        <f>IF(G$2='List of Flows'!$B109,IF('List of Flows'!$E109=0,0,1),0)</f>
        <v>0</v>
      </c>
      <c r="H111" s="32">
        <f>IF(H$2='List of Flows'!$B109,IF('List of Flows'!$E109=0,0,1),0)</f>
        <v>0</v>
      </c>
      <c r="I111" s="32">
        <f>IF(I$2='List of Flows'!$B109,IF('List of Flows'!$E109=0,0,1),0)</f>
        <v>0</v>
      </c>
      <c r="J111" s="32">
        <f>IF(J$2='List of Flows'!$B109,IF('List of Flows'!$E109=0,0,1),0)</f>
        <v>0</v>
      </c>
      <c r="K111" s="32">
        <f>IF(K$2='List of Flows'!$B109,IF('List of Flows'!$E109=0,0,1),0)</f>
        <v>0</v>
      </c>
      <c r="L111" s="32">
        <f>IF(L$2='List of Flows'!$B109,IF('List of Flows'!$E109=0,0,1),0)</f>
        <v>0</v>
      </c>
      <c r="M111" s="32">
        <f>IF(M$2='List of Flows'!$B109,IF('List of Flows'!$E109=0,0,1),0)</f>
        <v>0</v>
      </c>
      <c r="N111" s="32">
        <f>IF(N$2='List of Flows'!$B109,IF('List of Flows'!$E109=0,0,1),0)</f>
        <v>0</v>
      </c>
      <c r="O111" s="32">
        <f t="shared" si="39"/>
        <v>0</v>
      </c>
      <c r="P111" s="31"/>
      <c r="Q111" s="32">
        <f>IF(Q$2='List of Flows'!$B109,IF('List of Flows'!$F109=0,0,1),0)</f>
        <v>0</v>
      </c>
      <c r="R111" s="32">
        <f>IF(R$2='List of Flows'!$B109,IF('List of Flows'!$F109=0,0,1),0)</f>
        <v>0</v>
      </c>
      <c r="S111" s="32">
        <f>IF(S$2='List of Flows'!$B109,IF('List of Flows'!$F109=0,0,1),0)</f>
        <v>0</v>
      </c>
      <c r="T111" s="32">
        <f>IF(T$2='List of Flows'!$B109,IF('List of Flows'!$F109=0,0,1),0)</f>
        <v>0</v>
      </c>
      <c r="U111" s="32">
        <f>IF(U$2='List of Flows'!$B109,IF('List of Flows'!$F109=0,0,1),0)</f>
        <v>0</v>
      </c>
      <c r="V111" s="32">
        <f>IF(V$2='List of Flows'!$B109,IF('List of Flows'!$F109=0,0,1),0)</f>
        <v>0</v>
      </c>
      <c r="W111" s="32">
        <f>IF(W$2='List of Flows'!$B109,IF('List of Flows'!$F109=0,0,1),0)</f>
        <v>0</v>
      </c>
      <c r="X111" s="32">
        <f>IF(X$2='List of Flows'!$B109,IF('List of Flows'!$F109=0,0,1),0)</f>
        <v>0</v>
      </c>
      <c r="Y111" s="32">
        <f>IF(Y$2='List of Flows'!$B109,IF('List of Flows'!$F109=0,0,1),0)</f>
        <v>0</v>
      </c>
      <c r="Z111" s="32">
        <f>IF(Z$2='List of Flows'!$B109,IF('List of Flows'!$F109=0,0,1),0)</f>
        <v>0</v>
      </c>
      <c r="AA111" s="32">
        <f>IF(AA$2='List of Flows'!$B109,IF('List of Flows'!$F109=0,0,1),0)</f>
        <v>0</v>
      </c>
      <c r="AB111" s="32">
        <f>IF(AB$2='List of Flows'!$B109,IF('List of Flows'!$F109=0,0,1),0)</f>
        <v>0</v>
      </c>
      <c r="AC111" s="32">
        <f>IF(AC$2='List of Flows'!$B109,IF('List of Flows'!$F109=0,0,1),0)</f>
        <v>0</v>
      </c>
      <c r="AD111" s="32">
        <f t="shared" si="40"/>
        <v>0</v>
      </c>
      <c r="AE111" s="31"/>
      <c r="AF111" s="32">
        <f t="shared" si="41"/>
        <v>0</v>
      </c>
      <c r="AG111" s="32">
        <f t="shared" si="42"/>
        <v>0</v>
      </c>
      <c r="AH111" s="32">
        <f t="shared" si="43"/>
        <v>0</v>
      </c>
      <c r="AI111" s="32">
        <f t="shared" si="44"/>
        <v>0</v>
      </c>
      <c r="AJ111" s="32">
        <f t="shared" si="45"/>
        <v>0</v>
      </c>
      <c r="AK111" s="32">
        <f t="shared" si="46"/>
        <v>0</v>
      </c>
      <c r="AL111" s="32">
        <f t="shared" si="47"/>
        <v>0</v>
      </c>
      <c r="AM111" s="32">
        <f t="shared" si="48"/>
        <v>0</v>
      </c>
      <c r="AN111" s="32">
        <f t="shared" si="49"/>
        <v>0</v>
      </c>
      <c r="AO111" s="32">
        <f t="shared" si="50"/>
        <v>0</v>
      </c>
      <c r="AP111" s="32">
        <f t="shared" si="51"/>
        <v>0</v>
      </c>
      <c r="AQ111" s="32">
        <f t="shared" si="52"/>
        <v>0</v>
      </c>
      <c r="AR111" s="32">
        <f t="shared" si="53"/>
        <v>0</v>
      </c>
      <c r="AS111" s="32">
        <f t="shared" si="54"/>
        <v>0</v>
      </c>
      <c r="AT111" s="31"/>
      <c r="AU111" s="32">
        <f>IF(AU$2='List of Flows'!$B109,IF('List of Flows'!$G109=0,0,1),0)</f>
        <v>0</v>
      </c>
      <c r="AV111" s="32">
        <f>IF(AV$2='List of Flows'!$B109,IF('List of Flows'!$G109=0,0,1),0)</f>
        <v>0</v>
      </c>
      <c r="AW111" s="32">
        <f>IF(AW$2='List of Flows'!$B109,IF('List of Flows'!$G109=0,0,1),0)</f>
        <v>0</v>
      </c>
      <c r="AX111" s="32">
        <f>IF(AX$2='List of Flows'!$B109,IF('List of Flows'!$G109=0,0,1),0)</f>
        <v>0</v>
      </c>
      <c r="AY111" s="32">
        <f>IF(AY$2='List of Flows'!$B109,IF('List of Flows'!$G109=0,0,1),0)</f>
        <v>0</v>
      </c>
      <c r="AZ111" s="32">
        <f>IF(AZ$2='List of Flows'!$B109,IF('List of Flows'!$G109=0,0,1),0)</f>
        <v>0</v>
      </c>
      <c r="BA111" s="32">
        <f>IF(BA$2='List of Flows'!$B109,IF('List of Flows'!$G109=0,0,1),0)</f>
        <v>0</v>
      </c>
      <c r="BB111" s="32">
        <f>IF(BB$2='List of Flows'!$B109,IF('List of Flows'!$G109=0,0,1),0)</f>
        <v>0</v>
      </c>
      <c r="BC111" s="32">
        <f>IF(BC$2='List of Flows'!$B109,IF('List of Flows'!$G109=0,0,1),0)</f>
        <v>0</v>
      </c>
      <c r="BD111" s="32">
        <f>IF(BD$2='List of Flows'!$B109,IF('List of Flows'!$G109=0,0,1),0)</f>
        <v>0</v>
      </c>
      <c r="BE111" s="32">
        <f>IF(BE$2='List of Flows'!$B109,IF('List of Flows'!$G109=0,0,1),0)</f>
        <v>0</v>
      </c>
      <c r="BF111" s="32">
        <f>IF(BF$2='List of Flows'!$B109,IF('List of Flows'!$G109=0,0,1),0)</f>
        <v>0</v>
      </c>
      <c r="BG111" s="32">
        <f>IF(BG$2='List of Flows'!$B109,IF('List of Flows'!$G109=0,0,1),0)</f>
        <v>0</v>
      </c>
      <c r="BH111" s="32">
        <f t="shared" si="55"/>
        <v>0</v>
      </c>
      <c r="BI111" s="31"/>
      <c r="BJ111">
        <f t="shared" si="56"/>
        <v>0</v>
      </c>
      <c r="BK111">
        <f t="shared" si="57"/>
        <v>0</v>
      </c>
      <c r="BL111">
        <f t="shared" si="58"/>
        <v>0</v>
      </c>
      <c r="BM111">
        <f t="shared" si="59"/>
        <v>0</v>
      </c>
      <c r="BN111">
        <f t="shared" si="60"/>
        <v>0</v>
      </c>
      <c r="BO111">
        <f t="shared" si="61"/>
        <v>0</v>
      </c>
      <c r="BP111">
        <f t="shared" si="62"/>
        <v>0</v>
      </c>
      <c r="BQ111">
        <f t="shared" si="63"/>
        <v>0</v>
      </c>
      <c r="BR111">
        <f t="shared" si="64"/>
        <v>0</v>
      </c>
      <c r="BS111">
        <f t="shared" si="65"/>
        <v>0</v>
      </c>
      <c r="BT111">
        <f t="shared" si="66"/>
        <v>0</v>
      </c>
      <c r="BU111">
        <f t="shared" si="67"/>
        <v>0</v>
      </c>
      <c r="BV111">
        <f t="shared" si="68"/>
        <v>0</v>
      </c>
      <c r="BW111">
        <f t="shared" si="69"/>
        <v>0</v>
      </c>
    </row>
    <row r="112" spans="1:75" x14ac:dyDescent="0.3">
      <c r="A112" s="30"/>
      <c r="B112" s="32">
        <f>IF(B$2='List of Flows'!$B110,IF('List of Flows'!$E110=0,0,1),0)</f>
        <v>0</v>
      </c>
      <c r="C112" s="32">
        <f>IF(C$2='List of Flows'!$B110,IF('List of Flows'!$E110=0,0,1),0)</f>
        <v>0</v>
      </c>
      <c r="D112" s="32">
        <f>IF(D$2='List of Flows'!$B110,IF('List of Flows'!$E110=0,0,1),0)</f>
        <v>0</v>
      </c>
      <c r="E112" s="32">
        <f>IF(E$2='List of Flows'!$B110,IF('List of Flows'!$E110=0,0,1),0)</f>
        <v>0</v>
      </c>
      <c r="F112" s="32">
        <f>IF(F$2='List of Flows'!$B110,IF('List of Flows'!$E110=0,0,1),0)</f>
        <v>0</v>
      </c>
      <c r="G112" s="32">
        <f>IF(G$2='List of Flows'!$B110,IF('List of Flows'!$E110=0,0,1),0)</f>
        <v>0</v>
      </c>
      <c r="H112" s="32">
        <f>IF(H$2='List of Flows'!$B110,IF('List of Flows'!$E110=0,0,1),0)</f>
        <v>0</v>
      </c>
      <c r="I112" s="32">
        <f>IF(I$2='List of Flows'!$B110,IF('List of Flows'!$E110=0,0,1),0)</f>
        <v>0</v>
      </c>
      <c r="J112" s="32">
        <f>IF(J$2='List of Flows'!$B110,IF('List of Flows'!$E110=0,0,1),0)</f>
        <v>0</v>
      </c>
      <c r="K112" s="32">
        <f>IF(K$2='List of Flows'!$B110,IF('List of Flows'!$E110=0,0,1),0)</f>
        <v>0</v>
      </c>
      <c r="L112" s="32">
        <f>IF(L$2='List of Flows'!$B110,IF('List of Flows'!$E110=0,0,1),0)</f>
        <v>0</v>
      </c>
      <c r="M112" s="32">
        <f>IF(M$2='List of Flows'!$B110,IF('List of Flows'!$E110=0,0,1),0)</f>
        <v>0</v>
      </c>
      <c r="N112" s="32">
        <f>IF(N$2='List of Flows'!$B110,IF('List of Flows'!$E110=0,0,1),0)</f>
        <v>0</v>
      </c>
      <c r="O112" s="32">
        <f t="shared" si="39"/>
        <v>0</v>
      </c>
      <c r="P112" s="31"/>
      <c r="Q112" s="32">
        <f>IF(Q$2='List of Flows'!$B110,IF('List of Flows'!$F110=0,0,1),0)</f>
        <v>0</v>
      </c>
      <c r="R112" s="32">
        <f>IF(R$2='List of Flows'!$B110,IF('List of Flows'!$F110=0,0,1),0)</f>
        <v>0</v>
      </c>
      <c r="S112" s="32">
        <f>IF(S$2='List of Flows'!$B110,IF('List of Flows'!$F110=0,0,1),0)</f>
        <v>0</v>
      </c>
      <c r="T112" s="32">
        <f>IF(T$2='List of Flows'!$B110,IF('List of Flows'!$F110=0,0,1),0)</f>
        <v>0</v>
      </c>
      <c r="U112" s="32">
        <f>IF(U$2='List of Flows'!$B110,IF('List of Flows'!$F110=0,0,1),0)</f>
        <v>0</v>
      </c>
      <c r="V112" s="32">
        <f>IF(V$2='List of Flows'!$B110,IF('List of Flows'!$F110=0,0,1),0)</f>
        <v>0</v>
      </c>
      <c r="W112" s="32">
        <f>IF(W$2='List of Flows'!$B110,IF('List of Flows'!$F110=0,0,1),0)</f>
        <v>0</v>
      </c>
      <c r="X112" s="32">
        <f>IF(X$2='List of Flows'!$B110,IF('List of Flows'!$F110=0,0,1),0)</f>
        <v>0</v>
      </c>
      <c r="Y112" s="32">
        <f>IF(Y$2='List of Flows'!$B110,IF('List of Flows'!$F110=0,0,1),0)</f>
        <v>0</v>
      </c>
      <c r="Z112" s="32">
        <f>IF(Z$2='List of Flows'!$B110,IF('List of Flows'!$F110=0,0,1),0)</f>
        <v>0</v>
      </c>
      <c r="AA112" s="32">
        <f>IF(AA$2='List of Flows'!$B110,IF('List of Flows'!$F110=0,0,1),0)</f>
        <v>0</v>
      </c>
      <c r="AB112" s="32">
        <f>IF(AB$2='List of Flows'!$B110,IF('List of Flows'!$F110=0,0,1),0)</f>
        <v>0</v>
      </c>
      <c r="AC112" s="32">
        <f>IF(AC$2='List of Flows'!$B110,IF('List of Flows'!$F110=0,0,1),0)</f>
        <v>0</v>
      </c>
      <c r="AD112" s="32">
        <f t="shared" si="40"/>
        <v>0</v>
      </c>
      <c r="AE112" s="31"/>
      <c r="AF112" s="32">
        <f t="shared" si="41"/>
        <v>0</v>
      </c>
      <c r="AG112" s="32">
        <f t="shared" si="42"/>
        <v>0</v>
      </c>
      <c r="AH112" s="32">
        <f t="shared" si="43"/>
        <v>0</v>
      </c>
      <c r="AI112" s="32">
        <f t="shared" si="44"/>
        <v>0</v>
      </c>
      <c r="AJ112" s="32">
        <f t="shared" si="45"/>
        <v>0</v>
      </c>
      <c r="AK112" s="32">
        <f t="shared" si="46"/>
        <v>0</v>
      </c>
      <c r="AL112" s="32">
        <f t="shared" si="47"/>
        <v>0</v>
      </c>
      <c r="AM112" s="32">
        <f t="shared" si="48"/>
        <v>0</v>
      </c>
      <c r="AN112" s="32">
        <f t="shared" si="49"/>
        <v>0</v>
      </c>
      <c r="AO112" s="32">
        <f t="shared" si="50"/>
        <v>0</v>
      </c>
      <c r="AP112" s="32">
        <f t="shared" si="51"/>
        <v>0</v>
      </c>
      <c r="AQ112" s="32">
        <f t="shared" si="52"/>
        <v>0</v>
      </c>
      <c r="AR112" s="32">
        <f t="shared" si="53"/>
        <v>0</v>
      </c>
      <c r="AS112" s="32">
        <f t="shared" si="54"/>
        <v>0</v>
      </c>
      <c r="AT112" s="31"/>
      <c r="AU112" s="32">
        <f>IF(AU$2='List of Flows'!$B110,IF('List of Flows'!$G110=0,0,1),0)</f>
        <v>0</v>
      </c>
      <c r="AV112" s="32">
        <f>IF(AV$2='List of Flows'!$B110,IF('List of Flows'!$G110=0,0,1),0)</f>
        <v>0</v>
      </c>
      <c r="AW112" s="32">
        <f>IF(AW$2='List of Flows'!$B110,IF('List of Flows'!$G110=0,0,1),0)</f>
        <v>0</v>
      </c>
      <c r="AX112" s="32">
        <f>IF(AX$2='List of Flows'!$B110,IF('List of Flows'!$G110=0,0,1),0)</f>
        <v>0</v>
      </c>
      <c r="AY112" s="32">
        <f>IF(AY$2='List of Flows'!$B110,IF('List of Flows'!$G110=0,0,1),0)</f>
        <v>0</v>
      </c>
      <c r="AZ112" s="32">
        <f>IF(AZ$2='List of Flows'!$B110,IF('List of Flows'!$G110=0,0,1),0)</f>
        <v>0</v>
      </c>
      <c r="BA112" s="32">
        <f>IF(BA$2='List of Flows'!$B110,IF('List of Flows'!$G110=0,0,1),0)</f>
        <v>0</v>
      </c>
      <c r="BB112" s="32">
        <f>IF(BB$2='List of Flows'!$B110,IF('List of Flows'!$G110=0,0,1),0)</f>
        <v>0</v>
      </c>
      <c r="BC112" s="32">
        <f>IF(BC$2='List of Flows'!$B110,IF('List of Flows'!$G110=0,0,1),0)</f>
        <v>0</v>
      </c>
      <c r="BD112" s="32">
        <f>IF(BD$2='List of Flows'!$B110,IF('List of Flows'!$G110=0,0,1),0)</f>
        <v>0</v>
      </c>
      <c r="BE112" s="32">
        <f>IF(BE$2='List of Flows'!$B110,IF('List of Flows'!$G110=0,0,1),0)</f>
        <v>0</v>
      </c>
      <c r="BF112" s="32">
        <f>IF(BF$2='List of Flows'!$B110,IF('List of Flows'!$G110=0,0,1),0)</f>
        <v>0</v>
      </c>
      <c r="BG112" s="32">
        <f>IF(BG$2='List of Flows'!$B110,IF('List of Flows'!$G110=0,0,1),0)</f>
        <v>0</v>
      </c>
      <c r="BH112" s="32">
        <f t="shared" si="55"/>
        <v>0</v>
      </c>
      <c r="BI112" s="31"/>
      <c r="BJ112">
        <f t="shared" si="56"/>
        <v>0</v>
      </c>
      <c r="BK112">
        <f t="shared" si="57"/>
        <v>0</v>
      </c>
      <c r="BL112">
        <f t="shared" si="58"/>
        <v>0</v>
      </c>
      <c r="BM112">
        <f t="shared" si="59"/>
        <v>0</v>
      </c>
      <c r="BN112">
        <f t="shared" si="60"/>
        <v>0</v>
      </c>
      <c r="BO112">
        <f t="shared" si="61"/>
        <v>0</v>
      </c>
      <c r="BP112">
        <f t="shared" si="62"/>
        <v>0</v>
      </c>
      <c r="BQ112">
        <f t="shared" si="63"/>
        <v>0</v>
      </c>
      <c r="BR112">
        <f t="shared" si="64"/>
        <v>0</v>
      </c>
      <c r="BS112">
        <f t="shared" si="65"/>
        <v>0</v>
      </c>
      <c r="BT112">
        <f t="shared" si="66"/>
        <v>0</v>
      </c>
      <c r="BU112">
        <f t="shared" si="67"/>
        <v>0</v>
      </c>
      <c r="BV112">
        <f t="shared" si="68"/>
        <v>0</v>
      </c>
      <c r="BW112">
        <f t="shared" si="69"/>
        <v>0</v>
      </c>
    </row>
    <row r="113" spans="1:75" x14ac:dyDescent="0.3">
      <c r="A113" s="30"/>
      <c r="B113" s="32">
        <f>IF(B$2='List of Flows'!$B111,IF('List of Flows'!$E111=0,0,1),0)</f>
        <v>0</v>
      </c>
      <c r="C113" s="32">
        <f>IF(C$2='List of Flows'!$B111,IF('List of Flows'!$E111=0,0,1),0)</f>
        <v>0</v>
      </c>
      <c r="D113" s="32">
        <f>IF(D$2='List of Flows'!$B111,IF('List of Flows'!$E111=0,0,1),0)</f>
        <v>0</v>
      </c>
      <c r="E113" s="32">
        <f>IF(E$2='List of Flows'!$B111,IF('List of Flows'!$E111=0,0,1),0)</f>
        <v>0</v>
      </c>
      <c r="F113" s="32">
        <f>IF(F$2='List of Flows'!$B111,IF('List of Flows'!$E111=0,0,1),0)</f>
        <v>0</v>
      </c>
      <c r="G113" s="32">
        <f>IF(G$2='List of Flows'!$B111,IF('List of Flows'!$E111=0,0,1),0)</f>
        <v>0</v>
      </c>
      <c r="H113" s="32">
        <f>IF(H$2='List of Flows'!$B111,IF('List of Flows'!$E111=0,0,1),0)</f>
        <v>0</v>
      </c>
      <c r="I113" s="32">
        <f>IF(I$2='List of Flows'!$B111,IF('List of Flows'!$E111=0,0,1),0)</f>
        <v>0</v>
      </c>
      <c r="J113" s="32">
        <f>IF(J$2='List of Flows'!$B111,IF('List of Flows'!$E111=0,0,1),0)</f>
        <v>0</v>
      </c>
      <c r="K113" s="32">
        <f>IF(K$2='List of Flows'!$B111,IF('List of Flows'!$E111=0,0,1),0)</f>
        <v>0</v>
      </c>
      <c r="L113" s="32">
        <f>IF(L$2='List of Flows'!$B111,IF('List of Flows'!$E111=0,0,1),0)</f>
        <v>0</v>
      </c>
      <c r="M113" s="32">
        <f>IF(M$2='List of Flows'!$B111,IF('List of Flows'!$E111=0,0,1),0)</f>
        <v>0</v>
      </c>
      <c r="N113" s="32">
        <f>IF(N$2='List of Flows'!$B111,IF('List of Flows'!$E111=0,0,1),0)</f>
        <v>0</v>
      </c>
      <c r="O113" s="32">
        <f t="shared" si="39"/>
        <v>0</v>
      </c>
      <c r="P113" s="31"/>
      <c r="Q113" s="32">
        <f>IF(Q$2='List of Flows'!$B111,IF('List of Flows'!$F111=0,0,1),0)</f>
        <v>0</v>
      </c>
      <c r="R113" s="32">
        <f>IF(R$2='List of Flows'!$B111,IF('List of Flows'!$F111=0,0,1),0)</f>
        <v>0</v>
      </c>
      <c r="S113" s="32">
        <f>IF(S$2='List of Flows'!$B111,IF('List of Flows'!$F111=0,0,1),0)</f>
        <v>0</v>
      </c>
      <c r="T113" s="32">
        <f>IF(T$2='List of Flows'!$B111,IF('List of Flows'!$F111=0,0,1),0)</f>
        <v>0</v>
      </c>
      <c r="U113" s="32">
        <f>IF(U$2='List of Flows'!$B111,IF('List of Flows'!$F111=0,0,1),0)</f>
        <v>0</v>
      </c>
      <c r="V113" s="32">
        <f>IF(V$2='List of Flows'!$B111,IF('List of Flows'!$F111=0,0,1),0)</f>
        <v>0</v>
      </c>
      <c r="W113" s="32">
        <f>IF(W$2='List of Flows'!$B111,IF('List of Flows'!$F111=0,0,1),0)</f>
        <v>0</v>
      </c>
      <c r="X113" s="32">
        <f>IF(X$2='List of Flows'!$B111,IF('List of Flows'!$F111=0,0,1),0)</f>
        <v>0</v>
      </c>
      <c r="Y113" s="32">
        <f>IF(Y$2='List of Flows'!$B111,IF('List of Flows'!$F111=0,0,1),0)</f>
        <v>0</v>
      </c>
      <c r="Z113" s="32">
        <f>IF(Z$2='List of Flows'!$B111,IF('List of Flows'!$F111=0,0,1),0)</f>
        <v>0</v>
      </c>
      <c r="AA113" s="32">
        <f>IF(AA$2='List of Flows'!$B111,IF('List of Flows'!$F111=0,0,1),0)</f>
        <v>0</v>
      </c>
      <c r="AB113" s="32">
        <f>IF(AB$2='List of Flows'!$B111,IF('List of Flows'!$F111=0,0,1),0)</f>
        <v>0</v>
      </c>
      <c r="AC113" s="32">
        <f>IF(AC$2='List of Flows'!$B111,IF('List of Flows'!$F111=0,0,1),0)</f>
        <v>0</v>
      </c>
      <c r="AD113" s="32">
        <f t="shared" si="40"/>
        <v>0</v>
      </c>
      <c r="AE113" s="31"/>
      <c r="AF113" s="32">
        <f t="shared" si="41"/>
        <v>0</v>
      </c>
      <c r="AG113" s="32">
        <f t="shared" si="42"/>
        <v>0</v>
      </c>
      <c r="AH113" s="32">
        <f t="shared" si="43"/>
        <v>0</v>
      </c>
      <c r="AI113" s="32">
        <f t="shared" si="44"/>
        <v>0</v>
      </c>
      <c r="AJ113" s="32">
        <f t="shared" si="45"/>
        <v>0</v>
      </c>
      <c r="AK113" s="32">
        <f t="shared" si="46"/>
        <v>0</v>
      </c>
      <c r="AL113" s="32">
        <f t="shared" si="47"/>
        <v>0</v>
      </c>
      <c r="AM113" s="32">
        <f t="shared" si="48"/>
        <v>0</v>
      </c>
      <c r="AN113" s="32">
        <f t="shared" si="49"/>
        <v>0</v>
      </c>
      <c r="AO113" s="32">
        <f t="shared" si="50"/>
        <v>0</v>
      </c>
      <c r="AP113" s="32">
        <f t="shared" si="51"/>
        <v>0</v>
      </c>
      <c r="AQ113" s="32">
        <f t="shared" si="52"/>
        <v>0</v>
      </c>
      <c r="AR113" s="32">
        <f t="shared" si="53"/>
        <v>0</v>
      </c>
      <c r="AS113" s="32">
        <f t="shared" si="54"/>
        <v>0</v>
      </c>
      <c r="AT113" s="31"/>
      <c r="AU113" s="32">
        <f>IF(AU$2='List of Flows'!$B111,IF('List of Flows'!$G111=0,0,1),0)</f>
        <v>0</v>
      </c>
      <c r="AV113" s="32">
        <f>IF(AV$2='List of Flows'!$B111,IF('List of Flows'!$G111=0,0,1),0)</f>
        <v>0</v>
      </c>
      <c r="AW113" s="32">
        <f>IF(AW$2='List of Flows'!$B111,IF('List of Flows'!$G111=0,0,1),0)</f>
        <v>0</v>
      </c>
      <c r="AX113" s="32">
        <f>IF(AX$2='List of Flows'!$B111,IF('List of Flows'!$G111=0,0,1),0)</f>
        <v>0</v>
      </c>
      <c r="AY113" s="32">
        <f>IF(AY$2='List of Flows'!$B111,IF('List of Flows'!$G111=0,0,1),0)</f>
        <v>0</v>
      </c>
      <c r="AZ113" s="32">
        <f>IF(AZ$2='List of Flows'!$B111,IF('List of Flows'!$G111=0,0,1),0)</f>
        <v>0</v>
      </c>
      <c r="BA113" s="32">
        <f>IF(BA$2='List of Flows'!$B111,IF('List of Flows'!$G111=0,0,1),0)</f>
        <v>0</v>
      </c>
      <c r="BB113" s="32">
        <f>IF(BB$2='List of Flows'!$B111,IF('List of Flows'!$G111=0,0,1),0)</f>
        <v>0</v>
      </c>
      <c r="BC113" s="32">
        <f>IF(BC$2='List of Flows'!$B111,IF('List of Flows'!$G111=0,0,1),0)</f>
        <v>0</v>
      </c>
      <c r="BD113" s="32">
        <f>IF(BD$2='List of Flows'!$B111,IF('List of Flows'!$G111=0,0,1),0)</f>
        <v>0</v>
      </c>
      <c r="BE113" s="32">
        <f>IF(BE$2='List of Flows'!$B111,IF('List of Flows'!$G111=0,0,1),0)</f>
        <v>0</v>
      </c>
      <c r="BF113" s="32">
        <f>IF(BF$2='List of Flows'!$B111,IF('List of Flows'!$G111=0,0,1),0)</f>
        <v>0</v>
      </c>
      <c r="BG113" s="32">
        <f>IF(BG$2='List of Flows'!$B111,IF('List of Flows'!$G111=0,0,1),0)</f>
        <v>0</v>
      </c>
      <c r="BH113" s="32">
        <f t="shared" si="55"/>
        <v>0</v>
      </c>
      <c r="BI113" s="31"/>
      <c r="BJ113">
        <f t="shared" si="56"/>
        <v>0</v>
      </c>
      <c r="BK113">
        <f t="shared" si="57"/>
        <v>0</v>
      </c>
      <c r="BL113">
        <f t="shared" si="58"/>
        <v>0</v>
      </c>
      <c r="BM113">
        <f t="shared" si="59"/>
        <v>0</v>
      </c>
      <c r="BN113">
        <f t="shared" si="60"/>
        <v>0</v>
      </c>
      <c r="BO113">
        <f t="shared" si="61"/>
        <v>0</v>
      </c>
      <c r="BP113">
        <f t="shared" si="62"/>
        <v>0</v>
      </c>
      <c r="BQ113">
        <f t="shared" si="63"/>
        <v>0</v>
      </c>
      <c r="BR113">
        <f t="shared" si="64"/>
        <v>0</v>
      </c>
      <c r="BS113">
        <f t="shared" si="65"/>
        <v>0</v>
      </c>
      <c r="BT113">
        <f t="shared" si="66"/>
        <v>0</v>
      </c>
      <c r="BU113">
        <f t="shared" si="67"/>
        <v>0</v>
      </c>
      <c r="BV113">
        <f t="shared" si="68"/>
        <v>0</v>
      </c>
      <c r="BW113">
        <f t="shared" si="69"/>
        <v>0</v>
      </c>
    </row>
    <row r="114" spans="1:75" x14ac:dyDescent="0.3">
      <c r="A114" s="30"/>
      <c r="B114" s="32">
        <f>IF(B$2='List of Flows'!$B112,IF('List of Flows'!$E112=0,0,1),0)</f>
        <v>0</v>
      </c>
      <c r="C114" s="32">
        <f>IF(C$2='List of Flows'!$B112,IF('List of Flows'!$E112=0,0,1),0)</f>
        <v>0</v>
      </c>
      <c r="D114" s="32">
        <f>IF(D$2='List of Flows'!$B112,IF('List of Flows'!$E112=0,0,1),0)</f>
        <v>0</v>
      </c>
      <c r="E114" s="32">
        <f>IF(E$2='List of Flows'!$B112,IF('List of Flows'!$E112=0,0,1),0)</f>
        <v>0</v>
      </c>
      <c r="F114" s="32">
        <f>IF(F$2='List of Flows'!$B112,IF('List of Flows'!$E112=0,0,1),0)</f>
        <v>0</v>
      </c>
      <c r="G114" s="32">
        <f>IF(G$2='List of Flows'!$B112,IF('List of Flows'!$E112=0,0,1),0)</f>
        <v>0</v>
      </c>
      <c r="H114" s="32">
        <f>IF(H$2='List of Flows'!$B112,IF('List of Flows'!$E112=0,0,1),0)</f>
        <v>0</v>
      </c>
      <c r="I114" s="32">
        <f>IF(I$2='List of Flows'!$B112,IF('List of Flows'!$E112=0,0,1),0)</f>
        <v>0</v>
      </c>
      <c r="J114" s="32">
        <f>IF(J$2='List of Flows'!$B112,IF('List of Flows'!$E112=0,0,1),0)</f>
        <v>0</v>
      </c>
      <c r="K114" s="32">
        <f>IF(K$2='List of Flows'!$B112,IF('List of Flows'!$E112=0,0,1),0)</f>
        <v>0</v>
      </c>
      <c r="L114" s="32">
        <f>IF(L$2='List of Flows'!$B112,IF('List of Flows'!$E112=0,0,1),0)</f>
        <v>0</v>
      </c>
      <c r="M114" s="32">
        <f>IF(M$2='List of Flows'!$B112,IF('List of Flows'!$E112=0,0,1),0)</f>
        <v>0</v>
      </c>
      <c r="N114" s="32">
        <f>IF(N$2='List of Flows'!$B112,IF('List of Flows'!$E112=0,0,1),0)</f>
        <v>0</v>
      </c>
      <c r="O114" s="32">
        <f t="shared" si="39"/>
        <v>0</v>
      </c>
      <c r="P114" s="31"/>
      <c r="Q114" s="32">
        <f>IF(Q$2='List of Flows'!$B112,IF('List of Flows'!$F112=0,0,1),0)</f>
        <v>0</v>
      </c>
      <c r="R114" s="32">
        <f>IF(R$2='List of Flows'!$B112,IF('List of Flows'!$F112=0,0,1),0)</f>
        <v>0</v>
      </c>
      <c r="S114" s="32">
        <f>IF(S$2='List of Flows'!$B112,IF('List of Flows'!$F112=0,0,1),0)</f>
        <v>0</v>
      </c>
      <c r="T114" s="32">
        <f>IF(T$2='List of Flows'!$B112,IF('List of Flows'!$F112=0,0,1),0)</f>
        <v>0</v>
      </c>
      <c r="U114" s="32">
        <f>IF(U$2='List of Flows'!$B112,IF('List of Flows'!$F112=0,0,1),0)</f>
        <v>0</v>
      </c>
      <c r="V114" s="32">
        <f>IF(V$2='List of Flows'!$B112,IF('List of Flows'!$F112=0,0,1),0)</f>
        <v>0</v>
      </c>
      <c r="W114" s="32">
        <f>IF(W$2='List of Flows'!$B112,IF('List of Flows'!$F112=0,0,1),0)</f>
        <v>0</v>
      </c>
      <c r="X114" s="32">
        <f>IF(X$2='List of Flows'!$B112,IF('List of Flows'!$F112=0,0,1),0)</f>
        <v>0</v>
      </c>
      <c r="Y114" s="32">
        <f>IF(Y$2='List of Flows'!$B112,IF('List of Flows'!$F112=0,0,1),0)</f>
        <v>0</v>
      </c>
      <c r="Z114" s="32">
        <f>IF(Z$2='List of Flows'!$B112,IF('List of Flows'!$F112=0,0,1),0)</f>
        <v>0</v>
      </c>
      <c r="AA114" s="32">
        <f>IF(AA$2='List of Flows'!$B112,IF('List of Flows'!$F112=0,0,1),0)</f>
        <v>0</v>
      </c>
      <c r="AB114" s="32">
        <f>IF(AB$2='List of Flows'!$B112,IF('List of Flows'!$F112=0,0,1),0)</f>
        <v>0</v>
      </c>
      <c r="AC114" s="32">
        <f>IF(AC$2='List of Flows'!$B112,IF('List of Flows'!$F112=0,0,1),0)</f>
        <v>0</v>
      </c>
      <c r="AD114" s="32">
        <f t="shared" si="40"/>
        <v>0</v>
      </c>
      <c r="AE114" s="31"/>
      <c r="AF114" s="32">
        <f t="shared" si="41"/>
        <v>0</v>
      </c>
      <c r="AG114" s="32">
        <f t="shared" si="42"/>
        <v>0</v>
      </c>
      <c r="AH114" s="32">
        <f t="shared" si="43"/>
        <v>0</v>
      </c>
      <c r="AI114" s="32">
        <f t="shared" si="44"/>
        <v>0</v>
      </c>
      <c r="AJ114" s="32">
        <f t="shared" si="45"/>
        <v>0</v>
      </c>
      <c r="AK114" s="32">
        <f t="shared" si="46"/>
        <v>0</v>
      </c>
      <c r="AL114" s="32">
        <f t="shared" si="47"/>
        <v>0</v>
      </c>
      <c r="AM114" s="32">
        <f t="shared" si="48"/>
        <v>0</v>
      </c>
      <c r="AN114" s="32">
        <f t="shared" si="49"/>
        <v>0</v>
      </c>
      <c r="AO114" s="32">
        <f t="shared" si="50"/>
        <v>0</v>
      </c>
      <c r="AP114" s="32">
        <f t="shared" si="51"/>
        <v>0</v>
      </c>
      <c r="AQ114" s="32">
        <f t="shared" si="52"/>
        <v>0</v>
      </c>
      <c r="AR114" s="32">
        <f t="shared" si="53"/>
        <v>0</v>
      </c>
      <c r="AS114" s="32">
        <f t="shared" si="54"/>
        <v>0</v>
      </c>
      <c r="AT114" s="31"/>
      <c r="AU114" s="32">
        <f>IF(AU$2='List of Flows'!$B112,IF('List of Flows'!$G112=0,0,1),0)</f>
        <v>0</v>
      </c>
      <c r="AV114" s="32">
        <f>IF(AV$2='List of Flows'!$B112,IF('List of Flows'!$G112=0,0,1),0)</f>
        <v>0</v>
      </c>
      <c r="AW114" s="32">
        <f>IF(AW$2='List of Flows'!$B112,IF('List of Flows'!$G112=0,0,1),0)</f>
        <v>0</v>
      </c>
      <c r="AX114" s="32">
        <f>IF(AX$2='List of Flows'!$B112,IF('List of Flows'!$G112=0,0,1),0)</f>
        <v>0</v>
      </c>
      <c r="AY114" s="32">
        <f>IF(AY$2='List of Flows'!$B112,IF('List of Flows'!$G112=0,0,1),0)</f>
        <v>0</v>
      </c>
      <c r="AZ114" s="32">
        <f>IF(AZ$2='List of Flows'!$B112,IF('List of Flows'!$G112=0,0,1),0)</f>
        <v>0</v>
      </c>
      <c r="BA114" s="32">
        <f>IF(BA$2='List of Flows'!$B112,IF('List of Flows'!$G112=0,0,1),0)</f>
        <v>0</v>
      </c>
      <c r="BB114" s="32">
        <f>IF(BB$2='List of Flows'!$B112,IF('List of Flows'!$G112=0,0,1),0)</f>
        <v>0</v>
      </c>
      <c r="BC114" s="32">
        <f>IF(BC$2='List of Flows'!$B112,IF('List of Flows'!$G112=0,0,1),0)</f>
        <v>0</v>
      </c>
      <c r="BD114" s="32">
        <f>IF(BD$2='List of Flows'!$B112,IF('List of Flows'!$G112=0,0,1),0)</f>
        <v>0</v>
      </c>
      <c r="BE114" s="32">
        <f>IF(BE$2='List of Flows'!$B112,IF('List of Flows'!$G112=0,0,1),0)</f>
        <v>0</v>
      </c>
      <c r="BF114" s="32">
        <f>IF(BF$2='List of Flows'!$B112,IF('List of Flows'!$G112=0,0,1),0)</f>
        <v>0</v>
      </c>
      <c r="BG114" s="32">
        <f>IF(BG$2='List of Flows'!$B112,IF('List of Flows'!$G112=0,0,1),0)</f>
        <v>0</v>
      </c>
      <c r="BH114" s="32">
        <f t="shared" si="55"/>
        <v>0</v>
      </c>
      <c r="BI114" s="31"/>
      <c r="BJ114">
        <f t="shared" si="56"/>
        <v>0</v>
      </c>
      <c r="BK114">
        <f t="shared" si="57"/>
        <v>0</v>
      </c>
      <c r="BL114">
        <f t="shared" si="58"/>
        <v>0</v>
      </c>
      <c r="BM114">
        <f t="shared" si="59"/>
        <v>0</v>
      </c>
      <c r="BN114">
        <f t="shared" si="60"/>
        <v>0</v>
      </c>
      <c r="BO114">
        <f t="shared" si="61"/>
        <v>0</v>
      </c>
      <c r="BP114">
        <f t="shared" si="62"/>
        <v>0</v>
      </c>
      <c r="BQ114">
        <f t="shared" si="63"/>
        <v>0</v>
      </c>
      <c r="BR114">
        <f t="shared" si="64"/>
        <v>0</v>
      </c>
      <c r="BS114">
        <f t="shared" si="65"/>
        <v>0</v>
      </c>
      <c r="BT114">
        <f t="shared" si="66"/>
        <v>0</v>
      </c>
      <c r="BU114">
        <f t="shared" si="67"/>
        <v>0</v>
      </c>
      <c r="BV114">
        <f t="shared" si="68"/>
        <v>0</v>
      </c>
      <c r="BW114">
        <f t="shared" si="69"/>
        <v>0</v>
      </c>
    </row>
    <row r="115" spans="1:75" x14ac:dyDescent="0.3">
      <c r="A115" s="30"/>
      <c r="B115" s="32">
        <f>IF(B$2='List of Flows'!$B113,IF('List of Flows'!$E113=0,0,1),0)</f>
        <v>0</v>
      </c>
      <c r="C115" s="32">
        <f>IF(C$2='List of Flows'!$B113,IF('List of Flows'!$E113=0,0,1),0)</f>
        <v>0</v>
      </c>
      <c r="D115" s="32">
        <f>IF(D$2='List of Flows'!$B113,IF('List of Flows'!$E113=0,0,1),0)</f>
        <v>0</v>
      </c>
      <c r="E115" s="32">
        <f>IF(E$2='List of Flows'!$B113,IF('List of Flows'!$E113=0,0,1),0)</f>
        <v>0</v>
      </c>
      <c r="F115" s="32">
        <f>IF(F$2='List of Flows'!$B113,IF('List of Flows'!$E113=0,0,1),0)</f>
        <v>0</v>
      </c>
      <c r="G115" s="32">
        <f>IF(G$2='List of Flows'!$B113,IF('List of Flows'!$E113=0,0,1),0)</f>
        <v>0</v>
      </c>
      <c r="H115" s="32">
        <f>IF(H$2='List of Flows'!$B113,IF('List of Flows'!$E113=0,0,1),0)</f>
        <v>0</v>
      </c>
      <c r="I115" s="32">
        <f>IF(I$2='List of Flows'!$B113,IF('List of Flows'!$E113=0,0,1),0)</f>
        <v>0</v>
      </c>
      <c r="J115" s="32">
        <f>IF(J$2='List of Flows'!$B113,IF('List of Flows'!$E113=0,0,1),0)</f>
        <v>0</v>
      </c>
      <c r="K115" s="32">
        <f>IF(K$2='List of Flows'!$B113,IF('List of Flows'!$E113=0,0,1),0)</f>
        <v>0</v>
      </c>
      <c r="L115" s="32">
        <f>IF(L$2='List of Flows'!$B113,IF('List of Flows'!$E113=0,0,1),0)</f>
        <v>0</v>
      </c>
      <c r="M115" s="32">
        <f>IF(M$2='List of Flows'!$B113,IF('List of Flows'!$E113=0,0,1),0)</f>
        <v>0</v>
      </c>
      <c r="N115" s="32">
        <f>IF(N$2='List of Flows'!$B113,IF('List of Flows'!$E113=0,0,1),0)</f>
        <v>0</v>
      </c>
      <c r="O115" s="32">
        <f t="shared" si="39"/>
        <v>0</v>
      </c>
      <c r="P115" s="31"/>
      <c r="Q115" s="32">
        <f>IF(Q$2='List of Flows'!$B113,IF('List of Flows'!$F113=0,0,1),0)</f>
        <v>0</v>
      </c>
      <c r="R115" s="32">
        <f>IF(R$2='List of Flows'!$B113,IF('List of Flows'!$F113=0,0,1),0)</f>
        <v>0</v>
      </c>
      <c r="S115" s="32">
        <f>IF(S$2='List of Flows'!$B113,IF('List of Flows'!$F113=0,0,1),0)</f>
        <v>0</v>
      </c>
      <c r="T115" s="32">
        <f>IF(T$2='List of Flows'!$B113,IF('List of Flows'!$F113=0,0,1),0)</f>
        <v>0</v>
      </c>
      <c r="U115" s="32">
        <f>IF(U$2='List of Flows'!$B113,IF('List of Flows'!$F113=0,0,1),0)</f>
        <v>0</v>
      </c>
      <c r="V115" s="32">
        <f>IF(V$2='List of Flows'!$B113,IF('List of Flows'!$F113=0,0,1),0)</f>
        <v>0</v>
      </c>
      <c r="W115" s="32">
        <f>IF(W$2='List of Flows'!$B113,IF('List of Flows'!$F113=0,0,1),0)</f>
        <v>0</v>
      </c>
      <c r="X115" s="32">
        <f>IF(X$2='List of Flows'!$B113,IF('List of Flows'!$F113=0,0,1),0)</f>
        <v>0</v>
      </c>
      <c r="Y115" s="32">
        <f>IF(Y$2='List of Flows'!$B113,IF('List of Flows'!$F113=0,0,1),0)</f>
        <v>0</v>
      </c>
      <c r="Z115" s="32">
        <f>IF(Z$2='List of Flows'!$B113,IF('List of Flows'!$F113=0,0,1),0)</f>
        <v>0</v>
      </c>
      <c r="AA115" s="32">
        <f>IF(AA$2='List of Flows'!$B113,IF('List of Flows'!$F113=0,0,1),0)</f>
        <v>0</v>
      </c>
      <c r="AB115" s="32">
        <f>IF(AB$2='List of Flows'!$B113,IF('List of Flows'!$F113=0,0,1),0)</f>
        <v>0</v>
      </c>
      <c r="AC115" s="32">
        <f>IF(AC$2='List of Flows'!$B113,IF('List of Flows'!$F113=0,0,1),0)</f>
        <v>0</v>
      </c>
      <c r="AD115" s="32">
        <f t="shared" si="40"/>
        <v>0</v>
      </c>
      <c r="AE115" s="31"/>
      <c r="AF115" s="32">
        <f t="shared" si="41"/>
        <v>0</v>
      </c>
      <c r="AG115" s="32">
        <f t="shared" si="42"/>
        <v>0</v>
      </c>
      <c r="AH115" s="32">
        <f t="shared" si="43"/>
        <v>0</v>
      </c>
      <c r="AI115" s="32">
        <f t="shared" si="44"/>
        <v>0</v>
      </c>
      <c r="AJ115" s="32">
        <f t="shared" si="45"/>
        <v>0</v>
      </c>
      <c r="AK115" s="32">
        <f t="shared" si="46"/>
        <v>0</v>
      </c>
      <c r="AL115" s="32">
        <f t="shared" si="47"/>
        <v>0</v>
      </c>
      <c r="AM115" s="32">
        <f t="shared" si="48"/>
        <v>0</v>
      </c>
      <c r="AN115" s="32">
        <f t="shared" si="49"/>
        <v>0</v>
      </c>
      <c r="AO115" s="32">
        <f t="shared" si="50"/>
        <v>0</v>
      </c>
      <c r="AP115" s="32">
        <f t="shared" si="51"/>
        <v>0</v>
      </c>
      <c r="AQ115" s="32">
        <f t="shared" si="52"/>
        <v>0</v>
      </c>
      <c r="AR115" s="32">
        <f t="shared" si="53"/>
        <v>0</v>
      </c>
      <c r="AS115" s="32">
        <f t="shared" si="54"/>
        <v>0</v>
      </c>
      <c r="AT115" s="31"/>
      <c r="AU115" s="32">
        <f>IF(AU$2='List of Flows'!$B113,IF('List of Flows'!$G113=0,0,1),0)</f>
        <v>0</v>
      </c>
      <c r="AV115" s="32">
        <f>IF(AV$2='List of Flows'!$B113,IF('List of Flows'!$G113=0,0,1),0)</f>
        <v>0</v>
      </c>
      <c r="AW115" s="32">
        <f>IF(AW$2='List of Flows'!$B113,IF('List of Flows'!$G113=0,0,1),0)</f>
        <v>0</v>
      </c>
      <c r="AX115" s="32">
        <f>IF(AX$2='List of Flows'!$B113,IF('List of Flows'!$G113=0,0,1),0)</f>
        <v>0</v>
      </c>
      <c r="AY115" s="32">
        <f>IF(AY$2='List of Flows'!$B113,IF('List of Flows'!$G113=0,0,1),0)</f>
        <v>0</v>
      </c>
      <c r="AZ115" s="32">
        <f>IF(AZ$2='List of Flows'!$B113,IF('List of Flows'!$G113=0,0,1),0)</f>
        <v>0</v>
      </c>
      <c r="BA115" s="32">
        <f>IF(BA$2='List of Flows'!$B113,IF('List of Flows'!$G113=0,0,1),0)</f>
        <v>0</v>
      </c>
      <c r="BB115" s="32">
        <f>IF(BB$2='List of Flows'!$B113,IF('List of Flows'!$G113=0,0,1),0)</f>
        <v>0</v>
      </c>
      <c r="BC115" s="32">
        <f>IF(BC$2='List of Flows'!$B113,IF('List of Flows'!$G113=0,0,1),0)</f>
        <v>0</v>
      </c>
      <c r="BD115" s="32">
        <f>IF(BD$2='List of Flows'!$B113,IF('List of Flows'!$G113=0,0,1),0)</f>
        <v>0</v>
      </c>
      <c r="BE115" s="32">
        <f>IF(BE$2='List of Flows'!$B113,IF('List of Flows'!$G113=0,0,1),0)</f>
        <v>0</v>
      </c>
      <c r="BF115" s="32">
        <f>IF(BF$2='List of Flows'!$B113,IF('List of Flows'!$G113=0,0,1),0)</f>
        <v>0</v>
      </c>
      <c r="BG115" s="32">
        <f>IF(BG$2='List of Flows'!$B113,IF('List of Flows'!$G113=0,0,1),0)</f>
        <v>0</v>
      </c>
      <c r="BH115" s="32">
        <f t="shared" si="55"/>
        <v>0</v>
      </c>
      <c r="BI115" s="31"/>
      <c r="BJ115">
        <f t="shared" si="56"/>
        <v>0</v>
      </c>
      <c r="BK115">
        <f t="shared" si="57"/>
        <v>0</v>
      </c>
      <c r="BL115">
        <f t="shared" si="58"/>
        <v>0</v>
      </c>
      <c r="BM115">
        <f t="shared" si="59"/>
        <v>0</v>
      </c>
      <c r="BN115">
        <f t="shared" si="60"/>
        <v>0</v>
      </c>
      <c r="BO115">
        <f t="shared" si="61"/>
        <v>0</v>
      </c>
      <c r="BP115">
        <f t="shared" si="62"/>
        <v>0</v>
      </c>
      <c r="BQ115">
        <f t="shared" si="63"/>
        <v>0</v>
      </c>
      <c r="BR115">
        <f t="shared" si="64"/>
        <v>0</v>
      </c>
      <c r="BS115">
        <f t="shared" si="65"/>
        <v>0</v>
      </c>
      <c r="BT115">
        <f t="shared" si="66"/>
        <v>0</v>
      </c>
      <c r="BU115">
        <f t="shared" si="67"/>
        <v>0</v>
      </c>
      <c r="BV115">
        <f t="shared" si="68"/>
        <v>0</v>
      </c>
      <c r="BW115">
        <f t="shared" si="69"/>
        <v>0</v>
      </c>
    </row>
    <row r="116" spans="1:75" x14ac:dyDescent="0.3">
      <c r="A116" s="30"/>
      <c r="B116" s="32">
        <f>IF(B$2='List of Flows'!$B114,IF('List of Flows'!$E114=0,0,1),0)</f>
        <v>0</v>
      </c>
      <c r="C116" s="32">
        <f>IF(C$2='List of Flows'!$B114,IF('List of Flows'!$E114=0,0,1),0)</f>
        <v>0</v>
      </c>
      <c r="D116" s="32">
        <f>IF(D$2='List of Flows'!$B114,IF('List of Flows'!$E114=0,0,1),0)</f>
        <v>0</v>
      </c>
      <c r="E116" s="32">
        <f>IF(E$2='List of Flows'!$B114,IF('List of Flows'!$E114=0,0,1),0)</f>
        <v>0</v>
      </c>
      <c r="F116" s="32">
        <f>IF(F$2='List of Flows'!$B114,IF('List of Flows'!$E114=0,0,1),0)</f>
        <v>0</v>
      </c>
      <c r="G116" s="32">
        <f>IF(G$2='List of Flows'!$B114,IF('List of Flows'!$E114=0,0,1),0)</f>
        <v>0</v>
      </c>
      <c r="H116" s="32">
        <f>IF(H$2='List of Flows'!$B114,IF('List of Flows'!$E114=0,0,1),0)</f>
        <v>0</v>
      </c>
      <c r="I116" s="32">
        <f>IF(I$2='List of Flows'!$B114,IF('List of Flows'!$E114=0,0,1),0)</f>
        <v>0</v>
      </c>
      <c r="J116" s="32">
        <f>IF(J$2='List of Flows'!$B114,IF('List of Flows'!$E114=0,0,1),0)</f>
        <v>0</v>
      </c>
      <c r="K116" s="32">
        <f>IF(K$2='List of Flows'!$B114,IF('List of Flows'!$E114=0,0,1),0)</f>
        <v>0</v>
      </c>
      <c r="L116" s="32">
        <f>IF(L$2='List of Flows'!$B114,IF('List of Flows'!$E114=0,0,1),0)</f>
        <v>0</v>
      </c>
      <c r="M116" s="32">
        <f>IF(M$2='List of Flows'!$B114,IF('List of Flows'!$E114=0,0,1),0)</f>
        <v>0</v>
      </c>
      <c r="N116" s="32">
        <f>IF(N$2='List of Flows'!$B114,IF('List of Flows'!$E114=0,0,1),0)</f>
        <v>0</v>
      </c>
      <c r="O116" s="32">
        <f t="shared" si="39"/>
        <v>0</v>
      </c>
      <c r="P116" s="31"/>
      <c r="Q116" s="32">
        <f>IF(Q$2='List of Flows'!$B114,IF('List of Flows'!$F114=0,0,1),0)</f>
        <v>0</v>
      </c>
      <c r="R116" s="32">
        <f>IF(R$2='List of Flows'!$B114,IF('List of Flows'!$F114=0,0,1),0)</f>
        <v>0</v>
      </c>
      <c r="S116" s="32">
        <f>IF(S$2='List of Flows'!$B114,IF('List of Flows'!$F114=0,0,1),0)</f>
        <v>0</v>
      </c>
      <c r="T116" s="32">
        <f>IF(T$2='List of Flows'!$B114,IF('List of Flows'!$F114=0,0,1),0)</f>
        <v>0</v>
      </c>
      <c r="U116" s="32">
        <f>IF(U$2='List of Flows'!$B114,IF('List of Flows'!$F114=0,0,1),0)</f>
        <v>0</v>
      </c>
      <c r="V116" s="32">
        <f>IF(V$2='List of Flows'!$B114,IF('List of Flows'!$F114=0,0,1),0)</f>
        <v>0</v>
      </c>
      <c r="W116" s="32">
        <f>IF(W$2='List of Flows'!$B114,IF('List of Flows'!$F114=0,0,1),0)</f>
        <v>0</v>
      </c>
      <c r="X116" s="32">
        <f>IF(X$2='List of Flows'!$B114,IF('List of Flows'!$F114=0,0,1),0)</f>
        <v>0</v>
      </c>
      <c r="Y116" s="32">
        <f>IF(Y$2='List of Flows'!$B114,IF('List of Flows'!$F114=0,0,1),0)</f>
        <v>0</v>
      </c>
      <c r="Z116" s="32">
        <f>IF(Z$2='List of Flows'!$B114,IF('List of Flows'!$F114=0,0,1),0)</f>
        <v>0</v>
      </c>
      <c r="AA116" s="32">
        <f>IF(AA$2='List of Flows'!$B114,IF('List of Flows'!$F114=0,0,1),0)</f>
        <v>0</v>
      </c>
      <c r="AB116" s="32">
        <f>IF(AB$2='List of Flows'!$B114,IF('List of Flows'!$F114=0,0,1),0)</f>
        <v>0</v>
      </c>
      <c r="AC116" s="32">
        <f>IF(AC$2='List of Flows'!$B114,IF('List of Flows'!$F114=0,0,1),0)</f>
        <v>0</v>
      </c>
      <c r="AD116" s="32">
        <f t="shared" si="40"/>
        <v>0</v>
      </c>
      <c r="AE116" s="31"/>
      <c r="AF116" s="32">
        <f t="shared" si="41"/>
        <v>0</v>
      </c>
      <c r="AG116" s="32">
        <f t="shared" si="42"/>
        <v>0</v>
      </c>
      <c r="AH116" s="32">
        <f t="shared" si="43"/>
        <v>0</v>
      </c>
      <c r="AI116" s="32">
        <f t="shared" si="44"/>
        <v>0</v>
      </c>
      <c r="AJ116" s="32">
        <f t="shared" si="45"/>
        <v>0</v>
      </c>
      <c r="AK116" s="32">
        <f t="shared" si="46"/>
        <v>0</v>
      </c>
      <c r="AL116" s="32">
        <f t="shared" si="47"/>
        <v>0</v>
      </c>
      <c r="AM116" s="32">
        <f t="shared" si="48"/>
        <v>0</v>
      </c>
      <c r="AN116" s="32">
        <f t="shared" si="49"/>
        <v>0</v>
      </c>
      <c r="AO116" s="32">
        <f t="shared" si="50"/>
        <v>0</v>
      </c>
      <c r="AP116" s="32">
        <f t="shared" si="51"/>
        <v>0</v>
      </c>
      <c r="AQ116" s="32">
        <f t="shared" si="52"/>
        <v>0</v>
      </c>
      <c r="AR116" s="32">
        <f t="shared" si="53"/>
        <v>0</v>
      </c>
      <c r="AS116" s="32">
        <f t="shared" si="54"/>
        <v>0</v>
      </c>
      <c r="AT116" s="31"/>
      <c r="AU116" s="32">
        <f>IF(AU$2='List of Flows'!$B114,IF('List of Flows'!$G114=0,0,1),0)</f>
        <v>0</v>
      </c>
      <c r="AV116" s="32">
        <f>IF(AV$2='List of Flows'!$B114,IF('List of Flows'!$G114=0,0,1),0)</f>
        <v>0</v>
      </c>
      <c r="AW116" s="32">
        <f>IF(AW$2='List of Flows'!$B114,IF('List of Flows'!$G114=0,0,1),0)</f>
        <v>0</v>
      </c>
      <c r="AX116" s="32">
        <f>IF(AX$2='List of Flows'!$B114,IF('List of Flows'!$G114=0,0,1),0)</f>
        <v>0</v>
      </c>
      <c r="AY116" s="32">
        <f>IF(AY$2='List of Flows'!$B114,IF('List of Flows'!$G114=0,0,1),0)</f>
        <v>0</v>
      </c>
      <c r="AZ116" s="32">
        <f>IF(AZ$2='List of Flows'!$B114,IF('List of Flows'!$G114=0,0,1),0)</f>
        <v>0</v>
      </c>
      <c r="BA116" s="32">
        <f>IF(BA$2='List of Flows'!$B114,IF('List of Flows'!$G114=0,0,1),0)</f>
        <v>0</v>
      </c>
      <c r="BB116" s="32">
        <f>IF(BB$2='List of Flows'!$B114,IF('List of Flows'!$G114=0,0,1),0)</f>
        <v>0</v>
      </c>
      <c r="BC116" s="32">
        <f>IF(BC$2='List of Flows'!$B114,IF('List of Flows'!$G114=0,0,1),0)</f>
        <v>0</v>
      </c>
      <c r="BD116" s="32">
        <f>IF(BD$2='List of Flows'!$B114,IF('List of Flows'!$G114=0,0,1),0)</f>
        <v>0</v>
      </c>
      <c r="BE116" s="32">
        <f>IF(BE$2='List of Flows'!$B114,IF('List of Flows'!$G114=0,0,1),0)</f>
        <v>0</v>
      </c>
      <c r="BF116" s="32">
        <f>IF(BF$2='List of Flows'!$B114,IF('List of Flows'!$G114=0,0,1),0)</f>
        <v>0</v>
      </c>
      <c r="BG116" s="32">
        <f>IF(BG$2='List of Flows'!$B114,IF('List of Flows'!$G114=0,0,1),0)</f>
        <v>0</v>
      </c>
      <c r="BH116" s="32">
        <f t="shared" si="55"/>
        <v>0</v>
      </c>
      <c r="BI116" s="31"/>
      <c r="BJ116">
        <f t="shared" si="56"/>
        <v>0</v>
      </c>
      <c r="BK116">
        <f t="shared" si="57"/>
        <v>0</v>
      </c>
      <c r="BL116">
        <f t="shared" si="58"/>
        <v>0</v>
      </c>
      <c r="BM116">
        <f t="shared" si="59"/>
        <v>0</v>
      </c>
      <c r="BN116">
        <f t="shared" si="60"/>
        <v>0</v>
      </c>
      <c r="BO116">
        <f t="shared" si="61"/>
        <v>0</v>
      </c>
      <c r="BP116">
        <f t="shared" si="62"/>
        <v>0</v>
      </c>
      <c r="BQ116">
        <f t="shared" si="63"/>
        <v>0</v>
      </c>
      <c r="BR116">
        <f t="shared" si="64"/>
        <v>0</v>
      </c>
      <c r="BS116">
        <f t="shared" si="65"/>
        <v>0</v>
      </c>
      <c r="BT116">
        <f t="shared" si="66"/>
        <v>0</v>
      </c>
      <c r="BU116">
        <f t="shared" si="67"/>
        <v>0</v>
      </c>
      <c r="BV116">
        <f t="shared" si="68"/>
        <v>0</v>
      </c>
      <c r="BW116">
        <f t="shared" si="69"/>
        <v>0</v>
      </c>
    </row>
    <row r="117" spans="1:75" x14ac:dyDescent="0.3">
      <c r="A117" s="30"/>
      <c r="B117" s="32">
        <f>IF(B$2='List of Flows'!$B115,IF('List of Flows'!$E115=0,0,1),0)</f>
        <v>0</v>
      </c>
      <c r="C117" s="32">
        <f>IF(C$2='List of Flows'!$B115,IF('List of Flows'!$E115=0,0,1),0)</f>
        <v>0</v>
      </c>
      <c r="D117" s="32">
        <f>IF(D$2='List of Flows'!$B115,IF('List of Flows'!$E115=0,0,1),0)</f>
        <v>0</v>
      </c>
      <c r="E117" s="32">
        <f>IF(E$2='List of Flows'!$B115,IF('List of Flows'!$E115=0,0,1),0)</f>
        <v>0</v>
      </c>
      <c r="F117" s="32">
        <f>IF(F$2='List of Flows'!$B115,IF('List of Flows'!$E115=0,0,1),0)</f>
        <v>0</v>
      </c>
      <c r="G117" s="32">
        <f>IF(G$2='List of Flows'!$B115,IF('List of Flows'!$E115=0,0,1),0)</f>
        <v>0</v>
      </c>
      <c r="H117" s="32">
        <f>IF(H$2='List of Flows'!$B115,IF('List of Flows'!$E115=0,0,1),0)</f>
        <v>0</v>
      </c>
      <c r="I117" s="32">
        <f>IF(I$2='List of Flows'!$B115,IF('List of Flows'!$E115=0,0,1),0)</f>
        <v>0</v>
      </c>
      <c r="J117" s="32">
        <f>IF(J$2='List of Flows'!$B115,IF('List of Flows'!$E115=0,0,1),0)</f>
        <v>0</v>
      </c>
      <c r="K117" s="32">
        <f>IF(K$2='List of Flows'!$B115,IF('List of Flows'!$E115=0,0,1),0)</f>
        <v>0</v>
      </c>
      <c r="L117" s="32">
        <f>IF(L$2='List of Flows'!$B115,IF('List of Flows'!$E115=0,0,1),0)</f>
        <v>0</v>
      </c>
      <c r="M117" s="32">
        <f>IF(M$2='List of Flows'!$B115,IF('List of Flows'!$E115=0,0,1),0)</f>
        <v>0</v>
      </c>
      <c r="N117" s="32">
        <f>IF(N$2='List of Flows'!$B115,IF('List of Flows'!$E115=0,0,1),0)</f>
        <v>0</v>
      </c>
      <c r="O117" s="32">
        <f t="shared" si="39"/>
        <v>0</v>
      </c>
      <c r="P117" s="31"/>
      <c r="Q117" s="32">
        <f>IF(Q$2='List of Flows'!$B115,IF('List of Flows'!$F115=0,0,1),0)</f>
        <v>0</v>
      </c>
      <c r="R117" s="32">
        <f>IF(R$2='List of Flows'!$B115,IF('List of Flows'!$F115=0,0,1),0)</f>
        <v>0</v>
      </c>
      <c r="S117" s="32">
        <f>IF(S$2='List of Flows'!$B115,IF('List of Flows'!$F115=0,0,1),0)</f>
        <v>0</v>
      </c>
      <c r="T117" s="32">
        <f>IF(T$2='List of Flows'!$B115,IF('List of Flows'!$F115=0,0,1),0)</f>
        <v>0</v>
      </c>
      <c r="U117" s="32">
        <f>IF(U$2='List of Flows'!$B115,IF('List of Flows'!$F115=0,0,1),0)</f>
        <v>0</v>
      </c>
      <c r="V117" s="32">
        <f>IF(V$2='List of Flows'!$B115,IF('List of Flows'!$F115=0,0,1),0)</f>
        <v>0</v>
      </c>
      <c r="W117" s="32">
        <f>IF(W$2='List of Flows'!$B115,IF('List of Flows'!$F115=0,0,1),0)</f>
        <v>0</v>
      </c>
      <c r="X117" s="32">
        <f>IF(X$2='List of Flows'!$B115,IF('List of Flows'!$F115=0,0,1),0)</f>
        <v>0</v>
      </c>
      <c r="Y117" s="32">
        <f>IF(Y$2='List of Flows'!$B115,IF('List of Flows'!$F115=0,0,1),0)</f>
        <v>0</v>
      </c>
      <c r="Z117" s="32">
        <f>IF(Z$2='List of Flows'!$B115,IF('List of Flows'!$F115=0,0,1),0)</f>
        <v>0</v>
      </c>
      <c r="AA117" s="32">
        <f>IF(AA$2='List of Flows'!$B115,IF('List of Flows'!$F115=0,0,1),0)</f>
        <v>0</v>
      </c>
      <c r="AB117" s="32">
        <f>IF(AB$2='List of Flows'!$B115,IF('List of Flows'!$F115=0,0,1),0)</f>
        <v>0</v>
      </c>
      <c r="AC117" s="32">
        <f>IF(AC$2='List of Flows'!$B115,IF('List of Flows'!$F115=0,0,1),0)</f>
        <v>0</v>
      </c>
      <c r="AD117" s="32">
        <f t="shared" si="40"/>
        <v>0</v>
      </c>
      <c r="AE117" s="31"/>
      <c r="AF117" s="32">
        <f t="shared" si="41"/>
        <v>0</v>
      </c>
      <c r="AG117" s="32">
        <f t="shared" si="42"/>
        <v>0</v>
      </c>
      <c r="AH117" s="32">
        <f t="shared" si="43"/>
        <v>0</v>
      </c>
      <c r="AI117" s="32">
        <f t="shared" si="44"/>
        <v>0</v>
      </c>
      <c r="AJ117" s="32">
        <f t="shared" si="45"/>
        <v>0</v>
      </c>
      <c r="AK117" s="32">
        <f t="shared" si="46"/>
        <v>0</v>
      </c>
      <c r="AL117" s="32">
        <f t="shared" si="47"/>
        <v>0</v>
      </c>
      <c r="AM117" s="32">
        <f t="shared" si="48"/>
        <v>0</v>
      </c>
      <c r="AN117" s="32">
        <f t="shared" si="49"/>
        <v>0</v>
      </c>
      <c r="AO117" s="32">
        <f t="shared" si="50"/>
        <v>0</v>
      </c>
      <c r="AP117" s="32">
        <f t="shared" si="51"/>
        <v>0</v>
      </c>
      <c r="AQ117" s="32">
        <f t="shared" si="52"/>
        <v>0</v>
      </c>
      <c r="AR117" s="32">
        <f t="shared" si="53"/>
        <v>0</v>
      </c>
      <c r="AS117" s="32">
        <f t="shared" si="54"/>
        <v>0</v>
      </c>
      <c r="AT117" s="31"/>
      <c r="AU117" s="32">
        <f>IF(AU$2='List of Flows'!$B115,IF('List of Flows'!$G115=0,0,1),0)</f>
        <v>0</v>
      </c>
      <c r="AV117" s="32">
        <f>IF(AV$2='List of Flows'!$B115,IF('List of Flows'!$G115=0,0,1),0)</f>
        <v>0</v>
      </c>
      <c r="AW117" s="32">
        <f>IF(AW$2='List of Flows'!$B115,IF('List of Flows'!$G115=0,0,1),0)</f>
        <v>0</v>
      </c>
      <c r="AX117" s="32">
        <f>IF(AX$2='List of Flows'!$B115,IF('List of Flows'!$G115=0,0,1),0)</f>
        <v>0</v>
      </c>
      <c r="AY117" s="32">
        <f>IF(AY$2='List of Flows'!$B115,IF('List of Flows'!$G115=0,0,1),0)</f>
        <v>0</v>
      </c>
      <c r="AZ117" s="32">
        <f>IF(AZ$2='List of Flows'!$B115,IF('List of Flows'!$G115=0,0,1),0)</f>
        <v>0</v>
      </c>
      <c r="BA117" s="32">
        <f>IF(BA$2='List of Flows'!$B115,IF('List of Flows'!$G115=0,0,1),0)</f>
        <v>0</v>
      </c>
      <c r="BB117" s="32">
        <f>IF(BB$2='List of Flows'!$B115,IF('List of Flows'!$G115=0,0,1),0)</f>
        <v>0</v>
      </c>
      <c r="BC117" s="32">
        <f>IF(BC$2='List of Flows'!$B115,IF('List of Flows'!$G115=0,0,1),0)</f>
        <v>0</v>
      </c>
      <c r="BD117" s="32">
        <f>IF(BD$2='List of Flows'!$B115,IF('List of Flows'!$G115=0,0,1),0)</f>
        <v>0</v>
      </c>
      <c r="BE117" s="32">
        <f>IF(BE$2='List of Flows'!$B115,IF('List of Flows'!$G115=0,0,1),0)</f>
        <v>0</v>
      </c>
      <c r="BF117" s="32">
        <f>IF(BF$2='List of Flows'!$B115,IF('List of Flows'!$G115=0,0,1),0)</f>
        <v>0</v>
      </c>
      <c r="BG117" s="32">
        <f>IF(BG$2='List of Flows'!$B115,IF('List of Flows'!$G115=0,0,1),0)</f>
        <v>0</v>
      </c>
      <c r="BH117" s="32">
        <f t="shared" si="55"/>
        <v>0</v>
      </c>
      <c r="BI117" s="31"/>
      <c r="BJ117">
        <f t="shared" si="56"/>
        <v>0</v>
      </c>
      <c r="BK117">
        <f t="shared" si="57"/>
        <v>0</v>
      </c>
      <c r="BL117">
        <f t="shared" si="58"/>
        <v>0</v>
      </c>
      <c r="BM117">
        <f t="shared" si="59"/>
        <v>0</v>
      </c>
      <c r="BN117">
        <f t="shared" si="60"/>
        <v>0</v>
      </c>
      <c r="BO117">
        <f t="shared" si="61"/>
        <v>0</v>
      </c>
      <c r="BP117">
        <f t="shared" si="62"/>
        <v>0</v>
      </c>
      <c r="BQ117">
        <f t="shared" si="63"/>
        <v>0</v>
      </c>
      <c r="BR117">
        <f t="shared" si="64"/>
        <v>0</v>
      </c>
      <c r="BS117">
        <f t="shared" si="65"/>
        <v>0</v>
      </c>
      <c r="BT117">
        <f t="shared" si="66"/>
        <v>0</v>
      </c>
      <c r="BU117">
        <f t="shared" si="67"/>
        <v>0</v>
      </c>
      <c r="BV117">
        <f t="shared" si="68"/>
        <v>0</v>
      </c>
      <c r="BW117">
        <f t="shared" si="69"/>
        <v>0</v>
      </c>
    </row>
    <row r="118" spans="1:75" x14ac:dyDescent="0.3">
      <c r="A118" s="30"/>
      <c r="B118" s="32">
        <f>IF(B$2='List of Flows'!$B116,IF('List of Flows'!$E116=0,0,1),0)</f>
        <v>0</v>
      </c>
      <c r="C118" s="32">
        <f>IF(C$2='List of Flows'!$B116,IF('List of Flows'!$E116=0,0,1),0)</f>
        <v>0</v>
      </c>
      <c r="D118" s="32">
        <f>IF(D$2='List of Flows'!$B116,IF('List of Flows'!$E116=0,0,1),0)</f>
        <v>0</v>
      </c>
      <c r="E118" s="32">
        <f>IF(E$2='List of Flows'!$B116,IF('List of Flows'!$E116=0,0,1),0)</f>
        <v>0</v>
      </c>
      <c r="F118" s="32">
        <f>IF(F$2='List of Flows'!$B116,IF('List of Flows'!$E116=0,0,1),0)</f>
        <v>0</v>
      </c>
      <c r="G118" s="32">
        <f>IF(G$2='List of Flows'!$B116,IF('List of Flows'!$E116=0,0,1),0)</f>
        <v>0</v>
      </c>
      <c r="H118" s="32">
        <f>IF(H$2='List of Flows'!$B116,IF('List of Flows'!$E116=0,0,1),0)</f>
        <v>0</v>
      </c>
      <c r="I118" s="32">
        <f>IF(I$2='List of Flows'!$B116,IF('List of Flows'!$E116=0,0,1),0)</f>
        <v>0</v>
      </c>
      <c r="J118" s="32">
        <f>IF(J$2='List of Flows'!$B116,IF('List of Flows'!$E116=0,0,1),0)</f>
        <v>0</v>
      </c>
      <c r="K118" s="32">
        <f>IF(K$2='List of Flows'!$B116,IF('List of Flows'!$E116=0,0,1),0)</f>
        <v>0</v>
      </c>
      <c r="L118" s="32">
        <f>IF(L$2='List of Flows'!$B116,IF('List of Flows'!$E116=0,0,1),0)</f>
        <v>0</v>
      </c>
      <c r="M118" s="32">
        <f>IF(M$2='List of Flows'!$B116,IF('List of Flows'!$E116=0,0,1),0)</f>
        <v>0</v>
      </c>
      <c r="N118" s="32">
        <f>IF(N$2='List of Flows'!$B116,IF('List of Flows'!$E116=0,0,1),0)</f>
        <v>0</v>
      </c>
      <c r="O118" s="32">
        <f t="shared" si="39"/>
        <v>0</v>
      </c>
      <c r="P118" s="31"/>
      <c r="Q118" s="32">
        <f>IF(Q$2='List of Flows'!$B116,IF('List of Flows'!$F116=0,0,1),0)</f>
        <v>0</v>
      </c>
      <c r="R118" s="32">
        <f>IF(R$2='List of Flows'!$B116,IF('List of Flows'!$F116=0,0,1),0)</f>
        <v>0</v>
      </c>
      <c r="S118" s="32">
        <f>IF(S$2='List of Flows'!$B116,IF('List of Flows'!$F116=0,0,1),0)</f>
        <v>0</v>
      </c>
      <c r="T118" s="32">
        <f>IF(T$2='List of Flows'!$B116,IF('List of Flows'!$F116=0,0,1),0)</f>
        <v>0</v>
      </c>
      <c r="U118" s="32">
        <f>IF(U$2='List of Flows'!$B116,IF('List of Flows'!$F116=0,0,1),0)</f>
        <v>0</v>
      </c>
      <c r="V118" s="32">
        <f>IF(V$2='List of Flows'!$B116,IF('List of Flows'!$F116=0,0,1),0)</f>
        <v>0</v>
      </c>
      <c r="W118" s="32">
        <f>IF(W$2='List of Flows'!$B116,IF('List of Flows'!$F116=0,0,1),0)</f>
        <v>0</v>
      </c>
      <c r="X118" s="32">
        <f>IF(X$2='List of Flows'!$B116,IF('List of Flows'!$F116=0,0,1),0)</f>
        <v>0</v>
      </c>
      <c r="Y118" s="32">
        <f>IF(Y$2='List of Flows'!$B116,IF('List of Flows'!$F116=0,0,1),0)</f>
        <v>0</v>
      </c>
      <c r="Z118" s="32">
        <f>IF(Z$2='List of Flows'!$B116,IF('List of Flows'!$F116=0,0,1),0)</f>
        <v>0</v>
      </c>
      <c r="AA118" s="32">
        <f>IF(AA$2='List of Flows'!$B116,IF('List of Flows'!$F116=0,0,1),0)</f>
        <v>0</v>
      </c>
      <c r="AB118" s="32">
        <f>IF(AB$2='List of Flows'!$B116,IF('List of Flows'!$F116=0,0,1),0)</f>
        <v>0</v>
      </c>
      <c r="AC118" s="32">
        <f>IF(AC$2='List of Flows'!$B116,IF('List of Flows'!$F116=0,0,1),0)</f>
        <v>0</v>
      </c>
      <c r="AD118" s="32">
        <f t="shared" si="40"/>
        <v>0</v>
      </c>
      <c r="AE118" s="31"/>
      <c r="AF118" s="32">
        <f t="shared" si="41"/>
        <v>0</v>
      </c>
      <c r="AG118" s="32">
        <f t="shared" si="42"/>
        <v>0</v>
      </c>
      <c r="AH118" s="32">
        <f t="shared" si="43"/>
        <v>0</v>
      </c>
      <c r="AI118" s="32">
        <f t="shared" si="44"/>
        <v>0</v>
      </c>
      <c r="AJ118" s="32">
        <f t="shared" si="45"/>
        <v>0</v>
      </c>
      <c r="AK118" s="32">
        <f t="shared" si="46"/>
        <v>0</v>
      </c>
      <c r="AL118" s="32">
        <f t="shared" si="47"/>
        <v>0</v>
      </c>
      <c r="AM118" s="32">
        <f t="shared" si="48"/>
        <v>0</v>
      </c>
      <c r="AN118" s="32">
        <f t="shared" si="49"/>
        <v>0</v>
      </c>
      <c r="AO118" s="32">
        <f t="shared" si="50"/>
        <v>0</v>
      </c>
      <c r="AP118" s="32">
        <f t="shared" si="51"/>
        <v>0</v>
      </c>
      <c r="AQ118" s="32">
        <f t="shared" si="52"/>
        <v>0</v>
      </c>
      <c r="AR118" s="32">
        <f t="shared" si="53"/>
        <v>0</v>
      </c>
      <c r="AS118" s="32">
        <f t="shared" si="54"/>
        <v>0</v>
      </c>
      <c r="AT118" s="31"/>
      <c r="AU118" s="32">
        <f>IF(AU$2='List of Flows'!$B116,IF('List of Flows'!$G116=0,0,1),0)</f>
        <v>0</v>
      </c>
      <c r="AV118" s="32">
        <f>IF(AV$2='List of Flows'!$B116,IF('List of Flows'!$G116=0,0,1),0)</f>
        <v>0</v>
      </c>
      <c r="AW118" s="32">
        <f>IF(AW$2='List of Flows'!$B116,IF('List of Flows'!$G116=0,0,1),0)</f>
        <v>0</v>
      </c>
      <c r="AX118" s="32">
        <f>IF(AX$2='List of Flows'!$B116,IF('List of Flows'!$G116=0,0,1),0)</f>
        <v>0</v>
      </c>
      <c r="AY118" s="32">
        <f>IF(AY$2='List of Flows'!$B116,IF('List of Flows'!$G116=0,0,1),0)</f>
        <v>0</v>
      </c>
      <c r="AZ118" s="32">
        <f>IF(AZ$2='List of Flows'!$B116,IF('List of Flows'!$G116=0,0,1),0)</f>
        <v>0</v>
      </c>
      <c r="BA118" s="32">
        <f>IF(BA$2='List of Flows'!$B116,IF('List of Flows'!$G116=0,0,1),0)</f>
        <v>0</v>
      </c>
      <c r="BB118" s="32">
        <f>IF(BB$2='List of Flows'!$B116,IF('List of Flows'!$G116=0,0,1),0)</f>
        <v>0</v>
      </c>
      <c r="BC118" s="32">
        <f>IF(BC$2='List of Flows'!$B116,IF('List of Flows'!$G116=0,0,1),0)</f>
        <v>0</v>
      </c>
      <c r="BD118" s="32">
        <f>IF(BD$2='List of Flows'!$B116,IF('List of Flows'!$G116=0,0,1),0)</f>
        <v>0</v>
      </c>
      <c r="BE118" s="32">
        <f>IF(BE$2='List of Flows'!$B116,IF('List of Flows'!$G116=0,0,1),0)</f>
        <v>0</v>
      </c>
      <c r="BF118" s="32">
        <f>IF(BF$2='List of Flows'!$B116,IF('List of Flows'!$G116=0,0,1),0)</f>
        <v>0</v>
      </c>
      <c r="BG118" s="32">
        <f>IF(BG$2='List of Flows'!$B116,IF('List of Flows'!$G116=0,0,1),0)</f>
        <v>0</v>
      </c>
      <c r="BH118" s="32">
        <f t="shared" si="55"/>
        <v>0</v>
      </c>
      <c r="BI118" s="31"/>
      <c r="BJ118">
        <f t="shared" si="56"/>
        <v>0</v>
      </c>
      <c r="BK118">
        <f t="shared" si="57"/>
        <v>0</v>
      </c>
      <c r="BL118">
        <f t="shared" si="58"/>
        <v>0</v>
      </c>
      <c r="BM118">
        <f t="shared" si="59"/>
        <v>0</v>
      </c>
      <c r="BN118">
        <f t="shared" si="60"/>
        <v>0</v>
      </c>
      <c r="BO118">
        <f t="shared" si="61"/>
        <v>0</v>
      </c>
      <c r="BP118">
        <f t="shared" si="62"/>
        <v>0</v>
      </c>
      <c r="BQ118">
        <f t="shared" si="63"/>
        <v>0</v>
      </c>
      <c r="BR118">
        <f t="shared" si="64"/>
        <v>0</v>
      </c>
      <c r="BS118">
        <f t="shared" si="65"/>
        <v>0</v>
      </c>
      <c r="BT118">
        <f t="shared" si="66"/>
        <v>0</v>
      </c>
      <c r="BU118">
        <f t="shared" si="67"/>
        <v>0</v>
      </c>
      <c r="BV118">
        <f t="shared" si="68"/>
        <v>0</v>
      </c>
      <c r="BW118">
        <f t="shared" si="69"/>
        <v>0</v>
      </c>
    </row>
    <row r="119" spans="1:75" x14ac:dyDescent="0.3">
      <c r="A119" s="30"/>
      <c r="B119" s="32">
        <f>IF(B$2='List of Flows'!$B117,IF('List of Flows'!$E117=0,0,1),0)</f>
        <v>0</v>
      </c>
      <c r="C119" s="32">
        <f>IF(C$2='List of Flows'!$B117,IF('List of Flows'!$E117=0,0,1),0)</f>
        <v>0</v>
      </c>
      <c r="D119" s="32">
        <f>IF(D$2='List of Flows'!$B117,IF('List of Flows'!$E117=0,0,1),0)</f>
        <v>0</v>
      </c>
      <c r="E119" s="32">
        <f>IF(E$2='List of Flows'!$B117,IF('List of Flows'!$E117=0,0,1),0)</f>
        <v>0</v>
      </c>
      <c r="F119" s="32">
        <f>IF(F$2='List of Flows'!$B117,IF('List of Flows'!$E117=0,0,1),0)</f>
        <v>0</v>
      </c>
      <c r="G119" s="32">
        <f>IF(G$2='List of Flows'!$B117,IF('List of Flows'!$E117=0,0,1),0)</f>
        <v>0</v>
      </c>
      <c r="H119" s="32">
        <f>IF(H$2='List of Flows'!$B117,IF('List of Flows'!$E117=0,0,1),0)</f>
        <v>0</v>
      </c>
      <c r="I119" s="32">
        <f>IF(I$2='List of Flows'!$B117,IF('List of Flows'!$E117=0,0,1),0)</f>
        <v>0</v>
      </c>
      <c r="J119" s="32">
        <f>IF(J$2='List of Flows'!$B117,IF('List of Flows'!$E117=0,0,1),0)</f>
        <v>0</v>
      </c>
      <c r="K119" s="32">
        <f>IF(K$2='List of Flows'!$B117,IF('List of Flows'!$E117=0,0,1),0)</f>
        <v>0</v>
      </c>
      <c r="L119" s="32">
        <f>IF(L$2='List of Flows'!$B117,IF('List of Flows'!$E117=0,0,1),0)</f>
        <v>0</v>
      </c>
      <c r="M119" s="32">
        <f>IF(M$2='List of Flows'!$B117,IF('List of Flows'!$E117=0,0,1),0)</f>
        <v>0</v>
      </c>
      <c r="N119" s="32">
        <f>IF(N$2='List of Flows'!$B117,IF('List of Flows'!$E117=0,0,1),0)</f>
        <v>0</v>
      </c>
      <c r="O119" s="32">
        <f t="shared" si="39"/>
        <v>0</v>
      </c>
      <c r="P119" s="31"/>
      <c r="Q119" s="32">
        <f>IF(Q$2='List of Flows'!$B117,IF('List of Flows'!$F117=0,0,1),0)</f>
        <v>0</v>
      </c>
      <c r="R119" s="32">
        <f>IF(R$2='List of Flows'!$B117,IF('List of Flows'!$F117=0,0,1),0)</f>
        <v>0</v>
      </c>
      <c r="S119" s="32">
        <f>IF(S$2='List of Flows'!$B117,IF('List of Flows'!$F117=0,0,1),0)</f>
        <v>0</v>
      </c>
      <c r="T119" s="32">
        <f>IF(T$2='List of Flows'!$B117,IF('List of Flows'!$F117=0,0,1),0)</f>
        <v>0</v>
      </c>
      <c r="U119" s="32">
        <f>IF(U$2='List of Flows'!$B117,IF('List of Flows'!$F117=0,0,1),0)</f>
        <v>0</v>
      </c>
      <c r="V119" s="32">
        <f>IF(V$2='List of Flows'!$B117,IF('List of Flows'!$F117=0,0,1),0)</f>
        <v>0</v>
      </c>
      <c r="W119" s="32">
        <f>IF(W$2='List of Flows'!$B117,IF('List of Flows'!$F117=0,0,1),0)</f>
        <v>0</v>
      </c>
      <c r="X119" s="32">
        <f>IF(X$2='List of Flows'!$B117,IF('List of Flows'!$F117=0,0,1),0)</f>
        <v>0</v>
      </c>
      <c r="Y119" s="32">
        <f>IF(Y$2='List of Flows'!$B117,IF('List of Flows'!$F117=0,0,1),0)</f>
        <v>0</v>
      </c>
      <c r="Z119" s="32">
        <f>IF(Z$2='List of Flows'!$B117,IF('List of Flows'!$F117=0,0,1),0)</f>
        <v>0</v>
      </c>
      <c r="AA119" s="32">
        <f>IF(AA$2='List of Flows'!$B117,IF('List of Flows'!$F117=0,0,1),0)</f>
        <v>0</v>
      </c>
      <c r="AB119" s="32">
        <f>IF(AB$2='List of Flows'!$B117,IF('List of Flows'!$F117=0,0,1),0)</f>
        <v>0</v>
      </c>
      <c r="AC119" s="32">
        <f>IF(AC$2='List of Flows'!$B117,IF('List of Flows'!$F117=0,0,1),0)</f>
        <v>0</v>
      </c>
      <c r="AD119" s="32">
        <f t="shared" si="40"/>
        <v>0</v>
      </c>
      <c r="AE119" s="31"/>
      <c r="AF119" s="32">
        <f t="shared" si="41"/>
        <v>0</v>
      </c>
      <c r="AG119" s="32">
        <f t="shared" si="42"/>
        <v>0</v>
      </c>
      <c r="AH119" s="32">
        <f t="shared" si="43"/>
        <v>0</v>
      </c>
      <c r="AI119" s="32">
        <f t="shared" si="44"/>
        <v>0</v>
      </c>
      <c r="AJ119" s="32">
        <f t="shared" si="45"/>
        <v>0</v>
      </c>
      <c r="AK119" s="32">
        <f t="shared" si="46"/>
        <v>0</v>
      </c>
      <c r="AL119" s="32">
        <f t="shared" si="47"/>
        <v>0</v>
      </c>
      <c r="AM119" s="32">
        <f t="shared" si="48"/>
        <v>0</v>
      </c>
      <c r="AN119" s="32">
        <f t="shared" si="49"/>
        <v>0</v>
      </c>
      <c r="AO119" s="32">
        <f t="shared" si="50"/>
        <v>0</v>
      </c>
      <c r="AP119" s="32">
        <f t="shared" si="51"/>
        <v>0</v>
      </c>
      <c r="AQ119" s="32">
        <f t="shared" si="52"/>
        <v>0</v>
      </c>
      <c r="AR119" s="32">
        <f t="shared" si="53"/>
        <v>0</v>
      </c>
      <c r="AS119" s="32">
        <f t="shared" si="54"/>
        <v>0</v>
      </c>
      <c r="AT119" s="31"/>
      <c r="AU119" s="32">
        <f>IF(AU$2='List of Flows'!$B117,IF('List of Flows'!$G117=0,0,1),0)</f>
        <v>0</v>
      </c>
      <c r="AV119" s="32">
        <f>IF(AV$2='List of Flows'!$B117,IF('List of Flows'!$G117=0,0,1),0)</f>
        <v>0</v>
      </c>
      <c r="AW119" s="32">
        <f>IF(AW$2='List of Flows'!$B117,IF('List of Flows'!$G117=0,0,1),0)</f>
        <v>0</v>
      </c>
      <c r="AX119" s="32">
        <f>IF(AX$2='List of Flows'!$B117,IF('List of Flows'!$G117=0,0,1),0)</f>
        <v>0</v>
      </c>
      <c r="AY119" s="32">
        <f>IF(AY$2='List of Flows'!$B117,IF('List of Flows'!$G117=0,0,1),0)</f>
        <v>0</v>
      </c>
      <c r="AZ119" s="32">
        <f>IF(AZ$2='List of Flows'!$B117,IF('List of Flows'!$G117=0,0,1),0)</f>
        <v>0</v>
      </c>
      <c r="BA119" s="32">
        <f>IF(BA$2='List of Flows'!$B117,IF('List of Flows'!$G117=0,0,1),0)</f>
        <v>0</v>
      </c>
      <c r="BB119" s="32">
        <f>IF(BB$2='List of Flows'!$B117,IF('List of Flows'!$G117=0,0,1),0)</f>
        <v>0</v>
      </c>
      <c r="BC119" s="32">
        <f>IF(BC$2='List of Flows'!$B117,IF('List of Flows'!$G117=0,0,1),0)</f>
        <v>0</v>
      </c>
      <c r="BD119" s="32">
        <f>IF(BD$2='List of Flows'!$B117,IF('List of Flows'!$G117=0,0,1),0)</f>
        <v>0</v>
      </c>
      <c r="BE119" s="32">
        <f>IF(BE$2='List of Flows'!$B117,IF('List of Flows'!$G117=0,0,1),0)</f>
        <v>0</v>
      </c>
      <c r="BF119" s="32">
        <f>IF(BF$2='List of Flows'!$B117,IF('List of Flows'!$G117=0,0,1),0)</f>
        <v>0</v>
      </c>
      <c r="BG119" s="32">
        <f>IF(BG$2='List of Flows'!$B117,IF('List of Flows'!$G117=0,0,1),0)</f>
        <v>0</v>
      </c>
      <c r="BH119" s="32">
        <f t="shared" si="55"/>
        <v>0</v>
      </c>
      <c r="BI119" s="31"/>
      <c r="BJ119">
        <f t="shared" si="56"/>
        <v>0</v>
      </c>
      <c r="BK119">
        <f t="shared" si="57"/>
        <v>0</v>
      </c>
      <c r="BL119">
        <f t="shared" si="58"/>
        <v>0</v>
      </c>
      <c r="BM119">
        <f t="shared" si="59"/>
        <v>0</v>
      </c>
      <c r="BN119">
        <f t="shared" si="60"/>
        <v>0</v>
      </c>
      <c r="BO119">
        <f t="shared" si="61"/>
        <v>0</v>
      </c>
      <c r="BP119">
        <f t="shared" si="62"/>
        <v>0</v>
      </c>
      <c r="BQ119">
        <f t="shared" si="63"/>
        <v>0</v>
      </c>
      <c r="BR119">
        <f t="shared" si="64"/>
        <v>0</v>
      </c>
      <c r="BS119">
        <f t="shared" si="65"/>
        <v>0</v>
      </c>
      <c r="BT119">
        <f t="shared" si="66"/>
        <v>0</v>
      </c>
      <c r="BU119">
        <f t="shared" si="67"/>
        <v>0</v>
      </c>
      <c r="BV119">
        <f t="shared" si="68"/>
        <v>0</v>
      </c>
      <c r="BW119">
        <f t="shared" si="69"/>
        <v>0</v>
      </c>
    </row>
    <row r="120" spans="1:75" x14ac:dyDescent="0.3">
      <c r="A120" s="30"/>
      <c r="B120" s="32">
        <f>IF(B$2='List of Flows'!$B118,IF('List of Flows'!$E118=0,0,1),0)</f>
        <v>0</v>
      </c>
      <c r="C120" s="32">
        <f>IF(C$2='List of Flows'!$B118,IF('List of Flows'!$E118=0,0,1),0)</f>
        <v>0</v>
      </c>
      <c r="D120" s="32">
        <f>IF(D$2='List of Flows'!$B118,IF('List of Flows'!$E118=0,0,1),0)</f>
        <v>0</v>
      </c>
      <c r="E120" s="32">
        <f>IF(E$2='List of Flows'!$B118,IF('List of Flows'!$E118=0,0,1),0)</f>
        <v>0</v>
      </c>
      <c r="F120" s="32">
        <f>IF(F$2='List of Flows'!$B118,IF('List of Flows'!$E118=0,0,1),0)</f>
        <v>0</v>
      </c>
      <c r="G120" s="32">
        <f>IF(G$2='List of Flows'!$B118,IF('List of Flows'!$E118=0,0,1),0)</f>
        <v>0</v>
      </c>
      <c r="H120" s="32">
        <f>IF(H$2='List of Flows'!$B118,IF('List of Flows'!$E118=0,0,1),0)</f>
        <v>0</v>
      </c>
      <c r="I120" s="32">
        <f>IF(I$2='List of Flows'!$B118,IF('List of Flows'!$E118=0,0,1),0)</f>
        <v>0</v>
      </c>
      <c r="J120" s="32">
        <f>IF(J$2='List of Flows'!$B118,IF('List of Flows'!$E118=0,0,1),0)</f>
        <v>0</v>
      </c>
      <c r="K120" s="32">
        <f>IF(K$2='List of Flows'!$B118,IF('List of Flows'!$E118=0,0,1),0)</f>
        <v>0</v>
      </c>
      <c r="L120" s="32">
        <f>IF(L$2='List of Flows'!$B118,IF('List of Flows'!$E118=0,0,1),0)</f>
        <v>0</v>
      </c>
      <c r="M120" s="32">
        <f>IF(M$2='List of Flows'!$B118,IF('List of Flows'!$E118=0,0,1),0)</f>
        <v>0</v>
      </c>
      <c r="N120" s="32">
        <f>IF(N$2='List of Flows'!$B118,IF('List of Flows'!$E118=0,0,1),0)</f>
        <v>0</v>
      </c>
      <c r="O120" s="32">
        <f t="shared" si="39"/>
        <v>0</v>
      </c>
      <c r="P120" s="31"/>
      <c r="Q120" s="32">
        <f>IF(Q$2='List of Flows'!$B118,IF('List of Flows'!$F118=0,0,1),0)</f>
        <v>0</v>
      </c>
      <c r="R120" s="32">
        <f>IF(R$2='List of Flows'!$B118,IF('List of Flows'!$F118=0,0,1),0)</f>
        <v>0</v>
      </c>
      <c r="S120" s="32">
        <f>IF(S$2='List of Flows'!$B118,IF('List of Flows'!$F118=0,0,1),0)</f>
        <v>0</v>
      </c>
      <c r="T120" s="32">
        <f>IF(T$2='List of Flows'!$B118,IF('List of Flows'!$F118=0,0,1),0)</f>
        <v>0</v>
      </c>
      <c r="U120" s="32">
        <f>IF(U$2='List of Flows'!$B118,IF('List of Flows'!$F118=0,0,1),0)</f>
        <v>0</v>
      </c>
      <c r="V120" s="32">
        <f>IF(V$2='List of Flows'!$B118,IF('List of Flows'!$F118=0,0,1),0)</f>
        <v>0</v>
      </c>
      <c r="W120" s="32">
        <f>IF(W$2='List of Flows'!$B118,IF('List of Flows'!$F118=0,0,1),0)</f>
        <v>0</v>
      </c>
      <c r="X120" s="32">
        <f>IF(X$2='List of Flows'!$B118,IF('List of Flows'!$F118=0,0,1),0)</f>
        <v>0</v>
      </c>
      <c r="Y120" s="32">
        <f>IF(Y$2='List of Flows'!$B118,IF('List of Flows'!$F118=0,0,1),0)</f>
        <v>0</v>
      </c>
      <c r="Z120" s="32">
        <f>IF(Z$2='List of Flows'!$B118,IF('List of Flows'!$F118=0,0,1),0)</f>
        <v>0</v>
      </c>
      <c r="AA120" s="32">
        <f>IF(AA$2='List of Flows'!$B118,IF('List of Flows'!$F118=0,0,1),0)</f>
        <v>0</v>
      </c>
      <c r="AB120" s="32">
        <f>IF(AB$2='List of Flows'!$B118,IF('List of Flows'!$F118=0,0,1),0)</f>
        <v>0</v>
      </c>
      <c r="AC120" s="32">
        <f>IF(AC$2='List of Flows'!$B118,IF('List of Flows'!$F118=0,0,1),0)</f>
        <v>0</v>
      </c>
      <c r="AD120" s="32">
        <f t="shared" si="40"/>
        <v>0</v>
      </c>
      <c r="AE120" s="31"/>
      <c r="AF120" s="32">
        <f t="shared" si="41"/>
        <v>0</v>
      </c>
      <c r="AG120" s="32">
        <f t="shared" si="42"/>
        <v>0</v>
      </c>
      <c r="AH120" s="32">
        <f t="shared" si="43"/>
        <v>0</v>
      </c>
      <c r="AI120" s="32">
        <f t="shared" si="44"/>
        <v>0</v>
      </c>
      <c r="AJ120" s="32">
        <f t="shared" si="45"/>
        <v>0</v>
      </c>
      <c r="AK120" s="32">
        <f t="shared" si="46"/>
        <v>0</v>
      </c>
      <c r="AL120" s="32">
        <f t="shared" si="47"/>
        <v>0</v>
      </c>
      <c r="AM120" s="32">
        <f t="shared" si="48"/>
        <v>0</v>
      </c>
      <c r="AN120" s="32">
        <f t="shared" si="49"/>
        <v>0</v>
      </c>
      <c r="AO120" s="32">
        <f t="shared" si="50"/>
        <v>0</v>
      </c>
      <c r="AP120" s="32">
        <f t="shared" si="51"/>
        <v>0</v>
      </c>
      <c r="AQ120" s="32">
        <f t="shared" si="52"/>
        <v>0</v>
      </c>
      <c r="AR120" s="32">
        <f t="shared" si="53"/>
        <v>0</v>
      </c>
      <c r="AS120" s="32">
        <f t="shared" si="54"/>
        <v>0</v>
      </c>
      <c r="AT120" s="31"/>
      <c r="AU120" s="32">
        <f>IF(AU$2='List of Flows'!$B118,IF('List of Flows'!$G118=0,0,1),0)</f>
        <v>0</v>
      </c>
      <c r="AV120" s="32">
        <f>IF(AV$2='List of Flows'!$B118,IF('List of Flows'!$G118=0,0,1),0)</f>
        <v>0</v>
      </c>
      <c r="AW120" s="32">
        <f>IF(AW$2='List of Flows'!$B118,IF('List of Flows'!$G118=0,0,1),0)</f>
        <v>0</v>
      </c>
      <c r="AX120" s="32">
        <f>IF(AX$2='List of Flows'!$B118,IF('List of Flows'!$G118=0,0,1),0)</f>
        <v>0</v>
      </c>
      <c r="AY120" s="32">
        <f>IF(AY$2='List of Flows'!$B118,IF('List of Flows'!$G118=0,0,1),0)</f>
        <v>0</v>
      </c>
      <c r="AZ120" s="32">
        <f>IF(AZ$2='List of Flows'!$B118,IF('List of Flows'!$G118=0,0,1),0)</f>
        <v>0</v>
      </c>
      <c r="BA120" s="32">
        <f>IF(BA$2='List of Flows'!$B118,IF('List of Flows'!$G118=0,0,1),0)</f>
        <v>0</v>
      </c>
      <c r="BB120" s="32">
        <f>IF(BB$2='List of Flows'!$B118,IF('List of Flows'!$G118=0,0,1),0)</f>
        <v>0</v>
      </c>
      <c r="BC120" s="32">
        <f>IF(BC$2='List of Flows'!$B118,IF('List of Flows'!$G118=0,0,1),0)</f>
        <v>0</v>
      </c>
      <c r="BD120" s="32">
        <f>IF(BD$2='List of Flows'!$B118,IF('List of Flows'!$G118=0,0,1),0)</f>
        <v>0</v>
      </c>
      <c r="BE120" s="32">
        <f>IF(BE$2='List of Flows'!$B118,IF('List of Flows'!$G118=0,0,1),0)</f>
        <v>0</v>
      </c>
      <c r="BF120" s="32">
        <f>IF(BF$2='List of Flows'!$B118,IF('List of Flows'!$G118=0,0,1),0)</f>
        <v>0</v>
      </c>
      <c r="BG120" s="32">
        <f>IF(BG$2='List of Flows'!$B118,IF('List of Flows'!$G118=0,0,1),0)</f>
        <v>0</v>
      </c>
      <c r="BH120" s="32">
        <f t="shared" si="55"/>
        <v>0</v>
      </c>
      <c r="BI120" s="31"/>
      <c r="BJ120">
        <f t="shared" si="56"/>
        <v>0</v>
      </c>
      <c r="BK120">
        <f t="shared" si="57"/>
        <v>0</v>
      </c>
      <c r="BL120">
        <f t="shared" si="58"/>
        <v>0</v>
      </c>
      <c r="BM120">
        <f t="shared" si="59"/>
        <v>0</v>
      </c>
      <c r="BN120">
        <f t="shared" si="60"/>
        <v>0</v>
      </c>
      <c r="BO120">
        <f t="shared" si="61"/>
        <v>0</v>
      </c>
      <c r="BP120">
        <f t="shared" si="62"/>
        <v>0</v>
      </c>
      <c r="BQ120">
        <f t="shared" si="63"/>
        <v>0</v>
      </c>
      <c r="BR120">
        <f t="shared" si="64"/>
        <v>0</v>
      </c>
      <c r="BS120">
        <f t="shared" si="65"/>
        <v>0</v>
      </c>
      <c r="BT120">
        <f t="shared" si="66"/>
        <v>0</v>
      </c>
      <c r="BU120">
        <f t="shared" si="67"/>
        <v>0</v>
      </c>
      <c r="BV120">
        <f t="shared" si="68"/>
        <v>0</v>
      </c>
      <c r="BW120">
        <f t="shared" si="69"/>
        <v>0</v>
      </c>
    </row>
    <row r="121" spans="1:75" x14ac:dyDescent="0.3">
      <c r="A121" s="30"/>
      <c r="B121" s="32">
        <f>IF(B$2='List of Flows'!$B119,IF('List of Flows'!$E119=0,0,1),0)</f>
        <v>0</v>
      </c>
      <c r="C121" s="32">
        <f>IF(C$2='List of Flows'!$B119,IF('List of Flows'!$E119=0,0,1),0)</f>
        <v>0</v>
      </c>
      <c r="D121" s="32">
        <f>IF(D$2='List of Flows'!$B119,IF('List of Flows'!$E119=0,0,1),0)</f>
        <v>0</v>
      </c>
      <c r="E121" s="32">
        <f>IF(E$2='List of Flows'!$B119,IF('List of Flows'!$E119=0,0,1),0)</f>
        <v>0</v>
      </c>
      <c r="F121" s="32">
        <f>IF(F$2='List of Flows'!$B119,IF('List of Flows'!$E119=0,0,1),0)</f>
        <v>0</v>
      </c>
      <c r="G121" s="32">
        <f>IF(G$2='List of Flows'!$B119,IF('List of Flows'!$E119=0,0,1),0)</f>
        <v>0</v>
      </c>
      <c r="H121" s="32">
        <f>IF(H$2='List of Flows'!$B119,IF('List of Flows'!$E119=0,0,1),0)</f>
        <v>0</v>
      </c>
      <c r="I121" s="32">
        <f>IF(I$2='List of Flows'!$B119,IF('List of Flows'!$E119=0,0,1),0)</f>
        <v>0</v>
      </c>
      <c r="J121" s="32">
        <f>IF(J$2='List of Flows'!$B119,IF('List of Flows'!$E119=0,0,1),0)</f>
        <v>0</v>
      </c>
      <c r="K121" s="32">
        <f>IF(K$2='List of Flows'!$B119,IF('List of Flows'!$E119=0,0,1),0)</f>
        <v>0</v>
      </c>
      <c r="L121" s="32">
        <f>IF(L$2='List of Flows'!$B119,IF('List of Flows'!$E119=0,0,1),0)</f>
        <v>0</v>
      </c>
      <c r="M121" s="32">
        <f>IF(M$2='List of Flows'!$B119,IF('List of Flows'!$E119=0,0,1),0)</f>
        <v>0</v>
      </c>
      <c r="N121" s="32">
        <f>IF(N$2='List of Flows'!$B119,IF('List of Flows'!$E119=0,0,1),0)</f>
        <v>0</v>
      </c>
      <c r="O121" s="32">
        <f t="shared" si="39"/>
        <v>0</v>
      </c>
      <c r="P121" s="31"/>
      <c r="Q121" s="32">
        <f>IF(Q$2='List of Flows'!$B119,IF('List of Flows'!$F119=0,0,1),0)</f>
        <v>0</v>
      </c>
      <c r="R121" s="32">
        <f>IF(R$2='List of Flows'!$B119,IF('List of Flows'!$F119=0,0,1),0)</f>
        <v>0</v>
      </c>
      <c r="S121" s="32">
        <f>IF(S$2='List of Flows'!$B119,IF('List of Flows'!$F119=0,0,1),0)</f>
        <v>0</v>
      </c>
      <c r="T121" s="32">
        <f>IF(T$2='List of Flows'!$B119,IF('List of Flows'!$F119=0,0,1),0)</f>
        <v>0</v>
      </c>
      <c r="U121" s="32">
        <f>IF(U$2='List of Flows'!$B119,IF('List of Flows'!$F119=0,0,1),0)</f>
        <v>0</v>
      </c>
      <c r="V121" s="32">
        <f>IF(V$2='List of Flows'!$B119,IF('List of Flows'!$F119=0,0,1),0)</f>
        <v>0</v>
      </c>
      <c r="W121" s="32">
        <f>IF(W$2='List of Flows'!$B119,IF('List of Flows'!$F119=0,0,1),0)</f>
        <v>0</v>
      </c>
      <c r="X121" s="32">
        <f>IF(X$2='List of Flows'!$B119,IF('List of Flows'!$F119=0,0,1),0)</f>
        <v>0</v>
      </c>
      <c r="Y121" s="32">
        <f>IF(Y$2='List of Flows'!$B119,IF('List of Flows'!$F119=0,0,1),0)</f>
        <v>0</v>
      </c>
      <c r="Z121" s="32">
        <f>IF(Z$2='List of Flows'!$B119,IF('List of Flows'!$F119=0,0,1),0)</f>
        <v>0</v>
      </c>
      <c r="AA121" s="32">
        <f>IF(AA$2='List of Flows'!$B119,IF('List of Flows'!$F119=0,0,1),0)</f>
        <v>0</v>
      </c>
      <c r="AB121" s="32">
        <f>IF(AB$2='List of Flows'!$B119,IF('List of Flows'!$F119=0,0,1),0)</f>
        <v>0</v>
      </c>
      <c r="AC121" s="32">
        <f>IF(AC$2='List of Flows'!$B119,IF('List of Flows'!$F119=0,0,1),0)</f>
        <v>0</v>
      </c>
      <c r="AD121" s="32">
        <f t="shared" si="40"/>
        <v>0</v>
      </c>
      <c r="AE121" s="31"/>
      <c r="AF121" s="32">
        <f t="shared" si="41"/>
        <v>0</v>
      </c>
      <c r="AG121" s="32">
        <f t="shared" si="42"/>
        <v>0</v>
      </c>
      <c r="AH121" s="32">
        <f t="shared" si="43"/>
        <v>0</v>
      </c>
      <c r="AI121" s="32">
        <f t="shared" si="44"/>
        <v>0</v>
      </c>
      <c r="AJ121" s="32">
        <f t="shared" si="45"/>
        <v>0</v>
      </c>
      <c r="AK121" s="32">
        <f t="shared" si="46"/>
        <v>0</v>
      </c>
      <c r="AL121" s="32">
        <f t="shared" si="47"/>
        <v>0</v>
      </c>
      <c r="AM121" s="32">
        <f t="shared" si="48"/>
        <v>0</v>
      </c>
      <c r="AN121" s="32">
        <f t="shared" si="49"/>
        <v>0</v>
      </c>
      <c r="AO121" s="32">
        <f t="shared" si="50"/>
        <v>0</v>
      </c>
      <c r="AP121" s="32">
        <f t="shared" si="51"/>
        <v>0</v>
      </c>
      <c r="AQ121" s="32">
        <f t="shared" si="52"/>
        <v>0</v>
      </c>
      <c r="AR121" s="32">
        <f t="shared" si="53"/>
        <v>0</v>
      </c>
      <c r="AS121" s="32">
        <f t="shared" si="54"/>
        <v>0</v>
      </c>
      <c r="AT121" s="31"/>
      <c r="AU121" s="32">
        <f>IF(AU$2='List of Flows'!$B119,IF('List of Flows'!$G119=0,0,1),0)</f>
        <v>0</v>
      </c>
      <c r="AV121" s="32">
        <f>IF(AV$2='List of Flows'!$B119,IF('List of Flows'!$G119=0,0,1),0)</f>
        <v>0</v>
      </c>
      <c r="AW121" s="32">
        <f>IF(AW$2='List of Flows'!$B119,IF('List of Flows'!$G119=0,0,1),0)</f>
        <v>0</v>
      </c>
      <c r="AX121" s="32">
        <f>IF(AX$2='List of Flows'!$B119,IF('List of Flows'!$G119=0,0,1),0)</f>
        <v>0</v>
      </c>
      <c r="AY121" s="32">
        <f>IF(AY$2='List of Flows'!$B119,IF('List of Flows'!$G119=0,0,1),0)</f>
        <v>0</v>
      </c>
      <c r="AZ121" s="32">
        <f>IF(AZ$2='List of Flows'!$B119,IF('List of Flows'!$G119=0,0,1),0)</f>
        <v>0</v>
      </c>
      <c r="BA121" s="32">
        <f>IF(BA$2='List of Flows'!$B119,IF('List of Flows'!$G119=0,0,1),0)</f>
        <v>0</v>
      </c>
      <c r="BB121" s="32">
        <f>IF(BB$2='List of Flows'!$B119,IF('List of Flows'!$G119=0,0,1),0)</f>
        <v>0</v>
      </c>
      <c r="BC121" s="32">
        <f>IF(BC$2='List of Flows'!$B119,IF('List of Flows'!$G119=0,0,1),0)</f>
        <v>0</v>
      </c>
      <c r="BD121" s="32">
        <f>IF(BD$2='List of Flows'!$B119,IF('List of Flows'!$G119=0,0,1),0)</f>
        <v>0</v>
      </c>
      <c r="BE121" s="32">
        <f>IF(BE$2='List of Flows'!$B119,IF('List of Flows'!$G119=0,0,1),0)</f>
        <v>0</v>
      </c>
      <c r="BF121" s="32">
        <f>IF(BF$2='List of Flows'!$B119,IF('List of Flows'!$G119=0,0,1),0)</f>
        <v>0</v>
      </c>
      <c r="BG121" s="32">
        <f>IF(BG$2='List of Flows'!$B119,IF('List of Flows'!$G119=0,0,1),0)</f>
        <v>0</v>
      </c>
      <c r="BH121" s="32">
        <f t="shared" si="55"/>
        <v>0</v>
      </c>
      <c r="BI121" s="31"/>
      <c r="BJ121">
        <f t="shared" si="56"/>
        <v>0</v>
      </c>
      <c r="BK121">
        <f t="shared" si="57"/>
        <v>0</v>
      </c>
      <c r="BL121">
        <f t="shared" si="58"/>
        <v>0</v>
      </c>
      <c r="BM121">
        <f t="shared" si="59"/>
        <v>0</v>
      </c>
      <c r="BN121">
        <f t="shared" si="60"/>
        <v>0</v>
      </c>
      <c r="BO121">
        <f t="shared" si="61"/>
        <v>0</v>
      </c>
      <c r="BP121">
        <f t="shared" si="62"/>
        <v>0</v>
      </c>
      <c r="BQ121">
        <f t="shared" si="63"/>
        <v>0</v>
      </c>
      <c r="BR121">
        <f t="shared" si="64"/>
        <v>0</v>
      </c>
      <c r="BS121">
        <f t="shared" si="65"/>
        <v>0</v>
      </c>
      <c r="BT121">
        <f t="shared" si="66"/>
        <v>0</v>
      </c>
      <c r="BU121">
        <f t="shared" si="67"/>
        <v>0</v>
      </c>
      <c r="BV121">
        <f t="shared" si="68"/>
        <v>0</v>
      </c>
      <c r="BW121">
        <f t="shared" si="69"/>
        <v>0</v>
      </c>
    </row>
    <row r="122" spans="1:75" x14ac:dyDescent="0.3">
      <c r="A122" s="30"/>
      <c r="B122" s="32">
        <f>IF(B$2='List of Flows'!$B120,IF('List of Flows'!$E120=0,0,1),0)</f>
        <v>0</v>
      </c>
      <c r="C122" s="32">
        <f>IF(C$2='List of Flows'!$B120,IF('List of Flows'!$E120=0,0,1),0)</f>
        <v>0</v>
      </c>
      <c r="D122" s="32">
        <f>IF(D$2='List of Flows'!$B120,IF('List of Flows'!$E120=0,0,1),0)</f>
        <v>0</v>
      </c>
      <c r="E122" s="32">
        <f>IF(E$2='List of Flows'!$B120,IF('List of Flows'!$E120=0,0,1),0)</f>
        <v>0</v>
      </c>
      <c r="F122" s="32">
        <f>IF(F$2='List of Flows'!$B120,IF('List of Flows'!$E120=0,0,1),0)</f>
        <v>0</v>
      </c>
      <c r="G122" s="32">
        <f>IF(G$2='List of Flows'!$B120,IF('List of Flows'!$E120=0,0,1),0)</f>
        <v>0</v>
      </c>
      <c r="H122" s="32">
        <f>IF(H$2='List of Flows'!$B120,IF('List of Flows'!$E120=0,0,1),0)</f>
        <v>0</v>
      </c>
      <c r="I122" s="32">
        <f>IF(I$2='List of Flows'!$B120,IF('List of Flows'!$E120=0,0,1),0)</f>
        <v>0</v>
      </c>
      <c r="J122" s="32">
        <f>IF(J$2='List of Flows'!$B120,IF('List of Flows'!$E120=0,0,1),0)</f>
        <v>0</v>
      </c>
      <c r="K122" s="32">
        <f>IF(K$2='List of Flows'!$B120,IF('List of Flows'!$E120=0,0,1),0)</f>
        <v>0</v>
      </c>
      <c r="L122" s="32">
        <f>IF(L$2='List of Flows'!$B120,IF('List of Flows'!$E120=0,0,1),0)</f>
        <v>0</v>
      </c>
      <c r="M122" s="32">
        <f>IF(M$2='List of Flows'!$B120,IF('List of Flows'!$E120=0,0,1),0)</f>
        <v>0</v>
      </c>
      <c r="N122" s="32">
        <f>IF(N$2='List of Flows'!$B120,IF('List of Flows'!$E120=0,0,1),0)</f>
        <v>0</v>
      </c>
      <c r="O122" s="32">
        <f t="shared" si="39"/>
        <v>0</v>
      </c>
      <c r="P122" s="31"/>
      <c r="Q122" s="32">
        <f>IF(Q$2='List of Flows'!$B120,IF('List of Flows'!$F120=0,0,1),0)</f>
        <v>0</v>
      </c>
      <c r="R122" s="32">
        <f>IF(R$2='List of Flows'!$B120,IF('List of Flows'!$F120=0,0,1),0)</f>
        <v>0</v>
      </c>
      <c r="S122" s="32">
        <f>IF(S$2='List of Flows'!$B120,IF('List of Flows'!$F120=0,0,1),0)</f>
        <v>0</v>
      </c>
      <c r="T122" s="32">
        <f>IF(T$2='List of Flows'!$B120,IF('List of Flows'!$F120=0,0,1),0)</f>
        <v>0</v>
      </c>
      <c r="U122" s="32">
        <f>IF(U$2='List of Flows'!$B120,IF('List of Flows'!$F120=0,0,1),0)</f>
        <v>0</v>
      </c>
      <c r="V122" s="32">
        <f>IF(V$2='List of Flows'!$B120,IF('List of Flows'!$F120=0,0,1),0)</f>
        <v>0</v>
      </c>
      <c r="W122" s="32">
        <f>IF(W$2='List of Flows'!$B120,IF('List of Flows'!$F120=0,0,1),0)</f>
        <v>0</v>
      </c>
      <c r="X122" s="32">
        <f>IF(X$2='List of Flows'!$B120,IF('List of Flows'!$F120=0,0,1),0)</f>
        <v>0</v>
      </c>
      <c r="Y122" s="32">
        <f>IF(Y$2='List of Flows'!$B120,IF('List of Flows'!$F120=0,0,1),0)</f>
        <v>0</v>
      </c>
      <c r="Z122" s="32">
        <f>IF(Z$2='List of Flows'!$B120,IF('List of Flows'!$F120=0,0,1),0)</f>
        <v>0</v>
      </c>
      <c r="AA122" s="32">
        <f>IF(AA$2='List of Flows'!$B120,IF('List of Flows'!$F120=0,0,1),0)</f>
        <v>0</v>
      </c>
      <c r="AB122" s="32">
        <f>IF(AB$2='List of Flows'!$B120,IF('List of Flows'!$F120=0,0,1),0)</f>
        <v>0</v>
      </c>
      <c r="AC122" s="32">
        <f>IF(AC$2='List of Flows'!$B120,IF('List of Flows'!$F120=0,0,1),0)</f>
        <v>0</v>
      </c>
      <c r="AD122" s="32">
        <f t="shared" si="40"/>
        <v>0</v>
      </c>
      <c r="AE122" s="31"/>
      <c r="AF122" s="32">
        <f t="shared" si="41"/>
        <v>0</v>
      </c>
      <c r="AG122" s="32">
        <f t="shared" si="42"/>
        <v>0</v>
      </c>
      <c r="AH122" s="32">
        <f t="shared" si="43"/>
        <v>0</v>
      </c>
      <c r="AI122" s="32">
        <f t="shared" si="44"/>
        <v>0</v>
      </c>
      <c r="AJ122" s="32">
        <f t="shared" si="45"/>
        <v>0</v>
      </c>
      <c r="AK122" s="32">
        <f t="shared" si="46"/>
        <v>0</v>
      </c>
      <c r="AL122" s="32">
        <f t="shared" si="47"/>
        <v>0</v>
      </c>
      <c r="AM122" s="32">
        <f t="shared" si="48"/>
        <v>0</v>
      </c>
      <c r="AN122" s="32">
        <f t="shared" si="49"/>
        <v>0</v>
      </c>
      <c r="AO122" s="32">
        <f t="shared" si="50"/>
        <v>0</v>
      </c>
      <c r="AP122" s="32">
        <f t="shared" si="51"/>
        <v>0</v>
      </c>
      <c r="AQ122" s="32">
        <f t="shared" si="52"/>
        <v>0</v>
      </c>
      <c r="AR122" s="32">
        <f t="shared" si="53"/>
        <v>0</v>
      </c>
      <c r="AS122" s="32">
        <f t="shared" si="54"/>
        <v>0</v>
      </c>
      <c r="AT122" s="31"/>
      <c r="AU122" s="32">
        <f>IF(AU$2='List of Flows'!$B120,IF('List of Flows'!$G120=0,0,1),0)</f>
        <v>0</v>
      </c>
      <c r="AV122" s="32">
        <f>IF(AV$2='List of Flows'!$B120,IF('List of Flows'!$G120=0,0,1),0)</f>
        <v>0</v>
      </c>
      <c r="AW122" s="32">
        <f>IF(AW$2='List of Flows'!$B120,IF('List of Flows'!$G120=0,0,1),0)</f>
        <v>0</v>
      </c>
      <c r="AX122" s="32">
        <f>IF(AX$2='List of Flows'!$B120,IF('List of Flows'!$G120=0,0,1),0)</f>
        <v>0</v>
      </c>
      <c r="AY122" s="32">
        <f>IF(AY$2='List of Flows'!$B120,IF('List of Flows'!$G120=0,0,1),0)</f>
        <v>0</v>
      </c>
      <c r="AZ122" s="32">
        <f>IF(AZ$2='List of Flows'!$B120,IF('List of Flows'!$G120=0,0,1),0)</f>
        <v>0</v>
      </c>
      <c r="BA122" s="32">
        <f>IF(BA$2='List of Flows'!$B120,IF('List of Flows'!$G120=0,0,1),0)</f>
        <v>0</v>
      </c>
      <c r="BB122" s="32">
        <f>IF(BB$2='List of Flows'!$B120,IF('List of Flows'!$G120=0,0,1),0)</f>
        <v>0</v>
      </c>
      <c r="BC122" s="32">
        <f>IF(BC$2='List of Flows'!$B120,IF('List of Flows'!$G120=0,0,1),0)</f>
        <v>0</v>
      </c>
      <c r="BD122" s="32">
        <f>IF(BD$2='List of Flows'!$B120,IF('List of Flows'!$G120=0,0,1),0)</f>
        <v>0</v>
      </c>
      <c r="BE122" s="32">
        <f>IF(BE$2='List of Flows'!$B120,IF('List of Flows'!$G120=0,0,1),0)</f>
        <v>0</v>
      </c>
      <c r="BF122" s="32">
        <f>IF(BF$2='List of Flows'!$B120,IF('List of Flows'!$G120=0,0,1),0)</f>
        <v>0</v>
      </c>
      <c r="BG122" s="32">
        <f>IF(BG$2='List of Flows'!$B120,IF('List of Flows'!$G120=0,0,1),0)</f>
        <v>0</v>
      </c>
      <c r="BH122" s="32">
        <f t="shared" si="55"/>
        <v>0</v>
      </c>
      <c r="BI122" s="31"/>
      <c r="BJ122">
        <f t="shared" si="56"/>
        <v>0</v>
      </c>
      <c r="BK122">
        <f t="shared" si="57"/>
        <v>0</v>
      </c>
      <c r="BL122">
        <f t="shared" si="58"/>
        <v>0</v>
      </c>
      <c r="BM122">
        <f t="shared" si="59"/>
        <v>0</v>
      </c>
      <c r="BN122">
        <f t="shared" si="60"/>
        <v>0</v>
      </c>
      <c r="BO122">
        <f t="shared" si="61"/>
        <v>0</v>
      </c>
      <c r="BP122">
        <f t="shared" si="62"/>
        <v>0</v>
      </c>
      <c r="BQ122">
        <f t="shared" si="63"/>
        <v>0</v>
      </c>
      <c r="BR122">
        <f t="shared" si="64"/>
        <v>0</v>
      </c>
      <c r="BS122">
        <f t="shared" si="65"/>
        <v>0</v>
      </c>
      <c r="BT122">
        <f t="shared" si="66"/>
        <v>0</v>
      </c>
      <c r="BU122">
        <f t="shared" si="67"/>
        <v>0</v>
      </c>
      <c r="BV122">
        <f t="shared" si="68"/>
        <v>0</v>
      </c>
      <c r="BW122">
        <f t="shared" si="69"/>
        <v>0</v>
      </c>
    </row>
    <row r="123" spans="1:75" x14ac:dyDescent="0.3">
      <c r="A123" s="30"/>
      <c r="B123" s="32">
        <f>IF(B$2='List of Flows'!$B121,IF('List of Flows'!$E121=0,0,1),0)</f>
        <v>0</v>
      </c>
      <c r="C123" s="32">
        <f>IF(C$2='List of Flows'!$B121,IF('List of Flows'!$E121=0,0,1),0)</f>
        <v>0</v>
      </c>
      <c r="D123" s="32">
        <f>IF(D$2='List of Flows'!$B121,IF('List of Flows'!$E121=0,0,1),0)</f>
        <v>0</v>
      </c>
      <c r="E123" s="32">
        <f>IF(E$2='List of Flows'!$B121,IF('List of Flows'!$E121=0,0,1),0)</f>
        <v>0</v>
      </c>
      <c r="F123" s="32">
        <f>IF(F$2='List of Flows'!$B121,IF('List of Flows'!$E121=0,0,1),0)</f>
        <v>0</v>
      </c>
      <c r="G123" s="32">
        <f>IF(G$2='List of Flows'!$B121,IF('List of Flows'!$E121=0,0,1),0)</f>
        <v>0</v>
      </c>
      <c r="H123" s="32">
        <f>IF(H$2='List of Flows'!$B121,IF('List of Flows'!$E121=0,0,1),0)</f>
        <v>0</v>
      </c>
      <c r="I123" s="32">
        <f>IF(I$2='List of Flows'!$B121,IF('List of Flows'!$E121=0,0,1),0)</f>
        <v>0</v>
      </c>
      <c r="J123" s="32">
        <f>IF(J$2='List of Flows'!$B121,IF('List of Flows'!$E121=0,0,1),0)</f>
        <v>0</v>
      </c>
      <c r="K123" s="32">
        <f>IF(K$2='List of Flows'!$B121,IF('List of Flows'!$E121=0,0,1),0)</f>
        <v>0</v>
      </c>
      <c r="L123" s="32">
        <f>IF(L$2='List of Flows'!$B121,IF('List of Flows'!$E121=0,0,1),0)</f>
        <v>0</v>
      </c>
      <c r="M123" s="32">
        <f>IF(M$2='List of Flows'!$B121,IF('List of Flows'!$E121=0,0,1),0)</f>
        <v>0</v>
      </c>
      <c r="N123" s="32">
        <f>IF(N$2='List of Flows'!$B121,IF('List of Flows'!$E121=0,0,1),0)</f>
        <v>0</v>
      </c>
      <c r="O123" s="32">
        <f t="shared" si="39"/>
        <v>0</v>
      </c>
      <c r="P123" s="31"/>
      <c r="Q123" s="32">
        <f>IF(Q$2='List of Flows'!$B121,IF('List of Flows'!$F121=0,0,1),0)</f>
        <v>0</v>
      </c>
      <c r="R123" s="32">
        <f>IF(R$2='List of Flows'!$B121,IF('List of Flows'!$F121=0,0,1),0)</f>
        <v>0</v>
      </c>
      <c r="S123" s="32">
        <f>IF(S$2='List of Flows'!$B121,IF('List of Flows'!$F121=0,0,1),0)</f>
        <v>0</v>
      </c>
      <c r="T123" s="32">
        <f>IF(T$2='List of Flows'!$B121,IF('List of Flows'!$F121=0,0,1),0)</f>
        <v>0</v>
      </c>
      <c r="U123" s="32">
        <f>IF(U$2='List of Flows'!$B121,IF('List of Flows'!$F121=0,0,1),0)</f>
        <v>0</v>
      </c>
      <c r="V123" s="32">
        <f>IF(V$2='List of Flows'!$B121,IF('List of Flows'!$F121=0,0,1),0)</f>
        <v>0</v>
      </c>
      <c r="W123" s="32">
        <f>IF(W$2='List of Flows'!$B121,IF('List of Flows'!$F121=0,0,1),0)</f>
        <v>0</v>
      </c>
      <c r="X123" s="32">
        <f>IF(X$2='List of Flows'!$B121,IF('List of Flows'!$F121=0,0,1),0)</f>
        <v>0</v>
      </c>
      <c r="Y123" s="32">
        <f>IF(Y$2='List of Flows'!$B121,IF('List of Flows'!$F121=0,0,1),0)</f>
        <v>0</v>
      </c>
      <c r="Z123" s="32">
        <f>IF(Z$2='List of Flows'!$B121,IF('List of Flows'!$F121=0,0,1),0)</f>
        <v>0</v>
      </c>
      <c r="AA123" s="32">
        <f>IF(AA$2='List of Flows'!$B121,IF('List of Flows'!$F121=0,0,1),0)</f>
        <v>0</v>
      </c>
      <c r="AB123" s="32">
        <f>IF(AB$2='List of Flows'!$B121,IF('List of Flows'!$F121=0,0,1),0)</f>
        <v>0</v>
      </c>
      <c r="AC123" s="32">
        <f>IF(AC$2='List of Flows'!$B121,IF('List of Flows'!$F121=0,0,1),0)</f>
        <v>0</v>
      </c>
      <c r="AD123" s="32">
        <f t="shared" si="40"/>
        <v>0</v>
      </c>
      <c r="AE123" s="31"/>
      <c r="AF123" s="32">
        <f t="shared" si="41"/>
        <v>0</v>
      </c>
      <c r="AG123" s="32">
        <f t="shared" si="42"/>
        <v>0</v>
      </c>
      <c r="AH123" s="32">
        <f t="shared" si="43"/>
        <v>0</v>
      </c>
      <c r="AI123" s="32">
        <f t="shared" si="44"/>
        <v>0</v>
      </c>
      <c r="AJ123" s="32">
        <f t="shared" si="45"/>
        <v>0</v>
      </c>
      <c r="AK123" s="32">
        <f t="shared" si="46"/>
        <v>0</v>
      </c>
      <c r="AL123" s="32">
        <f t="shared" si="47"/>
        <v>0</v>
      </c>
      <c r="AM123" s="32">
        <f t="shared" si="48"/>
        <v>0</v>
      </c>
      <c r="AN123" s="32">
        <f t="shared" si="49"/>
        <v>0</v>
      </c>
      <c r="AO123" s="32">
        <f t="shared" si="50"/>
        <v>0</v>
      </c>
      <c r="AP123" s="32">
        <f t="shared" si="51"/>
        <v>0</v>
      </c>
      <c r="AQ123" s="32">
        <f t="shared" si="52"/>
        <v>0</v>
      </c>
      <c r="AR123" s="32">
        <f t="shared" si="53"/>
        <v>0</v>
      </c>
      <c r="AS123" s="32">
        <f t="shared" si="54"/>
        <v>0</v>
      </c>
      <c r="AT123" s="31"/>
      <c r="AU123" s="32">
        <f>IF(AU$2='List of Flows'!$B121,IF('List of Flows'!$G121=0,0,1),0)</f>
        <v>0</v>
      </c>
      <c r="AV123" s="32">
        <f>IF(AV$2='List of Flows'!$B121,IF('List of Flows'!$G121=0,0,1),0)</f>
        <v>0</v>
      </c>
      <c r="AW123" s="32">
        <f>IF(AW$2='List of Flows'!$B121,IF('List of Flows'!$G121=0,0,1),0)</f>
        <v>0</v>
      </c>
      <c r="AX123" s="32">
        <f>IF(AX$2='List of Flows'!$B121,IF('List of Flows'!$G121=0,0,1),0)</f>
        <v>0</v>
      </c>
      <c r="AY123" s="32">
        <f>IF(AY$2='List of Flows'!$B121,IF('List of Flows'!$G121=0,0,1),0)</f>
        <v>0</v>
      </c>
      <c r="AZ123" s="32">
        <f>IF(AZ$2='List of Flows'!$B121,IF('List of Flows'!$G121=0,0,1),0)</f>
        <v>0</v>
      </c>
      <c r="BA123" s="32">
        <f>IF(BA$2='List of Flows'!$B121,IF('List of Flows'!$G121=0,0,1),0)</f>
        <v>0</v>
      </c>
      <c r="BB123" s="32">
        <f>IF(BB$2='List of Flows'!$B121,IF('List of Flows'!$G121=0,0,1),0)</f>
        <v>0</v>
      </c>
      <c r="BC123" s="32">
        <f>IF(BC$2='List of Flows'!$B121,IF('List of Flows'!$G121=0,0,1),0)</f>
        <v>0</v>
      </c>
      <c r="BD123" s="32">
        <f>IF(BD$2='List of Flows'!$B121,IF('List of Flows'!$G121=0,0,1),0)</f>
        <v>0</v>
      </c>
      <c r="BE123" s="32">
        <f>IF(BE$2='List of Flows'!$B121,IF('List of Flows'!$G121=0,0,1),0)</f>
        <v>0</v>
      </c>
      <c r="BF123" s="32">
        <f>IF(BF$2='List of Flows'!$B121,IF('List of Flows'!$G121=0,0,1),0)</f>
        <v>0</v>
      </c>
      <c r="BG123" s="32">
        <f>IF(BG$2='List of Flows'!$B121,IF('List of Flows'!$G121=0,0,1),0)</f>
        <v>0</v>
      </c>
      <c r="BH123" s="32">
        <f t="shared" si="55"/>
        <v>0</v>
      </c>
      <c r="BI123" s="31"/>
      <c r="BJ123">
        <f t="shared" si="56"/>
        <v>0</v>
      </c>
      <c r="BK123">
        <f t="shared" si="57"/>
        <v>0</v>
      </c>
      <c r="BL123">
        <f t="shared" si="58"/>
        <v>0</v>
      </c>
      <c r="BM123">
        <f t="shared" si="59"/>
        <v>0</v>
      </c>
      <c r="BN123">
        <f t="shared" si="60"/>
        <v>0</v>
      </c>
      <c r="BO123">
        <f t="shared" si="61"/>
        <v>0</v>
      </c>
      <c r="BP123">
        <f t="shared" si="62"/>
        <v>0</v>
      </c>
      <c r="BQ123">
        <f t="shared" si="63"/>
        <v>0</v>
      </c>
      <c r="BR123">
        <f t="shared" si="64"/>
        <v>0</v>
      </c>
      <c r="BS123">
        <f t="shared" si="65"/>
        <v>0</v>
      </c>
      <c r="BT123">
        <f t="shared" si="66"/>
        <v>0</v>
      </c>
      <c r="BU123">
        <f t="shared" si="67"/>
        <v>0</v>
      </c>
      <c r="BV123">
        <f t="shared" si="68"/>
        <v>0</v>
      </c>
      <c r="BW123">
        <f t="shared" si="69"/>
        <v>0</v>
      </c>
    </row>
    <row r="124" spans="1:75" x14ac:dyDescent="0.3">
      <c r="A124" s="30"/>
      <c r="B124" s="32">
        <f>IF(B$2='List of Flows'!$B122,IF('List of Flows'!$E122=0,0,1),0)</f>
        <v>0</v>
      </c>
      <c r="C124" s="32">
        <f>IF(C$2='List of Flows'!$B122,IF('List of Flows'!$E122=0,0,1),0)</f>
        <v>0</v>
      </c>
      <c r="D124" s="32">
        <f>IF(D$2='List of Flows'!$B122,IF('List of Flows'!$E122=0,0,1),0)</f>
        <v>0</v>
      </c>
      <c r="E124" s="32">
        <f>IF(E$2='List of Flows'!$B122,IF('List of Flows'!$E122=0,0,1),0)</f>
        <v>0</v>
      </c>
      <c r="F124" s="32">
        <f>IF(F$2='List of Flows'!$B122,IF('List of Flows'!$E122=0,0,1),0)</f>
        <v>0</v>
      </c>
      <c r="G124" s="32">
        <f>IF(G$2='List of Flows'!$B122,IF('List of Flows'!$E122=0,0,1),0)</f>
        <v>0</v>
      </c>
      <c r="H124" s="32">
        <f>IF(H$2='List of Flows'!$B122,IF('List of Flows'!$E122=0,0,1),0)</f>
        <v>0</v>
      </c>
      <c r="I124" s="32">
        <f>IF(I$2='List of Flows'!$B122,IF('List of Flows'!$E122=0,0,1),0)</f>
        <v>0</v>
      </c>
      <c r="J124" s="32">
        <f>IF(J$2='List of Flows'!$B122,IF('List of Flows'!$E122=0,0,1),0)</f>
        <v>0</v>
      </c>
      <c r="K124" s="32">
        <f>IF(K$2='List of Flows'!$B122,IF('List of Flows'!$E122=0,0,1),0)</f>
        <v>0</v>
      </c>
      <c r="L124" s="32">
        <f>IF(L$2='List of Flows'!$B122,IF('List of Flows'!$E122=0,0,1),0)</f>
        <v>0</v>
      </c>
      <c r="M124" s="32">
        <f>IF(M$2='List of Flows'!$B122,IF('List of Flows'!$E122=0,0,1),0)</f>
        <v>0</v>
      </c>
      <c r="N124" s="32">
        <f>IF(N$2='List of Flows'!$B122,IF('List of Flows'!$E122=0,0,1),0)</f>
        <v>0</v>
      </c>
      <c r="O124" s="32">
        <f t="shared" si="39"/>
        <v>0</v>
      </c>
      <c r="P124" s="31"/>
      <c r="Q124" s="32">
        <f>IF(Q$2='List of Flows'!$B122,IF('List of Flows'!$F122=0,0,1),0)</f>
        <v>0</v>
      </c>
      <c r="R124" s="32">
        <f>IF(R$2='List of Flows'!$B122,IF('List of Flows'!$F122=0,0,1),0)</f>
        <v>0</v>
      </c>
      <c r="S124" s="32">
        <f>IF(S$2='List of Flows'!$B122,IF('List of Flows'!$F122=0,0,1),0)</f>
        <v>0</v>
      </c>
      <c r="T124" s="32">
        <f>IF(T$2='List of Flows'!$B122,IF('List of Flows'!$F122=0,0,1),0)</f>
        <v>0</v>
      </c>
      <c r="U124" s="32">
        <f>IF(U$2='List of Flows'!$B122,IF('List of Flows'!$F122=0,0,1),0)</f>
        <v>0</v>
      </c>
      <c r="V124" s="32">
        <f>IF(V$2='List of Flows'!$B122,IF('List of Flows'!$F122=0,0,1),0)</f>
        <v>0</v>
      </c>
      <c r="W124" s="32">
        <f>IF(W$2='List of Flows'!$B122,IF('List of Flows'!$F122=0,0,1),0)</f>
        <v>0</v>
      </c>
      <c r="X124" s="32">
        <f>IF(X$2='List of Flows'!$B122,IF('List of Flows'!$F122=0,0,1),0)</f>
        <v>0</v>
      </c>
      <c r="Y124" s="32">
        <f>IF(Y$2='List of Flows'!$B122,IF('List of Flows'!$F122=0,0,1),0)</f>
        <v>0</v>
      </c>
      <c r="Z124" s="32">
        <f>IF(Z$2='List of Flows'!$B122,IF('List of Flows'!$F122=0,0,1),0)</f>
        <v>0</v>
      </c>
      <c r="AA124" s="32">
        <f>IF(AA$2='List of Flows'!$B122,IF('List of Flows'!$F122=0,0,1),0)</f>
        <v>0</v>
      </c>
      <c r="AB124" s="32">
        <f>IF(AB$2='List of Flows'!$B122,IF('List of Flows'!$F122=0,0,1),0)</f>
        <v>0</v>
      </c>
      <c r="AC124" s="32">
        <f>IF(AC$2='List of Flows'!$B122,IF('List of Flows'!$F122=0,0,1),0)</f>
        <v>0</v>
      </c>
      <c r="AD124" s="32">
        <f t="shared" si="40"/>
        <v>0</v>
      </c>
      <c r="AE124" s="31"/>
      <c r="AF124" s="32">
        <f t="shared" si="41"/>
        <v>0</v>
      </c>
      <c r="AG124" s="32">
        <f t="shared" si="42"/>
        <v>0</v>
      </c>
      <c r="AH124" s="32">
        <f t="shared" si="43"/>
        <v>0</v>
      </c>
      <c r="AI124" s="32">
        <f t="shared" si="44"/>
        <v>0</v>
      </c>
      <c r="AJ124" s="32">
        <f t="shared" si="45"/>
        <v>0</v>
      </c>
      <c r="AK124" s="32">
        <f t="shared" si="46"/>
        <v>0</v>
      </c>
      <c r="AL124" s="32">
        <f t="shared" si="47"/>
        <v>0</v>
      </c>
      <c r="AM124" s="32">
        <f t="shared" si="48"/>
        <v>0</v>
      </c>
      <c r="AN124" s="32">
        <f t="shared" si="49"/>
        <v>0</v>
      </c>
      <c r="AO124" s="32">
        <f t="shared" si="50"/>
        <v>0</v>
      </c>
      <c r="AP124" s="32">
        <f t="shared" si="51"/>
        <v>0</v>
      </c>
      <c r="AQ124" s="32">
        <f t="shared" si="52"/>
        <v>0</v>
      </c>
      <c r="AR124" s="32">
        <f t="shared" si="53"/>
        <v>0</v>
      </c>
      <c r="AS124" s="32">
        <f t="shared" si="54"/>
        <v>0</v>
      </c>
      <c r="AT124" s="31"/>
      <c r="AU124" s="32">
        <f>IF(AU$2='List of Flows'!$B122,IF('List of Flows'!$G122=0,0,1),0)</f>
        <v>0</v>
      </c>
      <c r="AV124" s="32">
        <f>IF(AV$2='List of Flows'!$B122,IF('List of Flows'!$G122=0,0,1),0)</f>
        <v>0</v>
      </c>
      <c r="AW124" s="32">
        <f>IF(AW$2='List of Flows'!$B122,IF('List of Flows'!$G122=0,0,1),0)</f>
        <v>0</v>
      </c>
      <c r="AX124" s="32">
        <f>IF(AX$2='List of Flows'!$B122,IF('List of Flows'!$G122=0,0,1),0)</f>
        <v>0</v>
      </c>
      <c r="AY124" s="32">
        <f>IF(AY$2='List of Flows'!$B122,IF('List of Flows'!$G122=0,0,1),0)</f>
        <v>0</v>
      </c>
      <c r="AZ124" s="32">
        <f>IF(AZ$2='List of Flows'!$B122,IF('List of Flows'!$G122=0,0,1),0)</f>
        <v>0</v>
      </c>
      <c r="BA124" s="32">
        <f>IF(BA$2='List of Flows'!$B122,IF('List of Flows'!$G122=0,0,1),0)</f>
        <v>0</v>
      </c>
      <c r="BB124" s="32">
        <f>IF(BB$2='List of Flows'!$B122,IF('List of Flows'!$G122=0,0,1),0)</f>
        <v>0</v>
      </c>
      <c r="BC124" s="32">
        <f>IF(BC$2='List of Flows'!$B122,IF('List of Flows'!$G122=0,0,1),0)</f>
        <v>0</v>
      </c>
      <c r="BD124" s="32">
        <f>IF(BD$2='List of Flows'!$B122,IF('List of Flows'!$G122=0,0,1),0)</f>
        <v>0</v>
      </c>
      <c r="BE124" s="32">
        <f>IF(BE$2='List of Flows'!$B122,IF('List of Flows'!$G122=0,0,1),0)</f>
        <v>0</v>
      </c>
      <c r="BF124" s="32">
        <f>IF(BF$2='List of Flows'!$B122,IF('List of Flows'!$G122=0,0,1),0)</f>
        <v>0</v>
      </c>
      <c r="BG124" s="32">
        <f>IF(BG$2='List of Flows'!$B122,IF('List of Flows'!$G122=0,0,1),0)</f>
        <v>0</v>
      </c>
      <c r="BH124" s="32">
        <f t="shared" si="55"/>
        <v>0</v>
      </c>
      <c r="BI124" s="31"/>
      <c r="BJ124">
        <f t="shared" si="56"/>
        <v>0</v>
      </c>
      <c r="BK124">
        <f t="shared" si="57"/>
        <v>0</v>
      </c>
      <c r="BL124">
        <f t="shared" si="58"/>
        <v>0</v>
      </c>
      <c r="BM124">
        <f t="shared" si="59"/>
        <v>0</v>
      </c>
      <c r="BN124">
        <f t="shared" si="60"/>
        <v>0</v>
      </c>
      <c r="BO124">
        <f t="shared" si="61"/>
        <v>0</v>
      </c>
      <c r="BP124">
        <f t="shared" si="62"/>
        <v>0</v>
      </c>
      <c r="BQ124">
        <f t="shared" si="63"/>
        <v>0</v>
      </c>
      <c r="BR124">
        <f t="shared" si="64"/>
        <v>0</v>
      </c>
      <c r="BS124">
        <f t="shared" si="65"/>
        <v>0</v>
      </c>
      <c r="BT124">
        <f t="shared" si="66"/>
        <v>0</v>
      </c>
      <c r="BU124">
        <f t="shared" si="67"/>
        <v>0</v>
      </c>
      <c r="BV124">
        <f t="shared" si="68"/>
        <v>0</v>
      </c>
      <c r="BW124">
        <f t="shared" si="69"/>
        <v>0</v>
      </c>
    </row>
    <row r="125" spans="1:75" x14ac:dyDescent="0.3">
      <c r="A125" s="30"/>
      <c r="B125" s="32">
        <f>IF(B$2='List of Flows'!$B123,IF('List of Flows'!$E123=0,0,1),0)</f>
        <v>0</v>
      </c>
      <c r="C125" s="32">
        <f>IF(C$2='List of Flows'!$B123,IF('List of Flows'!$E123=0,0,1),0)</f>
        <v>0</v>
      </c>
      <c r="D125" s="32">
        <f>IF(D$2='List of Flows'!$B123,IF('List of Flows'!$E123=0,0,1),0)</f>
        <v>0</v>
      </c>
      <c r="E125" s="32">
        <f>IF(E$2='List of Flows'!$B123,IF('List of Flows'!$E123=0,0,1),0)</f>
        <v>0</v>
      </c>
      <c r="F125" s="32">
        <f>IF(F$2='List of Flows'!$B123,IF('List of Flows'!$E123=0,0,1),0)</f>
        <v>0</v>
      </c>
      <c r="G125" s="32">
        <f>IF(G$2='List of Flows'!$B123,IF('List of Flows'!$E123=0,0,1),0)</f>
        <v>0</v>
      </c>
      <c r="H125" s="32">
        <f>IF(H$2='List of Flows'!$B123,IF('List of Flows'!$E123=0,0,1),0)</f>
        <v>0</v>
      </c>
      <c r="I125" s="32">
        <f>IF(I$2='List of Flows'!$B123,IF('List of Flows'!$E123=0,0,1),0)</f>
        <v>0</v>
      </c>
      <c r="J125" s="32">
        <f>IF(J$2='List of Flows'!$B123,IF('List of Flows'!$E123=0,0,1),0)</f>
        <v>0</v>
      </c>
      <c r="K125" s="32">
        <f>IF(K$2='List of Flows'!$B123,IF('List of Flows'!$E123=0,0,1),0)</f>
        <v>0</v>
      </c>
      <c r="L125" s="32">
        <f>IF(L$2='List of Flows'!$B123,IF('List of Flows'!$E123=0,0,1),0)</f>
        <v>0</v>
      </c>
      <c r="M125" s="32">
        <f>IF(M$2='List of Flows'!$B123,IF('List of Flows'!$E123=0,0,1),0)</f>
        <v>0</v>
      </c>
      <c r="N125" s="32">
        <f>IF(N$2='List of Flows'!$B123,IF('List of Flows'!$E123=0,0,1),0)</f>
        <v>0</v>
      </c>
      <c r="O125" s="32">
        <f t="shared" si="39"/>
        <v>0</v>
      </c>
      <c r="P125" s="31"/>
      <c r="Q125" s="32">
        <f>IF(Q$2='List of Flows'!$B123,IF('List of Flows'!$F123=0,0,1),0)</f>
        <v>0</v>
      </c>
      <c r="R125" s="32">
        <f>IF(R$2='List of Flows'!$B123,IF('List of Flows'!$F123=0,0,1),0)</f>
        <v>0</v>
      </c>
      <c r="S125" s="32">
        <f>IF(S$2='List of Flows'!$B123,IF('List of Flows'!$F123=0,0,1),0)</f>
        <v>0</v>
      </c>
      <c r="T125" s="32">
        <f>IF(T$2='List of Flows'!$B123,IF('List of Flows'!$F123=0,0,1),0)</f>
        <v>0</v>
      </c>
      <c r="U125" s="32">
        <f>IF(U$2='List of Flows'!$B123,IF('List of Flows'!$F123=0,0,1),0)</f>
        <v>0</v>
      </c>
      <c r="V125" s="32">
        <f>IF(V$2='List of Flows'!$B123,IF('List of Flows'!$F123=0,0,1),0)</f>
        <v>0</v>
      </c>
      <c r="W125" s="32">
        <f>IF(W$2='List of Flows'!$B123,IF('List of Flows'!$F123=0,0,1),0)</f>
        <v>0</v>
      </c>
      <c r="X125" s="32">
        <f>IF(X$2='List of Flows'!$B123,IF('List of Flows'!$F123=0,0,1),0)</f>
        <v>0</v>
      </c>
      <c r="Y125" s="32">
        <f>IF(Y$2='List of Flows'!$B123,IF('List of Flows'!$F123=0,0,1),0)</f>
        <v>0</v>
      </c>
      <c r="Z125" s="32">
        <f>IF(Z$2='List of Flows'!$B123,IF('List of Flows'!$F123=0,0,1),0)</f>
        <v>0</v>
      </c>
      <c r="AA125" s="32">
        <f>IF(AA$2='List of Flows'!$B123,IF('List of Flows'!$F123=0,0,1),0)</f>
        <v>0</v>
      </c>
      <c r="AB125" s="32">
        <f>IF(AB$2='List of Flows'!$B123,IF('List of Flows'!$F123=0,0,1),0)</f>
        <v>0</v>
      </c>
      <c r="AC125" s="32">
        <f>IF(AC$2='List of Flows'!$B123,IF('List of Flows'!$F123=0,0,1),0)</f>
        <v>0</v>
      </c>
      <c r="AD125" s="32">
        <f t="shared" si="40"/>
        <v>0</v>
      </c>
      <c r="AE125" s="31"/>
      <c r="AF125" s="32">
        <f t="shared" si="41"/>
        <v>0</v>
      </c>
      <c r="AG125" s="32">
        <f t="shared" si="42"/>
        <v>0</v>
      </c>
      <c r="AH125" s="32">
        <f t="shared" si="43"/>
        <v>0</v>
      </c>
      <c r="AI125" s="32">
        <f t="shared" si="44"/>
        <v>0</v>
      </c>
      <c r="AJ125" s="32">
        <f t="shared" si="45"/>
        <v>0</v>
      </c>
      <c r="AK125" s="32">
        <f t="shared" si="46"/>
        <v>0</v>
      </c>
      <c r="AL125" s="32">
        <f t="shared" si="47"/>
        <v>0</v>
      </c>
      <c r="AM125" s="32">
        <f t="shared" si="48"/>
        <v>0</v>
      </c>
      <c r="AN125" s="32">
        <f t="shared" si="49"/>
        <v>0</v>
      </c>
      <c r="AO125" s="32">
        <f t="shared" si="50"/>
        <v>0</v>
      </c>
      <c r="AP125" s="32">
        <f t="shared" si="51"/>
        <v>0</v>
      </c>
      <c r="AQ125" s="32">
        <f t="shared" si="52"/>
        <v>0</v>
      </c>
      <c r="AR125" s="32">
        <f t="shared" si="53"/>
        <v>0</v>
      </c>
      <c r="AS125" s="32">
        <f t="shared" si="54"/>
        <v>0</v>
      </c>
      <c r="AT125" s="31"/>
      <c r="AU125" s="32">
        <f>IF(AU$2='List of Flows'!$B123,IF('List of Flows'!$G123=0,0,1),0)</f>
        <v>0</v>
      </c>
      <c r="AV125" s="32">
        <f>IF(AV$2='List of Flows'!$B123,IF('List of Flows'!$G123=0,0,1),0)</f>
        <v>0</v>
      </c>
      <c r="AW125" s="32">
        <f>IF(AW$2='List of Flows'!$B123,IF('List of Flows'!$G123=0,0,1),0)</f>
        <v>0</v>
      </c>
      <c r="AX125" s="32">
        <f>IF(AX$2='List of Flows'!$B123,IF('List of Flows'!$G123=0,0,1),0)</f>
        <v>0</v>
      </c>
      <c r="AY125" s="32">
        <f>IF(AY$2='List of Flows'!$B123,IF('List of Flows'!$G123=0,0,1),0)</f>
        <v>0</v>
      </c>
      <c r="AZ125" s="32">
        <f>IF(AZ$2='List of Flows'!$B123,IF('List of Flows'!$G123=0,0,1),0)</f>
        <v>0</v>
      </c>
      <c r="BA125" s="32">
        <f>IF(BA$2='List of Flows'!$B123,IF('List of Flows'!$G123=0,0,1),0)</f>
        <v>0</v>
      </c>
      <c r="BB125" s="32">
        <f>IF(BB$2='List of Flows'!$B123,IF('List of Flows'!$G123=0,0,1),0)</f>
        <v>0</v>
      </c>
      <c r="BC125" s="32">
        <f>IF(BC$2='List of Flows'!$B123,IF('List of Flows'!$G123=0,0,1),0)</f>
        <v>0</v>
      </c>
      <c r="BD125" s="32">
        <f>IF(BD$2='List of Flows'!$B123,IF('List of Flows'!$G123=0,0,1),0)</f>
        <v>0</v>
      </c>
      <c r="BE125" s="32">
        <f>IF(BE$2='List of Flows'!$B123,IF('List of Flows'!$G123=0,0,1),0)</f>
        <v>0</v>
      </c>
      <c r="BF125" s="32">
        <f>IF(BF$2='List of Flows'!$B123,IF('List of Flows'!$G123=0,0,1),0)</f>
        <v>0</v>
      </c>
      <c r="BG125" s="32">
        <f>IF(BG$2='List of Flows'!$B123,IF('List of Flows'!$G123=0,0,1),0)</f>
        <v>0</v>
      </c>
      <c r="BH125" s="32">
        <f t="shared" si="55"/>
        <v>0</v>
      </c>
      <c r="BI125" s="31"/>
      <c r="BJ125">
        <f t="shared" si="56"/>
        <v>0</v>
      </c>
      <c r="BK125">
        <f t="shared" si="57"/>
        <v>0</v>
      </c>
      <c r="BL125">
        <f t="shared" si="58"/>
        <v>0</v>
      </c>
      <c r="BM125">
        <f t="shared" si="59"/>
        <v>0</v>
      </c>
      <c r="BN125">
        <f t="shared" si="60"/>
        <v>0</v>
      </c>
      <c r="BO125">
        <f t="shared" si="61"/>
        <v>0</v>
      </c>
      <c r="BP125">
        <f t="shared" si="62"/>
        <v>0</v>
      </c>
      <c r="BQ125">
        <f t="shared" si="63"/>
        <v>0</v>
      </c>
      <c r="BR125">
        <f t="shared" si="64"/>
        <v>0</v>
      </c>
      <c r="BS125">
        <f t="shared" si="65"/>
        <v>0</v>
      </c>
      <c r="BT125">
        <f t="shared" si="66"/>
        <v>0</v>
      </c>
      <c r="BU125">
        <f t="shared" si="67"/>
        <v>0</v>
      </c>
      <c r="BV125">
        <f t="shared" si="68"/>
        <v>0</v>
      </c>
      <c r="BW125">
        <f t="shared" si="69"/>
        <v>0</v>
      </c>
    </row>
    <row r="126" spans="1:75" x14ac:dyDescent="0.3">
      <c r="A126" s="30"/>
      <c r="B126" s="32">
        <f>IF(B$2='List of Flows'!$B124,IF('List of Flows'!$E124=0,0,1),0)</f>
        <v>0</v>
      </c>
      <c r="C126" s="32">
        <f>IF(C$2='List of Flows'!$B124,IF('List of Flows'!$E124=0,0,1),0)</f>
        <v>0</v>
      </c>
      <c r="D126" s="32">
        <f>IF(D$2='List of Flows'!$B124,IF('List of Flows'!$E124=0,0,1),0)</f>
        <v>0</v>
      </c>
      <c r="E126" s="32">
        <f>IF(E$2='List of Flows'!$B124,IF('List of Flows'!$E124=0,0,1),0)</f>
        <v>0</v>
      </c>
      <c r="F126" s="32">
        <f>IF(F$2='List of Flows'!$B124,IF('List of Flows'!$E124=0,0,1),0)</f>
        <v>0</v>
      </c>
      <c r="G126" s="32">
        <f>IF(G$2='List of Flows'!$B124,IF('List of Flows'!$E124=0,0,1),0)</f>
        <v>0</v>
      </c>
      <c r="H126" s="32">
        <f>IF(H$2='List of Flows'!$B124,IF('List of Flows'!$E124=0,0,1),0)</f>
        <v>0</v>
      </c>
      <c r="I126" s="32">
        <f>IF(I$2='List of Flows'!$B124,IF('List of Flows'!$E124=0,0,1),0)</f>
        <v>0</v>
      </c>
      <c r="J126" s="32">
        <f>IF(J$2='List of Flows'!$B124,IF('List of Flows'!$E124=0,0,1),0)</f>
        <v>0</v>
      </c>
      <c r="K126" s="32">
        <f>IF(K$2='List of Flows'!$B124,IF('List of Flows'!$E124=0,0,1),0)</f>
        <v>0</v>
      </c>
      <c r="L126" s="32">
        <f>IF(L$2='List of Flows'!$B124,IF('List of Flows'!$E124=0,0,1),0)</f>
        <v>0</v>
      </c>
      <c r="M126" s="32">
        <f>IF(M$2='List of Flows'!$B124,IF('List of Flows'!$E124=0,0,1),0)</f>
        <v>0</v>
      </c>
      <c r="N126" s="32">
        <f>IF(N$2='List of Flows'!$B124,IF('List of Flows'!$E124=0,0,1),0)</f>
        <v>0</v>
      </c>
      <c r="O126" s="32">
        <f t="shared" si="39"/>
        <v>0</v>
      </c>
      <c r="P126" s="31"/>
      <c r="Q126" s="32">
        <f>IF(Q$2='List of Flows'!$B124,IF('List of Flows'!$F124=0,0,1),0)</f>
        <v>0</v>
      </c>
      <c r="R126" s="32">
        <f>IF(R$2='List of Flows'!$B124,IF('List of Flows'!$F124=0,0,1),0)</f>
        <v>0</v>
      </c>
      <c r="S126" s="32">
        <f>IF(S$2='List of Flows'!$B124,IF('List of Flows'!$F124=0,0,1),0)</f>
        <v>0</v>
      </c>
      <c r="T126" s="32">
        <f>IF(T$2='List of Flows'!$B124,IF('List of Flows'!$F124=0,0,1),0)</f>
        <v>0</v>
      </c>
      <c r="U126" s="32">
        <f>IF(U$2='List of Flows'!$B124,IF('List of Flows'!$F124=0,0,1),0)</f>
        <v>0</v>
      </c>
      <c r="V126" s="32">
        <f>IF(V$2='List of Flows'!$B124,IF('List of Flows'!$F124=0,0,1),0)</f>
        <v>0</v>
      </c>
      <c r="W126" s="32">
        <f>IF(W$2='List of Flows'!$B124,IF('List of Flows'!$F124=0,0,1),0)</f>
        <v>0</v>
      </c>
      <c r="X126" s="32">
        <f>IF(X$2='List of Flows'!$B124,IF('List of Flows'!$F124=0,0,1),0)</f>
        <v>0</v>
      </c>
      <c r="Y126" s="32">
        <f>IF(Y$2='List of Flows'!$B124,IF('List of Flows'!$F124=0,0,1),0)</f>
        <v>0</v>
      </c>
      <c r="Z126" s="32">
        <f>IF(Z$2='List of Flows'!$B124,IF('List of Flows'!$F124=0,0,1),0)</f>
        <v>0</v>
      </c>
      <c r="AA126" s="32">
        <f>IF(AA$2='List of Flows'!$B124,IF('List of Flows'!$F124=0,0,1),0)</f>
        <v>0</v>
      </c>
      <c r="AB126" s="32">
        <f>IF(AB$2='List of Flows'!$B124,IF('List of Flows'!$F124=0,0,1),0)</f>
        <v>0</v>
      </c>
      <c r="AC126" s="32">
        <f>IF(AC$2='List of Flows'!$B124,IF('List of Flows'!$F124=0,0,1),0)</f>
        <v>0</v>
      </c>
      <c r="AD126" s="32">
        <f t="shared" si="40"/>
        <v>0</v>
      </c>
      <c r="AE126" s="31"/>
      <c r="AF126" s="32">
        <f t="shared" si="41"/>
        <v>0</v>
      </c>
      <c r="AG126" s="32">
        <f t="shared" si="42"/>
        <v>0</v>
      </c>
      <c r="AH126" s="32">
        <f t="shared" si="43"/>
        <v>0</v>
      </c>
      <c r="AI126" s="32">
        <f t="shared" si="44"/>
        <v>0</v>
      </c>
      <c r="AJ126" s="32">
        <f t="shared" si="45"/>
        <v>0</v>
      </c>
      <c r="AK126" s="32">
        <f t="shared" si="46"/>
        <v>0</v>
      </c>
      <c r="AL126" s="32">
        <f t="shared" si="47"/>
        <v>0</v>
      </c>
      <c r="AM126" s="32">
        <f t="shared" si="48"/>
        <v>0</v>
      </c>
      <c r="AN126" s="32">
        <f t="shared" si="49"/>
        <v>0</v>
      </c>
      <c r="AO126" s="32">
        <f t="shared" si="50"/>
        <v>0</v>
      </c>
      <c r="AP126" s="32">
        <f t="shared" si="51"/>
        <v>0</v>
      </c>
      <c r="AQ126" s="32">
        <f t="shared" si="52"/>
        <v>0</v>
      </c>
      <c r="AR126" s="32">
        <f t="shared" si="53"/>
        <v>0</v>
      </c>
      <c r="AS126" s="32">
        <f t="shared" si="54"/>
        <v>0</v>
      </c>
      <c r="AT126" s="31"/>
      <c r="AU126" s="32">
        <f>IF(AU$2='List of Flows'!$B124,IF('List of Flows'!$G124=0,0,1),0)</f>
        <v>0</v>
      </c>
      <c r="AV126" s="32">
        <f>IF(AV$2='List of Flows'!$B124,IF('List of Flows'!$G124=0,0,1),0)</f>
        <v>0</v>
      </c>
      <c r="AW126" s="32">
        <f>IF(AW$2='List of Flows'!$B124,IF('List of Flows'!$G124=0,0,1),0)</f>
        <v>0</v>
      </c>
      <c r="AX126" s="32">
        <f>IF(AX$2='List of Flows'!$B124,IF('List of Flows'!$G124=0,0,1),0)</f>
        <v>0</v>
      </c>
      <c r="AY126" s="32">
        <f>IF(AY$2='List of Flows'!$B124,IF('List of Flows'!$G124=0,0,1),0)</f>
        <v>0</v>
      </c>
      <c r="AZ126" s="32">
        <f>IF(AZ$2='List of Flows'!$B124,IF('List of Flows'!$G124=0,0,1),0)</f>
        <v>0</v>
      </c>
      <c r="BA126" s="32">
        <f>IF(BA$2='List of Flows'!$B124,IF('List of Flows'!$G124=0,0,1),0)</f>
        <v>0</v>
      </c>
      <c r="BB126" s="32">
        <f>IF(BB$2='List of Flows'!$B124,IF('List of Flows'!$G124=0,0,1),0)</f>
        <v>0</v>
      </c>
      <c r="BC126" s="32">
        <f>IF(BC$2='List of Flows'!$B124,IF('List of Flows'!$G124=0,0,1),0)</f>
        <v>0</v>
      </c>
      <c r="BD126" s="32">
        <f>IF(BD$2='List of Flows'!$B124,IF('List of Flows'!$G124=0,0,1),0)</f>
        <v>0</v>
      </c>
      <c r="BE126" s="32">
        <f>IF(BE$2='List of Flows'!$B124,IF('List of Flows'!$G124=0,0,1),0)</f>
        <v>0</v>
      </c>
      <c r="BF126" s="32">
        <f>IF(BF$2='List of Flows'!$B124,IF('List of Flows'!$G124=0,0,1),0)</f>
        <v>0</v>
      </c>
      <c r="BG126" s="32">
        <f>IF(BG$2='List of Flows'!$B124,IF('List of Flows'!$G124=0,0,1),0)</f>
        <v>0</v>
      </c>
      <c r="BH126" s="32">
        <f t="shared" si="55"/>
        <v>0</v>
      </c>
      <c r="BI126" s="31"/>
      <c r="BJ126">
        <f t="shared" si="56"/>
        <v>0</v>
      </c>
      <c r="BK126">
        <f t="shared" si="57"/>
        <v>0</v>
      </c>
      <c r="BL126">
        <f t="shared" si="58"/>
        <v>0</v>
      </c>
      <c r="BM126">
        <f t="shared" si="59"/>
        <v>0</v>
      </c>
      <c r="BN126">
        <f t="shared" si="60"/>
        <v>0</v>
      </c>
      <c r="BO126">
        <f t="shared" si="61"/>
        <v>0</v>
      </c>
      <c r="BP126">
        <f t="shared" si="62"/>
        <v>0</v>
      </c>
      <c r="BQ126">
        <f t="shared" si="63"/>
        <v>0</v>
      </c>
      <c r="BR126">
        <f t="shared" si="64"/>
        <v>0</v>
      </c>
      <c r="BS126">
        <f t="shared" si="65"/>
        <v>0</v>
      </c>
      <c r="BT126">
        <f t="shared" si="66"/>
        <v>0</v>
      </c>
      <c r="BU126">
        <f t="shared" si="67"/>
        <v>0</v>
      </c>
      <c r="BV126">
        <f t="shared" si="68"/>
        <v>0</v>
      </c>
      <c r="BW126">
        <f t="shared" si="69"/>
        <v>0</v>
      </c>
    </row>
    <row r="127" spans="1:75" x14ac:dyDescent="0.3">
      <c r="A127" s="30"/>
      <c r="B127" s="32">
        <f>IF(B$2='List of Flows'!$B125,IF('List of Flows'!$E125=0,0,1),0)</f>
        <v>0</v>
      </c>
      <c r="C127" s="32">
        <f>IF(C$2='List of Flows'!$B125,IF('List of Flows'!$E125=0,0,1),0)</f>
        <v>0</v>
      </c>
      <c r="D127" s="32">
        <f>IF(D$2='List of Flows'!$B125,IF('List of Flows'!$E125=0,0,1),0)</f>
        <v>0</v>
      </c>
      <c r="E127" s="32">
        <f>IF(E$2='List of Flows'!$B125,IF('List of Flows'!$E125=0,0,1),0)</f>
        <v>0</v>
      </c>
      <c r="F127" s="32">
        <f>IF(F$2='List of Flows'!$B125,IF('List of Flows'!$E125=0,0,1),0)</f>
        <v>0</v>
      </c>
      <c r="G127" s="32">
        <f>IF(G$2='List of Flows'!$B125,IF('List of Flows'!$E125=0,0,1),0)</f>
        <v>0</v>
      </c>
      <c r="H127" s="32">
        <f>IF(H$2='List of Flows'!$B125,IF('List of Flows'!$E125=0,0,1),0)</f>
        <v>0</v>
      </c>
      <c r="I127" s="32">
        <f>IF(I$2='List of Flows'!$B125,IF('List of Flows'!$E125=0,0,1),0)</f>
        <v>0</v>
      </c>
      <c r="J127" s="32">
        <f>IF(J$2='List of Flows'!$B125,IF('List of Flows'!$E125=0,0,1),0)</f>
        <v>0</v>
      </c>
      <c r="K127" s="32">
        <f>IF(K$2='List of Flows'!$B125,IF('List of Flows'!$E125=0,0,1),0)</f>
        <v>0</v>
      </c>
      <c r="L127" s="32">
        <f>IF(L$2='List of Flows'!$B125,IF('List of Flows'!$E125=0,0,1),0)</f>
        <v>0</v>
      </c>
      <c r="M127" s="32">
        <f>IF(M$2='List of Flows'!$B125,IF('List of Flows'!$E125=0,0,1),0)</f>
        <v>0</v>
      </c>
      <c r="N127" s="32">
        <f>IF(N$2='List of Flows'!$B125,IF('List of Flows'!$E125=0,0,1),0)</f>
        <v>0</v>
      </c>
      <c r="O127" s="32">
        <f t="shared" si="39"/>
        <v>0</v>
      </c>
      <c r="P127" s="31"/>
      <c r="Q127" s="32">
        <f>IF(Q$2='List of Flows'!$B125,IF('List of Flows'!$F125=0,0,1),0)</f>
        <v>0</v>
      </c>
      <c r="R127" s="32">
        <f>IF(R$2='List of Flows'!$B125,IF('List of Flows'!$F125=0,0,1),0)</f>
        <v>0</v>
      </c>
      <c r="S127" s="32">
        <f>IF(S$2='List of Flows'!$B125,IF('List of Flows'!$F125=0,0,1),0)</f>
        <v>0</v>
      </c>
      <c r="T127" s="32">
        <f>IF(T$2='List of Flows'!$B125,IF('List of Flows'!$F125=0,0,1),0)</f>
        <v>0</v>
      </c>
      <c r="U127" s="32">
        <f>IF(U$2='List of Flows'!$B125,IF('List of Flows'!$F125=0,0,1),0)</f>
        <v>0</v>
      </c>
      <c r="V127" s="32">
        <f>IF(V$2='List of Flows'!$B125,IF('List of Flows'!$F125=0,0,1),0)</f>
        <v>0</v>
      </c>
      <c r="W127" s="32">
        <f>IF(W$2='List of Flows'!$B125,IF('List of Flows'!$F125=0,0,1),0)</f>
        <v>0</v>
      </c>
      <c r="X127" s="32">
        <f>IF(X$2='List of Flows'!$B125,IF('List of Flows'!$F125=0,0,1),0)</f>
        <v>0</v>
      </c>
      <c r="Y127" s="32">
        <f>IF(Y$2='List of Flows'!$B125,IF('List of Flows'!$F125=0,0,1),0)</f>
        <v>0</v>
      </c>
      <c r="Z127" s="32">
        <f>IF(Z$2='List of Flows'!$B125,IF('List of Flows'!$F125=0,0,1),0)</f>
        <v>0</v>
      </c>
      <c r="AA127" s="32">
        <f>IF(AA$2='List of Flows'!$B125,IF('List of Flows'!$F125=0,0,1),0)</f>
        <v>0</v>
      </c>
      <c r="AB127" s="32">
        <f>IF(AB$2='List of Flows'!$B125,IF('List of Flows'!$F125=0,0,1),0)</f>
        <v>0</v>
      </c>
      <c r="AC127" s="32">
        <f>IF(AC$2='List of Flows'!$B125,IF('List of Flows'!$F125=0,0,1),0)</f>
        <v>0</v>
      </c>
      <c r="AD127" s="32">
        <f t="shared" si="40"/>
        <v>0</v>
      </c>
      <c r="AE127" s="31"/>
      <c r="AF127" s="32">
        <f t="shared" si="41"/>
        <v>0</v>
      </c>
      <c r="AG127" s="32">
        <f t="shared" si="42"/>
        <v>0</v>
      </c>
      <c r="AH127" s="32">
        <f t="shared" si="43"/>
        <v>0</v>
      </c>
      <c r="AI127" s="32">
        <f t="shared" si="44"/>
        <v>0</v>
      </c>
      <c r="AJ127" s="32">
        <f t="shared" si="45"/>
        <v>0</v>
      </c>
      <c r="AK127" s="32">
        <f t="shared" si="46"/>
        <v>0</v>
      </c>
      <c r="AL127" s="32">
        <f t="shared" si="47"/>
        <v>0</v>
      </c>
      <c r="AM127" s="32">
        <f t="shared" si="48"/>
        <v>0</v>
      </c>
      <c r="AN127" s="32">
        <f t="shared" si="49"/>
        <v>0</v>
      </c>
      <c r="AO127" s="32">
        <f t="shared" si="50"/>
        <v>0</v>
      </c>
      <c r="AP127" s="32">
        <f t="shared" si="51"/>
        <v>0</v>
      </c>
      <c r="AQ127" s="32">
        <f t="shared" si="52"/>
        <v>0</v>
      </c>
      <c r="AR127" s="32">
        <f t="shared" si="53"/>
        <v>0</v>
      </c>
      <c r="AS127" s="32">
        <f t="shared" si="54"/>
        <v>0</v>
      </c>
      <c r="AT127" s="31"/>
      <c r="AU127" s="32">
        <f>IF(AU$2='List of Flows'!$B125,IF('List of Flows'!$G125=0,0,1),0)</f>
        <v>0</v>
      </c>
      <c r="AV127" s="32">
        <f>IF(AV$2='List of Flows'!$B125,IF('List of Flows'!$G125=0,0,1),0)</f>
        <v>0</v>
      </c>
      <c r="AW127" s="32">
        <f>IF(AW$2='List of Flows'!$B125,IF('List of Flows'!$G125=0,0,1),0)</f>
        <v>0</v>
      </c>
      <c r="AX127" s="32">
        <f>IF(AX$2='List of Flows'!$B125,IF('List of Flows'!$G125=0,0,1),0)</f>
        <v>0</v>
      </c>
      <c r="AY127" s="32">
        <f>IF(AY$2='List of Flows'!$B125,IF('List of Flows'!$G125=0,0,1),0)</f>
        <v>0</v>
      </c>
      <c r="AZ127" s="32">
        <f>IF(AZ$2='List of Flows'!$B125,IF('List of Flows'!$G125=0,0,1),0)</f>
        <v>0</v>
      </c>
      <c r="BA127" s="32">
        <f>IF(BA$2='List of Flows'!$B125,IF('List of Flows'!$G125=0,0,1),0)</f>
        <v>0</v>
      </c>
      <c r="BB127" s="32">
        <f>IF(BB$2='List of Flows'!$B125,IF('List of Flows'!$G125=0,0,1),0)</f>
        <v>0</v>
      </c>
      <c r="BC127" s="32">
        <f>IF(BC$2='List of Flows'!$B125,IF('List of Flows'!$G125=0,0,1),0)</f>
        <v>0</v>
      </c>
      <c r="BD127" s="32">
        <f>IF(BD$2='List of Flows'!$B125,IF('List of Flows'!$G125=0,0,1),0)</f>
        <v>0</v>
      </c>
      <c r="BE127" s="32">
        <f>IF(BE$2='List of Flows'!$B125,IF('List of Flows'!$G125=0,0,1),0)</f>
        <v>0</v>
      </c>
      <c r="BF127" s="32">
        <f>IF(BF$2='List of Flows'!$B125,IF('List of Flows'!$G125=0,0,1),0)</f>
        <v>0</v>
      </c>
      <c r="BG127" s="32">
        <f>IF(BG$2='List of Flows'!$B125,IF('List of Flows'!$G125=0,0,1),0)</f>
        <v>0</v>
      </c>
      <c r="BH127" s="32">
        <f t="shared" si="55"/>
        <v>0</v>
      </c>
      <c r="BI127" s="31"/>
      <c r="BJ127">
        <f t="shared" si="56"/>
        <v>0</v>
      </c>
      <c r="BK127">
        <f t="shared" si="57"/>
        <v>0</v>
      </c>
      <c r="BL127">
        <f t="shared" si="58"/>
        <v>0</v>
      </c>
      <c r="BM127">
        <f t="shared" si="59"/>
        <v>0</v>
      </c>
      <c r="BN127">
        <f t="shared" si="60"/>
        <v>0</v>
      </c>
      <c r="BO127">
        <f t="shared" si="61"/>
        <v>0</v>
      </c>
      <c r="BP127">
        <f t="shared" si="62"/>
        <v>0</v>
      </c>
      <c r="BQ127">
        <f t="shared" si="63"/>
        <v>0</v>
      </c>
      <c r="BR127">
        <f t="shared" si="64"/>
        <v>0</v>
      </c>
      <c r="BS127">
        <f t="shared" si="65"/>
        <v>0</v>
      </c>
      <c r="BT127">
        <f t="shared" si="66"/>
        <v>0</v>
      </c>
      <c r="BU127">
        <f t="shared" si="67"/>
        <v>0</v>
      </c>
      <c r="BV127">
        <f t="shared" si="68"/>
        <v>0</v>
      </c>
      <c r="BW127">
        <f t="shared" si="69"/>
        <v>0</v>
      </c>
    </row>
    <row r="128" spans="1:75" x14ac:dyDescent="0.3">
      <c r="A128" s="30"/>
      <c r="B128" s="32">
        <f>IF(B$2='List of Flows'!$B126,IF('List of Flows'!$E126=0,0,1),0)</f>
        <v>0</v>
      </c>
      <c r="C128" s="32">
        <f>IF(C$2='List of Flows'!$B126,IF('List of Flows'!$E126=0,0,1),0)</f>
        <v>0</v>
      </c>
      <c r="D128" s="32">
        <f>IF(D$2='List of Flows'!$B126,IF('List of Flows'!$E126=0,0,1),0)</f>
        <v>0</v>
      </c>
      <c r="E128" s="32">
        <f>IF(E$2='List of Flows'!$B126,IF('List of Flows'!$E126=0,0,1),0)</f>
        <v>0</v>
      </c>
      <c r="F128" s="32">
        <f>IF(F$2='List of Flows'!$B126,IF('List of Flows'!$E126=0,0,1),0)</f>
        <v>0</v>
      </c>
      <c r="G128" s="32">
        <f>IF(G$2='List of Flows'!$B126,IF('List of Flows'!$E126=0,0,1),0)</f>
        <v>0</v>
      </c>
      <c r="H128" s="32">
        <f>IF(H$2='List of Flows'!$B126,IF('List of Flows'!$E126=0,0,1),0)</f>
        <v>0</v>
      </c>
      <c r="I128" s="32">
        <f>IF(I$2='List of Flows'!$B126,IF('List of Flows'!$E126=0,0,1),0)</f>
        <v>0</v>
      </c>
      <c r="J128" s="32">
        <f>IF(J$2='List of Flows'!$B126,IF('List of Flows'!$E126=0,0,1),0)</f>
        <v>0</v>
      </c>
      <c r="K128" s="32">
        <f>IF(K$2='List of Flows'!$B126,IF('List of Flows'!$E126=0,0,1),0)</f>
        <v>0</v>
      </c>
      <c r="L128" s="32">
        <f>IF(L$2='List of Flows'!$B126,IF('List of Flows'!$E126=0,0,1),0)</f>
        <v>0</v>
      </c>
      <c r="M128" s="32">
        <f>IF(M$2='List of Flows'!$B126,IF('List of Flows'!$E126=0,0,1),0)</f>
        <v>0</v>
      </c>
      <c r="N128" s="32">
        <f>IF(N$2='List of Flows'!$B126,IF('List of Flows'!$E126=0,0,1),0)</f>
        <v>0</v>
      </c>
      <c r="O128" s="32">
        <f t="shared" si="39"/>
        <v>0</v>
      </c>
      <c r="P128" s="31"/>
      <c r="Q128" s="32">
        <f>IF(Q$2='List of Flows'!$B126,IF('List of Flows'!$F126=0,0,1),0)</f>
        <v>0</v>
      </c>
      <c r="R128" s="32">
        <f>IF(R$2='List of Flows'!$B126,IF('List of Flows'!$F126=0,0,1),0)</f>
        <v>0</v>
      </c>
      <c r="S128" s="32">
        <f>IF(S$2='List of Flows'!$B126,IF('List of Flows'!$F126=0,0,1),0)</f>
        <v>0</v>
      </c>
      <c r="T128" s="32">
        <f>IF(T$2='List of Flows'!$B126,IF('List of Flows'!$F126=0,0,1),0)</f>
        <v>0</v>
      </c>
      <c r="U128" s="32">
        <f>IF(U$2='List of Flows'!$B126,IF('List of Flows'!$F126=0,0,1),0)</f>
        <v>0</v>
      </c>
      <c r="V128" s="32">
        <f>IF(V$2='List of Flows'!$B126,IF('List of Flows'!$F126=0,0,1),0)</f>
        <v>0</v>
      </c>
      <c r="W128" s="32">
        <f>IF(W$2='List of Flows'!$B126,IF('List of Flows'!$F126=0,0,1),0)</f>
        <v>0</v>
      </c>
      <c r="X128" s="32">
        <f>IF(X$2='List of Flows'!$B126,IF('List of Flows'!$F126=0,0,1),0)</f>
        <v>0</v>
      </c>
      <c r="Y128" s="32">
        <f>IF(Y$2='List of Flows'!$B126,IF('List of Flows'!$F126=0,0,1),0)</f>
        <v>0</v>
      </c>
      <c r="Z128" s="32">
        <f>IF(Z$2='List of Flows'!$B126,IF('List of Flows'!$F126=0,0,1),0)</f>
        <v>0</v>
      </c>
      <c r="AA128" s="32">
        <f>IF(AA$2='List of Flows'!$B126,IF('List of Flows'!$F126=0,0,1),0)</f>
        <v>0</v>
      </c>
      <c r="AB128" s="32">
        <f>IF(AB$2='List of Flows'!$B126,IF('List of Flows'!$F126=0,0,1),0)</f>
        <v>0</v>
      </c>
      <c r="AC128" s="32">
        <f>IF(AC$2='List of Flows'!$B126,IF('List of Flows'!$F126=0,0,1),0)</f>
        <v>0</v>
      </c>
      <c r="AD128" s="32">
        <f t="shared" si="40"/>
        <v>0</v>
      </c>
      <c r="AE128" s="31"/>
      <c r="AF128" s="32">
        <f t="shared" si="41"/>
        <v>0</v>
      </c>
      <c r="AG128" s="32">
        <f t="shared" si="42"/>
        <v>0</v>
      </c>
      <c r="AH128" s="32">
        <f t="shared" si="43"/>
        <v>0</v>
      </c>
      <c r="AI128" s="32">
        <f t="shared" si="44"/>
        <v>0</v>
      </c>
      <c r="AJ128" s="32">
        <f t="shared" si="45"/>
        <v>0</v>
      </c>
      <c r="AK128" s="32">
        <f t="shared" si="46"/>
        <v>0</v>
      </c>
      <c r="AL128" s="32">
        <f t="shared" si="47"/>
        <v>0</v>
      </c>
      <c r="AM128" s="32">
        <f t="shared" si="48"/>
        <v>0</v>
      </c>
      <c r="AN128" s="32">
        <f t="shared" si="49"/>
        <v>0</v>
      </c>
      <c r="AO128" s="32">
        <f t="shared" si="50"/>
        <v>0</v>
      </c>
      <c r="AP128" s="32">
        <f t="shared" si="51"/>
        <v>0</v>
      </c>
      <c r="AQ128" s="32">
        <f t="shared" si="52"/>
        <v>0</v>
      </c>
      <c r="AR128" s="32">
        <f t="shared" si="53"/>
        <v>0</v>
      </c>
      <c r="AS128" s="32">
        <f t="shared" si="54"/>
        <v>0</v>
      </c>
      <c r="AT128" s="31"/>
      <c r="AU128" s="32">
        <f>IF(AU$2='List of Flows'!$B126,IF('List of Flows'!$G126=0,0,1),0)</f>
        <v>0</v>
      </c>
      <c r="AV128" s="32">
        <f>IF(AV$2='List of Flows'!$B126,IF('List of Flows'!$G126=0,0,1),0)</f>
        <v>0</v>
      </c>
      <c r="AW128" s="32">
        <f>IF(AW$2='List of Flows'!$B126,IF('List of Flows'!$G126=0,0,1),0)</f>
        <v>0</v>
      </c>
      <c r="AX128" s="32">
        <f>IF(AX$2='List of Flows'!$B126,IF('List of Flows'!$G126=0,0,1),0)</f>
        <v>0</v>
      </c>
      <c r="AY128" s="32">
        <f>IF(AY$2='List of Flows'!$B126,IF('List of Flows'!$G126=0,0,1),0)</f>
        <v>0</v>
      </c>
      <c r="AZ128" s="32">
        <f>IF(AZ$2='List of Flows'!$B126,IF('List of Flows'!$G126=0,0,1),0)</f>
        <v>0</v>
      </c>
      <c r="BA128" s="32">
        <f>IF(BA$2='List of Flows'!$B126,IF('List of Flows'!$G126=0,0,1),0)</f>
        <v>0</v>
      </c>
      <c r="BB128" s="32">
        <f>IF(BB$2='List of Flows'!$B126,IF('List of Flows'!$G126=0,0,1),0)</f>
        <v>0</v>
      </c>
      <c r="BC128" s="32">
        <f>IF(BC$2='List of Flows'!$B126,IF('List of Flows'!$G126=0,0,1),0)</f>
        <v>0</v>
      </c>
      <c r="BD128" s="32">
        <f>IF(BD$2='List of Flows'!$B126,IF('List of Flows'!$G126=0,0,1),0)</f>
        <v>0</v>
      </c>
      <c r="BE128" s="32">
        <f>IF(BE$2='List of Flows'!$B126,IF('List of Flows'!$G126=0,0,1),0)</f>
        <v>0</v>
      </c>
      <c r="BF128" s="32">
        <f>IF(BF$2='List of Flows'!$B126,IF('List of Flows'!$G126=0,0,1),0)</f>
        <v>0</v>
      </c>
      <c r="BG128" s="32">
        <f>IF(BG$2='List of Flows'!$B126,IF('List of Flows'!$G126=0,0,1),0)</f>
        <v>0</v>
      </c>
      <c r="BH128" s="32">
        <f t="shared" si="55"/>
        <v>0</v>
      </c>
      <c r="BI128" s="31"/>
      <c r="BJ128">
        <f t="shared" si="56"/>
        <v>0</v>
      </c>
      <c r="BK128">
        <f t="shared" si="57"/>
        <v>0</v>
      </c>
      <c r="BL128">
        <f t="shared" si="58"/>
        <v>0</v>
      </c>
      <c r="BM128">
        <f t="shared" si="59"/>
        <v>0</v>
      </c>
      <c r="BN128">
        <f t="shared" si="60"/>
        <v>0</v>
      </c>
      <c r="BO128">
        <f t="shared" si="61"/>
        <v>0</v>
      </c>
      <c r="BP128">
        <f t="shared" si="62"/>
        <v>0</v>
      </c>
      <c r="BQ128">
        <f t="shared" si="63"/>
        <v>0</v>
      </c>
      <c r="BR128">
        <f t="shared" si="64"/>
        <v>0</v>
      </c>
      <c r="BS128">
        <f t="shared" si="65"/>
        <v>0</v>
      </c>
      <c r="BT128">
        <f t="shared" si="66"/>
        <v>0</v>
      </c>
      <c r="BU128">
        <f t="shared" si="67"/>
        <v>0</v>
      </c>
      <c r="BV128">
        <f t="shared" si="68"/>
        <v>0</v>
      </c>
      <c r="BW128">
        <f t="shared" si="69"/>
        <v>0</v>
      </c>
    </row>
    <row r="129" spans="1:75" x14ac:dyDescent="0.3">
      <c r="A129" s="30"/>
      <c r="B129" s="32">
        <f>IF(B$2='List of Flows'!$B127,IF('List of Flows'!$E127=0,0,1),0)</f>
        <v>0</v>
      </c>
      <c r="C129" s="32">
        <f>IF(C$2='List of Flows'!$B127,IF('List of Flows'!$E127=0,0,1),0)</f>
        <v>0</v>
      </c>
      <c r="D129" s="32">
        <f>IF(D$2='List of Flows'!$B127,IF('List of Flows'!$E127=0,0,1),0)</f>
        <v>0</v>
      </c>
      <c r="E129" s="32">
        <f>IF(E$2='List of Flows'!$B127,IF('List of Flows'!$E127=0,0,1),0)</f>
        <v>0</v>
      </c>
      <c r="F129" s="32">
        <f>IF(F$2='List of Flows'!$B127,IF('List of Flows'!$E127=0,0,1),0)</f>
        <v>0</v>
      </c>
      <c r="G129" s="32">
        <f>IF(G$2='List of Flows'!$B127,IF('List of Flows'!$E127=0,0,1),0)</f>
        <v>0</v>
      </c>
      <c r="H129" s="32">
        <f>IF(H$2='List of Flows'!$B127,IF('List of Flows'!$E127=0,0,1),0)</f>
        <v>0</v>
      </c>
      <c r="I129" s="32">
        <f>IF(I$2='List of Flows'!$B127,IF('List of Flows'!$E127=0,0,1),0)</f>
        <v>0</v>
      </c>
      <c r="J129" s="32">
        <f>IF(J$2='List of Flows'!$B127,IF('List of Flows'!$E127=0,0,1),0)</f>
        <v>0</v>
      </c>
      <c r="K129" s="32">
        <f>IF(K$2='List of Flows'!$B127,IF('List of Flows'!$E127=0,0,1),0)</f>
        <v>0</v>
      </c>
      <c r="L129" s="32">
        <f>IF(L$2='List of Flows'!$B127,IF('List of Flows'!$E127=0,0,1),0)</f>
        <v>0</v>
      </c>
      <c r="M129" s="32">
        <f>IF(M$2='List of Flows'!$B127,IF('List of Flows'!$E127=0,0,1),0)</f>
        <v>0</v>
      </c>
      <c r="N129" s="32">
        <f>IF(N$2='List of Flows'!$B127,IF('List of Flows'!$E127=0,0,1),0)</f>
        <v>0</v>
      </c>
      <c r="O129" s="32">
        <f t="shared" si="39"/>
        <v>0</v>
      </c>
      <c r="P129" s="31"/>
      <c r="Q129" s="32">
        <f>IF(Q$2='List of Flows'!$B127,IF('List of Flows'!$F127=0,0,1),0)</f>
        <v>0</v>
      </c>
      <c r="R129" s="32">
        <f>IF(R$2='List of Flows'!$B127,IF('List of Flows'!$F127=0,0,1),0)</f>
        <v>0</v>
      </c>
      <c r="S129" s="32">
        <f>IF(S$2='List of Flows'!$B127,IF('List of Flows'!$F127=0,0,1),0)</f>
        <v>0</v>
      </c>
      <c r="T129" s="32">
        <f>IF(T$2='List of Flows'!$B127,IF('List of Flows'!$F127=0,0,1),0)</f>
        <v>0</v>
      </c>
      <c r="U129" s="32">
        <f>IF(U$2='List of Flows'!$B127,IF('List of Flows'!$F127=0,0,1),0)</f>
        <v>0</v>
      </c>
      <c r="V129" s="32">
        <f>IF(V$2='List of Flows'!$B127,IF('List of Flows'!$F127=0,0,1),0)</f>
        <v>0</v>
      </c>
      <c r="W129" s="32">
        <f>IF(W$2='List of Flows'!$B127,IF('List of Flows'!$F127=0,0,1),0)</f>
        <v>0</v>
      </c>
      <c r="X129" s="32">
        <f>IF(X$2='List of Flows'!$B127,IF('List of Flows'!$F127=0,0,1),0)</f>
        <v>0</v>
      </c>
      <c r="Y129" s="32">
        <f>IF(Y$2='List of Flows'!$B127,IF('List of Flows'!$F127=0,0,1),0)</f>
        <v>0</v>
      </c>
      <c r="Z129" s="32">
        <f>IF(Z$2='List of Flows'!$B127,IF('List of Flows'!$F127=0,0,1),0)</f>
        <v>0</v>
      </c>
      <c r="AA129" s="32">
        <f>IF(AA$2='List of Flows'!$B127,IF('List of Flows'!$F127=0,0,1),0)</f>
        <v>0</v>
      </c>
      <c r="AB129" s="32">
        <f>IF(AB$2='List of Flows'!$B127,IF('List of Flows'!$F127=0,0,1),0)</f>
        <v>0</v>
      </c>
      <c r="AC129" s="32">
        <f>IF(AC$2='List of Flows'!$B127,IF('List of Flows'!$F127=0,0,1),0)</f>
        <v>0</v>
      </c>
      <c r="AD129" s="32">
        <f t="shared" si="40"/>
        <v>0</v>
      </c>
      <c r="AE129" s="31"/>
      <c r="AF129" s="32">
        <f t="shared" si="41"/>
        <v>0</v>
      </c>
      <c r="AG129" s="32">
        <f t="shared" si="42"/>
        <v>0</v>
      </c>
      <c r="AH129" s="32">
        <f t="shared" si="43"/>
        <v>0</v>
      </c>
      <c r="AI129" s="32">
        <f t="shared" si="44"/>
        <v>0</v>
      </c>
      <c r="AJ129" s="32">
        <f t="shared" si="45"/>
        <v>0</v>
      </c>
      <c r="AK129" s="32">
        <f t="shared" si="46"/>
        <v>0</v>
      </c>
      <c r="AL129" s="32">
        <f t="shared" si="47"/>
        <v>0</v>
      </c>
      <c r="AM129" s="32">
        <f t="shared" si="48"/>
        <v>0</v>
      </c>
      <c r="AN129" s="32">
        <f t="shared" si="49"/>
        <v>0</v>
      </c>
      <c r="AO129" s="32">
        <f t="shared" si="50"/>
        <v>0</v>
      </c>
      <c r="AP129" s="32">
        <f t="shared" si="51"/>
        <v>0</v>
      </c>
      <c r="AQ129" s="32">
        <f t="shared" si="52"/>
        <v>0</v>
      </c>
      <c r="AR129" s="32">
        <f t="shared" si="53"/>
        <v>0</v>
      </c>
      <c r="AS129" s="32">
        <f t="shared" si="54"/>
        <v>0</v>
      </c>
      <c r="AT129" s="31"/>
      <c r="AU129" s="32">
        <f>IF(AU$2='List of Flows'!$B127,IF('List of Flows'!$G127=0,0,1),0)</f>
        <v>0</v>
      </c>
      <c r="AV129" s="32">
        <f>IF(AV$2='List of Flows'!$B127,IF('List of Flows'!$G127=0,0,1),0)</f>
        <v>0</v>
      </c>
      <c r="AW129" s="32">
        <f>IF(AW$2='List of Flows'!$B127,IF('List of Flows'!$G127=0,0,1),0)</f>
        <v>0</v>
      </c>
      <c r="AX129" s="32">
        <f>IF(AX$2='List of Flows'!$B127,IF('List of Flows'!$G127=0,0,1),0)</f>
        <v>0</v>
      </c>
      <c r="AY129" s="32">
        <f>IF(AY$2='List of Flows'!$B127,IF('List of Flows'!$G127=0,0,1),0)</f>
        <v>0</v>
      </c>
      <c r="AZ129" s="32">
        <f>IF(AZ$2='List of Flows'!$B127,IF('List of Flows'!$G127=0,0,1),0)</f>
        <v>0</v>
      </c>
      <c r="BA129" s="32">
        <f>IF(BA$2='List of Flows'!$B127,IF('List of Flows'!$G127=0,0,1),0)</f>
        <v>0</v>
      </c>
      <c r="BB129" s="32">
        <f>IF(BB$2='List of Flows'!$B127,IF('List of Flows'!$G127=0,0,1),0)</f>
        <v>0</v>
      </c>
      <c r="BC129" s="32">
        <f>IF(BC$2='List of Flows'!$B127,IF('List of Flows'!$G127=0,0,1),0)</f>
        <v>0</v>
      </c>
      <c r="BD129" s="32">
        <f>IF(BD$2='List of Flows'!$B127,IF('List of Flows'!$G127=0,0,1),0)</f>
        <v>0</v>
      </c>
      <c r="BE129" s="32">
        <f>IF(BE$2='List of Flows'!$B127,IF('List of Flows'!$G127=0,0,1),0)</f>
        <v>0</v>
      </c>
      <c r="BF129" s="32">
        <f>IF(BF$2='List of Flows'!$B127,IF('List of Flows'!$G127=0,0,1),0)</f>
        <v>0</v>
      </c>
      <c r="BG129" s="32">
        <f>IF(BG$2='List of Flows'!$B127,IF('List of Flows'!$G127=0,0,1),0)</f>
        <v>0</v>
      </c>
      <c r="BH129" s="32">
        <f t="shared" si="55"/>
        <v>0</v>
      </c>
      <c r="BI129" s="31"/>
      <c r="BJ129">
        <f t="shared" si="56"/>
        <v>0</v>
      </c>
      <c r="BK129">
        <f t="shared" si="57"/>
        <v>0</v>
      </c>
      <c r="BL129">
        <f t="shared" si="58"/>
        <v>0</v>
      </c>
      <c r="BM129">
        <f t="shared" si="59"/>
        <v>0</v>
      </c>
      <c r="BN129">
        <f t="shared" si="60"/>
        <v>0</v>
      </c>
      <c r="BO129">
        <f t="shared" si="61"/>
        <v>0</v>
      </c>
      <c r="BP129">
        <f t="shared" si="62"/>
        <v>0</v>
      </c>
      <c r="BQ129">
        <f t="shared" si="63"/>
        <v>0</v>
      </c>
      <c r="BR129">
        <f t="shared" si="64"/>
        <v>0</v>
      </c>
      <c r="BS129">
        <f t="shared" si="65"/>
        <v>0</v>
      </c>
      <c r="BT129">
        <f t="shared" si="66"/>
        <v>0</v>
      </c>
      <c r="BU129">
        <f t="shared" si="67"/>
        <v>0</v>
      </c>
      <c r="BV129">
        <f t="shared" si="68"/>
        <v>0</v>
      </c>
      <c r="BW129">
        <f t="shared" si="69"/>
        <v>0</v>
      </c>
    </row>
    <row r="130" spans="1:75" x14ac:dyDescent="0.3">
      <c r="A130" s="30"/>
      <c r="B130" s="32">
        <f>IF(B$2='List of Flows'!$B128,IF('List of Flows'!$E128=0,0,1),0)</f>
        <v>0</v>
      </c>
      <c r="C130" s="32">
        <f>IF(C$2='List of Flows'!$B128,IF('List of Flows'!$E128=0,0,1),0)</f>
        <v>0</v>
      </c>
      <c r="D130" s="32">
        <f>IF(D$2='List of Flows'!$B128,IF('List of Flows'!$E128=0,0,1),0)</f>
        <v>0</v>
      </c>
      <c r="E130" s="32">
        <f>IF(E$2='List of Flows'!$B128,IF('List of Flows'!$E128=0,0,1),0)</f>
        <v>0</v>
      </c>
      <c r="F130" s="32">
        <f>IF(F$2='List of Flows'!$B128,IF('List of Flows'!$E128=0,0,1),0)</f>
        <v>0</v>
      </c>
      <c r="G130" s="32">
        <f>IF(G$2='List of Flows'!$B128,IF('List of Flows'!$E128=0,0,1),0)</f>
        <v>0</v>
      </c>
      <c r="H130" s="32">
        <f>IF(H$2='List of Flows'!$B128,IF('List of Flows'!$E128=0,0,1),0)</f>
        <v>0</v>
      </c>
      <c r="I130" s="32">
        <f>IF(I$2='List of Flows'!$B128,IF('List of Flows'!$E128=0,0,1),0)</f>
        <v>0</v>
      </c>
      <c r="J130" s="32">
        <f>IF(J$2='List of Flows'!$B128,IF('List of Flows'!$E128=0,0,1),0)</f>
        <v>0</v>
      </c>
      <c r="K130" s="32">
        <f>IF(K$2='List of Flows'!$B128,IF('List of Flows'!$E128=0,0,1),0)</f>
        <v>0</v>
      </c>
      <c r="L130" s="32">
        <f>IF(L$2='List of Flows'!$B128,IF('List of Flows'!$E128=0,0,1),0)</f>
        <v>0</v>
      </c>
      <c r="M130" s="32">
        <f>IF(M$2='List of Flows'!$B128,IF('List of Flows'!$E128=0,0,1),0)</f>
        <v>0</v>
      </c>
      <c r="N130" s="32">
        <f>IF(N$2='List of Flows'!$B128,IF('List of Flows'!$E128=0,0,1),0)</f>
        <v>0</v>
      </c>
      <c r="O130" s="32">
        <f t="shared" si="39"/>
        <v>0</v>
      </c>
      <c r="P130" s="31"/>
      <c r="Q130" s="32">
        <f>IF(Q$2='List of Flows'!$B128,IF('List of Flows'!$F128=0,0,1),0)</f>
        <v>0</v>
      </c>
      <c r="R130" s="32">
        <f>IF(R$2='List of Flows'!$B128,IF('List of Flows'!$F128=0,0,1),0)</f>
        <v>0</v>
      </c>
      <c r="S130" s="32">
        <f>IF(S$2='List of Flows'!$B128,IF('List of Flows'!$F128=0,0,1),0)</f>
        <v>0</v>
      </c>
      <c r="T130" s="32">
        <f>IF(T$2='List of Flows'!$B128,IF('List of Flows'!$F128=0,0,1),0)</f>
        <v>0</v>
      </c>
      <c r="U130" s="32">
        <f>IF(U$2='List of Flows'!$B128,IF('List of Flows'!$F128=0,0,1),0)</f>
        <v>0</v>
      </c>
      <c r="V130" s="32">
        <f>IF(V$2='List of Flows'!$B128,IF('List of Flows'!$F128=0,0,1),0)</f>
        <v>0</v>
      </c>
      <c r="W130" s="32">
        <f>IF(W$2='List of Flows'!$B128,IF('List of Flows'!$F128=0,0,1),0)</f>
        <v>0</v>
      </c>
      <c r="X130" s="32">
        <f>IF(X$2='List of Flows'!$B128,IF('List of Flows'!$F128=0,0,1),0)</f>
        <v>0</v>
      </c>
      <c r="Y130" s="32">
        <f>IF(Y$2='List of Flows'!$B128,IF('List of Flows'!$F128=0,0,1),0)</f>
        <v>0</v>
      </c>
      <c r="Z130" s="32">
        <f>IF(Z$2='List of Flows'!$B128,IF('List of Flows'!$F128=0,0,1),0)</f>
        <v>0</v>
      </c>
      <c r="AA130" s="32">
        <f>IF(AA$2='List of Flows'!$B128,IF('List of Flows'!$F128=0,0,1),0)</f>
        <v>0</v>
      </c>
      <c r="AB130" s="32">
        <f>IF(AB$2='List of Flows'!$B128,IF('List of Flows'!$F128=0,0,1),0)</f>
        <v>0</v>
      </c>
      <c r="AC130" s="32">
        <f>IF(AC$2='List of Flows'!$B128,IF('List of Flows'!$F128=0,0,1),0)</f>
        <v>0</v>
      </c>
      <c r="AD130" s="32">
        <f t="shared" si="40"/>
        <v>0</v>
      </c>
      <c r="AE130" s="31"/>
      <c r="AF130" s="32">
        <f t="shared" si="41"/>
        <v>0</v>
      </c>
      <c r="AG130" s="32">
        <f t="shared" si="42"/>
        <v>0</v>
      </c>
      <c r="AH130" s="32">
        <f t="shared" si="43"/>
        <v>0</v>
      </c>
      <c r="AI130" s="32">
        <f t="shared" si="44"/>
        <v>0</v>
      </c>
      <c r="AJ130" s="32">
        <f t="shared" si="45"/>
        <v>0</v>
      </c>
      <c r="AK130" s="32">
        <f t="shared" si="46"/>
        <v>0</v>
      </c>
      <c r="AL130" s="32">
        <f t="shared" si="47"/>
        <v>0</v>
      </c>
      <c r="AM130" s="32">
        <f t="shared" si="48"/>
        <v>0</v>
      </c>
      <c r="AN130" s="32">
        <f t="shared" si="49"/>
        <v>0</v>
      </c>
      <c r="AO130" s="32">
        <f t="shared" si="50"/>
        <v>0</v>
      </c>
      <c r="AP130" s="32">
        <f t="shared" si="51"/>
        <v>0</v>
      </c>
      <c r="AQ130" s="32">
        <f t="shared" si="52"/>
        <v>0</v>
      </c>
      <c r="AR130" s="32">
        <f t="shared" si="53"/>
        <v>0</v>
      </c>
      <c r="AS130" s="32">
        <f t="shared" si="54"/>
        <v>0</v>
      </c>
      <c r="AT130" s="31"/>
      <c r="AU130" s="32">
        <f>IF(AU$2='List of Flows'!$B128,IF('List of Flows'!$G128=0,0,1),0)</f>
        <v>0</v>
      </c>
      <c r="AV130" s="32">
        <f>IF(AV$2='List of Flows'!$B128,IF('List of Flows'!$G128=0,0,1),0)</f>
        <v>0</v>
      </c>
      <c r="AW130" s="32">
        <f>IF(AW$2='List of Flows'!$B128,IF('List of Flows'!$G128=0,0,1),0)</f>
        <v>0</v>
      </c>
      <c r="AX130" s="32">
        <f>IF(AX$2='List of Flows'!$B128,IF('List of Flows'!$G128=0,0,1),0)</f>
        <v>0</v>
      </c>
      <c r="AY130" s="32">
        <f>IF(AY$2='List of Flows'!$B128,IF('List of Flows'!$G128=0,0,1),0)</f>
        <v>0</v>
      </c>
      <c r="AZ130" s="32">
        <f>IF(AZ$2='List of Flows'!$B128,IF('List of Flows'!$G128=0,0,1),0)</f>
        <v>0</v>
      </c>
      <c r="BA130" s="32">
        <f>IF(BA$2='List of Flows'!$B128,IF('List of Flows'!$G128=0,0,1),0)</f>
        <v>0</v>
      </c>
      <c r="BB130" s="32">
        <f>IF(BB$2='List of Flows'!$B128,IF('List of Flows'!$G128=0,0,1),0)</f>
        <v>0</v>
      </c>
      <c r="BC130" s="32">
        <f>IF(BC$2='List of Flows'!$B128,IF('List of Flows'!$G128=0,0,1),0)</f>
        <v>0</v>
      </c>
      <c r="BD130" s="32">
        <f>IF(BD$2='List of Flows'!$B128,IF('List of Flows'!$G128=0,0,1),0)</f>
        <v>0</v>
      </c>
      <c r="BE130" s="32">
        <f>IF(BE$2='List of Flows'!$B128,IF('List of Flows'!$G128=0,0,1),0)</f>
        <v>0</v>
      </c>
      <c r="BF130" s="32">
        <f>IF(BF$2='List of Flows'!$B128,IF('List of Flows'!$G128=0,0,1),0)</f>
        <v>0</v>
      </c>
      <c r="BG130" s="32">
        <f>IF(BG$2='List of Flows'!$B128,IF('List of Flows'!$G128=0,0,1),0)</f>
        <v>0</v>
      </c>
      <c r="BH130" s="32">
        <f t="shared" si="55"/>
        <v>0</v>
      </c>
      <c r="BI130" s="31"/>
      <c r="BJ130">
        <f t="shared" si="56"/>
        <v>0</v>
      </c>
      <c r="BK130">
        <f t="shared" si="57"/>
        <v>0</v>
      </c>
      <c r="BL130">
        <f t="shared" si="58"/>
        <v>0</v>
      </c>
      <c r="BM130">
        <f t="shared" si="59"/>
        <v>0</v>
      </c>
      <c r="BN130">
        <f t="shared" si="60"/>
        <v>0</v>
      </c>
      <c r="BO130">
        <f t="shared" si="61"/>
        <v>0</v>
      </c>
      <c r="BP130">
        <f t="shared" si="62"/>
        <v>0</v>
      </c>
      <c r="BQ130">
        <f t="shared" si="63"/>
        <v>0</v>
      </c>
      <c r="BR130">
        <f t="shared" si="64"/>
        <v>0</v>
      </c>
      <c r="BS130">
        <f t="shared" si="65"/>
        <v>0</v>
      </c>
      <c r="BT130">
        <f t="shared" si="66"/>
        <v>0</v>
      </c>
      <c r="BU130">
        <f t="shared" si="67"/>
        <v>0</v>
      </c>
      <c r="BV130">
        <f t="shared" si="68"/>
        <v>0</v>
      </c>
      <c r="BW130">
        <f t="shared" si="69"/>
        <v>0</v>
      </c>
    </row>
    <row r="131" spans="1:75" x14ac:dyDescent="0.3">
      <c r="A131" s="30"/>
      <c r="B131" s="32">
        <f>IF(B$2='List of Flows'!$B129,IF('List of Flows'!$E129=0,0,1),0)</f>
        <v>0</v>
      </c>
      <c r="C131" s="32">
        <f>IF(C$2='List of Flows'!$B129,IF('List of Flows'!$E129=0,0,1),0)</f>
        <v>0</v>
      </c>
      <c r="D131" s="32">
        <f>IF(D$2='List of Flows'!$B129,IF('List of Flows'!$E129=0,0,1),0)</f>
        <v>0</v>
      </c>
      <c r="E131" s="32">
        <f>IF(E$2='List of Flows'!$B129,IF('List of Flows'!$E129=0,0,1),0)</f>
        <v>0</v>
      </c>
      <c r="F131" s="32">
        <f>IF(F$2='List of Flows'!$B129,IF('List of Flows'!$E129=0,0,1),0)</f>
        <v>0</v>
      </c>
      <c r="G131" s="32">
        <f>IF(G$2='List of Flows'!$B129,IF('List of Flows'!$E129=0,0,1),0)</f>
        <v>0</v>
      </c>
      <c r="H131" s="32">
        <f>IF(H$2='List of Flows'!$B129,IF('List of Flows'!$E129=0,0,1),0)</f>
        <v>0</v>
      </c>
      <c r="I131" s="32">
        <f>IF(I$2='List of Flows'!$B129,IF('List of Flows'!$E129=0,0,1),0)</f>
        <v>0</v>
      </c>
      <c r="J131" s="32">
        <f>IF(J$2='List of Flows'!$B129,IF('List of Flows'!$E129=0,0,1),0)</f>
        <v>0</v>
      </c>
      <c r="K131" s="32">
        <f>IF(K$2='List of Flows'!$B129,IF('List of Flows'!$E129=0,0,1),0)</f>
        <v>0</v>
      </c>
      <c r="L131" s="32">
        <f>IF(L$2='List of Flows'!$B129,IF('List of Flows'!$E129=0,0,1),0)</f>
        <v>0</v>
      </c>
      <c r="M131" s="32">
        <f>IF(M$2='List of Flows'!$B129,IF('List of Flows'!$E129=0,0,1),0)</f>
        <v>0</v>
      </c>
      <c r="N131" s="32">
        <f>IF(N$2='List of Flows'!$B129,IF('List of Flows'!$E129=0,0,1),0)</f>
        <v>0</v>
      </c>
      <c r="O131" s="32">
        <f t="shared" si="39"/>
        <v>0</v>
      </c>
      <c r="P131" s="31"/>
      <c r="Q131" s="32">
        <f>IF(Q$2='List of Flows'!$B129,IF('List of Flows'!$F129=0,0,1),0)</f>
        <v>0</v>
      </c>
      <c r="R131" s="32">
        <f>IF(R$2='List of Flows'!$B129,IF('List of Flows'!$F129=0,0,1),0)</f>
        <v>0</v>
      </c>
      <c r="S131" s="32">
        <f>IF(S$2='List of Flows'!$B129,IF('List of Flows'!$F129=0,0,1),0)</f>
        <v>0</v>
      </c>
      <c r="T131" s="32">
        <f>IF(T$2='List of Flows'!$B129,IF('List of Flows'!$F129=0,0,1),0)</f>
        <v>0</v>
      </c>
      <c r="U131" s="32">
        <f>IF(U$2='List of Flows'!$B129,IF('List of Flows'!$F129=0,0,1),0)</f>
        <v>0</v>
      </c>
      <c r="V131" s="32">
        <f>IF(V$2='List of Flows'!$B129,IF('List of Flows'!$F129=0,0,1),0)</f>
        <v>0</v>
      </c>
      <c r="W131" s="32">
        <f>IF(W$2='List of Flows'!$B129,IF('List of Flows'!$F129=0,0,1),0)</f>
        <v>0</v>
      </c>
      <c r="X131" s="32">
        <f>IF(X$2='List of Flows'!$B129,IF('List of Flows'!$F129=0,0,1),0)</f>
        <v>0</v>
      </c>
      <c r="Y131" s="32">
        <f>IF(Y$2='List of Flows'!$B129,IF('List of Flows'!$F129=0,0,1),0)</f>
        <v>0</v>
      </c>
      <c r="Z131" s="32">
        <f>IF(Z$2='List of Flows'!$B129,IF('List of Flows'!$F129=0,0,1),0)</f>
        <v>0</v>
      </c>
      <c r="AA131" s="32">
        <f>IF(AA$2='List of Flows'!$B129,IF('List of Flows'!$F129=0,0,1),0)</f>
        <v>0</v>
      </c>
      <c r="AB131" s="32">
        <f>IF(AB$2='List of Flows'!$B129,IF('List of Flows'!$F129=0,0,1),0)</f>
        <v>0</v>
      </c>
      <c r="AC131" s="32">
        <f>IF(AC$2='List of Flows'!$B129,IF('List of Flows'!$F129=0,0,1),0)</f>
        <v>0</v>
      </c>
      <c r="AD131" s="32">
        <f t="shared" si="40"/>
        <v>0</v>
      </c>
      <c r="AE131" s="31"/>
      <c r="AF131" s="32">
        <f t="shared" si="41"/>
        <v>0</v>
      </c>
      <c r="AG131" s="32">
        <f t="shared" si="42"/>
        <v>0</v>
      </c>
      <c r="AH131" s="32">
        <f t="shared" si="43"/>
        <v>0</v>
      </c>
      <c r="AI131" s="32">
        <f t="shared" si="44"/>
        <v>0</v>
      </c>
      <c r="AJ131" s="32">
        <f t="shared" si="45"/>
        <v>0</v>
      </c>
      <c r="AK131" s="32">
        <f t="shared" si="46"/>
        <v>0</v>
      </c>
      <c r="AL131" s="32">
        <f t="shared" si="47"/>
        <v>0</v>
      </c>
      <c r="AM131" s="32">
        <f t="shared" si="48"/>
        <v>0</v>
      </c>
      <c r="AN131" s="32">
        <f t="shared" si="49"/>
        <v>0</v>
      </c>
      <c r="AO131" s="32">
        <f t="shared" si="50"/>
        <v>0</v>
      </c>
      <c r="AP131" s="32">
        <f t="shared" si="51"/>
        <v>0</v>
      </c>
      <c r="AQ131" s="32">
        <f t="shared" si="52"/>
        <v>0</v>
      </c>
      <c r="AR131" s="32">
        <f t="shared" si="53"/>
        <v>0</v>
      </c>
      <c r="AS131" s="32">
        <f t="shared" si="54"/>
        <v>0</v>
      </c>
      <c r="AT131" s="31"/>
      <c r="AU131" s="32">
        <f>IF(AU$2='List of Flows'!$B129,IF('List of Flows'!$G129=0,0,1),0)</f>
        <v>0</v>
      </c>
      <c r="AV131" s="32">
        <f>IF(AV$2='List of Flows'!$B129,IF('List of Flows'!$G129=0,0,1),0)</f>
        <v>0</v>
      </c>
      <c r="AW131" s="32">
        <f>IF(AW$2='List of Flows'!$B129,IF('List of Flows'!$G129=0,0,1),0)</f>
        <v>0</v>
      </c>
      <c r="AX131" s="32">
        <f>IF(AX$2='List of Flows'!$B129,IF('List of Flows'!$G129=0,0,1),0)</f>
        <v>0</v>
      </c>
      <c r="AY131" s="32">
        <f>IF(AY$2='List of Flows'!$B129,IF('List of Flows'!$G129=0,0,1),0)</f>
        <v>0</v>
      </c>
      <c r="AZ131" s="32">
        <f>IF(AZ$2='List of Flows'!$B129,IF('List of Flows'!$G129=0,0,1),0)</f>
        <v>0</v>
      </c>
      <c r="BA131" s="32">
        <f>IF(BA$2='List of Flows'!$B129,IF('List of Flows'!$G129=0,0,1),0)</f>
        <v>0</v>
      </c>
      <c r="BB131" s="32">
        <f>IF(BB$2='List of Flows'!$B129,IF('List of Flows'!$G129=0,0,1),0)</f>
        <v>0</v>
      </c>
      <c r="BC131" s="32">
        <f>IF(BC$2='List of Flows'!$B129,IF('List of Flows'!$G129=0,0,1),0)</f>
        <v>0</v>
      </c>
      <c r="BD131" s="32">
        <f>IF(BD$2='List of Flows'!$B129,IF('List of Flows'!$G129=0,0,1),0)</f>
        <v>0</v>
      </c>
      <c r="BE131" s="32">
        <f>IF(BE$2='List of Flows'!$B129,IF('List of Flows'!$G129=0,0,1),0)</f>
        <v>0</v>
      </c>
      <c r="BF131" s="32">
        <f>IF(BF$2='List of Flows'!$B129,IF('List of Flows'!$G129=0,0,1),0)</f>
        <v>0</v>
      </c>
      <c r="BG131" s="32">
        <f>IF(BG$2='List of Flows'!$B129,IF('List of Flows'!$G129=0,0,1),0)</f>
        <v>0</v>
      </c>
      <c r="BH131" s="32">
        <f t="shared" si="55"/>
        <v>0</v>
      </c>
      <c r="BI131" s="31"/>
      <c r="BJ131">
        <f t="shared" si="56"/>
        <v>0</v>
      </c>
      <c r="BK131">
        <f t="shared" si="57"/>
        <v>0</v>
      </c>
      <c r="BL131">
        <f t="shared" si="58"/>
        <v>0</v>
      </c>
      <c r="BM131">
        <f t="shared" si="59"/>
        <v>0</v>
      </c>
      <c r="BN131">
        <f t="shared" si="60"/>
        <v>0</v>
      </c>
      <c r="BO131">
        <f t="shared" si="61"/>
        <v>0</v>
      </c>
      <c r="BP131">
        <f t="shared" si="62"/>
        <v>0</v>
      </c>
      <c r="BQ131">
        <f t="shared" si="63"/>
        <v>0</v>
      </c>
      <c r="BR131">
        <f t="shared" si="64"/>
        <v>0</v>
      </c>
      <c r="BS131">
        <f t="shared" si="65"/>
        <v>0</v>
      </c>
      <c r="BT131">
        <f t="shared" si="66"/>
        <v>0</v>
      </c>
      <c r="BU131">
        <f t="shared" si="67"/>
        <v>0</v>
      </c>
      <c r="BV131">
        <f t="shared" si="68"/>
        <v>0</v>
      </c>
      <c r="BW131">
        <f t="shared" si="69"/>
        <v>0</v>
      </c>
    </row>
    <row r="132" spans="1:75" x14ac:dyDescent="0.3">
      <c r="A132" s="30"/>
      <c r="B132" s="32">
        <f>IF(B$2='List of Flows'!$B130,IF('List of Flows'!$E130=0,0,1),0)</f>
        <v>0</v>
      </c>
      <c r="C132" s="32">
        <f>IF(C$2='List of Flows'!$B130,IF('List of Flows'!$E130=0,0,1),0)</f>
        <v>0</v>
      </c>
      <c r="D132" s="32">
        <f>IF(D$2='List of Flows'!$B130,IF('List of Flows'!$E130=0,0,1),0)</f>
        <v>0</v>
      </c>
      <c r="E132" s="32">
        <f>IF(E$2='List of Flows'!$B130,IF('List of Flows'!$E130=0,0,1),0)</f>
        <v>0</v>
      </c>
      <c r="F132" s="32">
        <f>IF(F$2='List of Flows'!$B130,IF('List of Flows'!$E130=0,0,1),0)</f>
        <v>0</v>
      </c>
      <c r="G132" s="32">
        <f>IF(G$2='List of Flows'!$B130,IF('List of Flows'!$E130=0,0,1),0)</f>
        <v>0</v>
      </c>
      <c r="H132" s="32">
        <f>IF(H$2='List of Flows'!$B130,IF('List of Flows'!$E130=0,0,1),0)</f>
        <v>0</v>
      </c>
      <c r="I132" s="32">
        <f>IF(I$2='List of Flows'!$B130,IF('List of Flows'!$E130=0,0,1),0)</f>
        <v>0</v>
      </c>
      <c r="J132" s="32">
        <f>IF(J$2='List of Flows'!$B130,IF('List of Flows'!$E130=0,0,1),0)</f>
        <v>0</v>
      </c>
      <c r="K132" s="32">
        <f>IF(K$2='List of Flows'!$B130,IF('List of Flows'!$E130=0,0,1),0)</f>
        <v>0</v>
      </c>
      <c r="L132" s="32">
        <f>IF(L$2='List of Flows'!$B130,IF('List of Flows'!$E130=0,0,1),0)</f>
        <v>0</v>
      </c>
      <c r="M132" s="32">
        <f>IF(M$2='List of Flows'!$B130,IF('List of Flows'!$E130=0,0,1),0)</f>
        <v>0</v>
      </c>
      <c r="N132" s="32">
        <f>IF(N$2='List of Flows'!$B130,IF('List of Flows'!$E130=0,0,1),0)</f>
        <v>0</v>
      </c>
      <c r="O132" s="32">
        <f t="shared" si="39"/>
        <v>0</v>
      </c>
      <c r="P132" s="31"/>
      <c r="Q132" s="32">
        <f>IF(Q$2='List of Flows'!$B130,IF('List of Flows'!$F130=0,0,1),0)</f>
        <v>0</v>
      </c>
      <c r="R132" s="32">
        <f>IF(R$2='List of Flows'!$B130,IF('List of Flows'!$F130=0,0,1),0)</f>
        <v>0</v>
      </c>
      <c r="S132" s="32">
        <f>IF(S$2='List of Flows'!$B130,IF('List of Flows'!$F130=0,0,1),0)</f>
        <v>0</v>
      </c>
      <c r="T132" s="32">
        <f>IF(T$2='List of Flows'!$B130,IF('List of Flows'!$F130=0,0,1),0)</f>
        <v>0</v>
      </c>
      <c r="U132" s="32">
        <f>IF(U$2='List of Flows'!$B130,IF('List of Flows'!$F130=0,0,1),0)</f>
        <v>0</v>
      </c>
      <c r="V132" s="32">
        <f>IF(V$2='List of Flows'!$B130,IF('List of Flows'!$F130=0,0,1),0)</f>
        <v>0</v>
      </c>
      <c r="W132" s="32">
        <f>IF(W$2='List of Flows'!$B130,IF('List of Flows'!$F130=0,0,1),0)</f>
        <v>0</v>
      </c>
      <c r="X132" s="32">
        <f>IF(X$2='List of Flows'!$B130,IF('List of Flows'!$F130=0,0,1),0)</f>
        <v>0</v>
      </c>
      <c r="Y132" s="32">
        <f>IF(Y$2='List of Flows'!$B130,IF('List of Flows'!$F130=0,0,1),0)</f>
        <v>0</v>
      </c>
      <c r="Z132" s="32">
        <f>IF(Z$2='List of Flows'!$B130,IF('List of Flows'!$F130=0,0,1),0)</f>
        <v>0</v>
      </c>
      <c r="AA132" s="32">
        <f>IF(AA$2='List of Flows'!$B130,IF('List of Flows'!$F130=0,0,1),0)</f>
        <v>0</v>
      </c>
      <c r="AB132" s="32">
        <f>IF(AB$2='List of Flows'!$B130,IF('List of Flows'!$F130=0,0,1),0)</f>
        <v>0</v>
      </c>
      <c r="AC132" s="32">
        <f>IF(AC$2='List of Flows'!$B130,IF('List of Flows'!$F130=0,0,1),0)</f>
        <v>0</v>
      </c>
      <c r="AD132" s="32">
        <f t="shared" si="40"/>
        <v>0</v>
      </c>
      <c r="AE132" s="31"/>
      <c r="AF132" s="32">
        <f t="shared" si="41"/>
        <v>0</v>
      </c>
      <c r="AG132" s="32">
        <f t="shared" si="42"/>
        <v>0</v>
      </c>
      <c r="AH132" s="32">
        <f t="shared" si="43"/>
        <v>0</v>
      </c>
      <c r="AI132" s="32">
        <f t="shared" si="44"/>
        <v>0</v>
      </c>
      <c r="AJ132" s="32">
        <f t="shared" si="45"/>
        <v>0</v>
      </c>
      <c r="AK132" s="32">
        <f t="shared" si="46"/>
        <v>0</v>
      </c>
      <c r="AL132" s="32">
        <f t="shared" si="47"/>
        <v>0</v>
      </c>
      <c r="AM132" s="32">
        <f t="shared" si="48"/>
        <v>0</v>
      </c>
      <c r="AN132" s="32">
        <f t="shared" si="49"/>
        <v>0</v>
      </c>
      <c r="AO132" s="32">
        <f t="shared" si="50"/>
        <v>0</v>
      </c>
      <c r="AP132" s="32">
        <f t="shared" si="51"/>
        <v>0</v>
      </c>
      <c r="AQ132" s="32">
        <f t="shared" si="52"/>
        <v>0</v>
      </c>
      <c r="AR132" s="32">
        <f t="shared" si="53"/>
        <v>0</v>
      </c>
      <c r="AS132" s="32">
        <f t="shared" si="54"/>
        <v>0</v>
      </c>
      <c r="AT132" s="31"/>
      <c r="AU132" s="32">
        <f>IF(AU$2='List of Flows'!$B130,IF('List of Flows'!$G130=0,0,1),0)</f>
        <v>0</v>
      </c>
      <c r="AV132" s="32">
        <f>IF(AV$2='List of Flows'!$B130,IF('List of Flows'!$G130=0,0,1),0)</f>
        <v>0</v>
      </c>
      <c r="AW132" s="32">
        <f>IF(AW$2='List of Flows'!$B130,IF('List of Flows'!$G130=0,0,1),0)</f>
        <v>0</v>
      </c>
      <c r="AX132" s="32">
        <f>IF(AX$2='List of Flows'!$B130,IF('List of Flows'!$G130=0,0,1),0)</f>
        <v>0</v>
      </c>
      <c r="AY132" s="32">
        <f>IF(AY$2='List of Flows'!$B130,IF('List of Flows'!$G130=0,0,1),0)</f>
        <v>0</v>
      </c>
      <c r="AZ132" s="32">
        <f>IF(AZ$2='List of Flows'!$B130,IF('List of Flows'!$G130=0,0,1),0)</f>
        <v>0</v>
      </c>
      <c r="BA132" s="32">
        <f>IF(BA$2='List of Flows'!$B130,IF('List of Flows'!$G130=0,0,1),0)</f>
        <v>0</v>
      </c>
      <c r="BB132" s="32">
        <f>IF(BB$2='List of Flows'!$B130,IF('List of Flows'!$G130=0,0,1),0)</f>
        <v>0</v>
      </c>
      <c r="BC132" s="32">
        <f>IF(BC$2='List of Flows'!$B130,IF('List of Flows'!$G130=0,0,1),0)</f>
        <v>0</v>
      </c>
      <c r="BD132" s="32">
        <f>IF(BD$2='List of Flows'!$B130,IF('List of Flows'!$G130=0,0,1),0)</f>
        <v>0</v>
      </c>
      <c r="BE132" s="32">
        <f>IF(BE$2='List of Flows'!$B130,IF('List of Flows'!$G130=0,0,1),0)</f>
        <v>0</v>
      </c>
      <c r="BF132" s="32">
        <f>IF(BF$2='List of Flows'!$B130,IF('List of Flows'!$G130=0,0,1),0)</f>
        <v>0</v>
      </c>
      <c r="BG132" s="32">
        <f>IF(BG$2='List of Flows'!$B130,IF('List of Flows'!$G130=0,0,1),0)</f>
        <v>0</v>
      </c>
      <c r="BH132" s="32">
        <f t="shared" si="55"/>
        <v>0</v>
      </c>
      <c r="BI132" s="31"/>
      <c r="BJ132">
        <f t="shared" si="56"/>
        <v>0</v>
      </c>
      <c r="BK132">
        <f t="shared" si="57"/>
        <v>0</v>
      </c>
      <c r="BL132">
        <f t="shared" si="58"/>
        <v>0</v>
      </c>
      <c r="BM132">
        <f t="shared" si="59"/>
        <v>0</v>
      </c>
      <c r="BN132">
        <f t="shared" si="60"/>
        <v>0</v>
      </c>
      <c r="BO132">
        <f t="shared" si="61"/>
        <v>0</v>
      </c>
      <c r="BP132">
        <f t="shared" si="62"/>
        <v>0</v>
      </c>
      <c r="BQ132">
        <f t="shared" si="63"/>
        <v>0</v>
      </c>
      <c r="BR132">
        <f t="shared" si="64"/>
        <v>0</v>
      </c>
      <c r="BS132">
        <f t="shared" si="65"/>
        <v>0</v>
      </c>
      <c r="BT132">
        <f t="shared" si="66"/>
        <v>0</v>
      </c>
      <c r="BU132">
        <f t="shared" si="67"/>
        <v>0</v>
      </c>
      <c r="BV132">
        <f t="shared" si="68"/>
        <v>0</v>
      </c>
      <c r="BW132">
        <f t="shared" si="69"/>
        <v>0</v>
      </c>
    </row>
    <row r="133" spans="1:75" x14ac:dyDescent="0.3">
      <c r="A133" s="30"/>
      <c r="B133" s="32">
        <f>IF(B$2='List of Flows'!$B131,IF('List of Flows'!$E131=0,0,1),0)</f>
        <v>0</v>
      </c>
      <c r="C133" s="32">
        <f>IF(C$2='List of Flows'!$B131,IF('List of Flows'!$E131=0,0,1),0)</f>
        <v>0</v>
      </c>
      <c r="D133" s="32">
        <f>IF(D$2='List of Flows'!$B131,IF('List of Flows'!$E131=0,0,1),0)</f>
        <v>0</v>
      </c>
      <c r="E133" s="32">
        <f>IF(E$2='List of Flows'!$B131,IF('List of Flows'!$E131=0,0,1),0)</f>
        <v>0</v>
      </c>
      <c r="F133" s="32">
        <f>IF(F$2='List of Flows'!$B131,IF('List of Flows'!$E131=0,0,1),0)</f>
        <v>0</v>
      </c>
      <c r="G133" s="32">
        <f>IF(G$2='List of Flows'!$B131,IF('List of Flows'!$E131=0,0,1),0)</f>
        <v>0</v>
      </c>
      <c r="H133" s="32">
        <f>IF(H$2='List of Flows'!$B131,IF('List of Flows'!$E131=0,0,1),0)</f>
        <v>0</v>
      </c>
      <c r="I133" s="32">
        <f>IF(I$2='List of Flows'!$B131,IF('List of Flows'!$E131=0,0,1),0)</f>
        <v>0</v>
      </c>
      <c r="J133" s="32">
        <f>IF(J$2='List of Flows'!$B131,IF('List of Flows'!$E131=0,0,1),0)</f>
        <v>0</v>
      </c>
      <c r="K133" s="32">
        <f>IF(K$2='List of Flows'!$B131,IF('List of Flows'!$E131=0,0,1),0)</f>
        <v>0</v>
      </c>
      <c r="L133" s="32">
        <f>IF(L$2='List of Flows'!$B131,IF('List of Flows'!$E131=0,0,1),0)</f>
        <v>0</v>
      </c>
      <c r="M133" s="32">
        <f>IF(M$2='List of Flows'!$B131,IF('List of Flows'!$E131=0,0,1),0)</f>
        <v>0</v>
      </c>
      <c r="N133" s="32">
        <f>IF(N$2='List of Flows'!$B131,IF('List of Flows'!$E131=0,0,1),0)</f>
        <v>0</v>
      </c>
      <c r="O133" s="32">
        <f t="shared" ref="O133:O196" si="70">SUM(B133:N133)</f>
        <v>0</v>
      </c>
      <c r="P133" s="31"/>
      <c r="Q133" s="32">
        <f>IF(Q$2='List of Flows'!$B131,IF('List of Flows'!$F131=0,0,1),0)</f>
        <v>0</v>
      </c>
      <c r="R133" s="32">
        <f>IF(R$2='List of Flows'!$B131,IF('List of Flows'!$F131=0,0,1),0)</f>
        <v>0</v>
      </c>
      <c r="S133" s="32">
        <f>IF(S$2='List of Flows'!$B131,IF('List of Flows'!$F131=0,0,1),0)</f>
        <v>0</v>
      </c>
      <c r="T133" s="32">
        <f>IF(T$2='List of Flows'!$B131,IF('List of Flows'!$F131=0,0,1),0)</f>
        <v>0</v>
      </c>
      <c r="U133" s="32">
        <f>IF(U$2='List of Flows'!$B131,IF('List of Flows'!$F131=0,0,1),0)</f>
        <v>0</v>
      </c>
      <c r="V133" s="32">
        <f>IF(V$2='List of Flows'!$B131,IF('List of Flows'!$F131=0,0,1),0)</f>
        <v>0</v>
      </c>
      <c r="W133" s="32">
        <f>IF(W$2='List of Flows'!$B131,IF('List of Flows'!$F131=0,0,1),0)</f>
        <v>0</v>
      </c>
      <c r="X133" s="32">
        <f>IF(X$2='List of Flows'!$B131,IF('List of Flows'!$F131=0,0,1),0)</f>
        <v>0</v>
      </c>
      <c r="Y133" s="32">
        <f>IF(Y$2='List of Flows'!$B131,IF('List of Flows'!$F131=0,0,1),0)</f>
        <v>0</v>
      </c>
      <c r="Z133" s="32">
        <f>IF(Z$2='List of Flows'!$B131,IF('List of Flows'!$F131=0,0,1),0)</f>
        <v>0</v>
      </c>
      <c r="AA133" s="32">
        <f>IF(AA$2='List of Flows'!$B131,IF('List of Flows'!$F131=0,0,1),0)</f>
        <v>0</v>
      </c>
      <c r="AB133" s="32">
        <f>IF(AB$2='List of Flows'!$B131,IF('List of Flows'!$F131=0,0,1),0)</f>
        <v>0</v>
      </c>
      <c r="AC133" s="32">
        <f>IF(AC$2='List of Flows'!$B131,IF('List of Flows'!$F131=0,0,1),0)</f>
        <v>0</v>
      </c>
      <c r="AD133" s="32">
        <f t="shared" ref="AD133:AD196" si="71">SUM(Q133:AC133)</f>
        <v>0</v>
      </c>
      <c r="AE133" s="31"/>
      <c r="AF133" s="32">
        <f t="shared" ref="AF133:AF196" si="72">IF(B133+Q133&gt;1,1,0)</f>
        <v>0</v>
      </c>
      <c r="AG133" s="32">
        <f t="shared" ref="AG133:AG196" si="73">IF(C133+R133&gt;1,1,0)</f>
        <v>0</v>
      </c>
      <c r="AH133" s="32">
        <f t="shared" ref="AH133:AH196" si="74">IF(D133+S133&gt;1,1,0)</f>
        <v>0</v>
      </c>
      <c r="AI133" s="32">
        <f t="shared" ref="AI133:AI196" si="75">IF(E133+T133&gt;1,1,0)</f>
        <v>0</v>
      </c>
      <c r="AJ133" s="32">
        <f t="shared" ref="AJ133:AJ196" si="76">IF(F133+U133&gt;1,1,0)</f>
        <v>0</v>
      </c>
      <c r="AK133" s="32">
        <f t="shared" ref="AK133:AK196" si="77">IF(G133+V133&gt;1,1,0)</f>
        <v>0</v>
      </c>
      <c r="AL133" s="32">
        <f t="shared" ref="AL133:AL196" si="78">IF(H133+W133&gt;1,1,0)</f>
        <v>0</v>
      </c>
      <c r="AM133" s="32">
        <f t="shared" ref="AM133:AM196" si="79">IF(I133+X133&gt;1,1,0)</f>
        <v>0</v>
      </c>
      <c r="AN133" s="32">
        <f t="shared" ref="AN133:AN196" si="80">IF(J133+Y133&gt;1,1,0)</f>
        <v>0</v>
      </c>
      <c r="AO133" s="32">
        <f t="shared" ref="AO133:AO196" si="81">IF(K133+Z133&gt;1,1,0)</f>
        <v>0</v>
      </c>
      <c r="AP133" s="32">
        <f t="shared" ref="AP133:AP196" si="82">IF(L133+AA133&gt;1,1,0)</f>
        <v>0</v>
      </c>
      <c r="AQ133" s="32">
        <f t="shared" ref="AQ133:AQ196" si="83">IF(M133+AB133&gt;1,1,0)</f>
        <v>0</v>
      </c>
      <c r="AR133" s="32">
        <f t="shared" ref="AR133:AR196" si="84">IF(N133+AC133&gt;1,1,0)</f>
        <v>0</v>
      </c>
      <c r="AS133" s="32">
        <f t="shared" ref="AS133:AS196" si="85">IF(O133+AD133&gt;1,1,0)</f>
        <v>0</v>
      </c>
      <c r="AT133" s="31"/>
      <c r="AU133" s="32">
        <f>IF(AU$2='List of Flows'!$B131,IF('List of Flows'!$G131=0,0,1),0)</f>
        <v>0</v>
      </c>
      <c r="AV133" s="32">
        <f>IF(AV$2='List of Flows'!$B131,IF('List of Flows'!$G131=0,0,1),0)</f>
        <v>0</v>
      </c>
      <c r="AW133" s="32">
        <f>IF(AW$2='List of Flows'!$B131,IF('List of Flows'!$G131=0,0,1),0)</f>
        <v>0</v>
      </c>
      <c r="AX133" s="32">
        <f>IF(AX$2='List of Flows'!$B131,IF('List of Flows'!$G131=0,0,1),0)</f>
        <v>0</v>
      </c>
      <c r="AY133" s="32">
        <f>IF(AY$2='List of Flows'!$B131,IF('List of Flows'!$G131=0,0,1),0)</f>
        <v>0</v>
      </c>
      <c r="AZ133" s="32">
        <f>IF(AZ$2='List of Flows'!$B131,IF('List of Flows'!$G131=0,0,1),0)</f>
        <v>0</v>
      </c>
      <c r="BA133" s="32">
        <f>IF(BA$2='List of Flows'!$B131,IF('List of Flows'!$G131=0,0,1),0)</f>
        <v>0</v>
      </c>
      <c r="BB133" s="32">
        <f>IF(BB$2='List of Flows'!$B131,IF('List of Flows'!$G131=0,0,1),0)</f>
        <v>0</v>
      </c>
      <c r="BC133" s="32">
        <f>IF(BC$2='List of Flows'!$B131,IF('List of Flows'!$G131=0,0,1),0)</f>
        <v>0</v>
      </c>
      <c r="BD133" s="32">
        <f>IF(BD$2='List of Flows'!$B131,IF('List of Flows'!$G131=0,0,1),0)</f>
        <v>0</v>
      </c>
      <c r="BE133" s="32">
        <f>IF(BE$2='List of Flows'!$B131,IF('List of Flows'!$G131=0,0,1),0)</f>
        <v>0</v>
      </c>
      <c r="BF133" s="32">
        <f>IF(BF$2='List of Flows'!$B131,IF('List of Flows'!$G131=0,0,1),0)</f>
        <v>0</v>
      </c>
      <c r="BG133" s="32">
        <f>IF(BG$2='List of Flows'!$B131,IF('List of Flows'!$G131=0,0,1),0)</f>
        <v>0</v>
      </c>
      <c r="BH133" s="32">
        <f t="shared" ref="BH133:BH196" si="86">SUM(AU133:BG133)</f>
        <v>0</v>
      </c>
      <c r="BI133" s="31"/>
      <c r="BJ133">
        <f t="shared" ref="BJ133:BJ196" si="87">IF(AF133+AU133=0,0,1)</f>
        <v>0</v>
      </c>
      <c r="BK133">
        <f t="shared" ref="BK133:BK196" si="88">IF(AG133+AV133=0,0,1)</f>
        <v>0</v>
      </c>
      <c r="BL133">
        <f t="shared" ref="BL133:BL196" si="89">IF(AH133+AW133=0,0,1)</f>
        <v>0</v>
      </c>
      <c r="BM133">
        <f t="shared" ref="BM133:BM196" si="90">IF(AI133+AX133=0,0,1)</f>
        <v>0</v>
      </c>
      <c r="BN133">
        <f t="shared" ref="BN133:BN196" si="91">IF(AJ133+AY133=0,0,1)</f>
        <v>0</v>
      </c>
      <c r="BO133">
        <f t="shared" ref="BO133:BO196" si="92">IF(AK133+AZ133=0,0,1)</f>
        <v>0</v>
      </c>
      <c r="BP133">
        <f t="shared" ref="BP133:BP196" si="93">IF(AL133+BA133=0,0,1)</f>
        <v>0</v>
      </c>
      <c r="BQ133">
        <f t="shared" ref="BQ133:BQ196" si="94">IF(AM133+BB133=0,0,1)</f>
        <v>0</v>
      </c>
      <c r="BR133">
        <f t="shared" ref="BR133:BR196" si="95">IF(AN133+BC133=0,0,1)</f>
        <v>0</v>
      </c>
      <c r="BS133">
        <f t="shared" ref="BS133:BS196" si="96">IF(AO133+BD133=0,0,1)</f>
        <v>0</v>
      </c>
      <c r="BT133">
        <f t="shared" ref="BT133:BT196" si="97">IF(AP133+BE133=0,0,1)</f>
        <v>0</v>
      </c>
      <c r="BU133">
        <f t="shared" ref="BU133:BU196" si="98">IF(AQ133+BF133=0,0,1)</f>
        <v>0</v>
      </c>
      <c r="BV133">
        <f t="shared" ref="BV133:BV196" si="99">IF(AR133+BG133=0,0,1)</f>
        <v>0</v>
      </c>
      <c r="BW133">
        <f t="shared" ref="BW133:BW196" si="100">IF(AS133+BH133=0,0,1)</f>
        <v>0</v>
      </c>
    </row>
    <row r="134" spans="1:75" x14ac:dyDescent="0.3">
      <c r="A134" s="30"/>
      <c r="B134" s="32">
        <f>IF(B$2='List of Flows'!$B132,IF('List of Flows'!$E132=0,0,1),0)</f>
        <v>0</v>
      </c>
      <c r="C134" s="32">
        <f>IF(C$2='List of Flows'!$B132,IF('List of Flows'!$E132=0,0,1),0)</f>
        <v>0</v>
      </c>
      <c r="D134" s="32">
        <f>IF(D$2='List of Flows'!$B132,IF('List of Flows'!$E132=0,0,1),0)</f>
        <v>0</v>
      </c>
      <c r="E134" s="32">
        <f>IF(E$2='List of Flows'!$B132,IF('List of Flows'!$E132=0,0,1),0)</f>
        <v>0</v>
      </c>
      <c r="F134" s="32">
        <f>IF(F$2='List of Flows'!$B132,IF('List of Flows'!$E132=0,0,1),0)</f>
        <v>0</v>
      </c>
      <c r="G134" s="32">
        <f>IF(G$2='List of Flows'!$B132,IF('List of Flows'!$E132=0,0,1),0)</f>
        <v>0</v>
      </c>
      <c r="H134" s="32">
        <f>IF(H$2='List of Flows'!$B132,IF('List of Flows'!$E132=0,0,1),0)</f>
        <v>0</v>
      </c>
      <c r="I134" s="32">
        <f>IF(I$2='List of Flows'!$B132,IF('List of Flows'!$E132=0,0,1),0)</f>
        <v>0</v>
      </c>
      <c r="J134" s="32">
        <f>IF(J$2='List of Flows'!$B132,IF('List of Flows'!$E132=0,0,1),0)</f>
        <v>0</v>
      </c>
      <c r="K134" s="32">
        <f>IF(K$2='List of Flows'!$B132,IF('List of Flows'!$E132=0,0,1),0)</f>
        <v>0</v>
      </c>
      <c r="L134" s="32">
        <f>IF(L$2='List of Flows'!$B132,IF('List of Flows'!$E132=0,0,1),0)</f>
        <v>0</v>
      </c>
      <c r="M134" s="32">
        <f>IF(M$2='List of Flows'!$B132,IF('List of Flows'!$E132=0,0,1),0)</f>
        <v>0</v>
      </c>
      <c r="N134" s="32">
        <f>IF(N$2='List of Flows'!$B132,IF('List of Flows'!$E132=0,0,1),0)</f>
        <v>0</v>
      </c>
      <c r="O134" s="32">
        <f t="shared" si="70"/>
        <v>0</v>
      </c>
      <c r="P134" s="31"/>
      <c r="Q134" s="32">
        <f>IF(Q$2='List of Flows'!$B132,IF('List of Flows'!$F132=0,0,1),0)</f>
        <v>0</v>
      </c>
      <c r="R134" s="32">
        <f>IF(R$2='List of Flows'!$B132,IF('List of Flows'!$F132=0,0,1),0)</f>
        <v>0</v>
      </c>
      <c r="S134" s="32">
        <f>IF(S$2='List of Flows'!$B132,IF('List of Flows'!$F132=0,0,1),0)</f>
        <v>0</v>
      </c>
      <c r="T134" s="32">
        <f>IF(T$2='List of Flows'!$B132,IF('List of Flows'!$F132=0,0,1),0)</f>
        <v>0</v>
      </c>
      <c r="U134" s="32">
        <f>IF(U$2='List of Flows'!$B132,IF('List of Flows'!$F132=0,0,1),0)</f>
        <v>0</v>
      </c>
      <c r="V134" s="32">
        <f>IF(V$2='List of Flows'!$B132,IF('List of Flows'!$F132=0,0,1),0)</f>
        <v>0</v>
      </c>
      <c r="W134" s="32">
        <f>IF(W$2='List of Flows'!$B132,IF('List of Flows'!$F132=0,0,1),0)</f>
        <v>0</v>
      </c>
      <c r="X134" s="32">
        <f>IF(X$2='List of Flows'!$B132,IF('List of Flows'!$F132=0,0,1),0)</f>
        <v>0</v>
      </c>
      <c r="Y134" s="32">
        <f>IF(Y$2='List of Flows'!$B132,IF('List of Flows'!$F132=0,0,1),0)</f>
        <v>0</v>
      </c>
      <c r="Z134" s="32">
        <f>IF(Z$2='List of Flows'!$B132,IF('List of Flows'!$F132=0,0,1),0)</f>
        <v>0</v>
      </c>
      <c r="AA134" s="32">
        <f>IF(AA$2='List of Flows'!$B132,IF('List of Flows'!$F132=0,0,1),0)</f>
        <v>0</v>
      </c>
      <c r="AB134" s="32">
        <f>IF(AB$2='List of Flows'!$B132,IF('List of Flows'!$F132=0,0,1),0)</f>
        <v>0</v>
      </c>
      <c r="AC134" s="32">
        <f>IF(AC$2='List of Flows'!$B132,IF('List of Flows'!$F132=0,0,1),0)</f>
        <v>0</v>
      </c>
      <c r="AD134" s="32">
        <f t="shared" si="71"/>
        <v>0</v>
      </c>
      <c r="AE134" s="31"/>
      <c r="AF134" s="32">
        <f t="shared" si="72"/>
        <v>0</v>
      </c>
      <c r="AG134" s="32">
        <f t="shared" si="73"/>
        <v>0</v>
      </c>
      <c r="AH134" s="32">
        <f t="shared" si="74"/>
        <v>0</v>
      </c>
      <c r="AI134" s="32">
        <f t="shared" si="75"/>
        <v>0</v>
      </c>
      <c r="AJ134" s="32">
        <f t="shared" si="76"/>
        <v>0</v>
      </c>
      <c r="AK134" s="32">
        <f t="shared" si="77"/>
        <v>0</v>
      </c>
      <c r="AL134" s="32">
        <f t="shared" si="78"/>
        <v>0</v>
      </c>
      <c r="AM134" s="32">
        <f t="shared" si="79"/>
        <v>0</v>
      </c>
      <c r="AN134" s="32">
        <f t="shared" si="80"/>
        <v>0</v>
      </c>
      <c r="AO134" s="32">
        <f t="shared" si="81"/>
        <v>0</v>
      </c>
      <c r="AP134" s="32">
        <f t="shared" si="82"/>
        <v>0</v>
      </c>
      <c r="AQ134" s="32">
        <f t="shared" si="83"/>
        <v>0</v>
      </c>
      <c r="AR134" s="32">
        <f t="shared" si="84"/>
        <v>0</v>
      </c>
      <c r="AS134" s="32">
        <f t="shared" si="85"/>
        <v>0</v>
      </c>
      <c r="AT134" s="31"/>
      <c r="AU134" s="32">
        <f>IF(AU$2='List of Flows'!$B132,IF('List of Flows'!$G132=0,0,1),0)</f>
        <v>0</v>
      </c>
      <c r="AV134" s="32">
        <f>IF(AV$2='List of Flows'!$B132,IF('List of Flows'!$G132=0,0,1),0)</f>
        <v>0</v>
      </c>
      <c r="AW134" s="32">
        <f>IF(AW$2='List of Flows'!$B132,IF('List of Flows'!$G132=0,0,1),0)</f>
        <v>0</v>
      </c>
      <c r="AX134" s="32">
        <f>IF(AX$2='List of Flows'!$B132,IF('List of Flows'!$G132=0,0,1),0)</f>
        <v>0</v>
      </c>
      <c r="AY134" s="32">
        <f>IF(AY$2='List of Flows'!$B132,IF('List of Flows'!$G132=0,0,1),0)</f>
        <v>0</v>
      </c>
      <c r="AZ134" s="32">
        <f>IF(AZ$2='List of Flows'!$B132,IF('List of Flows'!$G132=0,0,1),0)</f>
        <v>0</v>
      </c>
      <c r="BA134" s="32">
        <f>IF(BA$2='List of Flows'!$B132,IF('List of Flows'!$G132=0,0,1),0)</f>
        <v>0</v>
      </c>
      <c r="BB134" s="32">
        <f>IF(BB$2='List of Flows'!$B132,IF('List of Flows'!$G132=0,0,1),0)</f>
        <v>0</v>
      </c>
      <c r="BC134" s="32">
        <f>IF(BC$2='List of Flows'!$B132,IF('List of Flows'!$G132=0,0,1),0)</f>
        <v>0</v>
      </c>
      <c r="BD134" s="32">
        <f>IF(BD$2='List of Flows'!$B132,IF('List of Flows'!$G132=0,0,1),0)</f>
        <v>0</v>
      </c>
      <c r="BE134" s="32">
        <f>IF(BE$2='List of Flows'!$B132,IF('List of Flows'!$G132=0,0,1),0)</f>
        <v>0</v>
      </c>
      <c r="BF134" s="32">
        <f>IF(BF$2='List of Flows'!$B132,IF('List of Flows'!$G132=0,0,1),0)</f>
        <v>0</v>
      </c>
      <c r="BG134" s="32">
        <f>IF(BG$2='List of Flows'!$B132,IF('List of Flows'!$G132=0,0,1),0)</f>
        <v>0</v>
      </c>
      <c r="BH134" s="32">
        <f t="shared" si="86"/>
        <v>0</v>
      </c>
      <c r="BI134" s="31"/>
      <c r="BJ134">
        <f t="shared" si="87"/>
        <v>0</v>
      </c>
      <c r="BK134">
        <f t="shared" si="88"/>
        <v>0</v>
      </c>
      <c r="BL134">
        <f t="shared" si="89"/>
        <v>0</v>
      </c>
      <c r="BM134">
        <f t="shared" si="90"/>
        <v>0</v>
      </c>
      <c r="BN134">
        <f t="shared" si="91"/>
        <v>0</v>
      </c>
      <c r="BO134">
        <f t="shared" si="92"/>
        <v>0</v>
      </c>
      <c r="BP134">
        <f t="shared" si="93"/>
        <v>0</v>
      </c>
      <c r="BQ134">
        <f t="shared" si="94"/>
        <v>0</v>
      </c>
      <c r="BR134">
        <f t="shared" si="95"/>
        <v>0</v>
      </c>
      <c r="BS134">
        <f t="shared" si="96"/>
        <v>0</v>
      </c>
      <c r="BT134">
        <f t="shared" si="97"/>
        <v>0</v>
      </c>
      <c r="BU134">
        <f t="shared" si="98"/>
        <v>0</v>
      </c>
      <c r="BV134">
        <f t="shared" si="99"/>
        <v>0</v>
      </c>
      <c r="BW134">
        <f t="shared" si="100"/>
        <v>0</v>
      </c>
    </row>
    <row r="135" spans="1:75" x14ac:dyDescent="0.3">
      <c r="A135" s="30"/>
      <c r="B135" s="32">
        <f>IF(B$2='List of Flows'!$B133,IF('List of Flows'!$E133=0,0,1),0)</f>
        <v>0</v>
      </c>
      <c r="C135" s="32">
        <f>IF(C$2='List of Flows'!$B133,IF('List of Flows'!$E133=0,0,1),0)</f>
        <v>0</v>
      </c>
      <c r="D135" s="32">
        <f>IF(D$2='List of Flows'!$B133,IF('List of Flows'!$E133=0,0,1),0)</f>
        <v>0</v>
      </c>
      <c r="E135" s="32">
        <f>IF(E$2='List of Flows'!$B133,IF('List of Flows'!$E133=0,0,1),0)</f>
        <v>0</v>
      </c>
      <c r="F135" s="32">
        <f>IF(F$2='List of Flows'!$B133,IF('List of Flows'!$E133=0,0,1),0)</f>
        <v>0</v>
      </c>
      <c r="G135" s="32">
        <f>IF(G$2='List of Flows'!$B133,IF('List of Flows'!$E133=0,0,1),0)</f>
        <v>0</v>
      </c>
      <c r="H135" s="32">
        <f>IF(H$2='List of Flows'!$B133,IF('List of Flows'!$E133=0,0,1),0)</f>
        <v>0</v>
      </c>
      <c r="I135" s="32">
        <f>IF(I$2='List of Flows'!$B133,IF('List of Flows'!$E133=0,0,1),0)</f>
        <v>0</v>
      </c>
      <c r="J135" s="32">
        <f>IF(J$2='List of Flows'!$B133,IF('List of Flows'!$E133=0,0,1),0)</f>
        <v>0</v>
      </c>
      <c r="K135" s="32">
        <f>IF(K$2='List of Flows'!$B133,IF('List of Flows'!$E133=0,0,1),0)</f>
        <v>0</v>
      </c>
      <c r="L135" s="32">
        <f>IF(L$2='List of Flows'!$B133,IF('List of Flows'!$E133=0,0,1),0)</f>
        <v>0</v>
      </c>
      <c r="M135" s="32">
        <f>IF(M$2='List of Flows'!$B133,IF('List of Flows'!$E133=0,0,1),0)</f>
        <v>0</v>
      </c>
      <c r="N135" s="32">
        <f>IF(N$2='List of Flows'!$B133,IF('List of Flows'!$E133=0,0,1),0)</f>
        <v>0</v>
      </c>
      <c r="O135" s="32">
        <f t="shared" si="70"/>
        <v>0</v>
      </c>
      <c r="P135" s="31"/>
      <c r="Q135" s="32">
        <f>IF(Q$2='List of Flows'!$B133,IF('List of Flows'!$F133=0,0,1),0)</f>
        <v>0</v>
      </c>
      <c r="R135" s="32">
        <f>IF(R$2='List of Flows'!$B133,IF('List of Flows'!$F133=0,0,1),0)</f>
        <v>0</v>
      </c>
      <c r="S135" s="32">
        <f>IF(S$2='List of Flows'!$B133,IF('List of Flows'!$F133=0,0,1),0)</f>
        <v>0</v>
      </c>
      <c r="T135" s="32">
        <f>IF(T$2='List of Flows'!$B133,IF('List of Flows'!$F133=0,0,1),0)</f>
        <v>0</v>
      </c>
      <c r="U135" s="32">
        <f>IF(U$2='List of Flows'!$B133,IF('List of Flows'!$F133=0,0,1),0)</f>
        <v>0</v>
      </c>
      <c r="V135" s="32">
        <f>IF(V$2='List of Flows'!$B133,IF('List of Flows'!$F133=0,0,1),0)</f>
        <v>0</v>
      </c>
      <c r="W135" s="32">
        <f>IF(W$2='List of Flows'!$B133,IF('List of Flows'!$F133=0,0,1),0)</f>
        <v>0</v>
      </c>
      <c r="X135" s="32">
        <f>IF(X$2='List of Flows'!$B133,IF('List of Flows'!$F133=0,0,1),0)</f>
        <v>0</v>
      </c>
      <c r="Y135" s="32">
        <f>IF(Y$2='List of Flows'!$B133,IF('List of Flows'!$F133=0,0,1),0)</f>
        <v>0</v>
      </c>
      <c r="Z135" s="32">
        <f>IF(Z$2='List of Flows'!$B133,IF('List of Flows'!$F133=0,0,1),0)</f>
        <v>0</v>
      </c>
      <c r="AA135" s="32">
        <f>IF(AA$2='List of Flows'!$B133,IF('List of Flows'!$F133=0,0,1),0)</f>
        <v>0</v>
      </c>
      <c r="AB135" s="32">
        <f>IF(AB$2='List of Flows'!$B133,IF('List of Flows'!$F133=0,0,1),0)</f>
        <v>0</v>
      </c>
      <c r="AC135" s="32">
        <f>IF(AC$2='List of Flows'!$B133,IF('List of Flows'!$F133=0,0,1),0)</f>
        <v>0</v>
      </c>
      <c r="AD135" s="32">
        <f t="shared" si="71"/>
        <v>0</v>
      </c>
      <c r="AE135" s="31"/>
      <c r="AF135" s="32">
        <f t="shared" si="72"/>
        <v>0</v>
      </c>
      <c r="AG135" s="32">
        <f t="shared" si="73"/>
        <v>0</v>
      </c>
      <c r="AH135" s="32">
        <f t="shared" si="74"/>
        <v>0</v>
      </c>
      <c r="AI135" s="32">
        <f t="shared" si="75"/>
        <v>0</v>
      </c>
      <c r="AJ135" s="32">
        <f t="shared" si="76"/>
        <v>0</v>
      </c>
      <c r="AK135" s="32">
        <f t="shared" si="77"/>
        <v>0</v>
      </c>
      <c r="AL135" s="32">
        <f t="shared" si="78"/>
        <v>0</v>
      </c>
      <c r="AM135" s="32">
        <f t="shared" si="79"/>
        <v>0</v>
      </c>
      <c r="AN135" s="32">
        <f t="shared" si="80"/>
        <v>0</v>
      </c>
      <c r="AO135" s="32">
        <f t="shared" si="81"/>
        <v>0</v>
      </c>
      <c r="AP135" s="32">
        <f t="shared" si="82"/>
        <v>0</v>
      </c>
      <c r="AQ135" s="32">
        <f t="shared" si="83"/>
        <v>0</v>
      </c>
      <c r="AR135" s="32">
        <f t="shared" si="84"/>
        <v>0</v>
      </c>
      <c r="AS135" s="32">
        <f t="shared" si="85"/>
        <v>0</v>
      </c>
      <c r="AT135" s="31"/>
      <c r="AU135" s="32">
        <f>IF(AU$2='List of Flows'!$B133,IF('List of Flows'!$G133=0,0,1),0)</f>
        <v>0</v>
      </c>
      <c r="AV135" s="32">
        <f>IF(AV$2='List of Flows'!$B133,IF('List of Flows'!$G133=0,0,1),0)</f>
        <v>0</v>
      </c>
      <c r="AW135" s="32">
        <f>IF(AW$2='List of Flows'!$B133,IF('List of Flows'!$G133=0,0,1),0)</f>
        <v>0</v>
      </c>
      <c r="AX135" s="32">
        <f>IF(AX$2='List of Flows'!$B133,IF('List of Flows'!$G133=0,0,1),0)</f>
        <v>0</v>
      </c>
      <c r="AY135" s="32">
        <f>IF(AY$2='List of Flows'!$B133,IF('List of Flows'!$G133=0,0,1),0)</f>
        <v>0</v>
      </c>
      <c r="AZ135" s="32">
        <f>IF(AZ$2='List of Flows'!$B133,IF('List of Flows'!$G133=0,0,1),0)</f>
        <v>0</v>
      </c>
      <c r="BA135" s="32">
        <f>IF(BA$2='List of Flows'!$B133,IF('List of Flows'!$G133=0,0,1),0)</f>
        <v>0</v>
      </c>
      <c r="BB135" s="32">
        <f>IF(BB$2='List of Flows'!$B133,IF('List of Flows'!$G133=0,0,1),0)</f>
        <v>0</v>
      </c>
      <c r="BC135" s="32">
        <f>IF(BC$2='List of Flows'!$B133,IF('List of Flows'!$G133=0,0,1),0)</f>
        <v>0</v>
      </c>
      <c r="BD135" s="32">
        <f>IF(BD$2='List of Flows'!$B133,IF('List of Flows'!$G133=0,0,1),0)</f>
        <v>0</v>
      </c>
      <c r="BE135" s="32">
        <f>IF(BE$2='List of Flows'!$B133,IF('List of Flows'!$G133=0,0,1),0)</f>
        <v>0</v>
      </c>
      <c r="BF135" s="32">
        <f>IF(BF$2='List of Flows'!$B133,IF('List of Flows'!$G133=0,0,1),0)</f>
        <v>0</v>
      </c>
      <c r="BG135" s="32">
        <f>IF(BG$2='List of Flows'!$B133,IF('List of Flows'!$G133=0,0,1),0)</f>
        <v>0</v>
      </c>
      <c r="BH135" s="32">
        <f t="shared" si="86"/>
        <v>0</v>
      </c>
      <c r="BI135" s="31"/>
      <c r="BJ135">
        <f t="shared" si="87"/>
        <v>0</v>
      </c>
      <c r="BK135">
        <f t="shared" si="88"/>
        <v>0</v>
      </c>
      <c r="BL135">
        <f t="shared" si="89"/>
        <v>0</v>
      </c>
      <c r="BM135">
        <f t="shared" si="90"/>
        <v>0</v>
      </c>
      <c r="BN135">
        <f t="shared" si="91"/>
        <v>0</v>
      </c>
      <c r="BO135">
        <f t="shared" si="92"/>
        <v>0</v>
      </c>
      <c r="BP135">
        <f t="shared" si="93"/>
        <v>0</v>
      </c>
      <c r="BQ135">
        <f t="shared" si="94"/>
        <v>0</v>
      </c>
      <c r="BR135">
        <f t="shared" si="95"/>
        <v>0</v>
      </c>
      <c r="BS135">
        <f t="shared" si="96"/>
        <v>0</v>
      </c>
      <c r="BT135">
        <f t="shared" si="97"/>
        <v>0</v>
      </c>
      <c r="BU135">
        <f t="shared" si="98"/>
        <v>0</v>
      </c>
      <c r="BV135">
        <f t="shared" si="99"/>
        <v>0</v>
      </c>
      <c r="BW135">
        <f t="shared" si="100"/>
        <v>0</v>
      </c>
    </row>
    <row r="136" spans="1:75" x14ac:dyDescent="0.3">
      <c r="A136" s="30"/>
      <c r="B136" s="32">
        <f>IF(B$2='List of Flows'!$B134,IF('List of Flows'!$E134=0,0,1),0)</f>
        <v>0</v>
      </c>
      <c r="C136" s="32">
        <f>IF(C$2='List of Flows'!$B134,IF('List of Flows'!$E134=0,0,1),0)</f>
        <v>0</v>
      </c>
      <c r="D136" s="32">
        <f>IF(D$2='List of Flows'!$B134,IF('List of Flows'!$E134=0,0,1),0)</f>
        <v>0</v>
      </c>
      <c r="E136" s="32">
        <f>IF(E$2='List of Flows'!$B134,IF('List of Flows'!$E134=0,0,1),0)</f>
        <v>0</v>
      </c>
      <c r="F136" s="32">
        <f>IF(F$2='List of Flows'!$B134,IF('List of Flows'!$E134=0,0,1),0)</f>
        <v>0</v>
      </c>
      <c r="G136" s="32">
        <f>IF(G$2='List of Flows'!$B134,IF('List of Flows'!$E134=0,0,1),0)</f>
        <v>0</v>
      </c>
      <c r="H136" s="32">
        <f>IF(H$2='List of Flows'!$B134,IF('List of Flows'!$E134=0,0,1),0)</f>
        <v>0</v>
      </c>
      <c r="I136" s="32">
        <f>IF(I$2='List of Flows'!$B134,IF('List of Flows'!$E134=0,0,1),0)</f>
        <v>0</v>
      </c>
      <c r="J136" s="32">
        <f>IF(J$2='List of Flows'!$B134,IF('List of Flows'!$E134=0,0,1),0)</f>
        <v>0</v>
      </c>
      <c r="K136" s="32">
        <f>IF(K$2='List of Flows'!$B134,IF('List of Flows'!$E134=0,0,1),0)</f>
        <v>0</v>
      </c>
      <c r="L136" s="32">
        <f>IF(L$2='List of Flows'!$B134,IF('List of Flows'!$E134=0,0,1),0)</f>
        <v>0</v>
      </c>
      <c r="M136" s="32">
        <f>IF(M$2='List of Flows'!$B134,IF('List of Flows'!$E134=0,0,1),0)</f>
        <v>0</v>
      </c>
      <c r="N136" s="32">
        <f>IF(N$2='List of Flows'!$B134,IF('List of Flows'!$E134=0,0,1),0)</f>
        <v>0</v>
      </c>
      <c r="O136" s="32">
        <f t="shared" si="70"/>
        <v>0</v>
      </c>
      <c r="P136" s="31"/>
      <c r="Q136" s="32">
        <f>IF(Q$2='List of Flows'!$B134,IF('List of Flows'!$F134=0,0,1),0)</f>
        <v>0</v>
      </c>
      <c r="R136" s="32">
        <f>IF(R$2='List of Flows'!$B134,IF('List of Flows'!$F134=0,0,1),0)</f>
        <v>0</v>
      </c>
      <c r="S136" s="32">
        <f>IF(S$2='List of Flows'!$B134,IF('List of Flows'!$F134=0,0,1),0)</f>
        <v>0</v>
      </c>
      <c r="T136" s="32">
        <f>IF(T$2='List of Flows'!$B134,IF('List of Flows'!$F134=0,0,1),0)</f>
        <v>0</v>
      </c>
      <c r="U136" s="32">
        <f>IF(U$2='List of Flows'!$B134,IF('List of Flows'!$F134=0,0,1),0)</f>
        <v>0</v>
      </c>
      <c r="V136" s="32">
        <f>IF(V$2='List of Flows'!$B134,IF('List of Flows'!$F134=0,0,1),0)</f>
        <v>0</v>
      </c>
      <c r="W136" s="32">
        <f>IF(W$2='List of Flows'!$B134,IF('List of Flows'!$F134=0,0,1),0)</f>
        <v>0</v>
      </c>
      <c r="X136" s="32">
        <f>IF(X$2='List of Flows'!$B134,IF('List of Flows'!$F134=0,0,1),0)</f>
        <v>0</v>
      </c>
      <c r="Y136" s="32">
        <f>IF(Y$2='List of Flows'!$B134,IF('List of Flows'!$F134=0,0,1),0)</f>
        <v>0</v>
      </c>
      <c r="Z136" s="32">
        <f>IF(Z$2='List of Flows'!$B134,IF('List of Flows'!$F134=0,0,1),0)</f>
        <v>0</v>
      </c>
      <c r="AA136" s="32">
        <f>IF(AA$2='List of Flows'!$B134,IF('List of Flows'!$F134=0,0,1),0)</f>
        <v>0</v>
      </c>
      <c r="AB136" s="32">
        <f>IF(AB$2='List of Flows'!$B134,IF('List of Flows'!$F134=0,0,1),0)</f>
        <v>0</v>
      </c>
      <c r="AC136" s="32">
        <f>IF(AC$2='List of Flows'!$B134,IF('List of Flows'!$F134=0,0,1),0)</f>
        <v>0</v>
      </c>
      <c r="AD136" s="32">
        <f t="shared" si="71"/>
        <v>0</v>
      </c>
      <c r="AE136" s="31"/>
      <c r="AF136" s="32">
        <f t="shared" si="72"/>
        <v>0</v>
      </c>
      <c r="AG136" s="32">
        <f t="shared" si="73"/>
        <v>0</v>
      </c>
      <c r="AH136" s="32">
        <f t="shared" si="74"/>
        <v>0</v>
      </c>
      <c r="AI136" s="32">
        <f t="shared" si="75"/>
        <v>0</v>
      </c>
      <c r="AJ136" s="32">
        <f t="shared" si="76"/>
        <v>0</v>
      </c>
      <c r="AK136" s="32">
        <f t="shared" si="77"/>
        <v>0</v>
      </c>
      <c r="AL136" s="32">
        <f t="shared" si="78"/>
        <v>0</v>
      </c>
      <c r="AM136" s="32">
        <f t="shared" si="79"/>
        <v>0</v>
      </c>
      <c r="AN136" s="32">
        <f t="shared" si="80"/>
        <v>0</v>
      </c>
      <c r="AO136" s="32">
        <f t="shared" si="81"/>
        <v>0</v>
      </c>
      <c r="AP136" s="32">
        <f t="shared" si="82"/>
        <v>0</v>
      </c>
      <c r="AQ136" s="32">
        <f t="shared" si="83"/>
        <v>0</v>
      </c>
      <c r="AR136" s="32">
        <f t="shared" si="84"/>
        <v>0</v>
      </c>
      <c r="AS136" s="32">
        <f t="shared" si="85"/>
        <v>0</v>
      </c>
      <c r="AT136" s="31"/>
      <c r="AU136" s="32">
        <f>IF(AU$2='List of Flows'!$B134,IF('List of Flows'!$G134=0,0,1),0)</f>
        <v>0</v>
      </c>
      <c r="AV136" s="32">
        <f>IF(AV$2='List of Flows'!$B134,IF('List of Flows'!$G134=0,0,1),0)</f>
        <v>0</v>
      </c>
      <c r="AW136" s="32">
        <f>IF(AW$2='List of Flows'!$B134,IF('List of Flows'!$G134=0,0,1),0)</f>
        <v>0</v>
      </c>
      <c r="AX136" s="32">
        <f>IF(AX$2='List of Flows'!$B134,IF('List of Flows'!$G134=0,0,1),0)</f>
        <v>0</v>
      </c>
      <c r="AY136" s="32">
        <f>IF(AY$2='List of Flows'!$B134,IF('List of Flows'!$G134=0,0,1),0)</f>
        <v>0</v>
      </c>
      <c r="AZ136" s="32">
        <f>IF(AZ$2='List of Flows'!$B134,IF('List of Flows'!$G134=0,0,1),0)</f>
        <v>0</v>
      </c>
      <c r="BA136" s="32">
        <f>IF(BA$2='List of Flows'!$B134,IF('List of Flows'!$G134=0,0,1),0)</f>
        <v>0</v>
      </c>
      <c r="BB136" s="32">
        <f>IF(BB$2='List of Flows'!$B134,IF('List of Flows'!$G134=0,0,1),0)</f>
        <v>0</v>
      </c>
      <c r="BC136" s="32">
        <f>IF(BC$2='List of Flows'!$B134,IF('List of Flows'!$G134=0,0,1),0)</f>
        <v>0</v>
      </c>
      <c r="BD136" s="32">
        <f>IF(BD$2='List of Flows'!$B134,IF('List of Flows'!$G134=0,0,1),0)</f>
        <v>0</v>
      </c>
      <c r="BE136" s="32">
        <f>IF(BE$2='List of Flows'!$B134,IF('List of Flows'!$G134=0,0,1),0)</f>
        <v>0</v>
      </c>
      <c r="BF136" s="32">
        <f>IF(BF$2='List of Flows'!$B134,IF('List of Flows'!$G134=0,0,1),0)</f>
        <v>0</v>
      </c>
      <c r="BG136" s="32">
        <f>IF(BG$2='List of Flows'!$B134,IF('List of Flows'!$G134=0,0,1),0)</f>
        <v>0</v>
      </c>
      <c r="BH136" s="32">
        <f t="shared" si="86"/>
        <v>0</v>
      </c>
      <c r="BI136" s="31"/>
      <c r="BJ136">
        <f t="shared" si="87"/>
        <v>0</v>
      </c>
      <c r="BK136">
        <f t="shared" si="88"/>
        <v>0</v>
      </c>
      <c r="BL136">
        <f t="shared" si="89"/>
        <v>0</v>
      </c>
      <c r="BM136">
        <f t="shared" si="90"/>
        <v>0</v>
      </c>
      <c r="BN136">
        <f t="shared" si="91"/>
        <v>0</v>
      </c>
      <c r="BO136">
        <f t="shared" si="92"/>
        <v>0</v>
      </c>
      <c r="BP136">
        <f t="shared" si="93"/>
        <v>0</v>
      </c>
      <c r="BQ136">
        <f t="shared" si="94"/>
        <v>0</v>
      </c>
      <c r="BR136">
        <f t="shared" si="95"/>
        <v>0</v>
      </c>
      <c r="BS136">
        <f t="shared" si="96"/>
        <v>0</v>
      </c>
      <c r="BT136">
        <f t="shared" si="97"/>
        <v>0</v>
      </c>
      <c r="BU136">
        <f t="shared" si="98"/>
        <v>0</v>
      </c>
      <c r="BV136">
        <f t="shared" si="99"/>
        <v>0</v>
      </c>
      <c r="BW136">
        <f t="shared" si="100"/>
        <v>0</v>
      </c>
    </row>
    <row r="137" spans="1:75" x14ac:dyDescent="0.3">
      <c r="A137" s="30"/>
      <c r="B137" s="32">
        <f>IF(B$2='List of Flows'!$B135,IF('List of Flows'!$E135=0,0,1),0)</f>
        <v>0</v>
      </c>
      <c r="C137" s="32">
        <f>IF(C$2='List of Flows'!$B135,IF('List of Flows'!$E135=0,0,1),0)</f>
        <v>0</v>
      </c>
      <c r="D137" s="32">
        <f>IF(D$2='List of Flows'!$B135,IF('List of Flows'!$E135=0,0,1),0)</f>
        <v>0</v>
      </c>
      <c r="E137" s="32">
        <f>IF(E$2='List of Flows'!$B135,IF('List of Flows'!$E135=0,0,1),0)</f>
        <v>0</v>
      </c>
      <c r="F137" s="32">
        <f>IF(F$2='List of Flows'!$B135,IF('List of Flows'!$E135=0,0,1),0)</f>
        <v>0</v>
      </c>
      <c r="G137" s="32">
        <f>IF(G$2='List of Flows'!$B135,IF('List of Flows'!$E135=0,0,1),0)</f>
        <v>0</v>
      </c>
      <c r="H137" s="32">
        <f>IF(H$2='List of Flows'!$B135,IF('List of Flows'!$E135=0,0,1),0)</f>
        <v>0</v>
      </c>
      <c r="I137" s="32">
        <f>IF(I$2='List of Flows'!$B135,IF('List of Flows'!$E135=0,0,1),0)</f>
        <v>0</v>
      </c>
      <c r="J137" s="32">
        <f>IF(J$2='List of Flows'!$B135,IF('List of Flows'!$E135=0,0,1),0)</f>
        <v>0</v>
      </c>
      <c r="K137" s="32">
        <f>IF(K$2='List of Flows'!$B135,IF('List of Flows'!$E135=0,0,1),0)</f>
        <v>0</v>
      </c>
      <c r="L137" s="32">
        <f>IF(L$2='List of Flows'!$B135,IF('List of Flows'!$E135=0,0,1),0)</f>
        <v>0</v>
      </c>
      <c r="M137" s="32">
        <f>IF(M$2='List of Flows'!$B135,IF('List of Flows'!$E135=0,0,1),0)</f>
        <v>0</v>
      </c>
      <c r="N137" s="32">
        <f>IF(N$2='List of Flows'!$B135,IF('List of Flows'!$E135=0,0,1),0)</f>
        <v>0</v>
      </c>
      <c r="O137" s="32">
        <f t="shared" si="70"/>
        <v>0</v>
      </c>
      <c r="P137" s="31"/>
      <c r="Q137" s="32">
        <f>IF(Q$2='List of Flows'!$B135,IF('List of Flows'!$F135=0,0,1),0)</f>
        <v>0</v>
      </c>
      <c r="R137" s="32">
        <f>IF(R$2='List of Flows'!$B135,IF('List of Flows'!$F135=0,0,1),0)</f>
        <v>0</v>
      </c>
      <c r="S137" s="32">
        <f>IF(S$2='List of Flows'!$B135,IF('List of Flows'!$F135=0,0,1),0)</f>
        <v>0</v>
      </c>
      <c r="T137" s="32">
        <f>IF(T$2='List of Flows'!$B135,IF('List of Flows'!$F135=0,0,1),0)</f>
        <v>0</v>
      </c>
      <c r="U137" s="32">
        <f>IF(U$2='List of Flows'!$B135,IF('List of Flows'!$F135=0,0,1),0)</f>
        <v>0</v>
      </c>
      <c r="V137" s="32">
        <f>IF(V$2='List of Flows'!$B135,IF('List of Flows'!$F135=0,0,1),0)</f>
        <v>0</v>
      </c>
      <c r="W137" s="32">
        <f>IF(W$2='List of Flows'!$B135,IF('List of Flows'!$F135=0,0,1),0)</f>
        <v>0</v>
      </c>
      <c r="X137" s="32">
        <f>IF(X$2='List of Flows'!$B135,IF('List of Flows'!$F135=0,0,1),0)</f>
        <v>0</v>
      </c>
      <c r="Y137" s="32">
        <f>IF(Y$2='List of Flows'!$B135,IF('List of Flows'!$F135=0,0,1),0)</f>
        <v>0</v>
      </c>
      <c r="Z137" s="32">
        <f>IF(Z$2='List of Flows'!$B135,IF('List of Flows'!$F135=0,0,1),0)</f>
        <v>0</v>
      </c>
      <c r="AA137" s="32">
        <f>IF(AA$2='List of Flows'!$B135,IF('List of Flows'!$F135=0,0,1),0)</f>
        <v>0</v>
      </c>
      <c r="AB137" s="32">
        <f>IF(AB$2='List of Flows'!$B135,IF('List of Flows'!$F135=0,0,1),0)</f>
        <v>0</v>
      </c>
      <c r="AC137" s="32">
        <f>IF(AC$2='List of Flows'!$B135,IF('List of Flows'!$F135=0,0,1),0)</f>
        <v>0</v>
      </c>
      <c r="AD137" s="32">
        <f t="shared" si="71"/>
        <v>0</v>
      </c>
      <c r="AE137" s="31"/>
      <c r="AF137" s="32">
        <f t="shared" si="72"/>
        <v>0</v>
      </c>
      <c r="AG137" s="32">
        <f t="shared" si="73"/>
        <v>0</v>
      </c>
      <c r="AH137" s="32">
        <f t="shared" si="74"/>
        <v>0</v>
      </c>
      <c r="AI137" s="32">
        <f t="shared" si="75"/>
        <v>0</v>
      </c>
      <c r="AJ137" s="32">
        <f t="shared" si="76"/>
        <v>0</v>
      </c>
      <c r="AK137" s="32">
        <f t="shared" si="77"/>
        <v>0</v>
      </c>
      <c r="AL137" s="32">
        <f t="shared" si="78"/>
        <v>0</v>
      </c>
      <c r="AM137" s="32">
        <f t="shared" si="79"/>
        <v>0</v>
      </c>
      <c r="AN137" s="32">
        <f t="shared" si="80"/>
        <v>0</v>
      </c>
      <c r="AO137" s="32">
        <f t="shared" si="81"/>
        <v>0</v>
      </c>
      <c r="AP137" s="32">
        <f t="shared" si="82"/>
        <v>0</v>
      </c>
      <c r="AQ137" s="32">
        <f t="shared" si="83"/>
        <v>0</v>
      </c>
      <c r="AR137" s="32">
        <f t="shared" si="84"/>
        <v>0</v>
      </c>
      <c r="AS137" s="32">
        <f t="shared" si="85"/>
        <v>0</v>
      </c>
      <c r="AT137" s="31"/>
      <c r="AU137" s="32">
        <f>IF(AU$2='List of Flows'!$B135,IF('List of Flows'!$G135=0,0,1),0)</f>
        <v>0</v>
      </c>
      <c r="AV137" s="32">
        <f>IF(AV$2='List of Flows'!$B135,IF('List of Flows'!$G135=0,0,1),0)</f>
        <v>0</v>
      </c>
      <c r="AW137" s="32">
        <f>IF(AW$2='List of Flows'!$B135,IF('List of Flows'!$G135=0,0,1),0)</f>
        <v>0</v>
      </c>
      <c r="AX137" s="32">
        <f>IF(AX$2='List of Flows'!$B135,IF('List of Flows'!$G135=0,0,1),0)</f>
        <v>0</v>
      </c>
      <c r="AY137" s="32">
        <f>IF(AY$2='List of Flows'!$B135,IF('List of Flows'!$G135=0,0,1),0)</f>
        <v>0</v>
      </c>
      <c r="AZ137" s="32">
        <f>IF(AZ$2='List of Flows'!$B135,IF('List of Flows'!$G135=0,0,1),0)</f>
        <v>0</v>
      </c>
      <c r="BA137" s="32">
        <f>IF(BA$2='List of Flows'!$B135,IF('List of Flows'!$G135=0,0,1),0)</f>
        <v>0</v>
      </c>
      <c r="BB137" s="32">
        <f>IF(BB$2='List of Flows'!$B135,IF('List of Flows'!$G135=0,0,1),0)</f>
        <v>0</v>
      </c>
      <c r="BC137" s="32">
        <f>IF(BC$2='List of Flows'!$B135,IF('List of Flows'!$G135=0,0,1),0)</f>
        <v>0</v>
      </c>
      <c r="BD137" s="32">
        <f>IF(BD$2='List of Flows'!$B135,IF('List of Flows'!$G135=0,0,1),0)</f>
        <v>0</v>
      </c>
      <c r="BE137" s="32">
        <f>IF(BE$2='List of Flows'!$B135,IF('List of Flows'!$G135=0,0,1),0)</f>
        <v>0</v>
      </c>
      <c r="BF137" s="32">
        <f>IF(BF$2='List of Flows'!$B135,IF('List of Flows'!$G135=0,0,1),0)</f>
        <v>0</v>
      </c>
      <c r="BG137" s="32">
        <f>IF(BG$2='List of Flows'!$B135,IF('List of Flows'!$G135=0,0,1),0)</f>
        <v>0</v>
      </c>
      <c r="BH137" s="32">
        <f t="shared" si="86"/>
        <v>0</v>
      </c>
      <c r="BI137" s="31"/>
      <c r="BJ137">
        <f t="shared" si="87"/>
        <v>0</v>
      </c>
      <c r="BK137">
        <f t="shared" si="88"/>
        <v>0</v>
      </c>
      <c r="BL137">
        <f t="shared" si="89"/>
        <v>0</v>
      </c>
      <c r="BM137">
        <f t="shared" si="90"/>
        <v>0</v>
      </c>
      <c r="BN137">
        <f t="shared" si="91"/>
        <v>0</v>
      </c>
      <c r="BO137">
        <f t="shared" si="92"/>
        <v>0</v>
      </c>
      <c r="BP137">
        <f t="shared" si="93"/>
        <v>0</v>
      </c>
      <c r="BQ137">
        <f t="shared" si="94"/>
        <v>0</v>
      </c>
      <c r="BR137">
        <f t="shared" si="95"/>
        <v>0</v>
      </c>
      <c r="BS137">
        <f t="shared" si="96"/>
        <v>0</v>
      </c>
      <c r="BT137">
        <f t="shared" si="97"/>
        <v>0</v>
      </c>
      <c r="BU137">
        <f t="shared" si="98"/>
        <v>0</v>
      </c>
      <c r="BV137">
        <f t="shared" si="99"/>
        <v>0</v>
      </c>
      <c r="BW137">
        <f t="shared" si="100"/>
        <v>0</v>
      </c>
    </row>
    <row r="138" spans="1:75" x14ac:dyDescent="0.3">
      <c r="A138" s="30"/>
      <c r="B138" s="32">
        <f>IF(B$2='List of Flows'!$B136,IF('List of Flows'!$E136=0,0,1),0)</f>
        <v>0</v>
      </c>
      <c r="C138" s="32">
        <f>IF(C$2='List of Flows'!$B136,IF('List of Flows'!$E136=0,0,1),0)</f>
        <v>0</v>
      </c>
      <c r="D138" s="32">
        <f>IF(D$2='List of Flows'!$B136,IF('List of Flows'!$E136=0,0,1),0)</f>
        <v>0</v>
      </c>
      <c r="E138" s="32">
        <f>IF(E$2='List of Flows'!$B136,IF('List of Flows'!$E136=0,0,1),0)</f>
        <v>0</v>
      </c>
      <c r="F138" s="32">
        <f>IF(F$2='List of Flows'!$B136,IF('List of Flows'!$E136=0,0,1),0)</f>
        <v>0</v>
      </c>
      <c r="G138" s="32">
        <f>IF(G$2='List of Flows'!$B136,IF('List of Flows'!$E136=0,0,1),0)</f>
        <v>0</v>
      </c>
      <c r="H138" s="32">
        <f>IF(H$2='List of Flows'!$B136,IF('List of Flows'!$E136=0,0,1),0)</f>
        <v>0</v>
      </c>
      <c r="I138" s="32">
        <f>IF(I$2='List of Flows'!$B136,IF('List of Flows'!$E136=0,0,1),0)</f>
        <v>0</v>
      </c>
      <c r="J138" s="32">
        <f>IF(J$2='List of Flows'!$B136,IF('List of Flows'!$E136=0,0,1),0)</f>
        <v>0</v>
      </c>
      <c r="K138" s="32">
        <f>IF(K$2='List of Flows'!$B136,IF('List of Flows'!$E136=0,0,1),0)</f>
        <v>0</v>
      </c>
      <c r="L138" s="32">
        <f>IF(L$2='List of Flows'!$B136,IF('List of Flows'!$E136=0,0,1),0)</f>
        <v>0</v>
      </c>
      <c r="M138" s="32">
        <f>IF(M$2='List of Flows'!$B136,IF('List of Flows'!$E136=0,0,1),0)</f>
        <v>0</v>
      </c>
      <c r="N138" s="32">
        <f>IF(N$2='List of Flows'!$B136,IF('List of Flows'!$E136=0,0,1),0)</f>
        <v>0</v>
      </c>
      <c r="O138" s="32">
        <f t="shared" si="70"/>
        <v>0</v>
      </c>
      <c r="P138" s="31"/>
      <c r="Q138" s="32">
        <f>IF(Q$2='List of Flows'!$B136,IF('List of Flows'!$F136=0,0,1),0)</f>
        <v>0</v>
      </c>
      <c r="R138" s="32">
        <f>IF(R$2='List of Flows'!$B136,IF('List of Flows'!$F136=0,0,1),0)</f>
        <v>0</v>
      </c>
      <c r="S138" s="32">
        <f>IF(S$2='List of Flows'!$B136,IF('List of Flows'!$F136=0,0,1),0)</f>
        <v>0</v>
      </c>
      <c r="T138" s="32">
        <f>IF(T$2='List of Flows'!$B136,IF('List of Flows'!$F136=0,0,1),0)</f>
        <v>0</v>
      </c>
      <c r="U138" s="32">
        <f>IF(U$2='List of Flows'!$B136,IF('List of Flows'!$F136=0,0,1),0)</f>
        <v>0</v>
      </c>
      <c r="V138" s="32">
        <f>IF(V$2='List of Flows'!$B136,IF('List of Flows'!$F136=0,0,1),0)</f>
        <v>0</v>
      </c>
      <c r="W138" s="32">
        <f>IF(W$2='List of Flows'!$B136,IF('List of Flows'!$F136=0,0,1),0)</f>
        <v>0</v>
      </c>
      <c r="X138" s="32">
        <f>IF(X$2='List of Flows'!$B136,IF('List of Flows'!$F136=0,0,1),0)</f>
        <v>0</v>
      </c>
      <c r="Y138" s="32">
        <f>IF(Y$2='List of Flows'!$B136,IF('List of Flows'!$F136=0,0,1),0)</f>
        <v>0</v>
      </c>
      <c r="Z138" s="32">
        <f>IF(Z$2='List of Flows'!$B136,IF('List of Flows'!$F136=0,0,1),0)</f>
        <v>0</v>
      </c>
      <c r="AA138" s="32">
        <f>IF(AA$2='List of Flows'!$B136,IF('List of Flows'!$F136=0,0,1),0)</f>
        <v>0</v>
      </c>
      <c r="AB138" s="32">
        <f>IF(AB$2='List of Flows'!$B136,IF('List of Flows'!$F136=0,0,1),0)</f>
        <v>0</v>
      </c>
      <c r="AC138" s="32">
        <f>IF(AC$2='List of Flows'!$B136,IF('List of Flows'!$F136=0,0,1),0)</f>
        <v>0</v>
      </c>
      <c r="AD138" s="32">
        <f t="shared" si="71"/>
        <v>0</v>
      </c>
      <c r="AE138" s="31"/>
      <c r="AF138" s="32">
        <f t="shared" si="72"/>
        <v>0</v>
      </c>
      <c r="AG138" s="32">
        <f t="shared" si="73"/>
        <v>0</v>
      </c>
      <c r="AH138" s="32">
        <f t="shared" si="74"/>
        <v>0</v>
      </c>
      <c r="AI138" s="32">
        <f t="shared" si="75"/>
        <v>0</v>
      </c>
      <c r="AJ138" s="32">
        <f t="shared" si="76"/>
        <v>0</v>
      </c>
      <c r="AK138" s="32">
        <f t="shared" si="77"/>
        <v>0</v>
      </c>
      <c r="AL138" s="32">
        <f t="shared" si="78"/>
        <v>0</v>
      </c>
      <c r="AM138" s="32">
        <f t="shared" si="79"/>
        <v>0</v>
      </c>
      <c r="AN138" s="32">
        <f t="shared" si="80"/>
        <v>0</v>
      </c>
      <c r="AO138" s="32">
        <f t="shared" si="81"/>
        <v>0</v>
      </c>
      <c r="AP138" s="32">
        <f t="shared" si="82"/>
        <v>0</v>
      </c>
      <c r="AQ138" s="32">
        <f t="shared" si="83"/>
        <v>0</v>
      </c>
      <c r="AR138" s="32">
        <f t="shared" si="84"/>
        <v>0</v>
      </c>
      <c r="AS138" s="32">
        <f t="shared" si="85"/>
        <v>0</v>
      </c>
      <c r="AT138" s="31"/>
      <c r="AU138" s="32">
        <f>IF(AU$2='List of Flows'!$B136,IF('List of Flows'!$G136=0,0,1),0)</f>
        <v>0</v>
      </c>
      <c r="AV138" s="32">
        <f>IF(AV$2='List of Flows'!$B136,IF('List of Flows'!$G136=0,0,1),0)</f>
        <v>0</v>
      </c>
      <c r="AW138" s="32">
        <f>IF(AW$2='List of Flows'!$B136,IF('List of Flows'!$G136=0,0,1),0)</f>
        <v>0</v>
      </c>
      <c r="AX138" s="32">
        <f>IF(AX$2='List of Flows'!$B136,IF('List of Flows'!$G136=0,0,1),0)</f>
        <v>0</v>
      </c>
      <c r="AY138" s="32">
        <f>IF(AY$2='List of Flows'!$B136,IF('List of Flows'!$G136=0,0,1),0)</f>
        <v>0</v>
      </c>
      <c r="AZ138" s="32">
        <f>IF(AZ$2='List of Flows'!$B136,IF('List of Flows'!$G136=0,0,1),0)</f>
        <v>0</v>
      </c>
      <c r="BA138" s="32">
        <f>IF(BA$2='List of Flows'!$B136,IF('List of Flows'!$G136=0,0,1),0)</f>
        <v>0</v>
      </c>
      <c r="BB138" s="32">
        <f>IF(BB$2='List of Flows'!$B136,IF('List of Flows'!$G136=0,0,1),0)</f>
        <v>0</v>
      </c>
      <c r="BC138" s="32">
        <f>IF(BC$2='List of Flows'!$B136,IF('List of Flows'!$G136=0,0,1),0)</f>
        <v>0</v>
      </c>
      <c r="BD138" s="32">
        <f>IF(BD$2='List of Flows'!$B136,IF('List of Flows'!$G136=0,0,1),0)</f>
        <v>0</v>
      </c>
      <c r="BE138" s="32">
        <f>IF(BE$2='List of Flows'!$B136,IF('List of Flows'!$G136=0,0,1),0)</f>
        <v>0</v>
      </c>
      <c r="BF138" s="32">
        <f>IF(BF$2='List of Flows'!$B136,IF('List of Flows'!$G136=0,0,1),0)</f>
        <v>0</v>
      </c>
      <c r="BG138" s="32">
        <f>IF(BG$2='List of Flows'!$B136,IF('List of Flows'!$G136=0,0,1),0)</f>
        <v>0</v>
      </c>
      <c r="BH138" s="32">
        <f t="shared" si="86"/>
        <v>0</v>
      </c>
      <c r="BI138" s="31"/>
      <c r="BJ138">
        <f t="shared" si="87"/>
        <v>0</v>
      </c>
      <c r="BK138">
        <f t="shared" si="88"/>
        <v>0</v>
      </c>
      <c r="BL138">
        <f t="shared" si="89"/>
        <v>0</v>
      </c>
      <c r="BM138">
        <f t="shared" si="90"/>
        <v>0</v>
      </c>
      <c r="BN138">
        <f t="shared" si="91"/>
        <v>0</v>
      </c>
      <c r="BO138">
        <f t="shared" si="92"/>
        <v>0</v>
      </c>
      <c r="BP138">
        <f t="shared" si="93"/>
        <v>0</v>
      </c>
      <c r="BQ138">
        <f t="shared" si="94"/>
        <v>0</v>
      </c>
      <c r="BR138">
        <f t="shared" si="95"/>
        <v>0</v>
      </c>
      <c r="BS138">
        <f t="shared" si="96"/>
        <v>0</v>
      </c>
      <c r="BT138">
        <f t="shared" si="97"/>
        <v>0</v>
      </c>
      <c r="BU138">
        <f t="shared" si="98"/>
        <v>0</v>
      </c>
      <c r="BV138">
        <f t="shared" si="99"/>
        <v>0</v>
      </c>
      <c r="BW138">
        <f t="shared" si="100"/>
        <v>0</v>
      </c>
    </row>
    <row r="139" spans="1:75" x14ac:dyDescent="0.3">
      <c r="A139" s="30"/>
      <c r="B139" s="32">
        <f>IF(B$2='List of Flows'!$B137,IF('List of Flows'!$E137=0,0,1),0)</f>
        <v>0</v>
      </c>
      <c r="C139" s="32">
        <f>IF(C$2='List of Flows'!$B137,IF('List of Flows'!$E137=0,0,1),0)</f>
        <v>0</v>
      </c>
      <c r="D139" s="32">
        <f>IF(D$2='List of Flows'!$B137,IF('List of Flows'!$E137=0,0,1),0)</f>
        <v>0</v>
      </c>
      <c r="E139" s="32">
        <f>IF(E$2='List of Flows'!$B137,IF('List of Flows'!$E137=0,0,1),0)</f>
        <v>0</v>
      </c>
      <c r="F139" s="32">
        <f>IF(F$2='List of Flows'!$B137,IF('List of Flows'!$E137=0,0,1),0)</f>
        <v>0</v>
      </c>
      <c r="G139" s="32">
        <f>IF(G$2='List of Flows'!$B137,IF('List of Flows'!$E137=0,0,1),0)</f>
        <v>0</v>
      </c>
      <c r="H139" s="32">
        <f>IF(H$2='List of Flows'!$B137,IF('List of Flows'!$E137=0,0,1),0)</f>
        <v>0</v>
      </c>
      <c r="I139" s="32">
        <f>IF(I$2='List of Flows'!$B137,IF('List of Flows'!$E137=0,0,1),0)</f>
        <v>0</v>
      </c>
      <c r="J139" s="32">
        <f>IF(J$2='List of Flows'!$B137,IF('List of Flows'!$E137=0,0,1),0)</f>
        <v>0</v>
      </c>
      <c r="K139" s="32">
        <f>IF(K$2='List of Flows'!$B137,IF('List of Flows'!$E137=0,0,1),0)</f>
        <v>0</v>
      </c>
      <c r="L139" s="32">
        <f>IF(L$2='List of Flows'!$B137,IF('List of Flows'!$E137=0,0,1),0)</f>
        <v>0</v>
      </c>
      <c r="M139" s="32">
        <f>IF(M$2='List of Flows'!$B137,IF('List of Flows'!$E137=0,0,1),0)</f>
        <v>0</v>
      </c>
      <c r="N139" s="32">
        <f>IF(N$2='List of Flows'!$B137,IF('List of Flows'!$E137=0,0,1),0)</f>
        <v>0</v>
      </c>
      <c r="O139" s="32">
        <f t="shared" si="70"/>
        <v>0</v>
      </c>
      <c r="P139" s="31"/>
      <c r="Q139" s="32">
        <f>IF(Q$2='List of Flows'!$B137,IF('List of Flows'!$F137=0,0,1),0)</f>
        <v>0</v>
      </c>
      <c r="R139" s="32">
        <f>IF(R$2='List of Flows'!$B137,IF('List of Flows'!$F137=0,0,1),0)</f>
        <v>0</v>
      </c>
      <c r="S139" s="32">
        <f>IF(S$2='List of Flows'!$B137,IF('List of Flows'!$F137=0,0,1),0)</f>
        <v>0</v>
      </c>
      <c r="T139" s="32">
        <f>IF(T$2='List of Flows'!$B137,IF('List of Flows'!$F137=0,0,1),0)</f>
        <v>0</v>
      </c>
      <c r="U139" s="32">
        <f>IF(U$2='List of Flows'!$B137,IF('List of Flows'!$F137=0,0,1),0)</f>
        <v>0</v>
      </c>
      <c r="V139" s="32">
        <f>IF(V$2='List of Flows'!$B137,IF('List of Flows'!$F137=0,0,1),0)</f>
        <v>0</v>
      </c>
      <c r="W139" s="32">
        <f>IF(W$2='List of Flows'!$B137,IF('List of Flows'!$F137=0,0,1),0)</f>
        <v>0</v>
      </c>
      <c r="X139" s="32">
        <f>IF(X$2='List of Flows'!$B137,IF('List of Flows'!$F137=0,0,1),0)</f>
        <v>0</v>
      </c>
      <c r="Y139" s="32">
        <f>IF(Y$2='List of Flows'!$B137,IF('List of Flows'!$F137=0,0,1),0)</f>
        <v>0</v>
      </c>
      <c r="Z139" s="32">
        <f>IF(Z$2='List of Flows'!$B137,IF('List of Flows'!$F137=0,0,1),0)</f>
        <v>0</v>
      </c>
      <c r="AA139" s="32">
        <f>IF(AA$2='List of Flows'!$B137,IF('List of Flows'!$F137=0,0,1),0)</f>
        <v>0</v>
      </c>
      <c r="AB139" s="32">
        <f>IF(AB$2='List of Flows'!$B137,IF('List of Flows'!$F137=0,0,1),0)</f>
        <v>0</v>
      </c>
      <c r="AC139" s="32">
        <f>IF(AC$2='List of Flows'!$B137,IF('List of Flows'!$F137=0,0,1),0)</f>
        <v>0</v>
      </c>
      <c r="AD139" s="32">
        <f t="shared" si="71"/>
        <v>0</v>
      </c>
      <c r="AE139" s="31"/>
      <c r="AF139" s="32">
        <f t="shared" si="72"/>
        <v>0</v>
      </c>
      <c r="AG139" s="32">
        <f t="shared" si="73"/>
        <v>0</v>
      </c>
      <c r="AH139" s="32">
        <f t="shared" si="74"/>
        <v>0</v>
      </c>
      <c r="AI139" s="32">
        <f t="shared" si="75"/>
        <v>0</v>
      </c>
      <c r="AJ139" s="32">
        <f t="shared" si="76"/>
        <v>0</v>
      </c>
      <c r="AK139" s="32">
        <f t="shared" si="77"/>
        <v>0</v>
      </c>
      <c r="AL139" s="32">
        <f t="shared" si="78"/>
        <v>0</v>
      </c>
      <c r="AM139" s="32">
        <f t="shared" si="79"/>
        <v>0</v>
      </c>
      <c r="AN139" s="32">
        <f t="shared" si="80"/>
        <v>0</v>
      </c>
      <c r="AO139" s="32">
        <f t="shared" si="81"/>
        <v>0</v>
      </c>
      <c r="AP139" s="32">
        <f t="shared" si="82"/>
        <v>0</v>
      </c>
      <c r="AQ139" s="32">
        <f t="shared" si="83"/>
        <v>0</v>
      </c>
      <c r="AR139" s="32">
        <f t="shared" si="84"/>
        <v>0</v>
      </c>
      <c r="AS139" s="32">
        <f t="shared" si="85"/>
        <v>0</v>
      </c>
      <c r="AT139" s="31"/>
      <c r="AU139" s="32">
        <f>IF(AU$2='List of Flows'!$B137,IF('List of Flows'!$G137=0,0,1),0)</f>
        <v>0</v>
      </c>
      <c r="AV139" s="32">
        <f>IF(AV$2='List of Flows'!$B137,IF('List of Flows'!$G137=0,0,1),0)</f>
        <v>0</v>
      </c>
      <c r="AW139" s="32">
        <f>IF(AW$2='List of Flows'!$B137,IF('List of Flows'!$G137=0,0,1),0)</f>
        <v>0</v>
      </c>
      <c r="AX139" s="32">
        <f>IF(AX$2='List of Flows'!$B137,IF('List of Flows'!$G137=0,0,1),0)</f>
        <v>0</v>
      </c>
      <c r="AY139" s="32">
        <f>IF(AY$2='List of Flows'!$B137,IF('List of Flows'!$G137=0,0,1),0)</f>
        <v>0</v>
      </c>
      <c r="AZ139" s="32">
        <f>IF(AZ$2='List of Flows'!$B137,IF('List of Flows'!$G137=0,0,1),0)</f>
        <v>0</v>
      </c>
      <c r="BA139" s="32">
        <f>IF(BA$2='List of Flows'!$B137,IF('List of Flows'!$G137=0,0,1),0)</f>
        <v>0</v>
      </c>
      <c r="BB139" s="32">
        <f>IF(BB$2='List of Flows'!$B137,IF('List of Flows'!$G137=0,0,1),0)</f>
        <v>0</v>
      </c>
      <c r="BC139" s="32">
        <f>IF(BC$2='List of Flows'!$B137,IF('List of Flows'!$G137=0,0,1),0)</f>
        <v>0</v>
      </c>
      <c r="BD139" s="32">
        <f>IF(BD$2='List of Flows'!$B137,IF('List of Flows'!$G137=0,0,1),0)</f>
        <v>0</v>
      </c>
      <c r="BE139" s="32">
        <f>IF(BE$2='List of Flows'!$B137,IF('List of Flows'!$G137=0,0,1),0)</f>
        <v>0</v>
      </c>
      <c r="BF139" s="32">
        <f>IF(BF$2='List of Flows'!$B137,IF('List of Flows'!$G137=0,0,1),0)</f>
        <v>0</v>
      </c>
      <c r="BG139" s="32">
        <f>IF(BG$2='List of Flows'!$B137,IF('List of Flows'!$G137=0,0,1),0)</f>
        <v>0</v>
      </c>
      <c r="BH139" s="32">
        <f t="shared" si="86"/>
        <v>0</v>
      </c>
      <c r="BI139" s="31"/>
      <c r="BJ139">
        <f t="shared" si="87"/>
        <v>0</v>
      </c>
      <c r="BK139">
        <f t="shared" si="88"/>
        <v>0</v>
      </c>
      <c r="BL139">
        <f t="shared" si="89"/>
        <v>0</v>
      </c>
      <c r="BM139">
        <f t="shared" si="90"/>
        <v>0</v>
      </c>
      <c r="BN139">
        <f t="shared" si="91"/>
        <v>0</v>
      </c>
      <c r="BO139">
        <f t="shared" si="92"/>
        <v>0</v>
      </c>
      <c r="BP139">
        <f t="shared" si="93"/>
        <v>0</v>
      </c>
      <c r="BQ139">
        <f t="shared" si="94"/>
        <v>0</v>
      </c>
      <c r="BR139">
        <f t="shared" si="95"/>
        <v>0</v>
      </c>
      <c r="BS139">
        <f t="shared" si="96"/>
        <v>0</v>
      </c>
      <c r="BT139">
        <f t="shared" si="97"/>
        <v>0</v>
      </c>
      <c r="BU139">
        <f t="shared" si="98"/>
        <v>0</v>
      </c>
      <c r="BV139">
        <f t="shared" si="99"/>
        <v>0</v>
      </c>
      <c r="BW139">
        <f t="shared" si="100"/>
        <v>0</v>
      </c>
    </row>
    <row r="140" spans="1:75" x14ac:dyDescent="0.3">
      <c r="A140" s="30"/>
      <c r="B140" s="32">
        <f>IF(B$2='List of Flows'!$B138,IF('List of Flows'!$E138=0,0,1),0)</f>
        <v>0</v>
      </c>
      <c r="C140" s="32">
        <f>IF(C$2='List of Flows'!$B138,IF('List of Flows'!$E138=0,0,1),0)</f>
        <v>0</v>
      </c>
      <c r="D140" s="32">
        <f>IF(D$2='List of Flows'!$B138,IF('List of Flows'!$E138=0,0,1),0)</f>
        <v>0</v>
      </c>
      <c r="E140" s="32">
        <f>IF(E$2='List of Flows'!$B138,IF('List of Flows'!$E138=0,0,1),0)</f>
        <v>0</v>
      </c>
      <c r="F140" s="32">
        <f>IF(F$2='List of Flows'!$B138,IF('List of Flows'!$E138=0,0,1),0)</f>
        <v>0</v>
      </c>
      <c r="G140" s="32">
        <f>IF(G$2='List of Flows'!$B138,IF('List of Flows'!$E138=0,0,1),0)</f>
        <v>0</v>
      </c>
      <c r="H140" s="32">
        <f>IF(H$2='List of Flows'!$B138,IF('List of Flows'!$E138=0,0,1),0)</f>
        <v>0</v>
      </c>
      <c r="I140" s="32">
        <f>IF(I$2='List of Flows'!$B138,IF('List of Flows'!$E138=0,0,1),0)</f>
        <v>0</v>
      </c>
      <c r="J140" s="32">
        <f>IF(J$2='List of Flows'!$B138,IF('List of Flows'!$E138=0,0,1),0)</f>
        <v>0</v>
      </c>
      <c r="K140" s="32">
        <f>IF(K$2='List of Flows'!$B138,IF('List of Flows'!$E138=0,0,1),0)</f>
        <v>0</v>
      </c>
      <c r="L140" s="32">
        <f>IF(L$2='List of Flows'!$B138,IF('List of Flows'!$E138=0,0,1),0)</f>
        <v>0</v>
      </c>
      <c r="M140" s="32">
        <f>IF(M$2='List of Flows'!$B138,IF('List of Flows'!$E138=0,0,1),0)</f>
        <v>0</v>
      </c>
      <c r="N140" s="32">
        <f>IF(N$2='List of Flows'!$B138,IF('List of Flows'!$E138=0,0,1),0)</f>
        <v>0</v>
      </c>
      <c r="O140" s="32">
        <f t="shared" si="70"/>
        <v>0</v>
      </c>
      <c r="P140" s="31"/>
      <c r="Q140" s="32">
        <f>IF(Q$2='List of Flows'!$B138,IF('List of Flows'!$F138=0,0,1),0)</f>
        <v>0</v>
      </c>
      <c r="R140" s="32">
        <f>IF(R$2='List of Flows'!$B138,IF('List of Flows'!$F138=0,0,1),0)</f>
        <v>0</v>
      </c>
      <c r="S140" s="32">
        <f>IF(S$2='List of Flows'!$B138,IF('List of Flows'!$F138=0,0,1),0)</f>
        <v>0</v>
      </c>
      <c r="T140" s="32">
        <f>IF(T$2='List of Flows'!$B138,IF('List of Flows'!$F138=0,0,1),0)</f>
        <v>0</v>
      </c>
      <c r="U140" s="32">
        <f>IF(U$2='List of Flows'!$B138,IF('List of Flows'!$F138=0,0,1),0)</f>
        <v>0</v>
      </c>
      <c r="V140" s="32">
        <f>IF(V$2='List of Flows'!$B138,IF('List of Flows'!$F138=0,0,1),0)</f>
        <v>0</v>
      </c>
      <c r="W140" s="32">
        <f>IF(W$2='List of Flows'!$B138,IF('List of Flows'!$F138=0,0,1),0)</f>
        <v>0</v>
      </c>
      <c r="X140" s="32">
        <f>IF(X$2='List of Flows'!$B138,IF('List of Flows'!$F138=0,0,1),0)</f>
        <v>0</v>
      </c>
      <c r="Y140" s="32">
        <f>IF(Y$2='List of Flows'!$B138,IF('List of Flows'!$F138=0,0,1),0)</f>
        <v>0</v>
      </c>
      <c r="Z140" s="32">
        <f>IF(Z$2='List of Flows'!$B138,IF('List of Flows'!$F138=0,0,1),0)</f>
        <v>0</v>
      </c>
      <c r="AA140" s="32">
        <f>IF(AA$2='List of Flows'!$B138,IF('List of Flows'!$F138=0,0,1),0)</f>
        <v>0</v>
      </c>
      <c r="AB140" s="32">
        <f>IF(AB$2='List of Flows'!$B138,IF('List of Flows'!$F138=0,0,1),0)</f>
        <v>0</v>
      </c>
      <c r="AC140" s="32">
        <f>IF(AC$2='List of Flows'!$B138,IF('List of Flows'!$F138=0,0,1),0)</f>
        <v>0</v>
      </c>
      <c r="AD140" s="32">
        <f t="shared" si="71"/>
        <v>0</v>
      </c>
      <c r="AE140" s="31"/>
      <c r="AF140" s="32">
        <f t="shared" si="72"/>
        <v>0</v>
      </c>
      <c r="AG140" s="32">
        <f t="shared" si="73"/>
        <v>0</v>
      </c>
      <c r="AH140" s="32">
        <f t="shared" si="74"/>
        <v>0</v>
      </c>
      <c r="AI140" s="32">
        <f t="shared" si="75"/>
        <v>0</v>
      </c>
      <c r="AJ140" s="32">
        <f t="shared" si="76"/>
        <v>0</v>
      </c>
      <c r="AK140" s="32">
        <f t="shared" si="77"/>
        <v>0</v>
      </c>
      <c r="AL140" s="32">
        <f t="shared" si="78"/>
        <v>0</v>
      </c>
      <c r="AM140" s="32">
        <f t="shared" si="79"/>
        <v>0</v>
      </c>
      <c r="AN140" s="32">
        <f t="shared" si="80"/>
        <v>0</v>
      </c>
      <c r="AO140" s="32">
        <f t="shared" si="81"/>
        <v>0</v>
      </c>
      <c r="AP140" s="32">
        <f t="shared" si="82"/>
        <v>0</v>
      </c>
      <c r="AQ140" s="32">
        <f t="shared" si="83"/>
        <v>0</v>
      </c>
      <c r="AR140" s="32">
        <f t="shared" si="84"/>
        <v>0</v>
      </c>
      <c r="AS140" s="32">
        <f t="shared" si="85"/>
        <v>0</v>
      </c>
      <c r="AT140" s="31"/>
      <c r="AU140" s="32">
        <f>IF(AU$2='List of Flows'!$B138,IF('List of Flows'!$G138=0,0,1),0)</f>
        <v>0</v>
      </c>
      <c r="AV140" s="32">
        <f>IF(AV$2='List of Flows'!$B138,IF('List of Flows'!$G138=0,0,1),0)</f>
        <v>0</v>
      </c>
      <c r="AW140" s="32">
        <f>IF(AW$2='List of Flows'!$B138,IF('List of Flows'!$G138=0,0,1),0)</f>
        <v>0</v>
      </c>
      <c r="AX140" s="32">
        <f>IF(AX$2='List of Flows'!$B138,IF('List of Flows'!$G138=0,0,1),0)</f>
        <v>0</v>
      </c>
      <c r="AY140" s="32">
        <f>IF(AY$2='List of Flows'!$B138,IF('List of Flows'!$G138=0,0,1),0)</f>
        <v>0</v>
      </c>
      <c r="AZ140" s="32">
        <f>IF(AZ$2='List of Flows'!$B138,IF('List of Flows'!$G138=0,0,1),0)</f>
        <v>0</v>
      </c>
      <c r="BA140" s="32">
        <f>IF(BA$2='List of Flows'!$B138,IF('List of Flows'!$G138=0,0,1),0)</f>
        <v>0</v>
      </c>
      <c r="BB140" s="32">
        <f>IF(BB$2='List of Flows'!$B138,IF('List of Flows'!$G138=0,0,1),0)</f>
        <v>0</v>
      </c>
      <c r="BC140" s="32">
        <f>IF(BC$2='List of Flows'!$B138,IF('List of Flows'!$G138=0,0,1),0)</f>
        <v>0</v>
      </c>
      <c r="BD140" s="32">
        <f>IF(BD$2='List of Flows'!$B138,IF('List of Flows'!$G138=0,0,1),0)</f>
        <v>0</v>
      </c>
      <c r="BE140" s="32">
        <f>IF(BE$2='List of Flows'!$B138,IF('List of Flows'!$G138=0,0,1),0)</f>
        <v>0</v>
      </c>
      <c r="BF140" s="32">
        <f>IF(BF$2='List of Flows'!$B138,IF('List of Flows'!$G138=0,0,1),0)</f>
        <v>0</v>
      </c>
      <c r="BG140" s="32">
        <f>IF(BG$2='List of Flows'!$B138,IF('List of Flows'!$G138=0,0,1),0)</f>
        <v>0</v>
      </c>
      <c r="BH140" s="32">
        <f t="shared" si="86"/>
        <v>0</v>
      </c>
      <c r="BI140" s="31"/>
      <c r="BJ140">
        <f t="shared" si="87"/>
        <v>0</v>
      </c>
      <c r="BK140">
        <f t="shared" si="88"/>
        <v>0</v>
      </c>
      <c r="BL140">
        <f t="shared" si="89"/>
        <v>0</v>
      </c>
      <c r="BM140">
        <f t="shared" si="90"/>
        <v>0</v>
      </c>
      <c r="BN140">
        <f t="shared" si="91"/>
        <v>0</v>
      </c>
      <c r="BO140">
        <f t="shared" si="92"/>
        <v>0</v>
      </c>
      <c r="BP140">
        <f t="shared" si="93"/>
        <v>0</v>
      </c>
      <c r="BQ140">
        <f t="shared" si="94"/>
        <v>0</v>
      </c>
      <c r="BR140">
        <f t="shared" si="95"/>
        <v>0</v>
      </c>
      <c r="BS140">
        <f t="shared" si="96"/>
        <v>0</v>
      </c>
      <c r="BT140">
        <f t="shared" si="97"/>
        <v>0</v>
      </c>
      <c r="BU140">
        <f t="shared" si="98"/>
        <v>0</v>
      </c>
      <c r="BV140">
        <f t="shared" si="99"/>
        <v>0</v>
      </c>
      <c r="BW140">
        <f t="shared" si="100"/>
        <v>0</v>
      </c>
    </row>
    <row r="141" spans="1:75" x14ac:dyDescent="0.3">
      <c r="A141" s="30"/>
      <c r="B141" s="32">
        <f>IF(B$2='List of Flows'!$B139,IF('List of Flows'!$E139=0,0,1),0)</f>
        <v>0</v>
      </c>
      <c r="C141" s="32">
        <f>IF(C$2='List of Flows'!$B139,IF('List of Flows'!$E139=0,0,1),0)</f>
        <v>0</v>
      </c>
      <c r="D141" s="32">
        <f>IF(D$2='List of Flows'!$B139,IF('List of Flows'!$E139=0,0,1),0)</f>
        <v>0</v>
      </c>
      <c r="E141" s="32">
        <f>IF(E$2='List of Flows'!$B139,IF('List of Flows'!$E139=0,0,1),0)</f>
        <v>0</v>
      </c>
      <c r="F141" s="32">
        <f>IF(F$2='List of Flows'!$B139,IF('List of Flows'!$E139=0,0,1),0)</f>
        <v>0</v>
      </c>
      <c r="G141" s="32">
        <f>IF(G$2='List of Flows'!$B139,IF('List of Flows'!$E139=0,0,1),0)</f>
        <v>0</v>
      </c>
      <c r="H141" s="32">
        <f>IF(H$2='List of Flows'!$B139,IF('List of Flows'!$E139=0,0,1),0)</f>
        <v>0</v>
      </c>
      <c r="I141" s="32">
        <f>IF(I$2='List of Flows'!$B139,IF('List of Flows'!$E139=0,0,1),0)</f>
        <v>0</v>
      </c>
      <c r="J141" s="32">
        <f>IF(J$2='List of Flows'!$B139,IF('List of Flows'!$E139=0,0,1),0)</f>
        <v>0</v>
      </c>
      <c r="K141" s="32">
        <f>IF(K$2='List of Flows'!$B139,IF('List of Flows'!$E139=0,0,1),0)</f>
        <v>0</v>
      </c>
      <c r="L141" s="32">
        <f>IF(L$2='List of Flows'!$B139,IF('List of Flows'!$E139=0,0,1),0)</f>
        <v>0</v>
      </c>
      <c r="M141" s="32">
        <f>IF(M$2='List of Flows'!$B139,IF('List of Flows'!$E139=0,0,1),0)</f>
        <v>0</v>
      </c>
      <c r="N141" s="32">
        <f>IF(N$2='List of Flows'!$B139,IF('List of Flows'!$E139=0,0,1),0)</f>
        <v>0</v>
      </c>
      <c r="O141" s="32">
        <f t="shared" si="70"/>
        <v>0</v>
      </c>
      <c r="P141" s="31"/>
      <c r="Q141" s="32">
        <f>IF(Q$2='List of Flows'!$B139,IF('List of Flows'!$F139=0,0,1),0)</f>
        <v>0</v>
      </c>
      <c r="R141" s="32">
        <f>IF(R$2='List of Flows'!$B139,IF('List of Flows'!$F139=0,0,1),0)</f>
        <v>0</v>
      </c>
      <c r="S141" s="32">
        <f>IF(S$2='List of Flows'!$B139,IF('List of Flows'!$F139=0,0,1),0)</f>
        <v>0</v>
      </c>
      <c r="T141" s="32">
        <f>IF(T$2='List of Flows'!$B139,IF('List of Flows'!$F139=0,0,1),0)</f>
        <v>0</v>
      </c>
      <c r="U141" s="32">
        <f>IF(U$2='List of Flows'!$B139,IF('List of Flows'!$F139=0,0,1),0)</f>
        <v>0</v>
      </c>
      <c r="V141" s="32">
        <f>IF(V$2='List of Flows'!$B139,IF('List of Flows'!$F139=0,0,1),0)</f>
        <v>0</v>
      </c>
      <c r="W141" s="32">
        <f>IF(W$2='List of Flows'!$B139,IF('List of Flows'!$F139=0,0,1),0)</f>
        <v>0</v>
      </c>
      <c r="X141" s="32">
        <f>IF(X$2='List of Flows'!$B139,IF('List of Flows'!$F139=0,0,1),0)</f>
        <v>0</v>
      </c>
      <c r="Y141" s="32">
        <f>IF(Y$2='List of Flows'!$B139,IF('List of Flows'!$F139=0,0,1),0)</f>
        <v>0</v>
      </c>
      <c r="Z141" s="32">
        <f>IF(Z$2='List of Flows'!$B139,IF('List of Flows'!$F139=0,0,1),0)</f>
        <v>0</v>
      </c>
      <c r="AA141" s="32">
        <f>IF(AA$2='List of Flows'!$B139,IF('List of Flows'!$F139=0,0,1),0)</f>
        <v>0</v>
      </c>
      <c r="AB141" s="32">
        <f>IF(AB$2='List of Flows'!$B139,IF('List of Flows'!$F139=0,0,1),0)</f>
        <v>0</v>
      </c>
      <c r="AC141" s="32">
        <f>IF(AC$2='List of Flows'!$B139,IF('List of Flows'!$F139=0,0,1),0)</f>
        <v>0</v>
      </c>
      <c r="AD141" s="32">
        <f t="shared" si="71"/>
        <v>0</v>
      </c>
      <c r="AE141" s="31"/>
      <c r="AF141" s="32">
        <f t="shared" si="72"/>
        <v>0</v>
      </c>
      <c r="AG141" s="32">
        <f t="shared" si="73"/>
        <v>0</v>
      </c>
      <c r="AH141" s="32">
        <f t="shared" si="74"/>
        <v>0</v>
      </c>
      <c r="AI141" s="32">
        <f t="shared" si="75"/>
        <v>0</v>
      </c>
      <c r="AJ141" s="32">
        <f t="shared" si="76"/>
        <v>0</v>
      </c>
      <c r="AK141" s="32">
        <f t="shared" si="77"/>
        <v>0</v>
      </c>
      <c r="AL141" s="32">
        <f t="shared" si="78"/>
        <v>0</v>
      </c>
      <c r="AM141" s="32">
        <f t="shared" si="79"/>
        <v>0</v>
      </c>
      <c r="AN141" s="32">
        <f t="shared" si="80"/>
        <v>0</v>
      </c>
      <c r="AO141" s="32">
        <f t="shared" si="81"/>
        <v>0</v>
      </c>
      <c r="AP141" s="32">
        <f t="shared" si="82"/>
        <v>0</v>
      </c>
      <c r="AQ141" s="32">
        <f t="shared" si="83"/>
        <v>0</v>
      </c>
      <c r="AR141" s="32">
        <f t="shared" si="84"/>
        <v>0</v>
      </c>
      <c r="AS141" s="32">
        <f t="shared" si="85"/>
        <v>0</v>
      </c>
      <c r="AT141" s="31"/>
      <c r="AU141" s="32">
        <f>IF(AU$2='List of Flows'!$B139,IF('List of Flows'!$G139=0,0,1),0)</f>
        <v>0</v>
      </c>
      <c r="AV141" s="32">
        <f>IF(AV$2='List of Flows'!$B139,IF('List of Flows'!$G139=0,0,1),0)</f>
        <v>0</v>
      </c>
      <c r="AW141" s="32">
        <f>IF(AW$2='List of Flows'!$B139,IF('List of Flows'!$G139=0,0,1),0)</f>
        <v>0</v>
      </c>
      <c r="AX141" s="32">
        <f>IF(AX$2='List of Flows'!$B139,IF('List of Flows'!$G139=0,0,1),0)</f>
        <v>0</v>
      </c>
      <c r="AY141" s="32">
        <f>IF(AY$2='List of Flows'!$B139,IF('List of Flows'!$G139=0,0,1),0)</f>
        <v>0</v>
      </c>
      <c r="AZ141" s="32">
        <f>IF(AZ$2='List of Flows'!$B139,IF('List of Flows'!$G139=0,0,1),0)</f>
        <v>0</v>
      </c>
      <c r="BA141" s="32">
        <f>IF(BA$2='List of Flows'!$B139,IF('List of Flows'!$G139=0,0,1),0)</f>
        <v>0</v>
      </c>
      <c r="BB141" s="32">
        <f>IF(BB$2='List of Flows'!$B139,IF('List of Flows'!$G139=0,0,1),0)</f>
        <v>0</v>
      </c>
      <c r="BC141" s="32">
        <f>IF(BC$2='List of Flows'!$B139,IF('List of Flows'!$G139=0,0,1),0)</f>
        <v>0</v>
      </c>
      <c r="BD141" s="32">
        <f>IF(BD$2='List of Flows'!$B139,IF('List of Flows'!$G139=0,0,1),0)</f>
        <v>0</v>
      </c>
      <c r="BE141" s="32">
        <f>IF(BE$2='List of Flows'!$B139,IF('List of Flows'!$G139=0,0,1),0)</f>
        <v>0</v>
      </c>
      <c r="BF141" s="32">
        <f>IF(BF$2='List of Flows'!$B139,IF('List of Flows'!$G139=0,0,1),0)</f>
        <v>0</v>
      </c>
      <c r="BG141" s="32">
        <f>IF(BG$2='List of Flows'!$B139,IF('List of Flows'!$G139=0,0,1),0)</f>
        <v>0</v>
      </c>
      <c r="BH141" s="32">
        <f t="shared" si="86"/>
        <v>0</v>
      </c>
      <c r="BI141" s="31"/>
      <c r="BJ141">
        <f t="shared" si="87"/>
        <v>0</v>
      </c>
      <c r="BK141">
        <f t="shared" si="88"/>
        <v>0</v>
      </c>
      <c r="BL141">
        <f t="shared" si="89"/>
        <v>0</v>
      </c>
      <c r="BM141">
        <f t="shared" si="90"/>
        <v>0</v>
      </c>
      <c r="BN141">
        <f t="shared" si="91"/>
        <v>0</v>
      </c>
      <c r="BO141">
        <f t="shared" si="92"/>
        <v>0</v>
      </c>
      <c r="BP141">
        <f t="shared" si="93"/>
        <v>0</v>
      </c>
      <c r="BQ141">
        <f t="shared" si="94"/>
        <v>0</v>
      </c>
      <c r="BR141">
        <f t="shared" si="95"/>
        <v>0</v>
      </c>
      <c r="BS141">
        <f t="shared" si="96"/>
        <v>0</v>
      </c>
      <c r="BT141">
        <f t="shared" si="97"/>
        <v>0</v>
      </c>
      <c r="BU141">
        <f t="shared" si="98"/>
        <v>0</v>
      </c>
      <c r="BV141">
        <f t="shared" si="99"/>
        <v>0</v>
      </c>
      <c r="BW141">
        <f t="shared" si="100"/>
        <v>0</v>
      </c>
    </row>
    <row r="142" spans="1:75" x14ac:dyDescent="0.3">
      <c r="A142" s="30"/>
      <c r="B142" s="32">
        <f>IF(B$2='List of Flows'!$B140,IF('List of Flows'!$E140=0,0,1),0)</f>
        <v>0</v>
      </c>
      <c r="C142" s="32">
        <f>IF(C$2='List of Flows'!$B140,IF('List of Flows'!$E140=0,0,1),0)</f>
        <v>0</v>
      </c>
      <c r="D142" s="32">
        <f>IF(D$2='List of Flows'!$B140,IF('List of Flows'!$E140=0,0,1),0)</f>
        <v>0</v>
      </c>
      <c r="E142" s="32">
        <f>IF(E$2='List of Flows'!$B140,IF('List of Flows'!$E140=0,0,1),0)</f>
        <v>0</v>
      </c>
      <c r="F142" s="32">
        <f>IF(F$2='List of Flows'!$B140,IF('List of Flows'!$E140=0,0,1),0)</f>
        <v>0</v>
      </c>
      <c r="G142" s="32">
        <f>IF(G$2='List of Flows'!$B140,IF('List of Flows'!$E140=0,0,1),0)</f>
        <v>0</v>
      </c>
      <c r="H142" s="32">
        <f>IF(H$2='List of Flows'!$B140,IF('List of Flows'!$E140=0,0,1),0)</f>
        <v>0</v>
      </c>
      <c r="I142" s="32">
        <f>IF(I$2='List of Flows'!$B140,IF('List of Flows'!$E140=0,0,1),0)</f>
        <v>0</v>
      </c>
      <c r="J142" s="32">
        <f>IF(J$2='List of Flows'!$B140,IF('List of Flows'!$E140=0,0,1),0)</f>
        <v>0</v>
      </c>
      <c r="K142" s="32">
        <f>IF(K$2='List of Flows'!$B140,IF('List of Flows'!$E140=0,0,1),0)</f>
        <v>0</v>
      </c>
      <c r="L142" s="32">
        <f>IF(L$2='List of Flows'!$B140,IF('List of Flows'!$E140=0,0,1),0)</f>
        <v>0</v>
      </c>
      <c r="M142" s="32">
        <f>IF(M$2='List of Flows'!$B140,IF('List of Flows'!$E140=0,0,1),0)</f>
        <v>0</v>
      </c>
      <c r="N142" s="32">
        <f>IF(N$2='List of Flows'!$B140,IF('List of Flows'!$E140=0,0,1),0)</f>
        <v>0</v>
      </c>
      <c r="O142" s="32">
        <f t="shared" si="70"/>
        <v>0</v>
      </c>
      <c r="P142" s="31"/>
      <c r="Q142" s="32">
        <f>IF(Q$2='List of Flows'!$B140,IF('List of Flows'!$F140=0,0,1),0)</f>
        <v>0</v>
      </c>
      <c r="R142" s="32">
        <f>IF(R$2='List of Flows'!$B140,IF('List of Flows'!$F140=0,0,1),0)</f>
        <v>0</v>
      </c>
      <c r="S142" s="32">
        <f>IF(S$2='List of Flows'!$B140,IF('List of Flows'!$F140=0,0,1),0)</f>
        <v>0</v>
      </c>
      <c r="T142" s="32">
        <f>IF(T$2='List of Flows'!$B140,IF('List of Flows'!$F140=0,0,1),0)</f>
        <v>0</v>
      </c>
      <c r="U142" s="32">
        <f>IF(U$2='List of Flows'!$B140,IF('List of Flows'!$F140=0,0,1),0)</f>
        <v>0</v>
      </c>
      <c r="V142" s="32">
        <f>IF(V$2='List of Flows'!$B140,IF('List of Flows'!$F140=0,0,1),0)</f>
        <v>0</v>
      </c>
      <c r="W142" s="32">
        <f>IF(W$2='List of Flows'!$B140,IF('List of Flows'!$F140=0,0,1),0)</f>
        <v>0</v>
      </c>
      <c r="X142" s="32">
        <f>IF(X$2='List of Flows'!$B140,IF('List of Flows'!$F140=0,0,1),0)</f>
        <v>0</v>
      </c>
      <c r="Y142" s="32">
        <f>IF(Y$2='List of Flows'!$B140,IF('List of Flows'!$F140=0,0,1),0)</f>
        <v>0</v>
      </c>
      <c r="Z142" s="32">
        <f>IF(Z$2='List of Flows'!$B140,IF('List of Flows'!$F140=0,0,1),0)</f>
        <v>0</v>
      </c>
      <c r="AA142" s="32">
        <f>IF(AA$2='List of Flows'!$B140,IF('List of Flows'!$F140=0,0,1),0)</f>
        <v>0</v>
      </c>
      <c r="AB142" s="32">
        <f>IF(AB$2='List of Flows'!$B140,IF('List of Flows'!$F140=0,0,1),0)</f>
        <v>0</v>
      </c>
      <c r="AC142" s="32">
        <f>IF(AC$2='List of Flows'!$B140,IF('List of Flows'!$F140=0,0,1),0)</f>
        <v>0</v>
      </c>
      <c r="AD142" s="32">
        <f t="shared" si="71"/>
        <v>0</v>
      </c>
      <c r="AE142" s="31"/>
      <c r="AF142" s="32">
        <f t="shared" si="72"/>
        <v>0</v>
      </c>
      <c r="AG142" s="32">
        <f t="shared" si="73"/>
        <v>0</v>
      </c>
      <c r="AH142" s="32">
        <f t="shared" si="74"/>
        <v>0</v>
      </c>
      <c r="AI142" s="32">
        <f t="shared" si="75"/>
        <v>0</v>
      </c>
      <c r="AJ142" s="32">
        <f t="shared" si="76"/>
        <v>0</v>
      </c>
      <c r="AK142" s="32">
        <f t="shared" si="77"/>
        <v>0</v>
      </c>
      <c r="AL142" s="32">
        <f t="shared" si="78"/>
        <v>0</v>
      </c>
      <c r="AM142" s="32">
        <f t="shared" si="79"/>
        <v>0</v>
      </c>
      <c r="AN142" s="32">
        <f t="shared" si="80"/>
        <v>0</v>
      </c>
      <c r="AO142" s="32">
        <f t="shared" si="81"/>
        <v>0</v>
      </c>
      <c r="AP142" s="32">
        <f t="shared" si="82"/>
        <v>0</v>
      </c>
      <c r="AQ142" s="32">
        <f t="shared" si="83"/>
        <v>0</v>
      </c>
      <c r="AR142" s="32">
        <f t="shared" si="84"/>
        <v>0</v>
      </c>
      <c r="AS142" s="32">
        <f t="shared" si="85"/>
        <v>0</v>
      </c>
      <c r="AT142" s="31"/>
      <c r="AU142" s="32">
        <f>IF(AU$2='List of Flows'!$B140,IF('List of Flows'!$G140=0,0,1),0)</f>
        <v>0</v>
      </c>
      <c r="AV142" s="32">
        <f>IF(AV$2='List of Flows'!$B140,IF('List of Flows'!$G140=0,0,1),0)</f>
        <v>0</v>
      </c>
      <c r="AW142" s="32">
        <f>IF(AW$2='List of Flows'!$B140,IF('List of Flows'!$G140=0,0,1),0)</f>
        <v>0</v>
      </c>
      <c r="AX142" s="32">
        <f>IF(AX$2='List of Flows'!$B140,IF('List of Flows'!$G140=0,0,1),0)</f>
        <v>0</v>
      </c>
      <c r="AY142" s="32">
        <f>IF(AY$2='List of Flows'!$B140,IF('List of Flows'!$G140=0,0,1),0)</f>
        <v>0</v>
      </c>
      <c r="AZ142" s="32">
        <f>IF(AZ$2='List of Flows'!$B140,IF('List of Flows'!$G140=0,0,1),0)</f>
        <v>0</v>
      </c>
      <c r="BA142" s="32">
        <f>IF(BA$2='List of Flows'!$B140,IF('List of Flows'!$G140=0,0,1),0)</f>
        <v>0</v>
      </c>
      <c r="BB142" s="32">
        <f>IF(BB$2='List of Flows'!$B140,IF('List of Flows'!$G140=0,0,1),0)</f>
        <v>0</v>
      </c>
      <c r="BC142" s="32">
        <f>IF(BC$2='List of Flows'!$B140,IF('List of Flows'!$G140=0,0,1),0)</f>
        <v>0</v>
      </c>
      <c r="BD142" s="32">
        <f>IF(BD$2='List of Flows'!$B140,IF('List of Flows'!$G140=0,0,1),0)</f>
        <v>0</v>
      </c>
      <c r="BE142" s="32">
        <f>IF(BE$2='List of Flows'!$B140,IF('List of Flows'!$G140=0,0,1),0)</f>
        <v>0</v>
      </c>
      <c r="BF142" s="32">
        <f>IF(BF$2='List of Flows'!$B140,IF('List of Flows'!$G140=0,0,1),0)</f>
        <v>0</v>
      </c>
      <c r="BG142" s="32">
        <f>IF(BG$2='List of Flows'!$B140,IF('List of Flows'!$G140=0,0,1),0)</f>
        <v>0</v>
      </c>
      <c r="BH142" s="32">
        <f t="shared" si="86"/>
        <v>0</v>
      </c>
      <c r="BI142" s="31"/>
      <c r="BJ142">
        <f t="shared" si="87"/>
        <v>0</v>
      </c>
      <c r="BK142">
        <f t="shared" si="88"/>
        <v>0</v>
      </c>
      <c r="BL142">
        <f t="shared" si="89"/>
        <v>0</v>
      </c>
      <c r="BM142">
        <f t="shared" si="90"/>
        <v>0</v>
      </c>
      <c r="BN142">
        <f t="shared" si="91"/>
        <v>0</v>
      </c>
      <c r="BO142">
        <f t="shared" si="92"/>
        <v>0</v>
      </c>
      <c r="BP142">
        <f t="shared" si="93"/>
        <v>0</v>
      </c>
      <c r="BQ142">
        <f t="shared" si="94"/>
        <v>0</v>
      </c>
      <c r="BR142">
        <f t="shared" si="95"/>
        <v>0</v>
      </c>
      <c r="BS142">
        <f t="shared" si="96"/>
        <v>0</v>
      </c>
      <c r="BT142">
        <f t="shared" si="97"/>
        <v>0</v>
      </c>
      <c r="BU142">
        <f t="shared" si="98"/>
        <v>0</v>
      </c>
      <c r="BV142">
        <f t="shared" si="99"/>
        <v>0</v>
      </c>
      <c r="BW142">
        <f t="shared" si="100"/>
        <v>0</v>
      </c>
    </row>
    <row r="143" spans="1:75" x14ac:dyDescent="0.3">
      <c r="A143" s="30"/>
      <c r="B143" s="32">
        <f>IF(B$2='List of Flows'!$B141,IF('List of Flows'!$E141=0,0,1),0)</f>
        <v>0</v>
      </c>
      <c r="C143" s="32">
        <f>IF(C$2='List of Flows'!$B141,IF('List of Flows'!$E141=0,0,1),0)</f>
        <v>0</v>
      </c>
      <c r="D143" s="32">
        <f>IF(D$2='List of Flows'!$B141,IF('List of Flows'!$E141=0,0,1),0)</f>
        <v>0</v>
      </c>
      <c r="E143" s="32">
        <f>IF(E$2='List of Flows'!$B141,IF('List of Flows'!$E141=0,0,1),0)</f>
        <v>0</v>
      </c>
      <c r="F143" s="32">
        <f>IF(F$2='List of Flows'!$B141,IF('List of Flows'!$E141=0,0,1),0)</f>
        <v>0</v>
      </c>
      <c r="G143" s="32">
        <f>IF(G$2='List of Flows'!$B141,IF('List of Flows'!$E141=0,0,1),0)</f>
        <v>0</v>
      </c>
      <c r="H143" s="32">
        <f>IF(H$2='List of Flows'!$B141,IF('List of Flows'!$E141=0,0,1),0)</f>
        <v>0</v>
      </c>
      <c r="I143" s="32">
        <f>IF(I$2='List of Flows'!$B141,IF('List of Flows'!$E141=0,0,1),0)</f>
        <v>0</v>
      </c>
      <c r="J143" s="32">
        <f>IF(J$2='List of Flows'!$B141,IF('List of Flows'!$E141=0,0,1),0)</f>
        <v>0</v>
      </c>
      <c r="K143" s="32">
        <f>IF(K$2='List of Flows'!$B141,IF('List of Flows'!$E141=0,0,1),0)</f>
        <v>0</v>
      </c>
      <c r="L143" s="32">
        <f>IF(L$2='List of Flows'!$B141,IF('List of Flows'!$E141=0,0,1),0)</f>
        <v>0</v>
      </c>
      <c r="M143" s="32">
        <f>IF(M$2='List of Flows'!$B141,IF('List of Flows'!$E141=0,0,1),0)</f>
        <v>0</v>
      </c>
      <c r="N143" s="32">
        <f>IF(N$2='List of Flows'!$B141,IF('List of Flows'!$E141=0,0,1),0)</f>
        <v>0</v>
      </c>
      <c r="O143" s="32">
        <f t="shared" si="70"/>
        <v>0</v>
      </c>
      <c r="P143" s="31"/>
      <c r="Q143" s="32">
        <f>IF(Q$2='List of Flows'!$B141,IF('List of Flows'!$F141=0,0,1),0)</f>
        <v>0</v>
      </c>
      <c r="R143" s="32">
        <f>IF(R$2='List of Flows'!$B141,IF('List of Flows'!$F141=0,0,1),0)</f>
        <v>0</v>
      </c>
      <c r="S143" s="32">
        <f>IF(S$2='List of Flows'!$B141,IF('List of Flows'!$F141=0,0,1),0)</f>
        <v>0</v>
      </c>
      <c r="T143" s="32">
        <f>IF(T$2='List of Flows'!$B141,IF('List of Flows'!$F141=0,0,1),0)</f>
        <v>0</v>
      </c>
      <c r="U143" s="32">
        <f>IF(U$2='List of Flows'!$B141,IF('List of Flows'!$F141=0,0,1),0)</f>
        <v>0</v>
      </c>
      <c r="V143" s="32">
        <f>IF(V$2='List of Flows'!$B141,IF('List of Flows'!$F141=0,0,1),0)</f>
        <v>0</v>
      </c>
      <c r="W143" s="32">
        <f>IF(W$2='List of Flows'!$B141,IF('List of Flows'!$F141=0,0,1),0)</f>
        <v>0</v>
      </c>
      <c r="X143" s="32">
        <f>IF(X$2='List of Flows'!$B141,IF('List of Flows'!$F141=0,0,1),0)</f>
        <v>0</v>
      </c>
      <c r="Y143" s="32">
        <f>IF(Y$2='List of Flows'!$B141,IF('List of Flows'!$F141=0,0,1),0)</f>
        <v>0</v>
      </c>
      <c r="Z143" s="32">
        <f>IF(Z$2='List of Flows'!$B141,IF('List of Flows'!$F141=0,0,1),0)</f>
        <v>0</v>
      </c>
      <c r="AA143" s="32">
        <f>IF(AA$2='List of Flows'!$B141,IF('List of Flows'!$F141=0,0,1),0)</f>
        <v>0</v>
      </c>
      <c r="AB143" s="32">
        <f>IF(AB$2='List of Flows'!$B141,IF('List of Flows'!$F141=0,0,1),0)</f>
        <v>0</v>
      </c>
      <c r="AC143" s="32">
        <f>IF(AC$2='List of Flows'!$B141,IF('List of Flows'!$F141=0,0,1),0)</f>
        <v>0</v>
      </c>
      <c r="AD143" s="32">
        <f t="shared" si="71"/>
        <v>0</v>
      </c>
      <c r="AE143" s="31"/>
      <c r="AF143" s="32">
        <f t="shared" si="72"/>
        <v>0</v>
      </c>
      <c r="AG143" s="32">
        <f t="shared" si="73"/>
        <v>0</v>
      </c>
      <c r="AH143" s="32">
        <f t="shared" si="74"/>
        <v>0</v>
      </c>
      <c r="AI143" s="32">
        <f t="shared" si="75"/>
        <v>0</v>
      </c>
      <c r="AJ143" s="32">
        <f t="shared" si="76"/>
        <v>0</v>
      </c>
      <c r="AK143" s="32">
        <f t="shared" si="77"/>
        <v>0</v>
      </c>
      <c r="AL143" s="32">
        <f t="shared" si="78"/>
        <v>0</v>
      </c>
      <c r="AM143" s="32">
        <f t="shared" si="79"/>
        <v>0</v>
      </c>
      <c r="AN143" s="32">
        <f t="shared" si="80"/>
        <v>0</v>
      </c>
      <c r="AO143" s="32">
        <f t="shared" si="81"/>
        <v>0</v>
      </c>
      <c r="AP143" s="32">
        <f t="shared" si="82"/>
        <v>0</v>
      </c>
      <c r="AQ143" s="32">
        <f t="shared" si="83"/>
        <v>0</v>
      </c>
      <c r="AR143" s="32">
        <f t="shared" si="84"/>
        <v>0</v>
      </c>
      <c r="AS143" s="32">
        <f t="shared" si="85"/>
        <v>0</v>
      </c>
      <c r="AT143" s="31"/>
      <c r="AU143" s="32">
        <f>IF(AU$2='List of Flows'!$B141,IF('List of Flows'!$G141=0,0,1),0)</f>
        <v>0</v>
      </c>
      <c r="AV143" s="32">
        <f>IF(AV$2='List of Flows'!$B141,IF('List of Flows'!$G141=0,0,1),0)</f>
        <v>0</v>
      </c>
      <c r="AW143" s="32">
        <f>IF(AW$2='List of Flows'!$B141,IF('List of Flows'!$G141=0,0,1),0)</f>
        <v>0</v>
      </c>
      <c r="AX143" s="32">
        <f>IF(AX$2='List of Flows'!$B141,IF('List of Flows'!$G141=0,0,1),0)</f>
        <v>0</v>
      </c>
      <c r="AY143" s="32">
        <f>IF(AY$2='List of Flows'!$B141,IF('List of Flows'!$G141=0,0,1),0)</f>
        <v>0</v>
      </c>
      <c r="AZ143" s="32">
        <f>IF(AZ$2='List of Flows'!$B141,IF('List of Flows'!$G141=0,0,1),0)</f>
        <v>0</v>
      </c>
      <c r="BA143" s="32">
        <f>IF(BA$2='List of Flows'!$B141,IF('List of Flows'!$G141=0,0,1),0)</f>
        <v>0</v>
      </c>
      <c r="BB143" s="32">
        <f>IF(BB$2='List of Flows'!$B141,IF('List of Flows'!$G141=0,0,1),0)</f>
        <v>0</v>
      </c>
      <c r="BC143" s="32">
        <f>IF(BC$2='List of Flows'!$B141,IF('List of Flows'!$G141=0,0,1),0)</f>
        <v>0</v>
      </c>
      <c r="BD143" s="32">
        <f>IF(BD$2='List of Flows'!$B141,IF('List of Flows'!$G141=0,0,1),0)</f>
        <v>0</v>
      </c>
      <c r="BE143" s="32">
        <f>IF(BE$2='List of Flows'!$B141,IF('List of Flows'!$G141=0,0,1),0)</f>
        <v>0</v>
      </c>
      <c r="BF143" s="32">
        <f>IF(BF$2='List of Flows'!$B141,IF('List of Flows'!$G141=0,0,1),0)</f>
        <v>0</v>
      </c>
      <c r="BG143" s="32">
        <f>IF(BG$2='List of Flows'!$B141,IF('List of Flows'!$G141=0,0,1),0)</f>
        <v>0</v>
      </c>
      <c r="BH143" s="32">
        <f t="shared" si="86"/>
        <v>0</v>
      </c>
      <c r="BI143" s="31"/>
      <c r="BJ143">
        <f t="shared" si="87"/>
        <v>0</v>
      </c>
      <c r="BK143">
        <f t="shared" si="88"/>
        <v>0</v>
      </c>
      <c r="BL143">
        <f t="shared" si="89"/>
        <v>0</v>
      </c>
      <c r="BM143">
        <f t="shared" si="90"/>
        <v>0</v>
      </c>
      <c r="BN143">
        <f t="shared" si="91"/>
        <v>0</v>
      </c>
      <c r="BO143">
        <f t="shared" si="92"/>
        <v>0</v>
      </c>
      <c r="BP143">
        <f t="shared" si="93"/>
        <v>0</v>
      </c>
      <c r="BQ143">
        <f t="shared" si="94"/>
        <v>0</v>
      </c>
      <c r="BR143">
        <f t="shared" si="95"/>
        <v>0</v>
      </c>
      <c r="BS143">
        <f t="shared" si="96"/>
        <v>0</v>
      </c>
      <c r="BT143">
        <f t="shared" si="97"/>
        <v>0</v>
      </c>
      <c r="BU143">
        <f t="shared" si="98"/>
        <v>0</v>
      </c>
      <c r="BV143">
        <f t="shared" si="99"/>
        <v>0</v>
      </c>
      <c r="BW143">
        <f t="shared" si="100"/>
        <v>0</v>
      </c>
    </row>
    <row r="144" spans="1:75" x14ac:dyDescent="0.3">
      <c r="A144" s="30"/>
      <c r="B144" s="32">
        <f>IF(B$2='List of Flows'!$B142,IF('List of Flows'!$E142=0,0,1),0)</f>
        <v>0</v>
      </c>
      <c r="C144" s="32">
        <f>IF(C$2='List of Flows'!$B142,IF('List of Flows'!$E142=0,0,1),0)</f>
        <v>0</v>
      </c>
      <c r="D144" s="32">
        <f>IF(D$2='List of Flows'!$B142,IF('List of Flows'!$E142=0,0,1),0)</f>
        <v>0</v>
      </c>
      <c r="E144" s="32">
        <f>IF(E$2='List of Flows'!$B142,IF('List of Flows'!$E142=0,0,1),0)</f>
        <v>0</v>
      </c>
      <c r="F144" s="32">
        <f>IF(F$2='List of Flows'!$B142,IF('List of Flows'!$E142=0,0,1),0)</f>
        <v>0</v>
      </c>
      <c r="G144" s="32">
        <f>IF(G$2='List of Flows'!$B142,IF('List of Flows'!$E142=0,0,1),0)</f>
        <v>0</v>
      </c>
      <c r="H144" s="32">
        <f>IF(H$2='List of Flows'!$B142,IF('List of Flows'!$E142=0,0,1),0)</f>
        <v>0</v>
      </c>
      <c r="I144" s="32">
        <f>IF(I$2='List of Flows'!$B142,IF('List of Flows'!$E142=0,0,1),0)</f>
        <v>0</v>
      </c>
      <c r="J144" s="32">
        <f>IF(J$2='List of Flows'!$B142,IF('List of Flows'!$E142=0,0,1),0)</f>
        <v>0</v>
      </c>
      <c r="K144" s="32">
        <f>IF(K$2='List of Flows'!$B142,IF('List of Flows'!$E142=0,0,1),0)</f>
        <v>0</v>
      </c>
      <c r="L144" s="32">
        <f>IF(L$2='List of Flows'!$B142,IF('List of Flows'!$E142=0,0,1),0)</f>
        <v>0</v>
      </c>
      <c r="M144" s="32">
        <f>IF(M$2='List of Flows'!$B142,IF('List of Flows'!$E142=0,0,1),0)</f>
        <v>0</v>
      </c>
      <c r="N144" s="32">
        <f>IF(N$2='List of Flows'!$B142,IF('List of Flows'!$E142=0,0,1),0)</f>
        <v>0</v>
      </c>
      <c r="O144" s="32">
        <f t="shared" si="70"/>
        <v>0</v>
      </c>
      <c r="P144" s="31"/>
      <c r="Q144" s="32">
        <f>IF(Q$2='List of Flows'!$B142,IF('List of Flows'!$F142=0,0,1),0)</f>
        <v>0</v>
      </c>
      <c r="R144" s="32">
        <f>IF(R$2='List of Flows'!$B142,IF('List of Flows'!$F142=0,0,1),0)</f>
        <v>0</v>
      </c>
      <c r="S144" s="32">
        <f>IF(S$2='List of Flows'!$B142,IF('List of Flows'!$F142=0,0,1),0)</f>
        <v>0</v>
      </c>
      <c r="T144" s="32">
        <f>IF(T$2='List of Flows'!$B142,IF('List of Flows'!$F142=0,0,1),0)</f>
        <v>0</v>
      </c>
      <c r="U144" s="32">
        <f>IF(U$2='List of Flows'!$B142,IF('List of Flows'!$F142=0,0,1),0)</f>
        <v>0</v>
      </c>
      <c r="V144" s="32">
        <f>IF(V$2='List of Flows'!$B142,IF('List of Flows'!$F142=0,0,1),0)</f>
        <v>0</v>
      </c>
      <c r="W144" s="32">
        <f>IF(W$2='List of Flows'!$B142,IF('List of Flows'!$F142=0,0,1),0)</f>
        <v>0</v>
      </c>
      <c r="X144" s="32">
        <f>IF(X$2='List of Flows'!$B142,IF('List of Flows'!$F142=0,0,1),0)</f>
        <v>0</v>
      </c>
      <c r="Y144" s="32">
        <f>IF(Y$2='List of Flows'!$B142,IF('List of Flows'!$F142=0,0,1),0)</f>
        <v>0</v>
      </c>
      <c r="Z144" s="32">
        <f>IF(Z$2='List of Flows'!$B142,IF('List of Flows'!$F142=0,0,1),0)</f>
        <v>0</v>
      </c>
      <c r="AA144" s="32">
        <f>IF(AA$2='List of Flows'!$B142,IF('List of Flows'!$F142=0,0,1),0)</f>
        <v>0</v>
      </c>
      <c r="AB144" s="32">
        <f>IF(AB$2='List of Flows'!$B142,IF('List of Flows'!$F142=0,0,1),0)</f>
        <v>0</v>
      </c>
      <c r="AC144" s="32">
        <f>IF(AC$2='List of Flows'!$B142,IF('List of Flows'!$F142=0,0,1),0)</f>
        <v>0</v>
      </c>
      <c r="AD144" s="32">
        <f t="shared" si="71"/>
        <v>0</v>
      </c>
      <c r="AE144" s="31"/>
      <c r="AF144" s="32">
        <f t="shared" si="72"/>
        <v>0</v>
      </c>
      <c r="AG144" s="32">
        <f t="shared" si="73"/>
        <v>0</v>
      </c>
      <c r="AH144" s="32">
        <f t="shared" si="74"/>
        <v>0</v>
      </c>
      <c r="AI144" s="32">
        <f t="shared" si="75"/>
        <v>0</v>
      </c>
      <c r="AJ144" s="32">
        <f t="shared" si="76"/>
        <v>0</v>
      </c>
      <c r="AK144" s="32">
        <f t="shared" si="77"/>
        <v>0</v>
      </c>
      <c r="AL144" s="32">
        <f t="shared" si="78"/>
        <v>0</v>
      </c>
      <c r="AM144" s="32">
        <f t="shared" si="79"/>
        <v>0</v>
      </c>
      <c r="AN144" s="32">
        <f t="shared" si="80"/>
        <v>0</v>
      </c>
      <c r="AO144" s="32">
        <f t="shared" si="81"/>
        <v>0</v>
      </c>
      <c r="AP144" s="32">
        <f t="shared" si="82"/>
        <v>0</v>
      </c>
      <c r="AQ144" s="32">
        <f t="shared" si="83"/>
        <v>0</v>
      </c>
      <c r="AR144" s="32">
        <f t="shared" si="84"/>
        <v>0</v>
      </c>
      <c r="AS144" s="32">
        <f t="shared" si="85"/>
        <v>0</v>
      </c>
      <c r="AT144" s="31"/>
      <c r="AU144" s="32">
        <f>IF(AU$2='List of Flows'!$B142,IF('List of Flows'!$G142=0,0,1),0)</f>
        <v>0</v>
      </c>
      <c r="AV144" s="32">
        <f>IF(AV$2='List of Flows'!$B142,IF('List of Flows'!$G142=0,0,1),0)</f>
        <v>0</v>
      </c>
      <c r="AW144" s="32">
        <f>IF(AW$2='List of Flows'!$B142,IF('List of Flows'!$G142=0,0,1),0)</f>
        <v>0</v>
      </c>
      <c r="AX144" s="32">
        <f>IF(AX$2='List of Flows'!$B142,IF('List of Flows'!$G142=0,0,1),0)</f>
        <v>0</v>
      </c>
      <c r="AY144" s="32">
        <f>IF(AY$2='List of Flows'!$B142,IF('List of Flows'!$G142=0,0,1),0)</f>
        <v>0</v>
      </c>
      <c r="AZ144" s="32">
        <f>IF(AZ$2='List of Flows'!$B142,IF('List of Flows'!$G142=0,0,1),0)</f>
        <v>0</v>
      </c>
      <c r="BA144" s="32">
        <f>IF(BA$2='List of Flows'!$B142,IF('List of Flows'!$G142=0,0,1),0)</f>
        <v>0</v>
      </c>
      <c r="BB144" s="32">
        <f>IF(BB$2='List of Flows'!$B142,IF('List of Flows'!$G142=0,0,1),0)</f>
        <v>0</v>
      </c>
      <c r="BC144" s="32">
        <f>IF(BC$2='List of Flows'!$B142,IF('List of Flows'!$G142=0,0,1),0)</f>
        <v>0</v>
      </c>
      <c r="BD144" s="32">
        <f>IF(BD$2='List of Flows'!$B142,IF('List of Flows'!$G142=0,0,1),0)</f>
        <v>0</v>
      </c>
      <c r="BE144" s="32">
        <f>IF(BE$2='List of Flows'!$B142,IF('List of Flows'!$G142=0,0,1),0)</f>
        <v>0</v>
      </c>
      <c r="BF144" s="32">
        <f>IF(BF$2='List of Flows'!$B142,IF('List of Flows'!$G142=0,0,1),0)</f>
        <v>0</v>
      </c>
      <c r="BG144" s="32">
        <f>IF(BG$2='List of Flows'!$B142,IF('List of Flows'!$G142=0,0,1),0)</f>
        <v>0</v>
      </c>
      <c r="BH144" s="32">
        <f t="shared" si="86"/>
        <v>0</v>
      </c>
      <c r="BI144" s="31"/>
      <c r="BJ144">
        <f t="shared" si="87"/>
        <v>0</v>
      </c>
      <c r="BK144">
        <f t="shared" si="88"/>
        <v>0</v>
      </c>
      <c r="BL144">
        <f t="shared" si="89"/>
        <v>0</v>
      </c>
      <c r="BM144">
        <f t="shared" si="90"/>
        <v>0</v>
      </c>
      <c r="BN144">
        <f t="shared" si="91"/>
        <v>0</v>
      </c>
      <c r="BO144">
        <f t="shared" si="92"/>
        <v>0</v>
      </c>
      <c r="BP144">
        <f t="shared" si="93"/>
        <v>0</v>
      </c>
      <c r="BQ144">
        <f t="shared" si="94"/>
        <v>0</v>
      </c>
      <c r="BR144">
        <f t="shared" si="95"/>
        <v>0</v>
      </c>
      <c r="BS144">
        <f t="shared" si="96"/>
        <v>0</v>
      </c>
      <c r="BT144">
        <f t="shared" si="97"/>
        <v>0</v>
      </c>
      <c r="BU144">
        <f t="shared" si="98"/>
        <v>0</v>
      </c>
      <c r="BV144">
        <f t="shared" si="99"/>
        <v>0</v>
      </c>
      <c r="BW144">
        <f t="shared" si="100"/>
        <v>0</v>
      </c>
    </row>
    <row r="145" spans="1:75" x14ac:dyDescent="0.3">
      <c r="A145" s="30"/>
      <c r="B145" s="32">
        <f>IF(B$2='List of Flows'!$B143,IF('List of Flows'!$E143=0,0,1),0)</f>
        <v>0</v>
      </c>
      <c r="C145" s="32">
        <f>IF(C$2='List of Flows'!$B143,IF('List of Flows'!$E143=0,0,1),0)</f>
        <v>0</v>
      </c>
      <c r="D145" s="32">
        <f>IF(D$2='List of Flows'!$B143,IF('List of Flows'!$E143=0,0,1),0)</f>
        <v>0</v>
      </c>
      <c r="E145" s="32">
        <f>IF(E$2='List of Flows'!$B143,IF('List of Flows'!$E143=0,0,1),0)</f>
        <v>0</v>
      </c>
      <c r="F145" s="32">
        <f>IF(F$2='List of Flows'!$B143,IF('List of Flows'!$E143=0,0,1),0)</f>
        <v>0</v>
      </c>
      <c r="G145" s="32">
        <f>IF(G$2='List of Flows'!$B143,IF('List of Flows'!$E143=0,0,1),0)</f>
        <v>0</v>
      </c>
      <c r="H145" s="32">
        <f>IF(H$2='List of Flows'!$B143,IF('List of Flows'!$E143=0,0,1),0)</f>
        <v>0</v>
      </c>
      <c r="I145" s="32">
        <f>IF(I$2='List of Flows'!$B143,IF('List of Flows'!$E143=0,0,1),0)</f>
        <v>0</v>
      </c>
      <c r="J145" s="32">
        <f>IF(J$2='List of Flows'!$B143,IF('List of Flows'!$E143=0,0,1),0)</f>
        <v>0</v>
      </c>
      <c r="K145" s="32">
        <f>IF(K$2='List of Flows'!$B143,IF('List of Flows'!$E143=0,0,1),0)</f>
        <v>0</v>
      </c>
      <c r="L145" s="32">
        <f>IF(L$2='List of Flows'!$B143,IF('List of Flows'!$E143=0,0,1),0)</f>
        <v>0</v>
      </c>
      <c r="M145" s="32">
        <f>IF(M$2='List of Flows'!$B143,IF('List of Flows'!$E143=0,0,1),0)</f>
        <v>0</v>
      </c>
      <c r="N145" s="32">
        <f>IF(N$2='List of Flows'!$B143,IF('List of Flows'!$E143=0,0,1),0)</f>
        <v>0</v>
      </c>
      <c r="O145" s="32">
        <f t="shared" si="70"/>
        <v>0</v>
      </c>
      <c r="P145" s="31"/>
      <c r="Q145" s="32">
        <f>IF(Q$2='List of Flows'!$B143,IF('List of Flows'!$F143=0,0,1),0)</f>
        <v>0</v>
      </c>
      <c r="R145" s="32">
        <f>IF(R$2='List of Flows'!$B143,IF('List of Flows'!$F143=0,0,1),0)</f>
        <v>0</v>
      </c>
      <c r="S145" s="32">
        <f>IF(S$2='List of Flows'!$B143,IF('List of Flows'!$F143=0,0,1),0)</f>
        <v>0</v>
      </c>
      <c r="T145" s="32">
        <f>IF(T$2='List of Flows'!$B143,IF('List of Flows'!$F143=0,0,1),0)</f>
        <v>0</v>
      </c>
      <c r="U145" s="32">
        <f>IF(U$2='List of Flows'!$B143,IF('List of Flows'!$F143=0,0,1),0)</f>
        <v>0</v>
      </c>
      <c r="V145" s="32">
        <f>IF(V$2='List of Flows'!$B143,IF('List of Flows'!$F143=0,0,1),0)</f>
        <v>0</v>
      </c>
      <c r="W145" s="32">
        <f>IF(W$2='List of Flows'!$B143,IF('List of Flows'!$F143=0,0,1),0)</f>
        <v>0</v>
      </c>
      <c r="X145" s="32">
        <f>IF(X$2='List of Flows'!$B143,IF('List of Flows'!$F143=0,0,1),0)</f>
        <v>0</v>
      </c>
      <c r="Y145" s="32">
        <f>IF(Y$2='List of Flows'!$B143,IF('List of Flows'!$F143=0,0,1),0)</f>
        <v>0</v>
      </c>
      <c r="Z145" s="32">
        <f>IF(Z$2='List of Flows'!$B143,IF('List of Flows'!$F143=0,0,1),0)</f>
        <v>0</v>
      </c>
      <c r="AA145" s="32">
        <f>IF(AA$2='List of Flows'!$B143,IF('List of Flows'!$F143=0,0,1),0)</f>
        <v>0</v>
      </c>
      <c r="AB145" s="32">
        <f>IF(AB$2='List of Flows'!$B143,IF('List of Flows'!$F143=0,0,1),0)</f>
        <v>0</v>
      </c>
      <c r="AC145" s="32">
        <f>IF(AC$2='List of Flows'!$B143,IF('List of Flows'!$F143=0,0,1),0)</f>
        <v>0</v>
      </c>
      <c r="AD145" s="32">
        <f t="shared" si="71"/>
        <v>0</v>
      </c>
      <c r="AE145" s="31"/>
      <c r="AF145" s="32">
        <f t="shared" si="72"/>
        <v>0</v>
      </c>
      <c r="AG145" s="32">
        <f t="shared" si="73"/>
        <v>0</v>
      </c>
      <c r="AH145" s="32">
        <f t="shared" si="74"/>
        <v>0</v>
      </c>
      <c r="AI145" s="32">
        <f t="shared" si="75"/>
        <v>0</v>
      </c>
      <c r="AJ145" s="32">
        <f t="shared" si="76"/>
        <v>0</v>
      </c>
      <c r="AK145" s="32">
        <f t="shared" si="77"/>
        <v>0</v>
      </c>
      <c r="AL145" s="32">
        <f t="shared" si="78"/>
        <v>0</v>
      </c>
      <c r="AM145" s="32">
        <f t="shared" si="79"/>
        <v>0</v>
      </c>
      <c r="AN145" s="32">
        <f t="shared" si="80"/>
        <v>0</v>
      </c>
      <c r="AO145" s="32">
        <f t="shared" si="81"/>
        <v>0</v>
      </c>
      <c r="AP145" s="32">
        <f t="shared" si="82"/>
        <v>0</v>
      </c>
      <c r="AQ145" s="32">
        <f t="shared" si="83"/>
        <v>0</v>
      </c>
      <c r="AR145" s="32">
        <f t="shared" si="84"/>
        <v>0</v>
      </c>
      <c r="AS145" s="32">
        <f t="shared" si="85"/>
        <v>0</v>
      </c>
      <c r="AT145" s="31"/>
      <c r="AU145" s="32">
        <f>IF(AU$2='List of Flows'!$B143,IF('List of Flows'!$G143=0,0,1),0)</f>
        <v>0</v>
      </c>
      <c r="AV145" s="32">
        <f>IF(AV$2='List of Flows'!$B143,IF('List of Flows'!$G143=0,0,1),0)</f>
        <v>0</v>
      </c>
      <c r="AW145" s="32">
        <f>IF(AW$2='List of Flows'!$B143,IF('List of Flows'!$G143=0,0,1),0)</f>
        <v>0</v>
      </c>
      <c r="AX145" s="32">
        <f>IF(AX$2='List of Flows'!$B143,IF('List of Flows'!$G143=0,0,1),0)</f>
        <v>0</v>
      </c>
      <c r="AY145" s="32">
        <f>IF(AY$2='List of Flows'!$B143,IF('List of Flows'!$G143=0,0,1),0)</f>
        <v>0</v>
      </c>
      <c r="AZ145" s="32">
        <f>IF(AZ$2='List of Flows'!$B143,IF('List of Flows'!$G143=0,0,1),0)</f>
        <v>0</v>
      </c>
      <c r="BA145" s="32">
        <f>IF(BA$2='List of Flows'!$B143,IF('List of Flows'!$G143=0,0,1),0)</f>
        <v>0</v>
      </c>
      <c r="BB145" s="32">
        <f>IF(BB$2='List of Flows'!$B143,IF('List of Flows'!$G143=0,0,1),0)</f>
        <v>0</v>
      </c>
      <c r="BC145" s="32">
        <f>IF(BC$2='List of Flows'!$B143,IF('List of Flows'!$G143=0,0,1),0)</f>
        <v>0</v>
      </c>
      <c r="BD145" s="32">
        <f>IF(BD$2='List of Flows'!$B143,IF('List of Flows'!$G143=0,0,1),0)</f>
        <v>0</v>
      </c>
      <c r="BE145" s="32">
        <f>IF(BE$2='List of Flows'!$B143,IF('List of Flows'!$G143=0,0,1),0)</f>
        <v>0</v>
      </c>
      <c r="BF145" s="32">
        <f>IF(BF$2='List of Flows'!$B143,IF('List of Flows'!$G143=0,0,1),0)</f>
        <v>0</v>
      </c>
      <c r="BG145" s="32">
        <f>IF(BG$2='List of Flows'!$B143,IF('List of Flows'!$G143=0,0,1),0)</f>
        <v>0</v>
      </c>
      <c r="BH145" s="32">
        <f t="shared" si="86"/>
        <v>0</v>
      </c>
      <c r="BI145" s="31"/>
      <c r="BJ145">
        <f t="shared" si="87"/>
        <v>0</v>
      </c>
      <c r="BK145">
        <f t="shared" si="88"/>
        <v>0</v>
      </c>
      <c r="BL145">
        <f t="shared" si="89"/>
        <v>0</v>
      </c>
      <c r="BM145">
        <f t="shared" si="90"/>
        <v>0</v>
      </c>
      <c r="BN145">
        <f t="shared" si="91"/>
        <v>0</v>
      </c>
      <c r="BO145">
        <f t="shared" si="92"/>
        <v>0</v>
      </c>
      <c r="BP145">
        <f t="shared" si="93"/>
        <v>0</v>
      </c>
      <c r="BQ145">
        <f t="shared" si="94"/>
        <v>0</v>
      </c>
      <c r="BR145">
        <f t="shared" si="95"/>
        <v>0</v>
      </c>
      <c r="BS145">
        <f t="shared" si="96"/>
        <v>0</v>
      </c>
      <c r="BT145">
        <f t="shared" si="97"/>
        <v>0</v>
      </c>
      <c r="BU145">
        <f t="shared" si="98"/>
        <v>0</v>
      </c>
      <c r="BV145">
        <f t="shared" si="99"/>
        <v>0</v>
      </c>
      <c r="BW145">
        <f t="shared" si="100"/>
        <v>0</v>
      </c>
    </row>
    <row r="146" spans="1:75" x14ac:dyDescent="0.3">
      <c r="A146" s="30"/>
      <c r="B146" s="32">
        <f>IF(B$2='List of Flows'!$B144,IF('List of Flows'!$E144=0,0,1),0)</f>
        <v>0</v>
      </c>
      <c r="C146" s="32">
        <f>IF(C$2='List of Flows'!$B144,IF('List of Flows'!$E144=0,0,1),0)</f>
        <v>0</v>
      </c>
      <c r="D146" s="32">
        <f>IF(D$2='List of Flows'!$B144,IF('List of Flows'!$E144=0,0,1),0)</f>
        <v>0</v>
      </c>
      <c r="E146" s="32">
        <f>IF(E$2='List of Flows'!$B144,IF('List of Flows'!$E144=0,0,1),0)</f>
        <v>0</v>
      </c>
      <c r="F146" s="32">
        <f>IF(F$2='List of Flows'!$B144,IF('List of Flows'!$E144=0,0,1),0)</f>
        <v>0</v>
      </c>
      <c r="G146" s="32">
        <f>IF(G$2='List of Flows'!$B144,IF('List of Flows'!$E144=0,0,1),0)</f>
        <v>0</v>
      </c>
      <c r="H146" s="32">
        <f>IF(H$2='List of Flows'!$B144,IF('List of Flows'!$E144=0,0,1),0)</f>
        <v>0</v>
      </c>
      <c r="I146" s="32">
        <f>IF(I$2='List of Flows'!$B144,IF('List of Flows'!$E144=0,0,1),0)</f>
        <v>0</v>
      </c>
      <c r="J146" s="32">
        <f>IF(J$2='List of Flows'!$B144,IF('List of Flows'!$E144=0,0,1),0)</f>
        <v>0</v>
      </c>
      <c r="K146" s="32">
        <f>IF(K$2='List of Flows'!$B144,IF('List of Flows'!$E144=0,0,1),0)</f>
        <v>0</v>
      </c>
      <c r="L146" s="32">
        <f>IF(L$2='List of Flows'!$B144,IF('List of Flows'!$E144=0,0,1),0)</f>
        <v>0</v>
      </c>
      <c r="M146" s="32">
        <f>IF(M$2='List of Flows'!$B144,IF('List of Flows'!$E144=0,0,1),0)</f>
        <v>0</v>
      </c>
      <c r="N146" s="32">
        <f>IF(N$2='List of Flows'!$B144,IF('List of Flows'!$E144=0,0,1),0)</f>
        <v>0</v>
      </c>
      <c r="O146" s="32">
        <f t="shared" si="70"/>
        <v>0</v>
      </c>
      <c r="P146" s="31"/>
      <c r="Q146" s="32">
        <f>IF(Q$2='List of Flows'!$B144,IF('List of Flows'!$F144=0,0,1),0)</f>
        <v>0</v>
      </c>
      <c r="R146" s="32">
        <f>IF(R$2='List of Flows'!$B144,IF('List of Flows'!$F144=0,0,1),0)</f>
        <v>0</v>
      </c>
      <c r="S146" s="32">
        <f>IF(S$2='List of Flows'!$B144,IF('List of Flows'!$F144=0,0,1),0)</f>
        <v>0</v>
      </c>
      <c r="T146" s="32">
        <f>IF(T$2='List of Flows'!$B144,IF('List of Flows'!$F144=0,0,1),0)</f>
        <v>0</v>
      </c>
      <c r="U146" s="32">
        <f>IF(U$2='List of Flows'!$B144,IF('List of Flows'!$F144=0,0,1),0)</f>
        <v>0</v>
      </c>
      <c r="V146" s="32">
        <f>IF(V$2='List of Flows'!$B144,IF('List of Flows'!$F144=0,0,1),0)</f>
        <v>0</v>
      </c>
      <c r="W146" s="32">
        <f>IF(W$2='List of Flows'!$B144,IF('List of Flows'!$F144=0,0,1),0)</f>
        <v>0</v>
      </c>
      <c r="X146" s="32">
        <f>IF(X$2='List of Flows'!$B144,IF('List of Flows'!$F144=0,0,1),0)</f>
        <v>0</v>
      </c>
      <c r="Y146" s="32">
        <f>IF(Y$2='List of Flows'!$B144,IF('List of Flows'!$F144=0,0,1),0)</f>
        <v>0</v>
      </c>
      <c r="Z146" s="32">
        <f>IF(Z$2='List of Flows'!$B144,IF('List of Flows'!$F144=0,0,1),0)</f>
        <v>0</v>
      </c>
      <c r="AA146" s="32">
        <f>IF(AA$2='List of Flows'!$B144,IF('List of Flows'!$F144=0,0,1),0)</f>
        <v>0</v>
      </c>
      <c r="AB146" s="32">
        <f>IF(AB$2='List of Flows'!$B144,IF('List of Flows'!$F144=0,0,1),0)</f>
        <v>0</v>
      </c>
      <c r="AC146" s="32">
        <f>IF(AC$2='List of Flows'!$B144,IF('List of Flows'!$F144=0,0,1),0)</f>
        <v>0</v>
      </c>
      <c r="AD146" s="32">
        <f t="shared" si="71"/>
        <v>0</v>
      </c>
      <c r="AE146" s="31"/>
      <c r="AF146" s="32">
        <f t="shared" si="72"/>
        <v>0</v>
      </c>
      <c r="AG146" s="32">
        <f t="shared" si="73"/>
        <v>0</v>
      </c>
      <c r="AH146" s="32">
        <f t="shared" si="74"/>
        <v>0</v>
      </c>
      <c r="AI146" s="32">
        <f t="shared" si="75"/>
        <v>0</v>
      </c>
      <c r="AJ146" s="32">
        <f t="shared" si="76"/>
        <v>0</v>
      </c>
      <c r="AK146" s="32">
        <f t="shared" si="77"/>
        <v>0</v>
      </c>
      <c r="AL146" s="32">
        <f t="shared" si="78"/>
        <v>0</v>
      </c>
      <c r="AM146" s="32">
        <f t="shared" si="79"/>
        <v>0</v>
      </c>
      <c r="AN146" s="32">
        <f t="shared" si="80"/>
        <v>0</v>
      </c>
      <c r="AO146" s="32">
        <f t="shared" si="81"/>
        <v>0</v>
      </c>
      <c r="AP146" s="32">
        <f t="shared" si="82"/>
        <v>0</v>
      </c>
      <c r="AQ146" s="32">
        <f t="shared" si="83"/>
        <v>0</v>
      </c>
      <c r="AR146" s="32">
        <f t="shared" si="84"/>
        <v>0</v>
      </c>
      <c r="AS146" s="32">
        <f t="shared" si="85"/>
        <v>0</v>
      </c>
      <c r="AT146" s="31"/>
      <c r="AU146" s="32">
        <f>IF(AU$2='List of Flows'!$B144,IF('List of Flows'!$G144=0,0,1),0)</f>
        <v>0</v>
      </c>
      <c r="AV146" s="32">
        <f>IF(AV$2='List of Flows'!$B144,IF('List of Flows'!$G144=0,0,1),0)</f>
        <v>0</v>
      </c>
      <c r="AW146" s="32">
        <f>IF(AW$2='List of Flows'!$B144,IF('List of Flows'!$G144=0,0,1),0)</f>
        <v>0</v>
      </c>
      <c r="AX146" s="32">
        <f>IF(AX$2='List of Flows'!$B144,IF('List of Flows'!$G144=0,0,1),0)</f>
        <v>0</v>
      </c>
      <c r="AY146" s="32">
        <f>IF(AY$2='List of Flows'!$B144,IF('List of Flows'!$G144=0,0,1),0)</f>
        <v>0</v>
      </c>
      <c r="AZ146" s="32">
        <f>IF(AZ$2='List of Flows'!$B144,IF('List of Flows'!$G144=0,0,1),0)</f>
        <v>0</v>
      </c>
      <c r="BA146" s="32">
        <f>IF(BA$2='List of Flows'!$B144,IF('List of Flows'!$G144=0,0,1),0)</f>
        <v>0</v>
      </c>
      <c r="BB146" s="32">
        <f>IF(BB$2='List of Flows'!$B144,IF('List of Flows'!$G144=0,0,1),0)</f>
        <v>0</v>
      </c>
      <c r="BC146" s="32">
        <f>IF(BC$2='List of Flows'!$B144,IF('List of Flows'!$G144=0,0,1),0)</f>
        <v>0</v>
      </c>
      <c r="BD146" s="32">
        <f>IF(BD$2='List of Flows'!$B144,IF('List of Flows'!$G144=0,0,1),0)</f>
        <v>0</v>
      </c>
      <c r="BE146" s="32">
        <f>IF(BE$2='List of Flows'!$B144,IF('List of Flows'!$G144=0,0,1),0)</f>
        <v>0</v>
      </c>
      <c r="BF146" s="32">
        <f>IF(BF$2='List of Flows'!$B144,IF('List of Flows'!$G144=0,0,1),0)</f>
        <v>0</v>
      </c>
      <c r="BG146" s="32">
        <f>IF(BG$2='List of Flows'!$B144,IF('List of Flows'!$G144=0,0,1),0)</f>
        <v>0</v>
      </c>
      <c r="BH146" s="32">
        <f t="shared" si="86"/>
        <v>0</v>
      </c>
      <c r="BI146" s="31"/>
      <c r="BJ146">
        <f t="shared" si="87"/>
        <v>0</v>
      </c>
      <c r="BK146">
        <f t="shared" si="88"/>
        <v>0</v>
      </c>
      <c r="BL146">
        <f t="shared" si="89"/>
        <v>0</v>
      </c>
      <c r="BM146">
        <f t="shared" si="90"/>
        <v>0</v>
      </c>
      <c r="BN146">
        <f t="shared" si="91"/>
        <v>0</v>
      </c>
      <c r="BO146">
        <f t="shared" si="92"/>
        <v>0</v>
      </c>
      <c r="BP146">
        <f t="shared" si="93"/>
        <v>0</v>
      </c>
      <c r="BQ146">
        <f t="shared" si="94"/>
        <v>0</v>
      </c>
      <c r="BR146">
        <f t="shared" si="95"/>
        <v>0</v>
      </c>
      <c r="BS146">
        <f t="shared" si="96"/>
        <v>0</v>
      </c>
      <c r="BT146">
        <f t="shared" si="97"/>
        <v>0</v>
      </c>
      <c r="BU146">
        <f t="shared" si="98"/>
        <v>0</v>
      </c>
      <c r="BV146">
        <f t="shared" si="99"/>
        <v>0</v>
      </c>
      <c r="BW146">
        <f t="shared" si="100"/>
        <v>0</v>
      </c>
    </row>
    <row r="147" spans="1:75" x14ac:dyDescent="0.3">
      <c r="A147" s="30"/>
      <c r="B147" s="32">
        <f>IF(B$2='List of Flows'!$B145,IF('List of Flows'!$E145=0,0,1),0)</f>
        <v>0</v>
      </c>
      <c r="C147" s="32">
        <f>IF(C$2='List of Flows'!$B145,IF('List of Flows'!$E145=0,0,1),0)</f>
        <v>0</v>
      </c>
      <c r="D147" s="32">
        <f>IF(D$2='List of Flows'!$B145,IF('List of Flows'!$E145=0,0,1),0)</f>
        <v>0</v>
      </c>
      <c r="E147" s="32">
        <f>IF(E$2='List of Flows'!$B145,IF('List of Flows'!$E145=0,0,1),0)</f>
        <v>0</v>
      </c>
      <c r="F147" s="32">
        <f>IF(F$2='List of Flows'!$B145,IF('List of Flows'!$E145=0,0,1),0)</f>
        <v>0</v>
      </c>
      <c r="G147" s="32">
        <f>IF(G$2='List of Flows'!$B145,IF('List of Flows'!$E145=0,0,1),0)</f>
        <v>0</v>
      </c>
      <c r="H147" s="32">
        <f>IF(H$2='List of Flows'!$B145,IF('List of Flows'!$E145=0,0,1),0)</f>
        <v>0</v>
      </c>
      <c r="I147" s="32">
        <f>IF(I$2='List of Flows'!$B145,IF('List of Flows'!$E145=0,0,1),0)</f>
        <v>0</v>
      </c>
      <c r="J147" s="32">
        <f>IF(J$2='List of Flows'!$B145,IF('List of Flows'!$E145=0,0,1),0)</f>
        <v>0</v>
      </c>
      <c r="K147" s="32">
        <f>IF(K$2='List of Flows'!$B145,IF('List of Flows'!$E145=0,0,1),0)</f>
        <v>0</v>
      </c>
      <c r="L147" s="32">
        <f>IF(L$2='List of Flows'!$B145,IF('List of Flows'!$E145=0,0,1),0)</f>
        <v>0</v>
      </c>
      <c r="M147" s="32">
        <f>IF(M$2='List of Flows'!$B145,IF('List of Flows'!$E145=0,0,1),0)</f>
        <v>0</v>
      </c>
      <c r="N147" s="32">
        <f>IF(N$2='List of Flows'!$B145,IF('List of Flows'!$E145=0,0,1),0)</f>
        <v>0</v>
      </c>
      <c r="O147" s="32">
        <f t="shared" si="70"/>
        <v>0</v>
      </c>
      <c r="P147" s="31"/>
      <c r="Q147" s="32">
        <f>IF(Q$2='List of Flows'!$B145,IF('List of Flows'!$F145=0,0,1),0)</f>
        <v>0</v>
      </c>
      <c r="R147" s="32">
        <f>IF(R$2='List of Flows'!$B145,IF('List of Flows'!$F145=0,0,1),0)</f>
        <v>0</v>
      </c>
      <c r="S147" s="32">
        <f>IF(S$2='List of Flows'!$B145,IF('List of Flows'!$F145=0,0,1),0)</f>
        <v>0</v>
      </c>
      <c r="T147" s="32">
        <f>IF(T$2='List of Flows'!$B145,IF('List of Flows'!$F145=0,0,1),0)</f>
        <v>0</v>
      </c>
      <c r="U147" s="32">
        <f>IF(U$2='List of Flows'!$B145,IF('List of Flows'!$F145=0,0,1),0)</f>
        <v>0</v>
      </c>
      <c r="V147" s="32">
        <f>IF(V$2='List of Flows'!$B145,IF('List of Flows'!$F145=0,0,1),0)</f>
        <v>0</v>
      </c>
      <c r="W147" s="32">
        <f>IF(W$2='List of Flows'!$B145,IF('List of Flows'!$F145=0,0,1),0)</f>
        <v>0</v>
      </c>
      <c r="X147" s="32">
        <f>IF(X$2='List of Flows'!$B145,IF('List of Flows'!$F145=0,0,1),0)</f>
        <v>0</v>
      </c>
      <c r="Y147" s="32">
        <f>IF(Y$2='List of Flows'!$B145,IF('List of Flows'!$F145=0,0,1),0)</f>
        <v>0</v>
      </c>
      <c r="Z147" s="32">
        <f>IF(Z$2='List of Flows'!$B145,IF('List of Flows'!$F145=0,0,1),0)</f>
        <v>0</v>
      </c>
      <c r="AA147" s="32">
        <f>IF(AA$2='List of Flows'!$B145,IF('List of Flows'!$F145=0,0,1),0)</f>
        <v>0</v>
      </c>
      <c r="AB147" s="32">
        <f>IF(AB$2='List of Flows'!$B145,IF('List of Flows'!$F145=0,0,1),0)</f>
        <v>0</v>
      </c>
      <c r="AC147" s="32">
        <f>IF(AC$2='List of Flows'!$B145,IF('List of Flows'!$F145=0,0,1),0)</f>
        <v>0</v>
      </c>
      <c r="AD147" s="32">
        <f t="shared" si="71"/>
        <v>0</v>
      </c>
      <c r="AE147" s="31"/>
      <c r="AF147" s="32">
        <f t="shared" si="72"/>
        <v>0</v>
      </c>
      <c r="AG147" s="32">
        <f t="shared" si="73"/>
        <v>0</v>
      </c>
      <c r="AH147" s="32">
        <f t="shared" si="74"/>
        <v>0</v>
      </c>
      <c r="AI147" s="32">
        <f t="shared" si="75"/>
        <v>0</v>
      </c>
      <c r="AJ147" s="32">
        <f t="shared" si="76"/>
        <v>0</v>
      </c>
      <c r="AK147" s="32">
        <f t="shared" si="77"/>
        <v>0</v>
      </c>
      <c r="AL147" s="32">
        <f t="shared" si="78"/>
        <v>0</v>
      </c>
      <c r="AM147" s="32">
        <f t="shared" si="79"/>
        <v>0</v>
      </c>
      <c r="AN147" s="32">
        <f t="shared" si="80"/>
        <v>0</v>
      </c>
      <c r="AO147" s="32">
        <f t="shared" si="81"/>
        <v>0</v>
      </c>
      <c r="AP147" s="32">
        <f t="shared" si="82"/>
        <v>0</v>
      </c>
      <c r="AQ147" s="32">
        <f t="shared" si="83"/>
        <v>0</v>
      </c>
      <c r="AR147" s="32">
        <f t="shared" si="84"/>
        <v>0</v>
      </c>
      <c r="AS147" s="32">
        <f t="shared" si="85"/>
        <v>0</v>
      </c>
      <c r="AT147" s="31"/>
      <c r="AU147" s="32">
        <f>IF(AU$2='List of Flows'!$B145,IF('List of Flows'!$G145=0,0,1),0)</f>
        <v>0</v>
      </c>
      <c r="AV147" s="32">
        <f>IF(AV$2='List of Flows'!$B145,IF('List of Flows'!$G145=0,0,1),0)</f>
        <v>0</v>
      </c>
      <c r="AW147" s="32">
        <f>IF(AW$2='List of Flows'!$B145,IF('List of Flows'!$G145=0,0,1),0)</f>
        <v>0</v>
      </c>
      <c r="AX147" s="32">
        <f>IF(AX$2='List of Flows'!$B145,IF('List of Flows'!$G145=0,0,1),0)</f>
        <v>0</v>
      </c>
      <c r="AY147" s="32">
        <f>IF(AY$2='List of Flows'!$B145,IF('List of Flows'!$G145=0,0,1),0)</f>
        <v>0</v>
      </c>
      <c r="AZ147" s="32">
        <f>IF(AZ$2='List of Flows'!$B145,IF('List of Flows'!$G145=0,0,1),0)</f>
        <v>0</v>
      </c>
      <c r="BA147" s="32">
        <f>IF(BA$2='List of Flows'!$B145,IF('List of Flows'!$G145=0,0,1),0)</f>
        <v>0</v>
      </c>
      <c r="BB147" s="32">
        <f>IF(BB$2='List of Flows'!$B145,IF('List of Flows'!$G145=0,0,1),0)</f>
        <v>0</v>
      </c>
      <c r="BC147" s="32">
        <f>IF(BC$2='List of Flows'!$B145,IF('List of Flows'!$G145=0,0,1),0)</f>
        <v>0</v>
      </c>
      <c r="BD147" s="32">
        <f>IF(BD$2='List of Flows'!$B145,IF('List of Flows'!$G145=0,0,1),0)</f>
        <v>0</v>
      </c>
      <c r="BE147" s="32">
        <f>IF(BE$2='List of Flows'!$B145,IF('List of Flows'!$G145=0,0,1),0)</f>
        <v>0</v>
      </c>
      <c r="BF147" s="32">
        <f>IF(BF$2='List of Flows'!$B145,IF('List of Flows'!$G145=0,0,1),0)</f>
        <v>0</v>
      </c>
      <c r="BG147" s="32">
        <f>IF(BG$2='List of Flows'!$B145,IF('List of Flows'!$G145=0,0,1),0)</f>
        <v>0</v>
      </c>
      <c r="BH147" s="32">
        <f t="shared" si="86"/>
        <v>0</v>
      </c>
      <c r="BI147" s="31"/>
      <c r="BJ147">
        <f t="shared" si="87"/>
        <v>0</v>
      </c>
      <c r="BK147">
        <f t="shared" si="88"/>
        <v>0</v>
      </c>
      <c r="BL147">
        <f t="shared" si="89"/>
        <v>0</v>
      </c>
      <c r="BM147">
        <f t="shared" si="90"/>
        <v>0</v>
      </c>
      <c r="BN147">
        <f t="shared" si="91"/>
        <v>0</v>
      </c>
      <c r="BO147">
        <f t="shared" si="92"/>
        <v>0</v>
      </c>
      <c r="BP147">
        <f t="shared" si="93"/>
        <v>0</v>
      </c>
      <c r="BQ147">
        <f t="shared" si="94"/>
        <v>0</v>
      </c>
      <c r="BR147">
        <f t="shared" si="95"/>
        <v>0</v>
      </c>
      <c r="BS147">
        <f t="shared" si="96"/>
        <v>0</v>
      </c>
      <c r="BT147">
        <f t="shared" si="97"/>
        <v>0</v>
      </c>
      <c r="BU147">
        <f t="shared" si="98"/>
        <v>0</v>
      </c>
      <c r="BV147">
        <f t="shared" si="99"/>
        <v>0</v>
      </c>
      <c r="BW147">
        <f t="shared" si="100"/>
        <v>0</v>
      </c>
    </row>
    <row r="148" spans="1:75" x14ac:dyDescent="0.3">
      <c r="A148" s="30"/>
      <c r="B148" s="32">
        <f>IF(B$2='List of Flows'!$B146,IF('List of Flows'!$E146=0,0,1),0)</f>
        <v>0</v>
      </c>
      <c r="C148" s="32">
        <f>IF(C$2='List of Flows'!$B146,IF('List of Flows'!$E146=0,0,1),0)</f>
        <v>0</v>
      </c>
      <c r="D148" s="32">
        <f>IF(D$2='List of Flows'!$B146,IF('List of Flows'!$E146=0,0,1),0)</f>
        <v>0</v>
      </c>
      <c r="E148" s="32">
        <f>IF(E$2='List of Flows'!$B146,IF('List of Flows'!$E146=0,0,1),0)</f>
        <v>0</v>
      </c>
      <c r="F148" s="32">
        <f>IF(F$2='List of Flows'!$B146,IF('List of Flows'!$E146=0,0,1),0)</f>
        <v>0</v>
      </c>
      <c r="G148" s="32">
        <f>IF(G$2='List of Flows'!$B146,IF('List of Flows'!$E146=0,0,1),0)</f>
        <v>0</v>
      </c>
      <c r="H148" s="32">
        <f>IF(H$2='List of Flows'!$B146,IF('List of Flows'!$E146=0,0,1),0)</f>
        <v>0</v>
      </c>
      <c r="I148" s="32">
        <f>IF(I$2='List of Flows'!$B146,IF('List of Flows'!$E146=0,0,1),0)</f>
        <v>0</v>
      </c>
      <c r="J148" s="32">
        <f>IF(J$2='List of Flows'!$B146,IF('List of Flows'!$E146=0,0,1),0)</f>
        <v>0</v>
      </c>
      <c r="K148" s="32">
        <f>IF(K$2='List of Flows'!$B146,IF('List of Flows'!$E146=0,0,1),0)</f>
        <v>0</v>
      </c>
      <c r="L148" s="32">
        <f>IF(L$2='List of Flows'!$B146,IF('List of Flows'!$E146=0,0,1),0)</f>
        <v>0</v>
      </c>
      <c r="M148" s="32">
        <f>IF(M$2='List of Flows'!$B146,IF('List of Flows'!$E146=0,0,1),0)</f>
        <v>0</v>
      </c>
      <c r="N148" s="32">
        <f>IF(N$2='List of Flows'!$B146,IF('List of Flows'!$E146=0,0,1),0)</f>
        <v>0</v>
      </c>
      <c r="O148" s="32">
        <f t="shared" si="70"/>
        <v>0</v>
      </c>
      <c r="P148" s="31"/>
      <c r="Q148" s="32">
        <f>IF(Q$2='List of Flows'!$B146,IF('List of Flows'!$F146=0,0,1),0)</f>
        <v>0</v>
      </c>
      <c r="R148" s="32">
        <f>IF(R$2='List of Flows'!$B146,IF('List of Flows'!$F146=0,0,1),0)</f>
        <v>0</v>
      </c>
      <c r="S148" s="32">
        <f>IF(S$2='List of Flows'!$B146,IF('List of Flows'!$F146=0,0,1),0)</f>
        <v>0</v>
      </c>
      <c r="T148" s="32">
        <f>IF(T$2='List of Flows'!$B146,IF('List of Flows'!$F146=0,0,1),0)</f>
        <v>0</v>
      </c>
      <c r="U148" s="32">
        <f>IF(U$2='List of Flows'!$B146,IF('List of Flows'!$F146=0,0,1),0)</f>
        <v>0</v>
      </c>
      <c r="V148" s="32">
        <f>IF(V$2='List of Flows'!$B146,IF('List of Flows'!$F146=0,0,1),0)</f>
        <v>0</v>
      </c>
      <c r="W148" s="32">
        <f>IF(W$2='List of Flows'!$B146,IF('List of Flows'!$F146=0,0,1),0)</f>
        <v>0</v>
      </c>
      <c r="X148" s="32">
        <f>IF(X$2='List of Flows'!$B146,IF('List of Flows'!$F146=0,0,1),0)</f>
        <v>0</v>
      </c>
      <c r="Y148" s="32">
        <f>IF(Y$2='List of Flows'!$B146,IF('List of Flows'!$F146=0,0,1),0)</f>
        <v>0</v>
      </c>
      <c r="Z148" s="32">
        <f>IF(Z$2='List of Flows'!$B146,IF('List of Flows'!$F146=0,0,1),0)</f>
        <v>0</v>
      </c>
      <c r="AA148" s="32">
        <f>IF(AA$2='List of Flows'!$B146,IF('List of Flows'!$F146=0,0,1),0)</f>
        <v>0</v>
      </c>
      <c r="AB148" s="32">
        <f>IF(AB$2='List of Flows'!$B146,IF('List of Flows'!$F146=0,0,1),0)</f>
        <v>0</v>
      </c>
      <c r="AC148" s="32">
        <f>IF(AC$2='List of Flows'!$B146,IF('List of Flows'!$F146=0,0,1),0)</f>
        <v>0</v>
      </c>
      <c r="AD148" s="32">
        <f t="shared" si="71"/>
        <v>0</v>
      </c>
      <c r="AE148" s="31"/>
      <c r="AF148" s="32">
        <f t="shared" si="72"/>
        <v>0</v>
      </c>
      <c r="AG148" s="32">
        <f t="shared" si="73"/>
        <v>0</v>
      </c>
      <c r="AH148" s="32">
        <f t="shared" si="74"/>
        <v>0</v>
      </c>
      <c r="AI148" s="32">
        <f t="shared" si="75"/>
        <v>0</v>
      </c>
      <c r="AJ148" s="32">
        <f t="shared" si="76"/>
        <v>0</v>
      </c>
      <c r="AK148" s="32">
        <f t="shared" si="77"/>
        <v>0</v>
      </c>
      <c r="AL148" s="32">
        <f t="shared" si="78"/>
        <v>0</v>
      </c>
      <c r="AM148" s="32">
        <f t="shared" si="79"/>
        <v>0</v>
      </c>
      <c r="AN148" s="32">
        <f t="shared" si="80"/>
        <v>0</v>
      </c>
      <c r="AO148" s="32">
        <f t="shared" si="81"/>
        <v>0</v>
      </c>
      <c r="AP148" s="32">
        <f t="shared" si="82"/>
        <v>0</v>
      </c>
      <c r="AQ148" s="32">
        <f t="shared" si="83"/>
        <v>0</v>
      </c>
      <c r="AR148" s="32">
        <f t="shared" si="84"/>
        <v>0</v>
      </c>
      <c r="AS148" s="32">
        <f t="shared" si="85"/>
        <v>0</v>
      </c>
      <c r="AT148" s="31"/>
      <c r="AU148" s="32">
        <f>IF(AU$2='List of Flows'!$B146,IF('List of Flows'!$G146=0,0,1),0)</f>
        <v>0</v>
      </c>
      <c r="AV148" s="32">
        <f>IF(AV$2='List of Flows'!$B146,IF('List of Flows'!$G146=0,0,1),0)</f>
        <v>0</v>
      </c>
      <c r="AW148" s="32">
        <f>IF(AW$2='List of Flows'!$B146,IF('List of Flows'!$G146=0,0,1),0)</f>
        <v>0</v>
      </c>
      <c r="AX148" s="32">
        <f>IF(AX$2='List of Flows'!$B146,IF('List of Flows'!$G146=0,0,1),0)</f>
        <v>0</v>
      </c>
      <c r="AY148" s="32">
        <f>IF(AY$2='List of Flows'!$B146,IF('List of Flows'!$G146=0,0,1),0)</f>
        <v>0</v>
      </c>
      <c r="AZ148" s="32">
        <f>IF(AZ$2='List of Flows'!$B146,IF('List of Flows'!$G146=0,0,1),0)</f>
        <v>0</v>
      </c>
      <c r="BA148" s="32">
        <f>IF(BA$2='List of Flows'!$B146,IF('List of Flows'!$G146=0,0,1),0)</f>
        <v>0</v>
      </c>
      <c r="BB148" s="32">
        <f>IF(BB$2='List of Flows'!$B146,IF('List of Flows'!$G146=0,0,1),0)</f>
        <v>0</v>
      </c>
      <c r="BC148" s="32">
        <f>IF(BC$2='List of Flows'!$B146,IF('List of Flows'!$G146=0,0,1),0)</f>
        <v>0</v>
      </c>
      <c r="BD148" s="32">
        <f>IF(BD$2='List of Flows'!$B146,IF('List of Flows'!$G146=0,0,1),0)</f>
        <v>0</v>
      </c>
      <c r="BE148" s="32">
        <f>IF(BE$2='List of Flows'!$B146,IF('List of Flows'!$G146=0,0,1),0)</f>
        <v>0</v>
      </c>
      <c r="BF148" s="32">
        <f>IF(BF$2='List of Flows'!$B146,IF('List of Flows'!$G146=0,0,1),0)</f>
        <v>0</v>
      </c>
      <c r="BG148" s="32">
        <f>IF(BG$2='List of Flows'!$B146,IF('List of Flows'!$G146=0,0,1),0)</f>
        <v>0</v>
      </c>
      <c r="BH148" s="32">
        <f t="shared" si="86"/>
        <v>0</v>
      </c>
      <c r="BI148" s="31"/>
      <c r="BJ148">
        <f t="shared" si="87"/>
        <v>0</v>
      </c>
      <c r="BK148">
        <f t="shared" si="88"/>
        <v>0</v>
      </c>
      <c r="BL148">
        <f t="shared" si="89"/>
        <v>0</v>
      </c>
      <c r="BM148">
        <f t="shared" si="90"/>
        <v>0</v>
      </c>
      <c r="BN148">
        <f t="shared" si="91"/>
        <v>0</v>
      </c>
      <c r="BO148">
        <f t="shared" si="92"/>
        <v>0</v>
      </c>
      <c r="BP148">
        <f t="shared" si="93"/>
        <v>0</v>
      </c>
      <c r="BQ148">
        <f t="shared" si="94"/>
        <v>0</v>
      </c>
      <c r="BR148">
        <f t="shared" si="95"/>
        <v>0</v>
      </c>
      <c r="BS148">
        <f t="shared" si="96"/>
        <v>0</v>
      </c>
      <c r="BT148">
        <f t="shared" si="97"/>
        <v>0</v>
      </c>
      <c r="BU148">
        <f t="shared" si="98"/>
        <v>0</v>
      </c>
      <c r="BV148">
        <f t="shared" si="99"/>
        <v>0</v>
      </c>
      <c r="BW148">
        <f t="shared" si="100"/>
        <v>0</v>
      </c>
    </row>
    <row r="149" spans="1:75" x14ac:dyDescent="0.3">
      <c r="A149" s="30"/>
      <c r="B149" s="32">
        <f>IF(B$2='List of Flows'!$B147,IF('List of Flows'!$E147=0,0,1),0)</f>
        <v>0</v>
      </c>
      <c r="C149" s="32">
        <f>IF(C$2='List of Flows'!$B147,IF('List of Flows'!$E147=0,0,1),0)</f>
        <v>0</v>
      </c>
      <c r="D149" s="32">
        <f>IF(D$2='List of Flows'!$B147,IF('List of Flows'!$E147=0,0,1),0)</f>
        <v>0</v>
      </c>
      <c r="E149" s="32">
        <f>IF(E$2='List of Flows'!$B147,IF('List of Flows'!$E147=0,0,1),0)</f>
        <v>0</v>
      </c>
      <c r="F149" s="32">
        <f>IF(F$2='List of Flows'!$B147,IF('List of Flows'!$E147=0,0,1),0)</f>
        <v>0</v>
      </c>
      <c r="G149" s="32">
        <f>IF(G$2='List of Flows'!$B147,IF('List of Flows'!$E147=0,0,1),0)</f>
        <v>0</v>
      </c>
      <c r="H149" s="32">
        <f>IF(H$2='List of Flows'!$B147,IF('List of Flows'!$E147=0,0,1),0)</f>
        <v>0</v>
      </c>
      <c r="I149" s="32">
        <f>IF(I$2='List of Flows'!$B147,IF('List of Flows'!$E147=0,0,1),0)</f>
        <v>0</v>
      </c>
      <c r="J149" s="32">
        <f>IF(J$2='List of Flows'!$B147,IF('List of Flows'!$E147=0,0,1),0)</f>
        <v>0</v>
      </c>
      <c r="K149" s="32">
        <f>IF(K$2='List of Flows'!$B147,IF('List of Flows'!$E147=0,0,1),0)</f>
        <v>0</v>
      </c>
      <c r="L149" s="32">
        <f>IF(L$2='List of Flows'!$B147,IF('List of Flows'!$E147=0,0,1),0)</f>
        <v>0</v>
      </c>
      <c r="M149" s="32">
        <f>IF(M$2='List of Flows'!$B147,IF('List of Flows'!$E147=0,0,1),0)</f>
        <v>0</v>
      </c>
      <c r="N149" s="32">
        <f>IF(N$2='List of Flows'!$B147,IF('List of Flows'!$E147=0,0,1),0)</f>
        <v>0</v>
      </c>
      <c r="O149" s="32">
        <f t="shared" si="70"/>
        <v>0</v>
      </c>
      <c r="P149" s="31"/>
      <c r="Q149" s="32">
        <f>IF(Q$2='List of Flows'!$B147,IF('List of Flows'!$F147=0,0,1),0)</f>
        <v>0</v>
      </c>
      <c r="R149" s="32">
        <f>IF(R$2='List of Flows'!$B147,IF('List of Flows'!$F147=0,0,1),0)</f>
        <v>0</v>
      </c>
      <c r="S149" s="32">
        <f>IF(S$2='List of Flows'!$B147,IF('List of Flows'!$F147=0,0,1),0)</f>
        <v>0</v>
      </c>
      <c r="T149" s="32">
        <f>IF(T$2='List of Flows'!$B147,IF('List of Flows'!$F147=0,0,1),0)</f>
        <v>0</v>
      </c>
      <c r="U149" s="32">
        <f>IF(U$2='List of Flows'!$B147,IF('List of Flows'!$F147=0,0,1),0)</f>
        <v>0</v>
      </c>
      <c r="V149" s="32">
        <f>IF(V$2='List of Flows'!$B147,IF('List of Flows'!$F147=0,0,1),0)</f>
        <v>0</v>
      </c>
      <c r="W149" s="32">
        <f>IF(W$2='List of Flows'!$B147,IF('List of Flows'!$F147=0,0,1),0)</f>
        <v>0</v>
      </c>
      <c r="X149" s="32">
        <f>IF(X$2='List of Flows'!$B147,IF('List of Flows'!$F147=0,0,1),0)</f>
        <v>0</v>
      </c>
      <c r="Y149" s="32">
        <f>IF(Y$2='List of Flows'!$B147,IF('List of Flows'!$F147=0,0,1),0)</f>
        <v>0</v>
      </c>
      <c r="Z149" s="32">
        <f>IF(Z$2='List of Flows'!$B147,IF('List of Flows'!$F147=0,0,1),0)</f>
        <v>0</v>
      </c>
      <c r="AA149" s="32">
        <f>IF(AA$2='List of Flows'!$B147,IF('List of Flows'!$F147=0,0,1),0)</f>
        <v>0</v>
      </c>
      <c r="AB149" s="32">
        <f>IF(AB$2='List of Flows'!$B147,IF('List of Flows'!$F147=0,0,1),0)</f>
        <v>0</v>
      </c>
      <c r="AC149" s="32">
        <f>IF(AC$2='List of Flows'!$B147,IF('List of Flows'!$F147=0,0,1),0)</f>
        <v>0</v>
      </c>
      <c r="AD149" s="32">
        <f t="shared" si="71"/>
        <v>0</v>
      </c>
      <c r="AE149" s="31"/>
      <c r="AF149" s="32">
        <f t="shared" si="72"/>
        <v>0</v>
      </c>
      <c r="AG149" s="32">
        <f t="shared" si="73"/>
        <v>0</v>
      </c>
      <c r="AH149" s="32">
        <f t="shared" si="74"/>
        <v>0</v>
      </c>
      <c r="AI149" s="32">
        <f t="shared" si="75"/>
        <v>0</v>
      </c>
      <c r="AJ149" s="32">
        <f t="shared" si="76"/>
        <v>0</v>
      </c>
      <c r="AK149" s="32">
        <f t="shared" si="77"/>
        <v>0</v>
      </c>
      <c r="AL149" s="32">
        <f t="shared" si="78"/>
        <v>0</v>
      </c>
      <c r="AM149" s="32">
        <f t="shared" si="79"/>
        <v>0</v>
      </c>
      <c r="AN149" s="32">
        <f t="shared" si="80"/>
        <v>0</v>
      </c>
      <c r="AO149" s="32">
        <f t="shared" si="81"/>
        <v>0</v>
      </c>
      <c r="AP149" s="32">
        <f t="shared" si="82"/>
        <v>0</v>
      </c>
      <c r="AQ149" s="32">
        <f t="shared" si="83"/>
        <v>0</v>
      </c>
      <c r="AR149" s="32">
        <f t="shared" si="84"/>
        <v>0</v>
      </c>
      <c r="AS149" s="32">
        <f t="shared" si="85"/>
        <v>0</v>
      </c>
      <c r="AT149" s="31"/>
      <c r="AU149" s="32">
        <f>IF(AU$2='List of Flows'!$B147,IF('List of Flows'!$G147=0,0,1),0)</f>
        <v>0</v>
      </c>
      <c r="AV149" s="32">
        <f>IF(AV$2='List of Flows'!$B147,IF('List of Flows'!$G147=0,0,1),0)</f>
        <v>0</v>
      </c>
      <c r="AW149" s="32">
        <f>IF(AW$2='List of Flows'!$B147,IF('List of Flows'!$G147=0,0,1),0)</f>
        <v>0</v>
      </c>
      <c r="AX149" s="32">
        <f>IF(AX$2='List of Flows'!$B147,IF('List of Flows'!$G147=0,0,1),0)</f>
        <v>0</v>
      </c>
      <c r="AY149" s="32">
        <f>IF(AY$2='List of Flows'!$B147,IF('List of Flows'!$G147=0,0,1),0)</f>
        <v>0</v>
      </c>
      <c r="AZ149" s="32">
        <f>IF(AZ$2='List of Flows'!$B147,IF('List of Flows'!$G147=0,0,1),0)</f>
        <v>0</v>
      </c>
      <c r="BA149" s="32">
        <f>IF(BA$2='List of Flows'!$B147,IF('List of Flows'!$G147=0,0,1),0)</f>
        <v>0</v>
      </c>
      <c r="BB149" s="32">
        <f>IF(BB$2='List of Flows'!$B147,IF('List of Flows'!$G147=0,0,1),0)</f>
        <v>0</v>
      </c>
      <c r="BC149" s="32">
        <f>IF(BC$2='List of Flows'!$B147,IF('List of Flows'!$G147=0,0,1),0)</f>
        <v>0</v>
      </c>
      <c r="BD149" s="32">
        <f>IF(BD$2='List of Flows'!$B147,IF('List of Flows'!$G147=0,0,1),0)</f>
        <v>0</v>
      </c>
      <c r="BE149" s="32">
        <f>IF(BE$2='List of Flows'!$B147,IF('List of Flows'!$G147=0,0,1),0)</f>
        <v>0</v>
      </c>
      <c r="BF149" s="32">
        <f>IF(BF$2='List of Flows'!$B147,IF('List of Flows'!$G147=0,0,1),0)</f>
        <v>0</v>
      </c>
      <c r="BG149" s="32">
        <f>IF(BG$2='List of Flows'!$B147,IF('List of Flows'!$G147=0,0,1),0)</f>
        <v>0</v>
      </c>
      <c r="BH149" s="32">
        <f t="shared" si="86"/>
        <v>0</v>
      </c>
      <c r="BI149" s="31"/>
      <c r="BJ149">
        <f t="shared" si="87"/>
        <v>0</v>
      </c>
      <c r="BK149">
        <f t="shared" si="88"/>
        <v>0</v>
      </c>
      <c r="BL149">
        <f t="shared" si="89"/>
        <v>0</v>
      </c>
      <c r="BM149">
        <f t="shared" si="90"/>
        <v>0</v>
      </c>
      <c r="BN149">
        <f t="shared" si="91"/>
        <v>0</v>
      </c>
      <c r="BO149">
        <f t="shared" si="92"/>
        <v>0</v>
      </c>
      <c r="BP149">
        <f t="shared" si="93"/>
        <v>0</v>
      </c>
      <c r="BQ149">
        <f t="shared" si="94"/>
        <v>0</v>
      </c>
      <c r="BR149">
        <f t="shared" si="95"/>
        <v>0</v>
      </c>
      <c r="BS149">
        <f t="shared" si="96"/>
        <v>0</v>
      </c>
      <c r="BT149">
        <f t="shared" si="97"/>
        <v>0</v>
      </c>
      <c r="BU149">
        <f t="shared" si="98"/>
        <v>0</v>
      </c>
      <c r="BV149">
        <f t="shared" si="99"/>
        <v>0</v>
      </c>
      <c r="BW149">
        <f t="shared" si="100"/>
        <v>0</v>
      </c>
    </row>
    <row r="150" spans="1:75" x14ac:dyDescent="0.3">
      <c r="A150" s="30"/>
      <c r="B150" s="32">
        <f>IF(B$2='List of Flows'!$B148,IF('List of Flows'!$E148=0,0,1),0)</f>
        <v>0</v>
      </c>
      <c r="C150" s="32">
        <f>IF(C$2='List of Flows'!$B148,IF('List of Flows'!$E148=0,0,1),0)</f>
        <v>0</v>
      </c>
      <c r="D150" s="32">
        <f>IF(D$2='List of Flows'!$B148,IF('List of Flows'!$E148=0,0,1),0)</f>
        <v>0</v>
      </c>
      <c r="E150" s="32">
        <f>IF(E$2='List of Flows'!$B148,IF('List of Flows'!$E148=0,0,1),0)</f>
        <v>0</v>
      </c>
      <c r="F150" s="32">
        <f>IF(F$2='List of Flows'!$B148,IF('List of Flows'!$E148=0,0,1),0)</f>
        <v>0</v>
      </c>
      <c r="G150" s="32">
        <f>IF(G$2='List of Flows'!$B148,IF('List of Flows'!$E148=0,0,1),0)</f>
        <v>0</v>
      </c>
      <c r="H150" s="32">
        <f>IF(H$2='List of Flows'!$B148,IF('List of Flows'!$E148=0,0,1),0)</f>
        <v>0</v>
      </c>
      <c r="I150" s="32">
        <f>IF(I$2='List of Flows'!$B148,IF('List of Flows'!$E148=0,0,1),0)</f>
        <v>0</v>
      </c>
      <c r="J150" s="32">
        <f>IF(J$2='List of Flows'!$B148,IF('List of Flows'!$E148=0,0,1),0)</f>
        <v>0</v>
      </c>
      <c r="K150" s="32">
        <f>IF(K$2='List of Flows'!$B148,IF('List of Flows'!$E148=0,0,1),0)</f>
        <v>0</v>
      </c>
      <c r="L150" s="32">
        <f>IF(L$2='List of Flows'!$B148,IF('List of Flows'!$E148=0,0,1),0)</f>
        <v>0</v>
      </c>
      <c r="M150" s="32">
        <f>IF(M$2='List of Flows'!$B148,IF('List of Flows'!$E148=0,0,1),0)</f>
        <v>0</v>
      </c>
      <c r="N150" s="32">
        <f>IF(N$2='List of Flows'!$B148,IF('List of Flows'!$E148=0,0,1),0)</f>
        <v>0</v>
      </c>
      <c r="O150" s="32">
        <f t="shared" si="70"/>
        <v>0</v>
      </c>
      <c r="P150" s="31"/>
      <c r="Q150" s="32">
        <f>IF(Q$2='List of Flows'!$B148,IF('List of Flows'!$F148=0,0,1),0)</f>
        <v>0</v>
      </c>
      <c r="R150" s="32">
        <f>IF(R$2='List of Flows'!$B148,IF('List of Flows'!$F148=0,0,1),0)</f>
        <v>0</v>
      </c>
      <c r="S150" s="32">
        <f>IF(S$2='List of Flows'!$B148,IF('List of Flows'!$F148=0,0,1),0)</f>
        <v>0</v>
      </c>
      <c r="T150" s="32">
        <f>IF(T$2='List of Flows'!$B148,IF('List of Flows'!$F148=0,0,1),0)</f>
        <v>0</v>
      </c>
      <c r="U150" s="32">
        <f>IF(U$2='List of Flows'!$B148,IF('List of Flows'!$F148=0,0,1),0)</f>
        <v>0</v>
      </c>
      <c r="V150" s="32">
        <f>IF(V$2='List of Flows'!$B148,IF('List of Flows'!$F148=0,0,1),0)</f>
        <v>0</v>
      </c>
      <c r="W150" s="32">
        <f>IF(W$2='List of Flows'!$B148,IF('List of Flows'!$F148=0,0,1),0)</f>
        <v>0</v>
      </c>
      <c r="X150" s="32">
        <f>IF(X$2='List of Flows'!$B148,IF('List of Flows'!$F148=0,0,1),0)</f>
        <v>0</v>
      </c>
      <c r="Y150" s="32">
        <f>IF(Y$2='List of Flows'!$B148,IF('List of Flows'!$F148=0,0,1),0)</f>
        <v>0</v>
      </c>
      <c r="Z150" s="32">
        <f>IF(Z$2='List of Flows'!$B148,IF('List of Flows'!$F148=0,0,1),0)</f>
        <v>0</v>
      </c>
      <c r="AA150" s="32">
        <f>IF(AA$2='List of Flows'!$B148,IF('List of Flows'!$F148=0,0,1),0)</f>
        <v>0</v>
      </c>
      <c r="AB150" s="32">
        <f>IF(AB$2='List of Flows'!$B148,IF('List of Flows'!$F148=0,0,1),0)</f>
        <v>0</v>
      </c>
      <c r="AC150" s="32">
        <f>IF(AC$2='List of Flows'!$B148,IF('List of Flows'!$F148=0,0,1),0)</f>
        <v>0</v>
      </c>
      <c r="AD150" s="32">
        <f t="shared" si="71"/>
        <v>0</v>
      </c>
      <c r="AE150" s="31"/>
      <c r="AF150" s="32">
        <f t="shared" si="72"/>
        <v>0</v>
      </c>
      <c r="AG150" s="32">
        <f t="shared" si="73"/>
        <v>0</v>
      </c>
      <c r="AH150" s="32">
        <f t="shared" si="74"/>
        <v>0</v>
      </c>
      <c r="AI150" s="32">
        <f t="shared" si="75"/>
        <v>0</v>
      </c>
      <c r="AJ150" s="32">
        <f t="shared" si="76"/>
        <v>0</v>
      </c>
      <c r="AK150" s="32">
        <f t="shared" si="77"/>
        <v>0</v>
      </c>
      <c r="AL150" s="32">
        <f t="shared" si="78"/>
        <v>0</v>
      </c>
      <c r="AM150" s="32">
        <f t="shared" si="79"/>
        <v>0</v>
      </c>
      <c r="AN150" s="32">
        <f t="shared" si="80"/>
        <v>0</v>
      </c>
      <c r="AO150" s="32">
        <f t="shared" si="81"/>
        <v>0</v>
      </c>
      <c r="AP150" s="32">
        <f t="shared" si="82"/>
        <v>0</v>
      </c>
      <c r="AQ150" s="32">
        <f t="shared" si="83"/>
        <v>0</v>
      </c>
      <c r="AR150" s="32">
        <f t="shared" si="84"/>
        <v>0</v>
      </c>
      <c r="AS150" s="32">
        <f t="shared" si="85"/>
        <v>0</v>
      </c>
      <c r="AT150" s="31"/>
      <c r="AU150" s="32">
        <f>IF(AU$2='List of Flows'!$B148,IF('List of Flows'!$G148=0,0,1),0)</f>
        <v>0</v>
      </c>
      <c r="AV150" s="32">
        <f>IF(AV$2='List of Flows'!$B148,IF('List of Flows'!$G148=0,0,1),0)</f>
        <v>0</v>
      </c>
      <c r="AW150" s="32">
        <f>IF(AW$2='List of Flows'!$B148,IF('List of Flows'!$G148=0,0,1),0)</f>
        <v>0</v>
      </c>
      <c r="AX150" s="32">
        <f>IF(AX$2='List of Flows'!$B148,IF('List of Flows'!$G148=0,0,1),0)</f>
        <v>0</v>
      </c>
      <c r="AY150" s="32">
        <f>IF(AY$2='List of Flows'!$B148,IF('List of Flows'!$G148=0,0,1),0)</f>
        <v>0</v>
      </c>
      <c r="AZ150" s="32">
        <f>IF(AZ$2='List of Flows'!$B148,IF('List of Flows'!$G148=0,0,1),0)</f>
        <v>0</v>
      </c>
      <c r="BA150" s="32">
        <f>IF(BA$2='List of Flows'!$B148,IF('List of Flows'!$G148=0,0,1),0)</f>
        <v>0</v>
      </c>
      <c r="BB150" s="32">
        <f>IF(BB$2='List of Flows'!$B148,IF('List of Flows'!$G148=0,0,1),0)</f>
        <v>0</v>
      </c>
      <c r="BC150" s="32">
        <f>IF(BC$2='List of Flows'!$B148,IF('List of Flows'!$G148=0,0,1),0)</f>
        <v>0</v>
      </c>
      <c r="BD150" s="32">
        <f>IF(BD$2='List of Flows'!$B148,IF('List of Flows'!$G148=0,0,1),0)</f>
        <v>0</v>
      </c>
      <c r="BE150" s="32">
        <f>IF(BE$2='List of Flows'!$B148,IF('List of Flows'!$G148=0,0,1),0)</f>
        <v>0</v>
      </c>
      <c r="BF150" s="32">
        <f>IF(BF$2='List of Flows'!$B148,IF('List of Flows'!$G148=0,0,1),0)</f>
        <v>0</v>
      </c>
      <c r="BG150" s="32">
        <f>IF(BG$2='List of Flows'!$B148,IF('List of Flows'!$G148=0,0,1),0)</f>
        <v>0</v>
      </c>
      <c r="BH150" s="32">
        <f t="shared" si="86"/>
        <v>0</v>
      </c>
      <c r="BI150" s="31"/>
      <c r="BJ150">
        <f t="shared" si="87"/>
        <v>0</v>
      </c>
      <c r="BK150">
        <f t="shared" si="88"/>
        <v>0</v>
      </c>
      <c r="BL150">
        <f t="shared" si="89"/>
        <v>0</v>
      </c>
      <c r="BM150">
        <f t="shared" si="90"/>
        <v>0</v>
      </c>
      <c r="BN150">
        <f t="shared" si="91"/>
        <v>0</v>
      </c>
      <c r="BO150">
        <f t="shared" si="92"/>
        <v>0</v>
      </c>
      <c r="BP150">
        <f t="shared" si="93"/>
        <v>0</v>
      </c>
      <c r="BQ150">
        <f t="shared" si="94"/>
        <v>0</v>
      </c>
      <c r="BR150">
        <f t="shared" si="95"/>
        <v>0</v>
      </c>
      <c r="BS150">
        <f t="shared" si="96"/>
        <v>0</v>
      </c>
      <c r="BT150">
        <f t="shared" si="97"/>
        <v>0</v>
      </c>
      <c r="BU150">
        <f t="shared" si="98"/>
        <v>0</v>
      </c>
      <c r="BV150">
        <f t="shared" si="99"/>
        <v>0</v>
      </c>
      <c r="BW150">
        <f t="shared" si="100"/>
        <v>0</v>
      </c>
    </row>
    <row r="151" spans="1:75" x14ac:dyDescent="0.3">
      <c r="A151" s="30"/>
      <c r="B151" s="32">
        <f>IF(B$2='List of Flows'!$B149,IF('List of Flows'!$E149=0,0,1),0)</f>
        <v>0</v>
      </c>
      <c r="C151" s="32">
        <f>IF(C$2='List of Flows'!$B149,IF('List of Flows'!$E149=0,0,1),0)</f>
        <v>0</v>
      </c>
      <c r="D151" s="32">
        <f>IF(D$2='List of Flows'!$B149,IF('List of Flows'!$E149=0,0,1),0)</f>
        <v>0</v>
      </c>
      <c r="E151" s="32">
        <f>IF(E$2='List of Flows'!$B149,IF('List of Flows'!$E149=0,0,1),0)</f>
        <v>0</v>
      </c>
      <c r="F151" s="32">
        <f>IF(F$2='List of Flows'!$B149,IF('List of Flows'!$E149=0,0,1),0)</f>
        <v>0</v>
      </c>
      <c r="G151" s="32">
        <f>IF(G$2='List of Flows'!$B149,IF('List of Flows'!$E149=0,0,1),0)</f>
        <v>0</v>
      </c>
      <c r="H151" s="32">
        <f>IF(H$2='List of Flows'!$B149,IF('List of Flows'!$E149=0,0,1),0)</f>
        <v>0</v>
      </c>
      <c r="I151" s="32">
        <f>IF(I$2='List of Flows'!$B149,IF('List of Flows'!$E149=0,0,1),0)</f>
        <v>0</v>
      </c>
      <c r="J151" s="32">
        <f>IF(J$2='List of Flows'!$B149,IF('List of Flows'!$E149=0,0,1),0)</f>
        <v>0</v>
      </c>
      <c r="K151" s="32">
        <f>IF(K$2='List of Flows'!$B149,IF('List of Flows'!$E149=0,0,1),0)</f>
        <v>0</v>
      </c>
      <c r="L151" s="32">
        <f>IF(L$2='List of Flows'!$B149,IF('List of Flows'!$E149=0,0,1),0)</f>
        <v>0</v>
      </c>
      <c r="M151" s="32">
        <f>IF(M$2='List of Flows'!$B149,IF('List of Flows'!$E149=0,0,1),0)</f>
        <v>0</v>
      </c>
      <c r="N151" s="32">
        <f>IF(N$2='List of Flows'!$B149,IF('List of Flows'!$E149=0,0,1),0)</f>
        <v>0</v>
      </c>
      <c r="O151" s="32">
        <f t="shared" si="70"/>
        <v>0</v>
      </c>
      <c r="P151" s="31"/>
      <c r="Q151" s="32">
        <f>IF(Q$2='List of Flows'!$B149,IF('List of Flows'!$F149=0,0,1),0)</f>
        <v>0</v>
      </c>
      <c r="R151" s="32">
        <f>IF(R$2='List of Flows'!$B149,IF('List of Flows'!$F149=0,0,1),0)</f>
        <v>0</v>
      </c>
      <c r="S151" s="32">
        <f>IF(S$2='List of Flows'!$B149,IF('List of Flows'!$F149=0,0,1),0)</f>
        <v>0</v>
      </c>
      <c r="T151" s="32">
        <f>IF(T$2='List of Flows'!$B149,IF('List of Flows'!$F149=0,0,1),0)</f>
        <v>0</v>
      </c>
      <c r="U151" s="32">
        <f>IF(U$2='List of Flows'!$B149,IF('List of Flows'!$F149=0,0,1),0)</f>
        <v>0</v>
      </c>
      <c r="V151" s="32">
        <f>IF(V$2='List of Flows'!$B149,IF('List of Flows'!$F149=0,0,1),0)</f>
        <v>0</v>
      </c>
      <c r="W151" s="32">
        <f>IF(W$2='List of Flows'!$B149,IF('List of Flows'!$F149=0,0,1),0)</f>
        <v>0</v>
      </c>
      <c r="X151" s="32">
        <f>IF(X$2='List of Flows'!$B149,IF('List of Flows'!$F149=0,0,1),0)</f>
        <v>0</v>
      </c>
      <c r="Y151" s="32">
        <f>IF(Y$2='List of Flows'!$B149,IF('List of Flows'!$F149=0,0,1),0)</f>
        <v>0</v>
      </c>
      <c r="Z151" s="32">
        <f>IF(Z$2='List of Flows'!$B149,IF('List of Flows'!$F149=0,0,1),0)</f>
        <v>0</v>
      </c>
      <c r="AA151" s="32">
        <f>IF(AA$2='List of Flows'!$B149,IF('List of Flows'!$F149=0,0,1),0)</f>
        <v>0</v>
      </c>
      <c r="AB151" s="32">
        <f>IF(AB$2='List of Flows'!$B149,IF('List of Flows'!$F149=0,0,1),0)</f>
        <v>0</v>
      </c>
      <c r="AC151" s="32">
        <f>IF(AC$2='List of Flows'!$B149,IF('List of Flows'!$F149=0,0,1),0)</f>
        <v>0</v>
      </c>
      <c r="AD151" s="32">
        <f t="shared" si="71"/>
        <v>0</v>
      </c>
      <c r="AE151" s="31"/>
      <c r="AF151" s="32">
        <f t="shared" si="72"/>
        <v>0</v>
      </c>
      <c r="AG151" s="32">
        <f t="shared" si="73"/>
        <v>0</v>
      </c>
      <c r="AH151" s="32">
        <f t="shared" si="74"/>
        <v>0</v>
      </c>
      <c r="AI151" s="32">
        <f t="shared" si="75"/>
        <v>0</v>
      </c>
      <c r="AJ151" s="32">
        <f t="shared" si="76"/>
        <v>0</v>
      </c>
      <c r="AK151" s="32">
        <f t="shared" si="77"/>
        <v>0</v>
      </c>
      <c r="AL151" s="32">
        <f t="shared" si="78"/>
        <v>0</v>
      </c>
      <c r="AM151" s="32">
        <f t="shared" si="79"/>
        <v>0</v>
      </c>
      <c r="AN151" s="32">
        <f t="shared" si="80"/>
        <v>0</v>
      </c>
      <c r="AO151" s="32">
        <f t="shared" si="81"/>
        <v>0</v>
      </c>
      <c r="AP151" s="32">
        <f t="shared" si="82"/>
        <v>0</v>
      </c>
      <c r="AQ151" s="32">
        <f t="shared" si="83"/>
        <v>0</v>
      </c>
      <c r="AR151" s="32">
        <f t="shared" si="84"/>
        <v>0</v>
      </c>
      <c r="AS151" s="32">
        <f t="shared" si="85"/>
        <v>0</v>
      </c>
      <c r="AT151" s="31"/>
      <c r="AU151" s="32">
        <f>IF(AU$2='List of Flows'!$B149,IF('List of Flows'!$G149=0,0,1),0)</f>
        <v>0</v>
      </c>
      <c r="AV151" s="32">
        <f>IF(AV$2='List of Flows'!$B149,IF('List of Flows'!$G149=0,0,1),0)</f>
        <v>0</v>
      </c>
      <c r="AW151" s="32">
        <f>IF(AW$2='List of Flows'!$B149,IF('List of Flows'!$G149=0,0,1),0)</f>
        <v>0</v>
      </c>
      <c r="AX151" s="32">
        <f>IF(AX$2='List of Flows'!$B149,IF('List of Flows'!$G149=0,0,1),0)</f>
        <v>0</v>
      </c>
      <c r="AY151" s="32">
        <f>IF(AY$2='List of Flows'!$B149,IF('List of Flows'!$G149=0,0,1),0)</f>
        <v>0</v>
      </c>
      <c r="AZ151" s="32">
        <f>IF(AZ$2='List of Flows'!$B149,IF('List of Flows'!$G149=0,0,1),0)</f>
        <v>0</v>
      </c>
      <c r="BA151" s="32">
        <f>IF(BA$2='List of Flows'!$B149,IF('List of Flows'!$G149=0,0,1),0)</f>
        <v>0</v>
      </c>
      <c r="BB151" s="32">
        <f>IF(BB$2='List of Flows'!$B149,IF('List of Flows'!$G149=0,0,1),0)</f>
        <v>0</v>
      </c>
      <c r="BC151" s="32">
        <f>IF(BC$2='List of Flows'!$B149,IF('List of Flows'!$G149=0,0,1),0)</f>
        <v>0</v>
      </c>
      <c r="BD151" s="32">
        <f>IF(BD$2='List of Flows'!$B149,IF('List of Flows'!$G149=0,0,1),0)</f>
        <v>0</v>
      </c>
      <c r="BE151" s="32">
        <f>IF(BE$2='List of Flows'!$B149,IF('List of Flows'!$G149=0,0,1),0)</f>
        <v>0</v>
      </c>
      <c r="BF151" s="32">
        <f>IF(BF$2='List of Flows'!$B149,IF('List of Flows'!$G149=0,0,1),0)</f>
        <v>0</v>
      </c>
      <c r="BG151" s="32">
        <f>IF(BG$2='List of Flows'!$B149,IF('List of Flows'!$G149=0,0,1),0)</f>
        <v>0</v>
      </c>
      <c r="BH151" s="32">
        <f t="shared" si="86"/>
        <v>0</v>
      </c>
      <c r="BI151" s="31"/>
      <c r="BJ151">
        <f t="shared" si="87"/>
        <v>0</v>
      </c>
      <c r="BK151">
        <f t="shared" si="88"/>
        <v>0</v>
      </c>
      <c r="BL151">
        <f t="shared" si="89"/>
        <v>0</v>
      </c>
      <c r="BM151">
        <f t="shared" si="90"/>
        <v>0</v>
      </c>
      <c r="BN151">
        <f t="shared" si="91"/>
        <v>0</v>
      </c>
      <c r="BO151">
        <f t="shared" si="92"/>
        <v>0</v>
      </c>
      <c r="BP151">
        <f t="shared" si="93"/>
        <v>0</v>
      </c>
      <c r="BQ151">
        <f t="shared" si="94"/>
        <v>0</v>
      </c>
      <c r="BR151">
        <f t="shared" si="95"/>
        <v>0</v>
      </c>
      <c r="BS151">
        <f t="shared" si="96"/>
        <v>0</v>
      </c>
      <c r="BT151">
        <f t="shared" si="97"/>
        <v>0</v>
      </c>
      <c r="BU151">
        <f t="shared" si="98"/>
        <v>0</v>
      </c>
      <c r="BV151">
        <f t="shared" si="99"/>
        <v>0</v>
      </c>
      <c r="BW151">
        <f t="shared" si="100"/>
        <v>0</v>
      </c>
    </row>
    <row r="152" spans="1:75" x14ac:dyDescent="0.3">
      <c r="A152" s="30"/>
      <c r="B152" s="32">
        <f>IF(B$2='List of Flows'!$B150,IF('List of Flows'!$E150=0,0,1),0)</f>
        <v>0</v>
      </c>
      <c r="C152" s="32">
        <f>IF(C$2='List of Flows'!$B150,IF('List of Flows'!$E150=0,0,1),0)</f>
        <v>0</v>
      </c>
      <c r="D152" s="32">
        <f>IF(D$2='List of Flows'!$B150,IF('List of Flows'!$E150=0,0,1),0)</f>
        <v>0</v>
      </c>
      <c r="E152" s="32">
        <f>IF(E$2='List of Flows'!$B150,IF('List of Flows'!$E150=0,0,1),0)</f>
        <v>0</v>
      </c>
      <c r="F152" s="32">
        <f>IF(F$2='List of Flows'!$B150,IF('List of Flows'!$E150=0,0,1),0)</f>
        <v>0</v>
      </c>
      <c r="G152" s="32">
        <f>IF(G$2='List of Flows'!$B150,IF('List of Flows'!$E150=0,0,1),0)</f>
        <v>0</v>
      </c>
      <c r="H152" s="32">
        <f>IF(H$2='List of Flows'!$B150,IF('List of Flows'!$E150=0,0,1),0)</f>
        <v>0</v>
      </c>
      <c r="I152" s="32">
        <f>IF(I$2='List of Flows'!$B150,IF('List of Flows'!$E150=0,0,1),0)</f>
        <v>0</v>
      </c>
      <c r="J152" s="32">
        <f>IF(J$2='List of Flows'!$B150,IF('List of Flows'!$E150=0,0,1),0)</f>
        <v>0</v>
      </c>
      <c r="K152" s="32">
        <f>IF(K$2='List of Flows'!$B150,IF('List of Flows'!$E150=0,0,1),0)</f>
        <v>0</v>
      </c>
      <c r="L152" s="32">
        <f>IF(L$2='List of Flows'!$B150,IF('List of Flows'!$E150=0,0,1),0)</f>
        <v>0</v>
      </c>
      <c r="M152" s="32">
        <f>IF(M$2='List of Flows'!$B150,IF('List of Flows'!$E150=0,0,1),0)</f>
        <v>0</v>
      </c>
      <c r="N152" s="32">
        <f>IF(N$2='List of Flows'!$B150,IF('List of Flows'!$E150=0,0,1),0)</f>
        <v>0</v>
      </c>
      <c r="O152" s="32">
        <f t="shared" si="70"/>
        <v>0</v>
      </c>
      <c r="P152" s="31"/>
      <c r="Q152" s="32">
        <f>IF(Q$2='List of Flows'!$B150,IF('List of Flows'!$F150=0,0,1),0)</f>
        <v>0</v>
      </c>
      <c r="R152" s="32">
        <f>IF(R$2='List of Flows'!$B150,IF('List of Flows'!$F150=0,0,1),0)</f>
        <v>0</v>
      </c>
      <c r="S152" s="32">
        <f>IF(S$2='List of Flows'!$B150,IF('List of Flows'!$F150=0,0,1),0)</f>
        <v>0</v>
      </c>
      <c r="T152" s="32">
        <f>IF(T$2='List of Flows'!$B150,IF('List of Flows'!$F150=0,0,1),0)</f>
        <v>0</v>
      </c>
      <c r="U152" s="32">
        <f>IF(U$2='List of Flows'!$B150,IF('List of Flows'!$F150=0,0,1),0)</f>
        <v>0</v>
      </c>
      <c r="V152" s="32">
        <f>IF(V$2='List of Flows'!$B150,IF('List of Flows'!$F150=0,0,1),0)</f>
        <v>0</v>
      </c>
      <c r="W152" s="32">
        <f>IF(W$2='List of Flows'!$B150,IF('List of Flows'!$F150=0,0,1),0)</f>
        <v>0</v>
      </c>
      <c r="X152" s="32">
        <f>IF(X$2='List of Flows'!$B150,IF('List of Flows'!$F150=0,0,1),0)</f>
        <v>0</v>
      </c>
      <c r="Y152" s="32">
        <f>IF(Y$2='List of Flows'!$B150,IF('List of Flows'!$F150=0,0,1),0)</f>
        <v>0</v>
      </c>
      <c r="Z152" s="32">
        <f>IF(Z$2='List of Flows'!$B150,IF('List of Flows'!$F150=0,0,1),0)</f>
        <v>0</v>
      </c>
      <c r="AA152" s="32">
        <f>IF(AA$2='List of Flows'!$B150,IF('List of Flows'!$F150=0,0,1),0)</f>
        <v>0</v>
      </c>
      <c r="AB152" s="32">
        <f>IF(AB$2='List of Flows'!$B150,IF('List of Flows'!$F150=0,0,1),0)</f>
        <v>0</v>
      </c>
      <c r="AC152" s="32">
        <f>IF(AC$2='List of Flows'!$B150,IF('List of Flows'!$F150=0,0,1),0)</f>
        <v>0</v>
      </c>
      <c r="AD152" s="32">
        <f t="shared" si="71"/>
        <v>0</v>
      </c>
      <c r="AE152" s="31"/>
      <c r="AF152" s="32">
        <f t="shared" si="72"/>
        <v>0</v>
      </c>
      <c r="AG152" s="32">
        <f t="shared" si="73"/>
        <v>0</v>
      </c>
      <c r="AH152" s="32">
        <f t="shared" si="74"/>
        <v>0</v>
      </c>
      <c r="AI152" s="32">
        <f t="shared" si="75"/>
        <v>0</v>
      </c>
      <c r="AJ152" s="32">
        <f t="shared" si="76"/>
        <v>0</v>
      </c>
      <c r="AK152" s="32">
        <f t="shared" si="77"/>
        <v>0</v>
      </c>
      <c r="AL152" s="32">
        <f t="shared" si="78"/>
        <v>0</v>
      </c>
      <c r="AM152" s="32">
        <f t="shared" si="79"/>
        <v>0</v>
      </c>
      <c r="AN152" s="32">
        <f t="shared" si="80"/>
        <v>0</v>
      </c>
      <c r="AO152" s="32">
        <f t="shared" si="81"/>
        <v>0</v>
      </c>
      <c r="AP152" s="32">
        <f t="shared" si="82"/>
        <v>0</v>
      </c>
      <c r="AQ152" s="32">
        <f t="shared" si="83"/>
        <v>0</v>
      </c>
      <c r="AR152" s="32">
        <f t="shared" si="84"/>
        <v>0</v>
      </c>
      <c r="AS152" s="32">
        <f t="shared" si="85"/>
        <v>0</v>
      </c>
      <c r="AT152" s="31"/>
      <c r="AU152" s="32">
        <f>IF(AU$2='List of Flows'!$B150,IF('List of Flows'!$G150=0,0,1),0)</f>
        <v>0</v>
      </c>
      <c r="AV152" s="32">
        <f>IF(AV$2='List of Flows'!$B150,IF('List of Flows'!$G150=0,0,1),0)</f>
        <v>0</v>
      </c>
      <c r="AW152" s="32">
        <f>IF(AW$2='List of Flows'!$B150,IF('List of Flows'!$G150=0,0,1),0)</f>
        <v>0</v>
      </c>
      <c r="AX152" s="32">
        <f>IF(AX$2='List of Flows'!$B150,IF('List of Flows'!$G150=0,0,1),0)</f>
        <v>0</v>
      </c>
      <c r="AY152" s="32">
        <f>IF(AY$2='List of Flows'!$B150,IF('List of Flows'!$G150=0,0,1),0)</f>
        <v>0</v>
      </c>
      <c r="AZ152" s="32">
        <f>IF(AZ$2='List of Flows'!$B150,IF('List of Flows'!$G150=0,0,1),0)</f>
        <v>0</v>
      </c>
      <c r="BA152" s="32">
        <f>IF(BA$2='List of Flows'!$B150,IF('List of Flows'!$G150=0,0,1),0)</f>
        <v>0</v>
      </c>
      <c r="BB152" s="32">
        <f>IF(BB$2='List of Flows'!$B150,IF('List of Flows'!$G150=0,0,1),0)</f>
        <v>0</v>
      </c>
      <c r="BC152" s="32">
        <f>IF(BC$2='List of Flows'!$B150,IF('List of Flows'!$G150=0,0,1),0)</f>
        <v>0</v>
      </c>
      <c r="BD152" s="32">
        <f>IF(BD$2='List of Flows'!$B150,IF('List of Flows'!$G150=0,0,1),0)</f>
        <v>0</v>
      </c>
      <c r="BE152" s="32">
        <f>IF(BE$2='List of Flows'!$B150,IF('List of Flows'!$G150=0,0,1),0)</f>
        <v>0</v>
      </c>
      <c r="BF152" s="32">
        <f>IF(BF$2='List of Flows'!$B150,IF('List of Flows'!$G150=0,0,1),0)</f>
        <v>0</v>
      </c>
      <c r="BG152" s="32">
        <f>IF(BG$2='List of Flows'!$B150,IF('List of Flows'!$G150=0,0,1),0)</f>
        <v>0</v>
      </c>
      <c r="BH152" s="32">
        <f t="shared" si="86"/>
        <v>0</v>
      </c>
      <c r="BI152" s="31"/>
      <c r="BJ152">
        <f t="shared" si="87"/>
        <v>0</v>
      </c>
      <c r="BK152">
        <f t="shared" si="88"/>
        <v>0</v>
      </c>
      <c r="BL152">
        <f t="shared" si="89"/>
        <v>0</v>
      </c>
      <c r="BM152">
        <f t="shared" si="90"/>
        <v>0</v>
      </c>
      <c r="BN152">
        <f t="shared" si="91"/>
        <v>0</v>
      </c>
      <c r="BO152">
        <f t="shared" si="92"/>
        <v>0</v>
      </c>
      <c r="BP152">
        <f t="shared" si="93"/>
        <v>0</v>
      </c>
      <c r="BQ152">
        <f t="shared" si="94"/>
        <v>0</v>
      </c>
      <c r="BR152">
        <f t="shared" si="95"/>
        <v>0</v>
      </c>
      <c r="BS152">
        <f t="shared" si="96"/>
        <v>0</v>
      </c>
      <c r="BT152">
        <f t="shared" si="97"/>
        <v>0</v>
      </c>
      <c r="BU152">
        <f t="shared" si="98"/>
        <v>0</v>
      </c>
      <c r="BV152">
        <f t="shared" si="99"/>
        <v>0</v>
      </c>
      <c r="BW152">
        <f t="shared" si="100"/>
        <v>0</v>
      </c>
    </row>
    <row r="153" spans="1:75" x14ac:dyDescent="0.3">
      <c r="A153" s="30"/>
      <c r="B153" s="32">
        <f>IF(B$2='List of Flows'!$B151,IF('List of Flows'!$E151=0,0,1),0)</f>
        <v>0</v>
      </c>
      <c r="C153" s="32">
        <f>IF(C$2='List of Flows'!$B151,IF('List of Flows'!$E151=0,0,1),0)</f>
        <v>0</v>
      </c>
      <c r="D153" s="32">
        <f>IF(D$2='List of Flows'!$B151,IF('List of Flows'!$E151=0,0,1),0)</f>
        <v>0</v>
      </c>
      <c r="E153" s="32">
        <f>IF(E$2='List of Flows'!$B151,IF('List of Flows'!$E151=0,0,1),0)</f>
        <v>0</v>
      </c>
      <c r="F153" s="32">
        <f>IF(F$2='List of Flows'!$B151,IF('List of Flows'!$E151=0,0,1),0)</f>
        <v>0</v>
      </c>
      <c r="G153" s="32">
        <f>IF(G$2='List of Flows'!$B151,IF('List of Flows'!$E151=0,0,1),0)</f>
        <v>0</v>
      </c>
      <c r="H153" s="32">
        <f>IF(H$2='List of Flows'!$B151,IF('List of Flows'!$E151=0,0,1),0)</f>
        <v>0</v>
      </c>
      <c r="I153" s="32">
        <f>IF(I$2='List of Flows'!$B151,IF('List of Flows'!$E151=0,0,1),0)</f>
        <v>0</v>
      </c>
      <c r="J153" s="32">
        <f>IF(J$2='List of Flows'!$B151,IF('List of Flows'!$E151=0,0,1),0)</f>
        <v>0</v>
      </c>
      <c r="K153" s="32">
        <f>IF(K$2='List of Flows'!$B151,IF('List of Flows'!$E151=0,0,1),0)</f>
        <v>0</v>
      </c>
      <c r="L153" s="32">
        <f>IF(L$2='List of Flows'!$B151,IF('List of Flows'!$E151=0,0,1),0)</f>
        <v>0</v>
      </c>
      <c r="M153" s="32">
        <f>IF(M$2='List of Flows'!$B151,IF('List of Flows'!$E151=0,0,1),0)</f>
        <v>0</v>
      </c>
      <c r="N153" s="32">
        <f>IF(N$2='List of Flows'!$B151,IF('List of Flows'!$E151=0,0,1),0)</f>
        <v>0</v>
      </c>
      <c r="O153" s="32">
        <f t="shared" si="70"/>
        <v>0</v>
      </c>
      <c r="P153" s="31"/>
      <c r="Q153" s="32">
        <f>IF(Q$2='List of Flows'!$B151,IF('List of Flows'!$F151=0,0,1),0)</f>
        <v>0</v>
      </c>
      <c r="R153" s="32">
        <f>IF(R$2='List of Flows'!$B151,IF('List of Flows'!$F151=0,0,1),0)</f>
        <v>0</v>
      </c>
      <c r="S153" s="32">
        <f>IF(S$2='List of Flows'!$B151,IF('List of Flows'!$F151=0,0,1),0)</f>
        <v>0</v>
      </c>
      <c r="T153" s="32">
        <f>IF(T$2='List of Flows'!$B151,IF('List of Flows'!$F151=0,0,1),0)</f>
        <v>0</v>
      </c>
      <c r="U153" s="32">
        <f>IF(U$2='List of Flows'!$B151,IF('List of Flows'!$F151=0,0,1),0)</f>
        <v>0</v>
      </c>
      <c r="V153" s="32">
        <f>IF(V$2='List of Flows'!$B151,IF('List of Flows'!$F151=0,0,1),0)</f>
        <v>0</v>
      </c>
      <c r="W153" s="32">
        <f>IF(W$2='List of Flows'!$B151,IF('List of Flows'!$F151=0,0,1),0)</f>
        <v>0</v>
      </c>
      <c r="X153" s="32">
        <f>IF(X$2='List of Flows'!$B151,IF('List of Flows'!$F151=0,0,1),0)</f>
        <v>0</v>
      </c>
      <c r="Y153" s="32">
        <f>IF(Y$2='List of Flows'!$B151,IF('List of Flows'!$F151=0,0,1),0)</f>
        <v>0</v>
      </c>
      <c r="Z153" s="32">
        <f>IF(Z$2='List of Flows'!$B151,IF('List of Flows'!$F151=0,0,1),0)</f>
        <v>0</v>
      </c>
      <c r="AA153" s="32">
        <f>IF(AA$2='List of Flows'!$B151,IF('List of Flows'!$F151=0,0,1),0)</f>
        <v>0</v>
      </c>
      <c r="AB153" s="32">
        <f>IF(AB$2='List of Flows'!$B151,IF('List of Flows'!$F151=0,0,1),0)</f>
        <v>0</v>
      </c>
      <c r="AC153" s="32">
        <f>IF(AC$2='List of Flows'!$B151,IF('List of Flows'!$F151=0,0,1),0)</f>
        <v>0</v>
      </c>
      <c r="AD153" s="32">
        <f t="shared" si="71"/>
        <v>0</v>
      </c>
      <c r="AE153" s="31"/>
      <c r="AF153" s="32">
        <f t="shared" si="72"/>
        <v>0</v>
      </c>
      <c r="AG153" s="32">
        <f t="shared" si="73"/>
        <v>0</v>
      </c>
      <c r="AH153" s="32">
        <f t="shared" si="74"/>
        <v>0</v>
      </c>
      <c r="AI153" s="32">
        <f t="shared" si="75"/>
        <v>0</v>
      </c>
      <c r="AJ153" s="32">
        <f t="shared" si="76"/>
        <v>0</v>
      </c>
      <c r="AK153" s="32">
        <f t="shared" si="77"/>
        <v>0</v>
      </c>
      <c r="AL153" s="32">
        <f t="shared" si="78"/>
        <v>0</v>
      </c>
      <c r="AM153" s="32">
        <f t="shared" si="79"/>
        <v>0</v>
      </c>
      <c r="AN153" s="32">
        <f t="shared" si="80"/>
        <v>0</v>
      </c>
      <c r="AO153" s="32">
        <f t="shared" si="81"/>
        <v>0</v>
      </c>
      <c r="AP153" s="32">
        <f t="shared" si="82"/>
        <v>0</v>
      </c>
      <c r="AQ153" s="32">
        <f t="shared" si="83"/>
        <v>0</v>
      </c>
      <c r="AR153" s="32">
        <f t="shared" si="84"/>
        <v>0</v>
      </c>
      <c r="AS153" s="32">
        <f t="shared" si="85"/>
        <v>0</v>
      </c>
      <c r="AT153" s="31"/>
      <c r="AU153" s="32">
        <f>IF(AU$2='List of Flows'!$B151,IF('List of Flows'!$G151=0,0,1),0)</f>
        <v>0</v>
      </c>
      <c r="AV153" s="32">
        <f>IF(AV$2='List of Flows'!$B151,IF('List of Flows'!$G151=0,0,1),0)</f>
        <v>0</v>
      </c>
      <c r="AW153" s="32">
        <f>IF(AW$2='List of Flows'!$B151,IF('List of Flows'!$G151=0,0,1),0)</f>
        <v>0</v>
      </c>
      <c r="AX153" s="32">
        <f>IF(AX$2='List of Flows'!$B151,IF('List of Flows'!$G151=0,0,1),0)</f>
        <v>0</v>
      </c>
      <c r="AY153" s="32">
        <f>IF(AY$2='List of Flows'!$B151,IF('List of Flows'!$G151=0,0,1),0)</f>
        <v>0</v>
      </c>
      <c r="AZ153" s="32">
        <f>IF(AZ$2='List of Flows'!$B151,IF('List of Flows'!$G151=0,0,1),0)</f>
        <v>0</v>
      </c>
      <c r="BA153" s="32">
        <f>IF(BA$2='List of Flows'!$B151,IF('List of Flows'!$G151=0,0,1),0)</f>
        <v>0</v>
      </c>
      <c r="BB153" s="32">
        <f>IF(BB$2='List of Flows'!$B151,IF('List of Flows'!$G151=0,0,1),0)</f>
        <v>0</v>
      </c>
      <c r="BC153" s="32">
        <f>IF(BC$2='List of Flows'!$B151,IF('List of Flows'!$G151=0,0,1),0)</f>
        <v>0</v>
      </c>
      <c r="BD153" s="32">
        <f>IF(BD$2='List of Flows'!$B151,IF('List of Flows'!$G151=0,0,1),0)</f>
        <v>0</v>
      </c>
      <c r="BE153" s="32">
        <f>IF(BE$2='List of Flows'!$B151,IF('List of Flows'!$G151=0,0,1),0)</f>
        <v>0</v>
      </c>
      <c r="BF153" s="32">
        <f>IF(BF$2='List of Flows'!$B151,IF('List of Flows'!$G151=0,0,1),0)</f>
        <v>0</v>
      </c>
      <c r="BG153" s="32">
        <f>IF(BG$2='List of Flows'!$B151,IF('List of Flows'!$G151=0,0,1),0)</f>
        <v>0</v>
      </c>
      <c r="BH153" s="32">
        <f t="shared" si="86"/>
        <v>0</v>
      </c>
      <c r="BI153" s="31"/>
      <c r="BJ153">
        <f t="shared" si="87"/>
        <v>0</v>
      </c>
      <c r="BK153">
        <f t="shared" si="88"/>
        <v>0</v>
      </c>
      <c r="BL153">
        <f t="shared" si="89"/>
        <v>0</v>
      </c>
      <c r="BM153">
        <f t="shared" si="90"/>
        <v>0</v>
      </c>
      <c r="BN153">
        <f t="shared" si="91"/>
        <v>0</v>
      </c>
      <c r="BO153">
        <f t="shared" si="92"/>
        <v>0</v>
      </c>
      <c r="BP153">
        <f t="shared" si="93"/>
        <v>0</v>
      </c>
      <c r="BQ153">
        <f t="shared" si="94"/>
        <v>0</v>
      </c>
      <c r="BR153">
        <f t="shared" si="95"/>
        <v>0</v>
      </c>
      <c r="BS153">
        <f t="shared" si="96"/>
        <v>0</v>
      </c>
      <c r="BT153">
        <f t="shared" si="97"/>
        <v>0</v>
      </c>
      <c r="BU153">
        <f t="shared" si="98"/>
        <v>0</v>
      </c>
      <c r="BV153">
        <f t="shared" si="99"/>
        <v>0</v>
      </c>
      <c r="BW153">
        <f t="shared" si="100"/>
        <v>0</v>
      </c>
    </row>
    <row r="154" spans="1:75" x14ac:dyDescent="0.3">
      <c r="A154" s="30"/>
      <c r="B154" s="32">
        <f>IF(B$2='List of Flows'!$B152,IF('List of Flows'!$E152=0,0,1),0)</f>
        <v>0</v>
      </c>
      <c r="C154" s="32">
        <f>IF(C$2='List of Flows'!$B152,IF('List of Flows'!$E152=0,0,1),0)</f>
        <v>0</v>
      </c>
      <c r="D154" s="32">
        <f>IF(D$2='List of Flows'!$B152,IF('List of Flows'!$E152=0,0,1),0)</f>
        <v>0</v>
      </c>
      <c r="E154" s="32">
        <f>IF(E$2='List of Flows'!$B152,IF('List of Flows'!$E152=0,0,1),0)</f>
        <v>0</v>
      </c>
      <c r="F154" s="32">
        <f>IF(F$2='List of Flows'!$B152,IF('List of Flows'!$E152=0,0,1),0)</f>
        <v>0</v>
      </c>
      <c r="G154" s="32">
        <f>IF(G$2='List of Flows'!$B152,IF('List of Flows'!$E152=0,0,1),0)</f>
        <v>0</v>
      </c>
      <c r="H154" s="32">
        <f>IF(H$2='List of Flows'!$B152,IF('List of Flows'!$E152=0,0,1),0)</f>
        <v>0</v>
      </c>
      <c r="I154" s="32">
        <f>IF(I$2='List of Flows'!$B152,IF('List of Flows'!$E152=0,0,1),0)</f>
        <v>0</v>
      </c>
      <c r="J154" s="32">
        <f>IF(J$2='List of Flows'!$B152,IF('List of Flows'!$E152=0,0,1),0)</f>
        <v>0</v>
      </c>
      <c r="K154" s="32">
        <f>IF(K$2='List of Flows'!$B152,IF('List of Flows'!$E152=0,0,1),0)</f>
        <v>0</v>
      </c>
      <c r="L154" s="32">
        <f>IF(L$2='List of Flows'!$B152,IF('List of Flows'!$E152=0,0,1),0)</f>
        <v>0</v>
      </c>
      <c r="M154" s="32">
        <f>IF(M$2='List of Flows'!$B152,IF('List of Flows'!$E152=0,0,1),0)</f>
        <v>0</v>
      </c>
      <c r="N154" s="32">
        <f>IF(N$2='List of Flows'!$B152,IF('List of Flows'!$E152=0,0,1),0)</f>
        <v>0</v>
      </c>
      <c r="O154" s="32">
        <f t="shared" si="70"/>
        <v>0</v>
      </c>
      <c r="P154" s="31"/>
      <c r="Q154" s="32">
        <f>IF(Q$2='List of Flows'!$B152,IF('List of Flows'!$F152=0,0,1),0)</f>
        <v>0</v>
      </c>
      <c r="R154" s="32">
        <f>IF(R$2='List of Flows'!$B152,IF('List of Flows'!$F152=0,0,1),0)</f>
        <v>0</v>
      </c>
      <c r="S154" s="32">
        <f>IF(S$2='List of Flows'!$B152,IF('List of Flows'!$F152=0,0,1),0)</f>
        <v>0</v>
      </c>
      <c r="T154" s="32">
        <f>IF(T$2='List of Flows'!$B152,IF('List of Flows'!$F152=0,0,1),0)</f>
        <v>0</v>
      </c>
      <c r="U154" s="32">
        <f>IF(U$2='List of Flows'!$B152,IF('List of Flows'!$F152=0,0,1),0)</f>
        <v>0</v>
      </c>
      <c r="V154" s="32">
        <f>IF(V$2='List of Flows'!$B152,IF('List of Flows'!$F152=0,0,1),0)</f>
        <v>0</v>
      </c>
      <c r="W154" s="32">
        <f>IF(W$2='List of Flows'!$B152,IF('List of Flows'!$F152=0,0,1),0)</f>
        <v>0</v>
      </c>
      <c r="X154" s="32">
        <f>IF(X$2='List of Flows'!$B152,IF('List of Flows'!$F152=0,0,1),0)</f>
        <v>0</v>
      </c>
      <c r="Y154" s="32">
        <f>IF(Y$2='List of Flows'!$B152,IF('List of Flows'!$F152=0,0,1),0)</f>
        <v>0</v>
      </c>
      <c r="Z154" s="32">
        <f>IF(Z$2='List of Flows'!$B152,IF('List of Flows'!$F152=0,0,1),0)</f>
        <v>0</v>
      </c>
      <c r="AA154" s="32">
        <f>IF(AA$2='List of Flows'!$B152,IF('List of Flows'!$F152=0,0,1),0)</f>
        <v>0</v>
      </c>
      <c r="AB154" s="32">
        <f>IF(AB$2='List of Flows'!$B152,IF('List of Flows'!$F152=0,0,1),0)</f>
        <v>0</v>
      </c>
      <c r="AC154" s="32">
        <f>IF(AC$2='List of Flows'!$B152,IF('List of Flows'!$F152=0,0,1),0)</f>
        <v>0</v>
      </c>
      <c r="AD154" s="32">
        <f t="shared" si="71"/>
        <v>0</v>
      </c>
      <c r="AE154" s="31"/>
      <c r="AF154" s="32">
        <f t="shared" si="72"/>
        <v>0</v>
      </c>
      <c r="AG154" s="32">
        <f t="shared" si="73"/>
        <v>0</v>
      </c>
      <c r="AH154" s="32">
        <f t="shared" si="74"/>
        <v>0</v>
      </c>
      <c r="AI154" s="32">
        <f t="shared" si="75"/>
        <v>0</v>
      </c>
      <c r="AJ154" s="32">
        <f t="shared" si="76"/>
        <v>0</v>
      </c>
      <c r="AK154" s="32">
        <f t="shared" si="77"/>
        <v>0</v>
      </c>
      <c r="AL154" s="32">
        <f t="shared" si="78"/>
        <v>0</v>
      </c>
      <c r="AM154" s="32">
        <f t="shared" si="79"/>
        <v>0</v>
      </c>
      <c r="AN154" s="32">
        <f t="shared" si="80"/>
        <v>0</v>
      </c>
      <c r="AO154" s="32">
        <f t="shared" si="81"/>
        <v>0</v>
      </c>
      <c r="AP154" s="32">
        <f t="shared" si="82"/>
        <v>0</v>
      </c>
      <c r="AQ154" s="32">
        <f t="shared" si="83"/>
        <v>0</v>
      </c>
      <c r="AR154" s="32">
        <f t="shared" si="84"/>
        <v>0</v>
      </c>
      <c r="AS154" s="32">
        <f t="shared" si="85"/>
        <v>0</v>
      </c>
      <c r="AT154" s="31"/>
      <c r="AU154" s="32">
        <f>IF(AU$2='List of Flows'!$B152,IF('List of Flows'!$G152=0,0,1),0)</f>
        <v>0</v>
      </c>
      <c r="AV154" s="32">
        <f>IF(AV$2='List of Flows'!$B152,IF('List of Flows'!$G152=0,0,1),0)</f>
        <v>0</v>
      </c>
      <c r="AW154" s="32">
        <f>IF(AW$2='List of Flows'!$B152,IF('List of Flows'!$G152=0,0,1),0)</f>
        <v>0</v>
      </c>
      <c r="AX154" s="32">
        <f>IF(AX$2='List of Flows'!$B152,IF('List of Flows'!$G152=0,0,1),0)</f>
        <v>0</v>
      </c>
      <c r="AY154" s="32">
        <f>IF(AY$2='List of Flows'!$B152,IF('List of Flows'!$G152=0,0,1),0)</f>
        <v>0</v>
      </c>
      <c r="AZ154" s="32">
        <f>IF(AZ$2='List of Flows'!$B152,IF('List of Flows'!$G152=0,0,1),0)</f>
        <v>0</v>
      </c>
      <c r="BA154" s="32">
        <f>IF(BA$2='List of Flows'!$B152,IF('List of Flows'!$G152=0,0,1),0)</f>
        <v>0</v>
      </c>
      <c r="BB154" s="32">
        <f>IF(BB$2='List of Flows'!$B152,IF('List of Flows'!$G152=0,0,1),0)</f>
        <v>0</v>
      </c>
      <c r="BC154" s="32">
        <f>IF(BC$2='List of Flows'!$B152,IF('List of Flows'!$G152=0,0,1),0)</f>
        <v>0</v>
      </c>
      <c r="BD154" s="32">
        <f>IF(BD$2='List of Flows'!$B152,IF('List of Flows'!$G152=0,0,1),0)</f>
        <v>0</v>
      </c>
      <c r="BE154" s="32">
        <f>IF(BE$2='List of Flows'!$B152,IF('List of Flows'!$G152=0,0,1),0)</f>
        <v>0</v>
      </c>
      <c r="BF154" s="32">
        <f>IF(BF$2='List of Flows'!$B152,IF('List of Flows'!$G152=0,0,1),0)</f>
        <v>0</v>
      </c>
      <c r="BG154" s="32">
        <f>IF(BG$2='List of Flows'!$B152,IF('List of Flows'!$G152=0,0,1),0)</f>
        <v>0</v>
      </c>
      <c r="BH154" s="32">
        <f t="shared" si="86"/>
        <v>0</v>
      </c>
      <c r="BI154" s="31"/>
      <c r="BJ154">
        <f t="shared" si="87"/>
        <v>0</v>
      </c>
      <c r="BK154">
        <f t="shared" si="88"/>
        <v>0</v>
      </c>
      <c r="BL154">
        <f t="shared" si="89"/>
        <v>0</v>
      </c>
      <c r="BM154">
        <f t="shared" si="90"/>
        <v>0</v>
      </c>
      <c r="BN154">
        <f t="shared" si="91"/>
        <v>0</v>
      </c>
      <c r="BO154">
        <f t="shared" si="92"/>
        <v>0</v>
      </c>
      <c r="BP154">
        <f t="shared" si="93"/>
        <v>0</v>
      </c>
      <c r="BQ154">
        <f t="shared" si="94"/>
        <v>0</v>
      </c>
      <c r="BR154">
        <f t="shared" si="95"/>
        <v>0</v>
      </c>
      <c r="BS154">
        <f t="shared" si="96"/>
        <v>0</v>
      </c>
      <c r="BT154">
        <f t="shared" si="97"/>
        <v>0</v>
      </c>
      <c r="BU154">
        <f t="shared" si="98"/>
        <v>0</v>
      </c>
      <c r="BV154">
        <f t="shared" si="99"/>
        <v>0</v>
      </c>
      <c r="BW154">
        <f t="shared" si="100"/>
        <v>0</v>
      </c>
    </row>
    <row r="155" spans="1:75" x14ac:dyDescent="0.3">
      <c r="A155" s="30"/>
      <c r="B155" s="32">
        <f>IF(B$2='List of Flows'!$B153,IF('List of Flows'!$E153=0,0,1),0)</f>
        <v>0</v>
      </c>
      <c r="C155" s="32">
        <f>IF(C$2='List of Flows'!$B153,IF('List of Flows'!$E153=0,0,1),0)</f>
        <v>0</v>
      </c>
      <c r="D155" s="32">
        <f>IF(D$2='List of Flows'!$B153,IF('List of Flows'!$E153=0,0,1),0)</f>
        <v>0</v>
      </c>
      <c r="E155" s="32">
        <f>IF(E$2='List of Flows'!$B153,IF('List of Flows'!$E153=0,0,1),0)</f>
        <v>0</v>
      </c>
      <c r="F155" s="32">
        <f>IF(F$2='List of Flows'!$B153,IF('List of Flows'!$E153=0,0,1),0)</f>
        <v>0</v>
      </c>
      <c r="G155" s="32">
        <f>IF(G$2='List of Flows'!$B153,IF('List of Flows'!$E153=0,0,1),0)</f>
        <v>0</v>
      </c>
      <c r="H155" s="32">
        <f>IF(H$2='List of Flows'!$B153,IF('List of Flows'!$E153=0,0,1),0)</f>
        <v>0</v>
      </c>
      <c r="I155" s="32">
        <f>IF(I$2='List of Flows'!$B153,IF('List of Flows'!$E153=0,0,1),0)</f>
        <v>0</v>
      </c>
      <c r="J155" s="32">
        <f>IF(J$2='List of Flows'!$B153,IF('List of Flows'!$E153=0,0,1),0)</f>
        <v>0</v>
      </c>
      <c r="K155" s="32">
        <f>IF(K$2='List of Flows'!$B153,IF('List of Flows'!$E153=0,0,1),0)</f>
        <v>0</v>
      </c>
      <c r="L155" s="32">
        <f>IF(L$2='List of Flows'!$B153,IF('List of Flows'!$E153=0,0,1),0)</f>
        <v>0</v>
      </c>
      <c r="M155" s="32">
        <f>IF(M$2='List of Flows'!$B153,IF('List of Flows'!$E153=0,0,1),0)</f>
        <v>0</v>
      </c>
      <c r="N155" s="32">
        <f>IF(N$2='List of Flows'!$B153,IF('List of Flows'!$E153=0,0,1),0)</f>
        <v>0</v>
      </c>
      <c r="O155" s="32">
        <f t="shared" si="70"/>
        <v>0</v>
      </c>
      <c r="P155" s="31"/>
      <c r="Q155" s="32">
        <f>IF(Q$2='List of Flows'!$B153,IF('List of Flows'!$F153=0,0,1),0)</f>
        <v>0</v>
      </c>
      <c r="R155" s="32">
        <f>IF(R$2='List of Flows'!$B153,IF('List of Flows'!$F153=0,0,1),0)</f>
        <v>0</v>
      </c>
      <c r="S155" s="32">
        <f>IF(S$2='List of Flows'!$B153,IF('List of Flows'!$F153=0,0,1),0)</f>
        <v>0</v>
      </c>
      <c r="T155" s="32">
        <f>IF(T$2='List of Flows'!$B153,IF('List of Flows'!$F153=0,0,1),0)</f>
        <v>0</v>
      </c>
      <c r="U155" s="32">
        <f>IF(U$2='List of Flows'!$B153,IF('List of Flows'!$F153=0,0,1),0)</f>
        <v>0</v>
      </c>
      <c r="V155" s="32">
        <f>IF(V$2='List of Flows'!$B153,IF('List of Flows'!$F153=0,0,1),0)</f>
        <v>0</v>
      </c>
      <c r="W155" s="32">
        <f>IF(W$2='List of Flows'!$B153,IF('List of Flows'!$F153=0,0,1),0)</f>
        <v>0</v>
      </c>
      <c r="X155" s="32">
        <f>IF(X$2='List of Flows'!$B153,IF('List of Flows'!$F153=0,0,1),0)</f>
        <v>0</v>
      </c>
      <c r="Y155" s="32">
        <f>IF(Y$2='List of Flows'!$B153,IF('List of Flows'!$F153=0,0,1),0)</f>
        <v>0</v>
      </c>
      <c r="Z155" s="32">
        <f>IF(Z$2='List of Flows'!$B153,IF('List of Flows'!$F153=0,0,1),0)</f>
        <v>0</v>
      </c>
      <c r="AA155" s="32">
        <f>IF(AA$2='List of Flows'!$B153,IF('List of Flows'!$F153=0,0,1),0)</f>
        <v>0</v>
      </c>
      <c r="AB155" s="32">
        <f>IF(AB$2='List of Flows'!$B153,IF('List of Flows'!$F153=0,0,1),0)</f>
        <v>0</v>
      </c>
      <c r="AC155" s="32">
        <f>IF(AC$2='List of Flows'!$B153,IF('List of Flows'!$F153=0,0,1),0)</f>
        <v>0</v>
      </c>
      <c r="AD155" s="32">
        <f t="shared" si="71"/>
        <v>0</v>
      </c>
      <c r="AE155" s="31"/>
      <c r="AF155" s="32">
        <f t="shared" si="72"/>
        <v>0</v>
      </c>
      <c r="AG155" s="32">
        <f t="shared" si="73"/>
        <v>0</v>
      </c>
      <c r="AH155" s="32">
        <f t="shared" si="74"/>
        <v>0</v>
      </c>
      <c r="AI155" s="32">
        <f t="shared" si="75"/>
        <v>0</v>
      </c>
      <c r="AJ155" s="32">
        <f t="shared" si="76"/>
        <v>0</v>
      </c>
      <c r="AK155" s="32">
        <f t="shared" si="77"/>
        <v>0</v>
      </c>
      <c r="AL155" s="32">
        <f t="shared" si="78"/>
        <v>0</v>
      </c>
      <c r="AM155" s="32">
        <f t="shared" si="79"/>
        <v>0</v>
      </c>
      <c r="AN155" s="32">
        <f t="shared" si="80"/>
        <v>0</v>
      </c>
      <c r="AO155" s="32">
        <f t="shared" si="81"/>
        <v>0</v>
      </c>
      <c r="AP155" s="32">
        <f t="shared" si="82"/>
        <v>0</v>
      </c>
      <c r="AQ155" s="32">
        <f t="shared" si="83"/>
        <v>0</v>
      </c>
      <c r="AR155" s="32">
        <f t="shared" si="84"/>
        <v>0</v>
      </c>
      <c r="AS155" s="32">
        <f t="shared" si="85"/>
        <v>0</v>
      </c>
      <c r="AT155" s="31"/>
      <c r="AU155" s="32">
        <f>IF(AU$2='List of Flows'!$B153,IF('List of Flows'!$G153=0,0,1),0)</f>
        <v>0</v>
      </c>
      <c r="AV155" s="32">
        <f>IF(AV$2='List of Flows'!$B153,IF('List of Flows'!$G153=0,0,1),0)</f>
        <v>0</v>
      </c>
      <c r="AW155" s="32">
        <f>IF(AW$2='List of Flows'!$B153,IF('List of Flows'!$G153=0,0,1),0)</f>
        <v>0</v>
      </c>
      <c r="AX155" s="32">
        <f>IF(AX$2='List of Flows'!$B153,IF('List of Flows'!$G153=0,0,1),0)</f>
        <v>0</v>
      </c>
      <c r="AY155" s="32">
        <f>IF(AY$2='List of Flows'!$B153,IF('List of Flows'!$G153=0,0,1),0)</f>
        <v>0</v>
      </c>
      <c r="AZ155" s="32">
        <f>IF(AZ$2='List of Flows'!$B153,IF('List of Flows'!$G153=0,0,1),0)</f>
        <v>0</v>
      </c>
      <c r="BA155" s="32">
        <f>IF(BA$2='List of Flows'!$B153,IF('List of Flows'!$G153=0,0,1),0)</f>
        <v>0</v>
      </c>
      <c r="BB155" s="32">
        <f>IF(BB$2='List of Flows'!$B153,IF('List of Flows'!$G153=0,0,1),0)</f>
        <v>0</v>
      </c>
      <c r="BC155" s="32">
        <f>IF(BC$2='List of Flows'!$B153,IF('List of Flows'!$G153=0,0,1),0)</f>
        <v>0</v>
      </c>
      <c r="BD155" s="32">
        <f>IF(BD$2='List of Flows'!$B153,IF('List of Flows'!$G153=0,0,1),0)</f>
        <v>0</v>
      </c>
      <c r="BE155" s="32">
        <f>IF(BE$2='List of Flows'!$B153,IF('List of Flows'!$G153=0,0,1),0)</f>
        <v>0</v>
      </c>
      <c r="BF155" s="32">
        <f>IF(BF$2='List of Flows'!$B153,IF('List of Flows'!$G153=0,0,1),0)</f>
        <v>0</v>
      </c>
      <c r="BG155" s="32">
        <f>IF(BG$2='List of Flows'!$B153,IF('List of Flows'!$G153=0,0,1),0)</f>
        <v>0</v>
      </c>
      <c r="BH155" s="32">
        <f t="shared" si="86"/>
        <v>0</v>
      </c>
      <c r="BI155" s="31"/>
      <c r="BJ155">
        <f t="shared" si="87"/>
        <v>0</v>
      </c>
      <c r="BK155">
        <f t="shared" si="88"/>
        <v>0</v>
      </c>
      <c r="BL155">
        <f t="shared" si="89"/>
        <v>0</v>
      </c>
      <c r="BM155">
        <f t="shared" si="90"/>
        <v>0</v>
      </c>
      <c r="BN155">
        <f t="shared" si="91"/>
        <v>0</v>
      </c>
      <c r="BO155">
        <f t="shared" si="92"/>
        <v>0</v>
      </c>
      <c r="BP155">
        <f t="shared" si="93"/>
        <v>0</v>
      </c>
      <c r="BQ155">
        <f t="shared" si="94"/>
        <v>0</v>
      </c>
      <c r="BR155">
        <f t="shared" si="95"/>
        <v>0</v>
      </c>
      <c r="BS155">
        <f t="shared" si="96"/>
        <v>0</v>
      </c>
      <c r="BT155">
        <f t="shared" si="97"/>
        <v>0</v>
      </c>
      <c r="BU155">
        <f t="shared" si="98"/>
        <v>0</v>
      </c>
      <c r="BV155">
        <f t="shared" si="99"/>
        <v>0</v>
      </c>
      <c r="BW155">
        <f t="shared" si="100"/>
        <v>0</v>
      </c>
    </row>
    <row r="156" spans="1:75" x14ac:dyDescent="0.3">
      <c r="A156" s="30"/>
      <c r="B156" s="32">
        <f>IF(B$2='List of Flows'!$B154,IF('List of Flows'!$E154=0,0,1),0)</f>
        <v>0</v>
      </c>
      <c r="C156" s="32">
        <f>IF(C$2='List of Flows'!$B154,IF('List of Flows'!$E154=0,0,1),0)</f>
        <v>0</v>
      </c>
      <c r="D156" s="32">
        <f>IF(D$2='List of Flows'!$B154,IF('List of Flows'!$E154=0,0,1),0)</f>
        <v>0</v>
      </c>
      <c r="E156" s="32">
        <f>IF(E$2='List of Flows'!$B154,IF('List of Flows'!$E154=0,0,1),0)</f>
        <v>0</v>
      </c>
      <c r="F156" s="32">
        <f>IF(F$2='List of Flows'!$B154,IF('List of Flows'!$E154=0,0,1),0)</f>
        <v>0</v>
      </c>
      <c r="G156" s="32">
        <f>IF(G$2='List of Flows'!$B154,IF('List of Flows'!$E154=0,0,1),0)</f>
        <v>0</v>
      </c>
      <c r="H156" s="32">
        <f>IF(H$2='List of Flows'!$B154,IF('List of Flows'!$E154=0,0,1),0)</f>
        <v>0</v>
      </c>
      <c r="I156" s="32">
        <f>IF(I$2='List of Flows'!$B154,IF('List of Flows'!$E154=0,0,1),0)</f>
        <v>0</v>
      </c>
      <c r="J156" s="32">
        <f>IF(J$2='List of Flows'!$B154,IF('List of Flows'!$E154=0,0,1),0)</f>
        <v>0</v>
      </c>
      <c r="K156" s="32">
        <f>IF(K$2='List of Flows'!$B154,IF('List of Flows'!$E154=0,0,1),0)</f>
        <v>0</v>
      </c>
      <c r="L156" s="32">
        <f>IF(L$2='List of Flows'!$B154,IF('List of Flows'!$E154=0,0,1),0)</f>
        <v>0</v>
      </c>
      <c r="M156" s="32">
        <f>IF(M$2='List of Flows'!$B154,IF('List of Flows'!$E154=0,0,1),0)</f>
        <v>0</v>
      </c>
      <c r="N156" s="32">
        <f>IF(N$2='List of Flows'!$B154,IF('List of Flows'!$E154=0,0,1),0)</f>
        <v>0</v>
      </c>
      <c r="O156" s="32">
        <f t="shared" si="70"/>
        <v>0</v>
      </c>
      <c r="P156" s="31"/>
      <c r="Q156" s="32">
        <f>IF(Q$2='List of Flows'!$B154,IF('List of Flows'!$F154=0,0,1),0)</f>
        <v>0</v>
      </c>
      <c r="R156" s="32">
        <f>IF(R$2='List of Flows'!$B154,IF('List of Flows'!$F154=0,0,1),0)</f>
        <v>0</v>
      </c>
      <c r="S156" s="32">
        <f>IF(S$2='List of Flows'!$B154,IF('List of Flows'!$F154=0,0,1),0)</f>
        <v>0</v>
      </c>
      <c r="T156" s="32">
        <f>IF(T$2='List of Flows'!$B154,IF('List of Flows'!$F154=0,0,1),0)</f>
        <v>0</v>
      </c>
      <c r="U156" s="32">
        <f>IF(U$2='List of Flows'!$B154,IF('List of Flows'!$F154=0,0,1),0)</f>
        <v>0</v>
      </c>
      <c r="V156" s="32">
        <f>IF(V$2='List of Flows'!$B154,IF('List of Flows'!$F154=0,0,1),0)</f>
        <v>0</v>
      </c>
      <c r="W156" s="32">
        <f>IF(W$2='List of Flows'!$B154,IF('List of Flows'!$F154=0,0,1),0)</f>
        <v>0</v>
      </c>
      <c r="X156" s="32">
        <f>IF(X$2='List of Flows'!$B154,IF('List of Flows'!$F154=0,0,1),0)</f>
        <v>0</v>
      </c>
      <c r="Y156" s="32">
        <f>IF(Y$2='List of Flows'!$B154,IF('List of Flows'!$F154=0,0,1),0)</f>
        <v>0</v>
      </c>
      <c r="Z156" s="32">
        <f>IF(Z$2='List of Flows'!$B154,IF('List of Flows'!$F154=0,0,1),0)</f>
        <v>0</v>
      </c>
      <c r="AA156" s="32">
        <f>IF(AA$2='List of Flows'!$B154,IF('List of Flows'!$F154=0,0,1),0)</f>
        <v>0</v>
      </c>
      <c r="AB156" s="32">
        <f>IF(AB$2='List of Flows'!$B154,IF('List of Flows'!$F154=0,0,1),0)</f>
        <v>0</v>
      </c>
      <c r="AC156" s="32">
        <f>IF(AC$2='List of Flows'!$B154,IF('List of Flows'!$F154=0,0,1),0)</f>
        <v>0</v>
      </c>
      <c r="AD156" s="32">
        <f t="shared" si="71"/>
        <v>0</v>
      </c>
      <c r="AE156" s="31"/>
      <c r="AF156" s="32">
        <f t="shared" si="72"/>
        <v>0</v>
      </c>
      <c r="AG156" s="32">
        <f t="shared" si="73"/>
        <v>0</v>
      </c>
      <c r="AH156" s="32">
        <f t="shared" si="74"/>
        <v>0</v>
      </c>
      <c r="AI156" s="32">
        <f t="shared" si="75"/>
        <v>0</v>
      </c>
      <c r="AJ156" s="32">
        <f t="shared" si="76"/>
        <v>0</v>
      </c>
      <c r="AK156" s="32">
        <f t="shared" si="77"/>
        <v>0</v>
      </c>
      <c r="AL156" s="32">
        <f t="shared" si="78"/>
        <v>0</v>
      </c>
      <c r="AM156" s="32">
        <f t="shared" si="79"/>
        <v>0</v>
      </c>
      <c r="AN156" s="32">
        <f t="shared" si="80"/>
        <v>0</v>
      </c>
      <c r="AO156" s="32">
        <f t="shared" si="81"/>
        <v>0</v>
      </c>
      <c r="AP156" s="32">
        <f t="shared" si="82"/>
        <v>0</v>
      </c>
      <c r="AQ156" s="32">
        <f t="shared" si="83"/>
        <v>0</v>
      </c>
      <c r="AR156" s="32">
        <f t="shared" si="84"/>
        <v>0</v>
      </c>
      <c r="AS156" s="32">
        <f t="shared" si="85"/>
        <v>0</v>
      </c>
      <c r="AT156" s="31"/>
      <c r="AU156" s="32">
        <f>IF(AU$2='List of Flows'!$B154,IF('List of Flows'!$G154=0,0,1),0)</f>
        <v>0</v>
      </c>
      <c r="AV156" s="32">
        <f>IF(AV$2='List of Flows'!$B154,IF('List of Flows'!$G154=0,0,1),0)</f>
        <v>0</v>
      </c>
      <c r="AW156" s="32">
        <f>IF(AW$2='List of Flows'!$B154,IF('List of Flows'!$G154=0,0,1),0)</f>
        <v>0</v>
      </c>
      <c r="AX156" s="32">
        <f>IF(AX$2='List of Flows'!$B154,IF('List of Flows'!$G154=0,0,1),0)</f>
        <v>0</v>
      </c>
      <c r="AY156" s="32">
        <f>IF(AY$2='List of Flows'!$B154,IF('List of Flows'!$G154=0,0,1),0)</f>
        <v>0</v>
      </c>
      <c r="AZ156" s="32">
        <f>IF(AZ$2='List of Flows'!$B154,IF('List of Flows'!$G154=0,0,1),0)</f>
        <v>0</v>
      </c>
      <c r="BA156" s="32">
        <f>IF(BA$2='List of Flows'!$B154,IF('List of Flows'!$G154=0,0,1),0)</f>
        <v>0</v>
      </c>
      <c r="BB156" s="32">
        <f>IF(BB$2='List of Flows'!$B154,IF('List of Flows'!$G154=0,0,1),0)</f>
        <v>0</v>
      </c>
      <c r="BC156" s="32">
        <f>IF(BC$2='List of Flows'!$B154,IF('List of Flows'!$G154=0,0,1),0)</f>
        <v>0</v>
      </c>
      <c r="BD156" s="32">
        <f>IF(BD$2='List of Flows'!$B154,IF('List of Flows'!$G154=0,0,1),0)</f>
        <v>0</v>
      </c>
      <c r="BE156" s="32">
        <f>IF(BE$2='List of Flows'!$B154,IF('List of Flows'!$G154=0,0,1),0)</f>
        <v>0</v>
      </c>
      <c r="BF156" s="32">
        <f>IF(BF$2='List of Flows'!$B154,IF('List of Flows'!$G154=0,0,1),0)</f>
        <v>0</v>
      </c>
      <c r="BG156" s="32">
        <f>IF(BG$2='List of Flows'!$B154,IF('List of Flows'!$G154=0,0,1),0)</f>
        <v>0</v>
      </c>
      <c r="BH156" s="32">
        <f t="shared" si="86"/>
        <v>0</v>
      </c>
      <c r="BI156" s="31"/>
      <c r="BJ156">
        <f t="shared" si="87"/>
        <v>0</v>
      </c>
      <c r="BK156">
        <f t="shared" si="88"/>
        <v>0</v>
      </c>
      <c r="BL156">
        <f t="shared" si="89"/>
        <v>0</v>
      </c>
      <c r="BM156">
        <f t="shared" si="90"/>
        <v>0</v>
      </c>
      <c r="BN156">
        <f t="shared" si="91"/>
        <v>0</v>
      </c>
      <c r="BO156">
        <f t="shared" si="92"/>
        <v>0</v>
      </c>
      <c r="BP156">
        <f t="shared" si="93"/>
        <v>0</v>
      </c>
      <c r="BQ156">
        <f t="shared" si="94"/>
        <v>0</v>
      </c>
      <c r="BR156">
        <f t="shared" si="95"/>
        <v>0</v>
      </c>
      <c r="BS156">
        <f t="shared" si="96"/>
        <v>0</v>
      </c>
      <c r="BT156">
        <f t="shared" si="97"/>
        <v>0</v>
      </c>
      <c r="BU156">
        <f t="shared" si="98"/>
        <v>0</v>
      </c>
      <c r="BV156">
        <f t="shared" si="99"/>
        <v>0</v>
      </c>
      <c r="BW156">
        <f t="shared" si="100"/>
        <v>0</v>
      </c>
    </row>
    <row r="157" spans="1:75" x14ac:dyDescent="0.3">
      <c r="A157" s="30"/>
      <c r="B157" s="32">
        <f>IF(B$2='List of Flows'!$B155,IF('List of Flows'!$E155=0,0,1),0)</f>
        <v>0</v>
      </c>
      <c r="C157" s="32">
        <f>IF(C$2='List of Flows'!$B155,IF('List of Flows'!$E155=0,0,1),0)</f>
        <v>0</v>
      </c>
      <c r="D157" s="32">
        <f>IF(D$2='List of Flows'!$B155,IF('List of Flows'!$E155=0,0,1),0)</f>
        <v>0</v>
      </c>
      <c r="E157" s="32">
        <f>IF(E$2='List of Flows'!$B155,IF('List of Flows'!$E155=0,0,1),0)</f>
        <v>0</v>
      </c>
      <c r="F157" s="32">
        <f>IF(F$2='List of Flows'!$B155,IF('List of Flows'!$E155=0,0,1),0)</f>
        <v>0</v>
      </c>
      <c r="G157" s="32">
        <f>IF(G$2='List of Flows'!$B155,IF('List of Flows'!$E155=0,0,1),0)</f>
        <v>0</v>
      </c>
      <c r="H157" s="32">
        <f>IF(H$2='List of Flows'!$B155,IF('List of Flows'!$E155=0,0,1),0)</f>
        <v>0</v>
      </c>
      <c r="I157" s="32">
        <f>IF(I$2='List of Flows'!$B155,IF('List of Flows'!$E155=0,0,1),0)</f>
        <v>0</v>
      </c>
      <c r="J157" s="32">
        <f>IF(J$2='List of Flows'!$B155,IF('List of Flows'!$E155=0,0,1),0)</f>
        <v>0</v>
      </c>
      <c r="K157" s="32">
        <f>IF(K$2='List of Flows'!$B155,IF('List of Flows'!$E155=0,0,1),0)</f>
        <v>0</v>
      </c>
      <c r="L157" s="32">
        <f>IF(L$2='List of Flows'!$B155,IF('List of Flows'!$E155=0,0,1),0)</f>
        <v>0</v>
      </c>
      <c r="M157" s="32">
        <f>IF(M$2='List of Flows'!$B155,IF('List of Flows'!$E155=0,0,1),0)</f>
        <v>0</v>
      </c>
      <c r="N157" s="32">
        <f>IF(N$2='List of Flows'!$B155,IF('List of Flows'!$E155=0,0,1),0)</f>
        <v>0</v>
      </c>
      <c r="O157" s="32">
        <f t="shared" si="70"/>
        <v>0</v>
      </c>
      <c r="P157" s="31"/>
      <c r="Q157" s="32">
        <f>IF(Q$2='List of Flows'!$B155,IF('List of Flows'!$F155=0,0,1),0)</f>
        <v>0</v>
      </c>
      <c r="R157" s="32">
        <f>IF(R$2='List of Flows'!$B155,IF('List of Flows'!$F155=0,0,1),0)</f>
        <v>0</v>
      </c>
      <c r="S157" s="32">
        <f>IF(S$2='List of Flows'!$B155,IF('List of Flows'!$F155=0,0,1),0)</f>
        <v>0</v>
      </c>
      <c r="T157" s="32">
        <f>IF(T$2='List of Flows'!$B155,IF('List of Flows'!$F155=0,0,1),0)</f>
        <v>0</v>
      </c>
      <c r="U157" s="32">
        <f>IF(U$2='List of Flows'!$B155,IF('List of Flows'!$F155=0,0,1),0)</f>
        <v>0</v>
      </c>
      <c r="V157" s="32">
        <f>IF(V$2='List of Flows'!$B155,IF('List of Flows'!$F155=0,0,1),0)</f>
        <v>0</v>
      </c>
      <c r="W157" s="32">
        <f>IF(W$2='List of Flows'!$B155,IF('List of Flows'!$F155=0,0,1),0)</f>
        <v>0</v>
      </c>
      <c r="X157" s="32">
        <f>IF(X$2='List of Flows'!$B155,IF('List of Flows'!$F155=0,0,1),0)</f>
        <v>0</v>
      </c>
      <c r="Y157" s="32">
        <f>IF(Y$2='List of Flows'!$B155,IF('List of Flows'!$F155=0,0,1),0)</f>
        <v>0</v>
      </c>
      <c r="Z157" s="32">
        <f>IF(Z$2='List of Flows'!$B155,IF('List of Flows'!$F155=0,0,1),0)</f>
        <v>0</v>
      </c>
      <c r="AA157" s="32">
        <f>IF(AA$2='List of Flows'!$B155,IF('List of Flows'!$F155=0,0,1),0)</f>
        <v>0</v>
      </c>
      <c r="AB157" s="32">
        <f>IF(AB$2='List of Flows'!$B155,IF('List of Flows'!$F155=0,0,1),0)</f>
        <v>0</v>
      </c>
      <c r="AC157" s="32">
        <f>IF(AC$2='List of Flows'!$B155,IF('List of Flows'!$F155=0,0,1),0)</f>
        <v>0</v>
      </c>
      <c r="AD157" s="32">
        <f t="shared" si="71"/>
        <v>0</v>
      </c>
      <c r="AE157" s="31"/>
      <c r="AF157" s="32">
        <f t="shared" si="72"/>
        <v>0</v>
      </c>
      <c r="AG157" s="32">
        <f t="shared" si="73"/>
        <v>0</v>
      </c>
      <c r="AH157" s="32">
        <f t="shared" si="74"/>
        <v>0</v>
      </c>
      <c r="AI157" s="32">
        <f t="shared" si="75"/>
        <v>0</v>
      </c>
      <c r="AJ157" s="32">
        <f t="shared" si="76"/>
        <v>0</v>
      </c>
      <c r="AK157" s="32">
        <f t="shared" si="77"/>
        <v>0</v>
      </c>
      <c r="AL157" s="32">
        <f t="shared" si="78"/>
        <v>0</v>
      </c>
      <c r="AM157" s="32">
        <f t="shared" si="79"/>
        <v>0</v>
      </c>
      <c r="AN157" s="32">
        <f t="shared" si="80"/>
        <v>0</v>
      </c>
      <c r="AO157" s="32">
        <f t="shared" si="81"/>
        <v>0</v>
      </c>
      <c r="AP157" s="32">
        <f t="shared" si="82"/>
        <v>0</v>
      </c>
      <c r="AQ157" s="32">
        <f t="shared" si="83"/>
        <v>0</v>
      </c>
      <c r="AR157" s="32">
        <f t="shared" si="84"/>
        <v>0</v>
      </c>
      <c r="AS157" s="32">
        <f t="shared" si="85"/>
        <v>0</v>
      </c>
      <c r="AT157" s="31"/>
      <c r="AU157" s="32">
        <f>IF(AU$2='List of Flows'!$B155,IF('List of Flows'!$G155=0,0,1),0)</f>
        <v>0</v>
      </c>
      <c r="AV157" s="32">
        <f>IF(AV$2='List of Flows'!$B155,IF('List of Flows'!$G155=0,0,1),0)</f>
        <v>0</v>
      </c>
      <c r="AW157" s="32">
        <f>IF(AW$2='List of Flows'!$B155,IF('List of Flows'!$G155=0,0,1),0)</f>
        <v>0</v>
      </c>
      <c r="AX157" s="32">
        <f>IF(AX$2='List of Flows'!$B155,IF('List of Flows'!$G155=0,0,1),0)</f>
        <v>0</v>
      </c>
      <c r="AY157" s="32">
        <f>IF(AY$2='List of Flows'!$B155,IF('List of Flows'!$G155=0,0,1),0)</f>
        <v>0</v>
      </c>
      <c r="AZ157" s="32">
        <f>IF(AZ$2='List of Flows'!$B155,IF('List of Flows'!$G155=0,0,1),0)</f>
        <v>0</v>
      </c>
      <c r="BA157" s="32">
        <f>IF(BA$2='List of Flows'!$B155,IF('List of Flows'!$G155=0,0,1),0)</f>
        <v>0</v>
      </c>
      <c r="BB157" s="32">
        <f>IF(BB$2='List of Flows'!$B155,IF('List of Flows'!$G155=0,0,1),0)</f>
        <v>0</v>
      </c>
      <c r="BC157" s="32">
        <f>IF(BC$2='List of Flows'!$B155,IF('List of Flows'!$G155=0,0,1),0)</f>
        <v>0</v>
      </c>
      <c r="BD157" s="32">
        <f>IF(BD$2='List of Flows'!$B155,IF('List of Flows'!$G155=0,0,1),0)</f>
        <v>0</v>
      </c>
      <c r="BE157" s="32">
        <f>IF(BE$2='List of Flows'!$B155,IF('List of Flows'!$G155=0,0,1),0)</f>
        <v>0</v>
      </c>
      <c r="BF157" s="32">
        <f>IF(BF$2='List of Flows'!$B155,IF('List of Flows'!$G155=0,0,1),0)</f>
        <v>0</v>
      </c>
      <c r="BG157" s="32">
        <f>IF(BG$2='List of Flows'!$B155,IF('List of Flows'!$G155=0,0,1),0)</f>
        <v>0</v>
      </c>
      <c r="BH157" s="32">
        <f t="shared" si="86"/>
        <v>0</v>
      </c>
      <c r="BI157" s="31"/>
      <c r="BJ157">
        <f t="shared" si="87"/>
        <v>0</v>
      </c>
      <c r="BK157">
        <f t="shared" si="88"/>
        <v>0</v>
      </c>
      <c r="BL157">
        <f t="shared" si="89"/>
        <v>0</v>
      </c>
      <c r="BM157">
        <f t="shared" si="90"/>
        <v>0</v>
      </c>
      <c r="BN157">
        <f t="shared" si="91"/>
        <v>0</v>
      </c>
      <c r="BO157">
        <f t="shared" si="92"/>
        <v>0</v>
      </c>
      <c r="BP157">
        <f t="shared" si="93"/>
        <v>0</v>
      </c>
      <c r="BQ157">
        <f t="shared" si="94"/>
        <v>0</v>
      </c>
      <c r="BR157">
        <f t="shared" si="95"/>
        <v>0</v>
      </c>
      <c r="BS157">
        <f t="shared" si="96"/>
        <v>0</v>
      </c>
      <c r="BT157">
        <f t="shared" si="97"/>
        <v>0</v>
      </c>
      <c r="BU157">
        <f t="shared" si="98"/>
        <v>0</v>
      </c>
      <c r="BV157">
        <f t="shared" si="99"/>
        <v>0</v>
      </c>
      <c r="BW157">
        <f t="shared" si="100"/>
        <v>0</v>
      </c>
    </row>
    <row r="158" spans="1:75" x14ac:dyDescent="0.3">
      <c r="A158" s="30"/>
      <c r="B158" s="32">
        <f>IF(B$2='List of Flows'!$B156,IF('List of Flows'!$E156=0,0,1),0)</f>
        <v>0</v>
      </c>
      <c r="C158" s="32">
        <f>IF(C$2='List of Flows'!$B156,IF('List of Flows'!$E156=0,0,1),0)</f>
        <v>0</v>
      </c>
      <c r="D158" s="32">
        <f>IF(D$2='List of Flows'!$B156,IF('List of Flows'!$E156=0,0,1),0)</f>
        <v>0</v>
      </c>
      <c r="E158" s="32">
        <f>IF(E$2='List of Flows'!$B156,IF('List of Flows'!$E156=0,0,1),0)</f>
        <v>0</v>
      </c>
      <c r="F158" s="32">
        <f>IF(F$2='List of Flows'!$B156,IF('List of Flows'!$E156=0,0,1),0)</f>
        <v>0</v>
      </c>
      <c r="G158" s="32">
        <f>IF(G$2='List of Flows'!$B156,IF('List of Flows'!$E156=0,0,1),0)</f>
        <v>0</v>
      </c>
      <c r="H158" s="32">
        <f>IF(H$2='List of Flows'!$B156,IF('List of Flows'!$E156=0,0,1),0)</f>
        <v>0</v>
      </c>
      <c r="I158" s="32">
        <f>IF(I$2='List of Flows'!$B156,IF('List of Flows'!$E156=0,0,1),0)</f>
        <v>0</v>
      </c>
      <c r="J158" s="32">
        <f>IF(J$2='List of Flows'!$B156,IF('List of Flows'!$E156=0,0,1),0)</f>
        <v>0</v>
      </c>
      <c r="K158" s="32">
        <f>IF(K$2='List of Flows'!$B156,IF('List of Flows'!$E156=0,0,1),0)</f>
        <v>0</v>
      </c>
      <c r="L158" s="32">
        <f>IF(L$2='List of Flows'!$B156,IF('List of Flows'!$E156=0,0,1),0)</f>
        <v>0</v>
      </c>
      <c r="M158" s="32">
        <f>IF(M$2='List of Flows'!$B156,IF('List of Flows'!$E156=0,0,1),0)</f>
        <v>0</v>
      </c>
      <c r="N158" s="32">
        <f>IF(N$2='List of Flows'!$B156,IF('List of Flows'!$E156=0,0,1),0)</f>
        <v>0</v>
      </c>
      <c r="O158" s="32">
        <f t="shared" si="70"/>
        <v>0</v>
      </c>
      <c r="P158" s="31"/>
      <c r="Q158" s="32">
        <f>IF(Q$2='List of Flows'!$B156,IF('List of Flows'!$F156=0,0,1),0)</f>
        <v>0</v>
      </c>
      <c r="R158" s="32">
        <f>IF(R$2='List of Flows'!$B156,IF('List of Flows'!$F156=0,0,1),0)</f>
        <v>0</v>
      </c>
      <c r="S158" s="32">
        <f>IF(S$2='List of Flows'!$B156,IF('List of Flows'!$F156=0,0,1),0)</f>
        <v>0</v>
      </c>
      <c r="T158" s="32">
        <f>IF(T$2='List of Flows'!$B156,IF('List of Flows'!$F156=0,0,1),0)</f>
        <v>0</v>
      </c>
      <c r="U158" s="32">
        <f>IF(U$2='List of Flows'!$B156,IF('List of Flows'!$F156=0,0,1),0)</f>
        <v>0</v>
      </c>
      <c r="V158" s="32">
        <f>IF(V$2='List of Flows'!$B156,IF('List of Flows'!$F156=0,0,1),0)</f>
        <v>0</v>
      </c>
      <c r="W158" s="32">
        <f>IF(W$2='List of Flows'!$B156,IF('List of Flows'!$F156=0,0,1),0)</f>
        <v>0</v>
      </c>
      <c r="X158" s="32">
        <f>IF(X$2='List of Flows'!$B156,IF('List of Flows'!$F156=0,0,1),0)</f>
        <v>0</v>
      </c>
      <c r="Y158" s="32">
        <f>IF(Y$2='List of Flows'!$B156,IF('List of Flows'!$F156=0,0,1),0)</f>
        <v>0</v>
      </c>
      <c r="Z158" s="32">
        <f>IF(Z$2='List of Flows'!$B156,IF('List of Flows'!$F156=0,0,1),0)</f>
        <v>0</v>
      </c>
      <c r="AA158" s="32">
        <f>IF(AA$2='List of Flows'!$B156,IF('List of Flows'!$F156=0,0,1),0)</f>
        <v>0</v>
      </c>
      <c r="AB158" s="32">
        <f>IF(AB$2='List of Flows'!$B156,IF('List of Flows'!$F156=0,0,1),0)</f>
        <v>0</v>
      </c>
      <c r="AC158" s="32">
        <f>IF(AC$2='List of Flows'!$B156,IF('List of Flows'!$F156=0,0,1),0)</f>
        <v>0</v>
      </c>
      <c r="AD158" s="32">
        <f t="shared" si="71"/>
        <v>0</v>
      </c>
      <c r="AE158" s="31"/>
      <c r="AF158" s="32">
        <f t="shared" si="72"/>
        <v>0</v>
      </c>
      <c r="AG158" s="32">
        <f t="shared" si="73"/>
        <v>0</v>
      </c>
      <c r="AH158" s="32">
        <f t="shared" si="74"/>
        <v>0</v>
      </c>
      <c r="AI158" s="32">
        <f t="shared" si="75"/>
        <v>0</v>
      </c>
      <c r="AJ158" s="32">
        <f t="shared" si="76"/>
        <v>0</v>
      </c>
      <c r="AK158" s="32">
        <f t="shared" si="77"/>
        <v>0</v>
      </c>
      <c r="AL158" s="32">
        <f t="shared" si="78"/>
        <v>0</v>
      </c>
      <c r="AM158" s="32">
        <f t="shared" si="79"/>
        <v>0</v>
      </c>
      <c r="AN158" s="32">
        <f t="shared" si="80"/>
        <v>0</v>
      </c>
      <c r="AO158" s="32">
        <f t="shared" si="81"/>
        <v>0</v>
      </c>
      <c r="AP158" s="32">
        <f t="shared" si="82"/>
        <v>0</v>
      </c>
      <c r="AQ158" s="32">
        <f t="shared" si="83"/>
        <v>0</v>
      </c>
      <c r="AR158" s="32">
        <f t="shared" si="84"/>
        <v>0</v>
      </c>
      <c r="AS158" s="32">
        <f t="shared" si="85"/>
        <v>0</v>
      </c>
      <c r="AT158" s="31"/>
      <c r="AU158" s="32">
        <f>IF(AU$2='List of Flows'!$B156,IF('List of Flows'!$G156=0,0,1),0)</f>
        <v>0</v>
      </c>
      <c r="AV158" s="32">
        <f>IF(AV$2='List of Flows'!$B156,IF('List of Flows'!$G156=0,0,1),0)</f>
        <v>0</v>
      </c>
      <c r="AW158" s="32">
        <f>IF(AW$2='List of Flows'!$B156,IF('List of Flows'!$G156=0,0,1),0)</f>
        <v>0</v>
      </c>
      <c r="AX158" s="32">
        <f>IF(AX$2='List of Flows'!$B156,IF('List of Flows'!$G156=0,0,1),0)</f>
        <v>0</v>
      </c>
      <c r="AY158" s="32">
        <f>IF(AY$2='List of Flows'!$B156,IF('List of Flows'!$G156=0,0,1),0)</f>
        <v>0</v>
      </c>
      <c r="AZ158" s="32">
        <f>IF(AZ$2='List of Flows'!$B156,IF('List of Flows'!$G156=0,0,1),0)</f>
        <v>0</v>
      </c>
      <c r="BA158" s="32">
        <f>IF(BA$2='List of Flows'!$B156,IF('List of Flows'!$G156=0,0,1),0)</f>
        <v>0</v>
      </c>
      <c r="BB158" s="32">
        <f>IF(BB$2='List of Flows'!$B156,IF('List of Flows'!$G156=0,0,1),0)</f>
        <v>0</v>
      </c>
      <c r="BC158" s="32">
        <f>IF(BC$2='List of Flows'!$B156,IF('List of Flows'!$G156=0,0,1),0)</f>
        <v>0</v>
      </c>
      <c r="BD158" s="32">
        <f>IF(BD$2='List of Flows'!$B156,IF('List of Flows'!$G156=0,0,1),0)</f>
        <v>0</v>
      </c>
      <c r="BE158" s="32">
        <f>IF(BE$2='List of Flows'!$B156,IF('List of Flows'!$G156=0,0,1),0)</f>
        <v>0</v>
      </c>
      <c r="BF158" s="32">
        <f>IF(BF$2='List of Flows'!$B156,IF('List of Flows'!$G156=0,0,1),0)</f>
        <v>0</v>
      </c>
      <c r="BG158" s="32">
        <f>IF(BG$2='List of Flows'!$B156,IF('List of Flows'!$G156=0,0,1),0)</f>
        <v>0</v>
      </c>
      <c r="BH158" s="32">
        <f t="shared" si="86"/>
        <v>0</v>
      </c>
      <c r="BI158" s="31"/>
      <c r="BJ158">
        <f t="shared" si="87"/>
        <v>0</v>
      </c>
      <c r="BK158">
        <f t="shared" si="88"/>
        <v>0</v>
      </c>
      <c r="BL158">
        <f t="shared" si="89"/>
        <v>0</v>
      </c>
      <c r="BM158">
        <f t="shared" si="90"/>
        <v>0</v>
      </c>
      <c r="BN158">
        <f t="shared" si="91"/>
        <v>0</v>
      </c>
      <c r="BO158">
        <f t="shared" si="92"/>
        <v>0</v>
      </c>
      <c r="BP158">
        <f t="shared" si="93"/>
        <v>0</v>
      </c>
      <c r="BQ158">
        <f t="shared" si="94"/>
        <v>0</v>
      </c>
      <c r="BR158">
        <f t="shared" si="95"/>
        <v>0</v>
      </c>
      <c r="BS158">
        <f t="shared" si="96"/>
        <v>0</v>
      </c>
      <c r="BT158">
        <f t="shared" si="97"/>
        <v>0</v>
      </c>
      <c r="BU158">
        <f t="shared" si="98"/>
        <v>0</v>
      </c>
      <c r="BV158">
        <f t="shared" si="99"/>
        <v>0</v>
      </c>
      <c r="BW158">
        <f t="shared" si="100"/>
        <v>0</v>
      </c>
    </row>
    <row r="159" spans="1:75" x14ac:dyDescent="0.3">
      <c r="A159" s="30"/>
      <c r="B159" s="32">
        <f>IF(B$2='List of Flows'!$B157,IF('List of Flows'!$E157=0,0,1),0)</f>
        <v>0</v>
      </c>
      <c r="C159" s="32">
        <f>IF(C$2='List of Flows'!$B157,IF('List of Flows'!$E157=0,0,1),0)</f>
        <v>0</v>
      </c>
      <c r="D159" s="32">
        <f>IF(D$2='List of Flows'!$B157,IF('List of Flows'!$E157=0,0,1),0)</f>
        <v>0</v>
      </c>
      <c r="E159" s="32">
        <f>IF(E$2='List of Flows'!$B157,IF('List of Flows'!$E157=0,0,1),0)</f>
        <v>0</v>
      </c>
      <c r="F159" s="32">
        <f>IF(F$2='List of Flows'!$B157,IF('List of Flows'!$E157=0,0,1),0)</f>
        <v>0</v>
      </c>
      <c r="G159" s="32">
        <f>IF(G$2='List of Flows'!$B157,IF('List of Flows'!$E157=0,0,1),0)</f>
        <v>0</v>
      </c>
      <c r="H159" s="32">
        <f>IF(H$2='List of Flows'!$B157,IF('List of Flows'!$E157=0,0,1),0)</f>
        <v>0</v>
      </c>
      <c r="I159" s="32">
        <f>IF(I$2='List of Flows'!$B157,IF('List of Flows'!$E157=0,0,1),0)</f>
        <v>0</v>
      </c>
      <c r="J159" s="32">
        <f>IF(J$2='List of Flows'!$B157,IF('List of Flows'!$E157=0,0,1),0)</f>
        <v>0</v>
      </c>
      <c r="K159" s="32">
        <f>IF(K$2='List of Flows'!$B157,IF('List of Flows'!$E157=0,0,1),0)</f>
        <v>0</v>
      </c>
      <c r="L159" s="32">
        <f>IF(L$2='List of Flows'!$B157,IF('List of Flows'!$E157=0,0,1),0)</f>
        <v>0</v>
      </c>
      <c r="M159" s="32">
        <f>IF(M$2='List of Flows'!$B157,IF('List of Flows'!$E157=0,0,1),0)</f>
        <v>0</v>
      </c>
      <c r="N159" s="32">
        <f>IF(N$2='List of Flows'!$B157,IF('List of Flows'!$E157=0,0,1),0)</f>
        <v>0</v>
      </c>
      <c r="O159" s="32">
        <f t="shared" si="70"/>
        <v>0</v>
      </c>
      <c r="P159" s="31"/>
      <c r="Q159" s="32">
        <f>IF(Q$2='List of Flows'!$B157,IF('List of Flows'!$F157=0,0,1),0)</f>
        <v>0</v>
      </c>
      <c r="R159" s="32">
        <f>IF(R$2='List of Flows'!$B157,IF('List of Flows'!$F157=0,0,1),0)</f>
        <v>0</v>
      </c>
      <c r="S159" s="32">
        <f>IF(S$2='List of Flows'!$B157,IF('List of Flows'!$F157=0,0,1),0)</f>
        <v>0</v>
      </c>
      <c r="T159" s="32">
        <f>IF(T$2='List of Flows'!$B157,IF('List of Flows'!$F157=0,0,1),0)</f>
        <v>0</v>
      </c>
      <c r="U159" s="32">
        <f>IF(U$2='List of Flows'!$B157,IF('List of Flows'!$F157=0,0,1),0)</f>
        <v>0</v>
      </c>
      <c r="V159" s="32">
        <f>IF(V$2='List of Flows'!$B157,IF('List of Flows'!$F157=0,0,1),0)</f>
        <v>0</v>
      </c>
      <c r="W159" s="32">
        <f>IF(W$2='List of Flows'!$B157,IF('List of Flows'!$F157=0,0,1),0)</f>
        <v>0</v>
      </c>
      <c r="X159" s="32">
        <f>IF(X$2='List of Flows'!$B157,IF('List of Flows'!$F157=0,0,1),0)</f>
        <v>0</v>
      </c>
      <c r="Y159" s="32">
        <f>IF(Y$2='List of Flows'!$B157,IF('List of Flows'!$F157=0,0,1),0)</f>
        <v>0</v>
      </c>
      <c r="Z159" s="32">
        <f>IF(Z$2='List of Flows'!$B157,IF('List of Flows'!$F157=0,0,1),0)</f>
        <v>0</v>
      </c>
      <c r="AA159" s="32">
        <f>IF(AA$2='List of Flows'!$B157,IF('List of Flows'!$F157=0,0,1),0)</f>
        <v>0</v>
      </c>
      <c r="AB159" s="32">
        <f>IF(AB$2='List of Flows'!$B157,IF('List of Flows'!$F157=0,0,1),0)</f>
        <v>0</v>
      </c>
      <c r="AC159" s="32">
        <f>IF(AC$2='List of Flows'!$B157,IF('List of Flows'!$F157=0,0,1),0)</f>
        <v>0</v>
      </c>
      <c r="AD159" s="32">
        <f t="shared" si="71"/>
        <v>0</v>
      </c>
      <c r="AE159" s="31"/>
      <c r="AF159" s="32">
        <f t="shared" si="72"/>
        <v>0</v>
      </c>
      <c r="AG159" s="32">
        <f t="shared" si="73"/>
        <v>0</v>
      </c>
      <c r="AH159" s="32">
        <f t="shared" si="74"/>
        <v>0</v>
      </c>
      <c r="AI159" s="32">
        <f t="shared" si="75"/>
        <v>0</v>
      </c>
      <c r="AJ159" s="32">
        <f t="shared" si="76"/>
        <v>0</v>
      </c>
      <c r="AK159" s="32">
        <f t="shared" si="77"/>
        <v>0</v>
      </c>
      <c r="AL159" s="32">
        <f t="shared" si="78"/>
        <v>0</v>
      </c>
      <c r="AM159" s="32">
        <f t="shared" si="79"/>
        <v>0</v>
      </c>
      <c r="AN159" s="32">
        <f t="shared" si="80"/>
        <v>0</v>
      </c>
      <c r="AO159" s="32">
        <f t="shared" si="81"/>
        <v>0</v>
      </c>
      <c r="AP159" s="32">
        <f t="shared" si="82"/>
        <v>0</v>
      </c>
      <c r="AQ159" s="32">
        <f t="shared" si="83"/>
        <v>0</v>
      </c>
      <c r="AR159" s="32">
        <f t="shared" si="84"/>
        <v>0</v>
      </c>
      <c r="AS159" s="32">
        <f t="shared" si="85"/>
        <v>0</v>
      </c>
      <c r="AT159" s="31"/>
      <c r="AU159" s="32">
        <f>IF(AU$2='List of Flows'!$B157,IF('List of Flows'!$G157=0,0,1),0)</f>
        <v>0</v>
      </c>
      <c r="AV159" s="32">
        <f>IF(AV$2='List of Flows'!$B157,IF('List of Flows'!$G157=0,0,1),0)</f>
        <v>0</v>
      </c>
      <c r="AW159" s="32">
        <f>IF(AW$2='List of Flows'!$B157,IF('List of Flows'!$G157=0,0,1),0)</f>
        <v>0</v>
      </c>
      <c r="AX159" s="32">
        <f>IF(AX$2='List of Flows'!$B157,IF('List of Flows'!$G157=0,0,1),0)</f>
        <v>0</v>
      </c>
      <c r="AY159" s="32">
        <f>IF(AY$2='List of Flows'!$B157,IF('List of Flows'!$G157=0,0,1),0)</f>
        <v>0</v>
      </c>
      <c r="AZ159" s="32">
        <f>IF(AZ$2='List of Flows'!$B157,IF('List of Flows'!$G157=0,0,1),0)</f>
        <v>0</v>
      </c>
      <c r="BA159" s="32">
        <f>IF(BA$2='List of Flows'!$B157,IF('List of Flows'!$G157=0,0,1),0)</f>
        <v>0</v>
      </c>
      <c r="BB159" s="32">
        <f>IF(BB$2='List of Flows'!$B157,IF('List of Flows'!$G157=0,0,1),0)</f>
        <v>0</v>
      </c>
      <c r="BC159" s="32">
        <f>IF(BC$2='List of Flows'!$B157,IF('List of Flows'!$G157=0,0,1),0)</f>
        <v>0</v>
      </c>
      <c r="BD159" s="32">
        <f>IF(BD$2='List of Flows'!$B157,IF('List of Flows'!$G157=0,0,1),0)</f>
        <v>0</v>
      </c>
      <c r="BE159" s="32">
        <f>IF(BE$2='List of Flows'!$B157,IF('List of Flows'!$G157=0,0,1),0)</f>
        <v>0</v>
      </c>
      <c r="BF159" s="32">
        <f>IF(BF$2='List of Flows'!$B157,IF('List of Flows'!$G157=0,0,1),0)</f>
        <v>0</v>
      </c>
      <c r="BG159" s="32">
        <f>IF(BG$2='List of Flows'!$B157,IF('List of Flows'!$G157=0,0,1),0)</f>
        <v>0</v>
      </c>
      <c r="BH159" s="32">
        <f t="shared" si="86"/>
        <v>0</v>
      </c>
      <c r="BI159" s="31"/>
      <c r="BJ159">
        <f t="shared" si="87"/>
        <v>0</v>
      </c>
      <c r="BK159">
        <f t="shared" si="88"/>
        <v>0</v>
      </c>
      <c r="BL159">
        <f t="shared" si="89"/>
        <v>0</v>
      </c>
      <c r="BM159">
        <f t="shared" si="90"/>
        <v>0</v>
      </c>
      <c r="BN159">
        <f t="shared" si="91"/>
        <v>0</v>
      </c>
      <c r="BO159">
        <f t="shared" si="92"/>
        <v>0</v>
      </c>
      <c r="BP159">
        <f t="shared" si="93"/>
        <v>0</v>
      </c>
      <c r="BQ159">
        <f t="shared" si="94"/>
        <v>0</v>
      </c>
      <c r="BR159">
        <f t="shared" si="95"/>
        <v>0</v>
      </c>
      <c r="BS159">
        <f t="shared" si="96"/>
        <v>0</v>
      </c>
      <c r="BT159">
        <f t="shared" si="97"/>
        <v>0</v>
      </c>
      <c r="BU159">
        <f t="shared" si="98"/>
        <v>0</v>
      </c>
      <c r="BV159">
        <f t="shared" si="99"/>
        <v>0</v>
      </c>
      <c r="BW159">
        <f t="shared" si="100"/>
        <v>0</v>
      </c>
    </row>
    <row r="160" spans="1:75" x14ac:dyDescent="0.3">
      <c r="A160" s="30"/>
      <c r="B160" s="32">
        <f>IF(B$2='List of Flows'!$B158,IF('List of Flows'!$E158=0,0,1),0)</f>
        <v>0</v>
      </c>
      <c r="C160" s="32">
        <f>IF(C$2='List of Flows'!$B158,IF('List of Flows'!$E158=0,0,1),0)</f>
        <v>0</v>
      </c>
      <c r="D160" s="32">
        <f>IF(D$2='List of Flows'!$B158,IF('List of Flows'!$E158=0,0,1),0)</f>
        <v>0</v>
      </c>
      <c r="E160" s="32">
        <f>IF(E$2='List of Flows'!$B158,IF('List of Flows'!$E158=0,0,1),0)</f>
        <v>0</v>
      </c>
      <c r="F160" s="32">
        <f>IF(F$2='List of Flows'!$B158,IF('List of Flows'!$E158=0,0,1),0)</f>
        <v>0</v>
      </c>
      <c r="G160" s="32">
        <f>IF(G$2='List of Flows'!$B158,IF('List of Flows'!$E158=0,0,1),0)</f>
        <v>0</v>
      </c>
      <c r="H160" s="32">
        <f>IF(H$2='List of Flows'!$B158,IF('List of Flows'!$E158=0,0,1),0)</f>
        <v>0</v>
      </c>
      <c r="I160" s="32">
        <f>IF(I$2='List of Flows'!$B158,IF('List of Flows'!$E158=0,0,1),0)</f>
        <v>0</v>
      </c>
      <c r="J160" s="32">
        <f>IF(J$2='List of Flows'!$B158,IF('List of Flows'!$E158=0,0,1),0)</f>
        <v>0</v>
      </c>
      <c r="K160" s="32">
        <f>IF(K$2='List of Flows'!$B158,IF('List of Flows'!$E158=0,0,1),0)</f>
        <v>0</v>
      </c>
      <c r="L160" s="32">
        <f>IF(L$2='List of Flows'!$B158,IF('List of Flows'!$E158=0,0,1),0)</f>
        <v>0</v>
      </c>
      <c r="M160" s="32">
        <f>IF(M$2='List of Flows'!$B158,IF('List of Flows'!$E158=0,0,1),0)</f>
        <v>0</v>
      </c>
      <c r="N160" s="32">
        <f>IF(N$2='List of Flows'!$B158,IF('List of Flows'!$E158=0,0,1),0)</f>
        <v>0</v>
      </c>
      <c r="O160" s="32">
        <f t="shared" si="70"/>
        <v>0</v>
      </c>
      <c r="P160" s="31"/>
      <c r="Q160" s="32">
        <f>IF(Q$2='List of Flows'!$B158,IF('List of Flows'!$F158=0,0,1),0)</f>
        <v>0</v>
      </c>
      <c r="R160" s="32">
        <f>IF(R$2='List of Flows'!$B158,IF('List of Flows'!$F158=0,0,1),0)</f>
        <v>0</v>
      </c>
      <c r="S160" s="32">
        <f>IF(S$2='List of Flows'!$B158,IF('List of Flows'!$F158=0,0,1),0)</f>
        <v>0</v>
      </c>
      <c r="T160" s="32">
        <f>IF(T$2='List of Flows'!$B158,IF('List of Flows'!$F158=0,0,1),0)</f>
        <v>0</v>
      </c>
      <c r="U160" s="32">
        <f>IF(U$2='List of Flows'!$B158,IF('List of Flows'!$F158=0,0,1),0)</f>
        <v>0</v>
      </c>
      <c r="V160" s="32">
        <f>IF(V$2='List of Flows'!$B158,IF('List of Flows'!$F158=0,0,1),0)</f>
        <v>0</v>
      </c>
      <c r="W160" s="32">
        <f>IF(W$2='List of Flows'!$B158,IF('List of Flows'!$F158=0,0,1),0)</f>
        <v>0</v>
      </c>
      <c r="X160" s="32">
        <f>IF(X$2='List of Flows'!$B158,IF('List of Flows'!$F158=0,0,1),0)</f>
        <v>0</v>
      </c>
      <c r="Y160" s="32">
        <f>IF(Y$2='List of Flows'!$B158,IF('List of Flows'!$F158=0,0,1),0)</f>
        <v>0</v>
      </c>
      <c r="Z160" s="32">
        <f>IF(Z$2='List of Flows'!$B158,IF('List of Flows'!$F158=0,0,1),0)</f>
        <v>0</v>
      </c>
      <c r="AA160" s="32">
        <f>IF(AA$2='List of Flows'!$B158,IF('List of Flows'!$F158=0,0,1),0)</f>
        <v>0</v>
      </c>
      <c r="AB160" s="32">
        <f>IF(AB$2='List of Flows'!$B158,IF('List of Flows'!$F158=0,0,1),0)</f>
        <v>0</v>
      </c>
      <c r="AC160" s="32">
        <f>IF(AC$2='List of Flows'!$B158,IF('List of Flows'!$F158=0,0,1),0)</f>
        <v>0</v>
      </c>
      <c r="AD160" s="32">
        <f t="shared" si="71"/>
        <v>0</v>
      </c>
      <c r="AE160" s="31"/>
      <c r="AF160" s="32">
        <f t="shared" si="72"/>
        <v>0</v>
      </c>
      <c r="AG160" s="32">
        <f t="shared" si="73"/>
        <v>0</v>
      </c>
      <c r="AH160" s="32">
        <f t="shared" si="74"/>
        <v>0</v>
      </c>
      <c r="AI160" s="32">
        <f t="shared" si="75"/>
        <v>0</v>
      </c>
      <c r="AJ160" s="32">
        <f t="shared" si="76"/>
        <v>0</v>
      </c>
      <c r="AK160" s="32">
        <f t="shared" si="77"/>
        <v>0</v>
      </c>
      <c r="AL160" s="32">
        <f t="shared" si="78"/>
        <v>0</v>
      </c>
      <c r="AM160" s="32">
        <f t="shared" si="79"/>
        <v>0</v>
      </c>
      <c r="AN160" s="32">
        <f t="shared" si="80"/>
        <v>0</v>
      </c>
      <c r="AO160" s="32">
        <f t="shared" si="81"/>
        <v>0</v>
      </c>
      <c r="AP160" s="32">
        <f t="shared" si="82"/>
        <v>0</v>
      </c>
      <c r="AQ160" s="32">
        <f t="shared" si="83"/>
        <v>0</v>
      </c>
      <c r="AR160" s="32">
        <f t="shared" si="84"/>
        <v>0</v>
      </c>
      <c r="AS160" s="32">
        <f t="shared" si="85"/>
        <v>0</v>
      </c>
      <c r="AT160" s="31"/>
      <c r="AU160" s="32">
        <f>IF(AU$2='List of Flows'!$B158,IF('List of Flows'!$G158=0,0,1),0)</f>
        <v>0</v>
      </c>
      <c r="AV160" s="32">
        <f>IF(AV$2='List of Flows'!$B158,IF('List of Flows'!$G158=0,0,1),0)</f>
        <v>0</v>
      </c>
      <c r="AW160" s="32">
        <f>IF(AW$2='List of Flows'!$B158,IF('List of Flows'!$G158=0,0,1),0)</f>
        <v>0</v>
      </c>
      <c r="AX160" s="32">
        <f>IF(AX$2='List of Flows'!$B158,IF('List of Flows'!$G158=0,0,1),0)</f>
        <v>0</v>
      </c>
      <c r="AY160" s="32">
        <f>IF(AY$2='List of Flows'!$B158,IF('List of Flows'!$G158=0,0,1),0)</f>
        <v>0</v>
      </c>
      <c r="AZ160" s="32">
        <f>IF(AZ$2='List of Flows'!$B158,IF('List of Flows'!$G158=0,0,1),0)</f>
        <v>0</v>
      </c>
      <c r="BA160" s="32">
        <f>IF(BA$2='List of Flows'!$B158,IF('List of Flows'!$G158=0,0,1),0)</f>
        <v>0</v>
      </c>
      <c r="BB160" s="32">
        <f>IF(BB$2='List of Flows'!$B158,IF('List of Flows'!$G158=0,0,1),0)</f>
        <v>0</v>
      </c>
      <c r="BC160" s="32">
        <f>IF(BC$2='List of Flows'!$B158,IF('List of Flows'!$G158=0,0,1),0)</f>
        <v>0</v>
      </c>
      <c r="BD160" s="32">
        <f>IF(BD$2='List of Flows'!$B158,IF('List of Flows'!$G158=0,0,1),0)</f>
        <v>0</v>
      </c>
      <c r="BE160" s="32">
        <f>IF(BE$2='List of Flows'!$B158,IF('List of Flows'!$G158=0,0,1),0)</f>
        <v>0</v>
      </c>
      <c r="BF160" s="32">
        <f>IF(BF$2='List of Flows'!$B158,IF('List of Flows'!$G158=0,0,1),0)</f>
        <v>0</v>
      </c>
      <c r="BG160" s="32">
        <f>IF(BG$2='List of Flows'!$B158,IF('List of Flows'!$G158=0,0,1),0)</f>
        <v>0</v>
      </c>
      <c r="BH160" s="32">
        <f t="shared" si="86"/>
        <v>0</v>
      </c>
      <c r="BI160" s="31"/>
      <c r="BJ160">
        <f t="shared" si="87"/>
        <v>0</v>
      </c>
      <c r="BK160">
        <f t="shared" si="88"/>
        <v>0</v>
      </c>
      <c r="BL160">
        <f t="shared" si="89"/>
        <v>0</v>
      </c>
      <c r="BM160">
        <f t="shared" si="90"/>
        <v>0</v>
      </c>
      <c r="BN160">
        <f t="shared" si="91"/>
        <v>0</v>
      </c>
      <c r="BO160">
        <f t="shared" si="92"/>
        <v>0</v>
      </c>
      <c r="BP160">
        <f t="shared" si="93"/>
        <v>0</v>
      </c>
      <c r="BQ160">
        <f t="shared" si="94"/>
        <v>0</v>
      </c>
      <c r="BR160">
        <f t="shared" si="95"/>
        <v>0</v>
      </c>
      <c r="BS160">
        <f t="shared" si="96"/>
        <v>0</v>
      </c>
      <c r="BT160">
        <f t="shared" si="97"/>
        <v>0</v>
      </c>
      <c r="BU160">
        <f t="shared" si="98"/>
        <v>0</v>
      </c>
      <c r="BV160">
        <f t="shared" si="99"/>
        <v>0</v>
      </c>
      <c r="BW160">
        <f t="shared" si="100"/>
        <v>0</v>
      </c>
    </row>
    <row r="161" spans="1:75" x14ac:dyDescent="0.3">
      <c r="A161" s="30"/>
      <c r="B161" s="32">
        <f>IF(B$2='List of Flows'!$B159,IF('List of Flows'!$E159=0,0,1),0)</f>
        <v>0</v>
      </c>
      <c r="C161" s="32">
        <f>IF(C$2='List of Flows'!$B159,IF('List of Flows'!$E159=0,0,1),0)</f>
        <v>0</v>
      </c>
      <c r="D161" s="32">
        <f>IF(D$2='List of Flows'!$B159,IF('List of Flows'!$E159=0,0,1),0)</f>
        <v>0</v>
      </c>
      <c r="E161" s="32">
        <f>IF(E$2='List of Flows'!$B159,IF('List of Flows'!$E159=0,0,1),0)</f>
        <v>0</v>
      </c>
      <c r="F161" s="32">
        <f>IF(F$2='List of Flows'!$B159,IF('List of Flows'!$E159=0,0,1),0)</f>
        <v>0</v>
      </c>
      <c r="G161" s="32">
        <f>IF(G$2='List of Flows'!$B159,IF('List of Flows'!$E159=0,0,1),0)</f>
        <v>0</v>
      </c>
      <c r="H161" s="32">
        <f>IF(H$2='List of Flows'!$B159,IF('List of Flows'!$E159=0,0,1),0)</f>
        <v>0</v>
      </c>
      <c r="I161" s="32">
        <f>IF(I$2='List of Flows'!$B159,IF('List of Flows'!$E159=0,0,1),0)</f>
        <v>0</v>
      </c>
      <c r="J161" s="32">
        <f>IF(J$2='List of Flows'!$B159,IF('List of Flows'!$E159=0,0,1),0)</f>
        <v>0</v>
      </c>
      <c r="K161" s="32">
        <f>IF(K$2='List of Flows'!$B159,IF('List of Flows'!$E159=0,0,1),0)</f>
        <v>0</v>
      </c>
      <c r="L161" s="32">
        <f>IF(L$2='List of Flows'!$B159,IF('List of Flows'!$E159=0,0,1),0)</f>
        <v>0</v>
      </c>
      <c r="M161" s="32">
        <f>IF(M$2='List of Flows'!$B159,IF('List of Flows'!$E159=0,0,1),0)</f>
        <v>0</v>
      </c>
      <c r="N161" s="32">
        <f>IF(N$2='List of Flows'!$B159,IF('List of Flows'!$E159=0,0,1),0)</f>
        <v>0</v>
      </c>
      <c r="O161" s="32">
        <f t="shared" si="70"/>
        <v>0</v>
      </c>
      <c r="P161" s="31"/>
      <c r="Q161" s="32">
        <f>IF(Q$2='List of Flows'!$B159,IF('List of Flows'!$F159=0,0,1),0)</f>
        <v>0</v>
      </c>
      <c r="R161" s="32">
        <f>IF(R$2='List of Flows'!$B159,IF('List of Flows'!$F159=0,0,1),0)</f>
        <v>0</v>
      </c>
      <c r="S161" s="32">
        <f>IF(S$2='List of Flows'!$B159,IF('List of Flows'!$F159=0,0,1),0)</f>
        <v>0</v>
      </c>
      <c r="T161" s="32">
        <f>IF(T$2='List of Flows'!$B159,IF('List of Flows'!$F159=0,0,1),0)</f>
        <v>0</v>
      </c>
      <c r="U161" s="32">
        <f>IF(U$2='List of Flows'!$B159,IF('List of Flows'!$F159=0,0,1),0)</f>
        <v>0</v>
      </c>
      <c r="V161" s="32">
        <f>IF(V$2='List of Flows'!$B159,IF('List of Flows'!$F159=0,0,1),0)</f>
        <v>0</v>
      </c>
      <c r="W161" s="32">
        <f>IF(W$2='List of Flows'!$B159,IF('List of Flows'!$F159=0,0,1),0)</f>
        <v>0</v>
      </c>
      <c r="X161" s="32">
        <f>IF(X$2='List of Flows'!$B159,IF('List of Flows'!$F159=0,0,1),0)</f>
        <v>0</v>
      </c>
      <c r="Y161" s="32">
        <f>IF(Y$2='List of Flows'!$B159,IF('List of Flows'!$F159=0,0,1),0)</f>
        <v>0</v>
      </c>
      <c r="Z161" s="32">
        <f>IF(Z$2='List of Flows'!$B159,IF('List of Flows'!$F159=0,0,1),0)</f>
        <v>0</v>
      </c>
      <c r="AA161" s="32">
        <f>IF(AA$2='List of Flows'!$B159,IF('List of Flows'!$F159=0,0,1),0)</f>
        <v>0</v>
      </c>
      <c r="AB161" s="32">
        <f>IF(AB$2='List of Flows'!$B159,IF('List of Flows'!$F159=0,0,1),0)</f>
        <v>0</v>
      </c>
      <c r="AC161" s="32">
        <f>IF(AC$2='List of Flows'!$B159,IF('List of Flows'!$F159=0,0,1),0)</f>
        <v>0</v>
      </c>
      <c r="AD161" s="32">
        <f t="shared" si="71"/>
        <v>0</v>
      </c>
      <c r="AE161" s="31"/>
      <c r="AF161" s="32">
        <f t="shared" si="72"/>
        <v>0</v>
      </c>
      <c r="AG161" s="32">
        <f t="shared" si="73"/>
        <v>0</v>
      </c>
      <c r="AH161" s="32">
        <f t="shared" si="74"/>
        <v>0</v>
      </c>
      <c r="AI161" s="32">
        <f t="shared" si="75"/>
        <v>0</v>
      </c>
      <c r="AJ161" s="32">
        <f t="shared" si="76"/>
        <v>0</v>
      </c>
      <c r="AK161" s="32">
        <f t="shared" si="77"/>
        <v>0</v>
      </c>
      <c r="AL161" s="32">
        <f t="shared" si="78"/>
        <v>0</v>
      </c>
      <c r="AM161" s="32">
        <f t="shared" si="79"/>
        <v>0</v>
      </c>
      <c r="AN161" s="32">
        <f t="shared" si="80"/>
        <v>0</v>
      </c>
      <c r="AO161" s="32">
        <f t="shared" si="81"/>
        <v>0</v>
      </c>
      <c r="AP161" s="32">
        <f t="shared" si="82"/>
        <v>0</v>
      </c>
      <c r="AQ161" s="32">
        <f t="shared" si="83"/>
        <v>0</v>
      </c>
      <c r="AR161" s="32">
        <f t="shared" si="84"/>
        <v>0</v>
      </c>
      <c r="AS161" s="32">
        <f t="shared" si="85"/>
        <v>0</v>
      </c>
      <c r="AT161" s="31"/>
      <c r="AU161" s="32">
        <f>IF(AU$2='List of Flows'!$B159,IF('List of Flows'!$G159=0,0,1),0)</f>
        <v>0</v>
      </c>
      <c r="AV161" s="32">
        <f>IF(AV$2='List of Flows'!$B159,IF('List of Flows'!$G159=0,0,1),0)</f>
        <v>0</v>
      </c>
      <c r="AW161" s="32">
        <f>IF(AW$2='List of Flows'!$B159,IF('List of Flows'!$G159=0,0,1),0)</f>
        <v>0</v>
      </c>
      <c r="AX161" s="32">
        <f>IF(AX$2='List of Flows'!$B159,IF('List of Flows'!$G159=0,0,1),0)</f>
        <v>0</v>
      </c>
      <c r="AY161" s="32">
        <f>IF(AY$2='List of Flows'!$B159,IF('List of Flows'!$G159=0,0,1),0)</f>
        <v>0</v>
      </c>
      <c r="AZ161" s="32">
        <f>IF(AZ$2='List of Flows'!$B159,IF('List of Flows'!$G159=0,0,1),0)</f>
        <v>0</v>
      </c>
      <c r="BA161" s="32">
        <f>IF(BA$2='List of Flows'!$B159,IF('List of Flows'!$G159=0,0,1),0)</f>
        <v>0</v>
      </c>
      <c r="BB161" s="32">
        <f>IF(BB$2='List of Flows'!$B159,IF('List of Flows'!$G159=0,0,1),0)</f>
        <v>0</v>
      </c>
      <c r="BC161" s="32">
        <f>IF(BC$2='List of Flows'!$B159,IF('List of Flows'!$G159=0,0,1),0)</f>
        <v>0</v>
      </c>
      <c r="BD161" s="32">
        <f>IF(BD$2='List of Flows'!$B159,IF('List of Flows'!$G159=0,0,1),0)</f>
        <v>0</v>
      </c>
      <c r="BE161" s="32">
        <f>IF(BE$2='List of Flows'!$B159,IF('List of Flows'!$G159=0,0,1),0)</f>
        <v>0</v>
      </c>
      <c r="BF161" s="32">
        <f>IF(BF$2='List of Flows'!$B159,IF('List of Flows'!$G159=0,0,1),0)</f>
        <v>0</v>
      </c>
      <c r="BG161" s="32">
        <f>IF(BG$2='List of Flows'!$B159,IF('List of Flows'!$G159=0,0,1),0)</f>
        <v>0</v>
      </c>
      <c r="BH161" s="32">
        <f t="shared" si="86"/>
        <v>0</v>
      </c>
      <c r="BI161" s="31"/>
      <c r="BJ161">
        <f t="shared" si="87"/>
        <v>0</v>
      </c>
      <c r="BK161">
        <f t="shared" si="88"/>
        <v>0</v>
      </c>
      <c r="BL161">
        <f t="shared" si="89"/>
        <v>0</v>
      </c>
      <c r="BM161">
        <f t="shared" si="90"/>
        <v>0</v>
      </c>
      <c r="BN161">
        <f t="shared" si="91"/>
        <v>0</v>
      </c>
      <c r="BO161">
        <f t="shared" si="92"/>
        <v>0</v>
      </c>
      <c r="BP161">
        <f t="shared" si="93"/>
        <v>0</v>
      </c>
      <c r="BQ161">
        <f t="shared" si="94"/>
        <v>0</v>
      </c>
      <c r="BR161">
        <f t="shared" si="95"/>
        <v>0</v>
      </c>
      <c r="BS161">
        <f t="shared" si="96"/>
        <v>0</v>
      </c>
      <c r="BT161">
        <f t="shared" si="97"/>
        <v>0</v>
      </c>
      <c r="BU161">
        <f t="shared" si="98"/>
        <v>0</v>
      </c>
      <c r="BV161">
        <f t="shared" si="99"/>
        <v>0</v>
      </c>
      <c r="BW161">
        <f t="shared" si="100"/>
        <v>0</v>
      </c>
    </row>
    <row r="162" spans="1:75" x14ac:dyDescent="0.3">
      <c r="A162" s="30"/>
      <c r="B162" s="32">
        <f>IF(B$2='List of Flows'!$B160,IF('List of Flows'!$E160=0,0,1),0)</f>
        <v>0</v>
      </c>
      <c r="C162" s="32">
        <f>IF(C$2='List of Flows'!$B160,IF('List of Flows'!$E160=0,0,1),0)</f>
        <v>0</v>
      </c>
      <c r="D162" s="32">
        <f>IF(D$2='List of Flows'!$B160,IF('List of Flows'!$E160=0,0,1),0)</f>
        <v>0</v>
      </c>
      <c r="E162" s="32">
        <f>IF(E$2='List of Flows'!$B160,IF('List of Flows'!$E160=0,0,1),0)</f>
        <v>0</v>
      </c>
      <c r="F162" s="32">
        <f>IF(F$2='List of Flows'!$B160,IF('List of Flows'!$E160=0,0,1),0)</f>
        <v>0</v>
      </c>
      <c r="G162" s="32">
        <f>IF(G$2='List of Flows'!$B160,IF('List of Flows'!$E160=0,0,1),0)</f>
        <v>0</v>
      </c>
      <c r="H162" s="32">
        <f>IF(H$2='List of Flows'!$B160,IF('List of Flows'!$E160=0,0,1),0)</f>
        <v>0</v>
      </c>
      <c r="I162" s="32">
        <f>IF(I$2='List of Flows'!$B160,IF('List of Flows'!$E160=0,0,1),0)</f>
        <v>0</v>
      </c>
      <c r="J162" s="32">
        <f>IF(J$2='List of Flows'!$B160,IF('List of Flows'!$E160=0,0,1),0)</f>
        <v>0</v>
      </c>
      <c r="K162" s="32">
        <f>IF(K$2='List of Flows'!$B160,IF('List of Flows'!$E160=0,0,1),0)</f>
        <v>0</v>
      </c>
      <c r="L162" s="32">
        <f>IF(L$2='List of Flows'!$B160,IF('List of Flows'!$E160=0,0,1),0)</f>
        <v>0</v>
      </c>
      <c r="M162" s="32">
        <f>IF(M$2='List of Flows'!$B160,IF('List of Flows'!$E160=0,0,1),0)</f>
        <v>0</v>
      </c>
      <c r="N162" s="32">
        <f>IF(N$2='List of Flows'!$B160,IF('List of Flows'!$E160=0,0,1),0)</f>
        <v>0</v>
      </c>
      <c r="O162" s="32">
        <f t="shared" si="70"/>
        <v>0</v>
      </c>
      <c r="P162" s="31"/>
      <c r="Q162" s="32">
        <f>IF(Q$2='List of Flows'!$B160,IF('List of Flows'!$F160=0,0,1),0)</f>
        <v>0</v>
      </c>
      <c r="R162" s="32">
        <f>IF(R$2='List of Flows'!$B160,IF('List of Flows'!$F160=0,0,1),0)</f>
        <v>0</v>
      </c>
      <c r="S162" s="32">
        <f>IF(S$2='List of Flows'!$B160,IF('List of Flows'!$F160=0,0,1),0)</f>
        <v>0</v>
      </c>
      <c r="T162" s="32">
        <f>IF(T$2='List of Flows'!$B160,IF('List of Flows'!$F160=0,0,1),0)</f>
        <v>0</v>
      </c>
      <c r="U162" s="32">
        <f>IF(U$2='List of Flows'!$B160,IF('List of Flows'!$F160=0,0,1),0)</f>
        <v>0</v>
      </c>
      <c r="V162" s="32">
        <f>IF(V$2='List of Flows'!$B160,IF('List of Flows'!$F160=0,0,1),0)</f>
        <v>0</v>
      </c>
      <c r="W162" s="32">
        <f>IF(W$2='List of Flows'!$B160,IF('List of Flows'!$F160=0,0,1),0)</f>
        <v>0</v>
      </c>
      <c r="X162" s="32">
        <f>IF(X$2='List of Flows'!$B160,IF('List of Flows'!$F160=0,0,1),0)</f>
        <v>0</v>
      </c>
      <c r="Y162" s="32">
        <f>IF(Y$2='List of Flows'!$B160,IF('List of Flows'!$F160=0,0,1),0)</f>
        <v>0</v>
      </c>
      <c r="Z162" s="32">
        <f>IF(Z$2='List of Flows'!$B160,IF('List of Flows'!$F160=0,0,1),0)</f>
        <v>0</v>
      </c>
      <c r="AA162" s="32">
        <f>IF(AA$2='List of Flows'!$B160,IF('List of Flows'!$F160=0,0,1),0)</f>
        <v>0</v>
      </c>
      <c r="AB162" s="32">
        <f>IF(AB$2='List of Flows'!$B160,IF('List of Flows'!$F160=0,0,1),0)</f>
        <v>0</v>
      </c>
      <c r="AC162" s="32">
        <f>IF(AC$2='List of Flows'!$B160,IF('List of Flows'!$F160=0,0,1),0)</f>
        <v>0</v>
      </c>
      <c r="AD162" s="32">
        <f t="shared" si="71"/>
        <v>0</v>
      </c>
      <c r="AE162" s="31"/>
      <c r="AF162" s="32">
        <f t="shared" si="72"/>
        <v>0</v>
      </c>
      <c r="AG162" s="32">
        <f t="shared" si="73"/>
        <v>0</v>
      </c>
      <c r="AH162" s="32">
        <f t="shared" si="74"/>
        <v>0</v>
      </c>
      <c r="AI162" s="32">
        <f t="shared" si="75"/>
        <v>0</v>
      </c>
      <c r="AJ162" s="32">
        <f t="shared" si="76"/>
        <v>0</v>
      </c>
      <c r="AK162" s="32">
        <f t="shared" si="77"/>
        <v>0</v>
      </c>
      <c r="AL162" s="32">
        <f t="shared" si="78"/>
        <v>0</v>
      </c>
      <c r="AM162" s="32">
        <f t="shared" si="79"/>
        <v>0</v>
      </c>
      <c r="AN162" s="32">
        <f t="shared" si="80"/>
        <v>0</v>
      </c>
      <c r="AO162" s="32">
        <f t="shared" si="81"/>
        <v>0</v>
      </c>
      <c r="AP162" s="32">
        <f t="shared" si="82"/>
        <v>0</v>
      </c>
      <c r="AQ162" s="32">
        <f t="shared" si="83"/>
        <v>0</v>
      </c>
      <c r="AR162" s="32">
        <f t="shared" si="84"/>
        <v>0</v>
      </c>
      <c r="AS162" s="32">
        <f t="shared" si="85"/>
        <v>0</v>
      </c>
      <c r="AT162" s="31"/>
      <c r="AU162" s="32">
        <f>IF(AU$2='List of Flows'!$B160,IF('List of Flows'!$G160=0,0,1),0)</f>
        <v>0</v>
      </c>
      <c r="AV162" s="32">
        <f>IF(AV$2='List of Flows'!$B160,IF('List of Flows'!$G160=0,0,1),0)</f>
        <v>0</v>
      </c>
      <c r="AW162" s="32">
        <f>IF(AW$2='List of Flows'!$B160,IF('List of Flows'!$G160=0,0,1),0)</f>
        <v>0</v>
      </c>
      <c r="AX162" s="32">
        <f>IF(AX$2='List of Flows'!$B160,IF('List of Flows'!$G160=0,0,1),0)</f>
        <v>0</v>
      </c>
      <c r="AY162" s="32">
        <f>IF(AY$2='List of Flows'!$B160,IF('List of Flows'!$G160=0,0,1),0)</f>
        <v>0</v>
      </c>
      <c r="AZ162" s="32">
        <f>IF(AZ$2='List of Flows'!$B160,IF('List of Flows'!$G160=0,0,1),0)</f>
        <v>0</v>
      </c>
      <c r="BA162" s="32">
        <f>IF(BA$2='List of Flows'!$B160,IF('List of Flows'!$G160=0,0,1),0)</f>
        <v>0</v>
      </c>
      <c r="BB162" s="32">
        <f>IF(BB$2='List of Flows'!$B160,IF('List of Flows'!$G160=0,0,1),0)</f>
        <v>0</v>
      </c>
      <c r="BC162" s="32">
        <f>IF(BC$2='List of Flows'!$B160,IF('List of Flows'!$G160=0,0,1),0)</f>
        <v>0</v>
      </c>
      <c r="BD162" s="32">
        <f>IF(BD$2='List of Flows'!$B160,IF('List of Flows'!$G160=0,0,1),0)</f>
        <v>0</v>
      </c>
      <c r="BE162" s="32">
        <f>IF(BE$2='List of Flows'!$B160,IF('List of Flows'!$G160=0,0,1),0)</f>
        <v>0</v>
      </c>
      <c r="BF162" s="32">
        <f>IF(BF$2='List of Flows'!$B160,IF('List of Flows'!$G160=0,0,1),0)</f>
        <v>0</v>
      </c>
      <c r="BG162" s="32">
        <f>IF(BG$2='List of Flows'!$B160,IF('List of Flows'!$G160=0,0,1),0)</f>
        <v>0</v>
      </c>
      <c r="BH162" s="32">
        <f t="shared" si="86"/>
        <v>0</v>
      </c>
      <c r="BI162" s="31"/>
      <c r="BJ162">
        <f t="shared" si="87"/>
        <v>0</v>
      </c>
      <c r="BK162">
        <f t="shared" si="88"/>
        <v>0</v>
      </c>
      <c r="BL162">
        <f t="shared" si="89"/>
        <v>0</v>
      </c>
      <c r="BM162">
        <f t="shared" si="90"/>
        <v>0</v>
      </c>
      <c r="BN162">
        <f t="shared" si="91"/>
        <v>0</v>
      </c>
      <c r="BO162">
        <f t="shared" si="92"/>
        <v>0</v>
      </c>
      <c r="BP162">
        <f t="shared" si="93"/>
        <v>0</v>
      </c>
      <c r="BQ162">
        <f t="shared" si="94"/>
        <v>0</v>
      </c>
      <c r="BR162">
        <f t="shared" si="95"/>
        <v>0</v>
      </c>
      <c r="BS162">
        <f t="shared" si="96"/>
        <v>0</v>
      </c>
      <c r="BT162">
        <f t="shared" si="97"/>
        <v>0</v>
      </c>
      <c r="BU162">
        <f t="shared" si="98"/>
        <v>0</v>
      </c>
      <c r="BV162">
        <f t="shared" si="99"/>
        <v>0</v>
      </c>
      <c r="BW162">
        <f t="shared" si="100"/>
        <v>0</v>
      </c>
    </row>
    <row r="163" spans="1:75" x14ac:dyDescent="0.3">
      <c r="A163" s="30"/>
      <c r="B163" s="32">
        <f>IF(B$2='List of Flows'!$B161,IF('List of Flows'!$E161=0,0,1),0)</f>
        <v>0</v>
      </c>
      <c r="C163" s="32">
        <f>IF(C$2='List of Flows'!$B161,IF('List of Flows'!$E161=0,0,1),0)</f>
        <v>0</v>
      </c>
      <c r="D163" s="32">
        <f>IF(D$2='List of Flows'!$B161,IF('List of Flows'!$E161=0,0,1),0)</f>
        <v>0</v>
      </c>
      <c r="E163" s="32">
        <f>IF(E$2='List of Flows'!$B161,IF('List of Flows'!$E161=0,0,1),0)</f>
        <v>0</v>
      </c>
      <c r="F163" s="32">
        <f>IF(F$2='List of Flows'!$B161,IF('List of Flows'!$E161=0,0,1),0)</f>
        <v>0</v>
      </c>
      <c r="G163" s="32">
        <f>IF(G$2='List of Flows'!$B161,IF('List of Flows'!$E161=0,0,1),0)</f>
        <v>0</v>
      </c>
      <c r="H163" s="32">
        <f>IF(H$2='List of Flows'!$B161,IF('List of Flows'!$E161=0,0,1),0)</f>
        <v>0</v>
      </c>
      <c r="I163" s="32">
        <f>IF(I$2='List of Flows'!$B161,IF('List of Flows'!$E161=0,0,1),0)</f>
        <v>0</v>
      </c>
      <c r="J163" s="32">
        <f>IF(J$2='List of Flows'!$B161,IF('List of Flows'!$E161=0,0,1),0)</f>
        <v>0</v>
      </c>
      <c r="K163" s="32">
        <f>IF(K$2='List of Flows'!$B161,IF('List of Flows'!$E161=0,0,1),0)</f>
        <v>0</v>
      </c>
      <c r="L163" s="32">
        <f>IF(L$2='List of Flows'!$B161,IF('List of Flows'!$E161=0,0,1),0)</f>
        <v>0</v>
      </c>
      <c r="M163" s="32">
        <f>IF(M$2='List of Flows'!$B161,IF('List of Flows'!$E161=0,0,1),0)</f>
        <v>0</v>
      </c>
      <c r="N163" s="32">
        <f>IF(N$2='List of Flows'!$B161,IF('List of Flows'!$E161=0,0,1),0)</f>
        <v>0</v>
      </c>
      <c r="O163" s="32">
        <f t="shared" si="70"/>
        <v>0</v>
      </c>
      <c r="P163" s="31"/>
      <c r="Q163" s="32">
        <f>IF(Q$2='List of Flows'!$B161,IF('List of Flows'!$F161=0,0,1),0)</f>
        <v>0</v>
      </c>
      <c r="R163" s="32">
        <f>IF(R$2='List of Flows'!$B161,IF('List of Flows'!$F161=0,0,1),0)</f>
        <v>0</v>
      </c>
      <c r="S163" s="32">
        <f>IF(S$2='List of Flows'!$B161,IF('List of Flows'!$F161=0,0,1),0)</f>
        <v>0</v>
      </c>
      <c r="T163" s="32">
        <f>IF(T$2='List of Flows'!$B161,IF('List of Flows'!$F161=0,0,1),0)</f>
        <v>0</v>
      </c>
      <c r="U163" s="32">
        <f>IF(U$2='List of Flows'!$B161,IF('List of Flows'!$F161=0,0,1),0)</f>
        <v>0</v>
      </c>
      <c r="V163" s="32">
        <f>IF(V$2='List of Flows'!$B161,IF('List of Flows'!$F161=0,0,1),0)</f>
        <v>0</v>
      </c>
      <c r="W163" s="32">
        <f>IF(W$2='List of Flows'!$B161,IF('List of Flows'!$F161=0,0,1),0)</f>
        <v>0</v>
      </c>
      <c r="X163" s="32">
        <f>IF(X$2='List of Flows'!$B161,IF('List of Flows'!$F161=0,0,1),0)</f>
        <v>0</v>
      </c>
      <c r="Y163" s="32">
        <f>IF(Y$2='List of Flows'!$B161,IF('List of Flows'!$F161=0,0,1),0)</f>
        <v>0</v>
      </c>
      <c r="Z163" s="32">
        <f>IF(Z$2='List of Flows'!$B161,IF('List of Flows'!$F161=0,0,1),0)</f>
        <v>0</v>
      </c>
      <c r="AA163" s="32">
        <f>IF(AA$2='List of Flows'!$B161,IF('List of Flows'!$F161=0,0,1),0)</f>
        <v>0</v>
      </c>
      <c r="AB163" s="32">
        <f>IF(AB$2='List of Flows'!$B161,IF('List of Flows'!$F161=0,0,1),0)</f>
        <v>0</v>
      </c>
      <c r="AC163" s="32">
        <f>IF(AC$2='List of Flows'!$B161,IF('List of Flows'!$F161=0,0,1),0)</f>
        <v>0</v>
      </c>
      <c r="AD163" s="32">
        <f t="shared" si="71"/>
        <v>0</v>
      </c>
      <c r="AE163" s="31"/>
      <c r="AF163" s="32">
        <f t="shared" si="72"/>
        <v>0</v>
      </c>
      <c r="AG163" s="32">
        <f t="shared" si="73"/>
        <v>0</v>
      </c>
      <c r="AH163" s="32">
        <f t="shared" si="74"/>
        <v>0</v>
      </c>
      <c r="AI163" s="32">
        <f t="shared" si="75"/>
        <v>0</v>
      </c>
      <c r="AJ163" s="32">
        <f t="shared" si="76"/>
        <v>0</v>
      </c>
      <c r="AK163" s="32">
        <f t="shared" si="77"/>
        <v>0</v>
      </c>
      <c r="AL163" s="32">
        <f t="shared" si="78"/>
        <v>0</v>
      </c>
      <c r="AM163" s="32">
        <f t="shared" si="79"/>
        <v>0</v>
      </c>
      <c r="AN163" s="32">
        <f t="shared" si="80"/>
        <v>0</v>
      </c>
      <c r="AO163" s="32">
        <f t="shared" si="81"/>
        <v>0</v>
      </c>
      <c r="AP163" s="32">
        <f t="shared" si="82"/>
        <v>0</v>
      </c>
      <c r="AQ163" s="32">
        <f t="shared" si="83"/>
        <v>0</v>
      </c>
      <c r="AR163" s="32">
        <f t="shared" si="84"/>
        <v>0</v>
      </c>
      <c r="AS163" s="32">
        <f t="shared" si="85"/>
        <v>0</v>
      </c>
      <c r="AT163" s="31"/>
      <c r="AU163" s="32">
        <f>IF(AU$2='List of Flows'!$B161,IF('List of Flows'!$G161=0,0,1),0)</f>
        <v>0</v>
      </c>
      <c r="AV163" s="32">
        <f>IF(AV$2='List of Flows'!$B161,IF('List of Flows'!$G161=0,0,1),0)</f>
        <v>0</v>
      </c>
      <c r="AW163" s="32">
        <f>IF(AW$2='List of Flows'!$B161,IF('List of Flows'!$G161=0,0,1),0)</f>
        <v>0</v>
      </c>
      <c r="AX163" s="32">
        <f>IF(AX$2='List of Flows'!$B161,IF('List of Flows'!$G161=0,0,1),0)</f>
        <v>0</v>
      </c>
      <c r="AY163" s="32">
        <f>IF(AY$2='List of Flows'!$B161,IF('List of Flows'!$G161=0,0,1),0)</f>
        <v>0</v>
      </c>
      <c r="AZ163" s="32">
        <f>IF(AZ$2='List of Flows'!$B161,IF('List of Flows'!$G161=0,0,1),0)</f>
        <v>0</v>
      </c>
      <c r="BA163" s="32">
        <f>IF(BA$2='List of Flows'!$B161,IF('List of Flows'!$G161=0,0,1),0)</f>
        <v>0</v>
      </c>
      <c r="BB163" s="32">
        <f>IF(BB$2='List of Flows'!$B161,IF('List of Flows'!$G161=0,0,1),0)</f>
        <v>0</v>
      </c>
      <c r="BC163" s="32">
        <f>IF(BC$2='List of Flows'!$B161,IF('List of Flows'!$G161=0,0,1),0)</f>
        <v>0</v>
      </c>
      <c r="BD163" s="32">
        <f>IF(BD$2='List of Flows'!$B161,IF('List of Flows'!$G161=0,0,1),0)</f>
        <v>0</v>
      </c>
      <c r="BE163" s="32">
        <f>IF(BE$2='List of Flows'!$B161,IF('List of Flows'!$G161=0,0,1),0)</f>
        <v>0</v>
      </c>
      <c r="BF163" s="32">
        <f>IF(BF$2='List of Flows'!$B161,IF('List of Flows'!$G161=0,0,1),0)</f>
        <v>0</v>
      </c>
      <c r="BG163" s="32">
        <f>IF(BG$2='List of Flows'!$B161,IF('List of Flows'!$G161=0,0,1),0)</f>
        <v>0</v>
      </c>
      <c r="BH163" s="32">
        <f t="shared" si="86"/>
        <v>0</v>
      </c>
      <c r="BI163" s="31"/>
      <c r="BJ163">
        <f t="shared" si="87"/>
        <v>0</v>
      </c>
      <c r="BK163">
        <f t="shared" si="88"/>
        <v>0</v>
      </c>
      <c r="BL163">
        <f t="shared" si="89"/>
        <v>0</v>
      </c>
      <c r="BM163">
        <f t="shared" si="90"/>
        <v>0</v>
      </c>
      <c r="BN163">
        <f t="shared" si="91"/>
        <v>0</v>
      </c>
      <c r="BO163">
        <f t="shared" si="92"/>
        <v>0</v>
      </c>
      <c r="BP163">
        <f t="shared" si="93"/>
        <v>0</v>
      </c>
      <c r="BQ163">
        <f t="shared" si="94"/>
        <v>0</v>
      </c>
      <c r="BR163">
        <f t="shared" si="95"/>
        <v>0</v>
      </c>
      <c r="BS163">
        <f t="shared" si="96"/>
        <v>0</v>
      </c>
      <c r="BT163">
        <f t="shared" si="97"/>
        <v>0</v>
      </c>
      <c r="BU163">
        <f t="shared" si="98"/>
        <v>0</v>
      </c>
      <c r="BV163">
        <f t="shared" si="99"/>
        <v>0</v>
      </c>
      <c r="BW163">
        <f t="shared" si="100"/>
        <v>0</v>
      </c>
    </row>
    <row r="164" spans="1:75" x14ac:dyDescent="0.3">
      <c r="A164" s="30"/>
      <c r="B164" s="32">
        <f>IF(B$2='List of Flows'!$B162,IF('List of Flows'!$E162=0,0,1),0)</f>
        <v>0</v>
      </c>
      <c r="C164" s="32">
        <f>IF(C$2='List of Flows'!$B162,IF('List of Flows'!$E162=0,0,1),0)</f>
        <v>0</v>
      </c>
      <c r="D164" s="32">
        <f>IF(D$2='List of Flows'!$B162,IF('List of Flows'!$E162=0,0,1),0)</f>
        <v>0</v>
      </c>
      <c r="E164" s="32">
        <f>IF(E$2='List of Flows'!$B162,IF('List of Flows'!$E162=0,0,1),0)</f>
        <v>0</v>
      </c>
      <c r="F164" s="32">
        <f>IF(F$2='List of Flows'!$B162,IF('List of Flows'!$E162=0,0,1),0)</f>
        <v>0</v>
      </c>
      <c r="G164" s="32">
        <f>IF(G$2='List of Flows'!$B162,IF('List of Flows'!$E162=0,0,1),0)</f>
        <v>0</v>
      </c>
      <c r="H164" s="32">
        <f>IF(H$2='List of Flows'!$B162,IF('List of Flows'!$E162=0,0,1),0)</f>
        <v>0</v>
      </c>
      <c r="I164" s="32">
        <f>IF(I$2='List of Flows'!$B162,IF('List of Flows'!$E162=0,0,1),0)</f>
        <v>0</v>
      </c>
      <c r="J164" s="32">
        <f>IF(J$2='List of Flows'!$B162,IF('List of Flows'!$E162=0,0,1),0)</f>
        <v>0</v>
      </c>
      <c r="K164" s="32">
        <f>IF(K$2='List of Flows'!$B162,IF('List of Flows'!$E162=0,0,1),0)</f>
        <v>0</v>
      </c>
      <c r="L164" s="32">
        <f>IF(L$2='List of Flows'!$B162,IF('List of Flows'!$E162=0,0,1),0)</f>
        <v>0</v>
      </c>
      <c r="M164" s="32">
        <f>IF(M$2='List of Flows'!$B162,IF('List of Flows'!$E162=0,0,1),0)</f>
        <v>0</v>
      </c>
      <c r="N164" s="32">
        <f>IF(N$2='List of Flows'!$B162,IF('List of Flows'!$E162=0,0,1),0)</f>
        <v>0</v>
      </c>
      <c r="O164" s="32">
        <f t="shared" si="70"/>
        <v>0</v>
      </c>
      <c r="P164" s="31"/>
      <c r="Q164" s="32">
        <f>IF(Q$2='List of Flows'!$B162,IF('List of Flows'!$F162=0,0,1),0)</f>
        <v>0</v>
      </c>
      <c r="R164" s="32">
        <f>IF(R$2='List of Flows'!$B162,IF('List of Flows'!$F162=0,0,1),0)</f>
        <v>0</v>
      </c>
      <c r="S164" s="32">
        <f>IF(S$2='List of Flows'!$B162,IF('List of Flows'!$F162=0,0,1),0)</f>
        <v>0</v>
      </c>
      <c r="T164" s="32">
        <f>IF(T$2='List of Flows'!$B162,IF('List of Flows'!$F162=0,0,1),0)</f>
        <v>0</v>
      </c>
      <c r="U164" s="32">
        <f>IF(U$2='List of Flows'!$B162,IF('List of Flows'!$F162=0,0,1),0)</f>
        <v>0</v>
      </c>
      <c r="V164" s="32">
        <f>IF(V$2='List of Flows'!$B162,IF('List of Flows'!$F162=0,0,1),0)</f>
        <v>0</v>
      </c>
      <c r="W164" s="32">
        <f>IF(W$2='List of Flows'!$B162,IF('List of Flows'!$F162=0,0,1),0)</f>
        <v>0</v>
      </c>
      <c r="X164" s="32">
        <f>IF(X$2='List of Flows'!$B162,IF('List of Flows'!$F162=0,0,1),0)</f>
        <v>0</v>
      </c>
      <c r="Y164" s="32">
        <f>IF(Y$2='List of Flows'!$B162,IF('List of Flows'!$F162=0,0,1),0)</f>
        <v>0</v>
      </c>
      <c r="Z164" s="32">
        <f>IF(Z$2='List of Flows'!$B162,IF('List of Flows'!$F162=0,0,1),0)</f>
        <v>0</v>
      </c>
      <c r="AA164" s="32">
        <f>IF(AA$2='List of Flows'!$B162,IF('List of Flows'!$F162=0,0,1),0)</f>
        <v>0</v>
      </c>
      <c r="AB164" s="32">
        <f>IF(AB$2='List of Flows'!$B162,IF('List of Flows'!$F162=0,0,1),0)</f>
        <v>0</v>
      </c>
      <c r="AC164" s="32">
        <f>IF(AC$2='List of Flows'!$B162,IF('List of Flows'!$F162=0,0,1),0)</f>
        <v>0</v>
      </c>
      <c r="AD164" s="32">
        <f t="shared" si="71"/>
        <v>0</v>
      </c>
      <c r="AE164" s="31"/>
      <c r="AF164" s="32">
        <f t="shared" si="72"/>
        <v>0</v>
      </c>
      <c r="AG164" s="32">
        <f t="shared" si="73"/>
        <v>0</v>
      </c>
      <c r="AH164" s="32">
        <f t="shared" si="74"/>
        <v>0</v>
      </c>
      <c r="AI164" s="32">
        <f t="shared" si="75"/>
        <v>0</v>
      </c>
      <c r="AJ164" s="32">
        <f t="shared" si="76"/>
        <v>0</v>
      </c>
      <c r="AK164" s="32">
        <f t="shared" si="77"/>
        <v>0</v>
      </c>
      <c r="AL164" s="32">
        <f t="shared" si="78"/>
        <v>0</v>
      </c>
      <c r="AM164" s="32">
        <f t="shared" si="79"/>
        <v>0</v>
      </c>
      <c r="AN164" s="32">
        <f t="shared" si="80"/>
        <v>0</v>
      </c>
      <c r="AO164" s="32">
        <f t="shared" si="81"/>
        <v>0</v>
      </c>
      <c r="AP164" s="32">
        <f t="shared" si="82"/>
        <v>0</v>
      </c>
      <c r="AQ164" s="32">
        <f t="shared" si="83"/>
        <v>0</v>
      </c>
      <c r="AR164" s="32">
        <f t="shared" si="84"/>
        <v>0</v>
      </c>
      <c r="AS164" s="32">
        <f t="shared" si="85"/>
        <v>0</v>
      </c>
      <c r="AT164" s="31"/>
      <c r="AU164" s="32">
        <f>IF(AU$2='List of Flows'!$B162,IF('List of Flows'!$G162=0,0,1),0)</f>
        <v>0</v>
      </c>
      <c r="AV164" s="32">
        <f>IF(AV$2='List of Flows'!$B162,IF('List of Flows'!$G162=0,0,1),0)</f>
        <v>0</v>
      </c>
      <c r="AW164" s="32">
        <f>IF(AW$2='List of Flows'!$B162,IF('List of Flows'!$G162=0,0,1),0)</f>
        <v>0</v>
      </c>
      <c r="AX164" s="32">
        <f>IF(AX$2='List of Flows'!$B162,IF('List of Flows'!$G162=0,0,1),0)</f>
        <v>0</v>
      </c>
      <c r="AY164" s="32">
        <f>IF(AY$2='List of Flows'!$B162,IF('List of Flows'!$G162=0,0,1),0)</f>
        <v>0</v>
      </c>
      <c r="AZ164" s="32">
        <f>IF(AZ$2='List of Flows'!$B162,IF('List of Flows'!$G162=0,0,1),0)</f>
        <v>0</v>
      </c>
      <c r="BA164" s="32">
        <f>IF(BA$2='List of Flows'!$B162,IF('List of Flows'!$G162=0,0,1),0)</f>
        <v>0</v>
      </c>
      <c r="BB164" s="32">
        <f>IF(BB$2='List of Flows'!$B162,IF('List of Flows'!$G162=0,0,1),0)</f>
        <v>0</v>
      </c>
      <c r="BC164" s="32">
        <f>IF(BC$2='List of Flows'!$B162,IF('List of Flows'!$G162=0,0,1),0)</f>
        <v>0</v>
      </c>
      <c r="BD164" s="32">
        <f>IF(BD$2='List of Flows'!$B162,IF('List of Flows'!$G162=0,0,1),0)</f>
        <v>0</v>
      </c>
      <c r="BE164" s="32">
        <f>IF(BE$2='List of Flows'!$B162,IF('List of Flows'!$G162=0,0,1),0)</f>
        <v>0</v>
      </c>
      <c r="BF164" s="32">
        <f>IF(BF$2='List of Flows'!$B162,IF('List of Flows'!$G162=0,0,1),0)</f>
        <v>0</v>
      </c>
      <c r="BG164" s="32">
        <f>IF(BG$2='List of Flows'!$B162,IF('List of Flows'!$G162=0,0,1),0)</f>
        <v>0</v>
      </c>
      <c r="BH164" s="32">
        <f t="shared" si="86"/>
        <v>0</v>
      </c>
      <c r="BI164" s="31"/>
      <c r="BJ164">
        <f t="shared" si="87"/>
        <v>0</v>
      </c>
      <c r="BK164">
        <f t="shared" si="88"/>
        <v>0</v>
      </c>
      <c r="BL164">
        <f t="shared" si="89"/>
        <v>0</v>
      </c>
      <c r="BM164">
        <f t="shared" si="90"/>
        <v>0</v>
      </c>
      <c r="BN164">
        <f t="shared" si="91"/>
        <v>0</v>
      </c>
      <c r="BO164">
        <f t="shared" si="92"/>
        <v>0</v>
      </c>
      <c r="BP164">
        <f t="shared" si="93"/>
        <v>0</v>
      </c>
      <c r="BQ164">
        <f t="shared" si="94"/>
        <v>0</v>
      </c>
      <c r="BR164">
        <f t="shared" si="95"/>
        <v>0</v>
      </c>
      <c r="BS164">
        <f t="shared" si="96"/>
        <v>0</v>
      </c>
      <c r="BT164">
        <f t="shared" si="97"/>
        <v>0</v>
      </c>
      <c r="BU164">
        <f t="shared" si="98"/>
        <v>0</v>
      </c>
      <c r="BV164">
        <f t="shared" si="99"/>
        <v>0</v>
      </c>
      <c r="BW164">
        <f t="shared" si="100"/>
        <v>0</v>
      </c>
    </row>
    <row r="165" spans="1:75" x14ac:dyDescent="0.3">
      <c r="A165" s="30"/>
      <c r="B165" s="32">
        <f>IF(B$2='List of Flows'!$B163,IF('List of Flows'!$E163=0,0,1),0)</f>
        <v>0</v>
      </c>
      <c r="C165" s="32">
        <f>IF(C$2='List of Flows'!$B163,IF('List of Flows'!$E163=0,0,1),0)</f>
        <v>0</v>
      </c>
      <c r="D165" s="32">
        <f>IF(D$2='List of Flows'!$B163,IF('List of Flows'!$E163=0,0,1),0)</f>
        <v>0</v>
      </c>
      <c r="E165" s="32">
        <f>IF(E$2='List of Flows'!$B163,IF('List of Flows'!$E163=0,0,1),0)</f>
        <v>0</v>
      </c>
      <c r="F165" s="32">
        <f>IF(F$2='List of Flows'!$B163,IF('List of Flows'!$E163=0,0,1),0)</f>
        <v>0</v>
      </c>
      <c r="G165" s="32">
        <f>IF(G$2='List of Flows'!$B163,IF('List of Flows'!$E163=0,0,1),0)</f>
        <v>0</v>
      </c>
      <c r="H165" s="32">
        <f>IF(H$2='List of Flows'!$B163,IF('List of Flows'!$E163=0,0,1),0)</f>
        <v>0</v>
      </c>
      <c r="I165" s="32">
        <f>IF(I$2='List of Flows'!$B163,IF('List of Flows'!$E163=0,0,1),0)</f>
        <v>0</v>
      </c>
      <c r="J165" s="32">
        <f>IF(J$2='List of Flows'!$B163,IF('List of Flows'!$E163=0,0,1),0)</f>
        <v>0</v>
      </c>
      <c r="K165" s="32">
        <f>IF(K$2='List of Flows'!$B163,IF('List of Flows'!$E163=0,0,1),0)</f>
        <v>0</v>
      </c>
      <c r="L165" s="32">
        <f>IF(L$2='List of Flows'!$B163,IF('List of Flows'!$E163=0,0,1),0)</f>
        <v>0</v>
      </c>
      <c r="M165" s="32">
        <f>IF(M$2='List of Flows'!$B163,IF('List of Flows'!$E163=0,0,1),0)</f>
        <v>0</v>
      </c>
      <c r="N165" s="32">
        <f>IF(N$2='List of Flows'!$B163,IF('List of Flows'!$E163=0,0,1),0)</f>
        <v>0</v>
      </c>
      <c r="O165" s="32">
        <f t="shared" si="70"/>
        <v>0</v>
      </c>
      <c r="P165" s="31"/>
      <c r="Q165" s="32">
        <f>IF(Q$2='List of Flows'!$B163,IF('List of Flows'!$F163=0,0,1),0)</f>
        <v>0</v>
      </c>
      <c r="R165" s="32">
        <f>IF(R$2='List of Flows'!$B163,IF('List of Flows'!$F163=0,0,1),0)</f>
        <v>0</v>
      </c>
      <c r="S165" s="32">
        <f>IF(S$2='List of Flows'!$B163,IF('List of Flows'!$F163=0,0,1),0)</f>
        <v>0</v>
      </c>
      <c r="T165" s="32">
        <f>IF(T$2='List of Flows'!$B163,IF('List of Flows'!$F163=0,0,1),0)</f>
        <v>0</v>
      </c>
      <c r="U165" s="32">
        <f>IF(U$2='List of Flows'!$B163,IF('List of Flows'!$F163=0,0,1),0)</f>
        <v>0</v>
      </c>
      <c r="V165" s="32">
        <f>IF(V$2='List of Flows'!$B163,IF('List of Flows'!$F163=0,0,1),0)</f>
        <v>0</v>
      </c>
      <c r="W165" s="32">
        <f>IF(W$2='List of Flows'!$B163,IF('List of Flows'!$F163=0,0,1),0)</f>
        <v>0</v>
      </c>
      <c r="X165" s="32">
        <f>IF(X$2='List of Flows'!$B163,IF('List of Flows'!$F163=0,0,1),0)</f>
        <v>0</v>
      </c>
      <c r="Y165" s="32">
        <f>IF(Y$2='List of Flows'!$B163,IF('List of Flows'!$F163=0,0,1),0)</f>
        <v>0</v>
      </c>
      <c r="Z165" s="32">
        <f>IF(Z$2='List of Flows'!$B163,IF('List of Flows'!$F163=0,0,1),0)</f>
        <v>0</v>
      </c>
      <c r="AA165" s="32">
        <f>IF(AA$2='List of Flows'!$B163,IF('List of Flows'!$F163=0,0,1),0)</f>
        <v>0</v>
      </c>
      <c r="AB165" s="32">
        <f>IF(AB$2='List of Flows'!$B163,IF('List of Flows'!$F163=0,0,1),0)</f>
        <v>0</v>
      </c>
      <c r="AC165" s="32">
        <f>IF(AC$2='List of Flows'!$B163,IF('List of Flows'!$F163=0,0,1),0)</f>
        <v>0</v>
      </c>
      <c r="AD165" s="32">
        <f t="shared" si="71"/>
        <v>0</v>
      </c>
      <c r="AE165" s="31"/>
      <c r="AF165" s="32">
        <f t="shared" si="72"/>
        <v>0</v>
      </c>
      <c r="AG165" s="32">
        <f t="shared" si="73"/>
        <v>0</v>
      </c>
      <c r="AH165" s="32">
        <f t="shared" si="74"/>
        <v>0</v>
      </c>
      <c r="AI165" s="32">
        <f t="shared" si="75"/>
        <v>0</v>
      </c>
      <c r="AJ165" s="32">
        <f t="shared" si="76"/>
        <v>0</v>
      </c>
      <c r="AK165" s="32">
        <f t="shared" si="77"/>
        <v>0</v>
      </c>
      <c r="AL165" s="32">
        <f t="shared" si="78"/>
        <v>0</v>
      </c>
      <c r="AM165" s="32">
        <f t="shared" si="79"/>
        <v>0</v>
      </c>
      <c r="AN165" s="32">
        <f t="shared" si="80"/>
        <v>0</v>
      </c>
      <c r="AO165" s="32">
        <f t="shared" si="81"/>
        <v>0</v>
      </c>
      <c r="AP165" s="32">
        <f t="shared" si="82"/>
        <v>0</v>
      </c>
      <c r="AQ165" s="32">
        <f t="shared" si="83"/>
        <v>0</v>
      </c>
      <c r="AR165" s="32">
        <f t="shared" si="84"/>
        <v>0</v>
      </c>
      <c r="AS165" s="32">
        <f t="shared" si="85"/>
        <v>0</v>
      </c>
      <c r="AT165" s="31"/>
      <c r="AU165" s="32">
        <f>IF(AU$2='List of Flows'!$B163,IF('List of Flows'!$G163=0,0,1),0)</f>
        <v>0</v>
      </c>
      <c r="AV165" s="32">
        <f>IF(AV$2='List of Flows'!$B163,IF('List of Flows'!$G163=0,0,1),0)</f>
        <v>0</v>
      </c>
      <c r="AW165" s="32">
        <f>IF(AW$2='List of Flows'!$B163,IF('List of Flows'!$G163=0,0,1),0)</f>
        <v>0</v>
      </c>
      <c r="AX165" s="32">
        <f>IF(AX$2='List of Flows'!$B163,IF('List of Flows'!$G163=0,0,1),0)</f>
        <v>0</v>
      </c>
      <c r="AY165" s="32">
        <f>IF(AY$2='List of Flows'!$B163,IF('List of Flows'!$G163=0,0,1),0)</f>
        <v>0</v>
      </c>
      <c r="AZ165" s="32">
        <f>IF(AZ$2='List of Flows'!$B163,IF('List of Flows'!$G163=0,0,1),0)</f>
        <v>0</v>
      </c>
      <c r="BA165" s="32">
        <f>IF(BA$2='List of Flows'!$B163,IF('List of Flows'!$G163=0,0,1),0)</f>
        <v>0</v>
      </c>
      <c r="BB165" s="32">
        <f>IF(BB$2='List of Flows'!$B163,IF('List of Flows'!$G163=0,0,1),0)</f>
        <v>0</v>
      </c>
      <c r="BC165" s="32">
        <f>IF(BC$2='List of Flows'!$B163,IF('List of Flows'!$G163=0,0,1),0)</f>
        <v>0</v>
      </c>
      <c r="BD165" s="32">
        <f>IF(BD$2='List of Flows'!$B163,IF('List of Flows'!$G163=0,0,1),0)</f>
        <v>0</v>
      </c>
      <c r="BE165" s="32">
        <f>IF(BE$2='List of Flows'!$B163,IF('List of Flows'!$G163=0,0,1),0)</f>
        <v>0</v>
      </c>
      <c r="BF165" s="32">
        <f>IF(BF$2='List of Flows'!$B163,IF('List of Flows'!$G163=0,0,1),0)</f>
        <v>0</v>
      </c>
      <c r="BG165" s="32">
        <f>IF(BG$2='List of Flows'!$B163,IF('List of Flows'!$G163=0,0,1),0)</f>
        <v>0</v>
      </c>
      <c r="BH165" s="32">
        <f t="shared" si="86"/>
        <v>0</v>
      </c>
      <c r="BI165" s="31"/>
      <c r="BJ165">
        <f t="shared" si="87"/>
        <v>0</v>
      </c>
      <c r="BK165">
        <f t="shared" si="88"/>
        <v>0</v>
      </c>
      <c r="BL165">
        <f t="shared" si="89"/>
        <v>0</v>
      </c>
      <c r="BM165">
        <f t="shared" si="90"/>
        <v>0</v>
      </c>
      <c r="BN165">
        <f t="shared" si="91"/>
        <v>0</v>
      </c>
      <c r="BO165">
        <f t="shared" si="92"/>
        <v>0</v>
      </c>
      <c r="BP165">
        <f t="shared" si="93"/>
        <v>0</v>
      </c>
      <c r="BQ165">
        <f t="shared" si="94"/>
        <v>0</v>
      </c>
      <c r="BR165">
        <f t="shared" si="95"/>
        <v>0</v>
      </c>
      <c r="BS165">
        <f t="shared" si="96"/>
        <v>0</v>
      </c>
      <c r="BT165">
        <f t="shared" si="97"/>
        <v>0</v>
      </c>
      <c r="BU165">
        <f t="shared" si="98"/>
        <v>0</v>
      </c>
      <c r="BV165">
        <f t="shared" si="99"/>
        <v>0</v>
      </c>
      <c r="BW165">
        <f t="shared" si="100"/>
        <v>0</v>
      </c>
    </row>
    <row r="166" spans="1:75" x14ac:dyDescent="0.3">
      <c r="A166" s="30"/>
      <c r="B166" s="32">
        <f>IF(B$2='List of Flows'!$B164,IF('List of Flows'!$E164=0,0,1),0)</f>
        <v>0</v>
      </c>
      <c r="C166" s="32">
        <f>IF(C$2='List of Flows'!$B164,IF('List of Flows'!$E164=0,0,1),0)</f>
        <v>0</v>
      </c>
      <c r="D166" s="32">
        <f>IF(D$2='List of Flows'!$B164,IF('List of Flows'!$E164=0,0,1),0)</f>
        <v>0</v>
      </c>
      <c r="E166" s="32">
        <f>IF(E$2='List of Flows'!$B164,IF('List of Flows'!$E164=0,0,1),0)</f>
        <v>0</v>
      </c>
      <c r="F166" s="32">
        <f>IF(F$2='List of Flows'!$B164,IF('List of Flows'!$E164=0,0,1),0)</f>
        <v>0</v>
      </c>
      <c r="G166" s="32">
        <f>IF(G$2='List of Flows'!$B164,IF('List of Flows'!$E164=0,0,1),0)</f>
        <v>0</v>
      </c>
      <c r="H166" s="32">
        <f>IF(H$2='List of Flows'!$B164,IF('List of Flows'!$E164=0,0,1),0)</f>
        <v>0</v>
      </c>
      <c r="I166" s="32">
        <f>IF(I$2='List of Flows'!$B164,IF('List of Flows'!$E164=0,0,1),0)</f>
        <v>0</v>
      </c>
      <c r="J166" s="32">
        <f>IF(J$2='List of Flows'!$B164,IF('List of Flows'!$E164=0,0,1),0)</f>
        <v>0</v>
      </c>
      <c r="K166" s="32">
        <f>IF(K$2='List of Flows'!$B164,IF('List of Flows'!$E164=0,0,1),0)</f>
        <v>0</v>
      </c>
      <c r="L166" s="32">
        <f>IF(L$2='List of Flows'!$B164,IF('List of Flows'!$E164=0,0,1),0)</f>
        <v>0</v>
      </c>
      <c r="M166" s="32">
        <f>IF(M$2='List of Flows'!$B164,IF('List of Flows'!$E164=0,0,1),0)</f>
        <v>0</v>
      </c>
      <c r="N166" s="32">
        <f>IF(N$2='List of Flows'!$B164,IF('List of Flows'!$E164=0,0,1),0)</f>
        <v>0</v>
      </c>
      <c r="O166" s="32">
        <f t="shared" si="70"/>
        <v>0</v>
      </c>
      <c r="P166" s="31"/>
      <c r="Q166" s="32">
        <f>IF(Q$2='List of Flows'!$B164,IF('List of Flows'!$F164=0,0,1),0)</f>
        <v>0</v>
      </c>
      <c r="R166" s="32">
        <f>IF(R$2='List of Flows'!$B164,IF('List of Flows'!$F164=0,0,1),0)</f>
        <v>0</v>
      </c>
      <c r="S166" s="32">
        <f>IF(S$2='List of Flows'!$B164,IF('List of Flows'!$F164=0,0,1),0)</f>
        <v>0</v>
      </c>
      <c r="T166" s="32">
        <f>IF(T$2='List of Flows'!$B164,IF('List of Flows'!$F164=0,0,1),0)</f>
        <v>0</v>
      </c>
      <c r="U166" s="32">
        <f>IF(U$2='List of Flows'!$B164,IF('List of Flows'!$F164=0,0,1),0)</f>
        <v>0</v>
      </c>
      <c r="V166" s="32">
        <f>IF(V$2='List of Flows'!$B164,IF('List of Flows'!$F164=0,0,1),0)</f>
        <v>0</v>
      </c>
      <c r="W166" s="32">
        <f>IF(W$2='List of Flows'!$B164,IF('List of Flows'!$F164=0,0,1),0)</f>
        <v>0</v>
      </c>
      <c r="X166" s="32">
        <f>IF(X$2='List of Flows'!$B164,IF('List of Flows'!$F164=0,0,1),0)</f>
        <v>0</v>
      </c>
      <c r="Y166" s="32">
        <f>IF(Y$2='List of Flows'!$B164,IF('List of Flows'!$F164=0,0,1),0)</f>
        <v>0</v>
      </c>
      <c r="Z166" s="32">
        <f>IF(Z$2='List of Flows'!$B164,IF('List of Flows'!$F164=0,0,1),0)</f>
        <v>0</v>
      </c>
      <c r="AA166" s="32">
        <f>IF(AA$2='List of Flows'!$B164,IF('List of Flows'!$F164=0,0,1),0)</f>
        <v>0</v>
      </c>
      <c r="AB166" s="32">
        <f>IF(AB$2='List of Flows'!$B164,IF('List of Flows'!$F164=0,0,1),0)</f>
        <v>0</v>
      </c>
      <c r="AC166" s="32">
        <f>IF(AC$2='List of Flows'!$B164,IF('List of Flows'!$F164=0,0,1),0)</f>
        <v>0</v>
      </c>
      <c r="AD166" s="32">
        <f t="shared" si="71"/>
        <v>0</v>
      </c>
      <c r="AE166" s="31"/>
      <c r="AF166" s="32">
        <f t="shared" si="72"/>
        <v>0</v>
      </c>
      <c r="AG166" s="32">
        <f t="shared" si="73"/>
        <v>0</v>
      </c>
      <c r="AH166" s="32">
        <f t="shared" si="74"/>
        <v>0</v>
      </c>
      <c r="AI166" s="32">
        <f t="shared" si="75"/>
        <v>0</v>
      </c>
      <c r="AJ166" s="32">
        <f t="shared" si="76"/>
        <v>0</v>
      </c>
      <c r="AK166" s="32">
        <f t="shared" si="77"/>
        <v>0</v>
      </c>
      <c r="AL166" s="32">
        <f t="shared" si="78"/>
        <v>0</v>
      </c>
      <c r="AM166" s="32">
        <f t="shared" si="79"/>
        <v>0</v>
      </c>
      <c r="AN166" s="32">
        <f t="shared" si="80"/>
        <v>0</v>
      </c>
      <c r="AO166" s="32">
        <f t="shared" si="81"/>
        <v>0</v>
      </c>
      <c r="AP166" s="32">
        <f t="shared" si="82"/>
        <v>0</v>
      </c>
      <c r="AQ166" s="32">
        <f t="shared" si="83"/>
        <v>0</v>
      </c>
      <c r="AR166" s="32">
        <f t="shared" si="84"/>
        <v>0</v>
      </c>
      <c r="AS166" s="32">
        <f t="shared" si="85"/>
        <v>0</v>
      </c>
      <c r="AT166" s="31"/>
      <c r="AU166" s="32">
        <f>IF(AU$2='List of Flows'!$B164,IF('List of Flows'!$G164=0,0,1),0)</f>
        <v>0</v>
      </c>
      <c r="AV166" s="32">
        <f>IF(AV$2='List of Flows'!$B164,IF('List of Flows'!$G164=0,0,1),0)</f>
        <v>0</v>
      </c>
      <c r="AW166" s="32">
        <f>IF(AW$2='List of Flows'!$B164,IF('List of Flows'!$G164=0,0,1),0)</f>
        <v>0</v>
      </c>
      <c r="AX166" s="32">
        <f>IF(AX$2='List of Flows'!$B164,IF('List of Flows'!$G164=0,0,1),0)</f>
        <v>0</v>
      </c>
      <c r="AY166" s="32">
        <f>IF(AY$2='List of Flows'!$B164,IF('List of Flows'!$G164=0,0,1),0)</f>
        <v>0</v>
      </c>
      <c r="AZ166" s="32">
        <f>IF(AZ$2='List of Flows'!$B164,IF('List of Flows'!$G164=0,0,1),0)</f>
        <v>0</v>
      </c>
      <c r="BA166" s="32">
        <f>IF(BA$2='List of Flows'!$B164,IF('List of Flows'!$G164=0,0,1),0)</f>
        <v>0</v>
      </c>
      <c r="BB166" s="32">
        <f>IF(BB$2='List of Flows'!$B164,IF('List of Flows'!$G164=0,0,1),0)</f>
        <v>0</v>
      </c>
      <c r="BC166" s="32">
        <f>IF(BC$2='List of Flows'!$B164,IF('List of Flows'!$G164=0,0,1),0)</f>
        <v>0</v>
      </c>
      <c r="BD166" s="32">
        <f>IF(BD$2='List of Flows'!$B164,IF('List of Flows'!$G164=0,0,1),0)</f>
        <v>0</v>
      </c>
      <c r="BE166" s="32">
        <f>IF(BE$2='List of Flows'!$B164,IF('List of Flows'!$G164=0,0,1),0)</f>
        <v>0</v>
      </c>
      <c r="BF166" s="32">
        <f>IF(BF$2='List of Flows'!$B164,IF('List of Flows'!$G164=0,0,1),0)</f>
        <v>0</v>
      </c>
      <c r="BG166" s="32">
        <f>IF(BG$2='List of Flows'!$B164,IF('List of Flows'!$G164=0,0,1),0)</f>
        <v>0</v>
      </c>
      <c r="BH166" s="32">
        <f t="shared" si="86"/>
        <v>0</v>
      </c>
      <c r="BI166" s="31"/>
      <c r="BJ166">
        <f t="shared" si="87"/>
        <v>0</v>
      </c>
      <c r="BK166">
        <f t="shared" si="88"/>
        <v>0</v>
      </c>
      <c r="BL166">
        <f t="shared" si="89"/>
        <v>0</v>
      </c>
      <c r="BM166">
        <f t="shared" si="90"/>
        <v>0</v>
      </c>
      <c r="BN166">
        <f t="shared" si="91"/>
        <v>0</v>
      </c>
      <c r="BO166">
        <f t="shared" si="92"/>
        <v>0</v>
      </c>
      <c r="BP166">
        <f t="shared" si="93"/>
        <v>0</v>
      </c>
      <c r="BQ166">
        <f t="shared" si="94"/>
        <v>0</v>
      </c>
      <c r="BR166">
        <f t="shared" si="95"/>
        <v>0</v>
      </c>
      <c r="BS166">
        <f t="shared" si="96"/>
        <v>0</v>
      </c>
      <c r="BT166">
        <f t="shared" si="97"/>
        <v>0</v>
      </c>
      <c r="BU166">
        <f t="shared" si="98"/>
        <v>0</v>
      </c>
      <c r="BV166">
        <f t="shared" si="99"/>
        <v>0</v>
      </c>
      <c r="BW166">
        <f t="shared" si="100"/>
        <v>0</v>
      </c>
    </row>
    <row r="167" spans="1:75" x14ac:dyDescent="0.3">
      <c r="A167" s="30"/>
      <c r="B167" s="32">
        <f>IF(B$2='List of Flows'!$B165,IF('List of Flows'!$E165=0,0,1),0)</f>
        <v>0</v>
      </c>
      <c r="C167" s="32">
        <f>IF(C$2='List of Flows'!$B165,IF('List of Flows'!$E165=0,0,1),0)</f>
        <v>0</v>
      </c>
      <c r="D167" s="32">
        <f>IF(D$2='List of Flows'!$B165,IF('List of Flows'!$E165=0,0,1),0)</f>
        <v>0</v>
      </c>
      <c r="E167" s="32">
        <f>IF(E$2='List of Flows'!$B165,IF('List of Flows'!$E165=0,0,1),0)</f>
        <v>0</v>
      </c>
      <c r="F167" s="32">
        <f>IF(F$2='List of Flows'!$B165,IF('List of Flows'!$E165=0,0,1),0)</f>
        <v>0</v>
      </c>
      <c r="G167" s="32">
        <f>IF(G$2='List of Flows'!$B165,IF('List of Flows'!$E165=0,0,1),0)</f>
        <v>0</v>
      </c>
      <c r="H167" s="32">
        <f>IF(H$2='List of Flows'!$B165,IF('List of Flows'!$E165=0,0,1),0)</f>
        <v>0</v>
      </c>
      <c r="I167" s="32">
        <f>IF(I$2='List of Flows'!$B165,IF('List of Flows'!$E165=0,0,1),0)</f>
        <v>0</v>
      </c>
      <c r="J167" s="32">
        <f>IF(J$2='List of Flows'!$B165,IF('List of Flows'!$E165=0,0,1),0)</f>
        <v>0</v>
      </c>
      <c r="K167" s="32">
        <f>IF(K$2='List of Flows'!$B165,IF('List of Flows'!$E165=0,0,1),0)</f>
        <v>0</v>
      </c>
      <c r="L167" s="32">
        <f>IF(L$2='List of Flows'!$B165,IF('List of Flows'!$E165=0,0,1),0)</f>
        <v>0</v>
      </c>
      <c r="M167" s="32">
        <f>IF(M$2='List of Flows'!$B165,IF('List of Flows'!$E165=0,0,1),0)</f>
        <v>0</v>
      </c>
      <c r="N167" s="32">
        <f>IF(N$2='List of Flows'!$B165,IF('List of Flows'!$E165=0,0,1),0)</f>
        <v>0</v>
      </c>
      <c r="O167" s="32">
        <f t="shared" si="70"/>
        <v>0</v>
      </c>
      <c r="P167" s="31"/>
      <c r="Q167" s="32">
        <f>IF(Q$2='List of Flows'!$B165,IF('List of Flows'!$F165=0,0,1),0)</f>
        <v>0</v>
      </c>
      <c r="R167" s="32">
        <f>IF(R$2='List of Flows'!$B165,IF('List of Flows'!$F165=0,0,1),0)</f>
        <v>0</v>
      </c>
      <c r="S167" s="32">
        <f>IF(S$2='List of Flows'!$B165,IF('List of Flows'!$F165=0,0,1),0)</f>
        <v>0</v>
      </c>
      <c r="T167" s="32">
        <f>IF(T$2='List of Flows'!$B165,IF('List of Flows'!$F165=0,0,1),0)</f>
        <v>0</v>
      </c>
      <c r="U167" s="32">
        <f>IF(U$2='List of Flows'!$B165,IF('List of Flows'!$F165=0,0,1),0)</f>
        <v>0</v>
      </c>
      <c r="V167" s="32">
        <f>IF(V$2='List of Flows'!$B165,IF('List of Flows'!$F165=0,0,1),0)</f>
        <v>0</v>
      </c>
      <c r="W167" s="32">
        <f>IF(W$2='List of Flows'!$B165,IF('List of Flows'!$F165=0,0,1),0)</f>
        <v>0</v>
      </c>
      <c r="X167" s="32">
        <f>IF(X$2='List of Flows'!$B165,IF('List of Flows'!$F165=0,0,1),0)</f>
        <v>0</v>
      </c>
      <c r="Y167" s="32">
        <f>IF(Y$2='List of Flows'!$B165,IF('List of Flows'!$F165=0,0,1),0)</f>
        <v>0</v>
      </c>
      <c r="Z167" s="32">
        <f>IF(Z$2='List of Flows'!$B165,IF('List of Flows'!$F165=0,0,1),0)</f>
        <v>0</v>
      </c>
      <c r="AA167" s="32">
        <f>IF(AA$2='List of Flows'!$B165,IF('List of Flows'!$F165=0,0,1),0)</f>
        <v>0</v>
      </c>
      <c r="AB167" s="32">
        <f>IF(AB$2='List of Flows'!$B165,IF('List of Flows'!$F165=0,0,1),0)</f>
        <v>0</v>
      </c>
      <c r="AC167" s="32">
        <f>IF(AC$2='List of Flows'!$B165,IF('List of Flows'!$F165=0,0,1),0)</f>
        <v>0</v>
      </c>
      <c r="AD167" s="32">
        <f t="shared" si="71"/>
        <v>0</v>
      </c>
      <c r="AE167" s="31"/>
      <c r="AF167" s="32">
        <f t="shared" si="72"/>
        <v>0</v>
      </c>
      <c r="AG167" s="32">
        <f t="shared" si="73"/>
        <v>0</v>
      </c>
      <c r="AH167" s="32">
        <f t="shared" si="74"/>
        <v>0</v>
      </c>
      <c r="AI167" s="32">
        <f t="shared" si="75"/>
        <v>0</v>
      </c>
      <c r="AJ167" s="32">
        <f t="shared" si="76"/>
        <v>0</v>
      </c>
      <c r="AK167" s="32">
        <f t="shared" si="77"/>
        <v>0</v>
      </c>
      <c r="AL167" s="32">
        <f t="shared" si="78"/>
        <v>0</v>
      </c>
      <c r="AM167" s="32">
        <f t="shared" si="79"/>
        <v>0</v>
      </c>
      <c r="AN167" s="32">
        <f t="shared" si="80"/>
        <v>0</v>
      </c>
      <c r="AO167" s="32">
        <f t="shared" si="81"/>
        <v>0</v>
      </c>
      <c r="AP167" s="32">
        <f t="shared" si="82"/>
        <v>0</v>
      </c>
      <c r="AQ167" s="32">
        <f t="shared" si="83"/>
        <v>0</v>
      </c>
      <c r="AR167" s="32">
        <f t="shared" si="84"/>
        <v>0</v>
      </c>
      <c r="AS167" s="32">
        <f t="shared" si="85"/>
        <v>0</v>
      </c>
      <c r="AT167" s="31"/>
      <c r="AU167" s="32">
        <f>IF(AU$2='List of Flows'!$B165,IF('List of Flows'!$G165=0,0,1),0)</f>
        <v>0</v>
      </c>
      <c r="AV167" s="32">
        <f>IF(AV$2='List of Flows'!$B165,IF('List of Flows'!$G165=0,0,1),0)</f>
        <v>0</v>
      </c>
      <c r="AW167" s="32">
        <f>IF(AW$2='List of Flows'!$B165,IF('List of Flows'!$G165=0,0,1),0)</f>
        <v>0</v>
      </c>
      <c r="AX167" s="32">
        <f>IF(AX$2='List of Flows'!$B165,IF('List of Flows'!$G165=0,0,1),0)</f>
        <v>0</v>
      </c>
      <c r="AY167" s="32">
        <f>IF(AY$2='List of Flows'!$B165,IF('List of Flows'!$G165=0,0,1),0)</f>
        <v>0</v>
      </c>
      <c r="AZ167" s="32">
        <f>IF(AZ$2='List of Flows'!$B165,IF('List of Flows'!$G165=0,0,1),0)</f>
        <v>0</v>
      </c>
      <c r="BA167" s="32">
        <f>IF(BA$2='List of Flows'!$B165,IF('List of Flows'!$G165=0,0,1),0)</f>
        <v>0</v>
      </c>
      <c r="BB167" s="32">
        <f>IF(BB$2='List of Flows'!$B165,IF('List of Flows'!$G165=0,0,1),0)</f>
        <v>0</v>
      </c>
      <c r="BC167" s="32">
        <f>IF(BC$2='List of Flows'!$B165,IF('List of Flows'!$G165=0,0,1),0)</f>
        <v>0</v>
      </c>
      <c r="BD167" s="32">
        <f>IF(BD$2='List of Flows'!$B165,IF('List of Flows'!$G165=0,0,1),0)</f>
        <v>0</v>
      </c>
      <c r="BE167" s="32">
        <f>IF(BE$2='List of Flows'!$B165,IF('List of Flows'!$G165=0,0,1),0)</f>
        <v>0</v>
      </c>
      <c r="BF167" s="32">
        <f>IF(BF$2='List of Flows'!$B165,IF('List of Flows'!$G165=0,0,1),0)</f>
        <v>0</v>
      </c>
      <c r="BG167" s="32">
        <f>IF(BG$2='List of Flows'!$B165,IF('List of Flows'!$G165=0,0,1),0)</f>
        <v>0</v>
      </c>
      <c r="BH167" s="32">
        <f t="shared" si="86"/>
        <v>0</v>
      </c>
      <c r="BI167" s="31"/>
      <c r="BJ167">
        <f t="shared" si="87"/>
        <v>0</v>
      </c>
      <c r="BK167">
        <f t="shared" si="88"/>
        <v>0</v>
      </c>
      <c r="BL167">
        <f t="shared" si="89"/>
        <v>0</v>
      </c>
      <c r="BM167">
        <f t="shared" si="90"/>
        <v>0</v>
      </c>
      <c r="BN167">
        <f t="shared" si="91"/>
        <v>0</v>
      </c>
      <c r="BO167">
        <f t="shared" si="92"/>
        <v>0</v>
      </c>
      <c r="BP167">
        <f t="shared" si="93"/>
        <v>0</v>
      </c>
      <c r="BQ167">
        <f t="shared" si="94"/>
        <v>0</v>
      </c>
      <c r="BR167">
        <f t="shared" si="95"/>
        <v>0</v>
      </c>
      <c r="BS167">
        <f t="shared" si="96"/>
        <v>0</v>
      </c>
      <c r="BT167">
        <f t="shared" si="97"/>
        <v>0</v>
      </c>
      <c r="BU167">
        <f t="shared" si="98"/>
        <v>0</v>
      </c>
      <c r="BV167">
        <f t="shared" si="99"/>
        <v>0</v>
      </c>
      <c r="BW167">
        <f t="shared" si="100"/>
        <v>0</v>
      </c>
    </row>
    <row r="168" spans="1:75" x14ac:dyDescent="0.3">
      <c r="A168" s="30"/>
      <c r="B168" s="32">
        <f>IF(B$2='List of Flows'!$B166,IF('List of Flows'!$E166=0,0,1),0)</f>
        <v>0</v>
      </c>
      <c r="C168" s="32">
        <f>IF(C$2='List of Flows'!$B166,IF('List of Flows'!$E166=0,0,1),0)</f>
        <v>0</v>
      </c>
      <c r="D168" s="32">
        <f>IF(D$2='List of Flows'!$B166,IF('List of Flows'!$E166=0,0,1),0)</f>
        <v>0</v>
      </c>
      <c r="E168" s="32">
        <f>IF(E$2='List of Flows'!$B166,IF('List of Flows'!$E166=0,0,1),0)</f>
        <v>0</v>
      </c>
      <c r="F168" s="32">
        <f>IF(F$2='List of Flows'!$B166,IF('List of Flows'!$E166=0,0,1),0)</f>
        <v>0</v>
      </c>
      <c r="G168" s="32">
        <f>IF(G$2='List of Flows'!$B166,IF('List of Flows'!$E166=0,0,1),0)</f>
        <v>0</v>
      </c>
      <c r="H168" s="32">
        <f>IF(H$2='List of Flows'!$B166,IF('List of Flows'!$E166=0,0,1),0)</f>
        <v>0</v>
      </c>
      <c r="I168" s="32">
        <f>IF(I$2='List of Flows'!$B166,IF('List of Flows'!$E166=0,0,1),0)</f>
        <v>0</v>
      </c>
      <c r="J168" s="32">
        <f>IF(J$2='List of Flows'!$B166,IF('List of Flows'!$E166=0,0,1),0)</f>
        <v>0</v>
      </c>
      <c r="K168" s="32">
        <f>IF(K$2='List of Flows'!$B166,IF('List of Flows'!$E166=0,0,1),0)</f>
        <v>0</v>
      </c>
      <c r="L168" s="32">
        <f>IF(L$2='List of Flows'!$B166,IF('List of Flows'!$E166=0,0,1),0)</f>
        <v>0</v>
      </c>
      <c r="M168" s="32">
        <f>IF(M$2='List of Flows'!$B166,IF('List of Flows'!$E166=0,0,1),0)</f>
        <v>0</v>
      </c>
      <c r="N168" s="32">
        <f>IF(N$2='List of Flows'!$B166,IF('List of Flows'!$E166=0,0,1),0)</f>
        <v>0</v>
      </c>
      <c r="O168" s="32">
        <f t="shared" si="70"/>
        <v>0</v>
      </c>
      <c r="P168" s="31"/>
      <c r="Q168" s="32">
        <f>IF(Q$2='List of Flows'!$B166,IF('List of Flows'!$F166=0,0,1),0)</f>
        <v>0</v>
      </c>
      <c r="R168" s="32">
        <f>IF(R$2='List of Flows'!$B166,IF('List of Flows'!$F166=0,0,1),0)</f>
        <v>0</v>
      </c>
      <c r="S168" s="32">
        <f>IF(S$2='List of Flows'!$B166,IF('List of Flows'!$F166=0,0,1),0)</f>
        <v>0</v>
      </c>
      <c r="T168" s="32">
        <f>IF(T$2='List of Flows'!$B166,IF('List of Flows'!$F166=0,0,1),0)</f>
        <v>0</v>
      </c>
      <c r="U168" s="32">
        <f>IF(U$2='List of Flows'!$B166,IF('List of Flows'!$F166=0,0,1),0)</f>
        <v>0</v>
      </c>
      <c r="V168" s="32">
        <f>IF(V$2='List of Flows'!$B166,IF('List of Flows'!$F166=0,0,1),0)</f>
        <v>0</v>
      </c>
      <c r="W168" s="32">
        <f>IF(W$2='List of Flows'!$B166,IF('List of Flows'!$F166=0,0,1),0)</f>
        <v>0</v>
      </c>
      <c r="X168" s="32">
        <f>IF(X$2='List of Flows'!$B166,IF('List of Flows'!$F166=0,0,1),0)</f>
        <v>0</v>
      </c>
      <c r="Y168" s="32">
        <f>IF(Y$2='List of Flows'!$B166,IF('List of Flows'!$F166=0,0,1),0)</f>
        <v>0</v>
      </c>
      <c r="Z168" s="32">
        <f>IF(Z$2='List of Flows'!$B166,IF('List of Flows'!$F166=0,0,1),0)</f>
        <v>0</v>
      </c>
      <c r="AA168" s="32">
        <f>IF(AA$2='List of Flows'!$B166,IF('List of Flows'!$F166=0,0,1),0)</f>
        <v>0</v>
      </c>
      <c r="AB168" s="32">
        <f>IF(AB$2='List of Flows'!$B166,IF('List of Flows'!$F166=0,0,1),0)</f>
        <v>0</v>
      </c>
      <c r="AC168" s="32">
        <f>IF(AC$2='List of Flows'!$B166,IF('List of Flows'!$F166=0,0,1),0)</f>
        <v>0</v>
      </c>
      <c r="AD168" s="32">
        <f t="shared" si="71"/>
        <v>0</v>
      </c>
      <c r="AE168" s="31"/>
      <c r="AF168" s="32">
        <f t="shared" si="72"/>
        <v>0</v>
      </c>
      <c r="AG168" s="32">
        <f t="shared" si="73"/>
        <v>0</v>
      </c>
      <c r="AH168" s="32">
        <f t="shared" si="74"/>
        <v>0</v>
      </c>
      <c r="AI168" s="32">
        <f t="shared" si="75"/>
        <v>0</v>
      </c>
      <c r="AJ168" s="32">
        <f t="shared" si="76"/>
        <v>0</v>
      </c>
      <c r="AK168" s="32">
        <f t="shared" si="77"/>
        <v>0</v>
      </c>
      <c r="AL168" s="32">
        <f t="shared" si="78"/>
        <v>0</v>
      </c>
      <c r="AM168" s="32">
        <f t="shared" si="79"/>
        <v>0</v>
      </c>
      <c r="AN168" s="32">
        <f t="shared" si="80"/>
        <v>0</v>
      </c>
      <c r="AO168" s="32">
        <f t="shared" si="81"/>
        <v>0</v>
      </c>
      <c r="AP168" s="32">
        <f t="shared" si="82"/>
        <v>0</v>
      </c>
      <c r="AQ168" s="32">
        <f t="shared" si="83"/>
        <v>0</v>
      </c>
      <c r="AR168" s="32">
        <f t="shared" si="84"/>
        <v>0</v>
      </c>
      <c r="AS168" s="32">
        <f t="shared" si="85"/>
        <v>0</v>
      </c>
      <c r="AT168" s="31"/>
      <c r="AU168" s="32">
        <f>IF(AU$2='List of Flows'!$B166,IF('List of Flows'!$G166=0,0,1),0)</f>
        <v>0</v>
      </c>
      <c r="AV168" s="32">
        <f>IF(AV$2='List of Flows'!$B166,IF('List of Flows'!$G166=0,0,1),0)</f>
        <v>0</v>
      </c>
      <c r="AW168" s="32">
        <f>IF(AW$2='List of Flows'!$B166,IF('List of Flows'!$G166=0,0,1),0)</f>
        <v>0</v>
      </c>
      <c r="AX168" s="32">
        <f>IF(AX$2='List of Flows'!$B166,IF('List of Flows'!$G166=0,0,1),0)</f>
        <v>0</v>
      </c>
      <c r="AY168" s="32">
        <f>IF(AY$2='List of Flows'!$B166,IF('List of Flows'!$G166=0,0,1),0)</f>
        <v>0</v>
      </c>
      <c r="AZ168" s="32">
        <f>IF(AZ$2='List of Flows'!$B166,IF('List of Flows'!$G166=0,0,1),0)</f>
        <v>0</v>
      </c>
      <c r="BA168" s="32">
        <f>IF(BA$2='List of Flows'!$B166,IF('List of Flows'!$G166=0,0,1),0)</f>
        <v>0</v>
      </c>
      <c r="BB168" s="32">
        <f>IF(BB$2='List of Flows'!$B166,IF('List of Flows'!$G166=0,0,1),0)</f>
        <v>0</v>
      </c>
      <c r="BC168" s="32">
        <f>IF(BC$2='List of Flows'!$B166,IF('List of Flows'!$G166=0,0,1),0)</f>
        <v>0</v>
      </c>
      <c r="BD168" s="32">
        <f>IF(BD$2='List of Flows'!$B166,IF('List of Flows'!$G166=0,0,1),0)</f>
        <v>0</v>
      </c>
      <c r="BE168" s="32">
        <f>IF(BE$2='List of Flows'!$B166,IF('List of Flows'!$G166=0,0,1),0)</f>
        <v>0</v>
      </c>
      <c r="BF168" s="32">
        <f>IF(BF$2='List of Flows'!$B166,IF('List of Flows'!$G166=0,0,1),0)</f>
        <v>0</v>
      </c>
      <c r="BG168" s="32">
        <f>IF(BG$2='List of Flows'!$B166,IF('List of Flows'!$G166=0,0,1),0)</f>
        <v>0</v>
      </c>
      <c r="BH168" s="32">
        <f t="shared" si="86"/>
        <v>0</v>
      </c>
      <c r="BI168" s="31"/>
      <c r="BJ168">
        <f t="shared" si="87"/>
        <v>0</v>
      </c>
      <c r="BK168">
        <f t="shared" si="88"/>
        <v>0</v>
      </c>
      <c r="BL168">
        <f t="shared" si="89"/>
        <v>0</v>
      </c>
      <c r="BM168">
        <f t="shared" si="90"/>
        <v>0</v>
      </c>
      <c r="BN168">
        <f t="shared" si="91"/>
        <v>0</v>
      </c>
      <c r="BO168">
        <f t="shared" si="92"/>
        <v>0</v>
      </c>
      <c r="BP168">
        <f t="shared" si="93"/>
        <v>0</v>
      </c>
      <c r="BQ168">
        <f t="shared" si="94"/>
        <v>0</v>
      </c>
      <c r="BR168">
        <f t="shared" si="95"/>
        <v>0</v>
      </c>
      <c r="BS168">
        <f t="shared" si="96"/>
        <v>0</v>
      </c>
      <c r="BT168">
        <f t="shared" si="97"/>
        <v>0</v>
      </c>
      <c r="BU168">
        <f t="shared" si="98"/>
        <v>0</v>
      </c>
      <c r="BV168">
        <f t="shared" si="99"/>
        <v>0</v>
      </c>
      <c r="BW168">
        <f t="shared" si="100"/>
        <v>0</v>
      </c>
    </row>
    <row r="169" spans="1:75" x14ac:dyDescent="0.3">
      <c r="A169" s="30"/>
      <c r="B169" s="32">
        <f>IF(B$2='List of Flows'!$B167,IF('List of Flows'!$E167=0,0,1),0)</f>
        <v>0</v>
      </c>
      <c r="C169" s="32">
        <f>IF(C$2='List of Flows'!$B167,IF('List of Flows'!$E167=0,0,1),0)</f>
        <v>0</v>
      </c>
      <c r="D169" s="32">
        <f>IF(D$2='List of Flows'!$B167,IF('List of Flows'!$E167=0,0,1),0)</f>
        <v>0</v>
      </c>
      <c r="E169" s="32">
        <f>IF(E$2='List of Flows'!$B167,IF('List of Flows'!$E167=0,0,1),0)</f>
        <v>0</v>
      </c>
      <c r="F169" s="32">
        <f>IF(F$2='List of Flows'!$B167,IF('List of Flows'!$E167=0,0,1),0)</f>
        <v>0</v>
      </c>
      <c r="G169" s="32">
        <f>IF(G$2='List of Flows'!$B167,IF('List of Flows'!$E167=0,0,1),0)</f>
        <v>0</v>
      </c>
      <c r="H169" s="32">
        <f>IF(H$2='List of Flows'!$B167,IF('List of Flows'!$E167=0,0,1),0)</f>
        <v>0</v>
      </c>
      <c r="I169" s="32">
        <f>IF(I$2='List of Flows'!$B167,IF('List of Flows'!$E167=0,0,1),0)</f>
        <v>0</v>
      </c>
      <c r="J169" s="32">
        <f>IF(J$2='List of Flows'!$B167,IF('List of Flows'!$E167=0,0,1),0)</f>
        <v>0</v>
      </c>
      <c r="K169" s="32">
        <f>IF(K$2='List of Flows'!$B167,IF('List of Flows'!$E167=0,0,1),0)</f>
        <v>0</v>
      </c>
      <c r="L169" s="32">
        <f>IF(L$2='List of Flows'!$B167,IF('List of Flows'!$E167=0,0,1),0)</f>
        <v>0</v>
      </c>
      <c r="M169" s="32">
        <f>IF(M$2='List of Flows'!$B167,IF('List of Flows'!$E167=0,0,1),0)</f>
        <v>0</v>
      </c>
      <c r="N169" s="32">
        <f>IF(N$2='List of Flows'!$B167,IF('List of Flows'!$E167=0,0,1),0)</f>
        <v>0</v>
      </c>
      <c r="O169" s="32">
        <f t="shared" si="70"/>
        <v>0</v>
      </c>
      <c r="P169" s="31"/>
      <c r="Q169" s="32">
        <f>IF(Q$2='List of Flows'!$B167,IF('List of Flows'!$F167=0,0,1),0)</f>
        <v>0</v>
      </c>
      <c r="R169" s="32">
        <f>IF(R$2='List of Flows'!$B167,IF('List of Flows'!$F167=0,0,1),0)</f>
        <v>0</v>
      </c>
      <c r="S169" s="32">
        <f>IF(S$2='List of Flows'!$B167,IF('List of Flows'!$F167=0,0,1),0)</f>
        <v>0</v>
      </c>
      <c r="T169" s="32">
        <f>IF(T$2='List of Flows'!$B167,IF('List of Flows'!$F167=0,0,1),0)</f>
        <v>0</v>
      </c>
      <c r="U169" s="32">
        <f>IF(U$2='List of Flows'!$B167,IF('List of Flows'!$F167=0,0,1),0)</f>
        <v>0</v>
      </c>
      <c r="V169" s="32">
        <f>IF(V$2='List of Flows'!$B167,IF('List of Flows'!$F167=0,0,1),0)</f>
        <v>0</v>
      </c>
      <c r="W169" s="32">
        <f>IF(W$2='List of Flows'!$B167,IF('List of Flows'!$F167=0,0,1),0)</f>
        <v>0</v>
      </c>
      <c r="X169" s="32">
        <f>IF(X$2='List of Flows'!$B167,IF('List of Flows'!$F167=0,0,1),0)</f>
        <v>0</v>
      </c>
      <c r="Y169" s="32">
        <f>IF(Y$2='List of Flows'!$B167,IF('List of Flows'!$F167=0,0,1),0)</f>
        <v>0</v>
      </c>
      <c r="Z169" s="32">
        <f>IF(Z$2='List of Flows'!$B167,IF('List of Flows'!$F167=0,0,1),0)</f>
        <v>0</v>
      </c>
      <c r="AA169" s="32">
        <f>IF(AA$2='List of Flows'!$B167,IF('List of Flows'!$F167=0,0,1),0)</f>
        <v>0</v>
      </c>
      <c r="AB169" s="32">
        <f>IF(AB$2='List of Flows'!$B167,IF('List of Flows'!$F167=0,0,1),0)</f>
        <v>0</v>
      </c>
      <c r="AC169" s="32">
        <f>IF(AC$2='List of Flows'!$B167,IF('List of Flows'!$F167=0,0,1),0)</f>
        <v>0</v>
      </c>
      <c r="AD169" s="32">
        <f t="shared" si="71"/>
        <v>0</v>
      </c>
      <c r="AE169" s="31"/>
      <c r="AF169" s="32">
        <f t="shared" si="72"/>
        <v>0</v>
      </c>
      <c r="AG169" s="32">
        <f t="shared" si="73"/>
        <v>0</v>
      </c>
      <c r="AH169" s="32">
        <f t="shared" si="74"/>
        <v>0</v>
      </c>
      <c r="AI169" s="32">
        <f t="shared" si="75"/>
        <v>0</v>
      </c>
      <c r="AJ169" s="32">
        <f t="shared" si="76"/>
        <v>0</v>
      </c>
      <c r="AK169" s="32">
        <f t="shared" si="77"/>
        <v>0</v>
      </c>
      <c r="AL169" s="32">
        <f t="shared" si="78"/>
        <v>0</v>
      </c>
      <c r="AM169" s="32">
        <f t="shared" si="79"/>
        <v>0</v>
      </c>
      <c r="AN169" s="32">
        <f t="shared" si="80"/>
        <v>0</v>
      </c>
      <c r="AO169" s="32">
        <f t="shared" si="81"/>
        <v>0</v>
      </c>
      <c r="AP169" s="32">
        <f t="shared" si="82"/>
        <v>0</v>
      </c>
      <c r="AQ169" s="32">
        <f t="shared" si="83"/>
        <v>0</v>
      </c>
      <c r="AR169" s="32">
        <f t="shared" si="84"/>
        <v>0</v>
      </c>
      <c r="AS169" s="32">
        <f t="shared" si="85"/>
        <v>0</v>
      </c>
      <c r="AT169" s="31"/>
      <c r="AU169" s="32">
        <f>IF(AU$2='List of Flows'!$B167,IF('List of Flows'!$G167=0,0,1),0)</f>
        <v>0</v>
      </c>
      <c r="AV169" s="32">
        <f>IF(AV$2='List of Flows'!$B167,IF('List of Flows'!$G167=0,0,1),0)</f>
        <v>0</v>
      </c>
      <c r="AW169" s="32">
        <f>IF(AW$2='List of Flows'!$B167,IF('List of Flows'!$G167=0,0,1),0)</f>
        <v>0</v>
      </c>
      <c r="AX169" s="32">
        <f>IF(AX$2='List of Flows'!$B167,IF('List of Flows'!$G167=0,0,1),0)</f>
        <v>0</v>
      </c>
      <c r="AY169" s="32">
        <f>IF(AY$2='List of Flows'!$B167,IF('List of Flows'!$G167=0,0,1),0)</f>
        <v>0</v>
      </c>
      <c r="AZ169" s="32">
        <f>IF(AZ$2='List of Flows'!$B167,IF('List of Flows'!$G167=0,0,1),0)</f>
        <v>0</v>
      </c>
      <c r="BA169" s="32">
        <f>IF(BA$2='List of Flows'!$B167,IF('List of Flows'!$G167=0,0,1),0)</f>
        <v>0</v>
      </c>
      <c r="BB169" s="32">
        <f>IF(BB$2='List of Flows'!$B167,IF('List of Flows'!$G167=0,0,1),0)</f>
        <v>0</v>
      </c>
      <c r="BC169" s="32">
        <f>IF(BC$2='List of Flows'!$B167,IF('List of Flows'!$G167=0,0,1),0)</f>
        <v>0</v>
      </c>
      <c r="BD169" s="32">
        <f>IF(BD$2='List of Flows'!$B167,IF('List of Flows'!$G167=0,0,1),0)</f>
        <v>0</v>
      </c>
      <c r="BE169" s="32">
        <f>IF(BE$2='List of Flows'!$B167,IF('List of Flows'!$G167=0,0,1),0)</f>
        <v>0</v>
      </c>
      <c r="BF169" s="32">
        <f>IF(BF$2='List of Flows'!$B167,IF('List of Flows'!$G167=0,0,1),0)</f>
        <v>0</v>
      </c>
      <c r="BG169" s="32">
        <f>IF(BG$2='List of Flows'!$B167,IF('List of Flows'!$G167=0,0,1),0)</f>
        <v>0</v>
      </c>
      <c r="BH169" s="32">
        <f t="shared" si="86"/>
        <v>0</v>
      </c>
      <c r="BI169" s="31"/>
      <c r="BJ169">
        <f t="shared" si="87"/>
        <v>0</v>
      </c>
      <c r="BK169">
        <f t="shared" si="88"/>
        <v>0</v>
      </c>
      <c r="BL169">
        <f t="shared" si="89"/>
        <v>0</v>
      </c>
      <c r="BM169">
        <f t="shared" si="90"/>
        <v>0</v>
      </c>
      <c r="BN169">
        <f t="shared" si="91"/>
        <v>0</v>
      </c>
      <c r="BO169">
        <f t="shared" si="92"/>
        <v>0</v>
      </c>
      <c r="BP169">
        <f t="shared" si="93"/>
        <v>0</v>
      </c>
      <c r="BQ169">
        <f t="shared" si="94"/>
        <v>0</v>
      </c>
      <c r="BR169">
        <f t="shared" si="95"/>
        <v>0</v>
      </c>
      <c r="BS169">
        <f t="shared" si="96"/>
        <v>0</v>
      </c>
      <c r="BT169">
        <f t="shared" si="97"/>
        <v>0</v>
      </c>
      <c r="BU169">
        <f t="shared" si="98"/>
        <v>0</v>
      </c>
      <c r="BV169">
        <f t="shared" si="99"/>
        <v>0</v>
      </c>
      <c r="BW169">
        <f t="shared" si="100"/>
        <v>0</v>
      </c>
    </row>
    <row r="170" spans="1:75" x14ac:dyDescent="0.3">
      <c r="A170" s="30"/>
      <c r="B170" s="32">
        <f>IF(B$2='List of Flows'!$B168,IF('List of Flows'!$E168=0,0,1),0)</f>
        <v>0</v>
      </c>
      <c r="C170" s="32">
        <f>IF(C$2='List of Flows'!$B168,IF('List of Flows'!$E168=0,0,1),0)</f>
        <v>0</v>
      </c>
      <c r="D170" s="32">
        <f>IF(D$2='List of Flows'!$B168,IF('List of Flows'!$E168=0,0,1),0)</f>
        <v>0</v>
      </c>
      <c r="E170" s="32">
        <f>IF(E$2='List of Flows'!$B168,IF('List of Flows'!$E168=0,0,1),0)</f>
        <v>0</v>
      </c>
      <c r="F170" s="32">
        <f>IF(F$2='List of Flows'!$B168,IF('List of Flows'!$E168=0,0,1),0)</f>
        <v>0</v>
      </c>
      <c r="G170" s="32">
        <f>IF(G$2='List of Flows'!$B168,IF('List of Flows'!$E168=0,0,1),0)</f>
        <v>0</v>
      </c>
      <c r="H170" s="32">
        <f>IF(H$2='List of Flows'!$B168,IF('List of Flows'!$E168=0,0,1),0)</f>
        <v>0</v>
      </c>
      <c r="I170" s="32">
        <f>IF(I$2='List of Flows'!$B168,IF('List of Flows'!$E168=0,0,1),0)</f>
        <v>0</v>
      </c>
      <c r="J170" s="32">
        <f>IF(J$2='List of Flows'!$B168,IF('List of Flows'!$E168=0,0,1),0)</f>
        <v>0</v>
      </c>
      <c r="K170" s="32">
        <f>IF(K$2='List of Flows'!$B168,IF('List of Flows'!$E168=0,0,1),0)</f>
        <v>0</v>
      </c>
      <c r="L170" s="32">
        <f>IF(L$2='List of Flows'!$B168,IF('List of Flows'!$E168=0,0,1),0)</f>
        <v>0</v>
      </c>
      <c r="M170" s="32">
        <f>IF(M$2='List of Flows'!$B168,IF('List of Flows'!$E168=0,0,1),0)</f>
        <v>0</v>
      </c>
      <c r="N170" s="32">
        <f>IF(N$2='List of Flows'!$B168,IF('List of Flows'!$E168=0,0,1),0)</f>
        <v>0</v>
      </c>
      <c r="O170" s="32">
        <f t="shared" si="70"/>
        <v>0</v>
      </c>
      <c r="P170" s="31"/>
      <c r="Q170" s="32">
        <f>IF(Q$2='List of Flows'!$B168,IF('List of Flows'!$F168=0,0,1),0)</f>
        <v>0</v>
      </c>
      <c r="R170" s="32">
        <f>IF(R$2='List of Flows'!$B168,IF('List of Flows'!$F168=0,0,1),0)</f>
        <v>0</v>
      </c>
      <c r="S170" s="32">
        <f>IF(S$2='List of Flows'!$B168,IF('List of Flows'!$F168=0,0,1),0)</f>
        <v>0</v>
      </c>
      <c r="T170" s="32">
        <f>IF(T$2='List of Flows'!$B168,IF('List of Flows'!$F168=0,0,1),0)</f>
        <v>0</v>
      </c>
      <c r="U170" s="32">
        <f>IF(U$2='List of Flows'!$B168,IF('List of Flows'!$F168=0,0,1),0)</f>
        <v>0</v>
      </c>
      <c r="V170" s="32">
        <f>IF(V$2='List of Flows'!$B168,IF('List of Flows'!$F168=0,0,1),0)</f>
        <v>0</v>
      </c>
      <c r="W170" s="32">
        <f>IF(W$2='List of Flows'!$B168,IF('List of Flows'!$F168=0,0,1),0)</f>
        <v>0</v>
      </c>
      <c r="X170" s="32">
        <f>IF(X$2='List of Flows'!$B168,IF('List of Flows'!$F168=0,0,1),0)</f>
        <v>0</v>
      </c>
      <c r="Y170" s="32">
        <f>IF(Y$2='List of Flows'!$B168,IF('List of Flows'!$F168=0,0,1),0)</f>
        <v>0</v>
      </c>
      <c r="Z170" s="32">
        <f>IF(Z$2='List of Flows'!$B168,IF('List of Flows'!$F168=0,0,1),0)</f>
        <v>0</v>
      </c>
      <c r="AA170" s="32">
        <f>IF(AA$2='List of Flows'!$B168,IF('List of Flows'!$F168=0,0,1),0)</f>
        <v>0</v>
      </c>
      <c r="AB170" s="32">
        <f>IF(AB$2='List of Flows'!$B168,IF('List of Flows'!$F168=0,0,1),0)</f>
        <v>0</v>
      </c>
      <c r="AC170" s="32">
        <f>IF(AC$2='List of Flows'!$B168,IF('List of Flows'!$F168=0,0,1),0)</f>
        <v>0</v>
      </c>
      <c r="AD170" s="32">
        <f t="shared" si="71"/>
        <v>0</v>
      </c>
      <c r="AE170" s="31"/>
      <c r="AF170" s="32">
        <f t="shared" si="72"/>
        <v>0</v>
      </c>
      <c r="AG170" s="32">
        <f t="shared" si="73"/>
        <v>0</v>
      </c>
      <c r="AH170" s="32">
        <f t="shared" si="74"/>
        <v>0</v>
      </c>
      <c r="AI170" s="32">
        <f t="shared" si="75"/>
        <v>0</v>
      </c>
      <c r="AJ170" s="32">
        <f t="shared" si="76"/>
        <v>0</v>
      </c>
      <c r="AK170" s="32">
        <f t="shared" si="77"/>
        <v>0</v>
      </c>
      <c r="AL170" s="32">
        <f t="shared" si="78"/>
        <v>0</v>
      </c>
      <c r="AM170" s="32">
        <f t="shared" si="79"/>
        <v>0</v>
      </c>
      <c r="AN170" s="32">
        <f t="shared" si="80"/>
        <v>0</v>
      </c>
      <c r="AO170" s="32">
        <f t="shared" si="81"/>
        <v>0</v>
      </c>
      <c r="AP170" s="32">
        <f t="shared" si="82"/>
        <v>0</v>
      </c>
      <c r="AQ170" s="32">
        <f t="shared" si="83"/>
        <v>0</v>
      </c>
      <c r="AR170" s="32">
        <f t="shared" si="84"/>
        <v>0</v>
      </c>
      <c r="AS170" s="32">
        <f t="shared" si="85"/>
        <v>0</v>
      </c>
      <c r="AT170" s="31"/>
      <c r="AU170" s="32">
        <f>IF(AU$2='List of Flows'!$B168,IF('List of Flows'!$G168=0,0,1),0)</f>
        <v>0</v>
      </c>
      <c r="AV170" s="32">
        <f>IF(AV$2='List of Flows'!$B168,IF('List of Flows'!$G168=0,0,1),0)</f>
        <v>0</v>
      </c>
      <c r="AW170" s="32">
        <f>IF(AW$2='List of Flows'!$B168,IF('List of Flows'!$G168=0,0,1),0)</f>
        <v>0</v>
      </c>
      <c r="AX170" s="32">
        <f>IF(AX$2='List of Flows'!$B168,IF('List of Flows'!$G168=0,0,1),0)</f>
        <v>0</v>
      </c>
      <c r="AY170" s="32">
        <f>IF(AY$2='List of Flows'!$B168,IF('List of Flows'!$G168=0,0,1),0)</f>
        <v>0</v>
      </c>
      <c r="AZ170" s="32">
        <f>IF(AZ$2='List of Flows'!$B168,IF('List of Flows'!$G168=0,0,1),0)</f>
        <v>0</v>
      </c>
      <c r="BA170" s="32">
        <f>IF(BA$2='List of Flows'!$B168,IF('List of Flows'!$G168=0,0,1),0)</f>
        <v>0</v>
      </c>
      <c r="BB170" s="32">
        <f>IF(BB$2='List of Flows'!$B168,IF('List of Flows'!$G168=0,0,1),0)</f>
        <v>0</v>
      </c>
      <c r="BC170" s="32">
        <f>IF(BC$2='List of Flows'!$B168,IF('List of Flows'!$G168=0,0,1),0)</f>
        <v>0</v>
      </c>
      <c r="BD170" s="32">
        <f>IF(BD$2='List of Flows'!$B168,IF('List of Flows'!$G168=0,0,1),0)</f>
        <v>0</v>
      </c>
      <c r="BE170" s="32">
        <f>IF(BE$2='List of Flows'!$B168,IF('List of Flows'!$G168=0,0,1),0)</f>
        <v>0</v>
      </c>
      <c r="BF170" s="32">
        <f>IF(BF$2='List of Flows'!$B168,IF('List of Flows'!$G168=0,0,1),0)</f>
        <v>0</v>
      </c>
      <c r="BG170" s="32">
        <f>IF(BG$2='List of Flows'!$B168,IF('List of Flows'!$G168=0,0,1),0)</f>
        <v>0</v>
      </c>
      <c r="BH170" s="32">
        <f t="shared" si="86"/>
        <v>0</v>
      </c>
      <c r="BI170" s="31"/>
      <c r="BJ170">
        <f t="shared" si="87"/>
        <v>0</v>
      </c>
      <c r="BK170">
        <f t="shared" si="88"/>
        <v>0</v>
      </c>
      <c r="BL170">
        <f t="shared" si="89"/>
        <v>0</v>
      </c>
      <c r="BM170">
        <f t="shared" si="90"/>
        <v>0</v>
      </c>
      <c r="BN170">
        <f t="shared" si="91"/>
        <v>0</v>
      </c>
      <c r="BO170">
        <f t="shared" si="92"/>
        <v>0</v>
      </c>
      <c r="BP170">
        <f t="shared" si="93"/>
        <v>0</v>
      </c>
      <c r="BQ170">
        <f t="shared" si="94"/>
        <v>0</v>
      </c>
      <c r="BR170">
        <f t="shared" si="95"/>
        <v>0</v>
      </c>
      <c r="BS170">
        <f t="shared" si="96"/>
        <v>0</v>
      </c>
      <c r="BT170">
        <f t="shared" si="97"/>
        <v>0</v>
      </c>
      <c r="BU170">
        <f t="shared" si="98"/>
        <v>0</v>
      </c>
      <c r="BV170">
        <f t="shared" si="99"/>
        <v>0</v>
      </c>
      <c r="BW170">
        <f t="shared" si="100"/>
        <v>0</v>
      </c>
    </row>
    <row r="171" spans="1:75" x14ac:dyDescent="0.3">
      <c r="A171" s="30"/>
      <c r="B171" s="32">
        <f>IF(B$2='List of Flows'!$B169,IF('List of Flows'!$E169=0,0,1),0)</f>
        <v>0</v>
      </c>
      <c r="C171" s="32">
        <f>IF(C$2='List of Flows'!$B169,IF('List of Flows'!$E169=0,0,1),0)</f>
        <v>0</v>
      </c>
      <c r="D171" s="32">
        <f>IF(D$2='List of Flows'!$B169,IF('List of Flows'!$E169=0,0,1),0)</f>
        <v>0</v>
      </c>
      <c r="E171" s="32">
        <f>IF(E$2='List of Flows'!$B169,IF('List of Flows'!$E169=0,0,1),0)</f>
        <v>0</v>
      </c>
      <c r="F171" s="32">
        <f>IF(F$2='List of Flows'!$B169,IF('List of Flows'!$E169=0,0,1),0)</f>
        <v>0</v>
      </c>
      <c r="G171" s="32">
        <f>IF(G$2='List of Flows'!$B169,IF('List of Flows'!$E169=0,0,1),0)</f>
        <v>0</v>
      </c>
      <c r="H171" s="32">
        <f>IF(H$2='List of Flows'!$B169,IF('List of Flows'!$E169=0,0,1),0)</f>
        <v>0</v>
      </c>
      <c r="I171" s="32">
        <f>IF(I$2='List of Flows'!$B169,IF('List of Flows'!$E169=0,0,1),0)</f>
        <v>0</v>
      </c>
      <c r="J171" s="32">
        <f>IF(J$2='List of Flows'!$B169,IF('List of Flows'!$E169=0,0,1),0)</f>
        <v>0</v>
      </c>
      <c r="K171" s="32">
        <f>IF(K$2='List of Flows'!$B169,IF('List of Flows'!$E169=0,0,1),0)</f>
        <v>0</v>
      </c>
      <c r="L171" s="32">
        <f>IF(L$2='List of Flows'!$B169,IF('List of Flows'!$E169=0,0,1),0)</f>
        <v>0</v>
      </c>
      <c r="M171" s="32">
        <f>IF(M$2='List of Flows'!$B169,IF('List of Flows'!$E169=0,0,1),0)</f>
        <v>0</v>
      </c>
      <c r="N171" s="32">
        <f>IF(N$2='List of Flows'!$B169,IF('List of Flows'!$E169=0,0,1),0)</f>
        <v>0</v>
      </c>
      <c r="O171" s="32">
        <f t="shared" si="70"/>
        <v>0</v>
      </c>
      <c r="P171" s="31"/>
      <c r="Q171" s="32">
        <f>IF(Q$2='List of Flows'!$B169,IF('List of Flows'!$F169=0,0,1),0)</f>
        <v>0</v>
      </c>
      <c r="R171" s="32">
        <f>IF(R$2='List of Flows'!$B169,IF('List of Flows'!$F169=0,0,1),0)</f>
        <v>0</v>
      </c>
      <c r="S171" s="32">
        <f>IF(S$2='List of Flows'!$B169,IF('List of Flows'!$F169=0,0,1),0)</f>
        <v>0</v>
      </c>
      <c r="T171" s="32">
        <f>IF(T$2='List of Flows'!$B169,IF('List of Flows'!$F169=0,0,1),0)</f>
        <v>0</v>
      </c>
      <c r="U171" s="32">
        <f>IF(U$2='List of Flows'!$B169,IF('List of Flows'!$F169=0,0,1),0)</f>
        <v>0</v>
      </c>
      <c r="V171" s="32">
        <f>IF(V$2='List of Flows'!$B169,IF('List of Flows'!$F169=0,0,1),0)</f>
        <v>0</v>
      </c>
      <c r="W171" s="32">
        <f>IF(W$2='List of Flows'!$B169,IF('List of Flows'!$F169=0,0,1),0)</f>
        <v>0</v>
      </c>
      <c r="X171" s="32">
        <f>IF(X$2='List of Flows'!$B169,IF('List of Flows'!$F169=0,0,1),0)</f>
        <v>0</v>
      </c>
      <c r="Y171" s="32">
        <f>IF(Y$2='List of Flows'!$B169,IF('List of Flows'!$F169=0,0,1),0)</f>
        <v>0</v>
      </c>
      <c r="Z171" s="32">
        <f>IF(Z$2='List of Flows'!$B169,IF('List of Flows'!$F169=0,0,1),0)</f>
        <v>0</v>
      </c>
      <c r="AA171" s="32">
        <f>IF(AA$2='List of Flows'!$B169,IF('List of Flows'!$F169=0,0,1),0)</f>
        <v>0</v>
      </c>
      <c r="AB171" s="32">
        <f>IF(AB$2='List of Flows'!$B169,IF('List of Flows'!$F169=0,0,1),0)</f>
        <v>0</v>
      </c>
      <c r="AC171" s="32">
        <f>IF(AC$2='List of Flows'!$B169,IF('List of Flows'!$F169=0,0,1),0)</f>
        <v>0</v>
      </c>
      <c r="AD171" s="32">
        <f t="shared" si="71"/>
        <v>0</v>
      </c>
      <c r="AE171" s="31"/>
      <c r="AF171" s="32">
        <f t="shared" si="72"/>
        <v>0</v>
      </c>
      <c r="AG171" s="32">
        <f t="shared" si="73"/>
        <v>0</v>
      </c>
      <c r="AH171" s="32">
        <f t="shared" si="74"/>
        <v>0</v>
      </c>
      <c r="AI171" s="32">
        <f t="shared" si="75"/>
        <v>0</v>
      </c>
      <c r="AJ171" s="32">
        <f t="shared" si="76"/>
        <v>0</v>
      </c>
      <c r="AK171" s="32">
        <f t="shared" si="77"/>
        <v>0</v>
      </c>
      <c r="AL171" s="32">
        <f t="shared" si="78"/>
        <v>0</v>
      </c>
      <c r="AM171" s="32">
        <f t="shared" si="79"/>
        <v>0</v>
      </c>
      <c r="AN171" s="32">
        <f t="shared" si="80"/>
        <v>0</v>
      </c>
      <c r="AO171" s="32">
        <f t="shared" si="81"/>
        <v>0</v>
      </c>
      <c r="AP171" s="32">
        <f t="shared" si="82"/>
        <v>0</v>
      </c>
      <c r="AQ171" s="32">
        <f t="shared" si="83"/>
        <v>0</v>
      </c>
      <c r="AR171" s="32">
        <f t="shared" si="84"/>
        <v>0</v>
      </c>
      <c r="AS171" s="32">
        <f t="shared" si="85"/>
        <v>0</v>
      </c>
      <c r="AT171" s="31"/>
      <c r="AU171" s="32">
        <f>IF(AU$2='List of Flows'!$B169,IF('List of Flows'!$G169=0,0,1),0)</f>
        <v>0</v>
      </c>
      <c r="AV171" s="32">
        <f>IF(AV$2='List of Flows'!$B169,IF('List of Flows'!$G169=0,0,1),0)</f>
        <v>0</v>
      </c>
      <c r="AW171" s="32">
        <f>IF(AW$2='List of Flows'!$B169,IF('List of Flows'!$G169=0,0,1),0)</f>
        <v>0</v>
      </c>
      <c r="AX171" s="32">
        <f>IF(AX$2='List of Flows'!$B169,IF('List of Flows'!$G169=0,0,1),0)</f>
        <v>0</v>
      </c>
      <c r="AY171" s="32">
        <f>IF(AY$2='List of Flows'!$B169,IF('List of Flows'!$G169=0,0,1),0)</f>
        <v>0</v>
      </c>
      <c r="AZ171" s="32">
        <f>IF(AZ$2='List of Flows'!$B169,IF('List of Flows'!$G169=0,0,1),0)</f>
        <v>0</v>
      </c>
      <c r="BA171" s="32">
        <f>IF(BA$2='List of Flows'!$B169,IF('List of Flows'!$G169=0,0,1),0)</f>
        <v>0</v>
      </c>
      <c r="BB171" s="32">
        <f>IF(BB$2='List of Flows'!$B169,IF('List of Flows'!$G169=0,0,1),0)</f>
        <v>0</v>
      </c>
      <c r="BC171" s="32">
        <f>IF(BC$2='List of Flows'!$B169,IF('List of Flows'!$G169=0,0,1),0)</f>
        <v>0</v>
      </c>
      <c r="BD171" s="32">
        <f>IF(BD$2='List of Flows'!$B169,IF('List of Flows'!$G169=0,0,1),0)</f>
        <v>0</v>
      </c>
      <c r="BE171" s="32">
        <f>IF(BE$2='List of Flows'!$B169,IF('List of Flows'!$G169=0,0,1),0)</f>
        <v>0</v>
      </c>
      <c r="BF171" s="32">
        <f>IF(BF$2='List of Flows'!$B169,IF('List of Flows'!$G169=0,0,1),0)</f>
        <v>0</v>
      </c>
      <c r="BG171" s="32">
        <f>IF(BG$2='List of Flows'!$B169,IF('List of Flows'!$G169=0,0,1),0)</f>
        <v>0</v>
      </c>
      <c r="BH171" s="32">
        <f t="shared" si="86"/>
        <v>0</v>
      </c>
      <c r="BI171" s="31"/>
      <c r="BJ171">
        <f t="shared" si="87"/>
        <v>0</v>
      </c>
      <c r="BK171">
        <f t="shared" si="88"/>
        <v>0</v>
      </c>
      <c r="BL171">
        <f t="shared" si="89"/>
        <v>0</v>
      </c>
      <c r="BM171">
        <f t="shared" si="90"/>
        <v>0</v>
      </c>
      <c r="BN171">
        <f t="shared" si="91"/>
        <v>0</v>
      </c>
      <c r="BO171">
        <f t="shared" si="92"/>
        <v>0</v>
      </c>
      <c r="BP171">
        <f t="shared" si="93"/>
        <v>0</v>
      </c>
      <c r="BQ171">
        <f t="shared" si="94"/>
        <v>0</v>
      </c>
      <c r="BR171">
        <f t="shared" si="95"/>
        <v>0</v>
      </c>
      <c r="BS171">
        <f t="shared" si="96"/>
        <v>0</v>
      </c>
      <c r="BT171">
        <f t="shared" si="97"/>
        <v>0</v>
      </c>
      <c r="BU171">
        <f t="shared" si="98"/>
        <v>0</v>
      </c>
      <c r="BV171">
        <f t="shared" si="99"/>
        <v>0</v>
      </c>
      <c r="BW171">
        <f t="shared" si="100"/>
        <v>0</v>
      </c>
    </row>
    <row r="172" spans="1:75" x14ac:dyDescent="0.3">
      <c r="A172" s="30"/>
      <c r="B172" s="32">
        <f>IF(B$2='List of Flows'!$B170,IF('List of Flows'!$E170=0,0,1),0)</f>
        <v>0</v>
      </c>
      <c r="C172" s="32">
        <f>IF(C$2='List of Flows'!$B170,IF('List of Flows'!$E170=0,0,1),0)</f>
        <v>0</v>
      </c>
      <c r="D172" s="32">
        <f>IF(D$2='List of Flows'!$B170,IF('List of Flows'!$E170=0,0,1),0)</f>
        <v>0</v>
      </c>
      <c r="E172" s="32">
        <f>IF(E$2='List of Flows'!$B170,IF('List of Flows'!$E170=0,0,1),0)</f>
        <v>0</v>
      </c>
      <c r="F172" s="32">
        <f>IF(F$2='List of Flows'!$B170,IF('List of Flows'!$E170=0,0,1),0)</f>
        <v>0</v>
      </c>
      <c r="G172" s="32">
        <f>IF(G$2='List of Flows'!$B170,IF('List of Flows'!$E170=0,0,1),0)</f>
        <v>0</v>
      </c>
      <c r="H172" s="32">
        <f>IF(H$2='List of Flows'!$B170,IF('List of Flows'!$E170=0,0,1),0)</f>
        <v>0</v>
      </c>
      <c r="I172" s="32">
        <f>IF(I$2='List of Flows'!$B170,IF('List of Flows'!$E170=0,0,1),0)</f>
        <v>0</v>
      </c>
      <c r="J172" s="32">
        <f>IF(J$2='List of Flows'!$B170,IF('List of Flows'!$E170=0,0,1),0)</f>
        <v>0</v>
      </c>
      <c r="K172" s="32">
        <f>IF(K$2='List of Flows'!$B170,IF('List of Flows'!$E170=0,0,1),0)</f>
        <v>0</v>
      </c>
      <c r="L172" s="32">
        <f>IF(L$2='List of Flows'!$B170,IF('List of Flows'!$E170=0,0,1),0)</f>
        <v>0</v>
      </c>
      <c r="M172" s="32">
        <f>IF(M$2='List of Flows'!$B170,IF('List of Flows'!$E170=0,0,1),0)</f>
        <v>0</v>
      </c>
      <c r="N172" s="32">
        <f>IF(N$2='List of Flows'!$B170,IF('List of Flows'!$E170=0,0,1),0)</f>
        <v>0</v>
      </c>
      <c r="O172" s="32">
        <f t="shared" si="70"/>
        <v>0</v>
      </c>
      <c r="P172" s="31"/>
      <c r="Q172" s="32">
        <f>IF(Q$2='List of Flows'!$B170,IF('List of Flows'!$F170=0,0,1),0)</f>
        <v>0</v>
      </c>
      <c r="R172" s="32">
        <f>IF(R$2='List of Flows'!$B170,IF('List of Flows'!$F170=0,0,1),0)</f>
        <v>0</v>
      </c>
      <c r="S172" s="32">
        <f>IF(S$2='List of Flows'!$B170,IF('List of Flows'!$F170=0,0,1),0)</f>
        <v>0</v>
      </c>
      <c r="T172" s="32">
        <f>IF(T$2='List of Flows'!$B170,IF('List of Flows'!$F170=0,0,1),0)</f>
        <v>0</v>
      </c>
      <c r="U172" s="32">
        <f>IF(U$2='List of Flows'!$B170,IF('List of Flows'!$F170=0,0,1),0)</f>
        <v>0</v>
      </c>
      <c r="V172" s="32">
        <f>IF(V$2='List of Flows'!$B170,IF('List of Flows'!$F170=0,0,1),0)</f>
        <v>0</v>
      </c>
      <c r="W172" s="32">
        <f>IF(W$2='List of Flows'!$B170,IF('List of Flows'!$F170=0,0,1),0)</f>
        <v>0</v>
      </c>
      <c r="X172" s="32">
        <f>IF(X$2='List of Flows'!$B170,IF('List of Flows'!$F170=0,0,1),0)</f>
        <v>0</v>
      </c>
      <c r="Y172" s="32">
        <f>IF(Y$2='List of Flows'!$B170,IF('List of Flows'!$F170=0,0,1),0)</f>
        <v>0</v>
      </c>
      <c r="Z172" s="32">
        <f>IF(Z$2='List of Flows'!$B170,IF('List of Flows'!$F170=0,0,1),0)</f>
        <v>0</v>
      </c>
      <c r="AA172" s="32">
        <f>IF(AA$2='List of Flows'!$B170,IF('List of Flows'!$F170=0,0,1),0)</f>
        <v>0</v>
      </c>
      <c r="AB172" s="32">
        <f>IF(AB$2='List of Flows'!$B170,IF('List of Flows'!$F170=0,0,1),0)</f>
        <v>0</v>
      </c>
      <c r="AC172" s="32">
        <f>IF(AC$2='List of Flows'!$B170,IF('List of Flows'!$F170=0,0,1),0)</f>
        <v>0</v>
      </c>
      <c r="AD172" s="32">
        <f t="shared" si="71"/>
        <v>0</v>
      </c>
      <c r="AE172" s="31"/>
      <c r="AF172" s="32">
        <f t="shared" si="72"/>
        <v>0</v>
      </c>
      <c r="AG172" s="32">
        <f t="shared" si="73"/>
        <v>0</v>
      </c>
      <c r="AH172" s="32">
        <f t="shared" si="74"/>
        <v>0</v>
      </c>
      <c r="AI172" s="32">
        <f t="shared" si="75"/>
        <v>0</v>
      </c>
      <c r="AJ172" s="32">
        <f t="shared" si="76"/>
        <v>0</v>
      </c>
      <c r="AK172" s="32">
        <f t="shared" si="77"/>
        <v>0</v>
      </c>
      <c r="AL172" s="32">
        <f t="shared" si="78"/>
        <v>0</v>
      </c>
      <c r="AM172" s="32">
        <f t="shared" si="79"/>
        <v>0</v>
      </c>
      <c r="AN172" s="32">
        <f t="shared" si="80"/>
        <v>0</v>
      </c>
      <c r="AO172" s="32">
        <f t="shared" si="81"/>
        <v>0</v>
      </c>
      <c r="AP172" s="32">
        <f t="shared" si="82"/>
        <v>0</v>
      </c>
      <c r="AQ172" s="32">
        <f t="shared" si="83"/>
        <v>0</v>
      </c>
      <c r="AR172" s="32">
        <f t="shared" si="84"/>
        <v>0</v>
      </c>
      <c r="AS172" s="32">
        <f t="shared" si="85"/>
        <v>0</v>
      </c>
      <c r="AT172" s="31"/>
      <c r="AU172" s="32">
        <f>IF(AU$2='List of Flows'!$B170,IF('List of Flows'!$G170=0,0,1),0)</f>
        <v>0</v>
      </c>
      <c r="AV172" s="32">
        <f>IF(AV$2='List of Flows'!$B170,IF('List of Flows'!$G170=0,0,1),0)</f>
        <v>0</v>
      </c>
      <c r="AW172" s="32">
        <f>IF(AW$2='List of Flows'!$B170,IF('List of Flows'!$G170=0,0,1),0)</f>
        <v>0</v>
      </c>
      <c r="AX172" s="32">
        <f>IF(AX$2='List of Flows'!$B170,IF('List of Flows'!$G170=0,0,1),0)</f>
        <v>0</v>
      </c>
      <c r="AY172" s="32">
        <f>IF(AY$2='List of Flows'!$B170,IF('List of Flows'!$G170=0,0,1),0)</f>
        <v>0</v>
      </c>
      <c r="AZ172" s="32">
        <f>IF(AZ$2='List of Flows'!$B170,IF('List of Flows'!$G170=0,0,1),0)</f>
        <v>0</v>
      </c>
      <c r="BA172" s="32">
        <f>IF(BA$2='List of Flows'!$B170,IF('List of Flows'!$G170=0,0,1),0)</f>
        <v>0</v>
      </c>
      <c r="BB172" s="32">
        <f>IF(BB$2='List of Flows'!$B170,IF('List of Flows'!$G170=0,0,1),0)</f>
        <v>0</v>
      </c>
      <c r="BC172" s="32">
        <f>IF(BC$2='List of Flows'!$B170,IF('List of Flows'!$G170=0,0,1),0)</f>
        <v>0</v>
      </c>
      <c r="BD172" s="32">
        <f>IF(BD$2='List of Flows'!$B170,IF('List of Flows'!$G170=0,0,1),0)</f>
        <v>0</v>
      </c>
      <c r="BE172" s="32">
        <f>IF(BE$2='List of Flows'!$B170,IF('List of Flows'!$G170=0,0,1),0)</f>
        <v>0</v>
      </c>
      <c r="BF172" s="32">
        <f>IF(BF$2='List of Flows'!$B170,IF('List of Flows'!$G170=0,0,1),0)</f>
        <v>0</v>
      </c>
      <c r="BG172" s="32">
        <f>IF(BG$2='List of Flows'!$B170,IF('List of Flows'!$G170=0,0,1),0)</f>
        <v>0</v>
      </c>
      <c r="BH172" s="32">
        <f t="shared" si="86"/>
        <v>0</v>
      </c>
      <c r="BI172" s="31"/>
      <c r="BJ172">
        <f t="shared" si="87"/>
        <v>0</v>
      </c>
      <c r="BK172">
        <f t="shared" si="88"/>
        <v>0</v>
      </c>
      <c r="BL172">
        <f t="shared" si="89"/>
        <v>0</v>
      </c>
      <c r="BM172">
        <f t="shared" si="90"/>
        <v>0</v>
      </c>
      <c r="BN172">
        <f t="shared" si="91"/>
        <v>0</v>
      </c>
      <c r="BO172">
        <f t="shared" si="92"/>
        <v>0</v>
      </c>
      <c r="BP172">
        <f t="shared" si="93"/>
        <v>0</v>
      </c>
      <c r="BQ172">
        <f t="shared" si="94"/>
        <v>0</v>
      </c>
      <c r="BR172">
        <f t="shared" si="95"/>
        <v>0</v>
      </c>
      <c r="BS172">
        <f t="shared" si="96"/>
        <v>0</v>
      </c>
      <c r="BT172">
        <f t="shared" si="97"/>
        <v>0</v>
      </c>
      <c r="BU172">
        <f t="shared" si="98"/>
        <v>0</v>
      </c>
      <c r="BV172">
        <f t="shared" si="99"/>
        <v>0</v>
      </c>
      <c r="BW172">
        <f t="shared" si="100"/>
        <v>0</v>
      </c>
    </row>
    <row r="173" spans="1:75" x14ac:dyDescent="0.3">
      <c r="A173" s="30"/>
      <c r="B173" s="32">
        <f>IF(B$2='List of Flows'!$B171,IF('List of Flows'!$E171=0,0,1),0)</f>
        <v>0</v>
      </c>
      <c r="C173" s="32">
        <f>IF(C$2='List of Flows'!$B171,IF('List of Flows'!$E171=0,0,1),0)</f>
        <v>0</v>
      </c>
      <c r="D173" s="32">
        <f>IF(D$2='List of Flows'!$B171,IF('List of Flows'!$E171=0,0,1),0)</f>
        <v>0</v>
      </c>
      <c r="E173" s="32">
        <f>IF(E$2='List of Flows'!$B171,IF('List of Flows'!$E171=0,0,1),0)</f>
        <v>0</v>
      </c>
      <c r="F173" s="32">
        <f>IF(F$2='List of Flows'!$B171,IF('List of Flows'!$E171=0,0,1),0)</f>
        <v>0</v>
      </c>
      <c r="G173" s="32">
        <f>IF(G$2='List of Flows'!$B171,IF('List of Flows'!$E171=0,0,1),0)</f>
        <v>0</v>
      </c>
      <c r="H173" s="32">
        <f>IF(H$2='List of Flows'!$B171,IF('List of Flows'!$E171=0,0,1),0)</f>
        <v>0</v>
      </c>
      <c r="I173" s="32">
        <f>IF(I$2='List of Flows'!$B171,IF('List of Flows'!$E171=0,0,1),0)</f>
        <v>0</v>
      </c>
      <c r="J173" s="32">
        <f>IF(J$2='List of Flows'!$B171,IF('List of Flows'!$E171=0,0,1),0)</f>
        <v>0</v>
      </c>
      <c r="K173" s="32">
        <f>IF(K$2='List of Flows'!$B171,IF('List of Flows'!$E171=0,0,1),0)</f>
        <v>0</v>
      </c>
      <c r="L173" s="32">
        <f>IF(L$2='List of Flows'!$B171,IF('List of Flows'!$E171=0,0,1),0)</f>
        <v>0</v>
      </c>
      <c r="M173" s="32">
        <f>IF(M$2='List of Flows'!$B171,IF('List of Flows'!$E171=0,0,1),0)</f>
        <v>0</v>
      </c>
      <c r="N173" s="32">
        <f>IF(N$2='List of Flows'!$B171,IF('List of Flows'!$E171=0,0,1),0)</f>
        <v>0</v>
      </c>
      <c r="O173" s="32">
        <f t="shared" si="70"/>
        <v>0</v>
      </c>
      <c r="P173" s="31"/>
      <c r="Q173" s="32">
        <f>IF(Q$2='List of Flows'!$B171,IF('List of Flows'!$F171=0,0,1),0)</f>
        <v>0</v>
      </c>
      <c r="R173" s="32">
        <f>IF(R$2='List of Flows'!$B171,IF('List of Flows'!$F171=0,0,1),0)</f>
        <v>0</v>
      </c>
      <c r="S173" s="32">
        <f>IF(S$2='List of Flows'!$B171,IF('List of Flows'!$F171=0,0,1),0)</f>
        <v>0</v>
      </c>
      <c r="T173" s="32">
        <f>IF(T$2='List of Flows'!$B171,IF('List of Flows'!$F171=0,0,1),0)</f>
        <v>0</v>
      </c>
      <c r="U173" s="32">
        <f>IF(U$2='List of Flows'!$B171,IF('List of Flows'!$F171=0,0,1),0)</f>
        <v>0</v>
      </c>
      <c r="V173" s="32">
        <f>IF(V$2='List of Flows'!$B171,IF('List of Flows'!$F171=0,0,1),0)</f>
        <v>0</v>
      </c>
      <c r="W173" s="32">
        <f>IF(W$2='List of Flows'!$B171,IF('List of Flows'!$F171=0,0,1),0)</f>
        <v>0</v>
      </c>
      <c r="X173" s="32">
        <f>IF(X$2='List of Flows'!$B171,IF('List of Flows'!$F171=0,0,1),0)</f>
        <v>0</v>
      </c>
      <c r="Y173" s="32">
        <f>IF(Y$2='List of Flows'!$B171,IF('List of Flows'!$F171=0,0,1),0)</f>
        <v>0</v>
      </c>
      <c r="Z173" s="32">
        <f>IF(Z$2='List of Flows'!$B171,IF('List of Flows'!$F171=0,0,1),0)</f>
        <v>0</v>
      </c>
      <c r="AA173" s="32">
        <f>IF(AA$2='List of Flows'!$B171,IF('List of Flows'!$F171=0,0,1),0)</f>
        <v>0</v>
      </c>
      <c r="AB173" s="32">
        <f>IF(AB$2='List of Flows'!$B171,IF('List of Flows'!$F171=0,0,1),0)</f>
        <v>0</v>
      </c>
      <c r="AC173" s="32">
        <f>IF(AC$2='List of Flows'!$B171,IF('List of Flows'!$F171=0,0,1),0)</f>
        <v>0</v>
      </c>
      <c r="AD173" s="32">
        <f t="shared" si="71"/>
        <v>0</v>
      </c>
      <c r="AE173" s="31"/>
      <c r="AF173" s="32">
        <f t="shared" si="72"/>
        <v>0</v>
      </c>
      <c r="AG173" s="32">
        <f t="shared" si="73"/>
        <v>0</v>
      </c>
      <c r="AH173" s="32">
        <f t="shared" si="74"/>
        <v>0</v>
      </c>
      <c r="AI173" s="32">
        <f t="shared" si="75"/>
        <v>0</v>
      </c>
      <c r="AJ173" s="32">
        <f t="shared" si="76"/>
        <v>0</v>
      </c>
      <c r="AK173" s="32">
        <f t="shared" si="77"/>
        <v>0</v>
      </c>
      <c r="AL173" s="32">
        <f t="shared" si="78"/>
        <v>0</v>
      </c>
      <c r="AM173" s="32">
        <f t="shared" si="79"/>
        <v>0</v>
      </c>
      <c r="AN173" s="32">
        <f t="shared" si="80"/>
        <v>0</v>
      </c>
      <c r="AO173" s="32">
        <f t="shared" si="81"/>
        <v>0</v>
      </c>
      <c r="AP173" s="32">
        <f t="shared" si="82"/>
        <v>0</v>
      </c>
      <c r="AQ173" s="32">
        <f t="shared" si="83"/>
        <v>0</v>
      </c>
      <c r="AR173" s="32">
        <f t="shared" si="84"/>
        <v>0</v>
      </c>
      <c r="AS173" s="32">
        <f t="shared" si="85"/>
        <v>0</v>
      </c>
      <c r="AT173" s="31"/>
      <c r="AU173" s="32">
        <f>IF(AU$2='List of Flows'!$B171,IF('List of Flows'!$G171=0,0,1),0)</f>
        <v>0</v>
      </c>
      <c r="AV173" s="32">
        <f>IF(AV$2='List of Flows'!$B171,IF('List of Flows'!$G171=0,0,1),0)</f>
        <v>0</v>
      </c>
      <c r="AW173" s="32">
        <f>IF(AW$2='List of Flows'!$B171,IF('List of Flows'!$G171=0,0,1),0)</f>
        <v>0</v>
      </c>
      <c r="AX173" s="32">
        <f>IF(AX$2='List of Flows'!$B171,IF('List of Flows'!$G171=0,0,1),0)</f>
        <v>0</v>
      </c>
      <c r="AY173" s="32">
        <f>IF(AY$2='List of Flows'!$B171,IF('List of Flows'!$G171=0,0,1),0)</f>
        <v>0</v>
      </c>
      <c r="AZ173" s="32">
        <f>IF(AZ$2='List of Flows'!$B171,IF('List of Flows'!$G171=0,0,1),0)</f>
        <v>0</v>
      </c>
      <c r="BA173" s="32">
        <f>IF(BA$2='List of Flows'!$B171,IF('List of Flows'!$G171=0,0,1),0)</f>
        <v>0</v>
      </c>
      <c r="BB173" s="32">
        <f>IF(BB$2='List of Flows'!$B171,IF('List of Flows'!$G171=0,0,1),0)</f>
        <v>0</v>
      </c>
      <c r="BC173" s="32">
        <f>IF(BC$2='List of Flows'!$B171,IF('List of Flows'!$G171=0,0,1),0)</f>
        <v>0</v>
      </c>
      <c r="BD173" s="32">
        <f>IF(BD$2='List of Flows'!$B171,IF('List of Flows'!$G171=0,0,1),0)</f>
        <v>0</v>
      </c>
      <c r="BE173" s="32">
        <f>IF(BE$2='List of Flows'!$B171,IF('List of Flows'!$G171=0,0,1),0)</f>
        <v>0</v>
      </c>
      <c r="BF173" s="32">
        <f>IF(BF$2='List of Flows'!$B171,IF('List of Flows'!$G171=0,0,1),0)</f>
        <v>0</v>
      </c>
      <c r="BG173" s="32">
        <f>IF(BG$2='List of Flows'!$B171,IF('List of Flows'!$G171=0,0,1),0)</f>
        <v>0</v>
      </c>
      <c r="BH173" s="32">
        <f t="shared" si="86"/>
        <v>0</v>
      </c>
      <c r="BI173" s="31"/>
      <c r="BJ173">
        <f t="shared" si="87"/>
        <v>0</v>
      </c>
      <c r="BK173">
        <f t="shared" si="88"/>
        <v>0</v>
      </c>
      <c r="BL173">
        <f t="shared" si="89"/>
        <v>0</v>
      </c>
      <c r="BM173">
        <f t="shared" si="90"/>
        <v>0</v>
      </c>
      <c r="BN173">
        <f t="shared" si="91"/>
        <v>0</v>
      </c>
      <c r="BO173">
        <f t="shared" si="92"/>
        <v>0</v>
      </c>
      <c r="BP173">
        <f t="shared" si="93"/>
        <v>0</v>
      </c>
      <c r="BQ173">
        <f t="shared" si="94"/>
        <v>0</v>
      </c>
      <c r="BR173">
        <f t="shared" si="95"/>
        <v>0</v>
      </c>
      <c r="BS173">
        <f t="shared" si="96"/>
        <v>0</v>
      </c>
      <c r="BT173">
        <f t="shared" si="97"/>
        <v>0</v>
      </c>
      <c r="BU173">
        <f t="shared" si="98"/>
        <v>0</v>
      </c>
      <c r="BV173">
        <f t="shared" si="99"/>
        <v>0</v>
      </c>
      <c r="BW173">
        <f t="shared" si="100"/>
        <v>0</v>
      </c>
    </row>
    <row r="174" spans="1:75" x14ac:dyDescent="0.3">
      <c r="A174" s="30"/>
      <c r="B174" s="32">
        <f>IF(B$2='List of Flows'!$B172,IF('List of Flows'!$E172=0,0,1),0)</f>
        <v>0</v>
      </c>
      <c r="C174" s="32">
        <f>IF(C$2='List of Flows'!$B172,IF('List of Flows'!$E172=0,0,1),0)</f>
        <v>0</v>
      </c>
      <c r="D174" s="32">
        <f>IF(D$2='List of Flows'!$B172,IF('List of Flows'!$E172=0,0,1),0)</f>
        <v>0</v>
      </c>
      <c r="E174" s="32">
        <f>IF(E$2='List of Flows'!$B172,IF('List of Flows'!$E172=0,0,1),0)</f>
        <v>0</v>
      </c>
      <c r="F174" s="32">
        <f>IF(F$2='List of Flows'!$B172,IF('List of Flows'!$E172=0,0,1),0)</f>
        <v>0</v>
      </c>
      <c r="G174" s="32">
        <f>IF(G$2='List of Flows'!$B172,IF('List of Flows'!$E172=0,0,1),0)</f>
        <v>0</v>
      </c>
      <c r="H174" s="32">
        <f>IF(H$2='List of Flows'!$B172,IF('List of Flows'!$E172=0,0,1),0)</f>
        <v>0</v>
      </c>
      <c r="I174" s="32">
        <f>IF(I$2='List of Flows'!$B172,IF('List of Flows'!$E172=0,0,1),0)</f>
        <v>0</v>
      </c>
      <c r="J174" s="32">
        <f>IF(J$2='List of Flows'!$B172,IF('List of Flows'!$E172=0,0,1),0)</f>
        <v>0</v>
      </c>
      <c r="K174" s="32">
        <f>IF(K$2='List of Flows'!$B172,IF('List of Flows'!$E172=0,0,1),0)</f>
        <v>0</v>
      </c>
      <c r="L174" s="32">
        <f>IF(L$2='List of Flows'!$B172,IF('List of Flows'!$E172=0,0,1),0)</f>
        <v>0</v>
      </c>
      <c r="M174" s="32">
        <f>IF(M$2='List of Flows'!$B172,IF('List of Flows'!$E172=0,0,1),0)</f>
        <v>0</v>
      </c>
      <c r="N174" s="32">
        <f>IF(N$2='List of Flows'!$B172,IF('List of Flows'!$E172=0,0,1),0)</f>
        <v>0</v>
      </c>
      <c r="O174" s="32">
        <f t="shared" si="70"/>
        <v>0</v>
      </c>
      <c r="P174" s="31"/>
      <c r="Q174" s="32">
        <f>IF(Q$2='List of Flows'!$B172,IF('List of Flows'!$F172=0,0,1),0)</f>
        <v>0</v>
      </c>
      <c r="R174" s="32">
        <f>IF(R$2='List of Flows'!$B172,IF('List of Flows'!$F172=0,0,1),0)</f>
        <v>0</v>
      </c>
      <c r="S174" s="32">
        <f>IF(S$2='List of Flows'!$B172,IF('List of Flows'!$F172=0,0,1),0)</f>
        <v>0</v>
      </c>
      <c r="T174" s="32">
        <f>IF(T$2='List of Flows'!$B172,IF('List of Flows'!$F172=0,0,1),0)</f>
        <v>0</v>
      </c>
      <c r="U174" s="32">
        <f>IF(U$2='List of Flows'!$B172,IF('List of Flows'!$F172=0,0,1),0)</f>
        <v>0</v>
      </c>
      <c r="V174" s="32">
        <f>IF(V$2='List of Flows'!$B172,IF('List of Flows'!$F172=0,0,1),0)</f>
        <v>0</v>
      </c>
      <c r="W174" s="32">
        <f>IF(W$2='List of Flows'!$B172,IF('List of Flows'!$F172=0,0,1),0)</f>
        <v>0</v>
      </c>
      <c r="X174" s="32">
        <f>IF(X$2='List of Flows'!$B172,IF('List of Flows'!$F172=0,0,1),0)</f>
        <v>0</v>
      </c>
      <c r="Y174" s="32">
        <f>IF(Y$2='List of Flows'!$B172,IF('List of Flows'!$F172=0,0,1),0)</f>
        <v>0</v>
      </c>
      <c r="Z174" s="32">
        <f>IF(Z$2='List of Flows'!$B172,IF('List of Flows'!$F172=0,0,1),0)</f>
        <v>0</v>
      </c>
      <c r="AA174" s="32">
        <f>IF(AA$2='List of Flows'!$B172,IF('List of Flows'!$F172=0,0,1),0)</f>
        <v>0</v>
      </c>
      <c r="AB174" s="32">
        <f>IF(AB$2='List of Flows'!$B172,IF('List of Flows'!$F172=0,0,1),0)</f>
        <v>0</v>
      </c>
      <c r="AC174" s="32">
        <f>IF(AC$2='List of Flows'!$B172,IF('List of Flows'!$F172=0,0,1),0)</f>
        <v>0</v>
      </c>
      <c r="AD174" s="32">
        <f t="shared" si="71"/>
        <v>0</v>
      </c>
      <c r="AE174" s="31"/>
      <c r="AF174" s="32">
        <f t="shared" si="72"/>
        <v>0</v>
      </c>
      <c r="AG174" s="32">
        <f t="shared" si="73"/>
        <v>0</v>
      </c>
      <c r="AH174" s="32">
        <f t="shared" si="74"/>
        <v>0</v>
      </c>
      <c r="AI174" s="32">
        <f t="shared" si="75"/>
        <v>0</v>
      </c>
      <c r="AJ174" s="32">
        <f t="shared" si="76"/>
        <v>0</v>
      </c>
      <c r="AK174" s="32">
        <f t="shared" si="77"/>
        <v>0</v>
      </c>
      <c r="AL174" s="32">
        <f t="shared" si="78"/>
        <v>0</v>
      </c>
      <c r="AM174" s="32">
        <f t="shared" si="79"/>
        <v>0</v>
      </c>
      <c r="AN174" s="32">
        <f t="shared" si="80"/>
        <v>0</v>
      </c>
      <c r="AO174" s="32">
        <f t="shared" si="81"/>
        <v>0</v>
      </c>
      <c r="AP174" s="32">
        <f t="shared" si="82"/>
        <v>0</v>
      </c>
      <c r="AQ174" s="32">
        <f t="shared" si="83"/>
        <v>0</v>
      </c>
      <c r="AR174" s="32">
        <f t="shared" si="84"/>
        <v>0</v>
      </c>
      <c r="AS174" s="32">
        <f t="shared" si="85"/>
        <v>0</v>
      </c>
      <c r="AT174" s="31"/>
      <c r="AU174" s="32">
        <f>IF(AU$2='List of Flows'!$B172,IF('List of Flows'!$G172=0,0,1),0)</f>
        <v>0</v>
      </c>
      <c r="AV174" s="32">
        <f>IF(AV$2='List of Flows'!$B172,IF('List of Flows'!$G172=0,0,1),0)</f>
        <v>0</v>
      </c>
      <c r="AW174" s="32">
        <f>IF(AW$2='List of Flows'!$B172,IF('List of Flows'!$G172=0,0,1),0)</f>
        <v>0</v>
      </c>
      <c r="AX174" s="32">
        <f>IF(AX$2='List of Flows'!$B172,IF('List of Flows'!$G172=0,0,1),0)</f>
        <v>0</v>
      </c>
      <c r="AY174" s="32">
        <f>IF(AY$2='List of Flows'!$B172,IF('List of Flows'!$G172=0,0,1),0)</f>
        <v>0</v>
      </c>
      <c r="AZ174" s="32">
        <f>IF(AZ$2='List of Flows'!$B172,IF('List of Flows'!$G172=0,0,1),0)</f>
        <v>0</v>
      </c>
      <c r="BA174" s="32">
        <f>IF(BA$2='List of Flows'!$B172,IF('List of Flows'!$G172=0,0,1),0)</f>
        <v>0</v>
      </c>
      <c r="BB174" s="32">
        <f>IF(BB$2='List of Flows'!$B172,IF('List of Flows'!$G172=0,0,1),0)</f>
        <v>0</v>
      </c>
      <c r="BC174" s="32">
        <f>IF(BC$2='List of Flows'!$B172,IF('List of Flows'!$G172=0,0,1),0)</f>
        <v>0</v>
      </c>
      <c r="BD174" s="32">
        <f>IF(BD$2='List of Flows'!$B172,IF('List of Flows'!$G172=0,0,1),0)</f>
        <v>0</v>
      </c>
      <c r="BE174" s="32">
        <f>IF(BE$2='List of Flows'!$B172,IF('List of Flows'!$G172=0,0,1),0)</f>
        <v>0</v>
      </c>
      <c r="BF174" s="32">
        <f>IF(BF$2='List of Flows'!$B172,IF('List of Flows'!$G172=0,0,1),0)</f>
        <v>0</v>
      </c>
      <c r="BG174" s="32">
        <f>IF(BG$2='List of Flows'!$B172,IF('List of Flows'!$G172=0,0,1),0)</f>
        <v>0</v>
      </c>
      <c r="BH174" s="32">
        <f t="shared" si="86"/>
        <v>0</v>
      </c>
      <c r="BI174" s="31"/>
      <c r="BJ174">
        <f t="shared" si="87"/>
        <v>0</v>
      </c>
      <c r="BK174">
        <f t="shared" si="88"/>
        <v>0</v>
      </c>
      <c r="BL174">
        <f t="shared" si="89"/>
        <v>0</v>
      </c>
      <c r="BM174">
        <f t="shared" si="90"/>
        <v>0</v>
      </c>
      <c r="BN174">
        <f t="shared" si="91"/>
        <v>0</v>
      </c>
      <c r="BO174">
        <f t="shared" si="92"/>
        <v>0</v>
      </c>
      <c r="BP174">
        <f t="shared" si="93"/>
        <v>0</v>
      </c>
      <c r="BQ174">
        <f t="shared" si="94"/>
        <v>0</v>
      </c>
      <c r="BR174">
        <f t="shared" si="95"/>
        <v>0</v>
      </c>
      <c r="BS174">
        <f t="shared" si="96"/>
        <v>0</v>
      </c>
      <c r="BT174">
        <f t="shared" si="97"/>
        <v>0</v>
      </c>
      <c r="BU174">
        <f t="shared" si="98"/>
        <v>0</v>
      </c>
      <c r="BV174">
        <f t="shared" si="99"/>
        <v>0</v>
      </c>
      <c r="BW174">
        <f t="shared" si="100"/>
        <v>0</v>
      </c>
    </row>
    <row r="175" spans="1:75" x14ac:dyDescent="0.3">
      <c r="A175" s="30"/>
      <c r="B175" s="32">
        <f>IF(B$2='List of Flows'!$B173,IF('List of Flows'!$E173=0,0,1),0)</f>
        <v>0</v>
      </c>
      <c r="C175" s="32">
        <f>IF(C$2='List of Flows'!$B173,IF('List of Flows'!$E173=0,0,1),0)</f>
        <v>0</v>
      </c>
      <c r="D175" s="32">
        <f>IF(D$2='List of Flows'!$B173,IF('List of Flows'!$E173=0,0,1),0)</f>
        <v>0</v>
      </c>
      <c r="E175" s="32">
        <f>IF(E$2='List of Flows'!$B173,IF('List of Flows'!$E173=0,0,1),0)</f>
        <v>0</v>
      </c>
      <c r="F175" s="32">
        <f>IF(F$2='List of Flows'!$B173,IF('List of Flows'!$E173=0,0,1),0)</f>
        <v>0</v>
      </c>
      <c r="G175" s="32">
        <f>IF(G$2='List of Flows'!$B173,IF('List of Flows'!$E173=0,0,1),0)</f>
        <v>0</v>
      </c>
      <c r="H175" s="32">
        <f>IF(H$2='List of Flows'!$B173,IF('List of Flows'!$E173=0,0,1),0)</f>
        <v>0</v>
      </c>
      <c r="I175" s="32">
        <f>IF(I$2='List of Flows'!$B173,IF('List of Flows'!$E173=0,0,1),0)</f>
        <v>0</v>
      </c>
      <c r="J175" s="32">
        <f>IF(J$2='List of Flows'!$B173,IF('List of Flows'!$E173=0,0,1),0)</f>
        <v>0</v>
      </c>
      <c r="K175" s="32">
        <f>IF(K$2='List of Flows'!$B173,IF('List of Flows'!$E173=0,0,1),0)</f>
        <v>0</v>
      </c>
      <c r="L175" s="32">
        <f>IF(L$2='List of Flows'!$B173,IF('List of Flows'!$E173=0,0,1),0)</f>
        <v>0</v>
      </c>
      <c r="M175" s="32">
        <f>IF(M$2='List of Flows'!$B173,IF('List of Flows'!$E173=0,0,1),0)</f>
        <v>0</v>
      </c>
      <c r="N175" s="32">
        <f>IF(N$2='List of Flows'!$B173,IF('List of Flows'!$E173=0,0,1),0)</f>
        <v>0</v>
      </c>
      <c r="O175" s="32">
        <f t="shared" si="70"/>
        <v>0</v>
      </c>
      <c r="P175" s="31"/>
      <c r="Q175" s="32">
        <f>IF(Q$2='List of Flows'!$B173,IF('List of Flows'!$F173=0,0,1),0)</f>
        <v>0</v>
      </c>
      <c r="R175" s="32">
        <f>IF(R$2='List of Flows'!$B173,IF('List of Flows'!$F173=0,0,1),0)</f>
        <v>0</v>
      </c>
      <c r="S175" s="32">
        <f>IF(S$2='List of Flows'!$B173,IF('List of Flows'!$F173=0,0,1),0)</f>
        <v>0</v>
      </c>
      <c r="T175" s="32">
        <f>IF(T$2='List of Flows'!$B173,IF('List of Flows'!$F173=0,0,1),0)</f>
        <v>0</v>
      </c>
      <c r="U175" s="32">
        <f>IF(U$2='List of Flows'!$B173,IF('List of Flows'!$F173=0,0,1),0)</f>
        <v>0</v>
      </c>
      <c r="V175" s="32">
        <f>IF(V$2='List of Flows'!$B173,IF('List of Flows'!$F173=0,0,1),0)</f>
        <v>0</v>
      </c>
      <c r="W175" s="32">
        <f>IF(W$2='List of Flows'!$B173,IF('List of Flows'!$F173=0,0,1),0)</f>
        <v>0</v>
      </c>
      <c r="X175" s="32">
        <f>IF(X$2='List of Flows'!$B173,IF('List of Flows'!$F173=0,0,1),0)</f>
        <v>0</v>
      </c>
      <c r="Y175" s="32">
        <f>IF(Y$2='List of Flows'!$B173,IF('List of Flows'!$F173=0,0,1),0)</f>
        <v>0</v>
      </c>
      <c r="Z175" s="32">
        <f>IF(Z$2='List of Flows'!$B173,IF('List of Flows'!$F173=0,0,1),0)</f>
        <v>0</v>
      </c>
      <c r="AA175" s="32">
        <f>IF(AA$2='List of Flows'!$B173,IF('List of Flows'!$F173=0,0,1),0)</f>
        <v>0</v>
      </c>
      <c r="AB175" s="32">
        <f>IF(AB$2='List of Flows'!$B173,IF('List of Flows'!$F173=0,0,1),0)</f>
        <v>0</v>
      </c>
      <c r="AC175" s="32">
        <f>IF(AC$2='List of Flows'!$B173,IF('List of Flows'!$F173=0,0,1),0)</f>
        <v>0</v>
      </c>
      <c r="AD175" s="32">
        <f t="shared" si="71"/>
        <v>0</v>
      </c>
      <c r="AE175" s="31"/>
      <c r="AF175" s="32">
        <f t="shared" si="72"/>
        <v>0</v>
      </c>
      <c r="AG175" s="32">
        <f t="shared" si="73"/>
        <v>0</v>
      </c>
      <c r="AH175" s="32">
        <f t="shared" si="74"/>
        <v>0</v>
      </c>
      <c r="AI175" s="32">
        <f t="shared" si="75"/>
        <v>0</v>
      </c>
      <c r="AJ175" s="32">
        <f t="shared" si="76"/>
        <v>0</v>
      </c>
      <c r="AK175" s="32">
        <f t="shared" si="77"/>
        <v>0</v>
      </c>
      <c r="AL175" s="32">
        <f t="shared" si="78"/>
        <v>0</v>
      </c>
      <c r="AM175" s="32">
        <f t="shared" si="79"/>
        <v>0</v>
      </c>
      <c r="AN175" s="32">
        <f t="shared" si="80"/>
        <v>0</v>
      </c>
      <c r="AO175" s="32">
        <f t="shared" si="81"/>
        <v>0</v>
      </c>
      <c r="AP175" s="32">
        <f t="shared" si="82"/>
        <v>0</v>
      </c>
      <c r="AQ175" s="32">
        <f t="shared" si="83"/>
        <v>0</v>
      </c>
      <c r="AR175" s="32">
        <f t="shared" si="84"/>
        <v>0</v>
      </c>
      <c r="AS175" s="32">
        <f t="shared" si="85"/>
        <v>0</v>
      </c>
      <c r="AT175" s="31"/>
      <c r="AU175" s="32">
        <f>IF(AU$2='List of Flows'!$B173,IF('List of Flows'!$G173=0,0,1),0)</f>
        <v>0</v>
      </c>
      <c r="AV175" s="32">
        <f>IF(AV$2='List of Flows'!$B173,IF('List of Flows'!$G173=0,0,1),0)</f>
        <v>0</v>
      </c>
      <c r="AW175" s="32">
        <f>IF(AW$2='List of Flows'!$B173,IF('List of Flows'!$G173=0,0,1),0)</f>
        <v>0</v>
      </c>
      <c r="AX175" s="32">
        <f>IF(AX$2='List of Flows'!$B173,IF('List of Flows'!$G173=0,0,1),0)</f>
        <v>0</v>
      </c>
      <c r="AY175" s="32">
        <f>IF(AY$2='List of Flows'!$B173,IF('List of Flows'!$G173=0,0,1),0)</f>
        <v>0</v>
      </c>
      <c r="AZ175" s="32">
        <f>IF(AZ$2='List of Flows'!$B173,IF('List of Flows'!$G173=0,0,1),0)</f>
        <v>0</v>
      </c>
      <c r="BA175" s="32">
        <f>IF(BA$2='List of Flows'!$B173,IF('List of Flows'!$G173=0,0,1),0)</f>
        <v>0</v>
      </c>
      <c r="BB175" s="32">
        <f>IF(BB$2='List of Flows'!$B173,IF('List of Flows'!$G173=0,0,1),0)</f>
        <v>0</v>
      </c>
      <c r="BC175" s="32">
        <f>IF(BC$2='List of Flows'!$B173,IF('List of Flows'!$G173=0,0,1),0)</f>
        <v>0</v>
      </c>
      <c r="BD175" s="32">
        <f>IF(BD$2='List of Flows'!$B173,IF('List of Flows'!$G173=0,0,1),0)</f>
        <v>0</v>
      </c>
      <c r="BE175" s="32">
        <f>IF(BE$2='List of Flows'!$B173,IF('List of Flows'!$G173=0,0,1),0)</f>
        <v>0</v>
      </c>
      <c r="BF175" s="32">
        <f>IF(BF$2='List of Flows'!$B173,IF('List of Flows'!$G173=0,0,1),0)</f>
        <v>0</v>
      </c>
      <c r="BG175" s="32">
        <f>IF(BG$2='List of Flows'!$B173,IF('List of Flows'!$G173=0,0,1),0)</f>
        <v>0</v>
      </c>
      <c r="BH175" s="32">
        <f t="shared" si="86"/>
        <v>0</v>
      </c>
      <c r="BI175" s="31"/>
      <c r="BJ175">
        <f t="shared" si="87"/>
        <v>0</v>
      </c>
      <c r="BK175">
        <f t="shared" si="88"/>
        <v>0</v>
      </c>
      <c r="BL175">
        <f t="shared" si="89"/>
        <v>0</v>
      </c>
      <c r="BM175">
        <f t="shared" si="90"/>
        <v>0</v>
      </c>
      <c r="BN175">
        <f t="shared" si="91"/>
        <v>0</v>
      </c>
      <c r="BO175">
        <f t="shared" si="92"/>
        <v>0</v>
      </c>
      <c r="BP175">
        <f t="shared" si="93"/>
        <v>0</v>
      </c>
      <c r="BQ175">
        <f t="shared" si="94"/>
        <v>0</v>
      </c>
      <c r="BR175">
        <f t="shared" si="95"/>
        <v>0</v>
      </c>
      <c r="BS175">
        <f t="shared" si="96"/>
        <v>0</v>
      </c>
      <c r="BT175">
        <f t="shared" si="97"/>
        <v>0</v>
      </c>
      <c r="BU175">
        <f t="shared" si="98"/>
        <v>0</v>
      </c>
      <c r="BV175">
        <f t="shared" si="99"/>
        <v>0</v>
      </c>
      <c r="BW175">
        <f t="shared" si="100"/>
        <v>0</v>
      </c>
    </row>
    <row r="176" spans="1:75" x14ac:dyDescent="0.3">
      <c r="A176" s="30"/>
      <c r="B176" s="32">
        <f>IF(B$2='List of Flows'!$B174,IF('List of Flows'!$E174=0,0,1),0)</f>
        <v>0</v>
      </c>
      <c r="C176" s="32">
        <f>IF(C$2='List of Flows'!$B174,IF('List of Flows'!$E174=0,0,1),0)</f>
        <v>0</v>
      </c>
      <c r="D176" s="32">
        <f>IF(D$2='List of Flows'!$B174,IF('List of Flows'!$E174=0,0,1),0)</f>
        <v>0</v>
      </c>
      <c r="E176" s="32">
        <f>IF(E$2='List of Flows'!$B174,IF('List of Flows'!$E174=0,0,1),0)</f>
        <v>0</v>
      </c>
      <c r="F176" s="32">
        <f>IF(F$2='List of Flows'!$B174,IF('List of Flows'!$E174=0,0,1),0)</f>
        <v>0</v>
      </c>
      <c r="G176" s="32">
        <f>IF(G$2='List of Flows'!$B174,IF('List of Flows'!$E174=0,0,1),0)</f>
        <v>0</v>
      </c>
      <c r="H176" s="32">
        <f>IF(H$2='List of Flows'!$B174,IF('List of Flows'!$E174=0,0,1),0)</f>
        <v>0</v>
      </c>
      <c r="I176" s="32">
        <f>IF(I$2='List of Flows'!$B174,IF('List of Flows'!$E174=0,0,1),0)</f>
        <v>0</v>
      </c>
      <c r="J176" s="32">
        <f>IF(J$2='List of Flows'!$B174,IF('List of Flows'!$E174=0,0,1),0)</f>
        <v>0</v>
      </c>
      <c r="K176" s="32">
        <f>IF(K$2='List of Flows'!$B174,IF('List of Flows'!$E174=0,0,1),0)</f>
        <v>0</v>
      </c>
      <c r="L176" s="32">
        <f>IF(L$2='List of Flows'!$B174,IF('List of Flows'!$E174=0,0,1),0)</f>
        <v>0</v>
      </c>
      <c r="M176" s="32">
        <f>IF(M$2='List of Flows'!$B174,IF('List of Flows'!$E174=0,0,1),0)</f>
        <v>0</v>
      </c>
      <c r="N176" s="32">
        <f>IF(N$2='List of Flows'!$B174,IF('List of Flows'!$E174=0,0,1),0)</f>
        <v>0</v>
      </c>
      <c r="O176" s="32">
        <f t="shared" si="70"/>
        <v>0</v>
      </c>
      <c r="P176" s="31"/>
      <c r="Q176" s="32">
        <f>IF(Q$2='List of Flows'!$B174,IF('List of Flows'!$F174=0,0,1),0)</f>
        <v>0</v>
      </c>
      <c r="R176" s="32">
        <f>IF(R$2='List of Flows'!$B174,IF('List of Flows'!$F174=0,0,1),0)</f>
        <v>0</v>
      </c>
      <c r="S176" s="32">
        <f>IF(S$2='List of Flows'!$B174,IF('List of Flows'!$F174=0,0,1),0)</f>
        <v>0</v>
      </c>
      <c r="T176" s="32">
        <f>IF(T$2='List of Flows'!$B174,IF('List of Flows'!$F174=0,0,1),0)</f>
        <v>0</v>
      </c>
      <c r="U176" s="32">
        <f>IF(U$2='List of Flows'!$B174,IF('List of Flows'!$F174=0,0,1),0)</f>
        <v>0</v>
      </c>
      <c r="V176" s="32">
        <f>IF(V$2='List of Flows'!$B174,IF('List of Flows'!$F174=0,0,1),0)</f>
        <v>0</v>
      </c>
      <c r="W176" s="32">
        <f>IF(W$2='List of Flows'!$B174,IF('List of Flows'!$F174=0,0,1),0)</f>
        <v>0</v>
      </c>
      <c r="X176" s="32">
        <f>IF(X$2='List of Flows'!$B174,IF('List of Flows'!$F174=0,0,1),0)</f>
        <v>0</v>
      </c>
      <c r="Y176" s="32">
        <f>IF(Y$2='List of Flows'!$B174,IF('List of Flows'!$F174=0,0,1),0)</f>
        <v>0</v>
      </c>
      <c r="Z176" s="32">
        <f>IF(Z$2='List of Flows'!$B174,IF('List of Flows'!$F174=0,0,1),0)</f>
        <v>0</v>
      </c>
      <c r="AA176" s="32">
        <f>IF(AA$2='List of Flows'!$B174,IF('List of Flows'!$F174=0,0,1),0)</f>
        <v>0</v>
      </c>
      <c r="AB176" s="32">
        <f>IF(AB$2='List of Flows'!$B174,IF('List of Flows'!$F174=0,0,1),0)</f>
        <v>0</v>
      </c>
      <c r="AC176" s="32">
        <f>IF(AC$2='List of Flows'!$B174,IF('List of Flows'!$F174=0,0,1),0)</f>
        <v>0</v>
      </c>
      <c r="AD176" s="32">
        <f t="shared" si="71"/>
        <v>0</v>
      </c>
      <c r="AE176" s="31"/>
      <c r="AF176" s="32">
        <f t="shared" si="72"/>
        <v>0</v>
      </c>
      <c r="AG176" s="32">
        <f t="shared" si="73"/>
        <v>0</v>
      </c>
      <c r="AH176" s="32">
        <f t="shared" si="74"/>
        <v>0</v>
      </c>
      <c r="AI176" s="32">
        <f t="shared" si="75"/>
        <v>0</v>
      </c>
      <c r="AJ176" s="32">
        <f t="shared" si="76"/>
        <v>0</v>
      </c>
      <c r="AK176" s="32">
        <f t="shared" si="77"/>
        <v>0</v>
      </c>
      <c r="AL176" s="32">
        <f t="shared" si="78"/>
        <v>0</v>
      </c>
      <c r="AM176" s="32">
        <f t="shared" si="79"/>
        <v>0</v>
      </c>
      <c r="AN176" s="32">
        <f t="shared" si="80"/>
        <v>0</v>
      </c>
      <c r="AO176" s="32">
        <f t="shared" si="81"/>
        <v>0</v>
      </c>
      <c r="AP176" s="32">
        <f t="shared" si="82"/>
        <v>0</v>
      </c>
      <c r="AQ176" s="32">
        <f t="shared" si="83"/>
        <v>0</v>
      </c>
      <c r="AR176" s="32">
        <f t="shared" si="84"/>
        <v>0</v>
      </c>
      <c r="AS176" s="32">
        <f t="shared" si="85"/>
        <v>0</v>
      </c>
      <c r="AT176" s="31"/>
      <c r="AU176" s="32">
        <f>IF(AU$2='List of Flows'!$B174,IF('List of Flows'!$G174=0,0,1),0)</f>
        <v>0</v>
      </c>
      <c r="AV176" s="32">
        <f>IF(AV$2='List of Flows'!$B174,IF('List of Flows'!$G174=0,0,1),0)</f>
        <v>0</v>
      </c>
      <c r="AW176" s="32">
        <f>IF(AW$2='List of Flows'!$B174,IF('List of Flows'!$G174=0,0,1),0)</f>
        <v>0</v>
      </c>
      <c r="AX176" s="32">
        <f>IF(AX$2='List of Flows'!$B174,IF('List of Flows'!$G174=0,0,1),0)</f>
        <v>0</v>
      </c>
      <c r="AY176" s="32">
        <f>IF(AY$2='List of Flows'!$B174,IF('List of Flows'!$G174=0,0,1),0)</f>
        <v>0</v>
      </c>
      <c r="AZ176" s="32">
        <f>IF(AZ$2='List of Flows'!$B174,IF('List of Flows'!$G174=0,0,1),0)</f>
        <v>0</v>
      </c>
      <c r="BA176" s="32">
        <f>IF(BA$2='List of Flows'!$B174,IF('List of Flows'!$G174=0,0,1),0)</f>
        <v>0</v>
      </c>
      <c r="BB176" s="32">
        <f>IF(BB$2='List of Flows'!$B174,IF('List of Flows'!$G174=0,0,1),0)</f>
        <v>0</v>
      </c>
      <c r="BC176" s="32">
        <f>IF(BC$2='List of Flows'!$B174,IF('List of Flows'!$G174=0,0,1),0)</f>
        <v>0</v>
      </c>
      <c r="BD176" s="32">
        <f>IF(BD$2='List of Flows'!$B174,IF('List of Flows'!$G174=0,0,1),0)</f>
        <v>0</v>
      </c>
      <c r="BE176" s="32">
        <f>IF(BE$2='List of Flows'!$B174,IF('List of Flows'!$G174=0,0,1),0)</f>
        <v>0</v>
      </c>
      <c r="BF176" s="32">
        <f>IF(BF$2='List of Flows'!$B174,IF('List of Flows'!$G174=0,0,1),0)</f>
        <v>0</v>
      </c>
      <c r="BG176" s="32">
        <f>IF(BG$2='List of Flows'!$B174,IF('List of Flows'!$G174=0,0,1),0)</f>
        <v>0</v>
      </c>
      <c r="BH176" s="32">
        <f t="shared" si="86"/>
        <v>0</v>
      </c>
      <c r="BI176" s="31"/>
      <c r="BJ176">
        <f t="shared" si="87"/>
        <v>0</v>
      </c>
      <c r="BK176">
        <f t="shared" si="88"/>
        <v>0</v>
      </c>
      <c r="BL176">
        <f t="shared" si="89"/>
        <v>0</v>
      </c>
      <c r="BM176">
        <f t="shared" si="90"/>
        <v>0</v>
      </c>
      <c r="BN176">
        <f t="shared" si="91"/>
        <v>0</v>
      </c>
      <c r="BO176">
        <f t="shared" si="92"/>
        <v>0</v>
      </c>
      <c r="BP176">
        <f t="shared" si="93"/>
        <v>0</v>
      </c>
      <c r="BQ176">
        <f t="shared" si="94"/>
        <v>0</v>
      </c>
      <c r="BR176">
        <f t="shared" si="95"/>
        <v>0</v>
      </c>
      <c r="BS176">
        <f t="shared" si="96"/>
        <v>0</v>
      </c>
      <c r="BT176">
        <f t="shared" si="97"/>
        <v>0</v>
      </c>
      <c r="BU176">
        <f t="shared" si="98"/>
        <v>0</v>
      </c>
      <c r="BV176">
        <f t="shared" si="99"/>
        <v>0</v>
      </c>
      <c r="BW176">
        <f t="shared" si="100"/>
        <v>0</v>
      </c>
    </row>
    <row r="177" spans="1:75" x14ac:dyDescent="0.3">
      <c r="A177" s="30"/>
      <c r="B177" s="32">
        <f>IF(B$2='List of Flows'!$B175,IF('List of Flows'!$E175=0,0,1),0)</f>
        <v>0</v>
      </c>
      <c r="C177" s="32">
        <f>IF(C$2='List of Flows'!$B175,IF('List of Flows'!$E175=0,0,1),0)</f>
        <v>0</v>
      </c>
      <c r="D177" s="32">
        <f>IF(D$2='List of Flows'!$B175,IF('List of Flows'!$E175=0,0,1),0)</f>
        <v>0</v>
      </c>
      <c r="E177" s="32">
        <f>IF(E$2='List of Flows'!$B175,IF('List of Flows'!$E175=0,0,1),0)</f>
        <v>0</v>
      </c>
      <c r="F177" s="32">
        <f>IF(F$2='List of Flows'!$B175,IF('List of Flows'!$E175=0,0,1),0)</f>
        <v>0</v>
      </c>
      <c r="G177" s="32">
        <f>IF(G$2='List of Flows'!$B175,IF('List of Flows'!$E175=0,0,1),0)</f>
        <v>0</v>
      </c>
      <c r="H177" s="32">
        <f>IF(H$2='List of Flows'!$B175,IF('List of Flows'!$E175=0,0,1),0)</f>
        <v>0</v>
      </c>
      <c r="I177" s="32">
        <f>IF(I$2='List of Flows'!$B175,IF('List of Flows'!$E175=0,0,1),0)</f>
        <v>0</v>
      </c>
      <c r="J177" s="32">
        <f>IF(J$2='List of Flows'!$B175,IF('List of Flows'!$E175=0,0,1),0)</f>
        <v>0</v>
      </c>
      <c r="K177" s="32">
        <f>IF(K$2='List of Flows'!$B175,IF('List of Flows'!$E175=0,0,1),0)</f>
        <v>0</v>
      </c>
      <c r="L177" s="32">
        <f>IF(L$2='List of Flows'!$B175,IF('List of Flows'!$E175=0,0,1),0)</f>
        <v>0</v>
      </c>
      <c r="M177" s="32">
        <f>IF(M$2='List of Flows'!$B175,IF('List of Flows'!$E175=0,0,1),0)</f>
        <v>0</v>
      </c>
      <c r="N177" s="32">
        <f>IF(N$2='List of Flows'!$B175,IF('List of Flows'!$E175=0,0,1),0)</f>
        <v>0</v>
      </c>
      <c r="O177" s="32">
        <f t="shared" si="70"/>
        <v>0</v>
      </c>
      <c r="P177" s="31"/>
      <c r="Q177" s="32">
        <f>IF(Q$2='List of Flows'!$B175,IF('List of Flows'!$F175=0,0,1),0)</f>
        <v>0</v>
      </c>
      <c r="R177" s="32">
        <f>IF(R$2='List of Flows'!$B175,IF('List of Flows'!$F175=0,0,1),0)</f>
        <v>0</v>
      </c>
      <c r="S177" s="32">
        <f>IF(S$2='List of Flows'!$B175,IF('List of Flows'!$F175=0,0,1),0)</f>
        <v>0</v>
      </c>
      <c r="T177" s="32">
        <f>IF(T$2='List of Flows'!$B175,IF('List of Flows'!$F175=0,0,1),0)</f>
        <v>0</v>
      </c>
      <c r="U177" s="32">
        <f>IF(U$2='List of Flows'!$B175,IF('List of Flows'!$F175=0,0,1),0)</f>
        <v>0</v>
      </c>
      <c r="V177" s="32">
        <f>IF(V$2='List of Flows'!$B175,IF('List of Flows'!$F175=0,0,1),0)</f>
        <v>0</v>
      </c>
      <c r="W177" s="32">
        <f>IF(W$2='List of Flows'!$B175,IF('List of Flows'!$F175=0,0,1),0)</f>
        <v>0</v>
      </c>
      <c r="X177" s="32">
        <f>IF(X$2='List of Flows'!$B175,IF('List of Flows'!$F175=0,0,1),0)</f>
        <v>0</v>
      </c>
      <c r="Y177" s="32">
        <f>IF(Y$2='List of Flows'!$B175,IF('List of Flows'!$F175=0,0,1),0)</f>
        <v>0</v>
      </c>
      <c r="Z177" s="32">
        <f>IF(Z$2='List of Flows'!$B175,IF('List of Flows'!$F175=0,0,1),0)</f>
        <v>0</v>
      </c>
      <c r="AA177" s="32">
        <f>IF(AA$2='List of Flows'!$B175,IF('List of Flows'!$F175=0,0,1),0)</f>
        <v>0</v>
      </c>
      <c r="AB177" s="32">
        <f>IF(AB$2='List of Flows'!$B175,IF('List of Flows'!$F175=0,0,1),0)</f>
        <v>0</v>
      </c>
      <c r="AC177" s="32">
        <f>IF(AC$2='List of Flows'!$B175,IF('List of Flows'!$F175=0,0,1),0)</f>
        <v>0</v>
      </c>
      <c r="AD177" s="32">
        <f t="shared" si="71"/>
        <v>0</v>
      </c>
      <c r="AE177" s="31"/>
      <c r="AF177" s="32">
        <f t="shared" si="72"/>
        <v>0</v>
      </c>
      <c r="AG177" s="32">
        <f t="shared" si="73"/>
        <v>0</v>
      </c>
      <c r="AH177" s="32">
        <f t="shared" si="74"/>
        <v>0</v>
      </c>
      <c r="AI177" s="32">
        <f t="shared" si="75"/>
        <v>0</v>
      </c>
      <c r="AJ177" s="32">
        <f t="shared" si="76"/>
        <v>0</v>
      </c>
      <c r="AK177" s="32">
        <f t="shared" si="77"/>
        <v>0</v>
      </c>
      <c r="AL177" s="32">
        <f t="shared" si="78"/>
        <v>0</v>
      </c>
      <c r="AM177" s="32">
        <f t="shared" si="79"/>
        <v>0</v>
      </c>
      <c r="AN177" s="32">
        <f t="shared" si="80"/>
        <v>0</v>
      </c>
      <c r="AO177" s="32">
        <f t="shared" si="81"/>
        <v>0</v>
      </c>
      <c r="AP177" s="32">
        <f t="shared" si="82"/>
        <v>0</v>
      </c>
      <c r="AQ177" s="32">
        <f t="shared" si="83"/>
        <v>0</v>
      </c>
      <c r="AR177" s="32">
        <f t="shared" si="84"/>
        <v>0</v>
      </c>
      <c r="AS177" s="32">
        <f t="shared" si="85"/>
        <v>0</v>
      </c>
      <c r="AT177" s="31"/>
      <c r="AU177" s="32">
        <f>IF(AU$2='List of Flows'!$B175,IF('List of Flows'!$G175=0,0,1),0)</f>
        <v>0</v>
      </c>
      <c r="AV177" s="32">
        <f>IF(AV$2='List of Flows'!$B175,IF('List of Flows'!$G175=0,0,1),0)</f>
        <v>0</v>
      </c>
      <c r="AW177" s="32">
        <f>IF(AW$2='List of Flows'!$B175,IF('List of Flows'!$G175=0,0,1),0)</f>
        <v>0</v>
      </c>
      <c r="AX177" s="32">
        <f>IF(AX$2='List of Flows'!$B175,IF('List of Flows'!$G175=0,0,1),0)</f>
        <v>0</v>
      </c>
      <c r="AY177" s="32">
        <f>IF(AY$2='List of Flows'!$B175,IF('List of Flows'!$G175=0,0,1),0)</f>
        <v>0</v>
      </c>
      <c r="AZ177" s="32">
        <f>IF(AZ$2='List of Flows'!$B175,IF('List of Flows'!$G175=0,0,1),0)</f>
        <v>0</v>
      </c>
      <c r="BA177" s="32">
        <f>IF(BA$2='List of Flows'!$B175,IF('List of Flows'!$G175=0,0,1),0)</f>
        <v>0</v>
      </c>
      <c r="BB177" s="32">
        <f>IF(BB$2='List of Flows'!$B175,IF('List of Flows'!$G175=0,0,1),0)</f>
        <v>0</v>
      </c>
      <c r="BC177" s="32">
        <f>IF(BC$2='List of Flows'!$B175,IF('List of Flows'!$G175=0,0,1),0)</f>
        <v>0</v>
      </c>
      <c r="BD177" s="32">
        <f>IF(BD$2='List of Flows'!$B175,IF('List of Flows'!$G175=0,0,1),0)</f>
        <v>0</v>
      </c>
      <c r="BE177" s="32">
        <f>IF(BE$2='List of Flows'!$B175,IF('List of Flows'!$G175=0,0,1),0)</f>
        <v>0</v>
      </c>
      <c r="BF177" s="32">
        <f>IF(BF$2='List of Flows'!$B175,IF('List of Flows'!$G175=0,0,1),0)</f>
        <v>0</v>
      </c>
      <c r="BG177" s="32">
        <f>IF(BG$2='List of Flows'!$B175,IF('List of Flows'!$G175=0,0,1),0)</f>
        <v>0</v>
      </c>
      <c r="BH177" s="32">
        <f t="shared" si="86"/>
        <v>0</v>
      </c>
      <c r="BI177" s="31"/>
      <c r="BJ177">
        <f t="shared" si="87"/>
        <v>0</v>
      </c>
      <c r="BK177">
        <f t="shared" si="88"/>
        <v>0</v>
      </c>
      <c r="BL177">
        <f t="shared" si="89"/>
        <v>0</v>
      </c>
      <c r="BM177">
        <f t="shared" si="90"/>
        <v>0</v>
      </c>
      <c r="BN177">
        <f t="shared" si="91"/>
        <v>0</v>
      </c>
      <c r="BO177">
        <f t="shared" si="92"/>
        <v>0</v>
      </c>
      <c r="BP177">
        <f t="shared" si="93"/>
        <v>0</v>
      </c>
      <c r="BQ177">
        <f t="shared" si="94"/>
        <v>0</v>
      </c>
      <c r="BR177">
        <f t="shared" si="95"/>
        <v>0</v>
      </c>
      <c r="BS177">
        <f t="shared" si="96"/>
        <v>0</v>
      </c>
      <c r="BT177">
        <f t="shared" si="97"/>
        <v>0</v>
      </c>
      <c r="BU177">
        <f t="shared" si="98"/>
        <v>0</v>
      </c>
      <c r="BV177">
        <f t="shared" si="99"/>
        <v>0</v>
      </c>
      <c r="BW177">
        <f t="shared" si="100"/>
        <v>0</v>
      </c>
    </row>
    <row r="178" spans="1:75" x14ac:dyDescent="0.3">
      <c r="A178" s="30"/>
      <c r="B178" s="32">
        <f>IF(B$2='List of Flows'!$B176,IF('List of Flows'!$E176=0,0,1),0)</f>
        <v>0</v>
      </c>
      <c r="C178" s="32">
        <f>IF(C$2='List of Flows'!$B176,IF('List of Flows'!$E176=0,0,1),0)</f>
        <v>0</v>
      </c>
      <c r="D178" s="32">
        <f>IF(D$2='List of Flows'!$B176,IF('List of Flows'!$E176=0,0,1),0)</f>
        <v>0</v>
      </c>
      <c r="E178" s="32">
        <f>IF(E$2='List of Flows'!$B176,IF('List of Flows'!$E176=0,0,1),0)</f>
        <v>0</v>
      </c>
      <c r="F178" s="32">
        <f>IF(F$2='List of Flows'!$B176,IF('List of Flows'!$E176=0,0,1),0)</f>
        <v>0</v>
      </c>
      <c r="G178" s="32">
        <f>IF(G$2='List of Flows'!$B176,IF('List of Flows'!$E176=0,0,1),0)</f>
        <v>0</v>
      </c>
      <c r="H178" s="32">
        <f>IF(H$2='List of Flows'!$B176,IF('List of Flows'!$E176=0,0,1),0)</f>
        <v>0</v>
      </c>
      <c r="I178" s="32">
        <f>IF(I$2='List of Flows'!$B176,IF('List of Flows'!$E176=0,0,1),0)</f>
        <v>0</v>
      </c>
      <c r="J178" s="32">
        <f>IF(J$2='List of Flows'!$B176,IF('List of Flows'!$E176=0,0,1),0)</f>
        <v>0</v>
      </c>
      <c r="K178" s="32">
        <f>IF(K$2='List of Flows'!$B176,IF('List of Flows'!$E176=0,0,1),0)</f>
        <v>0</v>
      </c>
      <c r="L178" s="32">
        <f>IF(L$2='List of Flows'!$B176,IF('List of Flows'!$E176=0,0,1),0)</f>
        <v>0</v>
      </c>
      <c r="M178" s="32">
        <f>IF(M$2='List of Flows'!$B176,IF('List of Flows'!$E176=0,0,1),0)</f>
        <v>0</v>
      </c>
      <c r="N178" s="32">
        <f>IF(N$2='List of Flows'!$B176,IF('List of Flows'!$E176=0,0,1),0)</f>
        <v>0</v>
      </c>
      <c r="O178" s="32">
        <f t="shared" si="70"/>
        <v>0</v>
      </c>
      <c r="P178" s="31"/>
      <c r="Q178" s="32">
        <f>IF(Q$2='List of Flows'!$B176,IF('List of Flows'!$F176=0,0,1),0)</f>
        <v>0</v>
      </c>
      <c r="R178" s="32">
        <f>IF(R$2='List of Flows'!$B176,IF('List of Flows'!$F176=0,0,1),0)</f>
        <v>0</v>
      </c>
      <c r="S178" s="32">
        <f>IF(S$2='List of Flows'!$B176,IF('List of Flows'!$F176=0,0,1),0)</f>
        <v>0</v>
      </c>
      <c r="T178" s="32">
        <f>IF(T$2='List of Flows'!$B176,IF('List of Flows'!$F176=0,0,1),0)</f>
        <v>0</v>
      </c>
      <c r="U178" s="32">
        <f>IF(U$2='List of Flows'!$B176,IF('List of Flows'!$F176=0,0,1),0)</f>
        <v>0</v>
      </c>
      <c r="V178" s="32">
        <f>IF(V$2='List of Flows'!$B176,IF('List of Flows'!$F176=0,0,1),0)</f>
        <v>0</v>
      </c>
      <c r="W178" s="32">
        <f>IF(W$2='List of Flows'!$B176,IF('List of Flows'!$F176=0,0,1),0)</f>
        <v>0</v>
      </c>
      <c r="X178" s="32">
        <f>IF(X$2='List of Flows'!$B176,IF('List of Flows'!$F176=0,0,1),0)</f>
        <v>0</v>
      </c>
      <c r="Y178" s="32">
        <f>IF(Y$2='List of Flows'!$B176,IF('List of Flows'!$F176=0,0,1),0)</f>
        <v>0</v>
      </c>
      <c r="Z178" s="32">
        <f>IF(Z$2='List of Flows'!$B176,IF('List of Flows'!$F176=0,0,1),0)</f>
        <v>0</v>
      </c>
      <c r="AA178" s="32">
        <f>IF(AA$2='List of Flows'!$B176,IF('List of Flows'!$F176=0,0,1),0)</f>
        <v>0</v>
      </c>
      <c r="AB178" s="32">
        <f>IF(AB$2='List of Flows'!$B176,IF('List of Flows'!$F176=0,0,1),0)</f>
        <v>0</v>
      </c>
      <c r="AC178" s="32">
        <f>IF(AC$2='List of Flows'!$B176,IF('List of Flows'!$F176=0,0,1),0)</f>
        <v>0</v>
      </c>
      <c r="AD178" s="32">
        <f t="shared" si="71"/>
        <v>0</v>
      </c>
      <c r="AE178" s="31"/>
      <c r="AF178" s="32">
        <f t="shared" si="72"/>
        <v>0</v>
      </c>
      <c r="AG178" s="32">
        <f t="shared" si="73"/>
        <v>0</v>
      </c>
      <c r="AH178" s="32">
        <f t="shared" si="74"/>
        <v>0</v>
      </c>
      <c r="AI178" s="32">
        <f t="shared" si="75"/>
        <v>0</v>
      </c>
      <c r="AJ178" s="32">
        <f t="shared" si="76"/>
        <v>0</v>
      </c>
      <c r="AK178" s="32">
        <f t="shared" si="77"/>
        <v>0</v>
      </c>
      <c r="AL178" s="32">
        <f t="shared" si="78"/>
        <v>0</v>
      </c>
      <c r="AM178" s="32">
        <f t="shared" si="79"/>
        <v>0</v>
      </c>
      <c r="AN178" s="32">
        <f t="shared" si="80"/>
        <v>0</v>
      </c>
      <c r="AO178" s="32">
        <f t="shared" si="81"/>
        <v>0</v>
      </c>
      <c r="AP178" s="32">
        <f t="shared" si="82"/>
        <v>0</v>
      </c>
      <c r="AQ178" s="32">
        <f t="shared" si="83"/>
        <v>0</v>
      </c>
      <c r="AR178" s="32">
        <f t="shared" si="84"/>
        <v>0</v>
      </c>
      <c r="AS178" s="32">
        <f t="shared" si="85"/>
        <v>0</v>
      </c>
      <c r="AT178" s="31"/>
      <c r="AU178" s="32">
        <f>IF(AU$2='List of Flows'!$B176,IF('List of Flows'!$G176=0,0,1),0)</f>
        <v>0</v>
      </c>
      <c r="AV178" s="32">
        <f>IF(AV$2='List of Flows'!$B176,IF('List of Flows'!$G176=0,0,1),0)</f>
        <v>0</v>
      </c>
      <c r="AW178" s="32">
        <f>IF(AW$2='List of Flows'!$B176,IF('List of Flows'!$G176=0,0,1),0)</f>
        <v>0</v>
      </c>
      <c r="AX178" s="32">
        <f>IF(AX$2='List of Flows'!$B176,IF('List of Flows'!$G176=0,0,1),0)</f>
        <v>0</v>
      </c>
      <c r="AY178" s="32">
        <f>IF(AY$2='List of Flows'!$B176,IF('List of Flows'!$G176=0,0,1),0)</f>
        <v>0</v>
      </c>
      <c r="AZ178" s="32">
        <f>IF(AZ$2='List of Flows'!$B176,IF('List of Flows'!$G176=0,0,1),0)</f>
        <v>0</v>
      </c>
      <c r="BA178" s="32">
        <f>IF(BA$2='List of Flows'!$B176,IF('List of Flows'!$G176=0,0,1),0)</f>
        <v>0</v>
      </c>
      <c r="BB178" s="32">
        <f>IF(BB$2='List of Flows'!$B176,IF('List of Flows'!$G176=0,0,1),0)</f>
        <v>0</v>
      </c>
      <c r="BC178" s="32">
        <f>IF(BC$2='List of Flows'!$B176,IF('List of Flows'!$G176=0,0,1),0)</f>
        <v>0</v>
      </c>
      <c r="BD178" s="32">
        <f>IF(BD$2='List of Flows'!$B176,IF('List of Flows'!$G176=0,0,1),0)</f>
        <v>0</v>
      </c>
      <c r="BE178" s="32">
        <f>IF(BE$2='List of Flows'!$B176,IF('List of Flows'!$G176=0,0,1),0)</f>
        <v>0</v>
      </c>
      <c r="BF178" s="32">
        <f>IF(BF$2='List of Flows'!$B176,IF('List of Flows'!$G176=0,0,1),0)</f>
        <v>0</v>
      </c>
      <c r="BG178" s="32">
        <f>IF(BG$2='List of Flows'!$B176,IF('List of Flows'!$G176=0,0,1),0)</f>
        <v>0</v>
      </c>
      <c r="BH178" s="32">
        <f t="shared" si="86"/>
        <v>0</v>
      </c>
      <c r="BI178" s="31"/>
      <c r="BJ178">
        <f t="shared" si="87"/>
        <v>0</v>
      </c>
      <c r="BK178">
        <f t="shared" si="88"/>
        <v>0</v>
      </c>
      <c r="BL178">
        <f t="shared" si="89"/>
        <v>0</v>
      </c>
      <c r="BM178">
        <f t="shared" si="90"/>
        <v>0</v>
      </c>
      <c r="BN178">
        <f t="shared" si="91"/>
        <v>0</v>
      </c>
      <c r="BO178">
        <f t="shared" si="92"/>
        <v>0</v>
      </c>
      <c r="BP178">
        <f t="shared" si="93"/>
        <v>0</v>
      </c>
      <c r="BQ178">
        <f t="shared" si="94"/>
        <v>0</v>
      </c>
      <c r="BR178">
        <f t="shared" si="95"/>
        <v>0</v>
      </c>
      <c r="BS178">
        <f t="shared" si="96"/>
        <v>0</v>
      </c>
      <c r="BT178">
        <f t="shared" si="97"/>
        <v>0</v>
      </c>
      <c r="BU178">
        <f t="shared" si="98"/>
        <v>0</v>
      </c>
      <c r="BV178">
        <f t="shared" si="99"/>
        <v>0</v>
      </c>
      <c r="BW178">
        <f t="shared" si="100"/>
        <v>0</v>
      </c>
    </row>
    <row r="179" spans="1:75" x14ac:dyDescent="0.3">
      <c r="A179" s="30"/>
      <c r="B179" s="32">
        <f>IF(B$2='List of Flows'!$B177,IF('List of Flows'!$E177=0,0,1),0)</f>
        <v>0</v>
      </c>
      <c r="C179" s="32">
        <f>IF(C$2='List of Flows'!$B177,IF('List of Flows'!$E177=0,0,1),0)</f>
        <v>0</v>
      </c>
      <c r="D179" s="32">
        <f>IF(D$2='List of Flows'!$B177,IF('List of Flows'!$E177=0,0,1),0)</f>
        <v>0</v>
      </c>
      <c r="E179" s="32">
        <f>IF(E$2='List of Flows'!$B177,IF('List of Flows'!$E177=0,0,1),0)</f>
        <v>0</v>
      </c>
      <c r="F179" s="32">
        <f>IF(F$2='List of Flows'!$B177,IF('List of Flows'!$E177=0,0,1),0)</f>
        <v>0</v>
      </c>
      <c r="G179" s="32">
        <f>IF(G$2='List of Flows'!$B177,IF('List of Flows'!$E177=0,0,1),0)</f>
        <v>0</v>
      </c>
      <c r="H179" s="32">
        <f>IF(H$2='List of Flows'!$B177,IF('List of Flows'!$E177=0,0,1),0)</f>
        <v>0</v>
      </c>
      <c r="I179" s="32">
        <f>IF(I$2='List of Flows'!$B177,IF('List of Flows'!$E177=0,0,1),0)</f>
        <v>0</v>
      </c>
      <c r="J179" s="32">
        <f>IF(J$2='List of Flows'!$B177,IF('List of Flows'!$E177=0,0,1),0)</f>
        <v>0</v>
      </c>
      <c r="K179" s="32">
        <f>IF(K$2='List of Flows'!$B177,IF('List of Flows'!$E177=0,0,1),0)</f>
        <v>0</v>
      </c>
      <c r="L179" s="32">
        <f>IF(L$2='List of Flows'!$B177,IF('List of Flows'!$E177=0,0,1),0)</f>
        <v>0</v>
      </c>
      <c r="M179" s="32">
        <f>IF(M$2='List of Flows'!$B177,IF('List of Flows'!$E177=0,0,1),0)</f>
        <v>0</v>
      </c>
      <c r="N179" s="32">
        <f>IF(N$2='List of Flows'!$B177,IF('List of Flows'!$E177=0,0,1),0)</f>
        <v>0</v>
      </c>
      <c r="O179" s="32">
        <f t="shared" si="70"/>
        <v>0</v>
      </c>
      <c r="P179" s="31"/>
      <c r="Q179" s="32">
        <f>IF(Q$2='List of Flows'!$B177,IF('List of Flows'!$F177=0,0,1),0)</f>
        <v>0</v>
      </c>
      <c r="R179" s="32">
        <f>IF(R$2='List of Flows'!$B177,IF('List of Flows'!$F177=0,0,1),0)</f>
        <v>0</v>
      </c>
      <c r="S179" s="32">
        <f>IF(S$2='List of Flows'!$B177,IF('List of Flows'!$F177=0,0,1),0)</f>
        <v>0</v>
      </c>
      <c r="T179" s="32">
        <f>IF(T$2='List of Flows'!$B177,IF('List of Flows'!$F177=0,0,1),0)</f>
        <v>0</v>
      </c>
      <c r="U179" s="32">
        <f>IF(U$2='List of Flows'!$B177,IF('List of Flows'!$F177=0,0,1),0)</f>
        <v>0</v>
      </c>
      <c r="V179" s="32">
        <f>IF(V$2='List of Flows'!$B177,IF('List of Flows'!$F177=0,0,1),0)</f>
        <v>0</v>
      </c>
      <c r="W179" s="32">
        <f>IF(W$2='List of Flows'!$B177,IF('List of Flows'!$F177=0,0,1),0)</f>
        <v>0</v>
      </c>
      <c r="X179" s="32">
        <f>IF(X$2='List of Flows'!$B177,IF('List of Flows'!$F177=0,0,1),0)</f>
        <v>0</v>
      </c>
      <c r="Y179" s="32">
        <f>IF(Y$2='List of Flows'!$B177,IF('List of Flows'!$F177=0,0,1),0)</f>
        <v>0</v>
      </c>
      <c r="Z179" s="32">
        <f>IF(Z$2='List of Flows'!$B177,IF('List of Flows'!$F177=0,0,1),0)</f>
        <v>0</v>
      </c>
      <c r="AA179" s="32">
        <f>IF(AA$2='List of Flows'!$B177,IF('List of Flows'!$F177=0,0,1),0)</f>
        <v>0</v>
      </c>
      <c r="AB179" s="32">
        <f>IF(AB$2='List of Flows'!$B177,IF('List of Flows'!$F177=0,0,1),0)</f>
        <v>0</v>
      </c>
      <c r="AC179" s="32">
        <f>IF(AC$2='List of Flows'!$B177,IF('List of Flows'!$F177=0,0,1),0)</f>
        <v>0</v>
      </c>
      <c r="AD179" s="32">
        <f t="shared" si="71"/>
        <v>0</v>
      </c>
      <c r="AE179" s="31"/>
      <c r="AF179" s="32">
        <f t="shared" si="72"/>
        <v>0</v>
      </c>
      <c r="AG179" s="32">
        <f t="shared" si="73"/>
        <v>0</v>
      </c>
      <c r="AH179" s="32">
        <f t="shared" si="74"/>
        <v>0</v>
      </c>
      <c r="AI179" s="32">
        <f t="shared" si="75"/>
        <v>0</v>
      </c>
      <c r="AJ179" s="32">
        <f t="shared" si="76"/>
        <v>0</v>
      </c>
      <c r="AK179" s="32">
        <f t="shared" si="77"/>
        <v>0</v>
      </c>
      <c r="AL179" s="32">
        <f t="shared" si="78"/>
        <v>0</v>
      </c>
      <c r="AM179" s="32">
        <f t="shared" si="79"/>
        <v>0</v>
      </c>
      <c r="AN179" s="32">
        <f t="shared" si="80"/>
        <v>0</v>
      </c>
      <c r="AO179" s="32">
        <f t="shared" si="81"/>
        <v>0</v>
      </c>
      <c r="AP179" s="32">
        <f t="shared" si="82"/>
        <v>0</v>
      </c>
      <c r="AQ179" s="32">
        <f t="shared" si="83"/>
        <v>0</v>
      </c>
      <c r="AR179" s="32">
        <f t="shared" si="84"/>
        <v>0</v>
      </c>
      <c r="AS179" s="32">
        <f t="shared" si="85"/>
        <v>0</v>
      </c>
      <c r="AT179" s="31"/>
      <c r="AU179" s="32">
        <f>IF(AU$2='List of Flows'!$B177,IF('List of Flows'!$G177=0,0,1),0)</f>
        <v>0</v>
      </c>
      <c r="AV179" s="32">
        <f>IF(AV$2='List of Flows'!$B177,IF('List of Flows'!$G177=0,0,1),0)</f>
        <v>0</v>
      </c>
      <c r="AW179" s="32">
        <f>IF(AW$2='List of Flows'!$B177,IF('List of Flows'!$G177=0,0,1),0)</f>
        <v>0</v>
      </c>
      <c r="AX179" s="32">
        <f>IF(AX$2='List of Flows'!$B177,IF('List of Flows'!$G177=0,0,1),0)</f>
        <v>0</v>
      </c>
      <c r="AY179" s="32">
        <f>IF(AY$2='List of Flows'!$B177,IF('List of Flows'!$G177=0,0,1),0)</f>
        <v>0</v>
      </c>
      <c r="AZ179" s="32">
        <f>IF(AZ$2='List of Flows'!$B177,IF('List of Flows'!$G177=0,0,1),0)</f>
        <v>0</v>
      </c>
      <c r="BA179" s="32">
        <f>IF(BA$2='List of Flows'!$B177,IF('List of Flows'!$G177=0,0,1),0)</f>
        <v>0</v>
      </c>
      <c r="BB179" s="32">
        <f>IF(BB$2='List of Flows'!$B177,IF('List of Flows'!$G177=0,0,1),0)</f>
        <v>0</v>
      </c>
      <c r="BC179" s="32">
        <f>IF(BC$2='List of Flows'!$B177,IF('List of Flows'!$G177=0,0,1),0)</f>
        <v>0</v>
      </c>
      <c r="BD179" s="32">
        <f>IF(BD$2='List of Flows'!$B177,IF('List of Flows'!$G177=0,0,1),0)</f>
        <v>0</v>
      </c>
      <c r="BE179" s="32">
        <f>IF(BE$2='List of Flows'!$B177,IF('List of Flows'!$G177=0,0,1),0)</f>
        <v>0</v>
      </c>
      <c r="BF179" s="32">
        <f>IF(BF$2='List of Flows'!$B177,IF('List of Flows'!$G177=0,0,1),0)</f>
        <v>0</v>
      </c>
      <c r="BG179" s="32">
        <f>IF(BG$2='List of Flows'!$B177,IF('List of Flows'!$G177=0,0,1),0)</f>
        <v>0</v>
      </c>
      <c r="BH179" s="32">
        <f t="shared" si="86"/>
        <v>0</v>
      </c>
      <c r="BI179" s="31"/>
      <c r="BJ179">
        <f t="shared" si="87"/>
        <v>0</v>
      </c>
      <c r="BK179">
        <f t="shared" si="88"/>
        <v>0</v>
      </c>
      <c r="BL179">
        <f t="shared" si="89"/>
        <v>0</v>
      </c>
      <c r="BM179">
        <f t="shared" si="90"/>
        <v>0</v>
      </c>
      <c r="BN179">
        <f t="shared" si="91"/>
        <v>0</v>
      </c>
      <c r="BO179">
        <f t="shared" si="92"/>
        <v>0</v>
      </c>
      <c r="BP179">
        <f t="shared" si="93"/>
        <v>0</v>
      </c>
      <c r="BQ179">
        <f t="shared" si="94"/>
        <v>0</v>
      </c>
      <c r="BR179">
        <f t="shared" si="95"/>
        <v>0</v>
      </c>
      <c r="BS179">
        <f t="shared" si="96"/>
        <v>0</v>
      </c>
      <c r="BT179">
        <f t="shared" si="97"/>
        <v>0</v>
      </c>
      <c r="BU179">
        <f t="shared" si="98"/>
        <v>0</v>
      </c>
      <c r="BV179">
        <f t="shared" si="99"/>
        <v>0</v>
      </c>
      <c r="BW179">
        <f t="shared" si="100"/>
        <v>0</v>
      </c>
    </row>
    <row r="180" spans="1:75" x14ac:dyDescent="0.3">
      <c r="A180" s="30"/>
      <c r="B180" s="32">
        <f>IF(B$2='List of Flows'!$B178,IF('List of Flows'!$E178=0,0,1),0)</f>
        <v>0</v>
      </c>
      <c r="C180" s="32">
        <f>IF(C$2='List of Flows'!$B178,IF('List of Flows'!$E178=0,0,1),0)</f>
        <v>0</v>
      </c>
      <c r="D180" s="32">
        <f>IF(D$2='List of Flows'!$B178,IF('List of Flows'!$E178=0,0,1),0)</f>
        <v>0</v>
      </c>
      <c r="E180" s="32">
        <f>IF(E$2='List of Flows'!$B178,IF('List of Flows'!$E178=0,0,1),0)</f>
        <v>0</v>
      </c>
      <c r="F180" s="32">
        <f>IF(F$2='List of Flows'!$B178,IF('List of Flows'!$E178=0,0,1),0)</f>
        <v>0</v>
      </c>
      <c r="G180" s="32">
        <f>IF(G$2='List of Flows'!$B178,IF('List of Flows'!$E178=0,0,1),0)</f>
        <v>0</v>
      </c>
      <c r="H180" s="32">
        <f>IF(H$2='List of Flows'!$B178,IF('List of Flows'!$E178=0,0,1),0)</f>
        <v>0</v>
      </c>
      <c r="I180" s="32">
        <f>IF(I$2='List of Flows'!$B178,IF('List of Flows'!$E178=0,0,1),0)</f>
        <v>0</v>
      </c>
      <c r="J180" s="32">
        <f>IF(J$2='List of Flows'!$B178,IF('List of Flows'!$E178=0,0,1),0)</f>
        <v>0</v>
      </c>
      <c r="K180" s="32">
        <f>IF(K$2='List of Flows'!$B178,IF('List of Flows'!$E178=0,0,1),0)</f>
        <v>0</v>
      </c>
      <c r="L180" s="32">
        <f>IF(L$2='List of Flows'!$B178,IF('List of Flows'!$E178=0,0,1),0)</f>
        <v>0</v>
      </c>
      <c r="M180" s="32">
        <f>IF(M$2='List of Flows'!$B178,IF('List of Flows'!$E178=0,0,1),0)</f>
        <v>0</v>
      </c>
      <c r="N180" s="32">
        <f>IF(N$2='List of Flows'!$B178,IF('List of Flows'!$E178=0,0,1),0)</f>
        <v>0</v>
      </c>
      <c r="O180" s="32">
        <f t="shared" si="70"/>
        <v>0</v>
      </c>
      <c r="P180" s="31"/>
      <c r="Q180" s="32">
        <f>IF(Q$2='List of Flows'!$B178,IF('List of Flows'!$F178=0,0,1),0)</f>
        <v>0</v>
      </c>
      <c r="R180" s="32">
        <f>IF(R$2='List of Flows'!$B178,IF('List of Flows'!$F178=0,0,1),0)</f>
        <v>0</v>
      </c>
      <c r="S180" s="32">
        <f>IF(S$2='List of Flows'!$B178,IF('List of Flows'!$F178=0,0,1),0)</f>
        <v>0</v>
      </c>
      <c r="T180" s="32">
        <f>IF(T$2='List of Flows'!$B178,IF('List of Flows'!$F178=0,0,1),0)</f>
        <v>0</v>
      </c>
      <c r="U180" s="32">
        <f>IF(U$2='List of Flows'!$B178,IF('List of Flows'!$F178=0,0,1),0)</f>
        <v>0</v>
      </c>
      <c r="V180" s="32">
        <f>IF(V$2='List of Flows'!$B178,IF('List of Flows'!$F178=0,0,1),0)</f>
        <v>0</v>
      </c>
      <c r="W180" s="32">
        <f>IF(W$2='List of Flows'!$B178,IF('List of Flows'!$F178=0,0,1),0)</f>
        <v>0</v>
      </c>
      <c r="X180" s="32">
        <f>IF(X$2='List of Flows'!$B178,IF('List of Flows'!$F178=0,0,1),0)</f>
        <v>0</v>
      </c>
      <c r="Y180" s="32">
        <f>IF(Y$2='List of Flows'!$B178,IF('List of Flows'!$F178=0,0,1),0)</f>
        <v>0</v>
      </c>
      <c r="Z180" s="32">
        <f>IF(Z$2='List of Flows'!$B178,IF('List of Flows'!$F178=0,0,1),0)</f>
        <v>0</v>
      </c>
      <c r="AA180" s="32">
        <f>IF(AA$2='List of Flows'!$B178,IF('List of Flows'!$F178=0,0,1),0)</f>
        <v>0</v>
      </c>
      <c r="AB180" s="32">
        <f>IF(AB$2='List of Flows'!$B178,IF('List of Flows'!$F178=0,0,1),0)</f>
        <v>0</v>
      </c>
      <c r="AC180" s="32">
        <f>IF(AC$2='List of Flows'!$B178,IF('List of Flows'!$F178=0,0,1),0)</f>
        <v>0</v>
      </c>
      <c r="AD180" s="32">
        <f t="shared" si="71"/>
        <v>0</v>
      </c>
      <c r="AE180" s="31"/>
      <c r="AF180" s="32">
        <f t="shared" si="72"/>
        <v>0</v>
      </c>
      <c r="AG180" s="32">
        <f t="shared" si="73"/>
        <v>0</v>
      </c>
      <c r="AH180" s="32">
        <f t="shared" si="74"/>
        <v>0</v>
      </c>
      <c r="AI180" s="32">
        <f t="shared" si="75"/>
        <v>0</v>
      </c>
      <c r="AJ180" s="32">
        <f t="shared" si="76"/>
        <v>0</v>
      </c>
      <c r="AK180" s="32">
        <f t="shared" si="77"/>
        <v>0</v>
      </c>
      <c r="AL180" s="32">
        <f t="shared" si="78"/>
        <v>0</v>
      </c>
      <c r="AM180" s="32">
        <f t="shared" si="79"/>
        <v>0</v>
      </c>
      <c r="AN180" s="32">
        <f t="shared" si="80"/>
        <v>0</v>
      </c>
      <c r="AO180" s="32">
        <f t="shared" si="81"/>
        <v>0</v>
      </c>
      <c r="AP180" s="32">
        <f t="shared" si="82"/>
        <v>0</v>
      </c>
      <c r="AQ180" s="32">
        <f t="shared" si="83"/>
        <v>0</v>
      </c>
      <c r="AR180" s="32">
        <f t="shared" si="84"/>
        <v>0</v>
      </c>
      <c r="AS180" s="32">
        <f t="shared" si="85"/>
        <v>0</v>
      </c>
      <c r="AT180" s="31"/>
      <c r="AU180" s="32">
        <f>IF(AU$2='List of Flows'!$B178,IF('List of Flows'!$G178=0,0,1),0)</f>
        <v>0</v>
      </c>
      <c r="AV180" s="32">
        <f>IF(AV$2='List of Flows'!$B178,IF('List of Flows'!$G178=0,0,1),0)</f>
        <v>0</v>
      </c>
      <c r="AW180" s="32">
        <f>IF(AW$2='List of Flows'!$B178,IF('List of Flows'!$G178=0,0,1),0)</f>
        <v>0</v>
      </c>
      <c r="AX180" s="32">
        <f>IF(AX$2='List of Flows'!$B178,IF('List of Flows'!$G178=0,0,1),0)</f>
        <v>0</v>
      </c>
      <c r="AY180" s="32">
        <f>IF(AY$2='List of Flows'!$B178,IF('List of Flows'!$G178=0,0,1),0)</f>
        <v>0</v>
      </c>
      <c r="AZ180" s="32">
        <f>IF(AZ$2='List of Flows'!$B178,IF('List of Flows'!$G178=0,0,1),0)</f>
        <v>0</v>
      </c>
      <c r="BA180" s="32">
        <f>IF(BA$2='List of Flows'!$B178,IF('List of Flows'!$G178=0,0,1),0)</f>
        <v>0</v>
      </c>
      <c r="BB180" s="32">
        <f>IF(BB$2='List of Flows'!$B178,IF('List of Flows'!$G178=0,0,1),0)</f>
        <v>0</v>
      </c>
      <c r="BC180" s="32">
        <f>IF(BC$2='List of Flows'!$B178,IF('List of Flows'!$G178=0,0,1),0)</f>
        <v>0</v>
      </c>
      <c r="BD180" s="32">
        <f>IF(BD$2='List of Flows'!$B178,IF('List of Flows'!$G178=0,0,1),0)</f>
        <v>0</v>
      </c>
      <c r="BE180" s="32">
        <f>IF(BE$2='List of Flows'!$B178,IF('List of Flows'!$G178=0,0,1),0)</f>
        <v>0</v>
      </c>
      <c r="BF180" s="32">
        <f>IF(BF$2='List of Flows'!$B178,IF('List of Flows'!$G178=0,0,1),0)</f>
        <v>0</v>
      </c>
      <c r="BG180" s="32">
        <f>IF(BG$2='List of Flows'!$B178,IF('List of Flows'!$G178=0,0,1),0)</f>
        <v>0</v>
      </c>
      <c r="BH180" s="32">
        <f t="shared" si="86"/>
        <v>0</v>
      </c>
      <c r="BI180" s="31"/>
      <c r="BJ180">
        <f t="shared" si="87"/>
        <v>0</v>
      </c>
      <c r="BK180">
        <f t="shared" si="88"/>
        <v>0</v>
      </c>
      <c r="BL180">
        <f t="shared" si="89"/>
        <v>0</v>
      </c>
      <c r="BM180">
        <f t="shared" si="90"/>
        <v>0</v>
      </c>
      <c r="BN180">
        <f t="shared" si="91"/>
        <v>0</v>
      </c>
      <c r="BO180">
        <f t="shared" si="92"/>
        <v>0</v>
      </c>
      <c r="BP180">
        <f t="shared" si="93"/>
        <v>0</v>
      </c>
      <c r="BQ180">
        <f t="shared" si="94"/>
        <v>0</v>
      </c>
      <c r="BR180">
        <f t="shared" si="95"/>
        <v>0</v>
      </c>
      <c r="BS180">
        <f t="shared" si="96"/>
        <v>0</v>
      </c>
      <c r="BT180">
        <f t="shared" si="97"/>
        <v>0</v>
      </c>
      <c r="BU180">
        <f t="shared" si="98"/>
        <v>0</v>
      </c>
      <c r="BV180">
        <f t="shared" si="99"/>
        <v>0</v>
      </c>
      <c r="BW180">
        <f t="shared" si="100"/>
        <v>0</v>
      </c>
    </row>
    <row r="181" spans="1:75" x14ac:dyDescent="0.3">
      <c r="A181" s="30"/>
      <c r="B181" s="32">
        <f>IF(B$2='List of Flows'!$B179,IF('List of Flows'!$E179=0,0,1),0)</f>
        <v>0</v>
      </c>
      <c r="C181" s="32">
        <f>IF(C$2='List of Flows'!$B179,IF('List of Flows'!$E179=0,0,1),0)</f>
        <v>0</v>
      </c>
      <c r="D181" s="32">
        <f>IF(D$2='List of Flows'!$B179,IF('List of Flows'!$E179=0,0,1),0)</f>
        <v>0</v>
      </c>
      <c r="E181" s="32">
        <f>IF(E$2='List of Flows'!$B179,IF('List of Flows'!$E179=0,0,1),0)</f>
        <v>0</v>
      </c>
      <c r="F181" s="32">
        <f>IF(F$2='List of Flows'!$B179,IF('List of Flows'!$E179=0,0,1),0)</f>
        <v>0</v>
      </c>
      <c r="G181" s="32">
        <f>IF(G$2='List of Flows'!$B179,IF('List of Flows'!$E179=0,0,1),0)</f>
        <v>0</v>
      </c>
      <c r="H181" s="32">
        <f>IF(H$2='List of Flows'!$B179,IF('List of Flows'!$E179=0,0,1),0)</f>
        <v>0</v>
      </c>
      <c r="I181" s="32">
        <f>IF(I$2='List of Flows'!$B179,IF('List of Flows'!$E179=0,0,1),0)</f>
        <v>0</v>
      </c>
      <c r="J181" s="32">
        <f>IF(J$2='List of Flows'!$B179,IF('List of Flows'!$E179=0,0,1),0)</f>
        <v>0</v>
      </c>
      <c r="K181" s="32">
        <f>IF(K$2='List of Flows'!$B179,IF('List of Flows'!$E179=0,0,1),0)</f>
        <v>0</v>
      </c>
      <c r="L181" s="32">
        <f>IF(L$2='List of Flows'!$B179,IF('List of Flows'!$E179=0,0,1),0)</f>
        <v>0</v>
      </c>
      <c r="M181" s="32">
        <f>IF(M$2='List of Flows'!$B179,IF('List of Flows'!$E179=0,0,1),0)</f>
        <v>0</v>
      </c>
      <c r="N181" s="32">
        <f>IF(N$2='List of Flows'!$B179,IF('List of Flows'!$E179=0,0,1),0)</f>
        <v>0</v>
      </c>
      <c r="O181" s="32">
        <f t="shared" si="70"/>
        <v>0</v>
      </c>
      <c r="P181" s="31"/>
      <c r="Q181" s="32">
        <f>IF(Q$2='List of Flows'!$B179,IF('List of Flows'!$F179=0,0,1),0)</f>
        <v>0</v>
      </c>
      <c r="R181" s="32">
        <f>IF(R$2='List of Flows'!$B179,IF('List of Flows'!$F179=0,0,1),0)</f>
        <v>0</v>
      </c>
      <c r="S181" s="32">
        <f>IF(S$2='List of Flows'!$B179,IF('List of Flows'!$F179=0,0,1),0)</f>
        <v>0</v>
      </c>
      <c r="T181" s="32">
        <f>IF(T$2='List of Flows'!$B179,IF('List of Flows'!$F179=0,0,1),0)</f>
        <v>0</v>
      </c>
      <c r="U181" s="32">
        <f>IF(U$2='List of Flows'!$B179,IF('List of Flows'!$F179=0,0,1),0)</f>
        <v>0</v>
      </c>
      <c r="V181" s="32">
        <f>IF(V$2='List of Flows'!$B179,IF('List of Flows'!$F179=0,0,1),0)</f>
        <v>0</v>
      </c>
      <c r="W181" s="32">
        <f>IF(W$2='List of Flows'!$B179,IF('List of Flows'!$F179=0,0,1),0)</f>
        <v>0</v>
      </c>
      <c r="X181" s="32">
        <f>IF(X$2='List of Flows'!$B179,IF('List of Flows'!$F179=0,0,1),0)</f>
        <v>0</v>
      </c>
      <c r="Y181" s="32">
        <f>IF(Y$2='List of Flows'!$B179,IF('List of Flows'!$F179=0,0,1),0)</f>
        <v>0</v>
      </c>
      <c r="Z181" s="32">
        <f>IF(Z$2='List of Flows'!$B179,IF('List of Flows'!$F179=0,0,1),0)</f>
        <v>0</v>
      </c>
      <c r="AA181" s="32">
        <f>IF(AA$2='List of Flows'!$B179,IF('List of Flows'!$F179=0,0,1),0)</f>
        <v>0</v>
      </c>
      <c r="AB181" s="32">
        <f>IF(AB$2='List of Flows'!$B179,IF('List of Flows'!$F179=0,0,1),0)</f>
        <v>0</v>
      </c>
      <c r="AC181" s="32">
        <f>IF(AC$2='List of Flows'!$B179,IF('List of Flows'!$F179=0,0,1),0)</f>
        <v>0</v>
      </c>
      <c r="AD181" s="32">
        <f t="shared" si="71"/>
        <v>0</v>
      </c>
      <c r="AE181" s="31"/>
      <c r="AF181" s="32">
        <f t="shared" si="72"/>
        <v>0</v>
      </c>
      <c r="AG181" s="32">
        <f t="shared" si="73"/>
        <v>0</v>
      </c>
      <c r="AH181" s="32">
        <f t="shared" si="74"/>
        <v>0</v>
      </c>
      <c r="AI181" s="32">
        <f t="shared" si="75"/>
        <v>0</v>
      </c>
      <c r="AJ181" s="32">
        <f t="shared" si="76"/>
        <v>0</v>
      </c>
      <c r="AK181" s="32">
        <f t="shared" si="77"/>
        <v>0</v>
      </c>
      <c r="AL181" s="32">
        <f t="shared" si="78"/>
        <v>0</v>
      </c>
      <c r="AM181" s="32">
        <f t="shared" si="79"/>
        <v>0</v>
      </c>
      <c r="AN181" s="32">
        <f t="shared" si="80"/>
        <v>0</v>
      </c>
      <c r="AO181" s="32">
        <f t="shared" si="81"/>
        <v>0</v>
      </c>
      <c r="AP181" s="32">
        <f t="shared" si="82"/>
        <v>0</v>
      </c>
      <c r="AQ181" s="32">
        <f t="shared" si="83"/>
        <v>0</v>
      </c>
      <c r="AR181" s="32">
        <f t="shared" si="84"/>
        <v>0</v>
      </c>
      <c r="AS181" s="32">
        <f t="shared" si="85"/>
        <v>0</v>
      </c>
      <c r="AT181" s="31"/>
      <c r="AU181" s="32">
        <f>IF(AU$2='List of Flows'!$B179,IF('List of Flows'!$G179=0,0,1),0)</f>
        <v>0</v>
      </c>
      <c r="AV181" s="32">
        <f>IF(AV$2='List of Flows'!$B179,IF('List of Flows'!$G179=0,0,1),0)</f>
        <v>0</v>
      </c>
      <c r="AW181" s="32">
        <f>IF(AW$2='List of Flows'!$B179,IF('List of Flows'!$G179=0,0,1),0)</f>
        <v>0</v>
      </c>
      <c r="AX181" s="32">
        <f>IF(AX$2='List of Flows'!$B179,IF('List of Flows'!$G179=0,0,1),0)</f>
        <v>0</v>
      </c>
      <c r="AY181" s="32">
        <f>IF(AY$2='List of Flows'!$B179,IF('List of Flows'!$G179=0,0,1),0)</f>
        <v>0</v>
      </c>
      <c r="AZ181" s="32">
        <f>IF(AZ$2='List of Flows'!$B179,IF('List of Flows'!$G179=0,0,1),0)</f>
        <v>0</v>
      </c>
      <c r="BA181" s="32">
        <f>IF(BA$2='List of Flows'!$B179,IF('List of Flows'!$G179=0,0,1),0)</f>
        <v>0</v>
      </c>
      <c r="BB181" s="32">
        <f>IF(BB$2='List of Flows'!$B179,IF('List of Flows'!$G179=0,0,1),0)</f>
        <v>0</v>
      </c>
      <c r="BC181" s="32">
        <f>IF(BC$2='List of Flows'!$B179,IF('List of Flows'!$G179=0,0,1),0)</f>
        <v>0</v>
      </c>
      <c r="BD181" s="32">
        <f>IF(BD$2='List of Flows'!$B179,IF('List of Flows'!$G179=0,0,1),0)</f>
        <v>0</v>
      </c>
      <c r="BE181" s="32">
        <f>IF(BE$2='List of Flows'!$B179,IF('List of Flows'!$G179=0,0,1),0)</f>
        <v>0</v>
      </c>
      <c r="BF181" s="32">
        <f>IF(BF$2='List of Flows'!$B179,IF('List of Flows'!$G179=0,0,1),0)</f>
        <v>0</v>
      </c>
      <c r="BG181" s="32">
        <f>IF(BG$2='List of Flows'!$B179,IF('List of Flows'!$G179=0,0,1),0)</f>
        <v>0</v>
      </c>
      <c r="BH181" s="32">
        <f t="shared" si="86"/>
        <v>0</v>
      </c>
      <c r="BI181" s="31"/>
      <c r="BJ181">
        <f t="shared" si="87"/>
        <v>0</v>
      </c>
      <c r="BK181">
        <f t="shared" si="88"/>
        <v>0</v>
      </c>
      <c r="BL181">
        <f t="shared" si="89"/>
        <v>0</v>
      </c>
      <c r="BM181">
        <f t="shared" si="90"/>
        <v>0</v>
      </c>
      <c r="BN181">
        <f t="shared" si="91"/>
        <v>0</v>
      </c>
      <c r="BO181">
        <f t="shared" si="92"/>
        <v>0</v>
      </c>
      <c r="BP181">
        <f t="shared" si="93"/>
        <v>0</v>
      </c>
      <c r="BQ181">
        <f t="shared" si="94"/>
        <v>0</v>
      </c>
      <c r="BR181">
        <f t="shared" si="95"/>
        <v>0</v>
      </c>
      <c r="BS181">
        <f t="shared" si="96"/>
        <v>0</v>
      </c>
      <c r="BT181">
        <f t="shared" si="97"/>
        <v>0</v>
      </c>
      <c r="BU181">
        <f t="shared" si="98"/>
        <v>0</v>
      </c>
      <c r="BV181">
        <f t="shared" si="99"/>
        <v>0</v>
      </c>
      <c r="BW181">
        <f t="shared" si="100"/>
        <v>0</v>
      </c>
    </row>
    <row r="182" spans="1:75" x14ac:dyDescent="0.3">
      <c r="A182" s="30"/>
      <c r="B182" s="32">
        <f>IF(B$2='List of Flows'!$B180,IF('List of Flows'!$E180=0,0,1),0)</f>
        <v>0</v>
      </c>
      <c r="C182" s="32">
        <f>IF(C$2='List of Flows'!$B180,IF('List of Flows'!$E180=0,0,1),0)</f>
        <v>0</v>
      </c>
      <c r="D182" s="32">
        <f>IF(D$2='List of Flows'!$B180,IF('List of Flows'!$E180=0,0,1),0)</f>
        <v>0</v>
      </c>
      <c r="E182" s="32">
        <f>IF(E$2='List of Flows'!$B180,IF('List of Flows'!$E180=0,0,1),0)</f>
        <v>0</v>
      </c>
      <c r="F182" s="32">
        <f>IF(F$2='List of Flows'!$B180,IF('List of Flows'!$E180=0,0,1),0)</f>
        <v>0</v>
      </c>
      <c r="G182" s="32">
        <f>IF(G$2='List of Flows'!$B180,IF('List of Flows'!$E180=0,0,1),0)</f>
        <v>0</v>
      </c>
      <c r="H182" s="32">
        <f>IF(H$2='List of Flows'!$B180,IF('List of Flows'!$E180=0,0,1),0)</f>
        <v>0</v>
      </c>
      <c r="I182" s="32">
        <f>IF(I$2='List of Flows'!$B180,IF('List of Flows'!$E180=0,0,1),0)</f>
        <v>0</v>
      </c>
      <c r="J182" s="32">
        <f>IF(J$2='List of Flows'!$B180,IF('List of Flows'!$E180=0,0,1),0)</f>
        <v>0</v>
      </c>
      <c r="K182" s="32">
        <f>IF(K$2='List of Flows'!$B180,IF('List of Flows'!$E180=0,0,1),0)</f>
        <v>0</v>
      </c>
      <c r="L182" s="32">
        <f>IF(L$2='List of Flows'!$B180,IF('List of Flows'!$E180=0,0,1),0)</f>
        <v>0</v>
      </c>
      <c r="M182" s="32">
        <f>IF(M$2='List of Flows'!$B180,IF('List of Flows'!$E180=0,0,1),0)</f>
        <v>0</v>
      </c>
      <c r="N182" s="32">
        <f>IF(N$2='List of Flows'!$B180,IF('List of Flows'!$E180=0,0,1),0)</f>
        <v>0</v>
      </c>
      <c r="O182" s="32">
        <f t="shared" si="70"/>
        <v>0</v>
      </c>
      <c r="P182" s="31"/>
      <c r="Q182" s="32">
        <f>IF(Q$2='List of Flows'!$B180,IF('List of Flows'!$F180=0,0,1),0)</f>
        <v>0</v>
      </c>
      <c r="R182" s="32">
        <f>IF(R$2='List of Flows'!$B180,IF('List of Flows'!$F180=0,0,1),0)</f>
        <v>0</v>
      </c>
      <c r="S182" s="32">
        <f>IF(S$2='List of Flows'!$B180,IF('List of Flows'!$F180=0,0,1),0)</f>
        <v>0</v>
      </c>
      <c r="T182" s="32">
        <f>IF(T$2='List of Flows'!$B180,IF('List of Flows'!$F180=0,0,1),0)</f>
        <v>0</v>
      </c>
      <c r="U182" s="32">
        <f>IF(U$2='List of Flows'!$B180,IF('List of Flows'!$F180=0,0,1),0)</f>
        <v>0</v>
      </c>
      <c r="V182" s="32">
        <f>IF(V$2='List of Flows'!$B180,IF('List of Flows'!$F180=0,0,1),0)</f>
        <v>0</v>
      </c>
      <c r="W182" s="32">
        <f>IF(W$2='List of Flows'!$B180,IF('List of Flows'!$F180=0,0,1),0)</f>
        <v>0</v>
      </c>
      <c r="X182" s="32">
        <f>IF(X$2='List of Flows'!$B180,IF('List of Flows'!$F180=0,0,1),0)</f>
        <v>0</v>
      </c>
      <c r="Y182" s="32">
        <f>IF(Y$2='List of Flows'!$B180,IF('List of Flows'!$F180=0,0,1),0)</f>
        <v>0</v>
      </c>
      <c r="Z182" s="32">
        <f>IF(Z$2='List of Flows'!$B180,IF('List of Flows'!$F180=0,0,1),0)</f>
        <v>0</v>
      </c>
      <c r="AA182" s="32">
        <f>IF(AA$2='List of Flows'!$B180,IF('List of Flows'!$F180=0,0,1),0)</f>
        <v>0</v>
      </c>
      <c r="AB182" s="32">
        <f>IF(AB$2='List of Flows'!$B180,IF('List of Flows'!$F180=0,0,1),0)</f>
        <v>0</v>
      </c>
      <c r="AC182" s="32">
        <f>IF(AC$2='List of Flows'!$B180,IF('List of Flows'!$F180=0,0,1),0)</f>
        <v>0</v>
      </c>
      <c r="AD182" s="32">
        <f t="shared" si="71"/>
        <v>0</v>
      </c>
      <c r="AE182" s="31"/>
      <c r="AF182" s="32">
        <f t="shared" si="72"/>
        <v>0</v>
      </c>
      <c r="AG182" s="32">
        <f t="shared" si="73"/>
        <v>0</v>
      </c>
      <c r="AH182" s="32">
        <f t="shared" si="74"/>
        <v>0</v>
      </c>
      <c r="AI182" s="32">
        <f t="shared" si="75"/>
        <v>0</v>
      </c>
      <c r="AJ182" s="32">
        <f t="shared" si="76"/>
        <v>0</v>
      </c>
      <c r="AK182" s="32">
        <f t="shared" si="77"/>
        <v>0</v>
      </c>
      <c r="AL182" s="32">
        <f t="shared" si="78"/>
        <v>0</v>
      </c>
      <c r="AM182" s="32">
        <f t="shared" si="79"/>
        <v>0</v>
      </c>
      <c r="AN182" s="32">
        <f t="shared" si="80"/>
        <v>0</v>
      </c>
      <c r="AO182" s="32">
        <f t="shared" si="81"/>
        <v>0</v>
      </c>
      <c r="AP182" s="32">
        <f t="shared" si="82"/>
        <v>0</v>
      </c>
      <c r="AQ182" s="32">
        <f t="shared" si="83"/>
        <v>0</v>
      </c>
      <c r="AR182" s="32">
        <f t="shared" si="84"/>
        <v>0</v>
      </c>
      <c r="AS182" s="32">
        <f t="shared" si="85"/>
        <v>0</v>
      </c>
      <c r="AT182" s="31"/>
      <c r="AU182" s="32">
        <f>IF(AU$2='List of Flows'!$B180,IF('List of Flows'!$G180=0,0,1),0)</f>
        <v>0</v>
      </c>
      <c r="AV182" s="32">
        <f>IF(AV$2='List of Flows'!$B180,IF('List of Flows'!$G180=0,0,1),0)</f>
        <v>0</v>
      </c>
      <c r="AW182" s="32">
        <f>IF(AW$2='List of Flows'!$B180,IF('List of Flows'!$G180=0,0,1),0)</f>
        <v>0</v>
      </c>
      <c r="AX182" s="32">
        <f>IF(AX$2='List of Flows'!$B180,IF('List of Flows'!$G180=0,0,1),0)</f>
        <v>0</v>
      </c>
      <c r="AY182" s="32">
        <f>IF(AY$2='List of Flows'!$B180,IF('List of Flows'!$G180=0,0,1),0)</f>
        <v>0</v>
      </c>
      <c r="AZ182" s="32">
        <f>IF(AZ$2='List of Flows'!$B180,IF('List of Flows'!$G180=0,0,1),0)</f>
        <v>0</v>
      </c>
      <c r="BA182" s="32">
        <f>IF(BA$2='List of Flows'!$B180,IF('List of Flows'!$G180=0,0,1),0)</f>
        <v>0</v>
      </c>
      <c r="BB182" s="32">
        <f>IF(BB$2='List of Flows'!$B180,IF('List of Flows'!$G180=0,0,1),0)</f>
        <v>0</v>
      </c>
      <c r="BC182" s="32">
        <f>IF(BC$2='List of Flows'!$B180,IF('List of Flows'!$G180=0,0,1),0)</f>
        <v>0</v>
      </c>
      <c r="BD182" s="32">
        <f>IF(BD$2='List of Flows'!$B180,IF('List of Flows'!$G180=0,0,1),0)</f>
        <v>0</v>
      </c>
      <c r="BE182" s="32">
        <f>IF(BE$2='List of Flows'!$B180,IF('List of Flows'!$G180=0,0,1),0)</f>
        <v>0</v>
      </c>
      <c r="BF182" s="32">
        <f>IF(BF$2='List of Flows'!$B180,IF('List of Flows'!$G180=0,0,1),0)</f>
        <v>0</v>
      </c>
      <c r="BG182" s="32">
        <f>IF(BG$2='List of Flows'!$B180,IF('List of Flows'!$G180=0,0,1),0)</f>
        <v>0</v>
      </c>
      <c r="BH182" s="32">
        <f t="shared" si="86"/>
        <v>0</v>
      </c>
      <c r="BI182" s="31"/>
      <c r="BJ182">
        <f t="shared" si="87"/>
        <v>0</v>
      </c>
      <c r="BK182">
        <f t="shared" si="88"/>
        <v>0</v>
      </c>
      <c r="BL182">
        <f t="shared" si="89"/>
        <v>0</v>
      </c>
      <c r="BM182">
        <f t="shared" si="90"/>
        <v>0</v>
      </c>
      <c r="BN182">
        <f t="shared" si="91"/>
        <v>0</v>
      </c>
      <c r="BO182">
        <f t="shared" si="92"/>
        <v>0</v>
      </c>
      <c r="BP182">
        <f t="shared" si="93"/>
        <v>0</v>
      </c>
      <c r="BQ182">
        <f t="shared" si="94"/>
        <v>0</v>
      </c>
      <c r="BR182">
        <f t="shared" si="95"/>
        <v>0</v>
      </c>
      <c r="BS182">
        <f t="shared" si="96"/>
        <v>0</v>
      </c>
      <c r="BT182">
        <f t="shared" si="97"/>
        <v>0</v>
      </c>
      <c r="BU182">
        <f t="shared" si="98"/>
        <v>0</v>
      </c>
      <c r="BV182">
        <f t="shared" si="99"/>
        <v>0</v>
      </c>
      <c r="BW182">
        <f t="shared" si="100"/>
        <v>0</v>
      </c>
    </row>
    <row r="183" spans="1:75" x14ac:dyDescent="0.3">
      <c r="A183" s="30"/>
      <c r="B183" s="32">
        <f>IF(B$2='List of Flows'!$B181,IF('List of Flows'!$E181=0,0,1),0)</f>
        <v>0</v>
      </c>
      <c r="C183" s="32">
        <f>IF(C$2='List of Flows'!$B181,IF('List of Flows'!$E181=0,0,1),0)</f>
        <v>0</v>
      </c>
      <c r="D183" s="32">
        <f>IF(D$2='List of Flows'!$B181,IF('List of Flows'!$E181=0,0,1),0)</f>
        <v>0</v>
      </c>
      <c r="E183" s="32">
        <f>IF(E$2='List of Flows'!$B181,IF('List of Flows'!$E181=0,0,1),0)</f>
        <v>0</v>
      </c>
      <c r="F183" s="32">
        <f>IF(F$2='List of Flows'!$B181,IF('List of Flows'!$E181=0,0,1),0)</f>
        <v>0</v>
      </c>
      <c r="G183" s="32">
        <f>IF(G$2='List of Flows'!$B181,IF('List of Flows'!$E181=0,0,1),0)</f>
        <v>0</v>
      </c>
      <c r="H183" s="32">
        <f>IF(H$2='List of Flows'!$B181,IF('List of Flows'!$E181=0,0,1),0)</f>
        <v>0</v>
      </c>
      <c r="I183" s="32">
        <f>IF(I$2='List of Flows'!$B181,IF('List of Flows'!$E181=0,0,1),0)</f>
        <v>0</v>
      </c>
      <c r="J183" s="32">
        <f>IF(J$2='List of Flows'!$B181,IF('List of Flows'!$E181=0,0,1),0)</f>
        <v>0</v>
      </c>
      <c r="K183" s="32">
        <f>IF(K$2='List of Flows'!$B181,IF('List of Flows'!$E181=0,0,1),0)</f>
        <v>0</v>
      </c>
      <c r="L183" s="32">
        <f>IF(L$2='List of Flows'!$B181,IF('List of Flows'!$E181=0,0,1),0)</f>
        <v>0</v>
      </c>
      <c r="M183" s="32">
        <f>IF(M$2='List of Flows'!$B181,IF('List of Flows'!$E181=0,0,1),0)</f>
        <v>0</v>
      </c>
      <c r="N183" s="32">
        <f>IF(N$2='List of Flows'!$B181,IF('List of Flows'!$E181=0,0,1),0)</f>
        <v>0</v>
      </c>
      <c r="O183" s="32">
        <f t="shared" si="70"/>
        <v>0</v>
      </c>
      <c r="P183" s="31"/>
      <c r="Q183" s="32">
        <f>IF(Q$2='List of Flows'!$B181,IF('List of Flows'!$F181=0,0,1),0)</f>
        <v>0</v>
      </c>
      <c r="R183" s="32">
        <f>IF(R$2='List of Flows'!$B181,IF('List of Flows'!$F181=0,0,1),0)</f>
        <v>0</v>
      </c>
      <c r="S183" s="32">
        <f>IF(S$2='List of Flows'!$B181,IF('List of Flows'!$F181=0,0,1),0)</f>
        <v>0</v>
      </c>
      <c r="T183" s="32">
        <f>IF(T$2='List of Flows'!$B181,IF('List of Flows'!$F181=0,0,1),0)</f>
        <v>0</v>
      </c>
      <c r="U183" s="32">
        <f>IF(U$2='List of Flows'!$B181,IF('List of Flows'!$F181=0,0,1),0)</f>
        <v>0</v>
      </c>
      <c r="V183" s="32">
        <f>IF(V$2='List of Flows'!$B181,IF('List of Flows'!$F181=0,0,1),0)</f>
        <v>0</v>
      </c>
      <c r="W183" s="32">
        <f>IF(W$2='List of Flows'!$B181,IF('List of Flows'!$F181=0,0,1),0)</f>
        <v>0</v>
      </c>
      <c r="X183" s="32">
        <f>IF(X$2='List of Flows'!$B181,IF('List of Flows'!$F181=0,0,1),0)</f>
        <v>0</v>
      </c>
      <c r="Y183" s="32">
        <f>IF(Y$2='List of Flows'!$B181,IF('List of Flows'!$F181=0,0,1),0)</f>
        <v>0</v>
      </c>
      <c r="Z183" s="32">
        <f>IF(Z$2='List of Flows'!$B181,IF('List of Flows'!$F181=0,0,1),0)</f>
        <v>0</v>
      </c>
      <c r="AA183" s="32">
        <f>IF(AA$2='List of Flows'!$B181,IF('List of Flows'!$F181=0,0,1),0)</f>
        <v>0</v>
      </c>
      <c r="AB183" s="32">
        <f>IF(AB$2='List of Flows'!$B181,IF('List of Flows'!$F181=0,0,1),0)</f>
        <v>0</v>
      </c>
      <c r="AC183" s="32">
        <f>IF(AC$2='List of Flows'!$B181,IF('List of Flows'!$F181=0,0,1),0)</f>
        <v>0</v>
      </c>
      <c r="AD183" s="32">
        <f t="shared" si="71"/>
        <v>0</v>
      </c>
      <c r="AE183" s="31"/>
      <c r="AF183" s="32">
        <f t="shared" si="72"/>
        <v>0</v>
      </c>
      <c r="AG183" s="32">
        <f t="shared" si="73"/>
        <v>0</v>
      </c>
      <c r="AH183" s="32">
        <f t="shared" si="74"/>
        <v>0</v>
      </c>
      <c r="AI183" s="32">
        <f t="shared" si="75"/>
        <v>0</v>
      </c>
      <c r="AJ183" s="32">
        <f t="shared" si="76"/>
        <v>0</v>
      </c>
      <c r="AK183" s="32">
        <f t="shared" si="77"/>
        <v>0</v>
      </c>
      <c r="AL183" s="32">
        <f t="shared" si="78"/>
        <v>0</v>
      </c>
      <c r="AM183" s="32">
        <f t="shared" si="79"/>
        <v>0</v>
      </c>
      <c r="AN183" s="32">
        <f t="shared" si="80"/>
        <v>0</v>
      </c>
      <c r="AO183" s="32">
        <f t="shared" si="81"/>
        <v>0</v>
      </c>
      <c r="AP183" s="32">
        <f t="shared" si="82"/>
        <v>0</v>
      </c>
      <c r="AQ183" s="32">
        <f t="shared" si="83"/>
        <v>0</v>
      </c>
      <c r="AR183" s="32">
        <f t="shared" si="84"/>
        <v>0</v>
      </c>
      <c r="AS183" s="32">
        <f t="shared" si="85"/>
        <v>0</v>
      </c>
      <c r="AT183" s="31"/>
      <c r="AU183" s="32">
        <f>IF(AU$2='List of Flows'!$B181,IF('List of Flows'!$G181=0,0,1),0)</f>
        <v>0</v>
      </c>
      <c r="AV183" s="32">
        <f>IF(AV$2='List of Flows'!$B181,IF('List of Flows'!$G181=0,0,1),0)</f>
        <v>0</v>
      </c>
      <c r="AW183" s="32">
        <f>IF(AW$2='List of Flows'!$B181,IF('List of Flows'!$G181=0,0,1),0)</f>
        <v>0</v>
      </c>
      <c r="AX183" s="32">
        <f>IF(AX$2='List of Flows'!$B181,IF('List of Flows'!$G181=0,0,1),0)</f>
        <v>0</v>
      </c>
      <c r="AY183" s="32">
        <f>IF(AY$2='List of Flows'!$B181,IF('List of Flows'!$G181=0,0,1),0)</f>
        <v>0</v>
      </c>
      <c r="AZ183" s="32">
        <f>IF(AZ$2='List of Flows'!$B181,IF('List of Flows'!$G181=0,0,1),0)</f>
        <v>0</v>
      </c>
      <c r="BA183" s="32">
        <f>IF(BA$2='List of Flows'!$B181,IF('List of Flows'!$G181=0,0,1),0)</f>
        <v>0</v>
      </c>
      <c r="BB183" s="32">
        <f>IF(BB$2='List of Flows'!$B181,IF('List of Flows'!$G181=0,0,1),0)</f>
        <v>0</v>
      </c>
      <c r="BC183" s="32">
        <f>IF(BC$2='List of Flows'!$B181,IF('List of Flows'!$G181=0,0,1),0)</f>
        <v>0</v>
      </c>
      <c r="BD183" s="32">
        <f>IF(BD$2='List of Flows'!$B181,IF('List of Flows'!$G181=0,0,1),0)</f>
        <v>0</v>
      </c>
      <c r="BE183" s="32">
        <f>IF(BE$2='List of Flows'!$B181,IF('List of Flows'!$G181=0,0,1),0)</f>
        <v>0</v>
      </c>
      <c r="BF183" s="32">
        <f>IF(BF$2='List of Flows'!$B181,IF('List of Flows'!$G181=0,0,1),0)</f>
        <v>0</v>
      </c>
      <c r="BG183" s="32">
        <f>IF(BG$2='List of Flows'!$B181,IF('List of Flows'!$G181=0,0,1),0)</f>
        <v>0</v>
      </c>
      <c r="BH183" s="32">
        <f t="shared" si="86"/>
        <v>0</v>
      </c>
      <c r="BI183" s="31"/>
      <c r="BJ183">
        <f t="shared" si="87"/>
        <v>0</v>
      </c>
      <c r="BK183">
        <f t="shared" si="88"/>
        <v>0</v>
      </c>
      <c r="BL183">
        <f t="shared" si="89"/>
        <v>0</v>
      </c>
      <c r="BM183">
        <f t="shared" si="90"/>
        <v>0</v>
      </c>
      <c r="BN183">
        <f t="shared" si="91"/>
        <v>0</v>
      </c>
      <c r="BO183">
        <f t="shared" si="92"/>
        <v>0</v>
      </c>
      <c r="BP183">
        <f t="shared" si="93"/>
        <v>0</v>
      </c>
      <c r="BQ183">
        <f t="shared" si="94"/>
        <v>0</v>
      </c>
      <c r="BR183">
        <f t="shared" si="95"/>
        <v>0</v>
      </c>
      <c r="BS183">
        <f t="shared" si="96"/>
        <v>0</v>
      </c>
      <c r="BT183">
        <f t="shared" si="97"/>
        <v>0</v>
      </c>
      <c r="BU183">
        <f t="shared" si="98"/>
        <v>0</v>
      </c>
      <c r="BV183">
        <f t="shared" si="99"/>
        <v>0</v>
      </c>
      <c r="BW183">
        <f t="shared" si="100"/>
        <v>0</v>
      </c>
    </row>
    <row r="184" spans="1:75" x14ac:dyDescent="0.3">
      <c r="A184" s="30"/>
      <c r="B184" s="32">
        <f>IF(B$2='List of Flows'!$B182,IF('List of Flows'!$E182=0,0,1),0)</f>
        <v>0</v>
      </c>
      <c r="C184" s="32">
        <f>IF(C$2='List of Flows'!$B182,IF('List of Flows'!$E182=0,0,1),0)</f>
        <v>0</v>
      </c>
      <c r="D184" s="32">
        <f>IF(D$2='List of Flows'!$B182,IF('List of Flows'!$E182=0,0,1),0)</f>
        <v>0</v>
      </c>
      <c r="E184" s="32">
        <f>IF(E$2='List of Flows'!$B182,IF('List of Flows'!$E182=0,0,1),0)</f>
        <v>0</v>
      </c>
      <c r="F184" s="32">
        <f>IF(F$2='List of Flows'!$B182,IF('List of Flows'!$E182=0,0,1),0)</f>
        <v>0</v>
      </c>
      <c r="G184" s="32">
        <f>IF(G$2='List of Flows'!$B182,IF('List of Flows'!$E182=0,0,1),0)</f>
        <v>0</v>
      </c>
      <c r="H184" s="32">
        <f>IF(H$2='List of Flows'!$B182,IF('List of Flows'!$E182=0,0,1),0)</f>
        <v>0</v>
      </c>
      <c r="I184" s="32">
        <f>IF(I$2='List of Flows'!$B182,IF('List of Flows'!$E182=0,0,1),0)</f>
        <v>0</v>
      </c>
      <c r="J184" s="32">
        <f>IF(J$2='List of Flows'!$B182,IF('List of Flows'!$E182=0,0,1),0)</f>
        <v>0</v>
      </c>
      <c r="K184" s="32">
        <f>IF(K$2='List of Flows'!$B182,IF('List of Flows'!$E182=0,0,1),0)</f>
        <v>0</v>
      </c>
      <c r="L184" s="32">
        <f>IF(L$2='List of Flows'!$B182,IF('List of Flows'!$E182=0,0,1),0)</f>
        <v>0</v>
      </c>
      <c r="M184" s="32">
        <f>IF(M$2='List of Flows'!$B182,IF('List of Flows'!$E182=0,0,1),0)</f>
        <v>0</v>
      </c>
      <c r="N184" s="32">
        <f>IF(N$2='List of Flows'!$B182,IF('List of Flows'!$E182=0,0,1),0)</f>
        <v>0</v>
      </c>
      <c r="O184" s="32">
        <f t="shared" si="70"/>
        <v>0</v>
      </c>
      <c r="P184" s="31"/>
      <c r="Q184" s="32">
        <f>IF(Q$2='List of Flows'!$B182,IF('List of Flows'!$F182=0,0,1),0)</f>
        <v>0</v>
      </c>
      <c r="R184" s="32">
        <f>IF(R$2='List of Flows'!$B182,IF('List of Flows'!$F182=0,0,1),0)</f>
        <v>0</v>
      </c>
      <c r="S184" s="32">
        <f>IF(S$2='List of Flows'!$B182,IF('List of Flows'!$F182=0,0,1),0)</f>
        <v>0</v>
      </c>
      <c r="T184" s="32">
        <f>IF(T$2='List of Flows'!$B182,IF('List of Flows'!$F182=0,0,1),0)</f>
        <v>0</v>
      </c>
      <c r="U184" s="32">
        <f>IF(U$2='List of Flows'!$B182,IF('List of Flows'!$F182=0,0,1),0)</f>
        <v>0</v>
      </c>
      <c r="V184" s="32">
        <f>IF(V$2='List of Flows'!$B182,IF('List of Flows'!$F182=0,0,1),0)</f>
        <v>0</v>
      </c>
      <c r="W184" s="32">
        <f>IF(W$2='List of Flows'!$B182,IF('List of Flows'!$F182=0,0,1),0)</f>
        <v>0</v>
      </c>
      <c r="X184" s="32">
        <f>IF(X$2='List of Flows'!$B182,IF('List of Flows'!$F182=0,0,1),0)</f>
        <v>0</v>
      </c>
      <c r="Y184" s="32">
        <f>IF(Y$2='List of Flows'!$B182,IF('List of Flows'!$F182=0,0,1),0)</f>
        <v>0</v>
      </c>
      <c r="Z184" s="32">
        <f>IF(Z$2='List of Flows'!$B182,IF('List of Flows'!$F182=0,0,1),0)</f>
        <v>0</v>
      </c>
      <c r="AA184" s="32">
        <f>IF(AA$2='List of Flows'!$B182,IF('List of Flows'!$F182=0,0,1),0)</f>
        <v>0</v>
      </c>
      <c r="AB184" s="32">
        <f>IF(AB$2='List of Flows'!$B182,IF('List of Flows'!$F182=0,0,1),0)</f>
        <v>0</v>
      </c>
      <c r="AC184" s="32">
        <f>IF(AC$2='List of Flows'!$B182,IF('List of Flows'!$F182=0,0,1),0)</f>
        <v>0</v>
      </c>
      <c r="AD184" s="32">
        <f t="shared" si="71"/>
        <v>0</v>
      </c>
      <c r="AE184" s="31"/>
      <c r="AF184" s="32">
        <f t="shared" si="72"/>
        <v>0</v>
      </c>
      <c r="AG184" s="32">
        <f t="shared" si="73"/>
        <v>0</v>
      </c>
      <c r="AH184" s="32">
        <f t="shared" si="74"/>
        <v>0</v>
      </c>
      <c r="AI184" s="32">
        <f t="shared" si="75"/>
        <v>0</v>
      </c>
      <c r="AJ184" s="32">
        <f t="shared" si="76"/>
        <v>0</v>
      </c>
      <c r="AK184" s="32">
        <f t="shared" si="77"/>
        <v>0</v>
      </c>
      <c r="AL184" s="32">
        <f t="shared" si="78"/>
        <v>0</v>
      </c>
      <c r="AM184" s="32">
        <f t="shared" si="79"/>
        <v>0</v>
      </c>
      <c r="AN184" s="32">
        <f t="shared" si="80"/>
        <v>0</v>
      </c>
      <c r="AO184" s="32">
        <f t="shared" si="81"/>
        <v>0</v>
      </c>
      <c r="AP184" s="32">
        <f t="shared" si="82"/>
        <v>0</v>
      </c>
      <c r="AQ184" s="32">
        <f t="shared" si="83"/>
        <v>0</v>
      </c>
      <c r="AR184" s="32">
        <f t="shared" si="84"/>
        <v>0</v>
      </c>
      <c r="AS184" s="32">
        <f t="shared" si="85"/>
        <v>0</v>
      </c>
      <c r="AT184" s="31"/>
      <c r="AU184" s="32">
        <f>IF(AU$2='List of Flows'!$B182,IF('List of Flows'!$G182=0,0,1),0)</f>
        <v>0</v>
      </c>
      <c r="AV184" s="32">
        <f>IF(AV$2='List of Flows'!$B182,IF('List of Flows'!$G182=0,0,1),0)</f>
        <v>0</v>
      </c>
      <c r="AW184" s="32">
        <f>IF(AW$2='List of Flows'!$B182,IF('List of Flows'!$G182=0,0,1),0)</f>
        <v>0</v>
      </c>
      <c r="AX184" s="32">
        <f>IF(AX$2='List of Flows'!$B182,IF('List of Flows'!$G182=0,0,1),0)</f>
        <v>0</v>
      </c>
      <c r="AY184" s="32">
        <f>IF(AY$2='List of Flows'!$B182,IF('List of Flows'!$G182=0,0,1),0)</f>
        <v>0</v>
      </c>
      <c r="AZ184" s="32">
        <f>IF(AZ$2='List of Flows'!$B182,IF('List of Flows'!$G182=0,0,1),0)</f>
        <v>0</v>
      </c>
      <c r="BA184" s="32">
        <f>IF(BA$2='List of Flows'!$B182,IF('List of Flows'!$G182=0,0,1),0)</f>
        <v>0</v>
      </c>
      <c r="BB184" s="32">
        <f>IF(BB$2='List of Flows'!$B182,IF('List of Flows'!$G182=0,0,1),0)</f>
        <v>0</v>
      </c>
      <c r="BC184" s="32">
        <f>IF(BC$2='List of Flows'!$B182,IF('List of Flows'!$G182=0,0,1),0)</f>
        <v>0</v>
      </c>
      <c r="BD184" s="32">
        <f>IF(BD$2='List of Flows'!$B182,IF('List of Flows'!$G182=0,0,1),0)</f>
        <v>0</v>
      </c>
      <c r="BE184" s="32">
        <f>IF(BE$2='List of Flows'!$B182,IF('List of Flows'!$G182=0,0,1),0)</f>
        <v>0</v>
      </c>
      <c r="BF184" s="32">
        <f>IF(BF$2='List of Flows'!$B182,IF('List of Flows'!$G182=0,0,1),0)</f>
        <v>0</v>
      </c>
      <c r="BG184" s="32">
        <f>IF(BG$2='List of Flows'!$B182,IF('List of Flows'!$G182=0,0,1),0)</f>
        <v>0</v>
      </c>
      <c r="BH184" s="32">
        <f t="shared" si="86"/>
        <v>0</v>
      </c>
      <c r="BI184" s="31"/>
      <c r="BJ184">
        <f t="shared" si="87"/>
        <v>0</v>
      </c>
      <c r="BK184">
        <f t="shared" si="88"/>
        <v>0</v>
      </c>
      <c r="BL184">
        <f t="shared" si="89"/>
        <v>0</v>
      </c>
      <c r="BM184">
        <f t="shared" si="90"/>
        <v>0</v>
      </c>
      <c r="BN184">
        <f t="shared" si="91"/>
        <v>0</v>
      </c>
      <c r="BO184">
        <f t="shared" si="92"/>
        <v>0</v>
      </c>
      <c r="BP184">
        <f t="shared" si="93"/>
        <v>0</v>
      </c>
      <c r="BQ184">
        <f t="shared" si="94"/>
        <v>0</v>
      </c>
      <c r="BR184">
        <f t="shared" si="95"/>
        <v>0</v>
      </c>
      <c r="BS184">
        <f t="shared" si="96"/>
        <v>0</v>
      </c>
      <c r="BT184">
        <f t="shared" si="97"/>
        <v>0</v>
      </c>
      <c r="BU184">
        <f t="shared" si="98"/>
        <v>0</v>
      </c>
      <c r="BV184">
        <f t="shared" si="99"/>
        <v>0</v>
      </c>
      <c r="BW184">
        <f t="shared" si="100"/>
        <v>0</v>
      </c>
    </row>
    <row r="185" spans="1:75" x14ac:dyDescent="0.3">
      <c r="A185" s="30"/>
      <c r="B185" s="32">
        <f>IF(B$2='List of Flows'!$B183,IF('List of Flows'!$E183=0,0,1),0)</f>
        <v>0</v>
      </c>
      <c r="C185" s="32">
        <f>IF(C$2='List of Flows'!$B183,IF('List of Flows'!$E183=0,0,1),0)</f>
        <v>0</v>
      </c>
      <c r="D185" s="32">
        <f>IF(D$2='List of Flows'!$B183,IF('List of Flows'!$E183=0,0,1),0)</f>
        <v>0</v>
      </c>
      <c r="E185" s="32">
        <f>IF(E$2='List of Flows'!$B183,IF('List of Flows'!$E183=0,0,1),0)</f>
        <v>0</v>
      </c>
      <c r="F185" s="32">
        <f>IF(F$2='List of Flows'!$B183,IF('List of Flows'!$E183=0,0,1),0)</f>
        <v>0</v>
      </c>
      <c r="G185" s="32">
        <f>IF(G$2='List of Flows'!$B183,IF('List of Flows'!$E183=0,0,1),0)</f>
        <v>0</v>
      </c>
      <c r="H185" s="32">
        <f>IF(H$2='List of Flows'!$B183,IF('List of Flows'!$E183=0,0,1),0)</f>
        <v>0</v>
      </c>
      <c r="I185" s="32">
        <f>IF(I$2='List of Flows'!$B183,IF('List of Flows'!$E183=0,0,1),0)</f>
        <v>0</v>
      </c>
      <c r="J185" s="32">
        <f>IF(J$2='List of Flows'!$B183,IF('List of Flows'!$E183=0,0,1),0)</f>
        <v>0</v>
      </c>
      <c r="K185" s="32">
        <f>IF(K$2='List of Flows'!$B183,IF('List of Flows'!$E183=0,0,1),0)</f>
        <v>0</v>
      </c>
      <c r="L185" s="32">
        <f>IF(L$2='List of Flows'!$B183,IF('List of Flows'!$E183=0,0,1),0)</f>
        <v>0</v>
      </c>
      <c r="M185" s="32">
        <f>IF(M$2='List of Flows'!$B183,IF('List of Flows'!$E183=0,0,1),0)</f>
        <v>0</v>
      </c>
      <c r="N185" s="32">
        <f>IF(N$2='List of Flows'!$B183,IF('List of Flows'!$E183=0,0,1),0)</f>
        <v>0</v>
      </c>
      <c r="O185" s="32">
        <f t="shared" si="70"/>
        <v>0</v>
      </c>
      <c r="P185" s="31"/>
      <c r="Q185" s="32">
        <f>IF(Q$2='List of Flows'!$B183,IF('List of Flows'!$F183=0,0,1),0)</f>
        <v>0</v>
      </c>
      <c r="R185" s="32">
        <f>IF(R$2='List of Flows'!$B183,IF('List of Flows'!$F183=0,0,1),0)</f>
        <v>0</v>
      </c>
      <c r="S185" s="32">
        <f>IF(S$2='List of Flows'!$B183,IF('List of Flows'!$F183=0,0,1),0)</f>
        <v>0</v>
      </c>
      <c r="T185" s="32">
        <f>IF(T$2='List of Flows'!$B183,IF('List of Flows'!$F183=0,0,1),0)</f>
        <v>0</v>
      </c>
      <c r="U185" s="32">
        <f>IF(U$2='List of Flows'!$B183,IF('List of Flows'!$F183=0,0,1),0)</f>
        <v>0</v>
      </c>
      <c r="V185" s="32">
        <f>IF(V$2='List of Flows'!$B183,IF('List of Flows'!$F183=0,0,1),0)</f>
        <v>0</v>
      </c>
      <c r="W185" s="32">
        <f>IF(W$2='List of Flows'!$B183,IF('List of Flows'!$F183=0,0,1),0)</f>
        <v>0</v>
      </c>
      <c r="X185" s="32">
        <f>IF(X$2='List of Flows'!$B183,IF('List of Flows'!$F183=0,0,1),0)</f>
        <v>0</v>
      </c>
      <c r="Y185" s="32">
        <f>IF(Y$2='List of Flows'!$B183,IF('List of Flows'!$F183=0,0,1),0)</f>
        <v>0</v>
      </c>
      <c r="Z185" s="32">
        <f>IF(Z$2='List of Flows'!$B183,IF('List of Flows'!$F183=0,0,1),0)</f>
        <v>0</v>
      </c>
      <c r="AA185" s="32">
        <f>IF(AA$2='List of Flows'!$B183,IF('List of Flows'!$F183=0,0,1),0)</f>
        <v>0</v>
      </c>
      <c r="AB185" s="32">
        <f>IF(AB$2='List of Flows'!$B183,IF('List of Flows'!$F183=0,0,1),0)</f>
        <v>0</v>
      </c>
      <c r="AC185" s="32">
        <f>IF(AC$2='List of Flows'!$B183,IF('List of Flows'!$F183=0,0,1),0)</f>
        <v>0</v>
      </c>
      <c r="AD185" s="32">
        <f t="shared" si="71"/>
        <v>0</v>
      </c>
      <c r="AE185" s="31"/>
      <c r="AF185" s="32">
        <f t="shared" si="72"/>
        <v>0</v>
      </c>
      <c r="AG185" s="32">
        <f t="shared" si="73"/>
        <v>0</v>
      </c>
      <c r="AH185" s="32">
        <f t="shared" si="74"/>
        <v>0</v>
      </c>
      <c r="AI185" s="32">
        <f t="shared" si="75"/>
        <v>0</v>
      </c>
      <c r="AJ185" s="32">
        <f t="shared" si="76"/>
        <v>0</v>
      </c>
      <c r="AK185" s="32">
        <f t="shared" si="77"/>
        <v>0</v>
      </c>
      <c r="AL185" s="32">
        <f t="shared" si="78"/>
        <v>0</v>
      </c>
      <c r="AM185" s="32">
        <f t="shared" si="79"/>
        <v>0</v>
      </c>
      <c r="AN185" s="32">
        <f t="shared" si="80"/>
        <v>0</v>
      </c>
      <c r="AO185" s="32">
        <f t="shared" si="81"/>
        <v>0</v>
      </c>
      <c r="AP185" s="32">
        <f t="shared" si="82"/>
        <v>0</v>
      </c>
      <c r="AQ185" s="32">
        <f t="shared" si="83"/>
        <v>0</v>
      </c>
      <c r="AR185" s="32">
        <f t="shared" si="84"/>
        <v>0</v>
      </c>
      <c r="AS185" s="32">
        <f t="shared" si="85"/>
        <v>0</v>
      </c>
      <c r="AT185" s="31"/>
      <c r="AU185" s="32">
        <f>IF(AU$2='List of Flows'!$B183,IF('List of Flows'!$G183=0,0,1),0)</f>
        <v>0</v>
      </c>
      <c r="AV185" s="32">
        <f>IF(AV$2='List of Flows'!$B183,IF('List of Flows'!$G183=0,0,1),0)</f>
        <v>0</v>
      </c>
      <c r="AW185" s="32">
        <f>IF(AW$2='List of Flows'!$B183,IF('List of Flows'!$G183=0,0,1),0)</f>
        <v>0</v>
      </c>
      <c r="AX185" s="32">
        <f>IF(AX$2='List of Flows'!$B183,IF('List of Flows'!$G183=0,0,1),0)</f>
        <v>0</v>
      </c>
      <c r="AY185" s="32">
        <f>IF(AY$2='List of Flows'!$B183,IF('List of Flows'!$G183=0,0,1),0)</f>
        <v>0</v>
      </c>
      <c r="AZ185" s="32">
        <f>IF(AZ$2='List of Flows'!$B183,IF('List of Flows'!$G183=0,0,1),0)</f>
        <v>0</v>
      </c>
      <c r="BA185" s="32">
        <f>IF(BA$2='List of Flows'!$B183,IF('List of Flows'!$G183=0,0,1),0)</f>
        <v>0</v>
      </c>
      <c r="BB185" s="32">
        <f>IF(BB$2='List of Flows'!$B183,IF('List of Flows'!$G183=0,0,1),0)</f>
        <v>0</v>
      </c>
      <c r="BC185" s="32">
        <f>IF(BC$2='List of Flows'!$B183,IF('List of Flows'!$G183=0,0,1),0)</f>
        <v>0</v>
      </c>
      <c r="BD185" s="32">
        <f>IF(BD$2='List of Flows'!$B183,IF('List of Flows'!$G183=0,0,1),0)</f>
        <v>0</v>
      </c>
      <c r="BE185" s="32">
        <f>IF(BE$2='List of Flows'!$B183,IF('List of Flows'!$G183=0,0,1),0)</f>
        <v>0</v>
      </c>
      <c r="BF185" s="32">
        <f>IF(BF$2='List of Flows'!$B183,IF('List of Flows'!$G183=0,0,1),0)</f>
        <v>0</v>
      </c>
      <c r="BG185" s="32">
        <f>IF(BG$2='List of Flows'!$B183,IF('List of Flows'!$G183=0,0,1),0)</f>
        <v>0</v>
      </c>
      <c r="BH185" s="32">
        <f t="shared" si="86"/>
        <v>0</v>
      </c>
      <c r="BI185" s="31"/>
      <c r="BJ185">
        <f t="shared" si="87"/>
        <v>0</v>
      </c>
      <c r="BK185">
        <f t="shared" si="88"/>
        <v>0</v>
      </c>
      <c r="BL185">
        <f t="shared" si="89"/>
        <v>0</v>
      </c>
      <c r="BM185">
        <f t="shared" si="90"/>
        <v>0</v>
      </c>
      <c r="BN185">
        <f t="shared" si="91"/>
        <v>0</v>
      </c>
      <c r="BO185">
        <f t="shared" si="92"/>
        <v>0</v>
      </c>
      <c r="BP185">
        <f t="shared" si="93"/>
        <v>0</v>
      </c>
      <c r="BQ185">
        <f t="shared" si="94"/>
        <v>0</v>
      </c>
      <c r="BR185">
        <f t="shared" si="95"/>
        <v>0</v>
      </c>
      <c r="BS185">
        <f t="shared" si="96"/>
        <v>0</v>
      </c>
      <c r="BT185">
        <f t="shared" si="97"/>
        <v>0</v>
      </c>
      <c r="BU185">
        <f t="shared" si="98"/>
        <v>0</v>
      </c>
      <c r="BV185">
        <f t="shared" si="99"/>
        <v>0</v>
      </c>
      <c r="BW185">
        <f t="shared" si="100"/>
        <v>0</v>
      </c>
    </row>
    <row r="186" spans="1:75" x14ac:dyDescent="0.3">
      <c r="A186" s="30"/>
      <c r="B186" s="32">
        <f>IF(B$2='List of Flows'!$B184,IF('List of Flows'!$E184=0,0,1),0)</f>
        <v>0</v>
      </c>
      <c r="C186" s="32">
        <f>IF(C$2='List of Flows'!$B184,IF('List of Flows'!$E184=0,0,1),0)</f>
        <v>0</v>
      </c>
      <c r="D186" s="32">
        <f>IF(D$2='List of Flows'!$B184,IF('List of Flows'!$E184=0,0,1),0)</f>
        <v>0</v>
      </c>
      <c r="E186" s="32">
        <f>IF(E$2='List of Flows'!$B184,IF('List of Flows'!$E184=0,0,1),0)</f>
        <v>0</v>
      </c>
      <c r="F186" s="32">
        <f>IF(F$2='List of Flows'!$B184,IF('List of Flows'!$E184=0,0,1),0)</f>
        <v>0</v>
      </c>
      <c r="G186" s="32">
        <f>IF(G$2='List of Flows'!$B184,IF('List of Flows'!$E184=0,0,1),0)</f>
        <v>0</v>
      </c>
      <c r="H186" s="32">
        <f>IF(H$2='List of Flows'!$B184,IF('List of Flows'!$E184=0,0,1),0)</f>
        <v>0</v>
      </c>
      <c r="I186" s="32">
        <f>IF(I$2='List of Flows'!$B184,IF('List of Flows'!$E184=0,0,1),0)</f>
        <v>0</v>
      </c>
      <c r="J186" s="32">
        <f>IF(J$2='List of Flows'!$B184,IF('List of Flows'!$E184=0,0,1),0)</f>
        <v>0</v>
      </c>
      <c r="K186" s="32">
        <f>IF(K$2='List of Flows'!$B184,IF('List of Flows'!$E184=0,0,1),0)</f>
        <v>0</v>
      </c>
      <c r="L186" s="32">
        <f>IF(L$2='List of Flows'!$B184,IF('List of Flows'!$E184=0,0,1),0)</f>
        <v>0</v>
      </c>
      <c r="M186" s="32">
        <f>IF(M$2='List of Flows'!$B184,IF('List of Flows'!$E184=0,0,1),0)</f>
        <v>0</v>
      </c>
      <c r="N186" s="32">
        <f>IF(N$2='List of Flows'!$B184,IF('List of Flows'!$E184=0,0,1),0)</f>
        <v>0</v>
      </c>
      <c r="O186" s="32">
        <f t="shared" si="70"/>
        <v>0</v>
      </c>
      <c r="P186" s="31"/>
      <c r="Q186" s="32">
        <f>IF(Q$2='List of Flows'!$B184,IF('List of Flows'!$F184=0,0,1),0)</f>
        <v>0</v>
      </c>
      <c r="R186" s="32">
        <f>IF(R$2='List of Flows'!$B184,IF('List of Flows'!$F184=0,0,1),0)</f>
        <v>0</v>
      </c>
      <c r="S186" s="32">
        <f>IF(S$2='List of Flows'!$B184,IF('List of Flows'!$F184=0,0,1),0)</f>
        <v>0</v>
      </c>
      <c r="T186" s="32">
        <f>IF(T$2='List of Flows'!$B184,IF('List of Flows'!$F184=0,0,1),0)</f>
        <v>0</v>
      </c>
      <c r="U186" s="32">
        <f>IF(U$2='List of Flows'!$B184,IF('List of Flows'!$F184=0,0,1),0)</f>
        <v>0</v>
      </c>
      <c r="V186" s="32">
        <f>IF(V$2='List of Flows'!$B184,IF('List of Flows'!$F184=0,0,1),0)</f>
        <v>0</v>
      </c>
      <c r="W186" s="32">
        <f>IF(W$2='List of Flows'!$B184,IF('List of Flows'!$F184=0,0,1),0)</f>
        <v>0</v>
      </c>
      <c r="X186" s="32">
        <f>IF(X$2='List of Flows'!$B184,IF('List of Flows'!$F184=0,0,1),0)</f>
        <v>0</v>
      </c>
      <c r="Y186" s="32">
        <f>IF(Y$2='List of Flows'!$B184,IF('List of Flows'!$F184=0,0,1),0)</f>
        <v>0</v>
      </c>
      <c r="Z186" s="32">
        <f>IF(Z$2='List of Flows'!$B184,IF('List of Flows'!$F184=0,0,1),0)</f>
        <v>0</v>
      </c>
      <c r="AA186" s="32">
        <f>IF(AA$2='List of Flows'!$B184,IF('List of Flows'!$F184=0,0,1),0)</f>
        <v>0</v>
      </c>
      <c r="AB186" s="32">
        <f>IF(AB$2='List of Flows'!$B184,IF('List of Flows'!$F184=0,0,1),0)</f>
        <v>0</v>
      </c>
      <c r="AC186" s="32">
        <f>IF(AC$2='List of Flows'!$B184,IF('List of Flows'!$F184=0,0,1),0)</f>
        <v>0</v>
      </c>
      <c r="AD186" s="32">
        <f t="shared" si="71"/>
        <v>0</v>
      </c>
      <c r="AE186" s="31"/>
      <c r="AF186" s="32">
        <f t="shared" si="72"/>
        <v>0</v>
      </c>
      <c r="AG186" s="32">
        <f t="shared" si="73"/>
        <v>0</v>
      </c>
      <c r="AH186" s="32">
        <f t="shared" si="74"/>
        <v>0</v>
      </c>
      <c r="AI186" s="32">
        <f t="shared" si="75"/>
        <v>0</v>
      </c>
      <c r="AJ186" s="32">
        <f t="shared" si="76"/>
        <v>0</v>
      </c>
      <c r="AK186" s="32">
        <f t="shared" si="77"/>
        <v>0</v>
      </c>
      <c r="AL186" s="32">
        <f t="shared" si="78"/>
        <v>0</v>
      </c>
      <c r="AM186" s="32">
        <f t="shared" si="79"/>
        <v>0</v>
      </c>
      <c r="AN186" s="32">
        <f t="shared" si="80"/>
        <v>0</v>
      </c>
      <c r="AO186" s="32">
        <f t="shared" si="81"/>
        <v>0</v>
      </c>
      <c r="AP186" s="32">
        <f t="shared" si="82"/>
        <v>0</v>
      </c>
      <c r="AQ186" s="32">
        <f t="shared" si="83"/>
        <v>0</v>
      </c>
      <c r="AR186" s="32">
        <f t="shared" si="84"/>
        <v>0</v>
      </c>
      <c r="AS186" s="32">
        <f t="shared" si="85"/>
        <v>0</v>
      </c>
      <c r="AT186" s="31"/>
      <c r="AU186" s="32">
        <f>IF(AU$2='List of Flows'!$B184,IF('List of Flows'!$G184=0,0,1),0)</f>
        <v>0</v>
      </c>
      <c r="AV186" s="32">
        <f>IF(AV$2='List of Flows'!$B184,IF('List of Flows'!$G184=0,0,1),0)</f>
        <v>0</v>
      </c>
      <c r="AW186" s="32">
        <f>IF(AW$2='List of Flows'!$B184,IF('List of Flows'!$G184=0,0,1),0)</f>
        <v>0</v>
      </c>
      <c r="AX186" s="32">
        <f>IF(AX$2='List of Flows'!$B184,IF('List of Flows'!$G184=0,0,1),0)</f>
        <v>0</v>
      </c>
      <c r="AY186" s="32">
        <f>IF(AY$2='List of Flows'!$B184,IF('List of Flows'!$G184=0,0,1),0)</f>
        <v>0</v>
      </c>
      <c r="AZ186" s="32">
        <f>IF(AZ$2='List of Flows'!$B184,IF('List of Flows'!$G184=0,0,1),0)</f>
        <v>0</v>
      </c>
      <c r="BA186" s="32">
        <f>IF(BA$2='List of Flows'!$B184,IF('List of Flows'!$G184=0,0,1),0)</f>
        <v>0</v>
      </c>
      <c r="BB186" s="32">
        <f>IF(BB$2='List of Flows'!$B184,IF('List of Flows'!$G184=0,0,1),0)</f>
        <v>0</v>
      </c>
      <c r="BC186" s="32">
        <f>IF(BC$2='List of Flows'!$B184,IF('List of Flows'!$G184=0,0,1),0)</f>
        <v>0</v>
      </c>
      <c r="BD186" s="32">
        <f>IF(BD$2='List of Flows'!$B184,IF('List of Flows'!$G184=0,0,1),0)</f>
        <v>0</v>
      </c>
      <c r="BE186" s="32">
        <f>IF(BE$2='List of Flows'!$B184,IF('List of Flows'!$G184=0,0,1),0)</f>
        <v>0</v>
      </c>
      <c r="BF186" s="32">
        <f>IF(BF$2='List of Flows'!$B184,IF('List of Flows'!$G184=0,0,1),0)</f>
        <v>0</v>
      </c>
      <c r="BG186" s="32">
        <f>IF(BG$2='List of Flows'!$B184,IF('List of Flows'!$G184=0,0,1),0)</f>
        <v>0</v>
      </c>
      <c r="BH186" s="32">
        <f t="shared" si="86"/>
        <v>0</v>
      </c>
      <c r="BI186" s="31"/>
      <c r="BJ186">
        <f t="shared" si="87"/>
        <v>0</v>
      </c>
      <c r="BK186">
        <f t="shared" si="88"/>
        <v>0</v>
      </c>
      <c r="BL186">
        <f t="shared" si="89"/>
        <v>0</v>
      </c>
      <c r="BM186">
        <f t="shared" si="90"/>
        <v>0</v>
      </c>
      <c r="BN186">
        <f t="shared" si="91"/>
        <v>0</v>
      </c>
      <c r="BO186">
        <f t="shared" si="92"/>
        <v>0</v>
      </c>
      <c r="BP186">
        <f t="shared" si="93"/>
        <v>0</v>
      </c>
      <c r="BQ186">
        <f t="shared" si="94"/>
        <v>0</v>
      </c>
      <c r="BR186">
        <f t="shared" si="95"/>
        <v>0</v>
      </c>
      <c r="BS186">
        <f t="shared" si="96"/>
        <v>0</v>
      </c>
      <c r="BT186">
        <f t="shared" si="97"/>
        <v>0</v>
      </c>
      <c r="BU186">
        <f t="shared" si="98"/>
        <v>0</v>
      </c>
      <c r="BV186">
        <f t="shared" si="99"/>
        <v>0</v>
      </c>
      <c r="BW186">
        <f t="shared" si="100"/>
        <v>0</v>
      </c>
    </row>
    <row r="187" spans="1:75" x14ac:dyDescent="0.3">
      <c r="A187" s="30"/>
      <c r="B187" s="32">
        <f>IF(B$2='List of Flows'!$B185,IF('List of Flows'!$E185=0,0,1),0)</f>
        <v>0</v>
      </c>
      <c r="C187" s="32">
        <f>IF(C$2='List of Flows'!$B185,IF('List of Flows'!$E185=0,0,1),0)</f>
        <v>0</v>
      </c>
      <c r="D187" s="32">
        <f>IF(D$2='List of Flows'!$B185,IF('List of Flows'!$E185=0,0,1),0)</f>
        <v>0</v>
      </c>
      <c r="E187" s="32">
        <f>IF(E$2='List of Flows'!$B185,IF('List of Flows'!$E185=0,0,1),0)</f>
        <v>0</v>
      </c>
      <c r="F187" s="32">
        <f>IF(F$2='List of Flows'!$B185,IF('List of Flows'!$E185=0,0,1),0)</f>
        <v>0</v>
      </c>
      <c r="G187" s="32">
        <f>IF(G$2='List of Flows'!$B185,IF('List of Flows'!$E185=0,0,1),0)</f>
        <v>0</v>
      </c>
      <c r="H187" s="32">
        <f>IF(H$2='List of Flows'!$B185,IF('List of Flows'!$E185=0,0,1),0)</f>
        <v>0</v>
      </c>
      <c r="I187" s="32">
        <f>IF(I$2='List of Flows'!$B185,IF('List of Flows'!$E185=0,0,1),0)</f>
        <v>0</v>
      </c>
      <c r="J187" s="32">
        <f>IF(J$2='List of Flows'!$B185,IF('List of Flows'!$E185=0,0,1),0)</f>
        <v>0</v>
      </c>
      <c r="K187" s="32">
        <f>IF(K$2='List of Flows'!$B185,IF('List of Flows'!$E185=0,0,1),0)</f>
        <v>0</v>
      </c>
      <c r="L187" s="32">
        <f>IF(L$2='List of Flows'!$B185,IF('List of Flows'!$E185=0,0,1),0)</f>
        <v>0</v>
      </c>
      <c r="M187" s="32">
        <f>IF(M$2='List of Flows'!$B185,IF('List of Flows'!$E185=0,0,1),0)</f>
        <v>0</v>
      </c>
      <c r="N187" s="32">
        <f>IF(N$2='List of Flows'!$B185,IF('List of Flows'!$E185=0,0,1),0)</f>
        <v>0</v>
      </c>
      <c r="O187" s="32">
        <f t="shared" si="70"/>
        <v>0</v>
      </c>
      <c r="P187" s="31"/>
      <c r="Q187" s="32">
        <f>IF(Q$2='List of Flows'!$B185,IF('List of Flows'!$F185=0,0,1),0)</f>
        <v>0</v>
      </c>
      <c r="R187" s="32">
        <f>IF(R$2='List of Flows'!$B185,IF('List of Flows'!$F185=0,0,1),0)</f>
        <v>0</v>
      </c>
      <c r="S187" s="32">
        <f>IF(S$2='List of Flows'!$B185,IF('List of Flows'!$F185=0,0,1),0)</f>
        <v>0</v>
      </c>
      <c r="T187" s="32">
        <f>IF(T$2='List of Flows'!$B185,IF('List of Flows'!$F185=0,0,1),0)</f>
        <v>0</v>
      </c>
      <c r="U187" s="32">
        <f>IF(U$2='List of Flows'!$B185,IF('List of Flows'!$F185=0,0,1),0)</f>
        <v>0</v>
      </c>
      <c r="V187" s="32">
        <f>IF(V$2='List of Flows'!$B185,IF('List of Flows'!$F185=0,0,1),0)</f>
        <v>0</v>
      </c>
      <c r="W187" s="32">
        <f>IF(W$2='List of Flows'!$B185,IF('List of Flows'!$F185=0,0,1),0)</f>
        <v>0</v>
      </c>
      <c r="X187" s="32">
        <f>IF(X$2='List of Flows'!$B185,IF('List of Flows'!$F185=0,0,1),0)</f>
        <v>0</v>
      </c>
      <c r="Y187" s="32">
        <f>IF(Y$2='List of Flows'!$B185,IF('List of Flows'!$F185=0,0,1),0)</f>
        <v>0</v>
      </c>
      <c r="Z187" s="32">
        <f>IF(Z$2='List of Flows'!$B185,IF('List of Flows'!$F185=0,0,1),0)</f>
        <v>0</v>
      </c>
      <c r="AA187" s="32">
        <f>IF(AA$2='List of Flows'!$B185,IF('List of Flows'!$F185=0,0,1),0)</f>
        <v>0</v>
      </c>
      <c r="AB187" s="32">
        <f>IF(AB$2='List of Flows'!$B185,IF('List of Flows'!$F185=0,0,1),0)</f>
        <v>0</v>
      </c>
      <c r="AC187" s="32">
        <f>IF(AC$2='List of Flows'!$B185,IF('List of Flows'!$F185=0,0,1),0)</f>
        <v>0</v>
      </c>
      <c r="AD187" s="32">
        <f t="shared" si="71"/>
        <v>0</v>
      </c>
      <c r="AE187" s="31"/>
      <c r="AF187" s="32">
        <f t="shared" si="72"/>
        <v>0</v>
      </c>
      <c r="AG187" s="32">
        <f t="shared" si="73"/>
        <v>0</v>
      </c>
      <c r="AH187" s="32">
        <f t="shared" si="74"/>
        <v>0</v>
      </c>
      <c r="AI187" s="32">
        <f t="shared" si="75"/>
        <v>0</v>
      </c>
      <c r="AJ187" s="32">
        <f t="shared" si="76"/>
        <v>0</v>
      </c>
      <c r="AK187" s="32">
        <f t="shared" si="77"/>
        <v>0</v>
      </c>
      <c r="AL187" s="32">
        <f t="shared" si="78"/>
        <v>0</v>
      </c>
      <c r="AM187" s="32">
        <f t="shared" si="79"/>
        <v>0</v>
      </c>
      <c r="AN187" s="32">
        <f t="shared" si="80"/>
        <v>0</v>
      </c>
      <c r="AO187" s="32">
        <f t="shared" si="81"/>
        <v>0</v>
      </c>
      <c r="AP187" s="32">
        <f t="shared" si="82"/>
        <v>0</v>
      </c>
      <c r="AQ187" s="32">
        <f t="shared" si="83"/>
        <v>0</v>
      </c>
      <c r="AR187" s="32">
        <f t="shared" si="84"/>
        <v>0</v>
      </c>
      <c r="AS187" s="32">
        <f t="shared" si="85"/>
        <v>0</v>
      </c>
      <c r="AT187" s="31"/>
      <c r="AU187" s="32">
        <f>IF(AU$2='List of Flows'!$B185,IF('List of Flows'!$G185=0,0,1),0)</f>
        <v>0</v>
      </c>
      <c r="AV187" s="32">
        <f>IF(AV$2='List of Flows'!$B185,IF('List of Flows'!$G185=0,0,1),0)</f>
        <v>0</v>
      </c>
      <c r="AW187" s="32">
        <f>IF(AW$2='List of Flows'!$B185,IF('List of Flows'!$G185=0,0,1),0)</f>
        <v>0</v>
      </c>
      <c r="AX187" s="32">
        <f>IF(AX$2='List of Flows'!$B185,IF('List of Flows'!$G185=0,0,1),0)</f>
        <v>0</v>
      </c>
      <c r="AY187" s="32">
        <f>IF(AY$2='List of Flows'!$B185,IF('List of Flows'!$G185=0,0,1),0)</f>
        <v>0</v>
      </c>
      <c r="AZ187" s="32">
        <f>IF(AZ$2='List of Flows'!$B185,IF('List of Flows'!$G185=0,0,1),0)</f>
        <v>0</v>
      </c>
      <c r="BA187" s="32">
        <f>IF(BA$2='List of Flows'!$B185,IF('List of Flows'!$G185=0,0,1),0)</f>
        <v>0</v>
      </c>
      <c r="BB187" s="32">
        <f>IF(BB$2='List of Flows'!$B185,IF('List of Flows'!$G185=0,0,1),0)</f>
        <v>0</v>
      </c>
      <c r="BC187" s="32">
        <f>IF(BC$2='List of Flows'!$B185,IF('List of Flows'!$G185=0,0,1),0)</f>
        <v>0</v>
      </c>
      <c r="BD187" s="32">
        <f>IF(BD$2='List of Flows'!$B185,IF('List of Flows'!$G185=0,0,1),0)</f>
        <v>0</v>
      </c>
      <c r="BE187" s="32">
        <f>IF(BE$2='List of Flows'!$B185,IF('List of Flows'!$G185=0,0,1),0)</f>
        <v>0</v>
      </c>
      <c r="BF187" s="32">
        <f>IF(BF$2='List of Flows'!$B185,IF('List of Flows'!$G185=0,0,1),0)</f>
        <v>0</v>
      </c>
      <c r="BG187" s="32">
        <f>IF(BG$2='List of Flows'!$B185,IF('List of Flows'!$G185=0,0,1),0)</f>
        <v>0</v>
      </c>
      <c r="BH187" s="32">
        <f t="shared" si="86"/>
        <v>0</v>
      </c>
      <c r="BI187" s="31"/>
      <c r="BJ187">
        <f t="shared" si="87"/>
        <v>0</v>
      </c>
      <c r="BK187">
        <f t="shared" si="88"/>
        <v>0</v>
      </c>
      <c r="BL187">
        <f t="shared" si="89"/>
        <v>0</v>
      </c>
      <c r="BM187">
        <f t="shared" si="90"/>
        <v>0</v>
      </c>
      <c r="BN187">
        <f t="shared" si="91"/>
        <v>0</v>
      </c>
      <c r="BO187">
        <f t="shared" si="92"/>
        <v>0</v>
      </c>
      <c r="BP187">
        <f t="shared" si="93"/>
        <v>0</v>
      </c>
      <c r="BQ187">
        <f t="shared" si="94"/>
        <v>0</v>
      </c>
      <c r="BR187">
        <f t="shared" si="95"/>
        <v>0</v>
      </c>
      <c r="BS187">
        <f t="shared" si="96"/>
        <v>0</v>
      </c>
      <c r="BT187">
        <f t="shared" si="97"/>
        <v>0</v>
      </c>
      <c r="BU187">
        <f t="shared" si="98"/>
        <v>0</v>
      </c>
      <c r="BV187">
        <f t="shared" si="99"/>
        <v>0</v>
      </c>
      <c r="BW187">
        <f t="shared" si="100"/>
        <v>0</v>
      </c>
    </row>
    <row r="188" spans="1:75" x14ac:dyDescent="0.3">
      <c r="A188" s="30"/>
      <c r="B188" s="32">
        <f>IF(B$2='List of Flows'!$B186,IF('List of Flows'!$E186=0,0,1),0)</f>
        <v>0</v>
      </c>
      <c r="C188" s="32">
        <f>IF(C$2='List of Flows'!$B186,IF('List of Flows'!$E186=0,0,1),0)</f>
        <v>0</v>
      </c>
      <c r="D188" s="32">
        <f>IF(D$2='List of Flows'!$B186,IF('List of Flows'!$E186=0,0,1),0)</f>
        <v>0</v>
      </c>
      <c r="E188" s="32">
        <f>IF(E$2='List of Flows'!$B186,IF('List of Flows'!$E186=0,0,1),0)</f>
        <v>0</v>
      </c>
      <c r="F188" s="32">
        <f>IF(F$2='List of Flows'!$B186,IF('List of Flows'!$E186=0,0,1),0)</f>
        <v>0</v>
      </c>
      <c r="G188" s="32">
        <f>IF(G$2='List of Flows'!$B186,IF('List of Flows'!$E186=0,0,1),0)</f>
        <v>0</v>
      </c>
      <c r="H188" s="32">
        <f>IF(H$2='List of Flows'!$B186,IF('List of Flows'!$E186=0,0,1),0)</f>
        <v>0</v>
      </c>
      <c r="I188" s="32">
        <f>IF(I$2='List of Flows'!$B186,IF('List of Flows'!$E186=0,0,1),0)</f>
        <v>0</v>
      </c>
      <c r="J188" s="32">
        <f>IF(J$2='List of Flows'!$B186,IF('List of Flows'!$E186=0,0,1),0)</f>
        <v>0</v>
      </c>
      <c r="K188" s="32">
        <f>IF(K$2='List of Flows'!$B186,IF('List of Flows'!$E186=0,0,1),0)</f>
        <v>0</v>
      </c>
      <c r="L188" s="32">
        <f>IF(L$2='List of Flows'!$B186,IF('List of Flows'!$E186=0,0,1),0)</f>
        <v>0</v>
      </c>
      <c r="M188" s="32">
        <f>IF(M$2='List of Flows'!$B186,IF('List of Flows'!$E186=0,0,1),0)</f>
        <v>0</v>
      </c>
      <c r="N188" s="32">
        <f>IF(N$2='List of Flows'!$B186,IF('List of Flows'!$E186=0,0,1),0)</f>
        <v>0</v>
      </c>
      <c r="O188" s="32">
        <f t="shared" si="70"/>
        <v>0</v>
      </c>
      <c r="P188" s="31"/>
      <c r="Q188" s="32">
        <f>IF(Q$2='List of Flows'!$B186,IF('List of Flows'!$F186=0,0,1),0)</f>
        <v>0</v>
      </c>
      <c r="R188" s="32">
        <f>IF(R$2='List of Flows'!$B186,IF('List of Flows'!$F186=0,0,1),0)</f>
        <v>0</v>
      </c>
      <c r="S188" s="32">
        <f>IF(S$2='List of Flows'!$B186,IF('List of Flows'!$F186=0,0,1),0)</f>
        <v>0</v>
      </c>
      <c r="T188" s="32">
        <f>IF(T$2='List of Flows'!$B186,IF('List of Flows'!$F186=0,0,1),0)</f>
        <v>0</v>
      </c>
      <c r="U188" s="32">
        <f>IF(U$2='List of Flows'!$B186,IF('List of Flows'!$F186=0,0,1),0)</f>
        <v>0</v>
      </c>
      <c r="V188" s="32">
        <f>IF(V$2='List of Flows'!$B186,IF('List of Flows'!$F186=0,0,1),0)</f>
        <v>0</v>
      </c>
      <c r="W188" s="32">
        <f>IF(W$2='List of Flows'!$B186,IF('List of Flows'!$F186=0,0,1),0)</f>
        <v>0</v>
      </c>
      <c r="X188" s="32">
        <f>IF(X$2='List of Flows'!$B186,IF('List of Flows'!$F186=0,0,1),0)</f>
        <v>0</v>
      </c>
      <c r="Y188" s="32">
        <f>IF(Y$2='List of Flows'!$B186,IF('List of Flows'!$F186=0,0,1),0)</f>
        <v>0</v>
      </c>
      <c r="Z188" s="32">
        <f>IF(Z$2='List of Flows'!$B186,IF('List of Flows'!$F186=0,0,1),0)</f>
        <v>0</v>
      </c>
      <c r="AA188" s="32">
        <f>IF(AA$2='List of Flows'!$B186,IF('List of Flows'!$F186=0,0,1),0)</f>
        <v>0</v>
      </c>
      <c r="AB188" s="32">
        <f>IF(AB$2='List of Flows'!$B186,IF('List of Flows'!$F186=0,0,1),0)</f>
        <v>0</v>
      </c>
      <c r="AC188" s="32">
        <f>IF(AC$2='List of Flows'!$B186,IF('List of Flows'!$F186=0,0,1),0)</f>
        <v>0</v>
      </c>
      <c r="AD188" s="32">
        <f t="shared" si="71"/>
        <v>0</v>
      </c>
      <c r="AE188" s="31"/>
      <c r="AF188" s="32">
        <f t="shared" si="72"/>
        <v>0</v>
      </c>
      <c r="AG188" s="32">
        <f t="shared" si="73"/>
        <v>0</v>
      </c>
      <c r="AH188" s="32">
        <f t="shared" si="74"/>
        <v>0</v>
      </c>
      <c r="AI188" s="32">
        <f t="shared" si="75"/>
        <v>0</v>
      </c>
      <c r="AJ188" s="32">
        <f t="shared" si="76"/>
        <v>0</v>
      </c>
      <c r="AK188" s="32">
        <f t="shared" si="77"/>
        <v>0</v>
      </c>
      <c r="AL188" s="32">
        <f t="shared" si="78"/>
        <v>0</v>
      </c>
      <c r="AM188" s="32">
        <f t="shared" si="79"/>
        <v>0</v>
      </c>
      <c r="AN188" s="32">
        <f t="shared" si="80"/>
        <v>0</v>
      </c>
      <c r="AO188" s="32">
        <f t="shared" si="81"/>
        <v>0</v>
      </c>
      <c r="AP188" s="32">
        <f t="shared" si="82"/>
        <v>0</v>
      </c>
      <c r="AQ188" s="32">
        <f t="shared" si="83"/>
        <v>0</v>
      </c>
      <c r="AR188" s="32">
        <f t="shared" si="84"/>
        <v>0</v>
      </c>
      <c r="AS188" s="32">
        <f t="shared" si="85"/>
        <v>0</v>
      </c>
      <c r="AT188" s="31"/>
      <c r="AU188" s="32">
        <f>IF(AU$2='List of Flows'!$B186,IF('List of Flows'!$G186=0,0,1),0)</f>
        <v>0</v>
      </c>
      <c r="AV188" s="32">
        <f>IF(AV$2='List of Flows'!$B186,IF('List of Flows'!$G186=0,0,1),0)</f>
        <v>0</v>
      </c>
      <c r="AW188" s="32">
        <f>IF(AW$2='List of Flows'!$B186,IF('List of Flows'!$G186=0,0,1),0)</f>
        <v>0</v>
      </c>
      <c r="AX188" s="32">
        <f>IF(AX$2='List of Flows'!$B186,IF('List of Flows'!$G186=0,0,1),0)</f>
        <v>0</v>
      </c>
      <c r="AY188" s="32">
        <f>IF(AY$2='List of Flows'!$B186,IF('List of Flows'!$G186=0,0,1),0)</f>
        <v>0</v>
      </c>
      <c r="AZ188" s="32">
        <f>IF(AZ$2='List of Flows'!$B186,IF('List of Flows'!$G186=0,0,1),0)</f>
        <v>0</v>
      </c>
      <c r="BA188" s="32">
        <f>IF(BA$2='List of Flows'!$B186,IF('List of Flows'!$G186=0,0,1),0)</f>
        <v>0</v>
      </c>
      <c r="BB188" s="32">
        <f>IF(BB$2='List of Flows'!$B186,IF('List of Flows'!$G186=0,0,1),0)</f>
        <v>0</v>
      </c>
      <c r="BC188" s="32">
        <f>IF(BC$2='List of Flows'!$B186,IF('List of Flows'!$G186=0,0,1),0)</f>
        <v>0</v>
      </c>
      <c r="BD188" s="32">
        <f>IF(BD$2='List of Flows'!$B186,IF('List of Flows'!$G186=0,0,1),0)</f>
        <v>0</v>
      </c>
      <c r="BE188" s="32">
        <f>IF(BE$2='List of Flows'!$B186,IF('List of Flows'!$G186=0,0,1),0)</f>
        <v>0</v>
      </c>
      <c r="BF188" s="32">
        <f>IF(BF$2='List of Flows'!$B186,IF('List of Flows'!$G186=0,0,1),0)</f>
        <v>0</v>
      </c>
      <c r="BG188" s="32">
        <f>IF(BG$2='List of Flows'!$B186,IF('List of Flows'!$G186=0,0,1),0)</f>
        <v>0</v>
      </c>
      <c r="BH188" s="32">
        <f t="shared" si="86"/>
        <v>0</v>
      </c>
      <c r="BI188" s="31"/>
      <c r="BJ188">
        <f t="shared" si="87"/>
        <v>0</v>
      </c>
      <c r="BK188">
        <f t="shared" si="88"/>
        <v>0</v>
      </c>
      <c r="BL188">
        <f t="shared" si="89"/>
        <v>0</v>
      </c>
      <c r="BM188">
        <f t="shared" si="90"/>
        <v>0</v>
      </c>
      <c r="BN188">
        <f t="shared" si="91"/>
        <v>0</v>
      </c>
      <c r="BO188">
        <f t="shared" si="92"/>
        <v>0</v>
      </c>
      <c r="BP188">
        <f t="shared" si="93"/>
        <v>0</v>
      </c>
      <c r="BQ188">
        <f t="shared" si="94"/>
        <v>0</v>
      </c>
      <c r="BR188">
        <f t="shared" si="95"/>
        <v>0</v>
      </c>
      <c r="BS188">
        <f t="shared" si="96"/>
        <v>0</v>
      </c>
      <c r="BT188">
        <f t="shared" si="97"/>
        <v>0</v>
      </c>
      <c r="BU188">
        <f t="shared" si="98"/>
        <v>0</v>
      </c>
      <c r="BV188">
        <f t="shared" si="99"/>
        <v>0</v>
      </c>
      <c r="BW188">
        <f t="shared" si="100"/>
        <v>0</v>
      </c>
    </row>
    <row r="189" spans="1:75" x14ac:dyDescent="0.3">
      <c r="A189" s="30"/>
      <c r="B189" s="32">
        <f>IF(B$2='List of Flows'!$B187,IF('List of Flows'!$E187=0,0,1),0)</f>
        <v>0</v>
      </c>
      <c r="C189" s="32">
        <f>IF(C$2='List of Flows'!$B187,IF('List of Flows'!$E187=0,0,1),0)</f>
        <v>0</v>
      </c>
      <c r="D189" s="32">
        <f>IF(D$2='List of Flows'!$B187,IF('List of Flows'!$E187=0,0,1),0)</f>
        <v>0</v>
      </c>
      <c r="E189" s="32">
        <f>IF(E$2='List of Flows'!$B187,IF('List of Flows'!$E187=0,0,1),0)</f>
        <v>0</v>
      </c>
      <c r="F189" s="32">
        <f>IF(F$2='List of Flows'!$B187,IF('List of Flows'!$E187=0,0,1),0)</f>
        <v>0</v>
      </c>
      <c r="G189" s="32">
        <f>IF(G$2='List of Flows'!$B187,IF('List of Flows'!$E187=0,0,1),0)</f>
        <v>0</v>
      </c>
      <c r="H189" s="32">
        <f>IF(H$2='List of Flows'!$B187,IF('List of Flows'!$E187=0,0,1),0)</f>
        <v>0</v>
      </c>
      <c r="I189" s="32">
        <f>IF(I$2='List of Flows'!$B187,IF('List of Flows'!$E187=0,0,1),0)</f>
        <v>0</v>
      </c>
      <c r="J189" s="32">
        <f>IF(J$2='List of Flows'!$B187,IF('List of Flows'!$E187=0,0,1),0)</f>
        <v>0</v>
      </c>
      <c r="K189" s="32">
        <f>IF(K$2='List of Flows'!$B187,IF('List of Flows'!$E187=0,0,1),0)</f>
        <v>0</v>
      </c>
      <c r="L189" s="32">
        <f>IF(L$2='List of Flows'!$B187,IF('List of Flows'!$E187=0,0,1),0)</f>
        <v>0</v>
      </c>
      <c r="M189" s="32">
        <f>IF(M$2='List of Flows'!$B187,IF('List of Flows'!$E187=0,0,1),0)</f>
        <v>0</v>
      </c>
      <c r="N189" s="32">
        <f>IF(N$2='List of Flows'!$B187,IF('List of Flows'!$E187=0,0,1),0)</f>
        <v>0</v>
      </c>
      <c r="O189" s="32">
        <f t="shared" si="70"/>
        <v>0</v>
      </c>
      <c r="P189" s="31"/>
      <c r="Q189" s="32">
        <f>IF(Q$2='List of Flows'!$B187,IF('List of Flows'!$F187=0,0,1),0)</f>
        <v>0</v>
      </c>
      <c r="R189" s="32">
        <f>IF(R$2='List of Flows'!$B187,IF('List of Flows'!$F187=0,0,1),0)</f>
        <v>0</v>
      </c>
      <c r="S189" s="32">
        <f>IF(S$2='List of Flows'!$B187,IF('List of Flows'!$F187=0,0,1),0)</f>
        <v>0</v>
      </c>
      <c r="T189" s="32">
        <f>IF(T$2='List of Flows'!$B187,IF('List of Flows'!$F187=0,0,1),0)</f>
        <v>0</v>
      </c>
      <c r="U189" s="32">
        <f>IF(U$2='List of Flows'!$B187,IF('List of Flows'!$F187=0,0,1),0)</f>
        <v>0</v>
      </c>
      <c r="V189" s="32">
        <f>IF(V$2='List of Flows'!$B187,IF('List of Flows'!$F187=0,0,1),0)</f>
        <v>0</v>
      </c>
      <c r="W189" s="32">
        <f>IF(W$2='List of Flows'!$B187,IF('List of Flows'!$F187=0,0,1),0)</f>
        <v>0</v>
      </c>
      <c r="X189" s="32">
        <f>IF(X$2='List of Flows'!$B187,IF('List of Flows'!$F187=0,0,1),0)</f>
        <v>0</v>
      </c>
      <c r="Y189" s="32">
        <f>IF(Y$2='List of Flows'!$B187,IF('List of Flows'!$F187=0,0,1),0)</f>
        <v>0</v>
      </c>
      <c r="Z189" s="32">
        <f>IF(Z$2='List of Flows'!$B187,IF('List of Flows'!$F187=0,0,1),0)</f>
        <v>0</v>
      </c>
      <c r="AA189" s="32">
        <f>IF(AA$2='List of Flows'!$B187,IF('List of Flows'!$F187=0,0,1),0)</f>
        <v>0</v>
      </c>
      <c r="AB189" s="32">
        <f>IF(AB$2='List of Flows'!$B187,IF('List of Flows'!$F187=0,0,1),0)</f>
        <v>0</v>
      </c>
      <c r="AC189" s="32">
        <f>IF(AC$2='List of Flows'!$B187,IF('List of Flows'!$F187=0,0,1),0)</f>
        <v>0</v>
      </c>
      <c r="AD189" s="32">
        <f t="shared" si="71"/>
        <v>0</v>
      </c>
      <c r="AE189" s="31"/>
      <c r="AF189" s="32">
        <f t="shared" si="72"/>
        <v>0</v>
      </c>
      <c r="AG189" s="32">
        <f t="shared" si="73"/>
        <v>0</v>
      </c>
      <c r="AH189" s="32">
        <f t="shared" si="74"/>
        <v>0</v>
      </c>
      <c r="AI189" s="32">
        <f t="shared" si="75"/>
        <v>0</v>
      </c>
      <c r="AJ189" s="32">
        <f t="shared" si="76"/>
        <v>0</v>
      </c>
      <c r="AK189" s="32">
        <f t="shared" si="77"/>
        <v>0</v>
      </c>
      <c r="AL189" s="32">
        <f t="shared" si="78"/>
        <v>0</v>
      </c>
      <c r="AM189" s="32">
        <f t="shared" si="79"/>
        <v>0</v>
      </c>
      <c r="AN189" s="32">
        <f t="shared" si="80"/>
        <v>0</v>
      </c>
      <c r="AO189" s="32">
        <f t="shared" si="81"/>
        <v>0</v>
      </c>
      <c r="AP189" s="32">
        <f t="shared" si="82"/>
        <v>0</v>
      </c>
      <c r="AQ189" s="32">
        <f t="shared" si="83"/>
        <v>0</v>
      </c>
      <c r="AR189" s="32">
        <f t="shared" si="84"/>
        <v>0</v>
      </c>
      <c r="AS189" s="32">
        <f t="shared" si="85"/>
        <v>0</v>
      </c>
      <c r="AT189" s="31"/>
      <c r="AU189" s="32">
        <f>IF(AU$2='List of Flows'!$B187,IF('List of Flows'!$G187=0,0,1),0)</f>
        <v>0</v>
      </c>
      <c r="AV189" s="32">
        <f>IF(AV$2='List of Flows'!$B187,IF('List of Flows'!$G187=0,0,1),0)</f>
        <v>0</v>
      </c>
      <c r="AW189" s="32">
        <f>IF(AW$2='List of Flows'!$B187,IF('List of Flows'!$G187=0,0,1),0)</f>
        <v>0</v>
      </c>
      <c r="AX189" s="32">
        <f>IF(AX$2='List of Flows'!$B187,IF('List of Flows'!$G187=0,0,1),0)</f>
        <v>0</v>
      </c>
      <c r="AY189" s="32">
        <f>IF(AY$2='List of Flows'!$B187,IF('List of Flows'!$G187=0,0,1),0)</f>
        <v>0</v>
      </c>
      <c r="AZ189" s="32">
        <f>IF(AZ$2='List of Flows'!$B187,IF('List of Flows'!$G187=0,0,1),0)</f>
        <v>0</v>
      </c>
      <c r="BA189" s="32">
        <f>IF(BA$2='List of Flows'!$B187,IF('List of Flows'!$G187=0,0,1),0)</f>
        <v>0</v>
      </c>
      <c r="BB189" s="32">
        <f>IF(BB$2='List of Flows'!$B187,IF('List of Flows'!$G187=0,0,1),0)</f>
        <v>0</v>
      </c>
      <c r="BC189" s="32">
        <f>IF(BC$2='List of Flows'!$B187,IF('List of Flows'!$G187=0,0,1),0)</f>
        <v>0</v>
      </c>
      <c r="BD189" s="32">
        <f>IF(BD$2='List of Flows'!$B187,IF('List of Flows'!$G187=0,0,1),0)</f>
        <v>0</v>
      </c>
      <c r="BE189" s="32">
        <f>IF(BE$2='List of Flows'!$B187,IF('List of Flows'!$G187=0,0,1),0)</f>
        <v>0</v>
      </c>
      <c r="BF189" s="32">
        <f>IF(BF$2='List of Flows'!$B187,IF('List of Flows'!$G187=0,0,1),0)</f>
        <v>0</v>
      </c>
      <c r="BG189" s="32">
        <f>IF(BG$2='List of Flows'!$B187,IF('List of Flows'!$G187=0,0,1),0)</f>
        <v>0</v>
      </c>
      <c r="BH189" s="32">
        <f t="shared" si="86"/>
        <v>0</v>
      </c>
      <c r="BI189" s="31"/>
      <c r="BJ189">
        <f t="shared" si="87"/>
        <v>0</v>
      </c>
      <c r="BK189">
        <f t="shared" si="88"/>
        <v>0</v>
      </c>
      <c r="BL189">
        <f t="shared" si="89"/>
        <v>0</v>
      </c>
      <c r="BM189">
        <f t="shared" si="90"/>
        <v>0</v>
      </c>
      <c r="BN189">
        <f t="shared" si="91"/>
        <v>0</v>
      </c>
      <c r="BO189">
        <f t="shared" si="92"/>
        <v>0</v>
      </c>
      <c r="BP189">
        <f t="shared" si="93"/>
        <v>0</v>
      </c>
      <c r="BQ189">
        <f t="shared" si="94"/>
        <v>0</v>
      </c>
      <c r="BR189">
        <f t="shared" si="95"/>
        <v>0</v>
      </c>
      <c r="BS189">
        <f t="shared" si="96"/>
        <v>0</v>
      </c>
      <c r="BT189">
        <f t="shared" si="97"/>
        <v>0</v>
      </c>
      <c r="BU189">
        <f t="shared" si="98"/>
        <v>0</v>
      </c>
      <c r="BV189">
        <f t="shared" si="99"/>
        <v>0</v>
      </c>
      <c r="BW189">
        <f t="shared" si="100"/>
        <v>0</v>
      </c>
    </row>
    <row r="190" spans="1:75" x14ac:dyDescent="0.3">
      <c r="A190" s="30"/>
      <c r="B190" s="32">
        <f>IF(B$2='List of Flows'!$B188,IF('List of Flows'!$E188=0,0,1),0)</f>
        <v>0</v>
      </c>
      <c r="C190" s="32">
        <f>IF(C$2='List of Flows'!$B188,IF('List of Flows'!$E188=0,0,1),0)</f>
        <v>0</v>
      </c>
      <c r="D190" s="32">
        <f>IF(D$2='List of Flows'!$B188,IF('List of Flows'!$E188=0,0,1),0)</f>
        <v>0</v>
      </c>
      <c r="E190" s="32">
        <f>IF(E$2='List of Flows'!$B188,IF('List of Flows'!$E188=0,0,1),0)</f>
        <v>0</v>
      </c>
      <c r="F190" s="32">
        <f>IF(F$2='List of Flows'!$B188,IF('List of Flows'!$E188=0,0,1),0)</f>
        <v>0</v>
      </c>
      <c r="G190" s="32">
        <f>IF(G$2='List of Flows'!$B188,IF('List of Flows'!$E188=0,0,1),0)</f>
        <v>0</v>
      </c>
      <c r="H190" s="32">
        <f>IF(H$2='List of Flows'!$B188,IF('List of Flows'!$E188=0,0,1),0)</f>
        <v>0</v>
      </c>
      <c r="I190" s="32">
        <f>IF(I$2='List of Flows'!$B188,IF('List of Flows'!$E188=0,0,1),0)</f>
        <v>0</v>
      </c>
      <c r="J190" s="32">
        <f>IF(J$2='List of Flows'!$B188,IF('List of Flows'!$E188=0,0,1),0)</f>
        <v>0</v>
      </c>
      <c r="K190" s="32">
        <f>IF(K$2='List of Flows'!$B188,IF('List of Flows'!$E188=0,0,1),0)</f>
        <v>0</v>
      </c>
      <c r="L190" s="32">
        <f>IF(L$2='List of Flows'!$B188,IF('List of Flows'!$E188=0,0,1),0)</f>
        <v>0</v>
      </c>
      <c r="M190" s="32">
        <f>IF(M$2='List of Flows'!$B188,IF('List of Flows'!$E188=0,0,1),0)</f>
        <v>0</v>
      </c>
      <c r="N190" s="32">
        <f>IF(N$2='List of Flows'!$B188,IF('List of Flows'!$E188=0,0,1),0)</f>
        <v>0</v>
      </c>
      <c r="O190" s="32">
        <f t="shared" si="70"/>
        <v>0</v>
      </c>
      <c r="P190" s="31"/>
      <c r="Q190" s="32">
        <f>IF(Q$2='List of Flows'!$B188,IF('List of Flows'!$F188=0,0,1),0)</f>
        <v>0</v>
      </c>
      <c r="R190" s="32">
        <f>IF(R$2='List of Flows'!$B188,IF('List of Flows'!$F188=0,0,1),0)</f>
        <v>0</v>
      </c>
      <c r="S190" s="32">
        <f>IF(S$2='List of Flows'!$B188,IF('List of Flows'!$F188=0,0,1),0)</f>
        <v>0</v>
      </c>
      <c r="T190" s="32">
        <f>IF(T$2='List of Flows'!$B188,IF('List of Flows'!$F188=0,0,1),0)</f>
        <v>0</v>
      </c>
      <c r="U190" s="32">
        <f>IF(U$2='List of Flows'!$B188,IF('List of Flows'!$F188=0,0,1),0)</f>
        <v>0</v>
      </c>
      <c r="V190" s="32">
        <f>IF(V$2='List of Flows'!$B188,IF('List of Flows'!$F188=0,0,1),0)</f>
        <v>0</v>
      </c>
      <c r="W190" s="32">
        <f>IF(W$2='List of Flows'!$B188,IF('List of Flows'!$F188=0,0,1),0)</f>
        <v>0</v>
      </c>
      <c r="X190" s="32">
        <f>IF(X$2='List of Flows'!$B188,IF('List of Flows'!$F188=0,0,1),0)</f>
        <v>0</v>
      </c>
      <c r="Y190" s="32">
        <f>IF(Y$2='List of Flows'!$B188,IF('List of Flows'!$F188=0,0,1),0)</f>
        <v>0</v>
      </c>
      <c r="Z190" s="32">
        <f>IF(Z$2='List of Flows'!$B188,IF('List of Flows'!$F188=0,0,1),0)</f>
        <v>0</v>
      </c>
      <c r="AA190" s="32">
        <f>IF(AA$2='List of Flows'!$B188,IF('List of Flows'!$F188=0,0,1),0)</f>
        <v>0</v>
      </c>
      <c r="AB190" s="32">
        <f>IF(AB$2='List of Flows'!$B188,IF('List of Flows'!$F188=0,0,1),0)</f>
        <v>0</v>
      </c>
      <c r="AC190" s="32">
        <f>IF(AC$2='List of Flows'!$B188,IF('List of Flows'!$F188=0,0,1),0)</f>
        <v>0</v>
      </c>
      <c r="AD190" s="32">
        <f t="shared" si="71"/>
        <v>0</v>
      </c>
      <c r="AE190" s="31"/>
      <c r="AF190" s="32">
        <f t="shared" si="72"/>
        <v>0</v>
      </c>
      <c r="AG190" s="32">
        <f t="shared" si="73"/>
        <v>0</v>
      </c>
      <c r="AH190" s="32">
        <f t="shared" si="74"/>
        <v>0</v>
      </c>
      <c r="AI190" s="32">
        <f t="shared" si="75"/>
        <v>0</v>
      </c>
      <c r="AJ190" s="32">
        <f t="shared" si="76"/>
        <v>0</v>
      </c>
      <c r="AK190" s="32">
        <f t="shared" si="77"/>
        <v>0</v>
      </c>
      <c r="AL190" s="32">
        <f t="shared" si="78"/>
        <v>0</v>
      </c>
      <c r="AM190" s="32">
        <f t="shared" si="79"/>
        <v>0</v>
      </c>
      <c r="AN190" s="32">
        <f t="shared" si="80"/>
        <v>0</v>
      </c>
      <c r="AO190" s="32">
        <f t="shared" si="81"/>
        <v>0</v>
      </c>
      <c r="AP190" s="32">
        <f t="shared" si="82"/>
        <v>0</v>
      </c>
      <c r="AQ190" s="32">
        <f t="shared" si="83"/>
        <v>0</v>
      </c>
      <c r="AR190" s="32">
        <f t="shared" si="84"/>
        <v>0</v>
      </c>
      <c r="AS190" s="32">
        <f t="shared" si="85"/>
        <v>0</v>
      </c>
      <c r="AT190" s="31"/>
      <c r="AU190" s="32">
        <f>IF(AU$2='List of Flows'!$B188,IF('List of Flows'!$G188=0,0,1),0)</f>
        <v>0</v>
      </c>
      <c r="AV190" s="32">
        <f>IF(AV$2='List of Flows'!$B188,IF('List of Flows'!$G188=0,0,1),0)</f>
        <v>0</v>
      </c>
      <c r="AW190" s="32">
        <f>IF(AW$2='List of Flows'!$B188,IF('List of Flows'!$G188=0,0,1),0)</f>
        <v>0</v>
      </c>
      <c r="AX190" s="32">
        <f>IF(AX$2='List of Flows'!$B188,IF('List of Flows'!$G188=0,0,1),0)</f>
        <v>0</v>
      </c>
      <c r="AY190" s="32">
        <f>IF(AY$2='List of Flows'!$B188,IF('List of Flows'!$G188=0,0,1),0)</f>
        <v>0</v>
      </c>
      <c r="AZ190" s="32">
        <f>IF(AZ$2='List of Flows'!$B188,IF('List of Flows'!$G188=0,0,1),0)</f>
        <v>0</v>
      </c>
      <c r="BA190" s="32">
        <f>IF(BA$2='List of Flows'!$B188,IF('List of Flows'!$G188=0,0,1),0)</f>
        <v>0</v>
      </c>
      <c r="BB190" s="32">
        <f>IF(BB$2='List of Flows'!$B188,IF('List of Flows'!$G188=0,0,1),0)</f>
        <v>0</v>
      </c>
      <c r="BC190" s="32">
        <f>IF(BC$2='List of Flows'!$B188,IF('List of Flows'!$G188=0,0,1),0)</f>
        <v>0</v>
      </c>
      <c r="BD190" s="32">
        <f>IF(BD$2='List of Flows'!$B188,IF('List of Flows'!$G188=0,0,1),0)</f>
        <v>0</v>
      </c>
      <c r="BE190" s="32">
        <f>IF(BE$2='List of Flows'!$B188,IF('List of Flows'!$G188=0,0,1),0)</f>
        <v>0</v>
      </c>
      <c r="BF190" s="32">
        <f>IF(BF$2='List of Flows'!$B188,IF('List of Flows'!$G188=0,0,1),0)</f>
        <v>0</v>
      </c>
      <c r="BG190" s="32">
        <f>IF(BG$2='List of Flows'!$B188,IF('List of Flows'!$G188=0,0,1),0)</f>
        <v>0</v>
      </c>
      <c r="BH190" s="32">
        <f t="shared" si="86"/>
        <v>0</v>
      </c>
      <c r="BI190" s="31"/>
      <c r="BJ190">
        <f t="shared" si="87"/>
        <v>0</v>
      </c>
      <c r="BK190">
        <f t="shared" si="88"/>
        <v>0</v>
      </c>
      <c r="BL190">
        <f t="shared" si="89"/>
        <v>0</v>
      </c>
      <c r="BM190">
        <f t="shared" si="90"/>
        <v>0</v>
      </c>
      <c r="BN190">
        <f t="shared" si="91"/>
        <v>0</v>
      </c>
      <c r="BO190">
        <f t="shared" si="92"/>
        <v>0</v>
      </c>
      <c r="BP190">
        <f t="shared" si="93"/>
        <v>0</v>
      </c>
      <c r="BQ190">
        <f t="shared" si="94"/>
        <v>0</v>
      </c>
      <c r="BR190">
        <f t="shared" si="95"/>
        <v>0</v>
      </c>
      <c r="BS190">
        <f t="shared" si="96"/>
        <v>0</v>
      </c>
      <c r="BT190">
        <f t="shared" si="97"/>
        <v>0</v>
      </c>
      <c r="BU190">
        <f t="shared" si="98"/>
        <v>0</v>
      </c>
      <c r="BV190">
        <f t="shared" si="99"/>
        <v>0</v>
      </c>
      <c r="BW190">
        <f t="shared" si="100"/>
        <v>0</v>
      </c>
    </row>
    <row r="191" spans="1:75" x14ac:dyDescent="0.3">
      <c r="A191" s="30"/>
      <c r="B191" s="32">
        <f>IF(B$2='List of Flows'!$B189,IF('List of Flows'!$E189=0,0,1),0)</f>
        <v>0</v>
      </c>
      <c r="C191" s="32">
        <f>IF(C$2='List of Flows'!$B189,IF('List of Flows'!$E189=0,0,1),0)</f>
        <v>0</v>
      </c>
      <c r="D191" s="32">
        <f>IF(D$2='List of Flows'!$B189,IF('List of Flows'!$E189=0,0,1),0)</f>
        <v>0</v>
      </c>
      <c r="E191" s="32">
        <f>IF(E$2='List of Flows'!$B189,IF('List of Flows'!$E189=0,0,1),0)</f>
        <v>0</v>
      </c>
      <c r="F191" s="32">
        <f>IF(F$2='List of Flows'!$B189,IF('List of Flows'!$E189=0,0,1),0)</f>
        <v>0</v>
      </c>
      <c r="G191" s="32">
        <f>IF(G$2='List of Flows'!$B189,IF('List of Flows'!$E189=0,0,1),0)</f>
        <v>0</v>
      </c>
      <c r="H191" s="32">
        <f>IF(H$2='List of Flows'!$B189,IF('List of Flows'!$E189=0,0,1),0)</f>
        <v>0</v>
      </c>
      <c r="I191" s="32">
        <f>IF(I$2='List of Flows'!$B189,IF('List of Flows'!$E189=0,0,1),0)</f>
        <v>0</v>
      </c>
      <c r="J191" s="32">
        <f>IF(J$2='List of Flows'!$B189,IF('List of Flows'!$E189=0,0,1),0)</f>
        <v>0</v>
      </c>
      <c r="K191" s="32">
        <f>IF(K$2='List of Flows'!$B189,IF('List of Flows'!$E189=0,0,1),0)</f>
        <v>0</v>
      </c>
      <c r="L191" s="32">
        <f>IF(L$2='List of Flows'!$B189,IF('List of Flows'!$E189=0,0,1),0)</f>
        <v>0</v>
      </c>
      <c r="M191" s="32">
        <f>IF(M$2='List of Flows'!$B189,IF('List of Flows'!$E189=0,0,1),0)</f>
        <v>0</v>
      </c>
      <c r="N191" s="32">
        <f>IF(N$2='List of Flows'!$B189,IF('List of Flows'!$E189=0,0,1),0)</f>
        <v>0</v>
      </c>
      <c r="O191" s="32">
        <f t="shared" si="70"/>
        <v>0</v>
      </c>
      <c r="P191" s="31"/>
      <c r="Q191" s="32">
        <f>IF(Q$2='List of Flows'!$B189,IF('List of Flows'!$F189=0,0,1),0)</f>
        <v>0</v>
      </c>
      <c r="R191" s="32">
        <f>IF(R$2='List of Flows'!$B189,IF('List of Flows'!$F189=0,0,1),0)</f>
        <v>0</v>
      </c>
      <c r="S191" s="32">
        <f>IF(S$2='List of Flows'!$B189,IF('List of Flows'!$F189=0,0,1),0)</f>
        <v>0</v>
      </c>
      <c r="T191" s="32">
        <f>IF(T$2='List of Flows'!$B189,IF('List of Flows'!$F189=0,0,1),0)</f>
        <v>0</v>
      </c>
      <c r="U191" s="32">
        <f>IF(U$2='List of Flows'!$B189,IF('List of Flows'!$F189=0,0,1),0)</f>
        <v>0</v>
      </c>
      <c r="V191" s="32">
        <f>IF(V$2='List of Flows'!$B189,IF('List of Flows'!$F189=0,0,1),0)</f>
        <v>0</v>
      </c>
      <c r="W191" s="32">
        <f>IF(W$2='List of Flows'!$B189,IF('List of Flows'!$F189=0,0,1),0)</f>
        <v>0</v>
      </c>
      <c r="X191" s="32">
        <f>IF(X$2='List of Flows'!$B189,IF('List of Flows'!$F189=0,0,1),0)</f>
        <v>0</v>
      </c>
      <c r="Y191" s="32">
        <f>IF(Y$2='List of Flows'!$B189,IF('List of Flows'!$F189=0,0,1),0)</f>
        <v>0</v>
      </c>
      <c r="Z191" s="32">
        <f>IF(Z$2='List of Flows'!$B189,IF('List of Flows'!$F189=0,0,1),0)</f>
        <v>0</v>
      </c>
      <c r="AA191" s="32">
        <f>IF(AA$2='List of Flows'!$B189,IF('List of Flows'!$F189=0,0,1),0)</f>
        <v>0</v>
      </c>
      <c r="AB191" s="32">
        <f>IF(AB$2='List of Flows'!$B189,IF('List of Flows'!$F189=0,0,1),0)</f>
        <v>0</v>
      </c>
      <c r="AC191" s="32">
        <f>IF(AC$2='List of Flows'!$B189,IF('List of Flows'!$F189=0,0,1),0)</f>
        <v>0</v>
      </c>
      <c r="AD191" s="32">
        <f t="shared" si="71"/>
        <v>0</v>
      </c>
      <c r="AE191" s="31"/>
      <c r="AF191" s="32">
        <f t="shared" si="72"/>
        <v>0</v>
      </c>
      <c r="AG191" s="32">
        <f t="shared" si="73"/>
        <v>0</v>
      </c>
      <c r="AH191" s="32">
        <f t="shared" si="74"/>
        <v>0</v>
      </c>
      <c r="AI191" s="32">
        <f t="shared" si="75"/>
        <v>0</v>
      </c>
      <c r="AJ191" s="32">
        <f t="shared" si="76"/>
        <v>0</v>
      </c>
      <c r="AK191" s="32">
        <f t="shared" si="77"/>
        <v>0</v>
      </c>
      <c r="AL191" s="32">
        <f t="shared" si="78"/>
        <v>0</v>
      </c>
      <c r="AM191" s="32">
        <f t="shared" si="79"/>
        <v>0</v>
      </c>
      <c r="AN191" s="32">
        <f t="shared" si="80"/>
        <v>0</v>
      </c>
      <c r="AO191" s="32">
        <f t="shared" si="81"/>
        <v>0</v>
      </c>
      <c r="AP191" s="32">
        <f t="shared" si="82"/>
        <v>0</v>
      </c>
      <c r="AQ191" s="32">
        <f t="shared" si="83"/>
        <v>0</v>
      </c>
      <c r="AR191" s="32">
        <f t="shared" si="84"/>
        <v>0</v>
      </c>
      <c r="AS191" s="32">
        <f t="shared" si="85"/>
        <v>0</v>
      </c>
      <c r="AT191" s="31"/>
      <c r="AU191" s="32">
        <f>IF(AU$2='List of Flows'!$B189,IF('List of Flows'!$G189=0,0,1),0)</f>
        <v>0</v>
      </c>
      <c r="AV191" s="32">
        <f>IF(AV$2='List of Flows'!$B189,IF('List of Flows'!$G189=0,0,1),0)</f>
        <v>0</v>
      </c>
      <c r="AW191" s="32">
        <f>IF(AW$2='List of Flows'!$B189,IF('List of Flows'!$G189=0,0,1),0)</f>
        <v>0</v>
      </c>
      <c r="AX191" s="32">
        <f>IF(AX$2='List of Flows'!$B189,IF('List of Flows'!$G189=0,0,1),0)</f>
        <v>0</v>
      </c>
      <c r="AY191" s="32">
        <f>IF(AY$2='List of Flows'!$B189,IF('List of Flows'!$G189=0,0,1),0)</f>
        <v>0</v>
      </c>
      <c r="AZ191" s="32">
        <f>IF(AZ$2='List of Flows'!$B189,IF('List of Flows'!$G189=0,0,1),0)</f>
        <v>0</v>
      </c>
      <c r="BA191" s="32">
        <f>IF(BA$2='List of Flows'!$B189,IF('List of Flows'!$G189=0,0,1),0)</f>
        <v>0</v>
      </c>
      <c r="BB191" s="32">
        <f>IF(BB$2='List of Flows'!$B189,IF('List of Flows'!$G189=0,0,1),0)</f>
        <v>0</v>
      </c>
      <c r="BC191" s="32">
        <f>IF(BC$2='List of Flows'!$B189,IF('List of Flows'!$G189=0,0,1),0)</f>
        <v>0</v>
      </c>
      <c r="BD191" s="32">
        <f>IF(BD$2='List of Flows'!$B189,IF('List of Flows'!$G189=0,0,1),0)</f>
        <v>0</v>
      </c>
      <c r="BE191" s="32">
        <f>IF(BE$2='List of Flows'!$B189,IF('List of Flows'!$G189=0,0,1),0)</f>
        <v>0</v>
      </c>
      <c r="BF191" s="32">
        <f>IF(BF$2='List of Flows'!$B189,IF('List of Flows'!$G189=0,0,1),0)</f>
        <v>0</v>
      </c>
      <c r="BG191" s="32">
        <f>IF(BG$2='List of Flows'!$B189,IF('List of Flows'!$G189=0,0,1),0)</f>
        <v>0</v>
      </c>
      <c r="BH191" s="32">
        <f t="shared" si="86"/>
        <v>0</v>
      </c>
      <c r="BI191" s="31"/>
      <c r="BJ191">
        <f t="shared" si="87"/>
        <v>0</v>
      </c>
      <c r="BK191">
        <f t="shared" si="88"/>
        <v>0</v>
      </c>
      <c r="BL191">
        <f t="shared" si="89"/>
        <v>0</v>
      </c>
      <c r="BM191">
        <f t="shared" si="90"/>
        <v>0</v>
      </c>
      <c r="BN191">
        <f t="shared" si="91"/>
        <v>0</v>
      </c>
      <c r="BO191">
        <f t="shared" si="92"/>
        <v>0</v>
      </c>
      <c r="BP191">
        <f t="shared" si="93"/>
        <v>0</v>
      </c>
      <c r="BQ191">
        <f t="shared" si="94"/>
        <v>0</v>
      </c>
      <c r="BR191">
        <f t="shared" si="95"/>
        <v>0</v>
      </c>
      <c r="BS191">
        <f t="shared" si="96"/>
        <v>0</v>
      </c>
      <c r="BT191">
        <f t="shared" si="97"/>
        <v>0</v>
      </c>
      <c r="BU191">
        <f t="shared" si="98"/>
        <v>0</v>
      </c>
      <c r="BV191">
        <f t="shared" si="99"/>
        <v>0</v>
      </c>
      <c r="BW191">
        <f t="shared" si="100"/>
        <v>0</v>
      </c>
    </row>
    <row r="192" spans="1:75" x14ac:dyDescent="0.3">
      <c r="A192" s="30"/>
      <c r="B192" s="32">
        <f>IF(B$2='List of Flows'!$B190,IF('List of Flows'!$E190=0,0,1),0)</f>
        <v>0</v>
      </c>
      <c r="C192" s="32">
        <f>IF(C$2='List of Flows'!$B190,IF('List of Flows'!$E190=0,0,1),0)</f>
        <v>0</v>
      </c>
      <c r="D192" s="32">
        <f>IF(D$2='List of Flows'!$B190,IF('List of Flows'!$E190=0,0,1),0)</f>
        <v>0</v>
      </c>
      <c r="E192" s="32">
        <f>IF(E$2='List of Flows'!$B190,IF('List of Flows'!$E190=0,0,1),0)</f>
        <v>0</v>
      </c>
      <c r="F192" s="32">
        <f>IF(F$2='List of Flows'!$B190,IF('List of Flows'!$E190=0,0,1),0)</f>
        <v>0</v>
      </c>
      <c r="G192" s="32">
        <f>IF(G$2='List of Flows'!$B190,IF('List of Flows'!$E190=0,0,1),0)</f>
        <v>0</v>
      </c>
      <c r="H192" s="32">
        <f>IF(H$2='List of Flows'!$B190,IF('List of Flows'!$E190=0,0,1),0)</f>
        <v>0</v>
      </c>
      <c r="I192" s="32">
        <f>IF(I$2='List of Flows'!$B190,IF('List of Flows'!$E190=0,0,1),0)</f>
        <v>0</v>
      </c>
      <c r="J192" s="32">
        <f>IF(J$2='List of Flows'!$B190,IF('List of Flows'!$E190=0,0,1),0)</f>
        <v>0</v>
      </c>
      <c r="K192" s="32">
        <f>IF(K$2='List of Flows'!$B190,IF('List of Flows'!$E190=0,0,1),0)</f>
        <v>0</v>
      </c>
      <c r="L192" s="32">
        <f>IF(L$2='List of Flows'!$B190,IF('List of Flows'!$E190=0,0,1),0)</f>
        <v>0</v>
      </c>
      <c r="M192" s="32">
        <f>IF(M$2='List of Flows'!$B190,IF('List of Flows'!$E190=0,0,1),0)</f>
        <v>0</v>
      </c>
      <c r="N192" s="32">
        <f>IF(N$2='List of Flows'!$B190,IF('List of Flows'!$E190=0,0,1),0)</f>
        <v>0</v>
      </c>
      <c r="O192" s="32">
        <f t="shared" si="70"/>
        <v>0</v>
      </c>
      <c r="P192" s="31"/>
      <c r="Q192" s="32">
        <f>IF(Q$2='List of Flows'!$B190,IF('List of Flows'!$F190=0,0,1),0)</f>
        <v>0</v>
      </c>
      <c r="R192" s="32">
        <f>IF(R$2='List of Flows'!$B190,IF('List of Flows'!$F190=0,0,1),0)</f>
        <v>0</v>
      </c>
      <c r="S192" s="32">
        <f>IF(S$2='List of Flows'!$B190,IF('List of Flows'!$F190=0,0,1),0)</f>
        <v>0</v>
      </c>
      <c r="T192" s="32">
        <f>IF(T$2='List of Flows'!$B190,IF('List of Flows'!$F190=0,0,1),0)</f>
        <v>0</v>
      </c>
      <c r="U192" s="32">
        <f>IF(U$2='List of Flows'!$B190,IF('List of Flows'!$F190=0,0,1),0)</f>
        <v>0</v>
      </c>
      <c r="V192" s="32">
        <f>IF(V$2='List of Flows'!$B190,IF('List of Flows'!$F190=0,0,1),0)</f>
        <v>0</v>
      </c>
      <c r="W192" s="32">
        <f>IF(W$2='List of Flows'!$B190,IF('List of Flows'!$F190=0,0,1),0)</f>
        <v>0</v>
      </c>
      <c r="X192" s="32">
        <f>IF(X$2='List of Flows'!$B190,IF('List of Flows'!$F190=0,0,1),0)</f>
        <v>0</v>
      </c>
      <c r="Y192" s="32">
        <f>IF(Y$2='List of Flows'!$B190,IF('List of Flows'!$F190=0,0,1),0)</f>
        <v>0</v>
      </c>
      <c r="Z192" s="32">
        <f>IF(Z$2='List of Flows'!$B190,IF('List of Flows'!$F190=0,0,1),0)</f>
        <v>0</v>
      </c>
      <c r="AA192" s="32">
        <f>IF(AA$2='List of Flows'!$B190,IF('List of Flows'!$F190=0,0,1),0)</f>
        <v>0</v>
      </c>
      <c r="AB192" s="32">
        <f>IF(AB$2='List of Flows'!$B190,IF('List of Flows'!$F190=0,0,1),0)</f>
        <v>0</v>
      </c>
      <c r="AC192" s="32">
        <f>IF(AC$2='List of Flows'!$B190,IF('List of Flows'!$F190=0,0,1),0)</f>
        <v>0</v>
      </c>
      <c r="AD192" s="32">
        <f t="shared" si="71"/>
        <v>0</v>
      </c>
      <c r="AE192" s="31"/>
      <c r="AF192" s="32">
        <f t="shared" si="72"/>
        <v>0</v>
      </c>
      <c r="AG192" s="32">
        <f t="shared" si="73"/>
        <v>0</v>
      </c>
      <c r="AH192" s="32">
        <f t="shared" si="74"/>
        <v>0</v>
      </c>
      <c r="AI192" s="32">
        <f t="shared" si="75"/>
        <v>0</v>
      </c>
      <c r="AJ192" s="32">
        <f t="shared" si="76"/>
        <v>0</v>
      </c>
      <c r="AK192" s="32">
        <f t="shared" si="77"/>
        <v>0</v>
      </c>
      <c r="AL192" s="32">
        <f t="shared" si="78"/>
        <v>0</v>
      </c>
      <c r="AM192" s="32">
        <f t="shared" si="79"/>
        <v>0</v>
      </c>
      <c r="AN192" s="32">
        <f t="shared" si="80"/>
        <v>0</v>
      </c>
      <c r="AO192" s="32">
        <f t="shared" si="81"/>
        <v>0</v>
      </c>
      <c r="AP192" s="32">
        <f t="shared" si="82"/>
        <v>0</v>
      </c>
      <c r="AQ192" s="32">
        <f t="shared" si="83"/>
        <v>0</v>
      </c>
      <c r="AR192" s="32">
        <f t="shared" si="84"/>
        <v>0</v>
      </c>
      <c r="AS192" s="32">
        <f t="shared" si="85"/>
        <v>0</v>
      </c>
      <c r="AT192" s="31"/>
      <c r="AU192" s="32">
        <f>IF(AU$2='List of Flows'!$B190,IF('List of Flows'!$G190=0,0,1),0)</f>
        <v>0</v>
      </c>
      <c r="AV192" s="32">
        <f>IF(AV$2='List of Flows'!$B190,IF('List of Flows'!$G190=0,0,1),0)</f>
        <v>0</v>
      </c>
      <c r="AW192" s="32">
        <f>IF(AW$2='List of Flows'!$B190,IF('List of Flows'!$G190=0,0,1),0)</f>
        <v>0</v>
      </c>
      <c r="AX192" s="32">
        <f>IF(AX$2='List of Flows'!$B190,IF('List of Flows'!$G190=0,0,1),0)</f>
        <v>0</v>
      </c>
      <c r="AY192" s="32">
        <f>IF(AY$2='List of Flows'!$B190,IF('List of Flows'!$G190=0,0,1),0)</f>
        <v>0</v>
      </c>
      <c r="AZ192" s="32">
        <f>IF(AZ$2='List of Flows'!$B190,IF('List of Flows'!$G190=0,0,1),0)</f>
        <v>0</v>
      </c>
      <c r="BA192" s="32">
        <f>IF(BA$2='List of Flows'!$B190,IF('List of Flows'!$G190=0,0,1),0)</f>
        <v>0</v>
      </c>
      <c r="BB192" s="32">
        <f>IF(BB$2='List of Flows'!$B190,IF('List of Flows'!$G190=0,0,1),0)</f>
        <v>0</v>
      </c>
      <c r="BC192" s="32">
        <f>IF(BC$2='List of Flows'!$B190,IF('List of Flows'!$G190=0,0,1),0)</f>
        <v>0</v>
      </c>
      <c r="BD192" s="32">
        <f>IF(BD$2='List of Flows'!$B190,IF('List of Flows'!$G190=0,0,1),0)</f>
        <v>0</v>
      </c>
      <c r="BE192" s="32">
        <f>IF(BE$2='List of Flows'!$B190,IF('List of Flows'!$G190=0,0,1),0)</f>
        <v>0</v>
      </c>
      <c r="BF192" s="32">
        <f>IF(BF$2='List of Flows'!$B190,IF('List of Flows'!$G190=0,0,1),0)</f>
        <v>0</v>
      </c>
      <c r="BG192" s="32">
        <f>IF(BG$2='List of Flows'!$B190,IF('List of Flows'!$G190=0,0,1),0)</f>
        <v>0</v>
      </c>
      <c r="BH192" s="32">
        <f t="shared" si="86"/>
        <v>0</v>
      </c>
      <c r="BI192" s="31"/>
      <c r="BJ192">
        <f t="shared" si="87"/>
        <v>0</v>
      </c>
      <c r="BK192">
        <f t="shared" si="88"/>
        <v>0</v>
      </c>
      <c r="BL192">
        <f t="shared" si="89"/>
        <v>0</v>
      </c>
      <c r="BM192">
        <f t="shared" si="90"/>
        <v>0</v>
      </c>
      <c r="BN192">
        <f t="shared" si="91"/>
        <v>0</v>
      </c>
      <c r="BO192">
        <f t="shared" si="92"/>
        <v>0</v>
      </c>
      <c r="BP192">
        <f t="shared" si="93"/>
        <v>0</v>
      </c>
      <c r="BQ192">
        <f t="shared" si="94"/>
        <v>0</v>
      </c>
      <c r="BR192">
        <f t="shared" si="95"/>
        <v>0</v>
      </c>
      <c r="BS192">
        <f t="shared" si="96"/>
        <v>0</v>
      </c>
      <c r="BT192">
        <f t="shared" si="97"/>
        <v>0</v>
      </c>
      <c r="BU192">
        <f t="shared" si="98"/>
        <v>0</v>
      </c>
      <c r="BV192">
        <f t="shared" si="99"/>
        <v>0</v>
      </c>
      <c r="BW192">
        <f t="shared" si="100"/>
        <v>0</v>
      </c>
    </row>
    <row r="193" spans="1:75" x14ac:dyDescent="0.3">
      <c r="A193" s="30"/>
      <c r="B193" s="32">
        <f>IF(B$2='List of Flows'!$B191,IF('List of Flows'!$E191=0,0,1),0)</f>
        <v>0</v>
      </c>
      <c r="C193" s="32">
        <f>IF(C$2='List of Flows'!$B191,IF('List of Flows'!$E191=0,0,1),0)</f>
        <v>0</v>
      </c>
      <c r="D193" s="32">
        <f>IF(D$2='List of Flows'!$B191,IF('List of Flows'!$E191=0,0,1),0)</f>
        <v>0</v>
      </c>
      <c r="E193" s="32">
        <f>IF(E$2='List of Flows'!$B191,IF('List of Flows'!$E191=0,0,1),0)</f>
        <v>0</v>
      </c>
      <c r="F193" s="32">
        <f>IF(F$2='List of Flows'!$B191,IF('List of Flows'!$E191=0,0,1),0)</f>
        <v>0</v>
      </c>
      <c r="G193" s="32">
        <f>IF(G$2='List of Flows'!$B191,IF('List of Flows'!$E191=0,0,1),0)</f>
        <v>0</v>
      </c>
      <c r="H193" s="32">
        <f>IF(H$2='List of Flows'!$B191,IF('List of Flows'!$E191=0,0,1),0)</f>
        <v>0</v>
      </c>
      <c r="I193" s="32">
        <f>IF(I$2='List of Flows'!$B191,IF('List of Flows'!$E191=0,0,1),0)</f>
        <v>0</v>
      </c>
      <c r="J193" s="32">
        <f>IF(J$2='List of Flows'!$B191,IF('List of Flows'!$E191=0,0,1),0)</f>
        <v>0</v>
      </c>
      <c r="K193" s="32">
        <f>IF(K$2='List of Flows'!$B191,IF('List of Flows'!$E191=0,0,1),0)</f>
        <v>0</v>
      </c>
      <c r="L193" s="32">
        <f>IF(L$2='List of Flows'!$B191,IF('List of Flows'!$E191=0,0,1),0)</f>
        <v>0</v>
      </c>
      <c r="M193" s="32">
        <f>IF(M$2='List of Flows'!$B191,IF('List of Flows'!$E191=0,0,1),0)</f>
        <v>0</v>
      </c>
      <c r="N193" s="32">
        <f>IF(N$2='List of Flows'!$B191,IF('List of Flows'!$E191=0,0,1),0)</f>
        <v>0</v>
      </c>
      <c r="O193" s="32">
        <f t="shared" si="70"/>
        <v>0</v>
      </c>
      <c r="P193" s="31"/>
      <c r="Q193" s="32">
        <f>IF(Q$2='List of Flows'!$B191,IF('List of Flows'!$F191=0,0,1),0)</f>
        <v>0</v>
      </c>
      <c r="R193" s="32">
        <f>IF(R$2='List of Flows'!$B191,IF('List of Flows'!$F191=0,0,1),0)</f>
        <v>0</v>
      </c>
      <c r="S193" s="32">
        <f>IF(S$2='List of Flows'!$B191,IF('List of Flows'!$F191=0,0,1),0)</f>
        <v>0</v>
      </c>
      <c r="T193" s="32">
        <f>IF(T$2='List of Flows'!$B191,IF('List of Flows'!$F191=0,0,1),0)</f>
        <v>0</v>
      </c>
      <c r="U193" s="32">
        <f>IF(U$2='List of Flows'!$B191,IF('List of Flows'!$F191=0,0,1),0)</f>
        <v>0</v>
      </c>
      <c r="V193" s="32">
        <f>IF(V$2='List of Flows'!$B191,IF('List of Flows'!$F191=0,0,1),0)</f>
        <v>0</v>
      </c>
      <c r="W193" s="32">
        <f>IF(W$2='List of Flows'!$B191,IF('List of Flows'!$F191=0,0,1),0)</f>
        <v>0</v>
      </c>
      <c r="X193" s="32">
        <f>IF(X$2='List of Flows'!$B191,IF('List of Flows'!$F191=0,0,1),0)</f>
        <v>0</v>
      </c>
      <c r="Y193" s="32">
        <f>IF(Y$2='List of Flows'!$B191,IF('List of Flows'!$F191=0,0,1),0)</f>
        <v>0</v>
      </c>
      <c r="Z193" s="32">
        <f>IF(Z$2='List of Flows'!$B191,IF('List of Flows'!$F191=0,0,1),0)</f>
        <v>0</v>
      </c>
      <c r="AA193" s="32">
        <f>IF(AA$2='List of Flows'!$B191,IF('List of Flows'!$F191=0,0,1),0)</f>
        <v>0</v>
      </c>
      <c r="AB193" s="32">
        <f>IF(AB$2='List of Flows'!$B191,IF('List of Flows'!$F191=0,0,1),0)</f>
        <v>0</v>
      </c>
      <c r="AC193" s="32">
        <f>IF(AC$2='List of Flows'!$B191,IF('List of Flows'!$F191=0,0,1),0)</f>
        <v>0</v>
      </c>
      <c r="AD193" s="32">
        <f t="shared" si="71"/>
        <v>0</v>
      </c>
      <c r="AE193" s="31"/>
      <c r="AF193" s="32">
        <f t="shared" si="72"/>
        <v>0</v>
      </c>
      <c r="AG193" s="32">
        <f t="shared" si="73"/>
        <v>0</v>
      </c>
      <c r="AH193" s="32">
        <f t="shared" si="74"/>
        <v>0</v>
      </c>
      <c r="AI193" s="32">
        <f t="shared" si="75"/>
        <v>0</v>
      </c>
      <c r="AJ193" s="32">
        <f t="shared" si="76"/>
        <v>0</v>
      </c>
      <c r="AK193" s="32">
        <f t="shared" si="77"/>
        <v>0</v>
      </c>
      <c r="AL193" s="32">
        <f t="shared" si="78"/>
        <v>0</v>
      </c>
      <c r="AM193" s="32">
        <f t="shared" si="79"/>
        <v>0</v>
      </c>
      <c r="AN193" s="32">
        <f t="shared" si="80"/>
        <v>0</v>
      </c>
      <c r="AO193" s="32">
        <f t="shared" si="81"/>
        <v>0</v>
      </c>
      <c r="AP193" s="32">
        <f t="shared" si="82"/>
        <v>0</v>
      </c>
      <c r="AQ193" s="32">
        <f t="shared" si="83"/>
        <v>0</v>
      </c>
      <c r="AR193" s="32">
        <f t="shared" si="84"/>
        <v>0</v>
      </c>
      <c r="AS193" s="32">
        <f t="shared" si="85"/>
        <v>0</v>
      </c>
      <c r="AT193" s="31"/>
      <c r="AU193" s="32">
        <f>IF(AU$2='List of Flows'!$B191,IF('List of Flows'!$G191=0,0,1),0)</f>
        <v>0</v>
      </c>
      <c r="AV193" s="32">
        <f>IF(AV$2='List of Flows'!$B191,IF('List of Flows'!$G191=0,0,1),0)</f>
        <v>0</v>
      </c>
      <c r="AW193" s="32">
        <f>IF(AW$2='List of Flows'!$B191,IF('List of Flows'!$G191=0,0,1),0)</f>
        <v>0</v>
      </c>
      <c r="AX193" s="32">
        <f>IF(AX$2='List of Flows'!$B191,IF('List of Flows'!$G191=0,0,1),0)</f>
        <v>0</v>
      </c>
      <c r="AY193" s="32">
        <f>IF(AY$2='List of Flows'!$B191,IF('List of Flows'!$G191=0,0,1),0)</f>
        <v>0</v>
      </c>
      <c r="AZ193" s="32">
        <f>IF(AZ$2='List of Flows'!$B191,IF('List of Flows'!$G191=0,0,1),0)</f>
        <v>0</v>
      </c>
      <c r="BA193" s="32">
        <f>IF(BA$2='List of Flows'!$B191,IF('List of Flows'!$G191=0,0,1),0)</f>
        <v>0</v>
      </c>
      <c r="BB193" s="32">
        <f>IF(BB$2='List of Flows'!$B191,IF('List of Flows'!$G191=0,0,1),0)</f>
        <v>0</v>
      </c>
      <c r="BC193" s="32">
        <f>IF(BC$2='List of Flows'!$B191,IF('List of Flows'!$G191=0,0,1),0)</f>
        <v>0</v>
      </c>
      <c r="BD193" s="32">
        <f>IF(BD$2='List of Flows'!$B191,IF('List of Flows'!$G191=0,0,1),0)</f>
        <v>0</v>
      </c>
      <c r="BE193" s="32">
        <f>IF(BE$2='List of Flows'!$B191,IF('List of Flows'!$G191=0,0,1),0)</f>
        <v>0</v>
      </c>
      <c r="BF193" s="32">
        <f>IF(BF$2='List of Flows'!$B191,IF('List of Flows'!$G191=0,0,1),0)</f>
        <v>0</v>
      </c>
      <c r="BG193" s="32">
        <f>IF(BG$2='List of Flows'!$B191,IF('List of Flows'!$G191=0,0,1),0)</f>
        <v>0</v>
      </c>
      <c r="BH193" s="32">
        <f t="shared" si="86"/>
        <v>0</v>
      </c>
      <c r="BI193" s="31"/>
      <c r="BJ193">
        <f t="shared" si="87"/>
        <v>0</v>
      </c>
      <c r="BK193">
        <f t="shared" si="88"/>
        <v>0</v>
      </c>
      <c r="BL193">
        <f t="shared" si="89"/>
        <v>0</v>
      </c>
      <c r="BM193">
        <f t="shared" si="90"/>
        <v>0</v>
      </c>
      <c r="BN193">
        <f t="shared" si="91"/>
        <v>0</v>
      </c>
      <c r="BO193">
        <f t="shared" si="92"/>
        <v>0</v>
      </c>
      <c r="BP193">
        <f t="shared" si="93"/>
        <v>0</v>
      </c>
      <c r="BQ193">
        <f t="shared" si="94"/>
        <v>0</v>
      </c>
      <c r="BR193">
        <f t="shared" si="95"/>
        <v>0</v>
      </c>
      <c r="BS193">
        <f t="shared" si="96"/>
        <v>0</v>
      </c>
      <c r="BT193">
        <f t="shared" si="97"/>
        <v>0</v>
      </c>
      <c r="BU193">
        <f t="shared" si="98"/>
        <v>0</v>
      </c>
      <c r="BV193">
        <f t="shared" si="99"/>
        <v>0</v>
      </c>
      <c r="BW193">
        <f t="shared" si="100"/>
        <v>0</v>
      </c>
    </row>
    <row r="194" spans="1:75" x14ac:dyDescent="0.3">
      <c r="A194" s="30"/>
      <c r="B194" s="32">
        <f>IF(B$2='List of Flows'!$B192,IF('List of Flows'!$E192=0,0,1),0)</f>
        <v>0</v>
      </c>
      <c r="C194" s="32">
        <f>IF(C$2='List of Flows'!$B192,IF('List of Flows'!$E192=0,0,1),0)</f>
        <v>0</v>
      </c>
      <c r="D194" s="32">
        <f>IF(D$2='List of Flows'!$B192,IF('List of Flows'!$E192=0,0,1),0)</f>
        <v>0</v>
      </c>
      <c r="E194" s="32">
        <f>IF(E$2='List of Flows'!$B192,IF('List of Flows'!$E192=0,0,1),0)</f>
        <v>0</v>
      </c>
      <c r="F194" s="32">
        <f>IF(F$2='List of Flows'!$B192,IF('List of Flows'!$E192=0,0,1),0)</f>
        <v>0</v>
      </c>
      <c r="G194" s="32">
        <f>IF(G$2='List of Flows'!$B192,IF('List of Flows'!$E192=0,0,1),0)</f>
        <v>0</v>
      </c>
      <c r="H194" s="32">
        <f>IF(H$2='List of Flows'!$B192,IF('List of Flows'!$E192=0,0,1),0)</f>
        <v>0</v>
      </c>
      <c r="I194" s="32">
        <f>IF(I$2='List of Flows'!$B192,IF('List of Flows'!$E192=0,0,1),0)</f>
        <v>0</v>
      </c>
      <c r="J194" s="32">
        <f>IF(J$2='List of Flows'!$B192,IF('List of Flows'!$E192=0,0,1),0)</f>
        <v>0</v>
      </c>
      <c r="K194" s="32">
        <f>IF(K$2='List of Flows'!$B192,IF('List of Flows'!$E192=0,0,1),0)</f>
        <v>0</v>
      </c>
      <c r="L194" s="32">
        <f>IF(L$2='List of Flows'!$B192,IF('List of Flows'!$E192=0,0,1),0)</f>
        <v>0</v>
      </c>
      <c r="M194" s="32">
        <f>IF(M$2='List of Flows'!$B192,IF('List of Flows'!$E192=0,0,1),0)</f>
        <v>0</v>
      </c>
      <c r="N194" s="32">
        <f>IF(N$2='List of Flows'!$B192,IF('List of Flows'!$E192=0,0,1),0)</f>
        <v>0</v>
      </c>
      <c r="O194" s="32">
        <f t="shared" si="70"/>
        <v>0</v>
      </c>
      <c r="P194" s="31"/>
      <c r="Q194" s="32">
        <f>IF(Q$2='List of Flows'!$B192,IF('List of Flows'!$F192=0,0,1),0)</f>
        <v>0</v>
      </c>
      <c r="R194" s="32">
        <f>IF(R$2='List of Flows'!$B192,IF('List of Flows'!$F192=0,0,1),0)</f>
        <v>0</v>
      </c>
      <c r="S194" s="32">
        <f>IF(S$2='List of Flows'!$B192,IF('List of Flows'!$F192=0,0,1),0)</f>
        <v>0</v>
      </c>
      <c r="T194" s="32">
        <f>IF(T$2='List of Flows'!$B192,IF('List of Flows'!$F192=0,0,1),0)</f>
        <v>0</v>
      </c>
      <c r="U194" s="32">
        <f>IF(U$2='List of Flows'!$B192,IF('List of Flows'!$F192=0,0,1),0)</f>
        <v>0</v>
      </c>
      <c r="V194" s="32">
        <f>IF(V$2='List of Flows'!$B192,IF('List of Flows'!$F192=0,0,1),0)</f>
        <v>0</v>
      </c>
      <c r="W194" s="32">
        <f>IF(W$2='List of Flows'!$B192,IF('List of Flows'!$F192=0,0,1),0)</f>
        <v>0</v>
      </c>
      <c r="X194" s="32">
        <f>IF(X$2='List of Flows'!$B192,IF('List of Flows'!$F192=0,0,1),0)</f>
        <v>0</v>
      </c>
      <c r="Y194" s="32">
        <f>IF(Y$2='List of Flows'!$B192,IF('List of Flows'!$F192=0,0,1),0)</f>
        <v>0</v>
      </c>
      <c r="Z194" s="32">
        <f>IF(Z$2='List of Flows'!$B192,IF('List of Flows'!$F192=0,0,1),0)</f>
        <v>0</v>
      </c>
      <c r="AA194" s="32">
        <f>IF(AA$2='List of Flows'!$B192,IF('List of Flows'!$F192=0,0,1),0)</f>
        <v>0</v>
      </c>
      <c r="AB194" s="32">
        <f>IF(AB$2='List of Flows'!$B192,IF('List of Flows'!$F192=0,0,1),0)</f>
        <v>0</v>
      </c>
      <c r="AC194" s="32">
        <f>IF(AC$2='List of Flows'!$B192,IF('List of Flows'!$F192=0,0,1),0)</f>
        <v>0</v>
      </c>
      <c r="AD194" s="32">
        <f t="shared" si="71"/>
        <v>0</v>
      </c>
      <c r="AE194" s="31"/>
      <c r="AF194" s="32">
        <f t="shared" si="72"/>
        <v>0</v>
      </c>
      <c r="AG194" s="32">
        <f t="shared" si="73"/>
        <v>0</v>
      </c>
      <c r="AH194" s="32">
        <f t="shared" si="74"/>
        <v>0</v>
      </c>
      <c r="AI194" s="32">
        <f t="shared" si="75"/>
        <v>0</v>
      </c>
      <c r="AJ194" s="32">
        <f t="shared" si="76"/>
        <v>0</v>
      </c>
      <c r="AK194" s="32">
        <f t="shared" si="77"/>
        <v>0</v>
      </c>
      <c r="AL194" s="32">
        <f t="shared" si="78"/>
        <v>0</v>
      </c>
      <c r="AM194" s="32">
        <f t="shared" si="79"/>
        <v>0</v>
      </c>
      <c r="AN194" s="32">
        <f t="shared" si="80"/>
        <v>0</v>
      </c>
      <c r="AO194" s="32">
        <f t="shared" si="81"/>
        <v>0</v>
      </c>
      <c r="AP194" s="32">
        <f t="shared" si="82"/>
        <v>0</v>
      </c>
      <c r="AQ194" s="32">
        <f t="shared" si="83"/>
        <v>0</v>
      </c>
      <c r="AR194" s="32">
        <f t="shared" si="84"/>
        <v>0</v>
      </c>
      <c r="AS194" s="32">
        <f t="shared" si="85"/>
        <v>0</v>
      </c>
      <c r="AT194" s="31"/>
      <c r="AU194" s="32">
        <f>IF(AU$2='List of Flows'!$B192,IF('List of Flows'!$G192=0,0,1),0)</f>
        <v>0</v>
      </c>
      <c r="AV194" s="32">
        <f>IF(AV$2='List of Flows'!$B192,IF('List of Flows'!$G192=0,0,1),0)</f>
        <v>0</v>
      </c>
      <c r="AW194" s="32">
        <f>IF(AW$2='List of Flows'!$B192,IF('List of Flows'!$G192=0,0,1),0)</f>
        <v>0</v>
      </c>
      <c r="AX194" s="32">
        <f>IF(AX$2='List of Flows'!$B192,IF('List of Flows'!$G192=0,0,1),0)</f>
        <v>0</v>
      </c>
      <c r="AY194" s="32">
        <f>IF(AY$2='List of Flows'!$B192,IF('List of Flows'!$G192=0,0,1),0)</f>
        <v>0</v>
      </c>
      <c r="AZ194" s="32">
        <f>IF(AZ$2='List of Flows'!$B192,IF('List of Flows'!$G192=0,0,1),0)</f>
        <v>0</v>
      </c>
      <c r="BA194" s="32">
        <f>IF(BA$2='List of Flows'!$B192,IF('List of Flows'!$G192=0,0,1),0)</f>
        <v>0</v>
      </c>
      <c r="BB194" s="32">
        <f>IF(BB$2='List of Flows'!$B192,IF('List of Flows'!$G192=0,0,1),0)</f>
        <v>0</v>
      </c>
      <c r="BC194" s="32">
        <f>IF(BC$2='List of Flows'!$B192,IF('List of Flows'!$G192=0,0,1),0)</f>
        <v>0</v>
      </c>
      <c r="BD194" s="32">
        <f>IF(BD$2='List of Flows'!$B192,IF('List of Flows'!$G192=0,0,1),0)</f>
        <v>0</v>
      </c>
      <c r="BE194" s="32">
        <f>IF(BE$2='List of Flows'!$B192,IF('List of Flows'!$G192=0,0,1),0)</f>
        <v>0</v>
      </c>
      <c r="BF194" s="32">
        <f>IF(BF$2='List of Flows'!$B192,IF('List of Flows'!$G192=0,0,1),0)</f>
        <v>0</v>
      </c>
      <c r="BG194" s="32">
        <f>IF(BG$2='List of Flows'!$B192,IF('List of Flows'!$G192=0,0,1),0)</f>
        <v>0</v>
      </c>
      <c r="BH194" s="32">
        <f t="shared" si="86"/>
        <v>0</v>
      </c>
      <c r="BI194" s="31"/>
      <c r="BJ194">
        <f t="shared" si="87"/>
        <v>0</v>
      </c>
      <c r="BK194">
        <f t="shared" si="88"/>
        <v>0</v>
      </c>
      <c r="BL194">
        <f t="shared" si="89"/>
        <v>0</v>
      </c>
      <c r="BM194">
        <f t="shared" si="90"/>
        <v>0</v>
      </c>
      <c r="BN194">
        <f t="shared" si="91"/>
        <v>0</v>
      </c>
      <c r="BO194">
        <f t="shared" si="92"/>
        <v>0</v>
      </c>
      <c r="BP194">
        <f t="shared" si="93"/>
        <v>0</v>
      </c>
      <c r="BQ194">
        <f t="shared" si="94"/>
        <v>0</v>
      </c>
      <c r="BR194">
        <f t="shared" si="95"/>
        <v>0</v>
      </c>
      <c r="BS194">
        <f t="shared" si="96"/>
        <v>0</v>
      </c>
      <c r="BT194">
        <f t="shared" si="97"/>
        <v>0</v>
      </c>
      <c r="BU194">
        <f t="shared" si="98"/>
        <v>0</v>
      </c>
      <c r="BV194">
        <f t="shared" si="99"/>
        <v>0</v>
      </c>
      <c r="BW194">
        <f t="shared" si="100"/>
        <v>0</v>
      </c>
    </row>
    <row r="195" spans="1:75" x14ac:dyDescent="0.3">
      <c r="A195" s="30"/>
      <c r="B195" s="32">
        <f>IF(B$2='List of Flows'!$B193,IF('List of Flows'!$E193=0,0,1),0)</f>
        <v>0</v>
      </c>
      <c r="C195" s="32">
        <f>IF(C$2='List of Flows'!$B193,IF('List of Flows'!$E193=0,0,1),0)</f>
        <v>0</v>
      </c>
      <c r="D195" s="32">
        <f>IF(D$2='List of Flows'!$B193,IF('List of Flows'!$E193=0,0,1),0)</f>
        <v>0</v>
      </c>
      <c r="E195" s="32">
        <f>IF(E$2='List of Flows'!$B193,IF('List of Flows'!$E193=0,0,1),0)</f>
        <v>0</v>
      </c>
      <c r="F195" s="32">
        <f>IF(F$2='List of Flows'!$B193,IF('List of Flows'!$E193=0,0,1),0)</f>
        <v>0</v>
      </c>
      <c r="G195" s="32">
        <f>IF(G$2='List of Flows'!$B193,IF('List of Flows'!$E193=0,0,1),0)</f>
        <v>0</v>
      </c>
      <c r="H195" s="32">
        <f>IF(H$2='List of Flows'!$B193,IF('List of Flows'!$E193=0,0,1),0)</f>
        <v>0</v>
      </c>
      <c r="I195" s="32">
        <f>IF(I$2='List of Flows'!$B193,IF('List of Flows'!$E193=0,0,1),0)</f>
        <v>0</v>
      </c>
      <c r="J195" s="32">
        <f>IF(J$2='List of Flows'!$B193,IF('List of Flows'!$E193=0,0,1),0)</f>
        <v>0</v>
      </c>
      <c r="K195" s="32">
        <f>IF(K$2='List of Flows'!$B193,IF('List of Flows'!$E193=0,0,1),0)</f>
        <v>0</v>
      </c>
      <c r="L195" s="32">
        <f>IF(L$2='List of Flows'!$B193,IF('List of Flows'!$E193=0,0,1),0)</f>
        <v>0</v>
      </c>
      <c r="M195" s="32">
        <f>IF(M$2='List of Flows'!$B193,IF('List of Flows'!$E193=0,0,1),0)</f>
        <v>0</v>
      </c>
      <c r="N195" s="32">
        <f>IF(N$2='List of Flows'!$B193,IF('List of Flows'!$E193=0,0,1),0)</f>
        <v>0</v>
      </c>
      <c r="O195" s="32">
        <f t="shared" si="70"/>
        <v>0</v>
      </c>
      <c r="P195" s="31"/>
      <c r="Q195" s="32">
        <f>IF(Q$2='List of Flows'!$B193,IF('List of Flows'!$F193=0,0,1),0)</f>
        <v>0</v>
      </c>
      <c r="R195" s="32">
        <f>IF(R$2='List of Flows'!$B193,IF('List of Flows'!$F193=0,0,1),0)</f>
        <v>0</v>
      </c>
      <c r="S195" s="32">
        <f>IF(S$2='List of Flows'!$B193,IF('List of Flows'!$F193=0,0,1),0)</f>
        <v>0</v>
      </c>
      <c r="T195" s="32">
        <f>IF(T$2='List of Flows'!$B193,IF('List of Flows'!$F193=0,0,1),0)</f>
        <v>0</v>
      </c>
      <c r="U195" s="32">
        <f>IF(U$2='List of Flows'!$B193,IF('List of Flows'!$F193=0,0,1),0)</f>
        <v>0</v>
      </c>
      <c r="V195" s="32">
        <f>IF(V$2='List of Flows'!$B193,IF('List of Flows'!$F193=0,0,1),0)</f>
        <v>0</v>
      </c>
      <c r="W195" s="32">
        <f>IF(W$2='List of Flows'!$B193,IF('List of Flows'!$F193=0,0,1),0)</f>
        <v>0</v>
      </c>
      <c r="X195" s="32">
        <f>IF(X$2='List of Flows'!$B193,IF('List of Flows'!$F193=0,0,1),0)</f>
        <v>0</v>
      </c>
      <c r="Y195" s="32">
        <f>IF(Y$2='List of Flows'!$B193,IF('List of Flows'!$F193=0,0,1),0)</f>
        <v>0</v>
      </c>
      <c r="Z195" s="32">
        <f>IF(Z$2='List of Flows'!$B193,IF('List of Flows'!$F193=0,0,1),0)</f>
        <v>0</v>
      </c>
      <c r="AA195" s="32">
        <f>IF(AA$2='List of Flows'!$B193,IF('List of Flows'!$F193=0,0,1),0)</f>
        <v>0</v>
      </c>
      <c r="AB195" s="32">
        <f>IF(AB$2='List of Flows'!$B193,IF('List of Flows'!$F193=0,0,1),0)</f>
        <v>0</v>
      </c>
      <c r="AC195" s="32">
        <f>IF(AC$2='List of Flows'!$B193,IF('List of Flows'!$F193=0,0,1),0)</f>
        <v>0</v>
      </c>
      <c r="AD195" s="32">
        <f t="shared" si="71"/>
        <v>0</v>
      </c>
      <c r="AE195" s="31"/>
      <c r="AF195" s="32">
        <f t="shared" si="72"/>
        <v>0</v>
      </c>
      <c r="AG195" s="32">
        <f t="shared" si="73"/>
        <v>0</v>
      </c>
      <c r="AH195" s="32">
        <f t="shared" si="74"/>
        <v>0</v>
      </c>
      <c r="AI195" s="32">
        <f t="shared" si="75"/>
        <v>0</v>
      </c>
      <c r="AJ195" s="32">
        <f t="shared" si="76"/>
        <v>0</v>
      </c>
      <c r="AK195" s="32">
        <f t="shared" si="77"/>
        <v>0</v>
      </c>
      <c r="AL195" s="32">
        <f t="shared" si="78"/>
        <v>0</v>
      </c>
      <c r="AM195" s="32">
        <f t="shared" si="79"/>
        <v>0</v>
      </c>
      <c r="AN195" s="32">
        <f t="shared" si="80"/>
        <v>0</v>
      </c>
      <c r="AO195" s="32">
        <f t="shared" si="81"/>
        <v>0</v>
      </c>
      <c r="AP195" s="32">
        <f t="shared" si="82"/>
        <v>0</v>
      </c>
      <c r="AQ195" s="32">
        <f t="shared" si="83"/>
        <v>0</v>
      </c>
      <c r="AR195" s="32">
        <f t="shared" si="84"/>
        <v>0</v>
      </c>
      <c r="AS195" s="32">
        <f t="shared" si="85"/>
        <v>0</v>
      </c>
      <c r="AT195" s="31"/>
      <c r="AU195" s="32">
        <f>IF(AU$2='List of Flows'!$B193,IF('List of Flows'!$G193=0,0,1),0)</f>
        <v>0</v>
      </c>
      <c r="AV195" s="32">
        <f>IF(AV$2='List of Flows'!$B193,IF('List of Flows'!$G193=0,0,1),0)</f>
        <v>0</v>
      </c>
      <c r="AW195" s="32">
        <f>IF(AW$2='List of Flows'!$B193,IF('List of Flows'!$G193=0,0,1),0)</f>
        <v>0</v>
      </c>
      <c r="AX195" s="32">
        <f>IF(AX$2='List of Flows'!$B193,IF('List of Flows'!$G193=0,0,1),0)</f>
        <v>0</v>
      </c>
      <c r="AY195" s="32">
        <f>IF(AY$2='List of Flows'!$B193,IF('List of Flows'!$G193=0,0,1),0)</f>
        <v>0</v>
      </c>
      <c r="AZ195" s="32">
        <f>IF(AZ$2='List of Flows'!$B193,IF('List of Flows'!$G193=0,0,1),0)</f>
        <v>0</v>
      </c>
      <c r="BA195" s="32">
        <f>IF(BA$2='List of Flows'!$B193,IF('List of Flows'!$G193=0,0,1),0)</f>
        <v>0</v>
      </c>
      <c r="BB195" s="32">
        <f>IF(BB$2='List of Flows'!$B193,IF('List of Flows'!$G193=0,0,1),0)</f>
        <v>0</v>
      </c>
      <c r="BC195" s="32">
        <f>IF(BC$2='List of Flows'!$B193,IF('List of Flows'!$G193=0,0,1),0)</f>
        <v>0</v>
      </c>
      <c r="BD195" s="32">
        <f>IF(BD$2='List of Flows'!$B193,IF('List of Flows'!$G193=0,0,1),0)</f>
        <v>0</v>
      </c>
      <c r="BE195" s="32">
        <f>IF(BE$2='List of Flows'!$B193,IF('List of Flows'!$G193=0,0,1),0)</f>
        <v>0</v>
      </c>
      <c r="BF195" s="32">
        <f>IF(BF$2='List of Flows'!$B193,IF('List of Flows'!$G193=0,0,1),0)</f>
        <v>0</v>
      </c>
      <c r="BG195" s="32">
        <f>IF(BG$2='List of Flows'!$B193,IF('List of Flows'!$G193=0,0,1),0)</f>
        <v>0</v>
      </c>
      <c r="BH195" s="32">
        <f t="shared" si="86"/>
        <v>0</v>
      </c>
      <c r="BI195" s="31"/>
      <c r="BJ195">
        <f t="shared" si="87"/>
        <v>0</v>
      </c>
      <c r="BK195">
        <f t="shared" si="88"/>
        <v>0</v>
      </c>
      <c r="BL195">
        <f t="shared" si="89"/>
        <v>0</v>
      </c>
      <c r="BM195">
        <f t="shared" si="90"/>
        <v>0</v>
      </c>
      <c r="BN195">
        <f t="shared" si="91"/>
        <v>0</v>
      </c>
      <c r="BO195">
        <f t="shared" si="92"/>
        <v>0</v>
      </c>
      <c r="BP195">
        <f t="shared" si="93"/>
        <v>0</v>
      </c>
      <c r="BQ195">
        <f t="shared" si="94"/>
        <v>0</v>
      </c>
      <c r="BR195">
        <f t="shared" si="95"/>
        <v>0</v>
      </c>
      <c r="BS195">
        <f t="shared" si="96"/>
        <v>0</v>
      </c>
      <c r="BT195">
        <f t="shared" si="97"/>
        <v>0</v>
      </c>
      <c r="BU195">
        <f t="shared" si="98"/>
        <v>0</v>
      </c>
      <c r="BV195">
        <f t="shared" si="99"/>
        <v>0</v>
      </c>
      <c r="BW195">
        <f t="shared" si="100"/>
        <v>0</v>
      </c>
    </row>
    <row r="196" spans="1:75" x14ac:dyDescent="0.3">
      <c r="A196" s="30"/>
      <c r="B196" s="32">
        <f>IF(B$2='List of Flows'!$B194,IF('List of Flows'!$E194=0,0,1),0)</f>
        <v>0</v>
      </c>
      <c r="C196" s="32">
        <f>IF(C$2='List of Flows'!$B194,IF('List of Flows'!$E194=0,0,1),0)</f>
        <v>0</v>
      </c>
      <c r="D196" s="32">
        <f>IF(D$2='List of Flows'!$B194,IF('List of Flows'!$E194=0,0,1),0)</f>
        <v>0</v>
      </c>
      <c r="E196" s="32">
        <f>IF(E$2='List of Flows'!$B194,IF('List of Flows'!$E194=0,0,1),0)</f>
        <v>0</v>
      </c>
      <c r="F196" s="32">
        <f>IF(F$2='List of Flows'!$B194,IF('List of Flows'!$E194=0,0,1),0)</f>
        <v>0</v>
      </c>
      <c r="G196" s="32">
        <f>IF(G$2='List of Flows'!$B194,IF('List of Flows'!$E194=0,0,1),0)</f>
        <v>0</v>
      </c>
      <c r="H196" s="32">
        <f>IF(H$2='List of Flows'!$B194,IF('List of Flows'!$E194=0,0,1),0)</f>
        <v>0</v>
      </c>
      <c r="I196" s="32">
        <f>IF(I$2='List of Flows'!$B194,IF('List of Flows'!$E194=0,0,1),0)</f>
        <v>0</v>
      </c>
      <c r="J196" s="32">
        <f>IF(J$2='List of Flows'!$B194,IF('List of Flows'!$E194=0,0,1),0)</f>
        <v>0</v>
      </c>
      <c r="K196" s="32">
        <f>IF(K$2='List of Flows'!$B194,IF('List of Flows'!$E194=0,0,1),0)</f>
        <v>0</v>
      </c>
      <c r="L196" s="32">
        <f>IF(L$2='List of Flows'!$B194,IF('List of Flows'!$E194=0,0,1),0)</f>
        <v>0</v>
      </c>
      <c r="M196" s="32">
        <f>IF(M$2='List of Flows'!$B194,IF('List of Flows'!$E194=0,0,1),0)</f>
        <v>0</v>
      </c>
      <c r="N196" s="32">
        <f>IF(N$2='List of Flows'!$B194,IF('List of Flows'!$E194=0,0,1),0)</f>
        <v>0</v>
      </c>
      <c r="O196" s="32">
        <f t="shared" si="70"/>
        <v>0</v>
      </c>
      <c r="P196" s="31"/>
      <c r="Q196" s="32">
        <f>IF(Q$2='List of Flows'!$B194,IF('List of Flows'!$F194=0,0,1),0)</f>
        <v>0</v>
      </c>
      <c r="R196" s="32">
        <f>IF(R$2='List of Flows'!$B194,IF('List of Flows'!$F194=0,0,1),0)</f>
        <v>0</v>
      </c>
      <c r="S196" s="32">
        <f>IF(S$2='List of Flows'!$B194,IF('List of Flows'!$F194=0,0,1),0)</f>
        <v>0</v>
      </c>
      <c r="T196" s="32">
        <f>IF(T$2='List of Flows'!$B194,IF('List of Flows'!$F194=0,0,1),0)</f>
        <v>0</v>
      </c>
      <c r="U196" s="32">
        <f>IF(U$2='List of Flows'!$B194,IF('List of Flows'!$F194=0,0,1),0)</f>
        <v>0</v>
      </c>
      <c r="V196" s="32">
        <f>IF(V$2='List of Flows'!$B194,IF('List of Flows'!$F194=0,0,1),0)</f>
        <v>0</v>
      </c>
      <c r="W196" s="32">
        <f>IF(W$2='List of Flows'!$B194,IF('List of Flows'!$F194=0,0,1),0)</f>
        <v>0</v>
      </c>
      <c r="X196" s="32">
        <f>IF(X$2='List of Flows'!$B194,IF('List of Flows'!$F194=0,0,1),0)</f>
        <v>0</v>
      </c>
      <c r="Y196" s="32">
        <f>IF(Y$2='List of Flows'!$B194,IF('List of Flows'!$F194=0,0,1),0)</f>
        <v>0</v>
      </c>
      <c r="Z196" s="32">
        <f>IF(Z$2='List of Flows'!$B194,IF('List of Flows'!$F194=0,0,1),0)</f>
        <v>0</v>
      </c>
      <c r="AA196" s="32">
        <f>IF(AA$2='List of Flows'!$B194,IF('List of Flows'!$F194=0,0,1),0)</f>
        <v>0</v>
      </c>
      <c r="AB196" s="32">
        <f>IF(AB$2='List of Flows'!$B194,IF('List of Flows'!$F194=0,0,1),0)</f>
        <v>0</v>
      </c>
      <c r="AC196" s="32">
        <f>IF(AC$2='List of Flows'!$B194,IF('List of Flows'!$F194=0,0,1),0)</f>
        <v>0</v>
      </c>
      <c r="AD196" s="32">
        <f t="shared" si="71"/>
        <v>0</v>
      </c>
      <c r="AE196" s="31"/>
      <c r="AF196" s="32">
        <f t="shared" si="72"/>
        <v>0</v>
      </c>
      <c r="AG196" s="32">
        <f t="shared" si="73"/>
        <v>0</v>
      </c>
      <c r="AH196" s="32">
        <f t="shared" si="74"/>
        <v>0</v>
      </c>
      <c r="AI196" s="32">
        <f t="shared" si="75"/>
        <v>0</v>
      </c>
      <c r="AJ196" s="32">
        <f t="shared" si="76"/>
        <v>0</v>
      </c>
      <c r="AK196" s="32">
        <f t="shared" si="77"/>
        <v>0</v>
      </c>
      <c r="AL196" s="32">
        <f t="shared" si="78"/>
        <v>0</v>
      </c>
      <c r="AM196" s="32">
        <f t="shared" si="79"/>
        <v>0</v>
      </c>
      <c r="AN196" s="32">
        <f t="shared" si="80"/>
        <v>0</v>
      </c>
      <c r="AO196" s="32">
        <f t="shared" si="81"/>
        <v>0</v>
      </c>
      <c r="AP196" s="32">
        <f t="shared" si="82"/>
        <v>0</v>
      </c>
      <c r="AQ196" s="32">
        <f t="shared" si="83"/>
        <v>0</v>
      </c>
      <c r="AR196" s="32">
        <f t="shared" si="84"/>
        <v>0</v>
      </c>
      <c r="AS196" s="32">
        <f t="shared" si="85"/>
        <v>0</v>
      </c>
      <c r="AT196" s="31"/>
      <c r="AU196" s="32">
        <f>IF(AU$2='List of Flows'!$B194,IF('List of Flows'!$G194=0,0,1),0)</f>
        <v>0</v>
      </c>
      <c r="AV196" s="32">
        <f>IF(AV$2='List of Flows'!$B194,IF('List of Flows'!$G194=0,0,1),0)</f>
        <v>0</v>
      </c>
      <c r="AW196" s="32">
        <f>IF(AW$2='List of Flows'!$B194,IF('List of Flows'!$G194=0,0,1),0)</f>
        <v>0</v>
      </c>
      <c r="AX196" s="32">
        <f>IF(AX$2='List of Flows'!$B194,IF('List of Flows'!$G194=0,0,1),0)</f>
        <v>0</v>
      </c>
      <c r="AY196" s="32">
        <f>IF(AY$2='List of Flows'!$B194,IF('List of Flows'!$G194=0,0,1),0)</f>
        <v>0</v>
      </c>
      <c r="AZ196" s="32">
        <f>IF(AZ$2='List of Flows'!$B194,IF('List of Flows'!$G194=0,0,1),0)</f>
        <v>0</v>
      </c>
      <c r="BA196" s="32">
        <f>IF(BA$2='List of Flows'!$B194,IF('List of Flows'!$G194=0,0,1),0)</f>
        <v>0</v>
      </c>
      <c r="BB196" s="32">
        <f>IF(BB$2='List of Flows'!$B194,IF('List of Flows'!$G194=0,0,1),0)</f>
        <v>0</v>
      </c>
      <c r="BC196" s="32">
        <f>IF(BC$2='List of Flows'!$B194,IF('List of Flows'!$G194=0,0,1),0)</f>
        <v>0</v>
      </c>
      <c r="BD196" s="32">
        <f>IF(BD$2='List of Flows'!$B194,IF('List of Flows'!$G194=0,0,1),0)</f>
        <v>0</v>
      </c>
      <c r="BE196" s="32">
        <f>IF(BE$2='List of Flows'!$B194,IF('List of Flows'!$G194=0,0,1),0)</f>
        <v>0</v>
      </c>
      <c r="BF196" s="32">
        <f>IF(BF$2='List of Flows'!$B194,IF('List of Flows'!$G194=0,0,1),0)</f>
        <v>0</v>
      </c>
      <c r="BG196" s="32">
        <f>IF(BG$2='List of Flows'!$B194,IF('List of Flows'!$G194=0,0,1),0)</f>
        <v>0</v>
      </c>
      <c r="BH196" s="32">
        <f t="shared" si="86"/>
        <v>0</v>
      </c>
      <c r="BI196" s="31"/>
      <c r="BJ196">
        <f t="shared" si="87"/>
        <v>0</v>
      </c>
      <c r="BK196">
        <f t="shared" si="88"/>
        <v>0</v>
      </c>
      <c r="BL196">
        <f t="shared" si="89"/>
        <v>0</v>
      </c>
      <c r="BM196">
        <f t="shared" si="90"/>
        <v>0</v>
      </c>
      <c r="BN196">
        <f t="shared" si="91"/>
        <v>0</v>
      </c>
      <c r="BO196">
        <f t="shared" si="92"/>
        <v>0</v>
      </c>
      <c r="BP196">
        <f t="shared" si="93"/>
        <v>0</v>
      </c>
      <c r="BQ196">
        <f t="shared" si="94"/>
        <v>0</v>
      </c>
      <c r="BR196">
        <f t="shared" si="95"/>
        <v>0</v>
      </c>
      <c r="BS196">
        <f t="shared" si="96"/>
        <v>0</v>
      </c>
      <c r="BT196">
        <f t="shared" si="97"/>
        <v>0</v>
      </c>
      <c r="BU196">
        <f t="shared" si="98"/>
        <v>0</v>
      </c>
      <c r="BV196">
        <f t="shared" si="99"/>
        <v>0</v>
      </c>
      <c r="BW196">
        <f t="shared" si="100"/>
        <v>0</v>
      </c>
    </row>
    <row r="197" spans="1:75" x14ac:dyDescent="0.3">
      <c r="A197" s="30"/>
      <c r="B197" s="32">
        <f>IF(B$2='List of Flows'!$B195,IF('List of Flows'!$E195=0,0,1),0)</f>
        <v>0</v>
      </c>
      <c r="C197" s="32">
        <f>IF(C$2='List of Flows'!$B195,IF('List of Flows'!$E195=0,0,1),0)</f>
        <v>0</v>
      </c>
      <c r="D197" s="32">
        <f>IF(D$2='List of Flows'!$B195,IF('List of Flows'!$E195=0,0,1),0)</f>
        <v>0</v>
      </c>
      <c r="E197" s="32">
        <f>IF(E$2='List of Flows'!$B195,IF('List of Flows'!$E195=0,0,1),0)</f>
        <v>0</v>
      </c>
      <c r="F197" s="32">
        <f>IF(F$2='List of Flows'!$B195,IF('List of Flows'!$E195=0,0,1),0)</f>
        <v>0</v>
      </c>
      <c r="G197" s="32">
        <f>IF(G$2='List of Flows'!$B195,IF('List of Flows'!$E195=0,0,1),0)</f>
        <v>0</v>
      </c>
      <c r="H197" s="32">
        <f>IF(H$2='List of Flows'!$B195,IF('List of Flows'!$E195=0,0,1),0)</f>
        <v>0</v>
      </c>
      <c r="I197" s="32">
        <f>IF(I$2='List of Flows'!$B195,IF('List of Flows'!$E195=0,0,1),0)</f>
        <v>0</v>
      </c>
      <c r="J197" s="32">
        <f>IF(J$2='List of Flows'!$B195,IF('List of Flows'!$E195=0,0,1),0)</f>
        <v>0</v>
      </c>
      <c r="K197" s="32">
        <f>IF(K$2='List of Flows'!$B195,IF('List of Flows'!$E195=0,0,1),0)</f>
        <v>0</v>
      </c>
      <c r="L197" s="32">
        <f>IF(L$2='List of Flows'!$B195,IF('List of Flows'!$E195=0,0,1),0)</f>
        <v>0</v>
      </c>
      <c r="M197" s="32">
        <f>IF(M$2='List of Flows'!$B195,IF('List of Flows'!$E195=0,0,1),0)</f>
        <v>0</v>
      </c>
      <c r="N197" s="32">
        <f>IF(N$2='List of Flows'!$B195,IF('List of Flows'!$E195=0,0,1),0)</f>
        <v>0</v>
      </c>
      <c r="O197" s="32">
        <f t="shared" ref="O197:O260" si="101">SUM(B197:N197)</f>
        <v>0</v>
      </c>
      <c r="P197" s="31"/>
      <c r="Q197" s="32">
        <f>IF(Q$2='List of Flows'!$B195,IF('List of Flows'!$F195=0,0,1),0)</f>
        <v>0</v>
      </c>
      <c r="R197" s="32">
        <f>IF(R$2='List of Flows'!$B195,IF('List of Flows'!$F195=0,0,1),0)</f>
        <v>0</v>
      </c>
      <c r="S197" s="32">
        <f>IF(S$2='List of Flows'!$B195,IF('List of Flows'!$F195=0,0,1),0)</f>
        <v>0</v>
      </c>
      <c r="T197" s="32">
        <f>IF(T$2='List of Flows'!$B195,IF('List of Flows'!$F195=0,0,1),0)</f>
        <v>0</v>
      </c>
      <c r="U197" s="32">
        <f>IF(U$2='List of Flows'!$B195,IF('List of Flows'!$F195=0,0,1),0)</f>
        <v>0</v>
      </c>
      <c r="V197" s="32">
        <f>IF(V$2='List of Flows'!$B195,IF('List of Flows'!$F195=0,0,1),0)</f>
        <v>0</v>
      </c>
      <c r="W197" s="32">
        <f>IF(W$2='List of Flows'!$B195,IF('List of Flows'!$F195=0,0,1),0)</f>
        <v>0</v>
      </c>
      <c r="X197" s="32">
        <f>IF(X$2='List of Flows'!$B195,IF('List of Flows'!$F195=0,0,1),0)</f>
        <v>0</v>
      </c>
      <c r="Y197" s="32">
        <f>IF(Y$2='List of Flows'!$B195,IF('List of Flows'!$F195=0,0,1),0)</f>
        <v>0</v>
      </c>
      <c r="Z197" s="32">
        <f>IF(Z$2='List of Flows'!$B195,IF('List of Flows'!$F195=0,0,1),0)</f>
        <v>0</v>
      </c>
      <c r="AA197" s="32">
        <f>IF(AA$2='List of Flows'!$B195,IF('List of Flows'!$F195=0,0,1),0)</f>
        <v>0</v>
      </c>
      <c r="AB197" s="32">
        <f>IF(AB$2='List of Flows'!$B195,IF('List of Flows'!$F195=0,0,1),0)</f>
        <v>0</v>
      </c>
      <c r="AC197" s="32">
        <f>IF(AC$2='List of Flows'!$B195,IF('List of Flows'!$F195=0,0,1),0)</f>
        <v>0</v>
      </c>
      <c r="AD197" s="32">
        <f t="shared" ref="AD197:AD260" si="102">SUM(Q197:AC197)</f>
        <v>0</v>
      </c>
      <c r="AE197" s="31"/>
      <c r="AF197" s="32">
        <f t="shared" ref="AF197:AF260" si="103">IF(B197+Q197&gt;1,1,0)</f>
        <v>0</v>
      </c>
      <c r="AG197" s="32">
        <f t="shared" ref="AG197:AG260" si="104">IF(C197+R197&gt;1,1,0)</f>
        <v>0</v>
      </c>
      <c r="AH197" s="32">
        <f t="shared" ref="AH197:AH260" si="105">IF(D197+S197&gt;1,1,0)</f>
        <v>0</v>
      </c>
      <c r="AI197" s="32">
        <f t="shared" ref="AI197:AI260" si="106">IF(E197+T197&gt;1,1,0)</f>
        <v>0</v>
      </c>
      <c r="AJ197" s="32">
        <f t="shared" ref="AJ197:AJ260" si="107">IF(F197+U197&gt;1,1,0)</f>
        <v>0</v>
      </c>
      <c r="AK197" s="32">
        <f t="shared" ref="AK197:AK260" si="108">IF(G197+V197&gt;1,1,0)</f>
        <v>0</v>
      </c>
      <c r="AL197" s="32">
        <f t="shared" ref="AL197:AL260" si="109">IF(H197+W197&gt;1,1,0)</f>
        <v>0</v>
      </c>
      <c r="AM197" s="32">
        <f t="shared" ref="AM197:AM260" si="110">IF(I197+X197&gt;1,1,0)</f>
        <v>0</v>
      </c>
      <c r="AN197" s="32">
        <f t="shared" ref="AN197:AN260" si="111">IF(J197+Y197&gt;1,1,0)</f>
        <v>0</v>
      </c>
      <c r="AO197" s="32">
        <f t="shared" ref="AO197:AO260" si="112">IF(K197+Z197&gt;1,1,0)</f>
        <v>0</v>
      </c>
      <c r="AP197" s="32">
        <f t="shared" ref="AP197:AP260" si="113">IF(L197+AA197&gt;1,1,0)</f>
        <v>0</v>
      </c>
      <c r="AQ197" s="32">
        <f t="shared" ref="AQ197:AQ260" si="114">IF(M197+AB197&gt;1,1,0)</f>
        <v>0</v>
      </c>
      <c r="AR197" s="32">
        <f t="shared" ref="AR197:AR260" si="115">IF(N197+AC197&gt;1,1,0)</f>
        <v>0</v>
      </c>
      <c r="AS197" s="32">
        <f t="shared" ref="AS197:AS260" si="116">IF(O197+AD197&gt;1,1,0)</f>
        <v>0</v>
      </c>
      <c r="AT197" s="31"/>
      <c r="AU197" s="32">
        <f>IF(AU$2='List of Flows'!$B195,IF('List of Flows'!$G195=0,0,1),0)</f>
        <v>0</v>
      </c>
      <c r="AV197" s="32">
        <f>IF(AV$2='List of Flows'!$B195,IF('List of Flows'!$G195=0,0,1),0)</f>
        <v>0</v>
      </c>
      <c r="AW197" s="32">
        <f>IF(AW$2='List of Flows'!$B195,IF('List of Flows'!$G195=0,0,1),0)</f>
        <v>0</v>
      </c>
      <c r="AX197" s="32">
        <f>IF(AX$2='List of Flows'!$B195,IF('List of Flows'!$G195=0,0,1),0)</f>
        <v>0</v>
      </c>
      <c r="AY197" s="32">
        <f>IF(AY$2='List of Flows'!$B195,IF('List of Flows'!$G195=0,0,1),0)</f>
        <v>0</v>
      </c>
      <c r="AZ197" s="32">
        <f>IF(AZ$2='List of Flows'!$B195,IF('List of Flows'!$G195=0,0,1),0)</f>
        <v>0</v>
      </c>
      <c r="BA197" s="32">
        <f>IF(BA$2='List of Flows'!$B195,IF('List of Flows'!$G195=0,0,1),0)</f>
        <v>0</v>
      </c>
      <c r="BB197" s="32">
        <f>IF(BB$2='List of Flows'!$B195,IF('List of Flows'!$G195=0,0,1),0)</f>
        <v>0</v>
      </c>
      <c r="BC197" s="32">
        <f>IF(BC$2='List of Flows'!$B195,IF('List of Flows'!$G195=0,0,1),0)</f>
        <v>0</v>
      </c>
      <c r="BD197" s="32">
        <f>IF(BD$2='List of Flows'!$B195,IF('List of Flows'!$G195=0,0,1),0)</f>
        <v>0</v>
      </c>
      <c r="BE197" s="32">
        <f>IF(BE$2='List of Flows'!$B195,IF('List of Flows'!$G195=0,0,1),0)</f>
        <v>0</v>
      </c>
      <c r="BF197" s="32">
        <f>IF(BF$2='List of Flows'!$B195,IF('List of Flows'!$G195=0,0,1),0)</f>
        <v>0</v>
      </c>
      <c r="BG197" s="32">
        <f>IF(BG$2='List of Flows'!$B195,IF('List of Flows'!$G195=0,0,1),0)</f>
        <v>0</v>
      </c>
      <c r="BH197" s="32">
        <f t="shared" ref="BH197:BH260" si="117">SUM(AU197:BG197)</f>
        <v>0</v>
      </c>
      <c r="BI197" s="31"/>
      <c r="BJ197">
        <f t="shared" ref="BJ197:BJ260" si="118">IF(AF197+AU197=0,0,1)</f>
        <v>0</v>
      </c>
      <c r="BK197">
        <f t="shared" ref="BK197:BK260" si="119">IF(AG197+AV197=0,0,1)</f>
        <v>0</v>
      </c>
      <c r="BL197">
        <f t="shared" ref="BL197:BL260" si="120">IF(AH197+AW197=0,0,1)</f>
        <v>0</v>
      </c>
      <c r="BM197">
        <f t="shared" ref="BM197:BM260" si="121">IF(AI197+AX197=0,0,1)</f>
        <v>0</v>
      </c>
      <c r="BN197">
        <f t="shared" ref="BN197:BN260" si="122">IF(AJ197+AY197=0,0,1)</f>
        <v>0</v>
      </c>
      <c r="BO197">
        <f t="shared" ref="BO197:BO260" si="123">IF(AK197+AZ197=0,0,1)</f>
        <v>0</v>
      </c>
      <c r="BP197">
        <f t="shared" ref="BP197:BP260" si="124">IF(AL197+BA197=0,0,1)</f>
        <v>0</v>
      </c>
      <c r="BQ197">
        <f t="shared" ref="BQ197:BQ260" si="125">IF(AM197+BB197=0,0,1)</f>
        <v>0</v>
      </c>
      <c r="BR197">
        <f t="shared" ref="BR197:BR260" si="126">IF(AN197+BC197=0,0,1)</f>
        <v>0</v>
      </c>
      <c r="BS197">
        <f t="shared" ref="BS197:BS260" si="127">IF(AO197+BD197=0,0,1)</f>
        <v>0</v>
      </c>
      <c r="BT197">
        <f t="shared" ref="BT197:BT260" si="128">IF(AP197+BE197=0,0,1)</f>
        <v>0</v>
      </c>
      <c r="BU197">
        <f t="shared" ref="BU197:BU260" si="129">IF(AQ197+BF197=0,0,1)</f>
        <v>0</v>
      </c>
      <c r="BV197">
        <f t="shared" ref="BV197:BV260" si="130">IF(AR197+BG197=0,0,1)</f>
        <v>0</v>
      </c>
      <c r="BW197">
        <f t="shared" ref="BW197:BW260" si="131">IF(AS197+BH197=0,0,1)</f>
        <v>0</v>
      </c>
    </row>
    <row r="198" spans="1:75" x14ac:dyDescent="0.3">
      <c r="A198" s="30"/>
      <c r="B198" s="32">
        <f>IF(B$2='List of Flows'!$B196,IF('List of Flows'!$E196=0,0,1),0)</f>
        <v>0</v>
      </c>
      <c r="C198" s="32">
        <f>IF(C$2='List of Flows'!$B196,IF('List of Flows'!$E196=0,0,1),0)</f>
        <v>0</v>
      </c>
      <c r="D198" s="32">
        <f>IF(D$2='List of Flows'!$B196,IF('List of Flows'!$E196=0,0,1),0)</f>
        <v>0</v>
      </c>
      <c r="E198" s="32">
        <f>IF(E$2='List of Flows'!$B196,IF('List of Flows'!$E196=0,0,1),0)</f>
        <v>0</v>
      </c>
      <c r="F198" s="32">
        <f>IF(F$2='List of Flows'!$B196,IF('List of Flows'!$E196=0,0,1),0)</f>
        <v>0</v>
      </c>
      <c r="G198" s="32">
        <f>IF(G$2='List of Flows'!$B196,IF('List of Flows'!$E196=0,0,1),0)</f>
        <v>0</v>
      </c>
      <c r="H198" s="32">
        <f>IF(H$2='List of Flows'!$B196,IF('List of Flows'!$E196=0,0,1),0)</f>
        <v>0</v>
      </c>
      <c r="I198" s="32">
        <f>IF(I$2='List of Flows'!$B196,IF('List of Flows'!$E196=0,0,1),0)</f>
        <v>0</v>
      </c>
      <c r="J198" s="32">
        <f>IF(J$2='List of Flows'!$B196,IF('List of Flows'!$E196=0,0,1),0)</f>
        <v>0</v>
      </c>
      <c r="K198" s="32">
        <f>IF(K$2='List of Flows'!$B196,IF('List of Flows'!$E196=0,0,1),0)</f>
        <v>0</v>
      </c>
      <c r="L198" s="32">
        <f>IF(L$2='List of Flows'!$B196,IF('List of Flows'!$E196=0,0,1),0)</f>
        <v>0</v>
      </c>
      <c r="M198" s="32">
        <f>IF(M$2='List of Flows'!$B196,IF('List of Flows'!$E196=0,0,1),0)</f>
        <v>0</v>
      </c>
      <c r="N198" s="32">
        <f>IF(N$2='List of Flows'!$B196,IF('List of Flows'!$E196=0,0,1),0)</f>
        <v>0</v>
      </c>
      <c r="O198" s="32">
        <f t="shared" si="101"/>
        <v>0</v>
      </c>
      <c r="P198" s="31"/>
      <c r="Q198" s="32">
        <f>IF(Q$2='List of Flows'!$B196,IF('List of Flows'!$F196=0,0,1),0)</f>
        <v>0</v>
      </c>
      <c r="R198" s="32">
        <f>IF(R$2='List of Flows'!$B196,IF('List of Flows'!$F196=0,0,1),0)</f>
        <v>0</v>
      </c>
      <c r="S198" s="32">
        <f>IF(S$2='List of Flows'!$B196,IF('List of Flows'!$F196=0,0,1),0)</f>
        <v>0</v>
      </c>
      <c r="T198" s="32">
        <f>IF(T$2='List of Flows'!$B196,IF('List of Flows'!$F196=0,0,1),0)</f>
        <v>0</v>
      </c>
      <c r="U198" s="32">
        <f>IF(U$2='List of Flows'!$B196,IF('List of Flows'!$F196=0,0,1),0)</f>
        <v>0</v>
      </c>
      <c r="V198" s="32">
        <f>IF(V$2='List of Flows'!$B196,IF('List of Flows'!$F196=0,0,1),0)</f>
        <v>0</v>
      </c>
      <c r="W198" s="32">
        <f>IF(W$2='List of Flows'!$B196,IF('List of Flows'!$F196=0,0,1),0)</f>
        <v>0</v>
      </c>
      <c r="X198" s="32">
        <f>IF(X$2='List of Flows'!$B196,IF('List of Flows'!$F196=0,0,1),0)</f>
        <v>0</v>
      </c>
      <c r="Y198" s="32">
        <f>IF(Y$2='List of Flows'!$B196,IF('List of Flows'!$F196=0,0,1),0)</f>
        <v>0</v>
      </c>
      <c r="Z198" s="32">
        <f>IF(Z$2='List of Flows'!$B196,IF('List of Flows'!$F196=0,0,1),0)</f>
        <v>0</v>
      </c>
      <c r="AA198" s="32">
        <f>IF(AA$2='List of Flows'!$B196,IF('List of Flows'!$F196=0,0,1),0)</f>
        <v>0</v>
      </c>
      <c r="AB198" s="32">
        <f>IF(AB$2='List of Flows'!$B196,IF('List of Flows'!$F196=0,0,1),0)</f>
        <v>0</v>
      </c>
      <c r="AC198" s="32">
        <f>IF(AC$2='List of Flows'!$B196,IF('List of Flows'!$F196=0,0,1),0)</f>
        <v>0</v>
      </c>
      <c r="AD198" s="32">
        <f t="shared" si="102"/>
        <v>0</v>
      </c>
      <c r="AE198" s="31"/>
      <c r="AF198" s="32">
        <f t="shared" si="103"/>
        <v>0</v>
      </c>
      <c r="AG198" s="32">
        <f t="shared" si="104"/>
        <v>0</v>
      </c>
      <c r="AH198" s="32">
        <f t="shared" si="105"/>
        <v>0</v>
      </c>
      <c r="AI198" s="32">
        <f t="shared" si="106"/>
        <v>0</v>
      </c>
      <c r="AJ198" s="32">
        <f t="shared" si="107"/>
        <v>0</v>
      </c>
      <c r="AK198" s="32">
        <f t="shared" si="108"/>
        <v>0</v>
      </c>
      <c r="AL198" s="32">
        <f t="shared" si="109"/>
        <v>0</v>
      </c>
      <c r="AM198" s="32">
        <f t="shared" si="110"/>
        <v>0</v>
      </c>
      <c r="AN198" s="32">
        <f t="shared" si="111"/>
        <v>0</v>
      </c>
      <c r="AO198" s="32">
        <f t="shared" si="112"/>
        <v>0</v>
      </c>
      <c r="AP198" s="32">
        <f t="shared" si="113"/>
        <v>0</v>
      </c>
      <c r="AQ198" s="32">
        <f t="shared" si="114"/>
        <v>0</v>
      </c>
      <c r="AR198" s="32">
        <f t="shared" si="115"/>
        <v>0</v>
      </c>
      <c r="AS198" s="32">
        <f t="shared" si="116"/>
        <v>0</v>
      </c>
      <c r="AT198" s="31"/>
      <c r="AU198" s="32">
        <f>IF(AU$2='List of Flows'!$B196,IF('List of Flows'!$G196=0,0,1),0)</f>
        <v>0</v>
      </c>
      <c r="AV198" s="32">
        <f>IF(AV$2='List of Flows'!$B196,IF('List of Flows'!$G196=0,0,1),0)</f>
        <v>0</v>
      </c>
      <c r="AW198" s="32">
        <f>IF(AW$2='List of Flows'!$B196,IF('List of Flows'!$G196=0,0,1),0)</f>
        <v>0</v>
      </c>
      <c r="AX198" s="32">
        <f>IF(AX$2='List of Flows'!$B196,IF('List of Flows'!$G196=0,0,1),0)</f>
        <v>0</v>
      </c>
      <c r="AY198" s="32">
        <f>IF(AY$2='List of Flows'!$B196,IF('List of Flows'!$G196=0,0,1),0)</f>
        <v>0</v>
      </c>
      <c r="AZ198" s="32">
        <f>IF(AZ$2='List of Flows'!$B196,IF('List of Flows'!$G196=0,0,1),0)</f>
        <v>0</v>
      </c>
      <c r="BA198" s="32">
        <f>IF(BA$2='List of Flows'!$B196,IF('List of Flows'!$G196=0,0,1),0)</f>
        <v>0</v>
      </c>
      <c r="BB198" s="32">
        <f>IF(BB$2='List of Flows'!$B196,IF('List of Flows'!$G196=0,0,1),0)</f>
        <v>0</v>
      </c>
      <c r="BC198" s="32">
        <f>IF(BC$2='List of Flows'!$B196,IF('List of Flows'!$G196=0,0,1),0)</f>
        <v>0</v>
      </c>
      <c r="BD198" s="32">
        <f>IF(BD$2='List of Flows'!$B196,IF('List of Flows'!$G196=0,0,1),0)</f>
        <v>0</v>
      </c>
      <c r="BE198" s="32">
        <f>IF(BE$2='List of Flows'!$B196,IF('List of Flows'!$G196=0,0,1),0)</f>
        <v>0</v>
      </c>
      <c r="BF198" s="32">
        <f>IF(BF$2='List of Flows'!$B196,IF('List of Flows'!$G196=0,0,1),0)</f>
        <v>0</v>
      </c>
      <c r="BG198" s="32">
        <f>IF(BG$2='List of Flows'!$B196,IF('List of Flows'!$G196=0,0,1),0)</f>
        <v>0</v>
      </c>
      <c r="BH198" s="32">
        <f t="shared" si="117"/>
        <v>0</v>
      </c>
      <c r="BI198" s="31"/>
      <c r="BJ198">
        <f t="shared" si="118"/>
        <v>0</v>
      </c>
      <c r="BK198">
        <f t="shared" si="119"/>
        <v>0</v>
      </c>
      <c r="BL198">
        <f t="shared" si="120"/>
        <v>0</v>
      </c>
      <c r="BM198">
        <f t="shared" si="121"/>
        <v>0</v>
      </c>
      <c r="BN198">
        <f t="shared" si="122"/>
        <v>0</v>
      </c>
      <c r="BO198">
        <f t="shared" si="123"/>
        <v>0</v>
      </c>
      <c r="BP198">
        <f t="shared" si="124"/>
        <v>0</v>
      </c>
      <c r="BQ198">
        <f t="shared" si="125"/>
        <v>0</v>
      </c>
      <c r="BR198">
        <f t="shared" si="126"/>
        <v>0</v>
      </c>
      <c r="BS198">
        <f t="shared" si="127"/>
        <v>0</v>
      </c>
      <c r="BT198">
        <f t="shared" si="128"/>
        <v>0</v>
      </c>
      <c r="BU198">
        <f t="shared" si="129"/>
        <v>0</v>
      </c>
      <c r="BV198">
        <f t="shared" si="130"/>
        <v>0</v>
      </c>
      <c r="BW198">
        <f t="shared" si="131"/>
        <v>0</v>
      </c>
    </row>
    <row r="199" spans="1:75" x14ac:dyDescent="0.3">
      <c r="A199" s="30"/>
      <c r="B199" s="32">
        <f>IF(B$2='List of Flows'!$B197,IF('List of Flows'!$E197=0,0,1),0)</f>
        <v>0</v>
      </c>
      <c r="C199" s="32">
        <f>IF(C$2='List of Flows'!$B197,IF('List of Flows'!$E197=0,0,1),0)</f>
        <v>0</v>
      </c>
      <c r="D199" s="32">
        <f>IF(D$2='List of Flows'!$B197,IF('List of Flows'!$E197=0,0,1),0)</f>
        <v>0</v>
      </c>
      <c r="E199" s="32">
        <f>IF(E$2='List of Flows'!$B197,IF('List of Flows'!$E197=0,0,1),0)</f>
        <v>0</v>
      </c>
      <c r="F199" s="32">
        <f>IF(F$2='List of Flows'!$B197,IF('List of Flows'!$E197=0,0,1),0)</f>
        <v>0</v>
      </c>
      <c r="G199" s="32">
        <f>IF(G$2='List of Flows'!$B197,IF('List of Flows'!$E197=0,0,1),0)</f>
        <v>0</v>
      </c>
      <c r="H199" s="32">
        <f>IF(H$2='List of Flows'!$B197,IF('List of Flows'!$E197=0,0,1),0)</f>
        <v>0</v>
      </c>
      <c r="I199" s="32">
        <f>IF(I$2='List of Flows'!$B197,IF('List of Flows'!$E197=0,0,1),0)</f>
        <v>0</v>
      </c>
      <c r="J199" s="32">
        <f>IF(J$2='List of Flows'!$B197,IF('List of Flows'!$E197=0,0,1),0)</f>
        <v>0</v>
      </c>
      <c r="K199" s="32">
        <f>IF(K$2='List of Flows'!$B197,IF('List of Flows'!$E197=0,0,1),0)</f>
        <v>0</v>
      </c>
      <c r="L199" s="32">
        <f>IF(L$2='List of Flows'!$B197,IF('List of Flows'!$E197=0,0,1),0)</f>
        <v>0</v>
      </c>
      <c r="M199" s="32">
        <f>IF(M$2='List of Flows'!$B197,IF('List of Flows'!$E197=0,0,1),0)</f>
        <v>0</v>
      </c>
      <c r="N199" s="32">
        <f>IF(N$2='List of Flows'!$B197,IF('List of Flows'!$E197=0,0,1),0)</f>
        <v>0</v>
      </c>
      <c r="O199" s="32">
        <f t="shared" si="101"/>
        <v>0</v>
      </c>
      <c r="P199" s="31"/>
      <c r="Q199" s="32">
        <f>IF(Q$2='List of Flows'!$B197,IF('List of Flows'!$F197=0,0,1),0)</f>
        <v>0</v>
      </c>
      <c r="R199" s="32">
        <f>IF(R$2='List of Flows'!$B197,IF('List of Flows'!$F197=0,0,1),0)</f>
        <v>0</v>
      </c>
      <c r="S199" s="32">
        <f>IF(S$2='List of Flows'!$B197,IF('List of Flows'!$F197=0,0,1),0)</f>
        <v>0</v>
      </c>
      <c r="T199" s="32">
        <f>IF(T$2='List of Flows'!$B197,IF('List of Flows'!$F197=0,0,1),0)</f>
        <v>0</v>
      </c>
      <c r="U199" s="32">
        <f>IF(U$2='List of Flows'!$B197,IF('List of Flows'!$F197=0,0,1),0)</f>
        <v>0</v>
      </c>
      <c r="V199" s="32">
        <f>IF(V$2='List of Flows'!$B197,IF('List of Flows'!$F197=0,0,1),0)</f>
        <v>0</v>
      </c>
      <c r="W199" s="32">
        <f>IF(W$2='List of Flows'!$B197,IF('List of Flows'!$F197=0,0,1),0)</f>
        <v>0</v>
      </c>
      <c r="X199" s="32">
        <f>IF(X$2='List of Flows'!$B197,IF('List of Flows'!$F197=0,0,1),0)</f>
        <v>0</v>
      </c>
      <c r="Y199" s="32">
        <f>IF(Y$2='List of Flows'!$B197,IF('List of Flows'!$F197=0,0,1),0)</f>
        <v>0</v>
      </c>
      <c r="Z199" s="32">
        <f>IF(Z$2='List of Flows'!$B197,IF('List of Flows'!$F197=0,0,1),0)</f>
        <v>0</v>
      </c>
      <c r="AA199" s="32">
        <f>IF(AA$2='List of Flows'!$B197,IF('List of Flows'!$F197=0,0,1),0)</f>
        <v>0</v>
      </c>
      <c r="AB199" s="32">
        <f>IF(AB$2='List of Flows'!$B197,IF('List of Flows'!$F197=0,0,1),0)</f>
        <v>0</v>
      </c>
      <c r="AC199" s="32">
        <f>IF(AC$2='List of Flows'!$B197,IF('List of Flows'!$F197=0,0,1),0)</f>
        <v>0</v>
      </c>
      <c r="AD199" s="32">
        <f t="shared" si="102"/>
        <v>0</v>
      </c>
      <c r="AE199" s="31"/>
      <c r="AF199" s="32">
        <f t="shared" si="103"/>
        <v>0</v>
      </c>
      <c r="AG199" s="32">
        <f t="shared" si="104"/>
        <v>0</v>
      </c>
      <c r="AH199" s="32">
        <f t="shared" si="105"/>
        <v>0</v>
      </c>
      <c r="AI199" s="32">
        <f t="shared" si="106"/>
        <v>0</v>
      </c>
      <c r="AJ199" s="32">
        <f t="shared" si="107"/>
        <v>0</v>
      </c>
      <c r="AK199" s="32">
        <f t="shared" si="108"/>
        <v>0</v>
      </c>
      <c r="AL199" s="32">
        <f t="shared" si="109"/>
        <v>0</v>
      </c>
      <c r="AM199" s="32">
        <f t="shared" si="110"/>
        <v>0</v>
      </c>
      <c r="AN199" s="32">
        <f t="shared" si="111"/>
        <v>0</v>
      </c>
      <c r="AO199" s="32">
        <f t="shared" si="112"/>
        <v>0</v>
      </c>
      <c r="AP199" s="32">
        <f t="shared" si="113"/>
        <v>0</v>
      </c>
      <c r="AQ199" s="32">
        <f t="shared" si="114"/>
        <v>0</v>
      </c>
      <c r="AR199" s="32">
        <f t="shared" si="115"/>
        <v>0</v>
      </c>
      <c r="AS199" s="32">
        <f t="shared" si="116"/>
        <v>0</v>
      </c>
      <c r="AT199" s="31"/>
      <c r="AU199" s="32">
        <f>IF(AU$2='List of Flows'!$B197,IF('List of Flows'!$G197=0,0,1),0)</f>
        <v>0</v>
      </c>
      <c r="AV199" s="32">
        <f>IF(AV$2='List of Flows'!$B197,IF('List of Flows'!$G197=0,0,1),0)</f>
        <v>0</v>
      </c>
      <c r="AW199" s="32">
        <f>IF(AW$2='List of Flows'!$B197,IF('List of Flows'!$G197=0,0,1),0)</f>
        <v>0</v>
      </c>
      <c r="AX199" s="32">
        <f>IF(AX$2='List of Flows'!$B197,IF('List of Flows'!$G197=0,0,1),0)</f>
        <v>0</v>
      </c>
      <c r="AY199" s="32">
        <f>IF(AY$2='List of Flows'!$B197,IF('List of Flows'!$G197=0,0,1),0)</f>
        <v>0</v>
      </c>
      <c r="AZ199" s="32">
        <f>IF(AZ$2='List of Flows'!$B197,IF('List of Flows'!$G197=0,0,1),0)</f>
        <v>0</v>
      </c>
      <c r="BA199" s="32">
        <f>IF(BA$2='List of Flows'!$B197,IF('List of Flows'!$G197=0,0,1),0)</f>
        <v>0</v>
      </c>
      <c r="BB199" s="32">
        <f>IF(BB$2='List of Flows'!$B197,IF('List of Flows'!$G197=0,0,1),0)</f>
        <v>0</v>
      </c>
      <c r="BC199" s="32">
        <f>IF(BC$2='List of Flows'!$B197,IF('List of Flows'!$G197=0,0,1),0)</f>
        <v>0</v>
      </c>
      <c r="BD199" s="32">
        <f>IF(BD$2='List of Flows'!$B197,IF('List of Flows'!$G197=0,0,1),0)</f>
        <v>0</v>
      </c>
      <c r="BE199" s="32">
        <f>IF(BE$2='List of Flows'!$B197,IF('List of Flows'!$G197=0,0,1),0)</f>
        <v>0</v>
      </c>
      <c r="BF199" s="32">
        <f>IF(BF$2='List of Flows'!$B197,IF('List of Flows'!$G197=0,0,1),0)</f>
        <v>0</v>
      </c>
      <c r="BG199" s="32">
        <f>IF(BG$2='List of Flows'!$B197,IF('List of Flows'!$G197=0,0,1),0)</f>
        <v>0</v>
      </c>
      <c r="BH199" s="32">
        <f t="shared" si="117"/>
        <v>0</v>
      </c>
      <c r="BI199" s="31"/>
      <c r="BJ199">
        <f t="shared" si="118"/>
        <v>0</v>
      </c>
      <c r="BK199">
        <f t="shared" si="119"/>
        <v>0</v>
      </c>
      <c r="BL199">
        <f t="shared" si="120"/>
        <v>0</v>
      </c>
      <c r="BM199">
        <f t="shared" si="121"/>
        <v>0</v>
      </c>
      <c r="BN199">
        <f t="shared" si="122"/>
        <v>0</v>
      </c>
      <c r="BO199">
        <f t="shared" si="123"/>
        <v>0</v>
      </c>
      <c r="BP199">
        <f t="shared" si="124"/>
        <v>0</v>
      </c>
      <c r="BQ199">
        <f t="shared" si="125"/>
        <v>0</v>
      </c>
      <c r="BR199">
        <f t="shared" si="126"/>
        <v>0</v>
      </c>
      <c r="BS199">
        <f t="shared" si="127"/>
        <v>0</v>
      </c>
      <c r="BT199">
        <f t="shared" si="128"/>
        <v>0</v>
      </c>
      <c r="BU199">
        <f t="shared" si="129"/>
        <v>0</v>
      </c>
      <c r="BV199">
        <f t="shared" si="130"/>
        <v>0</v>
      </c>
      <c r="BW199">
        <f t="shared" si="131"/>
        <v>0</v>
      </c>
    </row>
    <row r="200" spans="1:75" x14ac:dyDescent="0.3">
      <c r="A200" s="30"/>
      <c r="B200" s="32">
        <f>IF(B$2='List of Flows'!$B198,IF('List of Flows'!$E198=0,0,1),0)</f>
        <v>0</v>
      </c>
      <c r="C200" s="32">
        <f>IF(C$2='List of Flows'!$B198,IF('List of Flows'!$E198=0,0,1),0)</f>
        <v>0</v>
      </c>
      <c r="D200" s="32">
        <f>IF(D$2='List of Flows'!$B198,IF('List of Flows'!$E198=0,0,1),0)</f>
        <v>0</v>
      </c>
      <c r="E200" s="32">
        <f>IF(E$2='List of Flows'!$B198,IF('List of Flows'!$E198=0,0,1),0)</f>
        <v>0</v>
      </c>
      <c r="F200" s="32">
        <f>IF(F$2='List of Flows'!$B198,IF('List of Flows'!$E198=0,0,1),0)</f>
        <v>0</v>
      </c>
      <c r="G200" s="32">
        <f>IF(G$2='List of Flows'!$B198,IF('List of Flows'!$E198=0,0,1),0)</f>
        <v>0</v>
      </c>
      <c r="H200" s="32">
        <f>IF(H$2='List of Flows'!$B198,IF('List of Flows'!$E198=0,0,1),0)</f>
        <v>0</v>
      </c>
      <c r="I200" s="32">
        <f>IF(I$2='List of Flows'!$B198,IF('List of Flows'!$E198=0,0,1),0)</f>
        <v>0</v>
      </c>
      <c r="J200" s="32">
        <f>IF(J$2='List of Flows'!$B198,IF('List of Flows'!$E198=0,0,1),0)</f>
        <v>0</v>
      </c>
      <c r="K200" s="32">
        <f>IF(K$2='List of Flows'!$B198,IF('List of Flows'!$E198=0,0,1),0)</f>
        <v>0</v>
      </c>
      <c r="L200" s="32">
        <f>IF(L$2='List of Flows'!$B198,IF('List of Flows'!$E198=0,0,1),0)</f>
        <v>0</v>
      </c>
      <c r="M200" s="32">
        <f>IF(M$2='List of Flows'!$B198,IF('List of Flows'!$E198=0,0,1),0)</f>
        <v>0</v>
      </c>
      <c r="N200" s="32">
        <f>IF(N$2='List of Flows'!$B198,IF('List of Flows'!$E198=0,0,1),0)</f>
        <v>0</v>
      </c>
      <c r="O200" s="32">
        <f t="shared" si="101"/>
        <v>0</v>
      </c>
      <c r="P200" s="31"/>
      <c r="Q200" s="32">
        <f>IF(Q$2='List of Flows'!$B198,IF('List of Flows'!$F198=0,0,1),0)</f>
        <v>0</v>
      </c>
      <c r="R200" s="32">
        <f>IF(R$2='List of Flows'!$B198,IF('List of Flows'!$F198=0,0,1),0)</f>
        <v>0</v>
      </c>
      <c r="S200" s="32">
        <f>IF(S$2='List of Flows'!$B198,IF('List of Flows'!$F198=0,0,1),0)</f>
        <v>0</v>
      </c>
      <c r="T200" s="32">
        <f>IF(T$2='List of Flows'!$B198,IF('List of Flows'!$F198=0,0,1),0)</f>
        <v>0</v>
      </c>
      <c r="U200" s="32">
        <f>IF(U$2='List of Flows'!$B198,IF('List of Flows'!$F198=0,0,1),0)</f>
        <v>0</v>
      </c>
      <c r="V200" s="32">
        <f>IF(V$2='List of Flows'!$B198,IF('List of Flows'!$F198=0,0,1),0)</f>
        <v>0</v>
      </c>
      <c r="W200" s="32">
        <f>IF(W$2='List of Flows'!$B198,IF('List of Flows'!$F198=0,0,1),0)</f>
        <v>0</v>
      </c>
      <c r="X200" s="32">
        <f>IF(X$2='List of Flows'!$B198,IF('List of Flows'!$F198=0,0,1),0)</f>
        <v>0</v>
      </c>
      <c r="Y200" s="32">
        <f>IF(Y$2='List of Flows'!$B198,IF('List of Flows'!$F198=0,0,1),0)</f>
        <v>0</v>
      </c>
      <c r="Z200" s="32">
        <f>IF(Z$2='List of Flows'!$B198,IF('List of Flows'!$F198=0,0,1),0)</f>
        <v>0</v>
      </c>
      <c r="AA200" s="32">
        <f>IF(AA$2='List of Flows'!$B198,IF('List of Flows'!$F198=0,0,1),0)</f>
        <v>0</v>
      </c>
      <c r="AB200" s="32">
        <f>IF(AB$2='List of Flows'!$B198,IF('List of Flows'!$F198=0,0,1),0)</f>
        <v>0</v>
      </c>
      <c r="AC200" s="32">
        <f>IF(AC$2='List of Flows'!$B198,IF('List of Flows'!$F198=0,0,1),0)</f>
        <v>0</v>
      </c>
      <c r="AD200" s="32">
        <f t="shared" si="102"/>
        <v>0</v>
      </c>
      <c r="AE200" s="31"/>
      <c r="AF200" s="32">
        <f t="shared" si="103"/>
        <v>0</v>
      </c>
      <c r="AG200" s="32">
        <f t="shared" si="104"/>
        <v>0</v>
      </c>
      <c r="AH200" s="32">
        <f t="shared" si="105"/>
        <v>0</v>
      </c>
      <c r="AI200" s="32">
        <f t="shared" si="106"/>
        <v>0</v>
      </c>
      <c r="AJ200" s="32">
        <f t="shared" si="107"/>
        <v>0</v>
      </c>
      <c r="AK200" s="32">
        <f t="shared" si="108"/>
        <v>0</v>
      </c>
      <c r="AL200" s="32">
        <f t="shared" si="109"/>
        <v>0</v>
      </c>
      <c r="AM200" s="32">
        <f t="shared" si="110"/>
        <v>0</v>
      </c>
      <c r="AN200" s="32">
        <f t="shared" si="111"/>
        <v>0</v>
      </c>
      <c r="AO200" s="32">
        <f t="shared" si="112"/>
        <v>0</v>
      </c>
      <c r="AP200" s="32">
        <f t="shared" si="113"/>
        <v>0</v>
      </c>
      <c r="AQ200" s="32">
        <f t="shared" si="114"/>
        <v>0</v>
      </c>
      <c r="AR200" s="32">
        <f t="shared" si="115"/>
        <v>0</v>
      </c>
      <c r="AS200" s="32">
        <f t="shared" si="116"/>
        <v>0</v>
      </c>
      <c r="AT200" s="31"/>
      <c r="AU200" s="32">
        <f>IF(AU$2='List of Flows'!$B198,IF('List of Flows'!$G198=0,0,1),0)</f>
        <v>0</v>
      </c>
      <c r="AV200" s="32">
        <f>IF(AV$2='List of Flows'!$B198,IF('List of Flows'!$G198=0,0,1),0)</f>
        <v>0</v>
      </c>
      <c r="AW200" s="32">
        <f>IF(AW$2='List of Flows'!$B198,IF('List of Flows'!$G198=0,0,1),0)</f>
        <v>0</v>
      </c>
      <c r="AX200" s="32">
        <f>IF(AX$2='List of Flows'!$B198,IF('List of Flows'!$G198=0,0,1),0)</f>
        <v>0</v>
      </c>
      <c r="AY200" s="32">
        <f>IF(AY$2='List of Flows'!$B198,IF('List of Flows'!$G198=0,0,1),0)</f>
        <v>0</v>
      </c>
      <c r="AZ200" s="32">
        <f>IF(AZ$2='List of Flows'!$B198,IF('List of Flows'!$G198=0,0,1),0)</f>
        <v>0</v>
      </c>
      <c r="BA200" s="32">
        <f>IF(BA$2='List of Flows'!$B198,IF('List of Flows'!$G198=0,0,1),0)</f>
        <v>0</v>
      </c>
      <c r="BB200" s="32">
        <f>IF(BB$2='List of Flows'!$B198,IF('List of Flows'!$G198=0,0,1),0)</f>
        <v>0</v>
      </c>
      <c r="BC200" s="32">
        <f>IF(BC$2='List of Flows'!$B198,IF('List of Flows'!$G198=0,0,1),0)</f>
        <v>0</v>
      </c>
      <c r="BD200" s="32">
        <f>IF(BD$2='List of Flows'!$B198,IF('List of Flows'!$G198=0,0,1),0)</f>
        <v>0</v>
      </c>
      <c r="BE200" s="32">
        <f>IF(BE$2='List of Flows'!$B198,IF('List of Flows'!$G198=0,0,1),0)</f>
        <v>0</v>
      </c>
      <c r="BF200" s="32">
        <f>IF(BF$2='List of Flows'!$B198,IF('List of Flows'!$G198=0,0,1),0)</f>
        <v>0</v>
      </c>
      <c r="BG200" s="32">
        <f>IF(BG$2='List of Flows'!$B198,IF('List of Flows'!$G198=0,0,1),0)</f>
        <v>0</v>
      </c>
      <c r="BH200" s="32">
        <f t="shared" si="117"/>
        <v>0</v>
      </c>
      <c r="BI200" s="31"/>
      <c r="BJ200">
        <f t="shared" si="118"/>
        <v>0</v>
      </c>
      <c r="BK200">
        <f t="shared" si="119"/>
        <v>0</v>
      </c>
      <c r="BL200">
        <f t="shared" si="120"/>
        <v>0</v>
      </c>
      <c r="BM200">
        <f t="shared" si="121"/>
        <v>0</v>
      </c>
      <c r="BN200">
        <f t="shared" si="122"/>
        <v>0</v>
      </c>
      <c r="BO200">
        <f t="shared" si="123"/>
        <v>0</v>
      </c>
      <c r="BP200">
        <f t="shared" si="124"/>
        <v>0</v>
      </c>
      <c r="BQ200">
        <f t="shared" si="125"/>
        <v>0</v>
      </c>
      <c r="BR200">
        <f t="shared" si="126"/>
        <v>0</v>
      </c>
      <c r="BS200">
        <f t="shared" si="127"/>
        <v>0</v>
      </c>
      <c r="BT200">
        <f t="shared" si="128"/>
        <v>0</v>
      </c>
      <c r="BU200">
        <f t="shared" si="129"/>
        <v>0</v>
      </c>
      <c r="BV200">
        <f t="shared" si="130"/>
        <v>0</v>
      </c>
      <c r="BW200">
        <f t="shared" si="131"/>
        <v>0</v>
      </c>
    </row>
    <row r="201" spans="1:75" x14ac:dyDescent="0.3">
      <c r="A201" s="30"/>
      <c r="B201" s="32">
        <f>IF(B$2='List of Flows'!$B199,IF('List of Flows'!$E199=0,0,1),0)</f>
        <v>0</v>
      </c>
      <c r="C201" s="32">
        <f>IF(C$2='List of Flows'!$B199,IF('List of Flows'!$E199=0,0,1),0)</f>
        <v>0</v>
      </c>
      <c r="D201" s="32">
        <f>IF(D$2='List of Flows'!$B199,IF('List of Flows'!$E199=0,0,1),0)</f>
        <v>0</v>
      </c>
      <c r="E201" s="32">
        <f>IF(E$2='List of Flows'!$B199,IF('List of Flows'!$E199=0,0,1),0)</f>
        <v>0</v>
      </c>
      <c r="F201" s="32">
        <f>IF(F$2='List of Flows'!$B199,IF('List of Flows'!$E199=0,0,1),0)</f>
        <v>0</v>
      </c>
      <c r="G201" s="32">
        <f>IF(G$2='List of Flows'!$B199,IF('List of Flows'!$E199=0,0,1),0)</f>
        <v>0</v>
      </c>
      <c r="H201" s="32">
        <f>IF(H$2='List of Flows'!$B199,IF('List of Flows'!$E199=0,0,1),0)</f>
        <v>0</v>
      </c>
      <c r="I201" s="32">
        <f>IF(I$2='List of Flows'!$B199,IF('List of Flows'!$E199=0,0,1),0)</f>
        <v>0</v>
      </c>
      <c r="J201" s="32">
        <f>IF(J$2='List of Flows'!$B199,IF('List of Flows'!$E199=0,0,1),0)</f>
        <v>0</v>
      </c>
      <c r="K201" s="32">
        <f>IF(K$2='List of Flows'!$B199,IF('List of Flows'!$E199=0,0,1),0)</f>
        <v>0</v>
      </c>
      <c r="L201" s="32">
        <f>IF(L$2='List of Flows'!$B199,IF('List of Flows'!$E199=0,0,1),0)</f>
        <v>0</v>
      </c>
      <c r="M201" s="32">
        <f>IF(M$2='List of Flows'!$B199,IF('List of Flows'!$E199=0,0,1),0)</f>
        <v>0</v>
      </c>
      <c r="N201" s="32">
        <f>IF(N$2='List of Flows'!$B199,IF('List of Flows'!$E199=0,0,1),0)</f>
        <v>0</v>
      </c>
      <c r="O201" s="32">
        <f t="shared" si="101"/>
        <v>0</v>
      </c>
      <c r="P201" s="31"/>
      <c r="Q201" s="32">
        <f>IF(Q$2='List of Flows'!$B199,IF('List of Flows'!$F199=0,0,1),0)</f>
        <v>0</v>
      </c>
      <c r="R201" s="32">
        <f>IF(R$2='List of Flows'!$B199,IF('List of Flows'!$F199=0,0,1),0)</f>
        <v>0</v>
      </c>
      <c r="S201" s="32">
        <f>IF(S$2='List of Flows'!$B199,IF('List of Flows'!$F199=0,0,1),0)</f>
        <v>0</v>
      </c>
      <c r="T201" s="32">
        <f>IF(T$2='List of Flows'!$B199,IF('List of Flows'!$F199=0,0,1),0)</f>
        <v>0</v>
      </c>
      <c r="U201" s="32">
        <f>IF(U$2='List of Flows'!$B199,IF('List of Flows'!$F199=0,0,1),0)</f>
        <v>0</v>
      </c>
      <c r="V201" s="32">
        <f>IF(V$2='List of Flows'!$B199,IF('List of Flows'!$F199=0,0,1),0)</f>
        <v>0</v>
      </c>
      <c r="W201" s="32">
        <f>IF(W$2='List of Flows'!$B199,IF('List of Flows'!$F199=0,0,1),0)</f>
        <v>0</v>
      </c>
      <c r="X201" s="32">
        <f>IF(X$2='List of Flows'!$B199,IF('List of Flows'!$F199=0,0,1),0)</f>
        <v>0</v>
      </c>
      <c r="Y201" s="32">
        <f>IF(Y$2='List of Flows'!$B199,IF('List of Flows'!$F199=0,0,1),0)</f>
        <v>0</v>
      </c>
      <c r="Z201" s="32">
        <f>IF(Z$2='List of Flows'!$B199,IF('List of Flows'!$F199=0,0,1),0)</f>
        <v>0</v>
      </c>
      <c r="AA201" s="32">
        <f>IF(AA$2='List of Flows'!$B199,IF('List of Flows'!$F199=0,0,1),0)</f>
        <v>0</v>
      </c>
      <c r="AB201" s="32">
        <f>IF(AB$2='List of Flows'!$B199,IF('List of Flows'!$F199=0,0,1),0)</f>
        <v>0</v>
      </c>
      <c r="AC201" s="32">
        <f>IF(AC$2='List of Flows'!$B199,IF('List of Flows'!$F199=0,0,1),0)</f>
        <v>0</v>
      </c>
      <c r="AD201" s="32">
        <f t="shared" si="102"/>
        <v>0</v>
      </c>
      <c r="AE201" s="31"/>
      <c r="AF201" s="32">
        <f t="shared" si="103"/>
        <v>0</v>
      </c>
      <c r="AG201" s="32">
        <f t="shared" si="104"/>
        <v>0</v>
      </c>
      <c r="AH201" s="32">
        <f t="shared" si="105"/>
        <v>0</v>
      </c>
      <c r="AI201" s="32">
        <f t="shared" si="106"/>
        <v>0</v>
      </c>
      <c r="AJ201" s="32">
        <f t="shared" si="107"/>
        <v>0</v>
      </c>
      <c r="AK201" s="32">
        <f t="shared" si="108"/>
        <v>0</v>
      </c>
      <c r="AL201" s="32">
        <f t="shared" si="109"/>
        <v>0</v>
      </c>
      <c r="AM201" s="32">
        <f t="shared" si="110"/>
        <v>0</v>
      </c>
      <c r="AN201" s="32">
        <f t="shared" si="111"/>
        <v>0</v>
      </c>
      <c r="AO201" s="32">
        <f t="shared" si="112"/>
        <v>0</v>
      </c>
      <c r="AP201" s="32">
        <f t="shared" si="113"/>
        <v>0</v>
      </c>
      <c r="AQ201" s="32">
        <f t="shared" si="114"/>
        <v>0</v>
      </c>
      <c r="AR201" s="32">
        <f t="shared" si="115"/>
        <v>0</v>
      </c>
      <c r="AS201" s="32">
        <f t="shared" si="116"/>
        <v>0</v>
      </c>
      <c r="AT201" s="31"/>
      <c r="AU201" s="32">
        <f>IF(AU$2='List of Flows'!$B199,IF('List of Flows'!$G199=0,0,1),0)</f>
        <v>0</v>
      </c>
      <c r="AV201" s="32">
        <f>IF(AV$2='List of Flows'!$B199,IF('List of Flows'!$G199=0,0,1),0)</f>
        <v>0</v>
      </c>
      <c r="AW201" s="32">
        <f>IF(AW$2='List of Flows'!$B199,IF('List of Flows'!$G199=0,0,1),0)</f>
        <v>0</v>
      </c>
      <c r="AX201" s="32">
        <f>IF(AX$2='List of Flows'!$B199,IF('List of Flows'!$G199=0,0,1),0)</f>
        <v>0</v>
      </c>
      <c r="AY201" s="32">
        <f>IF(AY$2='List of Flows'!$B199,IF('List of Flows'!$G199=0,0,1),0)</f>
        <v>0</v>
      </c>
      <c r="AZ201" s="32">
        <f>IF(AZ$2='List of Flows'!$B199,IF('List of Flows'!$G199=0,0,1),0)</f>
        <v>0</v>
      </c>
      <c r="BA201" s="32">
        <f>IF(BA$2='List of Flows'!$B199,IF('List of Flows'!$G199=0,0,1),0)</f>
        <v>0</v>
      </c>
      <c r="BB201" s="32">
        <f>IF(BB$2='List of Flows'!$B199,IF('List of Flows'!$G199=0,0,1),0)</f>
        <v>0</v>
      </c>
      <c r="BC201" s="32">
        <f>IF(BC$2='List of Flows'!$B199,IF('List of Flows'!$G199=0,0,1),0)</f>
        <v>0</v>
      </c>
      <c r="BD201" s="32">
        <f>IF(BD$2='List of Flows'!$B199,IF('List of Flows'!$G199=0,0,1),0)</f>
        <v>0</v>
      </c>
      <c r="BE201" s="32">
        <f>IF(BE$2='List of Flows'!$B199,IF('List of Flows'!$G199=0,0,1),0)</f>
        <v>0</v>
      </c>
      <c r="BF201" s="32">
        <f>IF(BF$2='List of Flows'!$B199,IF('List of Flows'!$G199=0,0,1),0)</f>
        <v>0</v>
      </c>
      <c r="BG201" s="32">
        <f>IF(BG$2='List of Flows'!$B199,IF('List of Flows'!$G199=0,0,1),0)</f>
        <v>0</v>
      </c>
      <c r="BH201" s="32">
        <f t="shared" si="117"/>
        <v>0</v>
      </c>
      <c r="BI201" s="31"/>
      <c r="BJ201">
        <f t="shared" si="118"/>
        <v>0</v>
      </c>
      <c r="BK201">
        <f t="shared" si="119"/>
        <v>0</v>
      </c>
      <c r="BL201">
        <f t="shared" si="120"/>
        <v>0</v>
      </c>
      <c r="BM201">
        <f t="shared" si="121"/>
        <v>0</v>
      </c>
      <c r="BN201">
        <f t="shared" si="122"/>
        <v>0</v>
      </c>
      <c r="BO201">
        <f t="shared" si="123"/>
        <v>0</v>
      </c>
      <c r="BP201">
        <f t="shared" si="124"/>
        <v>0</v>
      </c>
      <c r="BQ201">
        <f t="shared" si="125"/>
        <v>0</v>
      </c>
      <c r="BR201">
        <f t="shared" si="126"/>
        <v>0</v>
      </c>
      <c r="BS201">
        <f t="shared" si="127"/>
        <v>0</v>
      </c>
      <c r="BT201">
        <f t="shared" si="128"/>
        <v>0</v>
      </c>
      <c r="BU201">
        <f t="shared" si="129"/>
        <v>0</v>
      </c>
      <c r="BV201">
        <f t="shared" si="130"/>
        <v>0</v>
      </c>
      <c r="BW201">
        <f t="shared" si="131"/>
        <v>0</v>
      </c>
    </row>
    <row r="202" spans="1:75" x14ac:dyDescent="0.3">
      <c r="A202" s="30"/>
      <c r="B202" s="32">
        <f>IF(B$2='List of Flows'!$B200,IF('List of Flows'!$E200=0,0,1),0)</f>
        <v>0</v>
      </c>
      <c r="C202" s="32">
        <f>IF(C$2='List of Flows'!$B200,IF('List of Flows'!$E200=0,0,1),0)</f>
        <v>0</v>
      </c>
      <c r="D202" s="32">
        <f>IF(D$2='List of Flows'!$B200,IF('List of Flows'!$E200=0,0,1),0)</f>
        <v>0</v>
      </c>
      <c r="E202" s="32">
        <f>IF(E$2='List of Flows'!$B200,IF('List of Flows'!$E200=0,0,1),0)</f>
        <v>0</v>
      </c>
      <c r="F202" s="32">
        <f>IF(F$2='List of Flows'!$B200,IF('List of Flows'!$E200=0,0,1),0)</f>
        <v>0</v>
      </c>
      <c r="G202" s="32">
        <f>IF(G$2='List of Flows'!$B200,IF('List of Flows'!$E200=0,0,1),0)</f>
        <v>0</v>
      </c>
      <c r="H202" s="32">
        <f>IF(H$2='List of Flows'!$B200,IF('List of Flows'!$E200=0,0,1),0)</f>
        <v>0</v>
      </c>
      <c r="I202" s="32">
        <f>IF(I$2='List of Flows'!$B200,IF('List of Flows'!$E200=0,0,1),0)</f>
        <v>0</v>
      </c>
      <c r="J202" s="32">
        <f>IF(J$2='List of Flows'!$B200,IF('List of Flows'!$E200=0,0,1),0)</f>
        <v>0</v>
      </c>
      <c r="K202" s="32">
        <f>IF(K$2='List of Flows'!$B200,IF('List of Flows'!$E200=0,0,1),0)</f>
        <v>0</v>
      </c>
      <c r="L202" s="32">
        <f>IF(L$2='List of Flows'!$B200,IF('List of Flows'!$E200=0,0,1),0)</f>
        <v>0</v>
      </c>
      <c r="M202" s="32">
        <f>IF(M$2='List of Flows'!$B200,IF('List of Flows'!$E200=0,0,1),0)</f>
        <v>0</v>
      </c>
      <c r="N202" s="32">
        <f>IF(N$2='List of Flows'!$B200,IF('List of Flows'!$E200=0,0,1),0)</f>
        <v>0</v>
      </c>
      <c r="O202" s="32">
        <f t="shared" si="101"/>
        <v>0</v>
      </c>
      <c r="P202" s="31"/>
      <c r="Q202" s="32">
        <f>IF(Q$2='List of Flows'!$B200,IF('List of Flows'!$F200=0,0,1),0)</f>
        <v>0</v>
      </c>
      <c r="R202" s="32">
        <f>IF(R$2='List of Flows'!$B200,IF('List of Flows'!$F200=0,0,1),0)</f>
        <v>0</v>
      </c>
      <c r="S202" s="32">
        <f>IF(S$2='List of Flows'!$B200,IF('List of Flows'!$F200=0,0,1),0)</f>
        <v>0</v>
      </c>
      <c r="T202" s="32">
        <f>IF(T$2='List of Flows'!$B200,IF('List of Flows'!$F200=0,0,1),0)</f>
        <v>0</v>
      </c>
      <c r="U202" s="32">
        <f>IF(U$2='List of Flows'!$B200,IF('List of Flows'!$F200=0,0,1),0)</f>
        <v>0</v>
      </c>
      <c r="V202" s="32">
        <f>IF(V$2='List of Flows'!$B200,IF('List of Flows'!$F200=0,0,1),0)</f>
        <v>0</v>
      </c>
      <c r="W202" s="32">
        <f>IF(W$2='List of Flows'!$B200,IF('List of Flows'!$F200=0,0,1),0)</f>
        <v>0</v>
      </c>
      <c r="X202" s="32">
        <f>IF(X$2='List of Flows'!$B200,IF('List of Flows'!$F200=0,0,1),0)</f>
        <v>0</v>
      </c>
      <c r="Y202" s="32">
        <f>IF(Y$2='List of Flows'!$B200,IF('List of Flows'!$F200=0,0,1),0)</f>
        <v>0</v>
      </c>
      <c r="Z202" s="32">
        <f>IF(Z$2='List of Flows'!$B200,IF('List of Flows'!$F200=0,0,1),0)</f>
        <v>0</v>
      </c>
      <c r="AA202" s="32">
        <f>IF(AA$2='List of Flows'!$B200,IF('List of Flows'!$F200=0,0,1),0)</f>
        <v>0</v>
      </c>
      <c r="AB202" s="32">
        <f>IF(AB$2='List of Flows'!$B200,IF('List of Flows'!$F200=0,0,1),0)</f>
        <v>0</v>
      </c>
      <c r="AC202" s="32">
        <f>IF(AC$2='List of Flows'!$B200,IF('List of Flows'!$F200=0,0,1),0)</f>
        <v>0</v>
      </c>
      <c r="AD202" s="32">
        <f t="shared" si="102"/>
        <v>0</v>
      </c>
      <c r="AE202" s="31"/>
      <c r="AF202" s="32">
        <f t="shared" si="103"/>
        <v>0</v>
      </c>
      <c r="AG202" s="32">
        <f t="shared" si="104"/>
        <v>0</v>
      </c>
      <c r="AH202" s="32">
        <f t="shared" si="105"/>
        <v>0</v>
      </c>
      <c r="AI202" s="32">
        <f t="shared" si="106"/>
        <v>0</v>
      </c>
      <c r="AJ202" s="32">
        <f t="shared" si="107"/>
        <v>0</v>
      </c>
      <c r="AK202" s="32">
        <f t="shared" si="108"/>
        <v>0</v>
      </c>
      <c r="AL202" s="32">
        <f t="shared" si="109"/>
        <v>0</v>
      </c>
      <c r="AM202" s="32">
        <f t="shared" si="110"/>
        <v>0</v>
      </c>
      <c r="AN202" s="32">
        <f t="shared" si="111"/>
        <v>0</v>
      </c>
      <c r="AO202" s="32">
        <f t="shared" si="112"/>
        <v>0</v>
      </c>
      <c r="AP202" s="32">
        <f t="shared" si="113"/>
        <v>0</v>
      </c>
      <c r="AQ202" s="32">
        <f t="shared" si="114"/>
        <v>0</v>
      </c>
      <c r="AR202" s="32">
        <f t="shared" si="115"/>
        <v>0</v>
      </c>
      <c r="AS202" s="32">
        <f t="shared" si="116"/>
        <v>0</v>
      </c>
      <c r="AT202" s="31"/>
      <c r="AU202" s="32">
        <f>IF(AU$2='List of Flows'!$B200,IF('List of Flows'!$G200=0,0,1),0)</f>
        <v>0</v>
      </c>
      <c r="AV202" s="32">
        <f>IF(AV$2='List of Flows'!$B200,IF('List of Flows'!$G200=0,0,1),0)</f>
        <v>0</v>
      </c>
      <c r="AW202" s="32">
        <f>IF(AW$2='List of Flows'!$B200,IF('List of Flows'!$G200=0,0,1),0)</f>
        <v>0</v>
      </c>
      <c r="AX202" s="32">
        <f>IF(AX$2='List of Flows'!$B200,IF('List of Flows'!$G200=0,0,1),0)</f>
        <v>0</v>
      </c>
      <c r="AY202" s="32">
        <f>IF(AY$2='List of Flows'!$B200,IF('List of Flows'!$G200=0,0,1),0)</f>
        <v>0</v>
      </c>
      <c r="AZ202" s="32">
        <f>IF(AZ$2='List of Flows'!$B200,IF('List of Flows'!$G200=0,0,1),0)</f>
        <v>0</v>
      </c>
      <c r="BA202" s="32">
        <f>IF(BA$2='List of Flows'!$B200,IF('List of Flows'!$G200=0,0,1),0)</f>
        <v>0</v>
      </c>
      <c r="BB202" s="32">
        <f>IF(BB$2='List of Flows'!$B200,IF('List of Flows'!$G200=0,0,1),0)</f>
        <v>0</v>
      </c>
      <c r="BC202" s="32">
        <f>IF(BC$2='List of Flows'!$B200,IF('List of Flows'!$G200=0,0,1),0)</f>
        <v>0</v>
      </c>
      <c r="BD202" s="32">
        <f>IF(BD$2='List of Flows'!$B200,IF('List of Flows'!$G200=0,0,1),0)</f>
        <v>0</v>
      </c>
      <c r="BE202" s="32">
        <f>IF(BE$2='List of Flows'!$B200,IF('List of Flows'!$G200=0,0,1),0)</f>
        <v>0</v>
      </c>
      <c r="BF202" s="32">
        <f>IF(BF$2='List of Flows'!$B200,IF('List of Flows'!$G200=0,0,1),0)</f>
        <v>0</v>
      </c>
      <c r="BG202" s="32">
        <f>IF(BG$2='List of Flows'!$B200,IF('List of Flows'!$G200=0,0,1),0)</f>
        <v>0</v>
      </c>
      <c r="BH202" s="32">
        <f t="shared" si="117"/>
        <v>0</v>
      </c>
      <c r="BI202" s="31"/>
      <c r="BJ202">
        <f t="shared" si="118"/>
        <v>0</v>
      </c>
      <c r="BK202">
        <f t="shared" si="119"/>
        <v>0</v>
      </c>
      <c r="BL202">
        <f t="shared" si="120"/>
        <v>0</v>
      </c>
      <c r="BM202">
        <f t="shared" si="121"/>
        <v>0</v>
      </c>
      <c r="BN202">
        <f t="shared" si="122"/>
        <v>0</v>
      </c>
      <c r="BO202">
        <f t="shared" si="123"/>
        <v>0</v>
      </c>
      <c r="BP202">
        <f t="shared" si="124"/>
        <v>0</v>
      </c>
      <c r="BQ202">
        <f t="shared" si="125"/>
        <v>0</v>
      </c>
      <c r="BR202">
        <f t="shared" si="126"/>
        <v>0</v>
      </c>
      <c r="BS202">
        <f t="shared" si="127"/>
        <v>0</v>
      </c>
      <c r="BT202">
        <f t="shared" si="128"/>
        <v>0</v>
      </c>
      <c r="BU202">
        <f t="shared" si="129"/>
        <v>0</v>
      </c>
      <c r="BV202">
        <f t="shared" si="130"/>
        <v>0</v>
      </c>
      <c r="BW202">
        <f t="shared" si="131"/>
        <v>0</v>
      </c>
    </row>
    <row r="203" spans="1:75" x14ac:dyDescent="0.3">
      <c r="A203" s="30"/>
      <c r="B203" s="32">
        <f>IF(B$2='List of Flows'!$B201,IF('List of Flows'!$E201=0,0,1),0)</f>
        <v>0</v>
      </c>
      <c r="C203" s="32">
        <f>IF(C$2='List of Flows'!$B201,IF('List of Flows'!$E201=0,0,1),0)</f>
        <v>0</v>
      </c>
      <c r="D203" s="32">
        <f>IF(D$2='List of Flows'!$B201,IF('List of Flows'!$E201=0,0,1),0)</f>
        <v>0</v>
      </c>
      <c r="E203" s="32">
        <f>IF(E$2='List of Flows'!$B201,IF('List of Flows'!$E201=0,0,1),0)</f>
        <v>0</v>
      </c>
      <c r="F203" s="32">
        <f>IF(F$2='List of Flows'!$B201,IF('List of Flows'!$E201=0,0,1),0)</f>
        <v>0</v>
      </c>
      <c r="G203" s="32">
        <f>IF(G$2='List of Flows'!$B201,IF('List of Flows'!$E201=0,0,1),0)</f>
        <v>0</v>
      </c>
      <c r="H203" s="32">
        <f>IF(H$2='List of Flows'!$B201,IF('List of Flows'!$E201=0,0,1),0)</f>
        <v>0</v>
      </c>
      <c r="I203" s="32">
        <f>IF(I$2='List of Flows'!$B201,IF('List of Flows'!$E201=0,0,1),0)</f>
        <v>0</v>
      </c>
      <c r="J203" s="32">
        <f>IF(J$2='List of Flows'!$B201,IF('List of Flows'!$E201=0,0,1),0)</f>
        <v>0</v>
      </c>
      <c r="K203" s="32">
        <f>IF(K$2='List of Flows'!$B201,IF('List of Flows'!$E201=0,0,1),0)</f>
        <v>0</v>
      </c>
      <c r="L203" s="32">
        <f>IF(L$2='List of Flows'!$B201,IF('List of Flows'!$E201=0,0,1),0)</f>
        <v>0</v>
      </c>
      <c r="M203" s="32">
        <f>IF(M$2='List of Flows'!$B201,IF('List of Flows'!$E201=0,0,1),0)</f>
        <v>0</v>
      </c>
      <c r="N203" s="32">
        <f>IF(N$2='List of Flows'!$B201,IF('List of Flows'!$E201=0,0,1),0)</f>
        <v>0</v>
      </c>
      <c r="O203" s="32">
        <f t="shared" si="101"/>
        <v>0</v>
      </c>
      <c r="P203" s="31"/>
      <c r="Q203" s="32">
        <f>IF(Q$2='List of Flows'!$B201,IF('List of Flows'!$F201=0,0,1),0)</f>
        <v>0</v>
      </c>
      <c r="R203" s="32">
        <f>IF(R$2='List of Flows'!$B201,IF('List of Flows'!$F201=0,0,1),0)</f>
        <v>0</v>
      </c>
      <c r="S203" s="32">
        <f>IF(S$2='List of Flows'!$B201,IF('List of Flows'!$F201=0,0,1),0)</f>
        <v>0</v>
      </c>
      <c r="T203" s="32">
        <f>IF(T$2='List of Flows'!$B201,IF('List of Flows'!$F201=0,0,1),0)</f>
        <v>0</v>
      </c>
      <c r="U203" s="32">
        <f>IF(U$2='List of Flows'!$B201,IF('List of Flows'!$F201=0,0,1),0)</f>
        <v>0</v>
      </c>
      <c r="V203" s="32">
        <f>IF(V$2='List of Flows'!$B201,IF('List of Flows'!$F201=0,0,1),0)</f>
        <v>0</v>
      </c>
      <c r="W203" s="32">
        <f>IF(W$2='List of Flows'!$B201,IF('List of Flows'!$F201=0,0,1),0)</f>
        <v>0</v>
      </c>
      <c r="X203" s="32">
        <f>IF(X$2='List of Flows'!$B201,IF('List of Flows'!$F201=0,0,1),0)</f>
        <v>0</v>
      </c>
      <c r="Y203" s="32">
        <f>IF(Y$2='List of Flows'!$B201,IF('List of Flows'!$F201=0,0,1),0)</f>
        <v>0</v>
      </c>
      <c r="Z203" s="32">
        <f>IF(Z$2='List of Flows'!$B201,IF('List of Flows'!$F201=0,0,1),0)</f>
        <v>0</v>
      </c>
      <c r="AA203" s="32">
        <f>IF(AA$2='List of Flows'!$B201,IF('List of Flows'!$F201=0,0,1),0)</f>
        <v>0</v>
      </c>
      <c r="AB203" s="32">
        <f>IF(AB$2='List of Flows'!$B201,IF('List of Flows'!$F201=0,0,1),0)</f>
        <v>0</v>
      </c>
      <c r="AC203" s="32">
        <f>IF(AC$2='List of Flows'!$B201,IF('List of Flows'!$F201=0,0,1),0)</f>
        <v>0</v>
      </c>
      <c r="AD203" s="32">
        <f t="shared" si="102"/>
        <v>0</v>
      </c>
      <c r="AE203" s="31"/>
      <c r="AF203" s="32">
        <f t="shared" si="103"/>
        <v>0</v>
      </c>
      <c r="AG203" s="32">
        <f t="shared" si="104"/>
        <v>0</v>
      </c>
      <c r="AH203" s="32">
        <f t="shared" si="105"/>
        <v>0</v>
      </c>
      <c r="AI203" s="32">
        <f t="shared" si="106"/>
        <v>0</v>
      </c>
      <c r="AJ203" s="32">
        <f t="shared" si="107"/>
        <v>0</v>
      </c>
      <c r="AK203" s="32">
        <f t="shared" si="108"/>
        <v>0</v>
      </c>
      <c r="AL203" s="32">
        <f t="shared" si="109"/>
        <v>0</v>
      </c>
      <c r="AM203" s="32">
        <f t="shared" si="110"/>
        <v>0</v>
      </c>
      <c r="AN203" s="32">
        <f t="shared" si="111"/>
        <v>0</v>
      </c>
      <c r="AO203" s="32">
        <f t="shared" si="112"/>
        <v>0</v>
      </c>
      <c r="AP203" s="32">
        <f t="shared" si="113"/>
        <v>0</v>
      </c>
      <c r="AQ203" s="32">
        <f t="shared" si="114"/>
        <v>0</v>
      </c>
      <c r="AR203" s="32">
        <f t="shared" si="115"/>
        <v>0</v>
      </c>
      <c r="AS203" s="32">
        <f t="shared" si="116"/>
        <v>0</v>
      </c>
      <c r="AT203" s="31"/>
      <c r="AU203" s="32">
        <f>IF(AU$2='List of Flows'!$B201,IF('List of Flows'!$G201=0,0,1),0)</f>
        <v>0</v>
      </c>
      <c r="AV203" s="32">
        <f>IF(AV$2='List of Flows'!$B201,IF('List of Flows'!$G201=0,0,1),0)</f>
        <v>0</v>
      </c>
      <c r="AW203" s="32">
        <f>IF(AW$2='List of Flows'!$B201,IF('List of Flows'!$G201=0,0,1),0)</f>
        <v>0</v>
      </c>
      <c r="AX203" s="32">
        <f>IF(AX$2='List of Flows'!$B201,IF('List of Flows'!$G201=0,0,1),0)</f>
        <v>0</v>
      </c>
      <c r="AY203" s="32">
        <f>IF(AY$2='List of Flows'!$B201,IF('List of Flows'!$G201=0,0,1),0)</f>
        <v>0</v>
      </c>
      <c r="AZ203" s="32">
        <f>IF(AZ$2='List of Flows'!$B201,IF('List of Flows'!$G201=0,0,1),0)</f>
        <v>0</v>
      </c>
      <c r="BA203" s="32">
        <f>IF(BA$2='List of Flows'!$B201,IF('List of Flows'!$G201=0,0,1),0)</f>
        <v>0</v>
      </c>
      <c r="BB203" s="32">
        <f>IF(BB$2='List of Flows'!$B201,IF('List of Flows'!$G201=0,0,1),0)</f>
        <v>0</v>
      </c>
      <c r="BC203" s="32">
        <f>IF(BC$2='List of Flows'!$B201,IF('List of Flows'!$G201=0,0,1),0)</f>
        <v>0</v>
      </c>
      <c r="BD203" s="32">
        <f>IF(BD$2='List of Flows'!$B201,IF('List of Flows'!$G201=0,0,1),0)</f>
        <v>0</v>
      </c>
      <c r="BE203" s="32">
        <f>IF(BE$2='List of Flows'!$B201,IF('List of Flows'!$G201=0,0,1),0)</f>
        <v>0</v>
      </c>
      <c r="BF203" s="32">
        <f>IF(BF$2='List of Flows'!$B201,IF('List of Flows'!$G201=0,0,1),0)</f>
        <v>0</v>
      </c>
      <c r="BG203" s="32">
        <f>IF(BG$2='List of Flows'!$B201,IF('List of Flows'!$G201=0,0,1),0)</f>
        <v>0</v>
      </c>
      <c r="BH203" s="32">
        <f t="shared" si="117"/>
        <v>0</v>
      </c>
      <c r="BI203" s="31"/>
      <c r="BJ203">
        <f t="shared" si="118"/>
        <v>0</v>
      </c>
      <c r="BK203">
        <f t="shared" si="119"/>
        <v>0</v>
      </c>
      <c r="BL203">
        <f t="shared" si="120"/>
        <v>0</v>
      </c>
      <c r="BM203">
        <f t="shared" si="121"/>
        <v>0</v>
      </c>
      <c r="BN203">
        <f t="shared" si="122"/>
        <v>0</v>
      </c>
      <c r="BO203">
        <f t="shared" si="123"/>
        <v>0</v>
      </c>
      <c r="BP203">
        <f t="shared" si="124"/>
        <v>0</v>
      </c>
      <c r="BQ203">
        <f t="shared" si="125"/>
        <v>0</v>
      </c>
      <c r="BR203">
        <f t="shared" si="126"/>
        <v>0</v>
      </c>
      <c r="BS203">
        <f t="shared" si="127"/>
        <v>0</v>
      </c>
      <c r="BT203">
        <f t="shared" si="128"/>
        <v>0</v>
      </c>
      <c r="BU203">
        <f t="shared" si="129"/>
        <v>0</v>
      </c>
      <c r="BV203">
        <f t="shared" si="130"/>
        <v>0</v>
      </c>
      <c r="BW203">
        <f t="shared" si="131"/>
        <v>0</v>
      </c>
    </row>
    <row r="204" spans="1:75" x14ac:dyDescent="0.3">
      <c r="A204" s="30"/>
      <c r="B204" s="32">
        <f>IF(B$2='List of Flows'!$B202,IF('List of Flows'!$E202=0,0,1),0)</f>
        <v>0</v>
      </c>
      <c r="C204" s="32">
        <f>IF(C$2='List of Flows'!$B202,IF('List of Flows'!$E202=0,0,1),0)</f>
        <v>0</v>
      </c>
      <c r="D204" s="32">
        <f>IF(D$2='List of Flows'!$B202,IF('List of Flows'!$E202=0,0,1),0)</f>
        <v>0</v>
      </c>
      <c r="E204" s="32">
        <f>IF(E$2='List of Flows'!$B202,IF('List of Flows'!$E202=0,0,1),0)</f>
        <v>0</v>
      </c>
      <c r="F204" s="32">
        <f>IF(F$2='List of Flows'!$B202,IF('List of Flows'!$E202=0,0,1),0)</f>
        <v>0</v>
      </c>
      <c r="G204" s="32">
        <f>IF(G$2='List of Flows'!$B202,IF('List of Flows'!$E202=0,0,1),0)</f>
        <v>0</v>
      </c>
      <c r="H204" s="32">
        <f>IF(H$2='List of Flows'!$B202,IF('List of Flows'!$E202=0,0,1),0)</f>
        <v>0</v>
      </c>
      <c r="I204" s="32">
        <f>IF(I$2='List of Flows'!$B202,IF('List of Flows'!$E202=0,0,1),0)</f>
        <v>0</v>
      </c>
      <c r="J204" s="32">
        <f>IF(J$2='List of Flows'!$B202,IF('List of Flows'!$E202=0,0,1),0)</f>
        <v>0</v>
      </c>
      <c r="K204" s="32">
        <f>IF(K$2='List of Flows'!$B202,IF('List of Flows'!$E202=0,0,1),0)</f>
        <v>0</v>
      </c>
      <c r="L204" s="32">
        <f>IF(L$2='List of Flows'!$B202,IF('List of Flows'!$E202=0,0,1),0)</f>
        <v>0</v>
      </c>
      <c r="M204" s="32">
        <f>IF(M$2='List of Flows'!$B202,IF('List of Flows'!$E202=0,0,1),0)</f>
        <v>0</v>
      </c>
      <c r="N204" s="32">
        <f>IF(N$2='List of Flows'!$B202,IF('List of Flows'!$E202=0,0,1),0)</f>
        <v>0</v>
      </c>
      <c r="O204" s="32">
        <f t="shared" si="101"/>
        <v>0</v>
      </c>
      <c r="P204" s="31"/>
      <c r="Q204" s="32">
        <f>IF(Q$2='List of Flows'!$B202,IF('List of Flows'!$F202=0,0,1),0)</f>
        <v>0</v>
      </c>
      <c r="R204" s="32">
        <f>IF(R$2='List of Flows'!$B202,IF('List of Flows'!$F202=0,0,1),0)</f>
        <v>0</v>
      </c>
      <c r="S204" s="32">
        <f>IF(S$2='List of Flows'!$B202,IF('List of Flows'!$F202=0,0,1),0)</f>
        <v>0</v>
      </c>
      <c r="T204" s="32">
        <f>IF(T$2='List of Flows'!$B202,IF('List of Flows'!$F202=0,0,1),0)</f>
        <v>0</v>
      </c>
      <c r="U204" s="32">
        <f>IF(U$2='List of Flows'!$B202,IF('List of Flows'!$F202=0,0,1),0)</f>
        <v>0</v>
      </c>
      <c r="V204" s="32">
        <f>IF(V$2='List of Flows'!$B202,IF('List of Flows'!$F202=0,0,1),0)</f>
        <v>0</v>
      </c>
      <c r="W204" s="32">
        <f>IF(W$2='List of Flows'!$B202,IF('List of Flows'!$F202=0,0,1),0)</f>
        <v>0</v>
      </c>
      <c r="X204" s="32">
        <f>IF(X$2='List of Flows'!$B202,IF('List of Flows'!$F202=0,0,1),0)</f>
        <v>0</v>
      </c>
      <c r="Y204" s="32">
        <f>IF(Y$2='List of Flows'!$B202,IF('List of Flows'!$F202=0,0,1),0)</f>
        <v>0</v>
      </c>
      <c r="Z204" s="32">
        <f>IF(Z$2='List of Flows'!$B202,IF('List of Flows'!$F202=0,0,1),0)</f>
        <v>0</v>
      </c>
      <c r="AA204" s="32">
        <f>IF(AA$2='List of Flows'!$B202,IF('List of Flows'!$F202=0,0,1),0)</f>
        <v>0</v>
      </c>
      <c r="AB204" s="32">
        <f>IF(AB$2='List of Flows'!$B202,IF('List of Flows'!$F202=0,0,1),0)</f>
        <v>0</v>
      </c>
      <c r="AC204" s="32">
        <f>IF(AC$2='List of Flows'!$B202,IF('List of Flows'!$F202=0,0,1),0)</f>
        <v>0</v>
      </c>
      <c r="AD204" s="32">
        <f t="shared" si="102"/>
        <v>0</v>
      </c>
      <c r="AE204" s="31"/>
      <c r="AF204" s="32">
        <f t="shared" si="103"/>
        <v>0</v>
      </c>
      <c r="AG204" s="32">
        <f t="shared" si="104"/>
        <v>0</v>
      </c>
      <c r="AH204" s="32">
        <f t="shared" si="105"/>
        <v>0</v>
      </c>
      <c r="AI204" s="32">
        <f t="shared" si="106"/>
        <v>0</v>
      </c>
      <c r="AJ204" s="32">
        <f t="shared" si="107"/>
        <v>0</v>
      </c>
      <c r="AK204" s="32">
        <f t="shared" si="108"/>
        <v>0</v>
      </c>
      <c r="AL204" s="32">
        <f t="shared" si="109"/>
        <v>0</v>
      </c>
      <c r="AM204" s="32">
        <f t="shared" si="110"/>
        <v>0</v>
      </c>
      <c r="AN204" s="32">
        <f t="shared" si="111"/>
        <v>0</v>
      </c>
      <c r="AO204" s="32">
        <f t="shared" si="112"/>
        <v>0</v>
      </c>
      <c r="AP204" s="32">
        <f t="shared" si="113"/>
        <v>0</v>
      </c>
      <c r="AQ204" s="32">
        <f t="shared" si="114"/>
        <v>0</v>
      </c>
      <c r="AR204" s="32">
        <f t="shared" si="115"/>
        <v>0</v>
      </c>
      <c r="AS204" s="32">
        <f t="shared" si="116"/>
        <v>0</v>
      </c>
      <c r="AT204" s="31"/>
      <c r="AU204" s="32">
        <f>IF(AU$2='List of Flows'!$B202,IF('List of Flows'!$G202=0,0,1),0)</f>
        <v>0</v>
      </c>
      <c r="AV204" s="32">
        <f>IF(AV$2='List of Flows'!$B202,IF('List of Flows'!$G202=0,0,1),0)</f>
        <v>0</v>
      </c>
      <c r="AW204" s="32">
        <f>IF(AW$2='List of Flows'!$B202,IF('List of Flows'!$G202=0,0,1),0)</f>
        <v>0</v>
      </c>
      <c r="AX204" s="32">
        <f>IF(AX$2='List of Flows'!$B202,IF('List of Flows'!$G202=0,0,1),0)</f>
        <v>0</v>
      </c>
      <c r="AY204" s="32">
        <f>IF(AY$2='List of Flows'!$B202,IF('List of Flows'!$G202=0,0,1),0)</f>
        <v>0</v>
      </c>
      <c r="AZ204" s="32">
        <f>IF(AZ$2='List of Flows'!$B202,IF('List of Flows'!$G202=0,0,1),0)</f>
        <v>0</v>
      </c>
      <c r="BA204" s="32">
        <f>IF(BA$2='List of Flows'!$B202,IF('List of Flows'!$G202=0,0,1),0)</f>
        <v>0</v>
      </c>
      <c r="BB204" s="32">
        <f>IF(BB$2='List of Flows'!$B202,IF('List of Flows'!$G202=0,0,1),0)</f>
        <v>0</v>
      </c>
      <c r="BC204" s="32">
        <f>IF(BC$2='List of Flows'!$B202,IF('List of Flows'!$G202=0,0,1),0)</f>
        <v>0</v>
      </c>
      <c r="BD204" s="32">
        <f>IF(BD$2='List of Flows'!$B202,IF('List of Flows'!$G202=0,0,1),0)</f>
        <v>0</v>
      </c>
      <c r="BE204" s="32">
        <f>IF(BE$2='List of Flows'!$B202,IF('List of Flows'!$G202=0,0,1),0)</f>
        <v>0</v>
      </c>
      <c r="BF204" s="32">
        <f>IF(BF$2='List of Flows'!$B202,IF('List of Flows'!$G202=0,0,1),0)</f>
        <v>0</v>
      </c>
      <c r="BG204" s="32">
        <f>IF(BG$2='List of Flows'!$B202,IF('List of Flows'!$G202=0,0,1),0)</f>
        <v>0</v>
      </c>
      <c r="BH204" s="32">
        <f t="shared" si="117"/>
        <v>0</v>
      </c>
      <c r="BI204" s="31"/>
      <c r="BJ204">
        <f t="shared" si="118"/>
        <v>0</v>
      </c>
      <c r="BK204">
        <f t="shared" si="119"/>
        <v>0</v>
      </c>
      <c r="BL204">
        <f t="shared" si="120"/>
        <v>0</v>
      </c>
      <c r="BM204">
        <f t="shared" si="121"/>
        <v>0</v>
      </c>
      <c r="BN204">
        <f t="shared" si="122"/>
        <v>0</v>
      </c>
      <c r="BO204">
        <f t="shared" si="123"/>
        <v>0</v>
      </c>
      <c r="BP204">
        <f t="shared" si="124"/>
        <v>0</v>
      </c>
      <c r="BQ204">
        <f t="shared" si="125"/>
        <v>0</v>
      </c>
      <c r="BR204">
        <f t="shared" si="126"/>
        <v>0</v>
      </c>
      <c r="BS204">
        <f t="shared" si="127"/>
        <v>0</v>
      </c>
      <c r="BT204">
        <f t="shared" si="128"/>
        <v>0</v>
      </c>
      <c r="BU204">
        <f t="shared" si="129"/>
        <v>0</v>
      </c>
      <c r="BV204">
        <f t="shared" si="130"/>
        <v>0</v>
      </c>
      <c r="BW204">
        <f t="shared" si="131"/>
        <v>0</v>
      </c>
    </row>
    <row r="205" spans="1:75" x14ac:dyDescent="0.3">
      <c r="A205" s="30"/>
      <c r="B205" s="32">
        <f>IF(B$2='List of Flows'!$B203,IF('List of Flows'!$E203=0,0,1),0)</f>
        <v>0</v>
      </c>
      <c r="C205" s="32">
        <f>IF(C$2='List of Flows'!$B203,IF('List of Flows'!$E203=0,0,1),0)</f>
        <v>0</v>
      </c>
      <c r="D205" s="32">
        <f>IF(D$2='List of Flows'!$B203,IF('List of Flows'!$E203=0,0,1),0)</f>
        <v>0</v>
      </c>
      <c r="E205" s="32">
        <f>IF(E$2='List of Flows'!$B203,IF('List of Flows'!$E203=0,0,1),0)</f>
        <v>0</v>
      </c>
      <c r="F205" s="32">
        <f>IF(F$2='List of Flows'!$B203,IF('List of Flows'!$E203=0,0,1),0)</f>
        <v>0</v>
      </c>
      <c r="G205" s="32">
        <f>IF(G$2='List of Flows'!$B203,IF('List of Flows'!$E203=0,0,1),0)</f>
        <v>0</v>
      </c>
      <c r="H205" s="32">
        <f>IF(H$2='List of Flows'!$B203,IF('List of Flows'!$E203=0,0,1),0)</f>
        <v>0</v>
      </c>
      <c r="I205" s="32">
        <f>IF(I$2='List of Flows'!$B203,IF('List of Flows'!$E203=0,0,1),0)</f>
        <v>0</v>
      </c>
      <c r="J205" s="32">
        <f>IF(J$2='List of Flows'!$B203,IF('List of Flows'!$E203=0,0,1),0)</f>
        <v>0</v>
      </c>
      <c r="K205" s="32">
        <f>IF(K$2='List of Flows'!$B203,IF('List of Flows'!$E203=0,0,1),0)</f>
        <v>0</v>
      </c>
      <c r="L205" s="32">
        <f>IF(L$2='List of Flows'!$B203,IF('List of Flows'!$E203=0,0,1),0)</f>
        <v>0</v>
      </c>
      <c r="M205" s="32">
        <f>IF(M$2='List of Flows'!$B203,IF('List of Flows'!$E203=0,0,1),0)</f>
        <v>0</v>
      </c>
      <c r="N205" s="32">
        <f>IF(N$2='List of Flows'!$B203,IF('List of Flows'!$E203=0,0,1),0)</f>
        <v>0</v>
      </c>
      <c r="O205" s="32">
        <f t="shared" si="101"/>
        <v>0</v>
      </c>
      <c r="P205" s="31"/>
      <c r="Q205" s="32">
        <f>IF(Q$2='List of Flows'!$B203,IF('List of Flows'!$F203=0,0,1),0)</f>
        <v>0</v>
      </c>
      <c r="R205" s="32">
        <f>IF(R$2='List of Flows'!$B203,IF('List of Flows'!$F203=0,0,1),0)</f>
        <v>0</v>
      </c>
      <c r="S205" s="32">
        <f>IF(S$2='List of Flows'!$B203,IF('List of Flows'!$F203=0,0,1),0)</f>
        <v>0</v>
      </c>
      <c r="T205" s="32">
        <f>IF(T$2='List of Flows'!$B203,IF('List of Flows'!$F203=0,0,1),0)</f>
        <v>0</v>
      </c>
      <c r="U205" s="32">
        <f>IF(U$2='List of Flows'!$B203,IF('List of Flows'!$F203=0,0,1),0)</f>
        <v>0</v>
      </c>
      <c r="V205" s="32">
        <f>IF(V$2='List of Flows'!$B203,IF('List of Flows'!$F203=0,0,1),0)</f>
        <v>0</v>
      </c>
      <c r="W205" s="32">
        <f>IF(W$2='List of Flows'!$B203,IF('List of Flows'!$F203=0,0,1),0)</f>
        <v>0</v>
      </c>
      <c r="X205" s="32">
        <f>IF(X$2='List of Flows'!$B203,IF('List of Flows'!$F203=0,0,1),0)</f>
        <v>0</v>
      </c>
      <c r="Y205" s="32">
        <f>IF(Y$2='List of Flows'!$B203,IF('List of Flows'!$F203=0,0,1),0)</f>
        <v>0</v>
      </c>
      <c r="Z205" s="32">
        <f>IF(Z$2='List of Flows'!$B203,IF('List of Flows'!$F203=0,0,1),0)</f>
        <v>0</v>
      </c>
      <c r="AA205" s="32">
        <f>IF(AA$2='List of Flows'!$B203,IF('List of Flows'!$F203=0,0,1),0)</f>
        <v>0</v>
      </c>
      <c r="AB205" s="32">
        <f>IF(AB$2='List of Flows'!$B203,IF('List of Flows'!$F203=0,0,1),0)</f>
        <v>0</v>
      </c>
      <c r="AC205" s="32">
        <f>IF(AC$2='List of Flows'!$B203,IF('List of Flows'!$F203=0,0,1),0)</f>
        <v>0</v>
      </c>
      <c r="AD205" s="32">
        <f t="shared" si="102"/>
        <v>0</v>
      </c>
      <c r="AE205" s="31"/>
      <c r="AF205" s="32">
        <f t="shared" si="103"/>
        <v>0</v>
      </c>
      <c r="AG205" s="32">
        <f t="shared" si="104"/>
        <v>0</v>
      </c>
      <c r="AH205" s="32">
        <f t="shared" si="105"/>
        <v>0</v>
      </c>
      <c r="AI205" s="32">
        <f t="shared" si="106"/>
        <v>0</v>
      </c>
      <c r="AJ205" s="32">
        <f t="shared" si="107"/>
        <v>0</v>
      </c>
      <c r="AK205" s="32">
        <f t="shared" si="108"/>
        <v>0</v>
      </c>
      <c r="AL205" s="32">
        <f t="shared" si="109"/>
        <v>0</v>
      </c>
      <c r="AM205" s="32">
        <f t="shared" si="110"/>
        <v>0</v>
      </c>
      <c r="AN205" s="32">
        <f t="shared" si="111"/>
        <v>0</v>
      </c>
      <c r="AO205" s="32">
        <f t="shared" si="112"/>
        <v>0</v>
      </c>
      <c r="AP205" s="32">
        <f t="shared" si="113"/>
        <v>0</v>
      </c>
      <c r="AQ205" s="32">
        <f t="shared" si="114"/>
        <v>0</v>
      </c>
      <c r="AR205" s="32">
        <f t="shared" si="115"/>
        <v>0</v>
      </c>
      <c r="AS205" s="32">
        <f t="shared" si="116"/>
        <v>0</v>
      </c>
      <c r="AT205" s="31"/>
      <c r="AU205" s="32">
        <f>IF(AU$2='List of Flows'!$B203,IF('List of Flows'!$G203=0,0,1),0)</f>
        <v>0</v>
      </c>
      <c r="AV205" s="32">
        <f>IF(AV$2='List of Flows'!$B203,IF('List of Flows'!$G203=0,0,1),0)</f>
        <v>0</v>
      </c>
      <c r="AW205" s="32">
        <f>IF(AW$2='List of Flows'!$B203,IF('List of Flows'!$G203=0,0,1),0)</f>
        <v>0</v>
      </c>
      <c r="AX205" s="32">
        <f>IF(AX$2='List of Flows'!$B203,IF('List of Flows'!$G203=0,0,1),0)</f>
        <v>0</v>
      </c>
      <c r="AY205" s="32">
        <f>IF(AY$2='List of Flows'!$B203,IF('List of Flows'!$G203=0,0,1),0)</f>
        <v>0</v>
      </c>
      <c r="AZ205" s="32">
        <f>IF(AZ$2='List of Flows'!$B203,IF('List of Flows'!$G203=0,0,1),0)</f>
        <v>0</v>
      </c>
      <c r="BA205" s="32">
        <f>IF(BA$2='List of Flows'!$B203,IF('List of Flows'!$G203=0,0,1),0)</f>
        <v>0</v>
      </c>
      <c r="BB205" s="32">
        <f>IF(BB$2='List of Flows'!$B203,IF('List of Flows'!$G203=0,0,1),0)</f>
        <v>0</v>
      </c>
      <c r="BC205" s="32">
        <f>IF(BC$2='List of Flows'!$B203,IF('List of Flows'!$G203=0,0,1),0)</f>
        <v>0</v>
      </c>
      <c r="BD205" s="32">
        <f>IF(BD$2='List of Flows'!$B203,IF('List of Flows'!$G203=0,0,1),0)</f>
        <v>0</v>
      </c>
      <c r="BE205" s="32">
        <f>IF(BE$2='List of Flows'!$B203,IF('List of Flows'!$G203=0,0,1),0)</f>
        <v>0</v>
      </c>
      <c r="BF205" s="32">
        <f>IF(BF$2='List of Flows'!$B203,IF('List of Flows'!$G203=0,0,1),0)</f>
        <v>0</v>
      </c>
      <c r="BG205" s="32">
        <f>IF(BG$2='List of Flows'!$B203,IF('List of Flows'!$G203=0,0,1),0)</f>
        <v>0</v>
      </c>
      <c r="BH205" s="32">
        <f t="shared" si="117"/>
        <v>0</v>
      </c>
      <c r="BI205" s="31"/>
      <c r="BJ205">
        <f t="shared" si="118"/>
        <v>0</v>
      </c>
      <c r="BK205">
        <f t="shared" si="119"/>
        <v>0</v>
      </c>
      <c r="BL205">
        <f t="shared" si="120"/>
        <v>0</v>
      </c>
      <c r="BM205">
        <f t="shared" si="121"/>
        <v>0</v>
      </c>
      <c r="BN205">
        <f t="shared" si="122"/>
        <v>0</v>
      </c>
      <c r="BO205">
        <f t="shared" si="123"/>
        <v>0</v>
      </c>
      <c r="BP205">
        <f t="shared" si="124"/>
        <v>0</v>
      </c>
      <c r="BQ205">
        <f t="shared" si="125"/>
        <v>0</v>
      </c>
      <c r="BR205">
        <f t="shared" si="126"/>
        <v>0</v>
      </c>
      <c r="BS205">
        <f t="shared" si="127"/>
        <v>0</v>
      </c>
      <c r="BT205">
        <f t="shared" si="128"/>
        <v>0</v>
      </c>
      <c r="BU205">
        <f t="shared" si="129"/>
        <v>0</v>
      </c>
      <c r="BV205">
        <f t="shared" si="130"/>
        <v>0</v>
      </c>
      <c r="BW205">
        <f t="shared" si="131"/>
        <v>0</v>
      </c>
    </row>
    <row r="206" spans="1:75" x14ac:dyDescent="0.3">
      <c r="A206" s="30"/>
      <c r="B206" s="32">
        <f>IF(B$2='List of Flows'!$B204,IF('List of Flows'!$E204=0,0,1),0)</f>
        <v>0</v>
      </c>
      <c r="C206" s="32">
        <f>IF(C$2='List of Flows'!$B204,IF('List of Flows'!$E204=0,0,1),0)</f>
        <v>0</v>
      </c>
      <c r="D206" s="32">
        <f>IF(D$2='List of Flows'!$B204,IF('List of Flows'!$E204=0,0,1),0)</f>
        <v>0</v>
      </c>
      <c r="E206" s="32">
        <f>IF(E$2='List of Flows'!$B204,IF('List of Flows'!$E204=0,0,1),0)</f>
        <v>0</v>
      </c>
      <c r="F206" s="32">
        <f>IF(F$2='List of Flows'!$B204,IF('List of Flows'!$E204=0,0,1),0)</f>
        <v>0</v>
      </c>
      <c r="G206" s="32">
        <f>IF(G$2='List of Flows'!$B204,IF('List of Flows'!$E204=0,0,1),0)</f>
        <v>0</v>
      </c>
      <c r="H206" s="32">
        <f>IF(H$2='List of Flows'!$B204,IF('List of Flows'!$E204=0,0,1),0)</f>
        <v>0</v>
      </c>
      <c r="I206" s="32">
        <f>IF(I$2='List of Flows'!$B204,IF('List of Flows'!$E204=0,0,1),0)</f>
        <v>0</v>
      </c>
      <c r="J206" s="32">
        <f>IF(J$2='List of Flows'!$B204,IF('List of Flows'!$E204=0,0,1),0)</f>
        <v>0</v>
      </c>
      <c r="K206" s="32">
        <f>IF(K$2='List of Flows'!$B204,IF('List of Flows'!$E204=0,0,1),0)</f>
        <v>0</v>
      </c>
      <c r="L206" s="32">
        <f>IF(L$2='List of Flows'!$B204,IF('List of Flows'!$E204=0,0,1),0)</f>
        <v>0</v>
      </c>
      <c r="M206" s="32">
        <f>IF(M$2='List of Flows'!$B204,IF('List of Flows'!$E204=0,0,1),0)</f>
        <v>0</v>
      </c>
      <c r="N206" s="32">
        <f>IF(N$2='List of Flows'!$B204,IF('List of Flows'!$E204=0,0,1),0)</f>
        <v>0</v>
      </c>
      <c r="O206" s="32">
        <f t="shared" si="101"/>
        <v>0</v>
      </c>
      <c r="P206" s="31"/>
      <c r="Q206" s="32">
        <f>IF(Q$2='List of Flows'!$B204,IF('List of Flows'!$F204=0,0,1),0)</f>
        <v>0</v>
      </c>
      <c r="R206" s="32">
        <f>IF(R$2='List of Flows'!$B204,IF('List of Flows'!$F204=0,0,1),0)</f>
        <v>0</v>
      </c>
      <c r="S206" s="32">
        <f>IF(S$2='List of Flows'!$B204,IF('List of Flows'!$F204=0,0,1),0)</f>
        <v>0</v>
      </c>
      <c r="T206" s="32">
        <f>IF(T$2='List of Flows'!$B204,IF('List of Flows'!$F204=0,0,1),0)</f>
        <v>0</v>
      </c>
      <c r="U206" s="32">
        <f>IF(U$2='List of Flows'!$B204,IF('List of Flows'!$F204=0,0,1),0)</f>
        <v>0</v>
      </c>
      <c r="V206" s="32">
        <f>IF(V$2='List of Flows'!$B204,IF('List of Flows'!$F204=0,0,1),0)</f>
        <v>0</v>
      </c>
      <c r="W206" s="32">
        <f>IF(W$2='List of Flows'!$B204,IF('List of Flows'!$F204=0,0,1),0)</f>
        <v>0</v>
      </c>
      <c r="X206" s="32">
        <f>IF(X$2='List of Flows'!$B204,IF('List of Flows'!$F204=0,0,1),0)</f>
        <v>0</v>
      </c>
      <c r="Y206" s="32">
        <f>IF(Y$2='List of Flows'!$B204,IF('List of Flows'!$F204=0,0,1),0)</f>
        <v>0</v>
      </c>
      <c r="Z206" s="32">
        <f>IF(Z$2='List of Flows'!$B204,IF('List of Flows'!$F204=0,0,1),0)</f>
        <v>0</v>
      </c>
      <c r="AA206" s="32">
        <f>IF(AA$2='List of Flows'!$B204,IF('List of Flows'!$F204=0,0,1),0)</f>
        <v>0</v>
      </c>
      <c r="AB206" s="32">
        <f>IF(AB$2='List of Flows'!$B204,IF('List of Flows'!$F204=0,0,1),0)</f>
        <v>0</v>
      </c>
      <c r="AC206" s="32">
        <f>IF(AC$2='List of Flows'!$B204,IF('List of Flows'!$F204=0,0,1),0)</f>
        <v>0</v>
      </c>
      <c r="AD206" s="32">
        <f t="shared" si="102"/>
        <v>0</v>
      </c>
      <c r="AE206" s="31"/>
      <c r="AF206" s="32">
        <f t="shared" si="103"/>
        <v>0</v>
      </c>
      <c r="AG206" s="32">
        <f t="shared" si="104"/>
        <v>0</v>
      </c>
      <c r="AH206" s="32">
        <f t="shared" si="105"/>
        <v>0</v>
      </c>
      <c r="AI206" s="32">
        <f t="shared" si="106"/>
        <v>0</v>
      </c>
      <c r="AJ206" s="32">
        <f t="shared" si="107"/>
        <v>0</v>
      </c>
      <c r="AK206" s="32">
        <f t="shared" si="108"/>
        <v>0</v>
      </c>
      <c r="AL206" s="32">
        <f t="shared" si="109"/>
        <v>0</v>
      </c>
      <c r="AM206" s="32">
        <f t="shared" si="110"/>
        <v>0</v>
      </c>
      <c r="AN206" s="32">
        <f t="shared" si="111"/>
        <v>0</v>
      </c>
      <c r="AO206" s="32">
        <f t="shared" si="112"/>
        <v>0</v>
      </c>
      <c r="AP206" s="32">
        <f t="shared" si="113"/>
        <v>0</v>
      </c>
      <c r="AQ206" s="32">
        <f t="shared" si="114"/>
        <v>0</v>
      </c>
      <c r="AR206" s="32">
        <f t="shared" si="115"/>
        <v>0</v>
      </c>
      <c r="AS206" s="32">
        <f t="shared" si="116"/>
        <v>0</v>
      </c>
      <c r="AT206" s="31"/>
      <c r="AU206" s="32">
        <f>IF(AU$2='List of Flows'!$B204,IF('List of Flows'!$G204=0,0,1),0)</f>
        <v>0</v>
      </c>
      <c r="AV206" s="32">
        <f>IF(AV$2='List of Flows'!$B204,IF('List of Flows'!$G204=0,0,1),0)</f>
        <v>0</v>
      </c>
      <c r="AW206" s="32">
        <f>IF(AW$2='List of Flows'!$B204,IF('List of Flows'!$G204=0,0,1),0)</f>
        <v>0</v>
      </c>
      <c r="AX206" s="32">
        <f>IF(AX$2='List of Flows'!$B204,IF('List of Flows'!$G204=0,0,1),0)</f>
        <v>0</v>
      </c>
      <c r="AY206" s="32">
        <f>IF(AY$2='List of Flows'!$B204,IF('List of Flows'!$G204=0,0,1),0)</f>
        <v>0</v>
      </c>
      <c r="AZ206" s="32">
        <f>IF(AZ$2='List of Flows'!$B204,IF('List of Flows'!$G204=0,0,1),0)</f>
        <v>0</v>
      </c>
      <c r="BA206" s="32">
        <f>IF(BA$2='List of Flows'!$B204,IF('List of Flows'!$G204=0,0,1),0)</f>
        <v>0</v>
      </c>
      <c r="BB206" s="32">
        <f>IF(BB$2='List of Flows'!$B204,IF('List of Flows'!$G204=0,0,1),0)</f>
        <v>0</v>
      </c>
      <c r="BC206" s="32">
        <f>IF(BC$2='List of Flows'!$B204,IF('List of Flows'!$G204=0,0,1),0)</f>
        <v>0</v>
      </c>
      <c r="BD206" s="32">
        <f>IF(BD$2='List of Flows'!$B204,IF('List of Flows'!$G204=0,0,1),0)</f>
        <v>0</v>
      </c>
      <c r="BE206" s="32">
        <f>IF(BE$2='List of Flows'!$B204,IF('List of Flows'!$G204=0,0,1),0)</f>
        <v>0</v>
      </c>
      <c r="BF206" s="32">
        <f>IF(BF$2='List of Flows'!$B204,IF('List of Flows'!$G204=0,0,1),0)</f>
        <v>0</v>
      </c>
      <c r="BG206" s="32">
        <f>IF(BG$2='List of Flows'!$B204,IF('List of Flows'!$G204=0,0,1),0)</f>
        <v>0</v>
      </c>
      <c r="BH206" s="32">
        <f t="shared" si="117"/>
        <v>0</v>
      </c>
      <c r="BI206" s="31"/>
      <c r="BJ206">
        <f t="shared" si="118"/>
        <v>0</v>
      </c>
      <c r="BK206">
        <f t="shared" si="119"/>
        <v>0</v>
      </c>
      <c r="BL206">
        <f t="shared" si="120"/>
        <v>0</v>
      </c>
      <c r="BM206">
        <f t="shared" si="121"/>
        <v>0</v>
      </c>
      <c r="BN206">
        <f t="shared" si="122"/>
        <v>0</v>
      </c>
      <c r="BO206">
        <f t="shared" si="123"/>
        <v>0</v>
      </c>
      <c r="BP206">
        <f t="shared" si="124"/>
        <v>0</v>
      </c>
      <c r="BQ206">
        <f t="shared" si="125"/>
        <v>0</v>
      </c>
      <c r="BR206">
        <f t="shared" si="126"/>
        <v>0</v>
      </c>
      <c r="BS206">
        <f t="shared" si="127"/>
        <v>0</v>
      </c>
      <c r="BT206">
        <f t="shared" si="128"/>
        <v>0</v>
      </c>
      <c r="BU206">
        <f t="shared" si="129"/>
        <v>0</v>
      </c>
      <c r="BV206">
        <f t="shared" si="130"/>
        <v>0</v>
      </c>
      <c r="BW206">
        <f t="shared" si="131"/>
        <v>0</v>
      </c>
    </row>
    <row r="207" spans="1:75" x14ac:dyDescent="0.3">
      <c r="A207" s="30"/>
      <c r="B207" s="32">
        <f>IF(B$2='List of Flows'!$B205,IF('List of Flows'!$E205=0,0,1),0)</f>
        <v>0</v>
      </c>
      <c r="C207" s="32">
        <f>IF(C$2='List of Flows'!$B205,IF('List of Flows'!$E205=0,0,1),0)</f>
        <v>0</v>
      </c>
      <c r="D207" s="32">
        <f>IF(D$2='List of Flows'!$B205,IF('List of Flows'!$E205=0,0,1),0)</f>
        <v>0</v>
      </c>
      <c r="E207" s="32">
        <f>IF(E$2='List of Flows'!$B205,IF('List of Flows'!$E205=0,0,1),0)</f>
        <v>0</v>
      </c>
      <c r="F207" s="32">
        <f>IF(F$2='List of Flows'!$B205,IF('List of Flows'!$E205=0,0,1),0)</f>
        <v>0</v>
      </c>
      <c r="G207" s="32">
        <f>IF(G$2='List of Flows'!$B205,IF('List of Flows'!$E205=0,0,1),0)</f>
        <v>0</v>
      </c>
      <c r="H207" s="32">
        <f>IF(H$2='List of Flows'!$B205,IF('List of Flows'!$E205=0,0,1),0)</f>
        <v>0</v>
      </c>
      <c r="I207" s="32">
        <f>IF(I$2='List of Flows'!$B205,IF('List of Flows'!$E205=0,0,1),0)</f>
        <v>0</v>
      </c>
      <c r="J207" s="32">
        <f>IF(J$2='List of Flows'!$B205,IF('List of Flows'!$E205=0,0,1),0)</f>
        <v>0</v>
      </c>
      <c r="K207" s="32">
        <f>IF(K$2='List of Flows'!$B205,IF('List of Flows'!$E205=0,0,1),0)</f>
        <v>0</v>
      </c>
      <c r="L207" s="32">
        <f>IF(L$2='List of Flows'!$B205,IF('List of Flows'!$E205=0,0,1),0)</f>
        <v>0</v>
      </c>
      <c r="M207" s="32">
        <f>IF(M$2='List of Flows'!$B205,IF('List of Flows'!$E205=0,0,1),0)</f>
        <v>0</v>
      </c>
      <c r="N207" s="32">
        <f>IF(N$2='List of Flows'!$B205,IF('List of Flows'!$E205=0,0,1),0)</f>
        <v>0</v>
      </c>
      <c r="O207" s="32">
        <f t="shared" si="101"/>
        <v>0</v>
      </c>
      <c r="P207" s="31"/>
      <c r="Q207" s="32">
        <f>IF(Q$2='List of Flows'!$B205,IF('List of Flows'!$F205=0,0,1),0)</f>
        <v>0</v>
      </c>
      <c r="R207" s="32">
        <f>IF(R$2='List of Flows'!$B205,IF('List of Flows'!$F205=0,0,1),0)</f>
        <v>0</v>
      </c>
      <c r="S207" s="32">
        <f>IF(S$2='List of Flows'!$B205,IF('List of Flows'!$F205=0,0,1),0)</f>
        <v>0</v>
      </c>
      <c r="T207" s="32">
        <f>IF(T$2='List of Flows'!$B205,IF('List of Flows'!$F205=0,0,1),0)</f>
        <v>0</v>
      </c>
      <c r="U207" s="32">
        <f>IF(U$2='List of Flows'!$B205,IF('List of Flows'!$F205=0,0,1),0)</f>
        <v>0</v>
      </c>
      <c r="V207" s="32">
        <f>IF(V$2='List of Flows'!$B205,IF('List of Flows'!$F205=0,0,1),0)</f>
        <v>0</v>
      </c>
      <c r="W207" s="32">
        <f>IF(W$2='List of Flows'!$B205,IF('List of Flows'!$F205=0,0,1),0)</f>
        <v>0</v>
      </c>
      <c r="X207" s="32">
        <f>IF(X$2='List of Flows'!$B205,IF('List of Flows'!$F205=0,0,1),0)</f>
        <v>0</v>
      </c>
      <c r="Y207" s="32">
        <f>IF(Y$2='List of Flows'!$B205,IF('List of Flows'!$F205=0,0,1),0)</f>
        <v>0</v>
      </c>
      <c r="Z207" s="32">
        <f>IF(Z$2='List of Flows'!$B205,IF('List of Flows'!$F205=0,0,1),0)</f>
        <v>0</v>
      </c>
      <c r="AA207" s="32">
        <f>IF(AA$2='List of Flows'!$B205,IF('List of Flows'!$F205=0,0,1),0)</f>
        <v>0</v>
      </c>
      <c r="AB207" s="32">
        <f>IF(AB$2='List of Flows'!$B205,IF('List of Flows'!$F205=0,0,1),0)</f>
        <v>0</v>
      </c>
      <c r="AC207" s="32">
        <f>IF(AC$2='List of Flows'!$B205,IF('List of Flows'!$F205=0,0,1),0)</f>
        <v>0</v>
      </c>
      <c r="AD207" s="32">
        <f t="shared" si="102"/>
        <v>0</v>
      </c>
      <c r="AE207" s="31"/>
      <c r="AF207" s="32">
        <f t="shared" si="103"/>
        <v>0</v>
      </c>
      <c r="AG207" s="32">
        <f t="shared" si="104"/>
        <v>0</v>
      </c>
      <c r="AH207" s="32">
        <f t="shared" si="105"/>
        <v>0</v>
      </c>
      <c r="AI207" s="32">
        <f t="shared" si="106"/>
        <v>0</v>
      </c>
      <c r="AJ207" s="32">
        <f t="shared" si="107"/>
        <v>0</v>
      </c>
      <c r="AK207" s="32">
        <f t="shared" si="108"/>
        <v>0</v>
      </c>
      <c r="AL207" s="32">
        <f t="shared" si="109"/>
        <v>0</v>
      </c>
      <c r="AM207" s="32">
        <f t="shared" si="110"/>
        <v>0</v>
      </c>
      <c r="AN207" s="32">
        <f t="shared" si="111"/>
        <v>0</v>
      </c>
      <c r="AO207" s="32">
        <f t="shared" si="112"/>
        <v>0</v>
      </c>
      <c r="AP207" s="32">
        <f t="shared" si="113"/>
        <v>0</v>
      </c>
      <c r="AQ207" s="32">
        <f t="shared" si="114"/>
        <v>0</v>
      </c>
      <c r="AR207" s="32">
        <f t="shared" si="115"/>
        <v>0</v>
      </c>
      <c r="AS207" s="32">
        <f t="shared" si="116"/>
        <v>0</v>
      </c>
      <c r="AT207" s="31"/>
      <c r="AU207" s="32">
        <f>IF(AU$2='List of Flows'!$B205,IF('List of Flows'!$G205=0,0,1),0)</f>
        <v>0</v>
      </c>
      <c r="AV207" s="32">
        <f>IF(AV$2='List of Flows'!$B205,IF('List of Flows'!$G205=0,0,1),0)</f>
        <v>0</v>
      </c>
      <c r="AW207" s="32">
        <f>IF(AW$2='List of Flows'!$B205,IF('List of Flows'!$G205=0,0,1),0)</f>
        <v>0</v>
      </c>
      <c r="AX207" s="32">
        <f>IF(AX$2='List of Flows'!$B205,IF('List of Flows'!$G205=0,0,1),0)</f>
        <v>0</v>
      </c>
      <c r="AY207" s="32">
        <f>IF(AY$2='List of Flows'!$B205,IF('List of Flows'!$G205=0,0,1),0)</f>
        <v>0</v>
      </c>
      <c r="AZ207" s="32">
        <f>IF(AZ$2='List of Flows'!$B205,IF('List of Flows'!$G205=0,0,1),0)</f>
        <v>0</v>
      </c>
      <c r="BA207" s="32">
        <f>IF(BA$2='List of Flows'!$B205,IF('List of Flows'!$G205=0,0,1),0)</f>
        <v>0</v>
      </c>
      <c r="BB207" s="32">
        <f>IF(BB$2='List of Flows'!$B205,IF('List of Flows'!$G205=0,0,1),0)</f>
        <v>0</v>
      </c>
      <c r="BC207" s="32">
        <f>IF(BC$2='List of Flows'!$B205,IF('List of Flows'!$G205=0,0,1),0)</f>
        <v>0</v>
      </c>
      <c r="BD207" s="32">
        <f>IF(BD$2='List of Flows'!$B205,IF('List of Flows'!$G205=0,0,1),0)</f>
        <v>0</v>
      </c>
      <c r="BE207" s="32">
        <f>IF(BE$2='List of Flows'!$B205,IF('List of Flows'!$G205=0,0,1),0)</f>
        <v>0</v>
      </c>
      <c r="BF207" s="32">
        <f>IF(BF$2='List of Flows'!$B205,IF('List of Flows'!$G205=0,0,1),0)</f>
        <v>0</v>
      </c>
      <c r="BG207" s="32">
        <f>IF(BG$2='List of Flows'!$B205,IF('List of Flows'!$G205=0,0,1),0)</f>
        <v>0</v>
      </c>
      <c r="BH207" s="32">
        <f t="shared" si="117"/>
        <v>0</v>
      </c>
      <c r="BI207" s="31"/>
      <c r="BJ207">
        <f t="shared" si="118"/>
        <v>0</v>
      </c>
      <c r="BK207">
        <f t="shared" si="119"/>
        <v>0</v>
      </c>
      <c r="BL207">
        <f t="shared" si="120"/>
        <v>0</v>
      </c>
      <c r="BM207">
        <f t="shared" si="121"/>
        <v>0</v>
      </c>
      <c r="BN207">
        <f t="shared" si="122"/>
        <v>0</v>
      </c>
      <c r="BO207">
        <f t="shared" si="123"/>
        <v>0</v>
      </c>
      <c r="BP207">
        <f t="shared" si="124"/>
        <v>0</v>
      </c>
      <c r="BQ207">
        <f t="shared" si="125"/>
        <v>0</v>
      </c>
      <c r="BR207">
        <f t="shared" si="126"/>
        <v>0</v>
      </c>
      <c r="BS207">
        <f t="shared" si="127"/>
        <v>0</v>
      </c>
      <c r="BT207">
        <f t="shared" si="128"/>
        <v>0</v>
      </c>
      <c r="BU207">
        <f t="shared" si="129"/>
        <v>0</v>
      </c>
      <c r="BV207">
        <f t="shared" si="130"/>
        <v>0</v>
      </c>
      <c r="BW207">
        <f t="shared" si="131"/>
        <v>0</v>
      </c>
    </row>
    <row r="208" spans="1:75" x14ac:dyDescent="0.3">
      <c r="A208" s="30"/>
      <c r="B208" s="32">
        <f>IF(B$2='List of Flows'!$B206,IF('List of Flows'!$E206=0,0,1),0)</f>
        <v>0</v>
      </c>
      <c r="C208" s="32">
        <f>IF(C$2='List of Flows'!$B206,IF('List of Flows'!$E206=0,0,1),0)</f>
        <v>0</v>
      </c>
      <c r="D208" s="32">
        <f>IF(D$2='List of Flows'!$B206,IF('List of Flows'!$E206=0,0,1),0)</f>
        <v>0</v>
      </c>
      <c r="E208" s="32">
        <f>IF(E$2='List of Flows'!$B206,IF('List of Flows'!$E206=0,0,1),0)</f>
        <v>0</v>
      </c>
      <c r="F208" s="32">
        <f>IF(F$2='List of Flows'!$B206,IF('List of Flows'!$E206=0,0,1),0)</f>
        <v>0</v>
      </c>
      <c r="G208" s="32">
        <f>IF(G$2='List of Flows'!$B206,IF('List of Flows'!$E206=0,0,1),0)</f>
        <v>0</v>
      </c>
      <c r="H208" s="32">
        <f>IF(H$2='List of Flows'!$B206,IF('List of Flows'!$E206=0,0,1),0)</f>
        <v>0</v>
      </c>
      <c r="I208" s="32">
        <f>IF(I$2='List of Flows'!$B206,IF('List of Flows'!$E206=0,0,1),0)</f>
        <v>0</v>
      </c>
      <c r="J208" s="32">
        <f>IF(J$2='List of Flows'!$B206,IF('List of Flows'!$E206=0,0,1),0)</f>
        <v>0</v>
      </c>
      <c r="K208" s="32">
        <f>IF(K$2='List of Flows'!$B206,IF('List of Flows'!$E206=0,0,1),0)</f>
        <v>0</v>
      </c>
      <c r="L208" s="32">
        <f>IF(L$2='List of Flows'!$B206,IF('List of Flows'!$E206=0,0,1),0)</f>
        <v>0</v>
      </c>
      <c r="M208" s="32">
        <f>IF(M$2='List of Flows'!$B206,IF('List of Flows'!$E206=0,0,1),0)</f>
        <v>0</v>
      </c>
      <c r="N208" s="32">
        <f>IF(N$2='List of Flows'!$B206,IF('List of Flows'!$E206=0,0,1),0)</f>
        <v>0</v>
      </c>
      <c r="O208" s="32">
        <f t="shared" si="101"/>
        <v>0</v>
      </c>
      <c r="P208" s="31"/>
      <c r="Q208" s="32">
        <f>IF(Q$2='List of Flows'!$B206,IF('List of Flows'!$F206=0,0,1),0)</f>
        <v>0</v>
      </c>
      <c r="R208" s="32">
        <f>IF(R$2='List of Flows'!$B206,IF('List of Flows'!$F206=0,0,1),0)</f>
        <v>0</v>
      </c>
      <c r="S208" s="32">
        <f>IF(S$2='List of Flows'!$B206,IF('List of Flows'!$F206=0,0,1),0)</f>
        <v>0</v>
      </c>
      <c r="T208" s="32">
        <f>IF(T$2='List of Flows'!$B206,IF('List of Flows'!$F206=0,0,1),0)</f>
        <v>0</v>
      </c>
      <c r="U208" s="32">
        <f>IF(U$2='List of Flows'!$B206,IF('List of Flows'!$F206=0,0,1),0)</f>
        <v>0</v>
      </c>
      <c r="V208" s="32">
        <f>IF(V$2='List of Flows'!$B206,IF('List of Flows'!$F206=0,0,1),0)</f>
        <v>0</v>
      </c>
      <c r="W208" s="32">
        <f>IF(W$2='List of Flows'!$B206,IF('List of Flows'!$F206=0,0,1),0)</f>
        <v>0</v>
      </c>
      <c r="X208" s="32">
        <f>IF(X$2='List of Flows'!$B206,IF('List of Flows'!$F206=0,0,1),0)</f>
        <v>0</v>
      </c>
      <c r="Y208" s="32">
        <f>IF(Y$2='List of Flows'!$B206,IF('List of Flows'!$F206=0,0,1),0)</f>
        <v>0</v>
      </c>
      <c r="Z208" s="32">
        <f>IF(Z$2='List of Flows'!$B206,IF('List of Flows'!$F206=0,0,1),0)</f>
        <v>0</v>
      </c>
      <c r="AA208" s="32">
        <f>IF(AA$2='List of Flows'!$B206,IF('List of Flows'!$F206=0,0,1),0)</f>
        <v>0</v>
      </c>
      <c r="AB208" s="32">
        <f>IF(AB$2='List of Flows'!$B206,IF('List of Flows'!$F206=0,0,1),0)</f>
        <v>0</v>
      </c>
      <c r="AC208" s="32">
        <f>IF(AC$2='List of Flows'!$B206,IF('List of Flows'!$F206=0,0,1),0)</f>
        <v>0</v>
      </c>
      <c r="AD208" s="32">
        <f t="shared" si="102"/>
        <v>0</v>
      </c>
      <c r="AE208" s="31"/>
      <c r="AF208" s="32">
        <f t="shared" si="103"/>
        <v>0</v>
      </c>
      <c r="AG208" s="32">
        <f t="shared" si="104"/>
        <v>0</v>
      </c>
      <c r="AH208" s="32">
        <f t="shared" si="105"/>
        <v>0</v>
      </c>
      <c r="AI208" s="32">
        <f t="shared" si="106"/>
        <v>0</v>
      </c>
      <c r="AJ208" s="32">
        <f t="shared" si="107"/>
        <v>0</v>
      </c>
      <c r="AK208" s="32">
        <f t="shared" si="108"/>
        <v>0</v>
      </c>
      <c r="AL208" s="32">
        <f t="shared" si="109"/>
        <v>0</v>
      </c>
      <c r="AM208" s="32">
        <f t="shared" si="110"/>
        <v>0</v>
      </c>
      <c r="AN208" s="32">
        <f t="shared" si="111"/>
        <v>0</v>
      </c>
      <c r="AO208" s="32">
        <f t="shared" si="112"/>
        <v>0</v>
      </c>
      <c r="AP208" s="32">
        <f t="shared" si="113"/>
        <v>0</v>
      </c>
      <c r="AQ208" s="32">
        <f t="shared" si="114"/>
        <v>0</v>
      </c>
      <c r="AR208" s="32">
        <f t="shared" si="115"/>
        <v>0</v>
      </c>
      <c r="AS208" s="32">
        <f t="shared" si="116"/>
        <v>0</v>
      </c>
      <c r="AT208" s="31"/>
      <c r="AU208" s="32">
        <f>IF(AU$2='List of Flows'!$B206,IF('List of Flows'!$G206=0,0,1),0)</f>
        <v>0</v>
      </c>
      <c r="AV208" s="32">
        <f>IF(AV$2='List of Flows'!$B206,IF('List of Flows'!$G206=0,0,1),0)</f>
        <v>0</v>
      </c>
      <c r="AW208" s="32">
        <f>IF(AW$2='List of Flows'!$B206,IF('List of Flows'!$G206=0,0,1),0)</f>
        <v>0</v>
      </c>
      <c r="AX208" s="32">
        <f>IF(AX$2='List of Flows'!$B206,IF('List of Flows'!$G206=0,0,1),0)</f>
        <v>0</v>
      </c>
      <c r="AY208" s="32">
        <f>IF(AY$2='List of Flows'!$B206,IF('List of Flows'!$G206=0,0,1),0)</f>
        <v>0</v>
      </c>
      <c r="AZ208" s="32">
        <f>IF(AZ$2='List of Flows'!$B206,IF('List of Flows'!$G206=0,0,1),0)</f>
        <v>0</v>
      </c>
      <c r="BA208" s="32">
        <f>IF(BA$2='List of Flows'!$B206,IF('List of Flows'!$G206=0,0,1),0)</f>
        <v>0</v>
      </c>
      <c r="BB208" s="32">
        <f>IF(BB$2='List of Flows'!$B206,IF('List of Flows'!$G206=0,0,1),0)</f>
        <v>0</v>
      </c>
      <c r="BC208" s="32">
        <f>IF(BC$2='List of Flows'!$B206,IF('List of Flows'!$G206=0,0,1),0)</f>
        <v>0</v>
      </c>
      <c r="BD208" s="32">
        <f>IF(BD$2='List of Flows'!$B206,IF('List of Flows'!$G206=0,0,1),0)</f>
        <v>0</v>
      </c>
      <c r="BE208" s="32">
        <f>IF(BE$2='List of Flows'!$B206,IF('List of Flows'!$G206=0,0,1),0)</f>
        <v>0</v>
      </c>
      <c r="BF208" s="32">
        <f>IF(BF$2='List of Flows'!$B206,IF('List of Flows'!$G206=0,0,1),0)</f>
        <v>0</v>
      </c>
      <c r="BG208" s="32">
        <f>IF(BG$2='List of Flows'!$B206,IF('List of Flows'!$G206=0,0,1),0)</f>
        <v>0</v>
      </c>
      <c r="BH208" s="32">
        <f t="shared" si="117"/>
        <v>0</v>
      </c>
      <c r="BI208" s="31"/>
      <c r="BJ208">
        <f t="shared" si="118"/>
        <v>0</v>
      </c>
      <c r="BK208">
        <f t="shared" si="119"/>
        <v>0</v>
      </c>
      <c r="BL208">
        <f t="shared" si="120"/>
        <v>0</v>
      </c>
      <c r="BM208">
        <f t="shared" si="121"/>
        <v>0</v>
      </c>
      <c r="BN208">
        <f t="shared" si="122"/>
        <v>0</v>
      </c>
      <c r="BO208">
        <f t="shared" si="123"/>
        <v>0</v>
      </c>
      <c r="BP208">
        <f t="shared" si="124"/>
        <v>0</v>
      </c>
      <c r="BQ208">
        <f t="shared" si="125"/>
        <v>0</v>
      </c>
      <c r="BR208">
        <f t="shared" si="126"/>
        <v>0</v>
      </c>
      <c r="BS208">
        <f t="shared" si="127"/>
        <v>0</v>
      </c>
      <c r="BT208">
        <f t="shared" si="128"/>
        <v>0</v>
      </c>
      <c r="BU208">
        <f t="shared" si="129"/>
        <v>0</v>
      </c>
      <c r="BV208">
        <f t="shared" si="130"/>
        <v>0</v>
      </c>
      <c r="BW208">
        <f t="shared" si="131"/>
        <v>0</v>
      </c>
    </row>
    <row r="209" spans="1:75" x14ac:dyDescent="0.3">
      <c r="A209" s="30"/>
      <c r="B209" s="32">
        <f>IF(B$2='List of Flows'!$B207,IF('List of Flows'!$E207=0,0,1),0)</f>
        <v>0</v>
      </c>
      <c r="C209" s="32">
        <f>IF(C$2='List of Flows'!$B207,IF('List of Flows'!$E207=0,0,1),0)</f>
        <v>0</v>
      </c>
      <c r="D209" s="32">
        <f>IF(D$2='List of Flows'!$B207,IF('List of Flows'!$E207=0,0,1),0)</f>
        <v>0</v>
      </c>
      <c r="E209" s="32">
        <f>IF(E$2='List of Flows'!$B207,IF('List of Flows'!$E207=0,0,1),0)</f>
        <v>0</v>
      </c>
      <c r="F209" s="32">
        <f>IF(F$2='List of Flows'!$B207,IF('List of Flows'!$E207=0,0,1),0)</f>
        <v>0</v>
      </c>
      <c r="G209" s="32">
        <f>IF(G$2='List of Flows'!$B207,IF('List of Flows'!$E207=0,0,1),0)</f>
        <v>0</v>
      </c>
      <c r="H209" s="32">
        <f>IF(H$2='List of Flows'!$B207,IF('List of Flows'!$E207=0,0,1),0)</f>
        <v>0</v>
      </c>
      <c r="I209" s="32">
        <f>IF(I$2='List of Flows'!$B207,IF('List of Flows'!$E207=0,0,1),0)</f>
        <v>0</v>
      </c>
      <c r="J209" s="32">
        <f>IF(J$2='List of Flows'!$B207,IF('List of Flows'!$E207=0,0,1),0)</f>
        <v>0</v>
      </c>
      <c r="K209" s="32">
        <f>IF(K$2='List of Flows'!$B207,IF('List of Flows'!$E207=0,0,1),0)</f>
        <v>0</v>
      </c>
      <c r="L209" s="32">
        <f>IF(L$2='List of Flows'!$B207,IF('List of Flows'!$E207=0,0,1),0)</f>
        <v>0</v>
      </c>
      <c r="M209" s="32">
        <f>IF(M$2='List of Flows'!$B207,IF('List of Flows'!$E207=0,0,1),0)</f>
        <v>0</v>
      </c>
      <c r="N209" s="32">
        <f>IF(N$2='List of Flows'!$B207,IF('List of Flows'!$E207=0,0,1),0)</f>
        <v>0</v>
      </c>
      <c r="O209" s="32">
        <f t="shared" si="101"/>
        <v>0</v>
      </c>
      <c r="P209" s="31"/>
      <c r="Q209" s="32">
        <f>IF(Q$2='List of Flows'!$B207,IF('List of Flows'!$F207=0,0,1),0)</f>
        <v>0</v>
      </c>
      <c r="R209" s="32">
        <f>IF(R$2='List of Flows'!$B207,IF('List of Flows'!$F207=0,0,1),0)</f>
        <v>0</v>
      </c>
      <c r="S209" s="32">
        <f>IF(S$2='List of Flows'!$B207,IF('List of Flows'!$F207=0,0,1),0)</f>
        <v>0</v>
      </c>
      <c r="T209" s="32">
        <f>IF(T$2='List of Flows'!$B207,IF('List of Flows'!$F207=0,0,1),0)</f>
        <v>0</v>
      </c>
      <c r="U209" s="32">
        <f>IF(U$2='List of Flows'!$B207,IF('List of Flows'!$F207=0,0,1),0)</f>
        <v>0</v>
      </c>
      <c r="V209" s="32">
        <f>IF(V$2='List of Flows'!$B207,IF('List of Flows'!$F207=0,0,1),0)</f>
        <v>0</v>
      </c>
      <c r="W209" s="32">
        <f>IF(W$2='List of Flows'!$B207,IF('List of Flows'!$F207=0,0,1),0)</f>
        <v>0</v>
      </c>
      <c r="X209" s="32">
        <f>IF(X$2='List of Flows'!$B207,IF('List of Flows'!$F207=0,0,1),0)</f>
        <v>0</v>
      </c>
      <c r="Y209" s="32">
        <f>IF(Y$2='List of Flows'!$B207,IF('List of Flows'!$F207=0,0,1),0)</f>
        <v>0</v>
      </c>
      <c r="Z209" s="32">
        <f>IF(Z$2='List of Flows'!$B207,IF('List of Flows'!$F207=0,0,1),0)</f>
        <v>0</v>
      </c>
      <c r="AA209" s="32">
        <f>IF(AA$2='List of Flows'!$B207,IF('List of Flows'!$F207=0,0,1),0)</f>
        <v>0</v>
      </c>
      <c r="AB209" s="32">
        <f>IF(AB$2='List of Flows'!$B207,IF('List of Flows'!$F207=0,0,1),0)</f>
        <v>0</v>
      </c>
      <c r="AC209" s="32">
        <f>IF(AC$2='List of Flows'!$B207,IF('List of Flows'!$F207=0,0,1),0)</f>
        <v>0</v>
      </c>
      <c r="AD209" s="32">
        <f t="shared" si="102"/>
        <v>0</v>
      </c>
      <c r="AE209" s="31"/>
      <c r="AF209" s="32">
        <f t="shared" si="103"/>
        <v>0</v>
      </c>
      <c r="AG209" s="32">
        <f t="shared" si="104"/>
        <v>0</v>
      </c>
      <c r="AH209" s="32">
        <f t="shared" si="105"/>
        <v>0</v>
      </c>
      <c r="AI209" s="32">
        <f t="shared" si="106"/>
        <v>0</v>
      </c>
      <c r="AJ209" s="32">
        <f t="shared" si="107"/>
        <v>0</v>
      </c>
      <c r="AK209" s="32">
        <f t="shared" si="108"/>
        <v>0</v>
      </c>
      <c r="AL209" s="32">
        <f t="shared" si="109"/>
        <v>0</v>
      </c>
      <c r="AM209" s="32">
        <f t="shared" si="110"/>
        <v>0</v>
      </c>
      <c r="AN209" s="32">
        <f t="shared" si="111"/>
        <v>0</v>
      </c>
      <c r="AO209" s="32">
        <f t="shared" si="112"/>
        <v>0</v>
      </c>
      <c r="AP209" s="32">
        <f t="shared" si="113"/>
        <v>0</v>
      </c>
      <c r="AQ209" s="32">
        <f t="shared" si="114"/>
        <v>0</v>
      </c>
      <c r="AR209" s="32">
        <f t="shared" si="115"/>
        <v>0</v>
      </c>
      <c r="AS209" s="32">
        <f t="shared" si="116"/>
        <v>0</v>
      </c>
      <c r="AT209" s="31"/>
      <c r="AU209" s="32">
        <f>IF(AU$2='List of Flows'!$B207,IF('List of Flows'!$G207=0,0,1),0)</f>
        <v>0</v>
      </c>
      <c r="AV209" s="32">
        <f>IF(AV$2='List of Flows'!$B207,IF('List of Flows'!$G207=0,0,1),0)</f>
        <v>0</v>
      </c>
      <c r="AW209" s="32">
        <f>IF(AW$2='List of Flows'!$B207,IF('List of Flows'!$G207=0,0,1),0)</f>
        <v>0</v>
      </c>
      <c r="AX209" s="32">
        <f>IF(AX$2='List of Flows'!$B207,IF('List of Flows'!$G207=0,0,1),0)</f>
        <v>0</v>
      </c>
      <c r="AY209" s="32">
        <f>IF(AY$2='List of Flows'!$B207,IF('List of Flows'!$G207=0,0,1),0)</f>
        <v>0</v>
      </c>
      <c r="AZ209" s="32">
        <f>IF(AZ$2='List of Flows'!$B207,IF('List of Flows'!$G207=0,0,1),0)</f>
        <v>0</v>
      </c>
      <c r="BA209" s="32">
        <f>IF(BA$2='List of Flows'!$B207,IF('List of Flows'!$G207=0,0,1),0)</f>
        <v>0</v>
      </c>
      <c r="BB209" s="32">
        <f>IF(BB$2='List of Flows'!$B207,IF('List of Flows'!$G207=0,0,1),0)</f>
        <v>0</v>
      </c>
      <c r="BC209" s="32">
        <f>IF(BC$2='List of Flows'!$B207,IF('List of Flows'!$G207=0,0,1),0)</f>
        <v>0</v>
      </c>
      <c r="BD209" s="32">
        <f>IF(BD$2='List of Flows'!$B207,IF('List of Flows'!$G207=0,0,1),0)</f>
        <v>0</v>
      </c>
      <c r="BE209" s="32">
        <f>IF(BE$2='List of Flows'!$B207,IF('List of Flows'!$G207=0,0,1),0)</f>
        <v>0</v>
      </c>
      <c r="BF209" s="32">
        <f>IF(BF$2='List of Flows'!$B207,IF('List of Flows'!$G207=0,0,1),0)</f>
        <v>0</v>
      </c>
      <c r="BG209" s="32">
        <f>IF(BG$2='List of Flows'!$B207,IF('List of Flows'!$G207=0,0,1),0)</f>
        <v>0</v>
      </c>
      <c r="BH209" s="32">
        <f t="shared" si="117"/>
        <v>0</v>
      </c>
      <c r="BI209" s="31"/>
      <c r="BJ209">
        <f t="shared" si="118"/>
        <v>0</v>
      </c>
      <c r="BK209">
        <f t="shared" si="119"/>
        <v>0</v>
      </c>
      <c r="BL209">
        <f t="shared" si="120"/>
        <v>0</v>
      </c>
      <c r="BM209">
        <f t="shared" si="121"/>
        <v>0</v>
      </c>
      <c r="BN209">
        <f t="shared" si="122"/>
        <v>0</v>
      </c>
      <c r="BO209">
        <f t="shared" si="123"/>
        <v>0</v>
      </c>
      <c r="BP209">
        <f t="shared" si="124"/>
        <v>0</v>
      </c>
      <c r="BQ209">
        <f t="shared" si="125"/>
        <v>0</v>
      </c>
      <c r="BR209">
        <f t="shared" si="126"/>
        <v>0</v>
      </c>
      <c r="BS209">
        <f t="shared" si="127"/>
        <v>0</v>
      </c>
      <c r="BT209">
        <f t="shared" si="128"/>
        <v>0</v>
      </c>
      <c r="BU209">
        <f t="shared" si="129"/>
        <v>0</v>
      </c>
      <c r="BV209">
        <f t="shared" si="130"/>
        <v>0</v>
      </c>
      <c r="BW209">
        <f t="shared" si="131"/>
        <v>0</v>
      </c>
    </row>
    <row r="210" spans="1:75" x14ac:dyDescent="0.3">
      <c r="A210" s="30"/>
      <c r="B210" s="32">
        <f>IF(B$2='List of Flows'!$B208,IF('List of Flows'!$E208=0,0,1),0)</f>
        <v>0</v>
      </c>
      <c r="C210" s="32">
        <f>IF(C$2='List of Flows'!$B208,IF('List of Flows'!$E208=0,0,1),0)</f>
        <v>0</v>
      </c>
      <c r="D210" s="32">
        <f>IF(D$2='List of Flows'!$B208,IF('List of Flows'!$E208=0,0,1),0)</f>
        <v>0</v>
      </c>
      <c r="E210" s="32">
        <f>IF(E$2='List of Flows'!$B208,IF('List of Flows'!$E208=0,0,1),0)</f>
        <v>0</v>
      </c>
      <c r="F210" s="32">
        <f>IF(F$2='List of Flows'!$B208,IF('List of Flows'!$E208=0,0,1),0)</f>
        <v>0</v>
      </c>
      <c r="G210" s="32">
        <f>IF(G$2='List of Flows'!$B208,IF('List of Flows'!$E208=0,0,1),0)</f>
        <v>0</v>
      </c>
      <c r="H210" s="32">
        <f>IF(H$2='List of Flows'!$B208,IF('List of Flows'!$E208=0,0,1),0)</f>
        <v>0</v>
      </c>
      <c r="I210" s="32">
        <f>IF(I$2='List of Flows'!$B208,IF('List of Flows'!$E208=0,0,1),0)</f>
        <v>0</v>
      </c>
      <c r="J210" s="32">
        <f>IF(J$2='List of Flows'!$B208,IF('List of Flows'!$E208=0,0,1),0)</f>
        <v>0</v>
      </c>
      <c r="K210" s="32">
        <f>IF(K$2='List of Flows'!$B208,IF('List of Flows'!$E208=0,0,1),0)</f>
        <v>0</v>
      </c>
      <c r="L210" s="32">
        <f>IF(L$2='List of Flows'!$B208,IF('List of Flows'!$E208=0,0,1),0)</f>
        <v>0</v>
      </c>
      <c r="M210" s="32">
        <f>IF(M$2='List of Flows'!$B208,IF('List of Flows'!$E208=0,0,1),0)</f>
        <v>0</v>
      </c>
      <c r="N210" s="32">
        <f>IF(N$2='List of Flows'!$B208,IF('List of Flows'!$E208=0,0,1),0)</f>
        <v>0</v>
      </c>
      <c r="O210" s="32">
        <f t="shared" si="101"/>
        <v>0</v>
      </c>
      <c r="P210" s="31"/>
      <c r="Q210" s="32">
        <f>IF(Q$2='List of Flows'!$B208,IF('List of Flows'!$F208=0,0,1),0)</f>
        <v>0</v>
      </c>
      <c r="R210" s="32">
        <f>IF(R$2='List of Flows'!$B208,IF('List of Flows'!$F208=0,0,1),0)</f>
        <v>0</v>
      </c>
      <c r="S210" s="32">
        <f>IF(S$2='List of Flows'!$B208,IF('List of Flows'!$F208=0,0,1),0)</f>
        <v>0</v>
      </c>
      <c r="T210" s="32">
        <f>IF(T$2='List of Flows'!$B208,IF('List of Flows'!$F208=0,0,1),0)</f>
        <v>0</v>
      </c>
      <c r="U210" s="32">
        <f>IF(U$2='List of Flows'!$B208,IF('List of Flows'!$F208=0,0,1),0)</f>
        <v>0</v>
      </c>
      <c r="V210" s="32">
        <f>IF(V$2='List of Flows'!$B208,IF('List of Flows'!$F208=0,0,1),0)</f>
        <v>0</v>
      </c>
      <c r="W210" s="32">
        <f>IF(W$2='List of Flows'!$B208,IF('List of Flows'!$F208=0,0,1),0)</f>
        <v>0</v>
      </c>
      <c r="X210" s="32">
        <f>IF(X$2='List of Flows'!$B208,IF('List of Flows'!$F208=0,0,1),0)</f>
        <v>0</v>
      </c>
      <c r="Y210" s="32">
        <f>IF(Y$2='List of Flows'!$B208,IF('List of Flows'!$F208=0,0,1),0)</f>
        <v>0</v>
      </c>
      <c r="Z210" s="32">
        <f>IF(Z$2='List of Flows'!$B208,IF('List of Flows'!$F208=0,0,1),0)</f>
        <v>0</v>
      </c>
      <c r="AA210" s="32">
        <f>IF(AA$2='List of Flows'!$B208,IF('List of Flows'!$F208=0,0,1),0)</f>
        <v>0</v>
      </c>
      <c r="AB210" s="32">
        <f>IF(AB$2='List of Flows'!$B208,IF('List of Flows'!$F208=0,0,1),0)</f>
        <v>0</v>
      </c>
      <c r="AC210" s="32">
        <f>IF(AC$2='List of Flows'!$B208,IF('List of Flows'!$F208=0,0,1),0)</f>
        <v>0</v>
      </c>
      <c r="AD210" s="32">
        <f t="shared" si="102"/>
        <v>0</v>
      </c>
      <c r="AE210" s="31"/>
      <c r="AF210" s="32">
        <f t="shared" si="103"/>
        <v>0</v>
      </c>
      <c r="AG210" s="32">
        <f t="shared" si="104"/>
        <v>0</v>
      </c>
      <c r="AH210" s="32">
        <f t="shared" si="105"/>
        <v>0</v>
      </c>
      <c r="AI210" s="32">
        <f t="shared" si="106"/>
        <v>0</v>
      </c>
      <c r="AJ210" s="32">
        <f t="shared" si="107"/>
        <v>0</v>
      </c>
      <c r="AK210" s="32">
        <f t="shared" si="108"/>
        <v>0</v>
      </c>
      <c r="AL210" s="32">
        <f t="shared" si="109"/>
        <v>0</v>
      </c>
      <c r="AM210" s="32">
        <f t="shared" si="110"/>
        <v>0</v>
      </c>
      <c r="AN210" s="32">
        <f t="shared" si="111"/>
        <v>0</v>
      </c>
      <c r="AO210" s="32">
        <f t="shared" si="112"/>
        <v>0</v>
      </c>
      <c r="AP210" s="32">
        <f t="shared" si="113"/>
        <v>0</v>
      </c>
      <c r="AQ210" s="32">
        <f t="shared" si="114"/>
        <v>0</v>
      </c>
      <c r="AR210" s="32">
        <f t="shared" si="115"/>
        <v>0</v>
      </c>
      <c r="AS210" s="32">
        <f t="shared" si="116"/>
        <v>0</v>
      </c>
      <c r="AT210" s="31"/>
      <c r="AU210" s="32">
        <f>IF(AU$2='List of Flows'!$B208,IF('List of Flows'!$G208=0,0,1),0)</f>
        <v>0</v>
      </c>
      <c r="AV210" s="32">
        <f>IF(AV$2='List of Flows'!$B208,IF('List of Flows'!$G208=0,0,1),0)</f>
        <v>0</v>
      </c>
      <c r="AW210" s="32">
        <f>IF(AW$2='List of Flows'!$B208,IF('List of Flows'!$G208=0,0,1),0)</f>
        <v>0</v>
      </c>
      <c r="AX210" s="32">
        <f>IF(AX$2='List of Flows'!$B208,IF('List of Flows'!$G208=0,0,1),0)</f>
        <v>0</v>
      </c>
      <c r="AY210" s="32">
        <f>IF(AY$2='List of Flows'!$B208,IF('List of Flows'!$G208=0,0,1),0)</f>
        <v>0</v>
      </c>
      <c r="AZ210" s="32">
        <f>IF(AZ$2='List of Flows'!$B208,IF('List of Flows'!$G208=0,0,1),0)</f>
        <v>0</v>
      </c>
      <c r="BA210" s="32">
        <f>IF(BA$2='List of Flows'!$B208,IF('List of Flows'!$G208=0,0,1),0)</f>
        <v>0</v>
      </c>
      <c r="BB210" s="32">
        <f>IF(BB$2='List of Flows'!$B208,IF('List of Flows'!$G208=0,0,1),0)</f>
        <v>0</v>
      </c>
      <c r="BC210" s="32">
        <f>IF(BC$2='List of Flows'!$B208,IF('List of Flows'!$G208=0,0,1),0)</f>
        <v>0</v>
      </c>
      <c r="BD210" s="32">
        <f>IF(BD$2='List of Flows'!$B208,IF('List of Flows'!$G208=0,0,1),0)</f>
        <v>0</v>
      </c>
      <c r="BE210" s="32">
        <f>IF(BE$2='List of Flows'!$B208,IF('List of Flows'!$G208=0,0,1),0)</f>
        <v>0</v>
      </c>
      <c r="BF210" s="32">
        <f>IF(BF$2='List of Flows'!$B208,IF('List of Flows'!$G208=0,0,1),0)</f>
        <v>0</v>
      </c>
      <c r="BG210" s="32">
        <f>IF(BG$2='List of Flows'!$B208,IF('List of Flows'!$G208=0,0,1),0)</f>
        <v>0</v>
      </c>
      <c r="BH210" s="32">
        <f t="shared" si="117"/>
        <v>0</v>
      </c>
      <c r="BI210" s="31"/>
      <c r="BJ210">
        <f t="shared" si="118"/>
        <v>0</v>
      </c>
      <c r="BK210">
        <f t="shared" si="119"/>
        <v>0</v>
      </c>
      <c r="BL210">
        <f t="shared" si="120"/>
        <v>0</v>
      </c>
      <c r="BM210">
        <f t="shared" si="121"/>
        <v>0</v>
      </c>
      <c r="BN210">
        <f t="shared" si="122"/>
        <v>0</v>
      </c>
      <c r="BO210">
        <f t="shared" si="123"/>
        <v>0</v>
      </c>
      <c r="BP210">
        <f t="shared" si="124"/>
        <v>0</v>
      </c>
      <c r="BQ210">
        <f t="shared" si="125"/>
        <v>0</v>
      </c>
      <c r="BR210">
        <f t="shared" si="126"/>
        <v>0</v>
      </c>
      <c r="BS210">
        <f t="shared" si="127"/>
        <v>0</v>
      </c>
      <c r="BT210">
        <f t="shared" si="128"/>
        <v>0</v>
      </c>
      <c r="BU210">
        <f t="shared" si="129"/>
        <v>0</v>
      </c>
      <c r="BV210">
        <f t="shared" si="130"/>
        <v>0</v>
      </c>
      <c r="BW210">
        <f t="shared" si="131"/>
        <v>0</v>
      </c>
    </row>
    <row r="211" spans="1:75" x14ac:dyDescent="0.3">
      <c r="A211" s="30"/>
      <c r="B211" s="32">
        <f>IF(B$2='List of Flows'!$B209,IF('List of Flows'!$E209=0,0,1),0)</f>
        <v>0</v>
      </c>
      <c r="C211" s="32">
        <f>IF(C$2='List of Flows'!$B209,IF('List of Flows'!$E209=0,0,1),0)</f>
        <v>0</v>
      </c>
      <c r="D211" s="32">
        <f>IF(D$2='List of Flows'!$B209,IF('List of Flows'!$E209=0,0,1),0)</f>
        <v>0</v>
      </c>
      <c r="E211" s="32">
        <f>IF(E$2='List of Flows'!$B209,IF('List of Flows'!$E209=0,0,1),0)</f>
        <v>0</v>
      </c>
      <c r="F211" s="32">
        <f>IF(F$2='List of Flows'!$B209,IF('List of Flows'!$E209=0,0,1),0)</f>
        <v>0</v>
      </c>
      <c r="G211" s="32">
        <f>IF(G$2='List of Flows'!$B209,IF('List of Flows'!$E209=0,0,1),0)</f>
        <v>0</v>
      </c>
      <c r="H211" s="32">
        <f>IF(H$2='List of Flows'!$B209,IF('List of Flows'!$E209=0,0,1),0)</f>
        <v>0</v>
      </c>
      <c r="I211" s="32">
        <f>IF(I$2='List of Flows'!$B209,IF('List of Flows'!$E209=0,0,1),0)</f>
        <v>0</v>
      </c>
      <c r="J211" s="32">
        <f>IF(J$2='List of Flows'!$B209,IF('List of Flows'!$E209=0,0,1),0)</f>
        <v>0</v>
      </c>
      <c r="K211" s="32">
        <f>IF(K$2='List of Flows'!$B209,IF('List of Flows'!$E209=0,0,1),0)</f>
        <v>0</v>
      </c>
      <c r="L211" s="32">
        <f>IF(L$2='List of Flows'!$B209,IF('List of Flows'!$E209=0,0,1),0)</f>
        <v>0</v>
      </c>
      <c r="M211" s="32">
        <f>IF(M$2='List of Flows'!$B209,IF('List of Flows'!$E209=0,0,1),0)</f>
        <v>0</v>
      </c>
      <c r="N211" s="32">
        <f>IF(N$2='List of Flows'!$B209,IF('List of Flows'!$E209=0,0,1),0)</f>
        <v>0</v>
      </c>
      <c r="O211" s="32">
        <f t="shared" si="101"/>
        <v>0</v>
      </c>
      <c r="P211" s="31"/>
      <c r="Q211" s="32">
        <f>IF(Q$2='List of Flows'!$B209,IF('List of Flows'!$F209=0,0,1),0)</f>
        <v>0</v>
      </c>
      <c r="R211" s="32">
        <f>IF(R$2='List of Flows'!$B209,IF('List of Flows'!$F209=0,0,1),0)</f>
        <v>0</v>
      </c>
      <c r="S211" s="32">
        <f>IF(S$2='List of Flows'!$B209,IF('List of Flows'!$F209=0,0,1),0)</f>
        <v>0</v>
      </c>
      <c r="T211" s="32">
        <f>IF(T$2='List of Flows'!$B209,IF('List of Flows'!$F209=0,0,1),0)</f>
        <v>0</v>
      </c>
      <c r="U211" s="32">
        <f>IF(U$2='List of Flows'!$B209,IF('List of Flows'!$F209=0,0,1),0)</f>
        <v>0</v>
      </c>
      <c r="V211" s="32">
        <f>IF(V$2='List of Flows'!$B209,IF('List of Flows'!$F209=0,0,1),0)</f>
        <v>0</v>
      </c>
      <c r="W211" s="32">
        <f>IF(W$2='List of Flows'!$B209,IF('List of Flows'!$F209=0,0,1),0)</f>
        <v>0</v>
      </c>
      <c r="X211" s="32">
        <f>IF(X$2='List of Flows'!$B209,IF('List of Flows'!$F209=0,0,1),0)</f>
        <v>0</v>
      </c>
      <c r="Y211" s="32">
        <f>IF(Y$2='List of Flows'!$B209,IF('List of Flows'!$F209=0,0,1),0)</f>
        <v>0</v>
      </c>
      <c r="Z211" s="32">
        <f>IF(Z$2='List of Flows'!$B209,IF('List of Flows'!$F209=0,0,1),0)</f>
        <v>0</v>
      </c>
      <c r="AA211" s="32">
        <f>IF(AA$2='List of Flows'!$B209,IF('List of Flows'!$F209=0,0,1),0)</f>
        <v>0</v>
      </c>
      <c r="AB211" s="32">
        <f>IF(AB$2='List of Flows'!$B209,IF('List of Flows'!$F209=0,0,1),0)</f>
        <v>0</v>
      </c>
      <c r="AC211" s="32">
        <f>IF(AC$2='List of Flows'!$B209,IF('List of Flows'!$F209=0,0,1),0)</f>
        <v>0</v>
      </c>
      <c r="AD211" s="32">
        <f t="shared" si="102"/>
        <v>0</v>
      </c>
      <c r="AE211" s="31"/>
      <c r="AF211" s="32">
        <f t="shared" si="103"/>
        <v>0</v>
      </c>
      <c r="AG211" s="32">
        <f t="shared" si="104"/>
        <v>0</v>
      </c>
      <c r="AH211" s="32">
        <f t="shared" si="105"/>
        <v>0</v>
      </c>
      <c r="AI211" s="32">
        <f t="shared" si="106"/>
        <v>0</v>
      </c>
      <c r="AJ211" s="32">
        <f t="shared" si="107"/>
        <v>0</v>
      </c>
      <c r="AK211" s="32">
        <f t="shared" si="108"/>
        <v>0</v>
      </c>
      <c r="AL211" s="32">
        <f t="shared" si="109"/>
        <v>0</v>
      </c>
      <c r="AM211" s="32">
        <f t="shared" si="110"/>
        <v>0</v>
      </c>
      <c r="AN211" s="32">
        <f t="shared" si="111"/>
        <v>0</v>
      </c>
      <c r="AO211" s="32">
        <f t="shared" si="112"/>
        <v>0</v>
      </c>
      <c r="AP211" s="32">
        <f t="shared" si="113"/>
        <v>0</v>
      </c>
      <c r="AQ211" s="32">
        <f t="shared" si="114"/>
        <v>0</v>
      </c>
      <c r="AR211" s="32">
        <f t="shared" si="115"/>
        <v>0</v>
      </c>
      <c r="AS211" s="32">
        <f t="shared" si="116"/>
        <v>0</v>
      </c>
      <c r="AT211" s="31"/>
      <c r="AU211" s="32">
        <f>IF(AU$2='List of Flows'!$B209,IF('List of Flows'!$G209=0,0,1),0)</f>
        <v>0</v>
      </c>
      <c r="AV211" s="32">
        <f>IF(AV$2='List of Flows'!$B209,IF('List of Flows'!$G209=0,0,1),0)</f>
        <v>0</v>
      </c>
      <c r="AW211" s="32">
        <f>IF(AW$2='List of Flows'!$B209,IF('List of Flows'!$G209=0,0,1),0)</f>
        <v>0</v>
      </c>
      <c r="AX211" s="32">
        <f>IF(AX$2='List of Flows'!$B209,IF('List of Flows'!$G209=0,0,1),0)</f>
        <v>0</v>
      </c>
      <c r="AY211" s="32">
        <f>IF(AY$2='List of Flows'!$B209,IF('List of Flows'!$G209=0,0,1),0)</f>
        <v>0</v>
      </c>
      <c r="AZ211" s="32">
        <f>IF(AZ$2='List of Flows'!$B209,IF('List of Flows'!$G209=0,0,1),0)</f>
        <v>0</v>
      </c>
      <c r="BA211" s="32">
        <f>IF(BA$2='List of Flows'!$B209,IF('List of Flows'!$G209=0,0,1),0)</f>
        <v>0</v>
      </c>
      <c r="BB211" s="32">
        <f>IF(BB$2='List of Flows'!$B209,IF('List of Flows'!$G209=0,0,1),0)</f>
        <v>0</v>
      </c>
      <c r="BC211" s="32">
        <f>IF(BC$2='List of Flows'!$B209,IF('List of Flows'!$G209=0,0,1),0)</f>
        <v>0</v>
      </c>
      <c r="BD211" s="32">
        <f>IF(BD$2='List of Flows'!$B209,IF('List of Flows'!$G209=0,0,1),0)</f>
        <v>0</v>
      </c>
      <c r="BE211" s="32">
        <f>IF(BE$2='List of Flows'!$B209,IF('List of Flows'!$G209=0,0,1),0)</f>
        <v>0</v>
      </c>
      <c r="BF211" s="32">
        <f>IF(BF$2='List of Flows'!$B209,IF('List of Flows'!$G209=0,0,1),0)</f>
        <v>0</v>
      </c>
      <c r="BG211" s="32">
        <f>IF(BG$2='List of Flows'!$B209,IF('List of Flows'!$G209=0,0,1),0)</f>
        <v>0</v>
      </c>
      <c r="BH211" s="32">
        <f t="shared" si="117"/>
        <v>0</v>
      </c>
      <c r="BI211" s="31"/>
      <c r="BJ211">
        <f t="shared" si="118"/>
        <v>0</v>
      </c>
      <c r="BK211">
        <f t="shared" si="119"/>
        <v>0</v>
      </c>
      <c r="BL211">
        <f t="shared" si="120"/>
        <v>0</v>
      </c>
      <c r="BM211">
        <f t="shared" si="121"/>
        <v>0</v>
      </c>
      <c r="BN211">
        <f t="shared" si="122"/>
        <v>0</v>
      </c>
      <c r="BO211">
        <f t="shared" si="123"/>
        <v>0</v>
      </c>
      <c r="BP211">
        <f t="shared" si="124"/>
        <v>0</v>
      </c>
      <c r="BQ211">
        <f t="shared" si="125"/>
        <v>0</v>
      </c>
      <c r="BR211">
        <f t="shared" si="126"/>
        <v>0</v>
      </c>
      <c r="BS211">
        <f t="shared" si="127"/>
        <v>0</v>
      </c>
      <c r="BT211">
        <f t="shared" si="128"/>
        <v>0</v>
      </c>
      <c r="BU211">
        <f t="shared" si="129"/>
        <v>0</v>
      </c>
      <c r="BV211">
        <f t="shared" si="130"/>
        <v>0</v>
      </c>
      <c r="BW211">
        <f t="shared" si="131"/>
        <v>0</v>
      </c>
    </row>
    <row r="212" spans="1:75" x14ac:dyDescent="0.3">
      <c r="A212" s="30"/>
      <c r="B212" s="32">
        <f>IF(B$2='List of Flows'!$B210,IF('List of Flows'!$E210=0,0,1),0)</f>
        <v>0</v>
      </c>
      <c r="C212" s="32">
        <f>IF(C$2='List of Flows'!$B210,IF('List of Flows'!$E210=0,0,1),0)</f>
        <v>0</v>
      </c>
      <c r="D212" s="32">
        <f>IF(D$2='List of Flows'!$B210,IF('List of Flows'!$E210=0,0,1),0)</f>
        <v>0</v>
      </c>
      <c r="E212" s="32">
        <f>IF(E$2='List of Flows'!$B210,IF('List of Flows'!$E210=0,0,1),0)</f>
        <v>0</v>
      </c>
      <c r="F212" s="32">
        <f>IF(F$2='List of Flows'!$B210,IF('List of Flows'!$E210=0,0,1),0)</f>
        <v>0</v>
      </c>
      <c r="G212" s="32">
        <f>IF(G$2='List of Flows'!$B210,IF('List of Flows'!$E210=0,0,1),0)</f>
        <v>0</v>
      </c>
      <c r="H212" s="32">
        <f>IF(H$2='List of Flows'!$B210,IF('List of Flows'!$E210=0,0,1),0)</f>
        <v>0</v>
      </c>
      <c r="I212" s="32">
        <f>IF(I$2='List of Flows'!$B210,IF('List of Flows'!$E210=0,0,1),0)</f>
        <v>0</v>
      </c>
      <c r="J212" s="32">
        <f>IF(J$2='List of Flows'!$B210,IF('List of Flows'!$E210=0,0,1),0)</f>
        <v>0</v>
      </c>
      <c r="K212" s="32">
        <f>IF(K$2='List of Flows'!$B210,IF('List of Flows'!$E210=0,0,1),0)</f>
        <v>0</v>
      </c>
      <c r="L212" s="32">
        <f>IF(L$2='List of Flows'!$B210,IF('List of Flows'!$E210=0,0,1),0)</f>
        <v>0</v>
      </c>
      <c r="M212" s="32">
        <f>IF(M$2='List of Flows'!$B210,IF('List of Flows'!$E210=0,0,1),0)</f>
        <v>0</v>
      </c>
      <c r="N212" s="32">
        <f>IF(N$2='List of Flows'!$B210,IF('List of Flows'!$E210=0,0,1),0)</f>
        <v>0</v>
      </c>
      <c r="O212" s="32">
        <f t="shared" si="101"/>
        <v>0</v>
      </c>
      <c r="P212" s="31"/>
      <c r="Q212" s="32">
        <f>IF(Q$2='List of Flows'!$B210,IF('List of Flows'!$F210=0,0,1),0)</f>
        <v>0</v>
      </c>
      <c r="R212" s="32">
        <f>IF(R$2='List of Flows'!$B210,IF('List of Flows'!$F210=0,0,1),0)</f>
        <v>0</v>
      </c>
      <c r="S212" s="32">
        <f>IF(S$2='List of Flows'!$B210,IF('List of Flows'!$F210=0,0,1),0)</f>
        <v>0</v>
      </c>
      <c r="T212" s="32">
        <f>IF(T$2='List of Flows'!$B210,IF('List of Flows'!$F210=0,0,1),0)</f>
        <v>0</v>
      </c>
      <c r="U212" s="32">
        <f>IF(U$2='List of Flows'!$B210,IF('List of Flows'!$F210=0,0,1),0)</f>
        <v>0</v>
      </c>
      <c r="V212" s="32">
        <f>IF(V$2='List of Flows'!$B210,IF('List of Flows'!$F210=0,0,1),0)</f>
        <v>0</v>
      </c>
      <c r="W212" s="32">
        <f>IF(W$2='List of Flows'!$B210,IF('List of Flows'!$F210=0,0,1),0)</f>
        <v>0</v>
      </c>
      <c r="X212" s="32">
        <f>IF(X$2='List of Flows'!$B210,IF('List of Flows'!$F210=0,0,1),0)</f>
        <v>0</v>
      </c>
      <c r="Y212" s="32">
        <f>IF(Y$2='List of Flows'!$B210,IF('List of Flows'!$F210=0,0,1),0)</f>
        <v>0</v>
      </c>
      <c r="Z212" s="32">
        <f>IF(Z$2='List of Flows'!$B210,IF('List of Flows'!$F210=0,0,1),0)</f>
        <v>0</v>
      </c>
      <c r="AA212" s="32">
        <f>IF(AA$2='List of Flows'!$B210,IF('List of Flows'!$F210=0,0,1),0)</f>
        <v>0</v>
      </c>
      <c r="AB212" s="32">
        <f>IF(AB$2='List of Flows'!$B210,IF('List of Flows'!$F210=0,0,1),0)</f>
        <v>0</v>
      </c>
      <c r="AC212" s="32">
        <f>IF(AC$2='List of Flows'!$B210,IF('List of Flows'!$F210=0,0,1),0)</f>
        <v>0</v>
      </c>
      <c r="AD212" s="32">
        <f t="shared" si="102"/>
        <v>0</v>
      </c>
      <c r="AE212" s="31"/>
      <c r="AF212" s="32">
        <f t="shared" si="103"/>
        <v>0</v>
      </c>
      <c r="AG212" s="32">
        <f t="shared" si="104"/>
        <v>0</v>
      </c>
      <c r="AH212" s="32">
        <f t="shared" si="105"/>
        <v>0</v>
      </c>
      <c r="AI212" s="32">
        <f t="shared" si="106"/>
        <v>0</v>
      </c>
      <c r="AJ212" s="32">
        <f t="shared" si="107"/>
        <v>0</v>
      </c>
      <c r="AK212" s="32">
        <f t="shared" si="108"/>
        <v>0</v>
      </c>
      <c r="AL212" s="32">
        <f t="shared" si="109"/>
        <v>0</v>
      </c>
      <c r="AM212" s="32">
        <f t="shared" si="110"/>
        <v>0</v>
      </c>
      <c r="AN212" s="32">
        <f t="shared" si="111"/>
        <v>0</v>
      </c>
      <c r="AO212" s="32">
        <f t="shared" si="112"/>
        <v>0</v>
      </c>
      <c r="AP212" s="32">
        <f t="shared" si="113"/>
        <v>0</v>
      </c>
      <c r="AQ212" s="32">
        <f t="shared" si="114"/>
        <v>0</v>
      </c>
      <c r="AR212" s="32">
        <f t="shared" si="115"/>
        <v>0</v>
      </c>
      <c r="AS212" s="32">
        <f t="shared" si="116"/>
        <v>0</v>
      </c>
      <c r="AT212" s="31"/>
      <c r="AU212" s="32">
        <f>IF(AU$2='List of Flows'!$B210,IF('List of Flows'!$G210=0,0,1),0)</f>
        <v>0</v>
      </c>
      <c r="AV212" s="32">
        <f>IF(AV$2='List of Flows'!$B210,IF('List of Flows'!$G210=0,0,1),0)</f>
        <v>0</v>
      </c>
      <c r="AW212" s="32">
        <f>IF(AW$2='List of Flows'!$B210,IF('List of Flows'!$G210=0,0,1),0)</f>
        <v>0</v>
      </c>
      <c r="AX212" s="32">
        <f>IF(AX$2='List of Flows'!$B210,IF('List of Flows'!$G210=0,0,1),0)</f>
        <v>0</v>
      </c>
      <c r="AY212" s="32">
        <f>IF(AY$2='List of Flows'!$B210,IF('List of Flows'!$G210=0,0,1),0)</f>
        <v>0</v>
      </c>
      <c r="AZ212" s="32">
        <f>IF(AZ$2='List of Flows'!$B210,IF('List of Flows'!$G210=0,0,1),0)</f>
        <v>0</v>
      </c>
      <c r="BA212" s="32">
        <f>IF(BA$2='List of Flows'!$B210,IF('List of Flows'!$G210=0,0,1),0)</f>
        <v>0</v>
      </c>
      <c r="BB212" s="32">
        <f>IF(BB$2='List of Flows'!$B210,IF('List of Flows'!$G210=0,0,1),0)</f>
        <v>0</v>
      </c>
      <c r="BC212" s="32">
        <f>IF(BC$2='List of Flows'!$B210,IF('List of Flows'!$G210=0,0,1),0)</f>
        <v>0</v>
      </c>
      <c r="BD212" s="32">
        <f>IF(BD$2='List of Flows'!$B210,IF('List of Flows'!$G210=0,0,1),0)</f>
        <v>0</v>
      </c>
      <c r="BE212" s="32">
        <f>IF(BE$2='List of Flows'!$B210,IF('List of Flows'!$G210=0,0,1),0)</f>
        <v>0</v>
      </c>
      <c r="BF212" s="32">
        <f>IF(BF$2='List of Flows'!$B210,IF('List of Flows'!$G210=0,0,1),0)</f>
        <v>0</v>
      </c>
      <c r="BG212" s="32">
        <f>IF(BG$2='List of Flows'!$B210,IF('List of Flows'!$G210=0,0,1),0)</f>
        <v>0</v>
      </c>
      <c r="BH212" s="32">
        <f t="shared" si="117"/>
        <v>0</v>
      </c>
      <c r="BI212" s="31"/>
      <c r="BJ212">
        <f t="shared" si="118"/>
        <v>0</v>
      </c>
      <c r="BK212">
        <f t="shared" si="119"/>
        <v>0</v>
      </c>
      <c r="BL212">
        <f t="shared" si="120"/>
        <v>0</v>
      </c>
      <c r="BM212">
        <f t="shared" si="121"/>
        <v>0</v>
      </c>
      <c r="BN212">
        <f t="shared" si="122"/>
        <v>0</v>
      </c>
      <c r="BO212">
        <f t="shared" si="123"/>
        <v>0</v>
      </c>
      <c r="BP212">
        <f t="shared" si="124"/>
        <v>0</v>
      </c>
      <c r="BQ212">
        <f t="shared" si="125"/>
        <v>0</v>
      </c>
      <c r="BR212">
        <f t="shared" si="126"/>
        <v>0</v>
      </c>
      <c r="BS212">
        <f t="shared" si="127"/>
        <v>0</v>
      </c>
      <c r="BT212">
        <f t="shared" si="128"/>
        <v>0</v>
      </c>
      <c r="BU212">
        <f t="shared" si="129"/>
        <v>0</v>
      </c>
      <c r="BV212">
        <f t="shared" si="130"/>
        <v>0</v>
      </c>
      <c r="BW212">
        <f t="shared" si="131"/>
        <v>0</v>
      </c>
    </row>
    <row r="213" spans="1:75" x14ac:dyDescent="0.3">
      <c r="A213" s="30"/>
      <c r="B213" s="32">
        <f>IF(B$2='List of Flows'!$B211,IF('List of Flows'!$E211=0,0,1),0)</f>
        <v>0</v>
      </c>
      <c r="C213" s="32">
        <f>IF(C$2='List of Flows'!$B211,IF('List of Flows'!$E211=0,0,1),0)</f>
        <v>0</v>
      </c>
      <c r="D213" s="32">
        <f>IF(D$2='List of Flows'!$B211,IF('List of Flows'!$E211=0,0,1),0)</f>
        <v>0</v>
      </c>
      <c r="E213" s="32">
        <f>IF(E$2='List of Flows'!$B211,IF('List of Flows'!$E211=0,0,1),0)</f>
        <v>0</v>
      </c>
      <c r="F213" s="32">
        <f>IF(F$2='List of Flows'!$B211,IF('List of Flows'!$E211=0,0,1),0)</f>
        <v>0</v>
      </c>
      <c r="G213" s="32">
        <f>IF(G$2='List of Flows'!$B211,IF('List of Flows'!$E211=0,0,1),0)</f>
        <v>0</v>
      </c>
      <c r="H213" s="32">
        <f>IF(H$2='List of Flows'!$B211,IF('List of Flows'!$E211=0,0,1),0)</f>
        <v>0</v>
      </c>
      <c r="I213" s="32">
        <f>IF(I$2='List of Flows'!$B211,IF('List of Flows'!$E211=0,0,1),0)</f>
        <v>0</v>
      </c>
      <c r="J213" s="32">
        <f>IF(J$2='List of Flows'!$B211,IF('List of Flows'!$E211=0,0,1),0)</f>
        <v>0</v>
      </c>
      <c r="K213" s="32">
        <f>IF(K$2='List of Flows'!$B211,IF('List of Flows'!$E211=0,0,1),0)</f>
        <v>0</v>
      </c>
      <c r="L213" s="32">
        <f>IF(L$2='List of Flows'!$B211,IF('List of Flows'!$E211=0,0,1),0)</f>
        <v>0</v>
      </c>
      <c r="M213" s="32">
        <f>IF(M$2='List of Flows'!$B211,IF('List of Flows'!$E211=0,0,1),0)</f>
        <v>0</v>
      </c>
      <c r="N213" s="32">
        <f>IF(N$2='List of Flows'!$B211,IF('List of Flows'!$E211=0,0,1),0)</f>
        <v>0</v>
      </c>
      <c r="O213" s="32">
        <f t="shared" si="101"/>
        <v>0</v>
      </c>
      <c r="P213" s="31"/>
      <c r="Q213" s="32">
        <f>IF(Q$2='List of Flows'!$B211,IF('List of Flows'!$F211=0,0,1),0)</f>
        <v>0</v>
      </c>
      <c r="R213" s="32">
        <f>IF(R$2='List of Flows'!$B211,IF('List of Flows'!$F211=0,0,1),0)</f>
        <v>0</v>
      </c>
      <c r="S213" s="32">
        <f>IF(S$2='List of Flows'!$B211,IF('List of Flows'!$F211=0,0,1),0)</f>
        <v>0</v>
      </c>
      <c r="T213" s="32">
        <f>IF(T$2='List of Flows'!$B211,IF('List of Flows'!$F211=0,0,1),0)</f>
        <v>0</v>
      </c>
      <c r="U213" s="32">
        <f>IF(U$2='List of Flows'!$B211,IF('List of Flows'!$F211=0,0,1),0)</f>
        <v>0</v>
      </c>
      <c r="V213" s="32">
        <f>IF(V$2='List of Flows'!$B211,IF('List of Flows'!$F211=0,0,1),0)</f>
        <v>0</v>
      </c>
      <c r="W213" s="32">
        <f>IF(W$2='List of Flows'!$B211,IF('List of Flows'!$F211=0,0,1),0)</f>
        <v>0</v>
      </c>
      <c r="X213" s="32">
        <f>IF(X$2='List of Flows'!$B211,IF('List of Flows'!$F211=0,0,1),0)</f>
        <v>0</v>
      </c>
      <c r="Y213" s="32">
        <f>IF(Y$2='List of Flows'!$B211,IF('List of Flows'!$F211=0,0,1),0)</f>
        <v>0</v>
      </c>
      <c r="Z213" s="32">
        <f>IF(Z$2='List of Flows'!$B211,IF('List of Flows'!$F211=0,0,1),0)</f>
        <v>0</v>
      </c>
      <c r="AA213" s="32">
        <f>IF(AA$2='List of Flows'!$B211,IF('List of Flows'!$F211=0,0,1),0)</f>
        <v>0</v>
      </c>
      <c r="AB213" s="32">
        <f>IF(AB$2='List of Flows'!$B211,IF('List of Flows'!$F211=0,0,1),0)</f>
        <v>0</v>
      </c>
      <c r="AC213" s="32">
        <f>IF(AC$2='List of Flows'!$B211,IF('List of Flows'!$F211=0,0,1),0)</f>
        <v>0</v>
      </c>
      <c r="AD213" s="32">
        <f t="shared" si="102"/>
        <v>0</v>
      </c>
      <c r="AE213" s="31"/>
      <c r="AF213" s="32">
        <f t="shared" si="103"/>
        <v>0</v>
      </c>
      <c r="AG213" s="32">
        <f t="shared" si="104"/>
        <v>0</v>
      </c>
      <c r="AH213" s="32">
        <f t="shared" si="105"/>
        <v>0</v>
      </c>
      <c r="AI213" s="32">
        <f t="shared" si="106"/>
        <v>0</v>
      </c>
      <c r="AJ213" s="32">
        <f t="shared" si="107"/>
        <v>0</v>
      </c>
      <c r="AK213" s="32">
        <f t="shared" si="108"/>
        <v>0</v>
      </c>
      <c r="AL213" s="32">
        <f t="shared" si="109"/>
        <v>0</v>
      </c>
      <c r="AM213" s="32">
        <f t="shared" si="110"/>
        <v>0</v>
      </c>
      <c r="AN213" s="32">
        <f t="shared" si="111"/>
        <v>0</v>
      </c>
      <c r="AO213" s="32">
        <f t="shared" si="112"/>
        <v>0</v>
      </c>
      <c r="AP213" s="32">
        <f t="shared" si="113"/>
        <v>0</v>
      </c>
      <c r="AQ213" s="32">
        <f t="shared" si="114"/>
        <v>0</v>
      </c>
      <c r="AR213" s="32">
        <f t="shared" si="115"/>
        <v>0</v>
      </c>
      <c r="AS213" s="32">
        <f t="shared" si="116"/>
        <v>0</v>
      </c>
      <c r="AT213" s="31"/>
      <c r="AU213" s="32">
        <f>IF(AU$2='List of Flows'!$B211,IF('List of Flows'!$G211=0,0,1),0)</f>
        <v>0</v>
      </c>
      <c r="AV213" s="32">
        <f>IF(AV$2='List of Flows'!$B211,IF('List of Flows'!$G211=0,0,1),0)</f>
        <v>0</v>
      </c>
      <c r="AW213" s="32">
        <f>IF(AW$2='List of Flows'!$B211,IF('List of Flows'!$G211=0,0,1),0)</f>
        <v>0</v>
      </c>
      <c r="AX213" s="32">
        <f>IF(AX$2='List of Flows'!$B211,IF('List of Flows'!$G211=0,0,1),0)</f>
        <v>0</v>
      </c>
      <c r="AY213" s="32">
        <f>IF(AY$2='List of Flows'!$B211,IF('List of Flows'!$G211=0,0,1),0)</f>
        <v>0</v>
      </c>
      <c r="AZ213" s="32">
        <f>IF(AZ$2='List of Flows'!$B211,IF('List of Flows'!$G211=0,0,1),0)</f>
        <v>0</v>
      </c>
      <c r="BA213" s="32">
        <f>IF(BA$2='List of Flows'!$B211,IF('List of Flows'!$G211=0,0,1),0)</f>
        <v>0</v>
      </c>
      <c r="BB213" s="32">
        <f>IF(BB$2='List of Flows'!$B211,IF('List of Flows'!$G211=0,0,1),0)</f>
        <v>0</v>
      </c>
      <c r="BC213" s="32">
        <f>IF(BC$2='List of Flows'!$B211,IF('List of Flows'!$G211=0,0,1),0)</f>
        <v>0</v>
      </c>
      <c r="BD213" s="32">
        <f>IF(BD$2='List of Flows'!$B211,IF('List of Flows'!$G211=0,0,1),0)</f>
        <v>0</v>
      </c>
      <c r="BE213" s="32">
        <f>IF(BE$2='List of Flows'!$B211,IF('List of Flows'!$G211=0,0,1),0)</f>
        <v>0</v>
      </c>
      <c r="BF213" s="32">
        <f>IF(BF$2='List of Flows'!$B211,IF('List of Flows'!$G211=0,0,1),0)</f>
        <v>0</v>
      </c>
      <c r="BG213" s="32">
        <f>IF(BG$2='List of Flows'!$B211,IF('List of Flows'!$G211=0,0,1),0)</f>
        <v>0</v>
      </c>
      <c r="BH213" s="32">
        <f t="shared" si="117"/>
        <v>0</v>
      </c>
      <c r="BI213" s="31"/>
      <c r="BJ213">
        <f t="shared" si="118"/>
        <v>0</v>
      </c>
      <c r="BK213">
        <f t="shared" si="119"/>
        <v>0</v>
      </c>
      <c r="BL213">
        <f t="shared" si="120"/>
        <v>0</v>
      </c>
      <c r="BM213">
        <f t="shared" si="121"/>
        <v>0</v>
      </c>
      <c r="BN213">
        <f t="shared" si="122"/>
        <v>0</v>
      </c>
      <c r="BO213">
        <f t="shared" si="123"/>
        <v>0</v>
      </c>
      <c r="BP213">
        <f t="shared" si="124"/>
        <v>0</v>
      </c>
      <c r="BQ213">
        <f t="shared" si="125"/>
        <v>0</v>
      </c>
      <c r="BR213">
        <f t="shared" si="126"/>
        <v>0</v>
      </c>
      <c r="BS213">
        <f t="shared" si="127"/>
        <v>0</v>
      </c>
      <c r="BT213">
        <f t="shared" si="128"/>
        <v>0</v>
      </c>
      <c r="BU213">
        <f t="shared" si="129"/>
        <v>0</v>
      </c>
      <c r="BV213">
        <f t="shared" si="130"/>
        <v>0</v>
      </c>
      <c r="BW213">
        <f t="shared" si="131"/>
        <v>0</v>
      </c>
    </row>
    <row r="214" spans="1:75" x14ac:dyDescent="0.3">
      <c r="A214" s="30"/>
      <c r="B214" s="32">
        <f>IF(B$2='List of Flows'!$B212,IF('List of Flows'!$E212=0,0,1),0)</f>
        <v>0</v>
      </c>
      <c r="C214" s="32">
        <f>IF(C$2='List of Flows'!$B212,IF('List of Flows'!$E212=0,0,1),0)</f>
        <v>0</v>
      </c>
      <c r="D214" s="32">
        <f>IF(D$2='List of Flows'!$B212,IF('List of Flows'!$E212=0,0,1),0)</f>
        <v>0</v>
      </c>
      <c r="E214" s="32">
        <f>IF(E$2='List of Flows'!$B212,IF('List of Flows'!$E212=0,0,1),0)</f>
        <v>0</v>
      </c>
      <c r="F214" s="32">
        <f>IF(F$2='List of Flows'!$B212,IF('List of Flows'!$E212=0,0,1),0)</f>
        <v>0</v>
      </c>
      <c r="G214" s="32">
        <f>IF(G$2='List of Flows'!$B212,IF('List of Flows'!$E212=0,0,1),0)</f>
        <v>0</v>
      </c>
      <c r="H214" s="32">
        <f>IF(H$2='List of Flows'!$B212,IF('List of Flows'!$E212=0,0,1),0)</f>
        <v>0</v>
      </c>
      <c r="I214" s="32">
        <f>IF(I$2='List of Flows'!$B212,IF('List of Flows'!$E212=0,0,1),0)</f>
        <v>0</v>
      </c>
      <c r="J214" s="32">
        <f>IF(J$2='List of Flows'!$B212,IF('List of Flows'!$E212=0,0,1),0)</f>
        <v>0</v>
      </c>
      <c r="K214" s="32">
        <f>IF(K$2='List of Flows'!$B212,IF('List of Flows'!$E212=0,0,1),0)</f>
        <v>0</v>
      </c>
      <c r="L214" s="32">
        <f>IF(L$2='List of Flows'!$B212,IF('List of Flows'!$E212=0,0,1),0)</f>
        <v>0</v>
      </c>
      <c r="M214" s="32">
        <f>IF(M$2='List of Flows'!$B212,IF('List of Flows'!$E212=0,0,1),0)</f>
        <v>0</v>
      </c>
      <c r="N214" s="32">
        <f>IF(N$2='List of Flows'!$B212,IF('List of Flows'!$E212=0,0,1),0)</f>
        <v>0</v>
      </c>
      <c r="O214" s="32">
        <f t="shared" si="101"/>
        <v>0</v>
      </c>
      <c r="P214" s="31"/>
      <c r="Q214" s="32">
        <f>IF(Q$2='List of Flows'!$B212,IF('List of Flows'!$F212=0,0,1),0)</f>
        <v>0</v>
      </c>
      <c r="R214" s="32">
        <f>IF(R$2='List of Flows'!$B212,IF('List of Flows'!$F212=0,0,1),0)</f>
        <v>0</v>
      </c>
      <c r="S214" s="32">
        <f>IF(S$2='List of Flows'!$B212,IF('List of Flows'!$F212=0,0,1),0)</f>
        <v>0</v>
      </c>
      <c r="T214" s="32">
        <f>IF(T$2='List of Flows'!$B212,IF('List of Flows'!$F212=0,0,1),0)</f>
        <v>0</v>
      </c>
      <c r="U214" s="32">
        <f>IF(U$2='List of Flows'!$B212,IF('List of Flows'!$F212=0,0,1),0)</f>
        <v>0</v>
      </c>
      <c r="V214" s="32">
        <f>IF(V$2='List of Flows'!$B212,IF('List of Flows'!$F212=0,0,1),0)</f>
        <v>0</v>
      </c>
      <c r="W214" s="32">
        <f>IF(W$2='List of Flows'!$B212,IF('List of Flows'!$F212=0,0,1),0)</f>
        <v>0</v>
      </c>
      <c r="X214" s="32">
        <f>IF(X$2='List of Flows'!$B212,IF('List of Flows'!$F212=0,0,1),0)</f>
        <v>0</v>
      </c>
      <c r="Y214" s="32">
        <f>IF(Y$2='List of Flows'!$B212,IF('List of Flows'!$F212=0,0,1),0)</f>
        <v>0</v>
      </c>
      <c r="Z214" s="32">
        <f>IF(Z$2='List of Flows'!$B212,IF('List of Flows'!$F212=0,0,1),0)</f>
        <v>0</v>
      </c>
      <c r="AA214" s="32">
        <f>IF(AA$2='List of Flows'!$B212,IF('List of Flows'!$F212=0,0,1),0)</f>
        <v>0</v>
      </c>
      <c r="AB214" s="32">
        <f>IF(AB$2='List of Flows'!$B212,IF('List of Flows'!$F212=0,0,1),0)</f>
        <v>0</v>
      </c>
      <c r="AC214" s="32">
        <f>IF(AC$2='List of Flows'!$B212,IF('List of Flows'!$F212=0,0,1),0)</f>
        <v>0</v>
      </c>
      <c r="AD214" s="32">
        <f t="shared" si="102"/>
        <v>0</v>
      </c>
      <c r="AE214" s="31"/>
      <c r="AF214" s="32">
        <f t="shared" si="103"/>
        <v>0</v>
      </c>
      <c r="AG214" s="32">
        <f t="shared" si="104"/>
        <v>0</v>
      </c>
      <c r="AH214" s="32">
        <f t="shared" si="105"/>
        <v>0</v>
      </c>
      <c r="AI214" s="32">
        <f t="shared" si="106"/>
        <v>0</v>
      </c>
      <c r="AJ214" s="32">
        <f t="shared" si="107"/>
        <v>0</v>
      </c>
      <c r="AK214" s="32">
        <f t="shared" si="108"/>
        <v>0</v>
      </c>
      <c r="AL214" s="32">
        <f t="shared" si="109"/>
        <v>0</v>
      </c>
      <c r="AM214" s="32">
        <f t="shared" si="110"/>
        <v>0</v>
      </c>
      <c r="AN214" s="32">
        <f t="shared" si="111"/>
        <v>0</v>
      </c>
      <c r="AO214" s="32">
        <f t="shared" si="112"/>
        <v>0</v>
      </c>
      <c r="AP214" s="32">
        <f t="shared" si="113"/>
        <v>0</v>
      </c>
      <c r="AQ214" s="32">
        <f t="shared" si="114"/>
        <v>0</v>
      </c>
      <c r="AR214" s="32">
        <f t="shared" si="115"/>
        <v>0</v>
      </c>
      <c r="AS214" s="32">
        <f t="shared" si="116"/>
        <v>0</v>
      </c>
      <c r="AT214" s="31"/>
      <c r="AU214" s="32">
        <f>IF(AU$2='List of Flows'!$B212,IF('List of Flows'!$G212=0,0,1),0)</f>
        <v>0</v>
      </c>
      <c r="AV214" s="32">
        <f>IF(AV$2='List of Flows'!$B212,IF('List of Flows'!$G212=0,0,1),0)</f>
        <v>0</v>
      </c>
      <c r="AW214" s="32">
        <f>IF(AW$2='List of Flows'!$B212,IF('List of Flows'!$G212=0,0,1),0)</f>
        <v>0</v>
      </c>
      <c r="AX214" s="32">
        <f>IF(AX$2='List of Flows'!$B212,IF('List of Flows'!$G212=0,0,1),0)</f>
        <v>0</v>
      </c>
      <c r="AY214" s="32">
        <f>IF(AY$2='List of Flows'!$B212,IF('List of Flows'!$G212=0,0,1),0)</f>
        <v>0</v>
      </c>
      <c r="AZ214" s="32">
        <f>IF(AZ$2='List of Flows'!$B212,IF('List of Flows'!$G212=0,0,1),0)</f>
        <v>0</v>
      </c>
      <c r="BA214" s="32">
        <f>IF(BA$2='List of Flows'!$B212,IF('List of Flows'!$G212=0,0,1),0)</f>
        <v>0</v>
      </c>
      <c r="BB214" s="32">
        <f>IF(BB$2='List of Flows'!$B212,IF('List of Flows'!$G212=0,0,1),0)</f>
        <v>0</v>
      </c>
      <c r="BC214" s="32">
        <f>IF(BC$2='List of Flows'!$B212,IF('List of Flows'!$G212=0,0,1),0)</f>
        <v>0</v>
      </c>
      <c r="BD214" s="32">
        <f>IF(BD$2='List of Flows'!$B212,IF('List of Flows'!$G212=0,0,1),0)</f>
        <v>0</v>
      </c>
      <c r="BE214" s="32">
        <f>IF(BE$2='List of Flows'!$B212,IF('List of Flows'!$G212=0,0,1),0)</f>
        <v>0</v>
      </c>
      <c r="BF214" s="32">
        <f>IF(BF$2='List of Flows'!$B212,IF('List of Flows'!$G212=0,0,1),0)</f>
        <v>0</v>
      </c>
      <c r="BG214" s="32">
        <f>IF(BG$2='List of Flows'!$B212,IF('List of Flows'!$G212=0,0,1),0)</f>
        <v>0</v>
      </c>
      <c r="BH214" s="32">
        <f t="shared" si="117"/>
        <v>0</v>
      </c>
      <c r="BI214" s="31"/>
      <c r="BJ214">
        <f t="shared" si="118"/>
        <v>0</v>
      </c>
      <c r="BK214">
        <f t="shared" si="119"/>
        <v>0</v>
      </c>
      <c r="BL214">
        <f t="shared" si="120"/>
        <v>0</v>
      </c>
      <c r="BM214">
        <f t="shared" si="121"/>
        <v>0</v>
      </c>
      <c r="BN214">
        <f t="shared" si="122"/>
        <v>0</v>
      </c>
      <c r="BO214">
        <f t="shared" si="123"/>
        <v>0</v>
      </c>
      <c r="BP214">
        <f t="shared" si="124"/>
        <v>0</v>
      </c>
      <c r="BQ214">
        <f t="shared" si="125"/>
        <v>0</v>
      </c>
      <c r="BR214">
        <f t="shared" si="126"/>
        <v>0</v>
      </c>
      <c r="BS214">
        <f t="shared" si="127"/>
        <v>0</v>
      </c>
      <c r="BT214">
        <f t="shared" si="128"/>
        <v>0</v>
      </c>
      <c r="BU214">
        <f t="shared" si="129"/>
        <v>0</v>
      </c>
      <c r="BV214">
        <f t="shared" si="130"/>
        <v>0</v>
      </c>
      <c r="BW214">
        <f t="shared" si="131"/>
        <v>0</v>
      </c>
    </row>
    <row r="215" spans="1:75" x14ac:dyDescent="0.3">
      <c r="A215" s="30"/>
      <c r="B215" s="32">
        <f>IF(B$2='List of Flows'!$B213,IF('List of Flows'!$E213=0,0,1),0)</f>
        <v>0</v>
      </c>
      <c r="C215" s="32">
        <f>IF(C$2='List of Flows'!$B213,IF('List of Flows'!$E213=0,0,1),0)</f>
        <v>0</v>
      </c>
      <c r="D215" s="32">
        <f>IF(D$2='List of Flows'!$B213,IF('List of Flows'!$E213=0,0,1),0)</f>
        <v>0</v>
      </c>
      <c r="E215" s="32">
        <f>IF(E$2='List of Flows'!$B213,IF('List of Flows'!$E213=0,0,1),0)</f>
        <v>0</v>
      </c>
      <c r="F215" s="32">
        <f>IF(F$2='List of Flows'!$B213,IF('List of Flows'!$E213=0,0,1),0)</f>
        <v>0</v>
      </c>
      <c r="G215" s="32">
        <f>IF(G$2='List of Flows'!$B213,IF('List of Flows'!$E213=0,0,1),0)</f>
        <v>0</v>
      </c>
      <c r="H215" s="32">
        <f>IF(H$2='List of Flows'!$B213,IF('List of Flows'!$E213=0,0,1),0)</f>
        <v>0</v>
      </c>
      <c r="I215" s="32">
        <f>IF(I$2='List of Flows'!$B213,IF('List of Flows'!$E213=0,0,1),0)</f>
        <v>0</v>
      </c>
      <c r="J215" s="32">
        <f>IF(J$2='List of Flows'!$B213,IF('List of Flows'!$E213=0,0,1),0)</f>
        <v>0</v>
      </c>
      <c r="K215" s="32">
        <f>IF(K$2='List of Flows'!$B213,IF('List of Flows'!$E213=0,0,1),0)</f>
        <v>0</v>
      </c>
      <c r="L215" s="32">
        <f>IF(L$2='List of Flows'!$B213,IF('List of Flows'!$E213=0,0,1),0)</f>
        <v>0</v>
      </c>
      <c r="M215" s="32">
        <f>IF(M$2='List of Flows'!$B213,IF('List of Flows'!$E213=0,0,1),0)</f>
        <v>0</v>
      </c>
      <c r="N215" s="32">
        <f>IF(N$2='List of Flows'!$B213,IF('List of Flows'!$E213=0,0,1),0)</f>
        <v>0</v>
      </c>
      <c r="O215" s="32">
        <f t="shared" si="101"/>
        <v>0</v>
      </c>
      <c r="P215" s="31"/>
      <c r="Q215" s="32">
        <f>IF(Q$2='List of Flows'!$B213,IF('List of Flows'!$F213=0,0,1),0)</f>
        <v>0</v>
      </c>
      <c r="R215" s="32">
        <f>IF(R$2='List of Flows'!$B213,IF('List of Flows'!$F213=0,0,1),0)</f>
        <v>0</v>
      </c>
      <c r="S215" s="32">
        <f>IF(S$2='List of Flows'!$B213,IF('List of Flows'!$F213=0,0,1),0)</f>
        <v>0</v>
      </c>
      <c r="T215" s="32">
        <f>IF(T$2='List of Flows'!$B213,IF('List of Flows'!$F213=0,0,1),0)</f>
        <v>0</v>
      </c>
      <c r="U215" s="32">
        <f>IF(U$2='List of Flows'!$B213,IF('List of Flows'!$F213=0,0,1),0)</f>
        <v>0</v>
      </c>
      <c r="V215" s="32">
        <f>IF(V$2='List of Flows'!$B213,IF('List of Flows'!$F213=0,0,1),0)</f>
        <v>0</v>
      </c>
      <c r="W215" s="32">
        <f>IF(W$2='List of Flows'!$B213,IF('List of Flows'!$F213=0,0,1),0)</f>
        <v>0</v>
      </c>
      <c r="X215" s="32">
        <f>IF(X$2='List of Flows'!$B213,IF('List of Flows'!$F213=0,0,1),0)</f>
        <v>0</v>
      </c>
      <c r="Y215" s="32">
        <f>IF(Y$2='List of Flows'!$B213,IF('List of Flows'!$F213=0,0,1),0)</f>
        <v>0</v>
      </c>
      <c r="Z215" s="32">
        <f>IF(Z$2='List of Flows'!$B213,IF('List of Flows'!$F213=0,0,1),0)</f>
        <v>0</v>
      </c>
      <c r="AA215" s="32">
        <f>IF(AA$2='List of Flows'!$B213,IF('List of Flows'!$F213=0,0,1),0)</f>
        <v>0</v>
      </c>
      <c r="AB215" s="32">
        <f>IF(AB$2='List of Flows'!$B213,IF('List of Flows'!$F213=0,0,1),0)</f>
        <v>0</v>
      </c>
      <c r="AC215" s="32">
        <f>IF(AC$2='List of Flows'!$B213,IF('List of Flows'!$F213=0,0,1),0)</f>
        <v>0</v>
      </c>
      <c r="AD215" s="32">
        <f t="shared" si="102"/>
        <v>0</v>
      </c>
      <c r="AE215" s="31"/>
      <c r="AF215" s="32">
        <f t="shared" si="103"/>
        <v>0</v>
      </c>
      <c r="AG215" s="32">
        <f t="shared" si="104"/>
        <v>0</v>
      </c>
      <c r="AH215" s="32">
        <f t="shared" si="105"/>
        <v>0</v>
      </c>
      <c r="AI215" s="32">
        <f t="shared" si="106"/>
        <v>0</v>
      </c>
      <c r="AJ215" s="32">
        <f t="shared" si="107"/>
        <v>0</v>
      </c>
      <c r="AK215" s="32">
        <f t="shared" si="108"/>
        <v>0</v>
      </c>
      <c r="AL215" s="32">
        <f t="shared" si="109"/>
        <v>0</v>
      </c>
      <c r="AM215" s="32">
        <f t="shared" si="110"/>
        <v>0</v>
      </c>
      <c r="AN215" s="32">
        <f t="shared" si="111"/>
        <v>0</v>
      </c>
      <c r="AO215" s="32">
        <f t="shared" si="112"/>
        <v>0</v>
      </c>
      <c r="AP215" s="32">
        <f t="shared" si="113"/>
        <v>0</v>
      </c>
      <c r="AQ215" s="32">
        <f t="shared" si="114"/>
        <v>0</v>
      </c>
      <c r="AR215" s="32">
        <f t="shared" si="115"/>
        <v>0</v>
      </c>
      <c r="AS215" s="32">
        <f t="shared" si="116"/>
        <v>0</v>
      </c>
      <c r="AT215" s="31"/>
      <c r="AU215" s="32">
        <f>IF(AU$2='List of Flows'!$B213,IF('List of Flows'!$G213=0,0,1),0)</f>
        <v>0</v>
      </c>
      <c r="AV215" s="32">
        <f>IF(AV$2='List of Flows'!$B213,IF('List of Flows'!$G213=0,0,1),0)</f>
        <v>0</v>
      </c>
      <c r="AW215" s="32">
        <f>IF(AW$2='List of Flows'!$B213,IF('List of Flows'!$G213=0,0,1),0)</f>
        <v>0</v>
      </c>
      <c r="AX215" s="32">
        <f>IF(AX$2='List of Flows'!$B213,IF('List of Flows'!$G213=0,0,1),0)</f>
        <v>0</v>
      </c>
      <c r="AY215" s="32">
        <f>IF(AY$2='List of Flows'!$B213,IF('List of Flows'!$G213=0,0,1),0)</f>
        <v>0</v>
      </c>
      <c r="AZ215" s="32">
        <f>IF(AZ$2='List of Flows'!$B213,IF('List of Flows'!$G213=0,0,1),0)</f>
        <v>0</v>
      </c>
      <c r="BA215" s="32">
        <f>IF(BA$2='List of Flows'!$B213,IF('List of Flows'!$G213=0,0,1),0)</f>
        <v>0</v>
      </c>
      <c r="BB215" s="32">
        <f>IF(BB$2='List of Flows'!$B213,IF('List of Flows'!$G213=0,0,1),0)</f>
        <v>0</v>
      </c>
      <c r="BC215" s="32">
        <f>IF(BC$2='List of Flows'!$B213,IF('List of Flows'!$G213=0,0,1),0)</f>
        <v>0</v>
      </c>
      <c r="BD215" s="32">
        <f>IF(BD$2='List of Flows'!$B213,IF('List of Flows'!$G213=0,0,1),0)</f>
        <v>0</v>
      </c>
      <c r="BE215" s="32">
        <f>IF(BE$2='List of Flows'!$B213,IF('List of Flows'!$G213=0,0,1),0)</f>
        <v>0</v>
      </c>
      <c r="BF215" s="32">
        <f>IF(BF$2='List of Flows'!$B213,IF('List of Flows'!$G213=0,0,1),0)</f>
        <v>0</v>
      </c>
      <c r="BG215" s="32">
        <f>IF(BG$2='List of Flows'!$B213,IF('List of Flows'!$G213=0,0,1),0)</f>
        <v>0</v>
      </c>
      <c r="BH215" s="32">
        <f t="shared" si="117"/>
        <v>0</v>
      </c>
      <c r="BI215" s="31"/>
      <c r="BJ215">
        <f t="shared" si="118"/>
        <v>0</v>
      </c>
      <c r="BK215">
        <f t="shared" si="119"/>
        <v>0</v>
      </c>
      <c r="BL215">
        <f t="shared" si="120"/>
        <v>0</v>
      </c>
      <c r="BM215">
        <f t="shared" si="121"/>
        <v>0</v>
      </c>
      <c r="BN215">
        <f t="shared" si="122"/>
        <v>0</v>
      </c>
      <c r="BO215">
        <f t="shared" si="123"/>
        <v>0</v>
      </c>
      <c r="BP215">
        <f t="shared" si="124"/>
        <v>0</v>
      </c>
      <c r="BQ215">
        <f t="shared" si="125"/>
        <v>0</v>
      </c>
      <c r="BR215">
        <f t="shared" si="126"/>
        <v>0</v>
      </c>
      <c r="BS215">
        <f t="shared" si="127"/>
        <v>0</v>
      </c>
      <c r="BT215">
        <f t="shared" si="128"/>
        <v>0</v>
      </c>
      <c r="BU215">
        <f t="shared" si="129"/>
        <v>0</v>
      </c>
      <c r="BV215">
        <f t="shared" si="130"/>
        <v>0</v>
      </c>
      <c r="BW215">
        <f t="shared" si="131"/>
        <v>0</v>
      </c>
    </row>
    <row r="216" spans="1:75" x14ac:dyDescent="0.3">
      <c r="A216" s="30"/>
      <c r="B216" s="32">
        <f>IF(B$2='List of Flows'!$B214,IF('List of Flows'!$E214=0,0,1),0)</f>
        <v>0</v>
      </c>
      <c r="C216" s="32">
        <f>IF(C$2='List of Flows'!$B214,IF('List of Flows'!$E214=0,0,1),0)</f>
        <v>0</v>
      </c>
      <c r="D216" s="32">
        <f>IF(D$2='List of Flows'!$B214,IF('List of Flows'!$E214=0,0,1),0)</f>
        <v>0</v>
      </c>
      <c r="E216" s="32">
        <f>IF(E$2='List of Flows'!$B214,IF('List of Flows'!$E214=0,0,1),0)</f>
        <v>0</v>
      </c>
      <c r="F216" s="32">
        <f>IF(F$2='List of Flows'!$B214,IF('List of Flows'!$E214=0,0,1),0)</f>
        <v>0</v>
      </c>
      <c r="G216" s="32">
        <f>IF(G$2='List of Flows'!$B214,IF('List of Flows'!$E214=0,0,1),0)</f>
        <v>0</v>
      </c>
      <c r="H216" s="32">
        <f>IF(H$2='List of Flows'!$B214,IF('List of Flows'!$E214=0,0,1),0)</f>
        <v>0</v>
      </c>
      <c r="I216" s="32">
        <f>IF(I$2='List of Flows'!$B214,IF('List of Flows'!$E214=0,0,1),0)</f>
        <v>0</v>
      </c>
      <c r="J216" s="32">
        <f>IF(J$2='List of Flows'!$B214,IF('List of Flows'!$E214=0,0,1),0)</f>
        <v>0</v>
      </c>
      <c r="K216" s="32">
        <f>IF(K$2='List of Flows'!$B214,IF('List of Flows'!$E214=0,0,1),0)</f>
        <v>0</v>
      </c>
      <c r="L216" s="32">
        <f>IF(L$2='List of Flows'!$B214,IF('List of Flows'!$E214=0,0,1),0)</f>
        <v>0</v>
      </c>
      <c r="M216" s="32">
        <f>IF(M$2='List of Flows'!$B214,IF('List of Flows'!$E214=0,0,1),0)</f>
        <v>0</v>
      </c>
      <c r="N216" s="32">
        <f>IF(N$2='List of Flows'!$B214,IF('List of Flows'!$E214=0,0,1),0)</f>
        <v>0</v>
      </c>
      <c r="O216" s="32">
        <f t="shared" si="101"/>
        <v>0</v>
      </c>
      <c r="P216" s="31"/>
      <c r="Q216" s="32">
        <f>IF(Q$2='List of Flows'!$B214,IF('List of Flows'!$F214=0,0,1),0)</f>
        <v>0</v>
      </c>
      <c r="R216" s="32">
        <f>IF(R$2='List of Flows'!$B214,IF('List of Flows'!$F214=0,0,1),0)</f>
        <v>0</v>
      </c>
      <c r="S216" s="32">
        <f>IF(S$2='List of Flows'!$B214,IF('List of Flows'!$F214=0,0,1),0)</f>
        <v>0</v>
      </c>
      <c r="T216" s="32">
        <f>IF(T$2='List of Flows'!$B214,IF('List of Flows'!$F214=0,0,1),0)</f>
        <v>0</v>
      </c>
      <c r="U216" s="32">
        <f>IF(U$2='List of Flows'!$B214,IF('List of Flows'!$F214=0,0,1),0)</f>
        <v>0</v>
      </c>
      <c r="V216" s="32">
        <f>IF(V$2='List of Flows'!$B214,IF('List of Flows'!$F214=0,0,1),0)</f>
        <v>0</v>
      </c>
      <c r="W216" s="32">
        <f>IF(W$2='List of Flows'!$B214,IF('List of Flows'!$F214=0,0,1),0)</f>
        <v>0</v>
      </c>
      <c r="X216" s="32">
        <f>IF(X$2='List of Flows'!$B214,IF('List of Flows'!$F214=0,0,1),0)</f>
        <v>0</v>
      </c>
      <c r="Y216" s="32">
        <f>IF(Y$2='List of Flows'!$B214,IF('List of Flows'!$F214=0,0,1),0)</f>
        <v>0</v>
      </c>
      <c r="Z216" s="32">
        <f>IF(Z$2='List of Flows'!$B214,IF('List of Flows'!$F214=0,0,1),0)</f>
        <v>0</v>
      </c>
      <c r="AA216" s="32">
        <f>IF(AA$2='List of Flows'!$B214,IF('List of Flows'!$F214=0,0,1),0)</f>
        <v>0</v>
      </c>
      <c r="AB216" s="32">
        <f>IF(AB$2='List of Flows'!$B214,IF('List of Flows'!$F214=0,0,1),0)</f>
        <v>0</v>
      </c>
      <c r="AC216" s="32">
        <f>IF(AC$2='List of Flows'!$B214,IF('List of Flows'!$F214=0,0,1),0)</f>
        <v>0</v>
      </c>
      <c r="AD216" s="32">
        <f t="shared" si="102"/>
        <v>0</v>
      </c>
      <c r="AE216" s="31"/>
      <c r="AF216" s="32">
        <f t="shared" si="103"/>
        <v>0</v>
      </c>
      <c r="AG216" s="32">
        <f t="shared" si="104"/>
        <v>0</v>
      </c>
      <c r="AH216" s="32">
        <f t="shared" si="105"/>
        <v>0</v>
      </c>
      <c r="AI216" s="32">
        <f t="shared" si="106"/>
        <v>0</v>
      </c>
      <c r="AJ216" s="32">
        <f t="shared" si="107"/>
        <v>0</v>
      </c>
      <c r="AK216" s="32">
        <f t="shared" si="108"/>
        <v>0</v>
      </c>
      <c r="AL216" s="32">
        <f t="shared" si="109"/>
        <v>0</v>
      </c>
      <c r="AM216" s="32">
        <f t="shared" si="110"/>
        <v>0</v>
      </c>
      <c r="AN216" s="32">
        <f t="shared" si="111"/>
        <v>0</v>
      </c>
      <c r="AO216" s="32">
        <f t="shared" si="112"/>
        <v>0</v>
      </c>
      <c r="AP216" s="32">
        <f t="shared" si="113"/>
        <v>0</v>
      </c>
      <c r="AQ216" s="32">
        <f t="shared" si="114"/>
        <v>0</v>
      </c>
      <c r="AR216" s="32">
        <f t="shared" si="115"/>
        <v>0</v>
      </c>
      <c r="AS216" s="32">
        <f t="shared" si="116"/>
        <v>0</v>
      </c>
      <c r="AT216" s="31"/>
      <c r="AU216" s="32">
        <f>IF(AU$2='List of Flows'!$B214,IF('List of Flows'!$G214=0,0,1),0)</f>
        <v>0</v>
      </c>
      <c r="AV216" s="32">
        <f>IF(AV$2='List of Flows'!$B214,IF('List of Flows'!$G214=0,0,1),0)</f>
        <v>0</v>
      </c>
      <c r="AW216" s="32">
        <f>IF(AW$2='List of Flows'!$B214,IF('List of Flows'!$G214=0,0,1),0)</f>
        <v>0</v>
      </c>
      <c r="AX216" s="32">
        <f>IF(AX$2='List of Flows'!$B214,IF('List of Flows'!$G214=0,0,1),0)</f>
        <v>0</v>
      </c>
      <c r="AY216" s="32">
        <f>IF(AY$2='List of Flows'!$B214,IF('List of Flows'!$G214=0,0,1),0)</f>
        <v>0</v>
      </c>
      <c r="AZ216" s="32">
        <f>IF(AZ$2='List of Flows'!$B214,IF('List of Flows'!$G214=0,0,1),0)</f>
        <v>0</v>
      </c>
      <c r="BA216" s="32">
        <f>IF(BA$2='List of Flows'!$B214,IF('List of Flows'!$G214=0,0,1),0)</f>
        <v>0</v>
      </c>
      <c r="BB216" s="32">
        <f>IF(BB$2='List of Flows'!$B214,IF('List of Flows'!$G214=0,0,1),0)</f>
        <v>0</v>
      </c>
      <c r="BC216" s="32">
        <f>IF(BC$2='List of Flows'!$B214,IF('List of Flows'!$G214=0,0,1),0)</f>
        <v>0</v>
      </c>
      <c r="BD216" s="32">
        <f>IF(BD$2='List of Flows'!$B214,IF('List of Flows'!$G214=0,0,1),0)</f>
        <v>0</v>
      </c>
      <c r="BE216" s="32">
        <f>IF(BE$2='List of Flows'!$B214,IF('List of Flows'!$G214=0,0,1),0)</f>
        <v>0</v>
      </c>
      <c r="BF216" s="32">
        <f>IF(BF$2='List of Flows'!$B214,IF('List of Flows'!$G214=0,0,1),0)</f>
        <v>0</v>
      </c>
      <c r="BG216" s="32">
        <f>IF(BG$2='List of Flows'!$B214,IF('List of Flows'!$G214=0,0,1),0)</f>
        <v>0</v>
      </c>
      <c r="BH216" s="32">
        <f t="shared" si="117"/>
        <v>0</v>
      </c>
      <c r="BI216" s="31"/>
      <c r="BJ216">
        <f t="shared" si="118"/>
        <v>0</v>
      </c>
      <c r="BK216">
        <f t="shared" si="119"/>
        <v>0</v>
      </c>
      <c r="BL216">
        <f t="shared" si="120"/>
        <v>0</v>
      </c>
      <c r="BM216">
        <f t="shared" si="121"/>
        <v>0</v>
      </c>
      <c r="BN216">
        <f t="shared" si="122"/>
        <v>0</v>
      </c>
      <c r="BO216">
        <f t="shared" si="123"/>
        <v>0</v>
      </c>
      <c r="BP216">
        <f t="shared" si="124"/>
        <v>0</v>
      </c>
      <c r="BQ216">
        <f t="shared" si="125"/>
        <v>0</v>
      </c>
      <c r="BR216">
        <f t="shared" si="126"/>
        <v>0</v>
      </c>
      <c r="BS216">
        <f t="shared" si="127"/>
        <v>0</v>
      </c>
      <c r="BT216">
        <f t="shared" si="128"/>
        <v>0</v>
      </c>
      <c r="BU216">
        <f t="shared" si="129"/>
        <v>0</v>
      </c>
      <c r="BV216">
        <f t="shared" si="130"/>
        <v>0</v>
      </c>
      <c r="BW216">
        <f t="shared" si="131"/>
        <v>0</v>
      </c>
    </row>
    <row r="217" spans="1:75" x14ac:dyDescent="0.3">
      <c r="A217" s="30"/>
      <c r="B217" s="32">
        <f>IF(B$2='List of Flows'!$B215,IF('List of Flows'!$E215=0,0,1),0)</f>
        <v>0</v>
      </c>
      <c r="C217" s="32">
        <f>IF(C$2='List of Flows'!$B215,IF('List of Flows'!$E215=0,0,1),0)</f>
        <v>0</v>
      </c>
      <c r="D217" s="32">
        <f>IF(D$2='List of Flows'!$B215,IF('List of Flows'!$E215=0,0,1),0)</f>
        <v>0</v>
      </c>
      <c r="E217" s="32">
        <f>IF(E$2='List of Flows'!$B215,IF('List of Flows'!$E215=0,0,1),0)</f>
        <v>0</v>
      </c>
      <c r="F217" s="32">
        <f>IF(F$2='List of Flows'!$B215,IF('List of Flows'!$E215=0,0,1),0)</f>
        <v>0</v>
      </c>
      <c r="G217" s="32">
        <f>IF(G$2='List of Flows'!$B215,IF('List of Flows'!$E215=0,0,1),0)</f>
        <v>0</v>
      </c>
      <c r="H217" s="32">
        <f>IF(H$2='List of Flows'!$B215,IF('List of Flows'!$E215=0,0,1),0)</f>
        <v>0</v>
      </c>
      <c r="I217" s="32">
        <f>IF(I$2='List of Flows'!$B215,IF('List of Flows'!$E215=0,0,1),0)</f>
        <v>0</v>
      </c>
      <c r="J217" s="32">
        <f>IF(J$2='List of Flows'!$B215,IF('List of Flows'!$E215=0,0,1),0)</f>
        <v>0</v>
      </c>
      <c r="K217" s="32">
        <f>IF(K$2='List of Flows'!$B215,IF('List of Flows'!$E215=0,0,1),0)</f>
        <v>0</v>
      </c>
      <c r="L217" s="32">
        <f>IF(L$2='List of Flows'!$B215,IF('List of Flows'!$E215=0,0,1),0)</f>
        <v>0</v>
      </c>
      <c r="M217" s="32">
        <f>IF(M$2='List of Flows'!$B215,IF('List of Flows'!$E215=0,0,1),0)</f>
        <v>0</v>
      </c>
      <c r="N217" s="32">
        <f>IF(N$2='List of Flows'!$B215,IF('List of Flows'!$E215=0,0,1),0)</f>
        <v>0</v>
      </c>
      <c r="O217" s="32">
        <f t="shared" si="101"/>
        <v>0</v>
      </c>
      <c r="P217" s="31"/>
      <c r="Q217" s="32">
        <f>IF(Q$2='List of Flows'!$B215,IF('List of Flows'!$F215=0,0,1),0)</f>
        <v>0</v>
      </c>
      <c r="R217" s="32">
        <f>IF(R$2='List of Flows'!$B215,IF('List of Flows'!$F215=0,0,1),0)</f>
        <v>0</v>
      </c>
      <c r="S217" s="32">
        <f>IF(S$2='List of Flows'!$B215,IF('List of Flows'!$F215=0,0,1),0)</f>
        <v>0</v>
      </c>
      <c r="T217" s="32">
        <f>IF(T$2='List of Flows'!$B215,IF('List of Flows'!$F215=0,0,1),0)</f>
        <v>0</v>
      </c>
      <c r="U217" s="32">
        <f>IF(U$2='List of Flows'!$B215,IF('List of Flows'!$F215=0,0,1),0)</f>
        <v>0</v>
      </c>
      <c r="V217" s="32">
        <f>IF(V$2='List of Flows'!$B215,IF('List of Flows'!$F215=0,0,1),0)</f>
        <v>0</v>
      </c>
      <c r="W217" s="32">
        <f>IF(W$2='List of Flows'!$B215,IF('List of Flows'!$F215=0,0,1),0)</f>
        <v>0</v>
      </c>
      <c r="X217" s="32">
        <f>IF(X$2='List of Flows'!$B215,IF('List of Flows'!$F215=0,0,1),0)</f>
        <v>0</v>
      </c>
      <c r="Y217" s="32">
        <f>IF(Y$2='List of Flows'!$B215,IF('List of Flows'!$F215=0,0,1),0)</f>
        <v>0</v>
      </c>
      <c r="Z217" s="32">
        <f>IF(Z$2='List of Flows'!$B215,IF('List of Flows'!$F215=0,0,1),0)</f>
        <v>0</v>
      </c>
      <c r="AA217" s="32">
        <f>IF(AA$2='List of Flows'!$B215,IF('List of Flows'!$F215=0,0,1),0)</f>
        <v>0</v>
      </c>
      <c r="AB217" s="32">
        <f>IF(AB$2='List of Flows'!$B215,IF('List of Flows'!$F215=0,0,1),0)</f>
        <v>0</v>
      </c>
      <c r="AC217" s="32">
        <f>IF(AC$2='List of Flows'!$B215,IF('List of Flows'!$F215=0,0,1),0)</f>
        <v>0</v>
      </c>
      <c r="AD217" s="32">
        <f t="shared" si="102"/>
        <v>0</v>
      </c>
      <c r="AE217" s="31"/>
      <c r="AF217" s="32">
        <f t="shared" si="103"/>
        <v>0</v>
      </c>
      <c r="AG217" s="32">
        <f t="shared" si="104"/>
        <v>0</v>
      </c>
      <c r="AH217" s="32">
        <f t="shared" si="105"/>
        <v>0</v>
      </c>
      <c r="AI217" s="32">
        <f t="shared" si="106"/>
        <v>0</v>
      </c>
      <c r="AJ217" s="32">
        <f t="shared" si="107"/>
        <v>0</v>
      </c>
      <c r="AK217" s="32">
        <f t="shared" si="108"/>
        <v>0</v>
      </c>
      <c r="AL217" s="32">
        <f t="shared" si="109"/>
        <v>0</v>
      </c>
      <c r="AM217" s="32">
        <f t="shared" si="110"/>
        <v>0</v>
      </c>
      <c r="AN217" s="32">
        <f t="shared" si="111"/>
        <v>0</v>
      </c>
      <c r="AO217" s="32">
        <f t="shared" si="112"/>
        <v>0</v>
      </c>
      <c r="AP217" s="32">
        <f t="shared" si="113"/>
        <v>0</v>
      </c>
      <c r="AQ217" s="32">
        <f t="shared" si="114"/>
        <v>0</v>
      </c>
      <c r="AR217" s="32">
        <f t="shared" si="115"/>
        <v>0</v>
      </c>
      <c r="AS217" s="32">
        <f t="shared" si="116"/>
        <v>0</v>
      </c>
      <c r="AT217" s="31"/>
      <c r="AU217" s="32">
        <f>IF(AU$2='List of Flows'!$B215,IF('List of Flows'!$G215=0,0,1),0)</f>
        <v>0</v>
      </c>
      <c r="AV217" s="32">
        <f>IF(AV$2='List of Flows'!$B215,IF('List of Flows'!$G215=0,0,1),0)</f>
        <v>0</v>
      </c>
      <c r="AW217" s="32">
        <f>IF(AW$2='List of Flows'!$B215,IF('List of Flows'!$G215=0,0,1),0)</f>
        <v>0</v>
      </c>
      <c r="AX217" s="32">
        <f>IF(AX$2='List of Flows'!$B215,IF('List of Flows'!$G215=0,0,1),0)</f>
        <v>0</v>
      </c>
      <c r="AY217" s="32">
        <f>IF(AY$2='List of Flows'!$B215,IF('List of Flows'!$G215=0,0,1),0)</f>
        <v>0</v>
      </c>
      <c r="AZ217" s="32">
        <f>IF(AZ$2='List of Flows'!$B215,IF('List of Flows'!$G215=0,0,1),0)</f>
        <v>0</v>
      </c>
      <c r="BA217" s="32">
        <f>IF(BA$2='List of Flows'!$B215,IF('List of Flows'!$G215=0,0,1),0)</f>
        <v>0</v>
      </c>
      <c r="BB217" s="32">
        <f>IF(BB$2='List of Flows'!$B215,IF('List of Flows'!$G215=0,0,1),0)</f>
        <v>0</v>
      </c>
      <c r="BC217" s="32">
        <f>IF(BC$2='List of Flows'!$B215,IF('List of Flows'!$G215=0,0,1),0)</f>
        <v>0</v>
      </c>
      <c r="BD217" s="32">
        <f>IF(BD$2='List of Flows'!$B215,IF('List of Flows'!$G215=0,0,1),0)</f>
        <v>0</v>
      </c>
      <c r="BE217" s="32">
        <f>IF(BE$2='List of Flows'!$B215,IF('List of Flows'!$G215=0,0,1),0)</f>
        <v>0</v>
      </c>
      <c r="BF217" s="32">
        <f>IF(BF$2='List of Flows'!$B215,IF('List of Flows'!$G215=0,0,1),0)</f>
        <v>0</v>
      </c>
      <c r="BG217" s="32">
        <f>IF(BG$2='List of Flows'!$B215,IF('List of Flows'!$G215=0,0,1),0)</f>
        <v>0</v>
      </c>
      <c r="BH217" s="32">
        <f t="shared" si="117"/>
        <v>0</v>
      </c>
      <c r="BI217" s="31"/>
      <c r="BJ217">
        <f t="shared" si="118"/>
        <v>0</v>
      </c>
      <c r="BK217">
        <f t="shared" si="119"/>
        <v>0</v>
      </c>
      <c r="BL217">
        <f t="shared" si="120"/>
        <v>0</v>
      </c>
      <c r="BM217">
        <f t="shared" si="121"/>
        <v>0</v>
      </c>
      <c r="BN217">
        <f t="shared" si="122"/>
        <v>0</v>
      </c>
      <c r="BO217">
        <f t="shared" si="123"/>
        <v>0</v>
      </c>
      <c r="BP217">
        <f t="shared" si="124"/>
        <v>0</v>
      </c>
      <c r="BQ217">
        <f t="shared" si="125"/>
        <v>0</v>
      </c>
      <c r="BR217">
        <f t="shared" si="126"/>
        <v>0</v>
      </c>
      <c r="BS217">
        <f t="shared" si="127"/>
        <v>0</v>
      </c>
      <c r="BT217">
        <f t="shared" si="128"/>
        <v>0</v>
      </c>
      <c r="BU217">
        <f t="shared" si="129"/>
        <v>0</v>
      </c>
      <c r="BV217">
        <f t="shared" si="130"/>
        <v>0</v>
      </c>
      <c r="BW217">
        <f t="shared" si="131"/>
        <v>0</v>
      </c>
    </row>
    <row r="218" spans="1:75" x14ac:dyDescent="0.3">
      <c r="A218" s="30"/>
      <c r="B218" s="32">
        <f>IF(B$2='List of Flows'!$B216,IF('List of Flows'!$E216=0,0,1),0)</f>
        <v>0</v>
      </c>
      <c r="C218" s="32">
        <f>IF(C$2='List of Flows'!$B216,IF('List of Flows'!$E216=0,0,1),0)</f>
        <v>0</v>
      </c>
      <c r="D218" s="32">
        <f>IF(D$2='List of Flows'!$B216,IF('List of Flows'!$E216=0,0,1),0)</f>
        <v>0</v>
      </c>
      <c r="E218" s="32">
        <f>IF(E$2='List of Flows'!$B216,IF('List of Flows'!$E216=0,0,1),0)</f>
        <v>0</v>
      </c>
      <c r="F218" s="32">
        <f>IF(F$2='List of Flows'!$B216,IF('List of Flows'!$E216=0,0,1),0)</f>
        <v>0</v>
      </c>
      <c r="G218" s="32">
        <f>IF(G$2='List of Flows'!$B216,IF('List of Flows'!$E216=0,0,1),0)</f>
        <v>0</v>
      </c>
      <c r="H218" s="32">
        <f>IF(H$2='List of Flows'!$B216,IF('List of Flows'!$E216=0,0,1),0)</f>
        <v>0</v>
      </c>
      <c r="I218" s="32">
        <f>IF(I$2='List of Flows'!$B216,IF('List of Flows'!$E216=0,0,1),0)</f>
        <v>0</v>
      </c>
      <c r="J218" s="32">
        <f>IF(J$2='List of Flows'!$B216,IF('List of Flows'!$E216=0,0,1),0)</f>
        <v>0</v>
      </c>
      <c r="K218" s="32">
        <f>IF(K$2='List of Flows'!$B216,IF('List of Flows'!$E216=0,0,1),0)</f>
        <v>0</v>
      </c>
      <c r="L218" s="32">
        <f>IF(L$2='List of Flows'!$B216,IF('List of Flows'!$E216=0,0,1),0)</f>
        <v>0</v>
      </c>
      <c r="M218" s="32">
        <f>IF(M$2='List of Flows'!$B216,IF('List of Flows'!$E216=0,0,1),0)</f>
        <v>0</v>
      </c>
      <c r="N218" s="32">
        <f>IF(N$2='List of Flows'!$B216,IF('List of Flows'!$E216=0,0,1),0)</f>
        <v>0</v>
      </c>
      <c r="O218" s="32">
        <f t="shared" si="101"/>
        <v>0</v>
      </c>
      <c r="P218" s="31"/>
      <c r="Q218" s="32">
        <f>IF(Q$2='List of Flows'!$B216,IF('List of Flows'!$F216=0,0,1),0)</f>
        <v>0</v>
      </c>
      <c r="R218" s="32">
        <f>IF(R$2='List of Flows'!$B216,IF('List of Flows'!$F216=0,0,1),0)</f>
        <v>0</v>
      </c>
      <c r="S218" s="32">
        <f>IF(S$2='List of Flows'!$B216,IF('List of Flows'!$F216=0,0,1),0)</f>
        <v>0</v>
      </c>
      <c r="T218" s="32">
        <f>IF(T$2='List of Flows'!$B216,IF('List of Flows'!$F216=0,0,1),0)</f>
        <v>0</v>
      </c>
      <c r="U218" s="32">
        <f>IF(U$2='List of Flows'!$B216,IF('List of Flows'!$F216=0,0,1),0)</f>
        <v>0</v>
      </c>
      <c r="V218" s="32">
        <f>IF(V$2='List of Flows'!$B216,IF('List of Flows'!$F216=0,0,1),0)</f>
        <v>0</v>
      </c>
      <c r="W218" s="32">
        <f>IF(W$2='List of Flows'!$B216,IF('List of Flows'!$F216=0,0,1),0)</f>
        <v>0</v>
      </c>
      <c r="X218" s="32">
        <f>IF(X$2='List of Flows'!$B216,IF('List of Flows'!$F216=0,0,1),0)</f>
        <v>0</v>
      </c>
      <c r="Y218" s="32">
        <f>IF(Y$2='List of Flows'!$B216,IF('List of Flows'!$F216=0,0,1),0)</f>
        <v>0</v>
      </c>
      <c r="Z218" s="32">
        <f>IF(Z$2='List of Flows'!$B216,IF('List of Flows'!$F216=0,0,1),0)</f>
        <v>0</v>
      </c>
      <c r="AA218" s="32">
        <f>IF(AA$2='List of Flows'!$B216,IF('List of Flows'!$F216=0,0,1),0)</f>
        <v>0</v>
      </c>
      <c r="AB218" s="32">
        <f>IF(AB$2='List of Flows'!$B216,IF('List of Flows'!$F216=0,0,1),0)</f>
        <v>0</v>
      </c>
      <c r="AC218" s="32">
        <f>IF(AC$2='List of Flows'!$B216,IF('List of Flows'!$F216=0,0,1),0)</f>
        <v>0</v>
      </c>
      <c r="AD218" s="32">
        <f t="shared" si="102"/>
        <v>0</v>
      </c>
      <c r="AE218" s="31"/>
      <c r="AF218" s="32">
        <f t="shared" si="103"/>
        <v>0</v>
      </c>
      <c r="AG218" s="32">
        <f t="shared" si="104"/>
        <v>0</v>
      </c>
      <c r="AH218" s="32">
        <f t="shared" si="105"/>
        <v>0</v>
      </c>
      <c r="AI218" s="32">
        <f t="shared" si="106"/>
        <v>0</v>
      </c>
      <c r="AJ218" s="32">
        <f t="shared" si="107"/>
        <v>0</v>
      </c>
      <c r="AK218" s="32">
        <f t="shared" si="108"/>
        <v>0</v>
      </c>
      <c r="AL218" s="32">
        <f t="shared" si="109"/>
        <v>0</v>
      </c>
      <c r="AM218" s="32">
        <f t="shared" si="110"/>
        <v>0</v>
      </c>
      <c r="AN218" s="32">
        <f t="shared" si="111"/>
        <v>0</v>
      </c>
      <c r="AO218" s="32">
        <f t="shared" si="112"/>
        <v>0</v>
      </c>
      <c r="AP218" s="32">
        <f t="shared" si="113"/>
        <v>0</v>
      </c>
      <c r="AQ218" s="32">
        <f t="shared" si="114"/>
        <v>0</v>
      </c>
      <c r="AR218" s="32">
        <f t="shared" si="115"/>
        <v>0</v>
      </c>
      <c r="AS218" s="32">
        <f t="shared" si="116"/>
        <v>0</v>
      </c>
      <c r="AT218" s="31"/>
      <c r="AU218" s="32">
        <f>IF(AU$2='List of Flows'!$B216,IF('List of Flows'!$G216=0,0,1),0)</f>
        <v>0</v>
      </c>
      <c r="AV218" s="32">
        <f>IF(AV$2='List of Flows'!$B216,IF('List of Flows'!$G216=0,0,1),0)</f>
        <v>0</v>
      </c>
      <c r="AW218" s="32">
        <f>IF(AW$2='List of Flows'!$B216,IF('List of Flows'!$G216=0,0,1),0)</f>
        <v>0</v>
      </c>
      <c r="AX218" s="32">
        <f>IF(AX$2='List of Flows'!$B216,IF('List of Flows'!$G216=0,0,1),0)</f>
        <v>0</v>
      </c>
      <c r="AY218" s="32">
        <f>IF(AY$2='List of Flows'!$B216,IF('List of Flows'!$G216=0,0,1),0)</f>
        <v>0</v>
      </c>
      <c r="AZ218" s="32">
        <f>IF(AZ$2='List of Flows'!$B216,IF('List of Flows'!$G216=0,0,1),0)</f>
        <v>0</v>
      </c>
      <c r="BA218" s="32">
        <f>IF(BA$2='List of Flows'!$B216,IF('List of Flows'!$G216=0,0,1),0)</f>
        <v>0</v>
      </c>
      <c r="BB218" s="32">
        <f>IF(BB$2='List of Flows'!$B216,IF('List of Flows'!$G216=0,0,1),0)</f>
        <v>0</v>
      </c>
      <c r="BC218" s="32">
        <f>IF(BC$2='List of Flows'!$B216,IF('List of Flows'!$G216=0,0,1),0)</f>
        <v>0</v>
      </c>
      <c r="BD218" s="32">
        <f>IF(BD$2='List of Flows'!$B216,IF('List of Flows'!$G216=0,0,1),0)</f>
        <v>0</v>
      </c>
      <c r="BE218" s="32">
        <f>IF(BE$2='List of Flows'!$B216,IF('List of Flows'!$G216=0,0,1),0)</f>
        <v>0</v>
      </c>
      <c r="BF218" s="32">
        <f>IF(BF$2='List of Flows'!$B216,IF('List of Flows'!$G216=0,0,1),0)</f>
        <v>0</v>
      </c>
      <c r="BG218" s="32">
        <f>IF(BG$2='List of Flows'!$B216,IF('List of Flows'!$G216=0,0,1),0)</f>
        <v>0</v>
      </c>
      <c r="BH218" s="32">
        <f t="shared" si="117"/>
        <v>0</v>
      </c>
      <c r="BI218" s="31"/>
      <c r="BJ218">
        <f t="shared" si="118"/>
        <v>0</v>
      </c>
      <c r="BK218">
        <f t="shared" si="119"/>
        <v>0</v>
      </c>
      <c r="BL218">
        <f t="shared" si="120"/>
        <v>0</v>
      </c>
      <c r="BM218">
        <f t="shared" si="121"/>
        <v>0</v>
      </c>
      <c r="BN218">
        <f t="shared" si="122"/>
        <v>0</v>
      </c>
      <c r="BO218">
        <f t="shared" si="123"/>
        <v>0</v>
      </c>
      <c r="BP218">
        <f t="shared" si="124"/>
        <v>0</v>
      </c>
      <c r="BQ218">
        <f t="shared" si="125"/>
        <v>0</v>
      </c>
      <c r="BR218">
        <f t="shared" si="126"/>
        <v>0</v>
      </c>
      <c r="BS218">
        <f t="shared" si="127"/>
        <v>0</v>
      </c>
      <c r="BT218">
        <f t="shared" si="128"/>
        <v>0</v>
      </c>
      <c r="BU218">
        <f t="shared" si="129"/>
        <v>0</v>
      </c>
      <c r="BV218">
        <f t="shared" si="130"/>
        <v>0</v>
      </c>
      <c r="BW218">
        <f t="shared" si="131"/>
        <v>0</v>
      </c>
    </row>
    <row r="219" spans="1:75" x14ac:dyDescent="0.3">
      <c r="A219" s="30"/>
      <c r="B219" s="32">
        <f>IF(B$2='List of Flows'!$B217,IF('List of Flows'!$E217=0,0,1),0)</f>
        <v>0</v>
      </c>
      <c r="C219" s="32">
        <f>IF(C$2='List of Flows'!$B217,IF('List of Flows'!$E217=0,0,1),0)</f>
        <v>0</v>
      </c>
      <c r="D219" s="32">
        <f>IF(D$2='List of Flows'!$B217,IF('List of Flows'!$E217=0,0,1),0)</f>
        <v>0</v>
      </c>
      <c r="E219" s="32">
        <f>IF(E$2='List of Flows'!$B217,IF('List of Flows'!$E217=0,0,1),0)</f>
        <v>0</v>
      </c>
      <c r="F219" s="32">
        <f>IF(F$2='List of Flows'!$B217,IF('List of Flows'!$E217=0,0,1),0)</f>
        <v>0</v>
      </c>
      <c r="G219" s="32">
        <f>IF(G$2='List of Flows'!$B217,IF('List of Flows'!$E217=0,0,1),0)</f>
        <v>0</v>
      </c>
      <c r="H219" s="32">
        <f>IF(H$2='List of Flows'!$B217,IF('List of Flows'!$E217=0,0,1),0)</f>
        <v>0</v>
      </c>
      <c r="I219" s="32">
        <f>IF(I$2='List of Flows'!$B217,IF('List of Flows'!$E217=0,0,1),0)</f>
        <v>0</v>
      </c>
      <c r="J219" s="32">
        <f>IF(J$2='List of Flows'!$B217,IF('List of Flows'!$E217=0,0,1),0)</f>
        <v>0</v>
      </c>
      <c r="K219" s="32">
        <f>IF(K$2='List of Flows'!$B217,IF('List of Flows'!$E217=0,0,1),0)</f>
        <v>0</v>
      </c>
      <c r="L219" s="32">
        <f>IF(L$2='List of Flows'!$B217,IF('List of Flows'!$E217=0,0,1),0)</f>
        <v>0</v>
      </c>
      <c r="M219" s="32">
        <f>IF(M$2='List of Flows'!$B217,IF('List of Flows'!$E217=0,0,1),0)</f>
        <v>0</v>
      </c>
      <c r="N219" s="32">
        <f>IF(N$2='List of Flows'!$B217,IF('List of Flows'!$E217=0,0,1),0)</f>
        <v>0</v>
      </c>
      <c r="O219" s="32">
        <f t="shared" si="101"/>
        <v>0</v>
      </c>
      <c r="P219" s="31"/>
      <c r="Q219" s="32">
        <f>IF(Q$2='List of Flows'!$B217,IF('List of Flows'!$F217=0,0,1),0)</f>
        <v>0</v>
      </c>
      <c r="R219" s="32">
        <f>IF(R$2='List of Flows'!$B217,IF('List of Flows'!$F217=0,0,1),0)</f>
        <v>0</v>
      </c>
      <c r="S219" s="32">
        <f>IF(S$2='List of Flows'!$B217,IF('List of Flows'!$F217=0,0,1),0)</f>
        <v>0</v>
      </c>
      <c r="T219" s="32">
        <f>IF(T$2='List of Flows'!$B217,IF('List of Flows'!$F217=0,0,1),0)</f>
        <v>0</v>
      </c>
      <c r="U219" s="32">
        <f>IF(U$2='List of Flows'!$B217,IF('List of Flows'!$F217=0,0,1),0)</f>
        <v>0</v>
      </c>
      <c r="V219" s="32">
        <f>IF(V$2='List of Flows'!$B217,IF('List of Flows'!$F217=0,0,1),0)</f>
        <v>0</v>
      </c>
      <c r="W219" s="32">
        <f>IF(W$2='List of Flows'!$B217,IF('List of Flows'!$F217=0,0,1),0)</f>
        <v>0</v>
      </c>
      <c r="X219" s="32">
        <f>IF(X$2='List of Flows'!$B217,IF('List of Flows'!$F217=0,0,1),0)</f>
        <v>0</v>
      </c>
      <c r="Y219" s="32">
        <f>IF(Y$2='List of Flows'!$B217,IF('List of Flows'!$F217=0,0,1),0)</f>
        <v>0</v>
      </c>
      <c r="Z219" s="32">
        <f>IF(Z$2='List of Flows'!$B217,IF('List of Flows'!$F217=0,0,1),0)</f>
        <v>0</v>
      </c>
      <c r="AA219" s="32">
        <f>IF(AA$2='List of Flows'!$B217,IF('List of Flows'!$F217=0,0,1),0)</f>
        <v>0</v>
      </c>
      <c r="AB219" s="32">
        <f>IF(AB$2='List of Flows'!$B217,IF('List of Flows'!$F217=0,0,1),0)</f>
        <v>0</v>
      </c>
      <c r="AC219" s="32">
        <f>IF(AC$2='List of Flows'!$B217,IF('List of Flows'!$F217=0,0,1),0)</f>
        <v>0</v>
      </c>
      <c r="AD219" s="32">
        <f t="shared" si="102"/>
        <v>0</v>
      </c>
      <c r="AE219" s="31"/>
      <c r="AF219" s="32">
        <f t="shared" si="103"/>
        <v>0</v>
      </c>
      <c r="AG219" s="32">
        <f t="shared" si="104"/>
        <v>0</v>
      </c>
      <c r="AH219" s="32">
        <f t="shared" si="105"/>
        <v>0</v>
      </c>
      <c r="AI219" s="32">
        <f t="shared" si="106"/>
        <v>0</v>
      </c>
      <c r="AJ219" s="32">
        <f t="shared" si="107"/>
        <v>0</v>
      </c>
      <c r="AK219" s="32">
        <f t="shared" si="108"/>
        <v>0</v>
      </c>
      <c r="AL219" s="32">
        <f t="shared" si="109"/>
        <v>0</v>
      </c>
      <c r="AM219" s="32">
        <f t="shared" si="110"/>
        <v>0</v>
      </c>
      <c r="AN219" s="32">
        <f t="shared" si="111"/>
        <v>0</v>
      </c>
      <c r="AO219" s="32">
        <f t="shared" si="112"/>
        <v>0</v>
      </c>
      <c r="AP219" s="32">
        <f t="shared" si="113"/>
        <v>0</v>
      </c>
      <c r="AQ219" s="32">
        <f t="shared" si="114"/>
        <v>0</v>
      </c>
      <c r="AR219" s="32">
        <f t="shared" si="115"/>
        <v>0</v>
      </c>
      <c r="AS219" s="32">
        <f t="shared" si="116"/>
        <v>0</v>
      </c>
      <c r="AT219" s="31"/>
      <c r="AU219" s="32">
        <f>IF(AU$2='List of Flows'!$B217,IF('List of Flows'!$G217=0,0,1),0)</f>
        <v>0</v>
      </c>
      <c r="AV219" s="32">
        <f>IF(AV$2='List of Flows'!$B217,IF('List of Flows'!$G217=0,0,1),0)</f>
        <v>0</v>
      </c>
      <c r="AW219" s="32">
        <f>IF(AW$2='List of Flows'!$B217,IF('List of Flows'!$G217=0,0,1),0)</f>
        <v>0</v>
      </c>
      <c r="AX219" s="32">
        <f>IF(AX$2='List of Flows'!$B217,IF('List of Flows'!$G217=0,0,1),0)</f>
        <v>0</v>
      </c>
      <c r="AY219" s="32">
        <f>IF(AY$2='List of Flows'!$B217,IF('List of Flows'!$G217=0,0,1),0)</f>
        <v>0</v>
      </c>
      <c r="AZ219" s="32">
        <f>IF(AZ$2='List of Flows'!$B217,IF('List of Flows'!$G217=0,0,1),0)</f>
        <v>0</v>
      </c>
      <c r="BA219" s="32">
        <f>IF(BA$2='List of Flows'!$B217,IF('List of Flows'!$G217=0,0,1),0)</f>
        <v>0</v>
      </c>
      <c r="BB219" s="32">
        <f>IF(BB$2='List of Flows'!$B217,IF('List of Flows'!$G217=0,0,1),0)</f>
        <v>0</v>
      </c>
      <c r="BC219" s="32">
        <f>IF(BC$2='List of Flows'!$B217,IF('List of Flows'!$G217=0,0,1),0)</f>
        <v>0</v>
      </c>
      <c r="BD219" s="32">
        <f>IF(BD$2='List of Flows'!$B217,IF('List of Flows'!$G217=0,0,1),0)</f>
        <v>0</v>
      </c>
      <c r="BE219" s="32">
        <f>IF(BE$2='List of Flows'!$B217,IF('List of Flows'!$G217=0,0,1),0)</f>
        <v>0</v>
      </c>
      <c r="BF219" s="32">
        <f>IF(BF$2='List of Flows'!$B217,IF('List of Flows'!$G217=0,0,1),0)</f>
        <v>0</v>
      </c>
      <c r="BG219" s="32">
        <f>IF(BG$2='List of Flows'!$B217,IF('List of Flows'!$G217=0,0,1),0)</f>
        <v>0</v>
      </c>
      <c r="BH219" s="32">
        <f t="shared" si="117"/>
        <v>0</v>
      </c>
      <c r="BI219" s="31"/>
      <c r="BJ219">
        <f t="shared" si="118"/>
        <v>0</v>
      </c>
      <c r="BK219">
        <f t="shared" si="119"/>
        <v>0</v>
      </c>
      <c r="BL219">
        <f t="shared" si="120"/>
        <v>0</v>
      </c>
      <c r="BM219">
        <f t="shared" si="121"/>
        <v>0</v>
      </c>
      <c r="BN219">
        <f t="shared" si="122"/>
        <v>0</v>
      </c>
      <c r="BO219">
        <f t="shared" si="123"/>
        <v>0</v>
      </c>
      <c r="BP219">
        <f t="shared" si="124"/>
        <v>0</v>
      </c>
      <c r="BQ219">
        <f t="shared" si="125"/>
        <v>0</v>
      </c>
      <c r="BR219">
        <f t="shared" si="126"/>
        <v>0</v>
      </c>
      <c r="BS219">
        <f t="shared" si="127"/>
        <v>0</v>
      </c>
      <c r="BT219">
        <f t="shared" si="128"/>
        <v>0</v>
      </c>
      <c r="BU219">
        <f t="shared" si="129"/>
        <v>0</v>
      </c>
      <c r="BV219">
        <f t="shared" si="130"/>
        <v>0</v>
      </c>
      <c r="BW219">
        <f t="shared" si="131"/>
        <v>0</v>
      </c>
    </row>
    <row r="220" spans="1:75" x14ac:dyDescent="0.3">
      <c r="A220" s="30"/>
      <c r="B220" s="32">
        <f>IF(B$2='List of Flows'!$B218,IF('List of Flows'!$E218=0,0,1),0)</f>
        <v>0</v>
      </c>
      <c r="C220" s="32">
        <f>IF(C$2='List of Flows'!$B218,IF('List of Flows'!$E218=0,0,1),0)</f>
        <v>0</v>
      </c>
      <c r="D220" s="32">
        <f>IF(D$2='List of Flows'!$B218,IF('List of Flows'!$E218=0,0,1),0)</f>
        <v>0</v>
      </c>
      <c r="E220" s="32">
        <f>IF(E$2='List of Flows'!$B218,IF('List of Flows'!$E218=0,0,1),0)</f>
        <v>0</v>
      </c>
      <c r="F220" s="32">
        <f>IF(F$2='List of Flows'!$B218,IF('List of Flows'!$E218=0,0,1),0)</f>
        <v>0</v>
      </c>
      <c r="G220" s="32">
        <f>IF(G$2='List of Flows'!$B218,IF('List of Flows'!$E218=0,0,1),0)</f>
        <v>0</v>
      </c>
      <c r="H220" s="32">
        <f>IF(H$2='List of Flows'!$B218,IF('List of Flows'!$E218=0,0,1),0)</f>
        <v>0</v>
      </c>
      <c r="I220" s="32">
        <f>IF(I$2='List of Flows'!$B218,IF('List of Flows'!$E218=0,0,1),0)</f>
        <v>0</v>
      </c>
      <c r="J220" s="32">
        <f>IF(J$2='List of Flows'!$B218,IF('List of Flows'!$E218=0,0,1),0)</f>
        <v>0</v>
      </c>
      <c r="K220" s="32">
        <f>IF(K$2='List of Flows'!$B218,IF('List of Flows'!$E218=0,0,1),0)</f>
        <v>0</v>
      </c>
      <c r="L220" s="32">
        <f>IF(L$2='List of Flows'!$B218,IF('List of Flows'!$E218=0,0,1),0)</f>
        <v>0</v>
      </c>
      <c r="M220" s="32">
        <f>IF(M$2='List of Flows'!$B218,IF('List of Flows'!$E218=0,0,1),0)</f>
        <v>0</v>
      </c>
      <c r="N220" s="32">
        <f>IF(N$2='List of Flows'!$B218,IF('List of Flows'!$E218=0,0,1),0)</f>
        <v>0</v>
      </c>
      <c r="O220" s="32">
        <f t="shared" si="101"/>
        <v>0</v>
      </c>
      <c r="P220" s="31"/>
      <c r="Q220" s="32">
        <f>IF(Q$2='List of Flows'!$B218,IF('List of Flows'!$F218=0,0,1),0)</f>
        <v>0</v>
      </c>
      <c r="R220" s="32">
        <f>IF(R$2='List of Flows'!$B218,IF('List of Flows'!$F218=0,0,1),0)</f>
        <v>0</v>
      </c>
      <c r="S220" s="32">
        <f>IF(S$2='List of Flows'!$B218,IF('List of Flows'!$F218=0,0,1),0)</f>
        <v>0</v>
      </c>
      <c r="T220" s="32">
        <f>IF(T$2='List of Flows'!$B218,IF('List of Flows'!$F218=0,0,1),0)</f>
        <v>0</v>
      </c>
      <c r="U220" s="32">
        <f>IF(U$2='List of Flows'!$B218,IF('List of Flows'!$F218=0,0,1),0)</f>
        <v>0</v>
      </c>
      <c r="V220" s="32">
        <f>IF(V$2='List of Flows'!$B218,IF('List of Flows'!$F218=0,0,1),0)</f>
        <v>0</v>
      </c>
      <c r="W220" s="32">
        <f>IF(W$2='List of Flows'!$B218,IF('List of Flows'!$F218=0,0,1),0)</f>
        <v>0</v>
      </c>
      <c r="X220" s="32">
        <f>IF(X$2='List of Flows'!$B218,IF('List of Flows'!$F218=0,0,1),0)</f>
        <v>0</v>
      </c>
      <c r="Y220" s="32">
        <f>IF(Y$2='List of Flows'!$B218,IF('List of Flows'!$F218=0,0,1),0)</f>
        <v>0</v>
      </c>
      <c r="Z220" s="32">
        <f>IF(Z$2='List of Flows'!$B218,IF('List of Flows'!$F218=0,0,1),0)</f>
        <v>0</v>
      </c>
      <c r="AA220" s="32">
        <f>IF(AA$2='List of Flows'!$B218,IF('List of Flows'!$F218=0,0,1),0)</f>
        <v>0</v>
      </c>
      <c r="AB220" s="32">
        <f>IF(AB$2='List of Flows'!$B218,IF('List of Flows'!$F218=0,0,1),0)</f>
        <v>0</v>
      </c>
      <c r="AC220" s="32">
        <f>IF(AC$2='List of Flows'!$B218,IF('List of Flows'!$F218=0,0,1),0)</f>
        <v>0</v>
      </c>
      <c r="AD220" s="32">
        <f t="shared" si="102"/>
        <v>0</v>
      </c>
      <c r="AE220" s="31"/>
      <c r="AF220" s="32">
        <f t="shared" si="103"/>
        <v>0</v>
      </c>
      <c r="AG220" s="32">
        <f t="shared" si="104"/>
        <v>0</v>
      </c>
      <c r="AH220" s="32">
        <f t="shared" si="105"/>
        <v>0</v>
      </c>
      <c r="AI220" s="32">
        <f t="shared" si="106"/>
        <v>0</v>
      </c>
      <c r="AJ220" s="32">
        <f t="shared" si="107"/>
        <v>0</v>
      </c>
      <c r="AK220" s="32">
        <f t="shared" si="108"/>
        <v>0</v>
      </c>
      <c r="AL220" s="32">
        <f t="shared" si="109"/>
        <v>0</v>
      </c>
      <c r="AM220" s="32">
        <f t="shared" si="110"/>
        <v>0</v>
      </c>
      <c r="AN220" s="32">
        <f t="shared" si="111"/>
        <v>0</v>
      </c>
      <c r="AO220" s="32">
        <f t="shared" si="112"/>
        <v>0</v>
      </c>
      <c r="AP220" s="32">
        <f t="shared" si="113"/>
        <v>0</v>
      </c>
      <c r="AQ220" s="32">
        <f t="shared" si="114"/>
        <v>0</v>
      </c>
      <c r="AR220" s="32">
        <f t="shared" si="115"/>
        <v>0</v>
      </c>
      <c r="AS220" s="32">
        <f t="shared" si="116"/>
        <v>0</v>
      </c>
      <c r="AT220" s="31"/>
      <c r="AU220" s="32">
        <f>IF(AU$2='List of Flows'!$B218,IF('List of Flows'!$G218=0,0,1),0)</f>
        <v>0</v>
      </c>
      <c r="AV220" s="32">
        <f>IF(AV$2='List of Flows'!$B218,IF('List of Flows'!$G218=0,0,1),0)</f>
        <v>0</v>
      </c>
      <c r="AW220" s="32">
        <f>IF(AW$2='List of Flows'!$B218,IF('List of Flows'!$G218=0,0,1),0)</f>
        <v>0</v>
      </c>
      <c r="AX220" s="32">
        <f>IF(AX$2='List of Flows'!$B218,IF('List of Flows'!$G218=0,0,1),0)</f>
        <v>0</v>
      </c>
      <c r="AY220" s="32">
        <f>IF(AY$2='List of Flows'!$B218,IF('List of Flows'!$G218=0,0,1),0)</f>
        <v>0</v>
      </c>
      <c r="AZ220" s="32">
        <f>IF(AZ$2='List of Flows'!$B218,IF('List of Flows'!$G218=0,0,1),0)</f>
        <v>0</v>
      </c>
      <c r="BA220" s="32">
        <f>IF(BA$2='List of Flows'!$B218,IF('List of Flows'!$G218=0,0,1),0)</f>
        <v>0</v>
      </c>
      <c r="BB220" s="32">
        <f>IF(BB$2='List of Flows'!$B218,IF('List of Flows'!$G218=0,0,1),0)</f>
        <v>0</v>
      </c>
      <c r="BC220" s="32">
        <f>IF(BC$2='List of Flows'!$B218,IF('List of Flows'!$G218=0,0,1),0)</f>
        <v>0</v>
      </c>
      <c r="BD220" s="32">
        <f>IF(BD$2='List of Flows'!$B218,IF('List of Flows'!$G218=0,0,1),0)</f>
        <v>0</v>
      </c>
      <c r="BE220" s="32">
        <f>IF(BE$2='List of Flows'!$B218,IF('List of Flows'!$G218=0,0,1),0)</f>
        <v>0</v>
      </c>
      <c r="BF220" s="32">
        <f>IF(BF$2='List of Flows'!$B218,IF('List of Flows'!$G218=0,0,1),0)</f>
        <v>0</v>
      </c>
      <c r="BG220" s="32">
        <f>IF(BG$2='List of Flows'!$B218,IF('List of Flows'!$G218=0,0,1),0)</f>
        <v>0</v>
      </c>
      <c r="BH220" s="32">
        <f t="shared" si="117"/>
        <v>0</v>
      </c>
      <c r="BI220" s="31"/>
      <c r="BJ220">
        <f t="shared" si="118"/>
        <v>0</v>
      </c>
      <c r="BK220">
        <f t="shared" si="119"/>
        <v>0</v>
      </c>
      <c r="BL220">
        <f t="shared" si="120"/>
        <v>0</v>
      </c>
      <c r="BM220">
        <f t="shared" si="121"/>
        <v>0</v>
      </c>
      <c r="BN220">
        <f t="shared" si="122"/>
        <v>0</v>
      </c>
      <c r="BO220">
        <f t="shared" si="123"/>
        <v>0</v>
      </c>
      <c r="BP220">
        <f t="shared" si="124"/>
        <v>0</v>
      </c>
      <c r="BQ220">
        <f t="shared" si="125"/>
        <v>0</v>
      </c>
      <c r="BR220">
        <f t="shared" si="126"/>
        <v>0</v>
      </c>
      <c r="BS220">
        <f t="shared" si="127"/>
        <v>0</v>
      </c>
      <c r="BT220">
        <f t="shared" si="128"/>
        <v>0</v>
      </c>
      <c r="BU220">
        <f t="shared" si="129"/>
        <v>0</v>
      </c>
      <c r="BV220">
        <f t="shared" si="130"/>
        <v>0</v>
      </c>
      <c r="BW220">
        <f t="shared" si="131"/>
        <v>0</v>
      </c>
    </row>
    <row r="221" spans="1:75" x14ac:dyDescent="0.3">
      <c r="A221" s="30"/>
      <c r="B221" s="32">
        <f>IF(B$2='List of Flows'!$B219,IF('List of Flows'!$E219=0,0,1),0)</f>
        <v>0</v>
      </c>
      <c r="C221" s="32">
        <f>IF(C$2='List of Flows'!$B219,IF('List of Flows'!$E219=0,0,1),0)</f>
        <v>0</v>
      </c>
      <c r="D221" s="32">
        <f>IF(D$2='List of Flows'!$B219,IF('List of Flows'!$E219=0,0,1),0)</f>
        <v>0</v>
      </c>
      <c r="E221" s="32">
        <f>IF(E$2='List of Flows'!$B219,IF('List of Flows'!$E219=0,0,1),0)</f>
        <v>0</v>
      </c>
      <c r="F221" s="32">
        <f>IF(F$2='List of Flows'!$B219,IF('List of Flows'!$E219=0,0,1),0)</f>
        <v>0</v>
      </c>
      <c r="G221" s="32">
        <f>IF(G$2='List of Flows'!$B219,IF('List of Flows'!$E219=0,0,1),0)</f>
        <v>0</v>
      </c>
      <c r="H221" s="32">
        <f>IF(H$2='List of Flows'!$B219,IF('List of Flows'!$E219=0,0,1),0)</f>
        <v>0</v>
      </c>
      <c r="I221" s="32">
        <f>IF(I$2='List of Flows'!$B219,IF('List of Flows'!$E219=0,0,1),0)</f>
        <v>0</v>
      </c>
      <c r="J221" s="32">
        <f>IF(J$2='List of Flows'!$B219,IF('List of Flows'!$E219=0,0,1),0)</f>
        <v>0</v>
      </c>
      <c r="K221" s="32">
        <f>IF(K$2='List of Flows'!$B219,IF('List of Flows'!$E219=0,0,1),0)</f>
        <v>0</v>
      </c>
      <c r="L221" s="32">
        <f>IF(L$2='List of Flows'!$B219,IF('List of Flows'!$E219=0,0,1),0)</f>
        <v>0</v>
      </c>
      <c r="M221" s="32">
        <f>IF(M$2='List of Flows'!$B219,IF('List of Flows'!$E219=0,0,1),0)</f>
        <v>1</v>
      </c>
      <c r="N221" s="32">
        <f>IF(N$2='List of Flows'!$B219,IF('List of Flows'!$E219=0,0,1),0)</f>
        <v>0</v>
      </c>
      <c r="O221" s="32">
        <f t="shared" si="101"/>
        <v>1</v>
      </c>
      <c r="P221" s="31"/>
      <c r="Q221" s="32">
        <f>IF(Q$2='List of Flows'!$B219,IF('List of Flows'!$F219=0,0,1),0)</f>
        <v>0</v>
      </c>
      <c r="R221" s="32">
        <f>IF(R$2='List of Flows'!$B219,IF('List of Flows'!$F219=0,0,1),0)</f>
        <v>0</v>
      </c>
      <c r="S221" s="32">
        <f>IF(S$2='List of Flows'!$B219,IF('List of Flows'!$F219=0,0,1),0)</f>
        <v>0</v>
      </c>
      <c r="T221" s="32">
        <f>IF(T$2='List of Flows'!$B219,IF('List of Flows'!$F219=0,0,1),0)</f>
        <v>0</v>
      </c>
      <c r="U221" s="32">
        <f>IF(U$2='List of Flows'!$B219,IF('List of Flows'!$F219=0,0,1),0)</f>
        <v>0</v>
      </c>
      <c r="V221" s="32">
        <f>IF(V$2='List of Flows'!$B219,IF('List of Flows'!$F219=0,0,1),0)</f>
        <v>0</v>
      </c>
      <c r="W221" s="32">
        <f>IF(W$2='List of Flows'!$B219,IF('List of Flows'!$F219=0,0,1),0)</f>
        <v>0</v>
      </c>
      <c r="X221" s="32">
        <f>IF(X$2='List of Flows'!$B219,IF('List of Flows'!$F219=0,0,1),0)</f>
        <v>0</v>
      </c>
      <c r="Y221" s="32">
        <f>IF(Y$2='List of Flows'!$B219,IF('List of Flows'!$F219=0,0,1),0)</f>
        <v>0</v>
      </c>
      <c r="Z221" s="32">
        <f>IF(Z$2='List of Flows'!$B219,IF('List of Flows'!$F219=0,0,1),0)</f>
        <v>0</v>
      </c>
      <c r="AA221" s="32">
        <f>IF(AA$2='List of Flows'!$B219,IF('List of Flows'!$F219=0,0,1),0)</f>
        <v>0</v>
      </c>
      <c r="AB221" s="32">
        <f>IF(AB$2='List of Flows'!$B219,IF('List of Flows'!$F219=0,0,1),0)</f>
        <v>0</v>
      </c>
      <c r="AC221" s="32">
        <f>IF(AC$2='List of Flows'!$B219,IF('List of Flows'!$F219=0,0,1),0)</f>
        <v>0</v>
      </c>
      <c r="AD221" s="32">
        <f t="shared" si="102"/>
        <v>0</v>
      </c>
      <c r="AE221" s="31"/>
      <c r="AF221" s="32">
        <f t="shared" si="103"/>
        <v>0</v>
      </c>
      <c r="AG221" s="32">
        <f t="shared" si="104"/>
        <v>0</v>
      </c>
      <c r="AH221" s="32">
        <f t="shared" si="105"/>
        <v>0</v>
      </c>
      <c r="AI221" s="32">
        <f t="shared" si="106"/>
        <v>0</v>
      </c>
      <c r="AJ221" s="32">
        <f t="shared" si="107"/>
        <v>0</v>
      </c>
      <c r="AK221" s="32">
        <f t="shared" si="108"/>
        <v>0</v>
      </c>
      <c r="AL221" s="32">
        <f t="shared" si="109"/>
        <v>0</v>
      </c>
      <c r="AM221" s="32">
        <f t="shared" si="110"/>
        <v>0</v>
      </c>
      <c r="AN221" s="32">
        <f t="shared" si="111"/>
        <v>0</v>
      </c>
      <c r="AO221" s="32">
        <f t="shared" si="112"/>
        <v>0</v>
      </c>
      <c r="AP221" s="32">
        <f t="shared" si="113"/>
        <v>0</v>
      </c>
      <c r="AQ221" s="32">
        <f t="shared" si="114"/>
        <v>0</v>
      </c>
      <c r="AR221" s="32">
        <f t="shared" si="115"/>
        <v>0</v>
      </c>
      <c r="AS221" s="32">
        <f t="shared" si="116"/>
        <v>0</v>
      </c>
      <c r="AT221" s="31"/>
      <c r="AU221" s="32">
        <f>IF(AU$2='List of Flows'!$B219,IF('List of Flows'!$G219=0,0,1),0)</f>
        <v>0</v>
      </c>
      <c r="AV221" s="32">
        <f>IF(AV$2='List of Flows'!$B219,IF('List of Flows'!$G219=0,0,1),0)</f>
        <v>0</v>
      </c>
      <c r="AW221" s="32">
        <f>IF(AW$2='List of Flows'!$B219,IF('List of Flows'!$G219=0,0,1),0)</f>
        <v>0</v>
      </c>
      <c r="AX221" s="32">
        <f>IF(AX$2='List of Flows'!$B219,IF('List of Flows'!$G219=0,0,1),0)</f>
        <v>0</v>
      </c>
      <c r="AY221" s="32">
        <f>IF(AY$2='List of Flows'!$B219,IF('List of Flows'!$G219=0,0,1),0)</f>
        <v>0</v>
      </c>
      <c r="AZ221" s="32">
        <f>IF(AZ$2='List of Flows'!$B219,IF('List of Flows'!$G219=0,0,1),0)</f>
        <v>0</v>
      </c>
      <c r="BA221" s="32">
        <f>IF(BA$2='List of Flows'!$B219,IF('List of Flows'!$G219=0,0,1),0)</f>
        <v>0</v>
      </c>
      <c r="BB221" s="32">
        <f>IF(BB$2='List of Flows'!$B219,IF('List of Flows'!$G219=0,0,1),0)</f>
        <v>0</v>
      </c>
      <c r="BC221" s="32">
        <f>IF(BC$2='List of Flows'!$B219,IF('List of Flows'!$G219=0,0,1),0)</f>
        <v>0</v>
      </c>
      <c r="BD221" s="32">
        <f>IF(BD$2='List of Flows'!$B219,IF('List of Flows'!$G219=0,0,1),0)</f>
        <v>0</v>
      </c>
      <c r="BE221" s="32">
        <f>IF(BE$2='List of Flows'!$B219,IF('List of Flows'!$G219=0,0,1),0)</f>
        <v>0</v>
      </c>
      <c r="BF221" s="32">
        <f>IF(BF$2='List of Flows'!$B219,IF('List of Flows'!$G219=0,0,1),0)</f>
        <v>0</v>
      </c>
      <c r="BG221" s="32">
        <f>IF(BG$2='List of Flows'!$B219,IF('List of Flows'!$G219=0,0,1),0)</f>
        <v>0</v>
      </c>
      <c r="BH221" s="32">
        <f t="shared" si="117"/>
        <v>0</v>
      </c>
      <c r="BI221" s="31"/>
      <c r="BJ221">
        <f t="shared" si="118"/>
        <v>0</v>
      </c>
      <c r="BK221">
        <f t="shared" si="119"/>
        <v>0</v>
      </c>
      <c r="BL221">
        <f t="shared" si="120"/>
        <v>0</v>
      </c>
      <c r="BM221">
        <f t="shared" si="121"/>
        <v>0</v>
      </c>
      <c r="BN221">
        <f t="shared" si="122"/>
        <v>0</v>
      </c>
      <c r="BO221">
        <f t="shared" si="123"/>
        <v>0</v>
      </c>
      <c r="BP221">
        <f t="shared" si="124"/>
        <v>0</v>
      </c>
      <c r="BQ221">
        <f t="shared" si="125"/>
        <v>0</v>
      </c>
      <c r="BR221">
        <f t="shared" si="126"/>
        <v>0</v>
      </c>
      <c r="BS221">
        <f t="shared" si="127"/>
        <v>0</v>
      </c>
      <c r="BT221">
        <f t="shared" si="128"/>
        <v>0</v>
      </c>
      <c r="BU221">
        <f t="shared" si="129"/>
        <v>0</v>
      </c>
      <c r="BV221">
        <f t="shared" si="130"/>
        <v>0</v>
      </c>
      <c r="BW221">
        <f t="shared" si="131"/>
        <v>0</v>
      </c>
    </row>
    <row r="222" spans="1:75" x14ac:dyDescent="0.3">
      <c r="A222" s="30"/>
      <c r="B222" s="32">
        <f>IF(B$2='List of Flows'!$B220,IF('List of Flows'!$E220=0,0,1),0)</f>
        <v>0</v>
      </c>
      <c r="C222" s="32">
        <f>IF(C$2='List of Flows'!$B220,IF('List of Flows'!$E220=0,0,1),0)</f>
        <v>0</v>
      </c>
      <c r="D222" s="32">
        <f>IF(D$2='List of Flows'!$B220,IF('List of Flows'!$E220=0,0,1),0)</f>
        <v>0</v>
      </c>
      <c r="E222" s="32">
        <f>IF(E$2='List of Flows'!$B220,IF('List of Flows'!$E220=0,0,1),0)</f>
        <v>0</v>
      </c>
      <c r="F222" s="32">
        <f>IF(F$2='List of Flows'!$B220,IF('List of Flows'!$E220=0,0,1),0)</f>
        <v>0</v>
      </c>
      <c r="G222" s="32">
        <f>IF(G$2='List of Flows'!$B220,IF('List of Flows'!$E220=0,0,1),0)</f>
        <v>0</v>
      </c>
      <c r="H222" s="32">
        <f>IF(H$2='List of Flows'!$B220,IF('List of Flows'!$E220=0,0,1),0)</f>
        <v>0</v>
      </c>
      <c r="I222" s="32">
        <f>IF(I$2='List of Flows'!$B220,IF('List of Flows'!$E220=0,0,1),0)</f>
        <v>0</v>
      </c>
      <c r="J222" s="32">
        <f>IF(J$2='List of Flows'!$B220,IF('List of Flows'!$E220=0,0,1),0)</f>
        <v>0</v>
      </c>
      <c r="K222" s="32">
        <f>IF(K$2='List of Flows'!$B220,IF('List of Flows'!$E220=0,0,1),0)</f>
        <v>0</v>
      </c>
      <c r="L222" s="32">
        <f>IF(L$2='List of Flows'!$B220,IF('List of Flows'!$E220=0,0,1),0)</f>
        <v>0</v>
      </c>
      <c r="M222" s="32">
        <f>IF(M$2='List of Flows'!$B220,IF('List of Flows'!$E220=0,0,1),0)</f>
        <v>1</v>
      </c>
      <c r="N222" s="32">
        <f>IF(N$2='List of Flows'!$B220,IF('List of Flows'!$E220=0,0,1),0)</f>
        <v>0</v>
      </c>
      <c r="O222" s="32">
        <f t="shared" si="101"/>
        <v>1</v>
      </c>
      <c r="P222" s="31"/>
      <c r="Q222" s="32">
        <f>IF(Q$2='List of Flows'!$B220,IF('List of Flows'!$F220=0,0,1),0)</f>
        <v>0</v>
      </c>
      <c r="R222" s="32">
        <f>IF(R$2='List of Flows'!$B220,IF('List of Flows'!$F220=0,0,1),0)</f>
        <v>0</v>
      </c>
      <c r="S222" s="32">
        <f>IF(S$2='List of Flows'!$B220,IF('List of Flows'!$F220=0,0,1),0)</f>
        <v>0</v>
      </c>
      <c r="T222" s="32">
        <f>IF(T$2='List of Flows'!$B220,IF('List of Flows'!$F220=0,0,1),0)</f>
        <v>0</v>
      </c>
      <c r="U222" s="32">
        <f>IF(U$2='List of Flows'!$B220,IF('List of Flows'!$F220=0,0,1),0)</f>
        <v>0</v>
      </c>
      <c r="V222" s="32">
        <f>IF(V$2='List of Flows'!$B220,IF('List of Flows'!$F220=0,0,1),0)</f>
        <v>0</v>
      </c>
      <c r="W222" s="32">
        <f>IF(W$2='List of Flows'!$B220,IF('List of Flows'!$F220=0,0,1),0)</f>
        <v>0</v>
      </c>
      <c r="X222" s="32">
        <f>IF(X$2='List of Flows'!$B220,IF('List of Flows'!$F220=0,0,1),0)</f>
        <v>0</v>
      </c>
      <c r="Y222" s="32">
        <f>IF(Y$2='List of Flows'!$B220,IF('List of Flows'!$F220=0,0,1),0)</f>
        <v>0</v>
      </c>
      <c r="Z222" s="32">
        <f>IF(Z$2='List of Flows'!$B220,IF('List of Flows'!$F220=0,0,1),0)</f>
        <v>0</v>
      </c>
      <c r="AA222" s="32">
        <f>IF(AA$2='List of Flows'!$B220,IF('List of Flows'!$F220=0,0,1),0)</f>
        <v>0</v>
      </c>
      <c r="AB222" s="32">
        <f>IF(AB$2='List of Flows'!$B220,IF('List of Flows'!$F220=0,0,1),0)</f>
        <v>0</v>
      </c>
      <c r="AC222" s="32">
        <f>IF(AC$2='List of Flows'!$B220,IF('List of Flows'!$F220=0,0,1),0)</f>
        <v>0</v>
      </c>
      <c r="AD222" s="32">
        <f t="shared" si="102"/>
        <v>0</v>
      </c>
      <c r="AE222" s="31"/>
      <c r="AF222" s="32">
        <f t="shared" si="103"/>
        <v>0</v>
      </c>
      <c r="AG222" s="32">
        <f t="shared" si="104"/>
        <v>0</v>
      </c>
      <c r="AH222" s="32">
        <f t="shared" si="105"/>
        <v>0</v>
      </c>
      <c r="AI222" s="32">
        <f t="shared" si="106"/>
        <v>0</v>
      </c>
      <c r="AJ222" s="32">
        <f t="shared" si="107"/>
        <v>0</v>
      </c>
      <c r="AK222" s="32">
        <f t="shared" si="108"/>
        <v>0</v>
      </c>
      <c r="AL222" s="32">
        <f t="shared" si="109"/>
        <v>0</v>
      </c>
      <c r="AM222" s="32">
        <f t="shared" si="110"/>
        <v>0</v>
      </c>
      <c r="AN222" s="32">
        <f t="shared" si="111"/>
        <v>0</v>
      </c>
      <c r="AO222" s="32">
        <f t="shared" si="112"/>
        <v>0</v>
      </c>
      <c r="AP222" s="32">
        <f t="shared" si="113"/>
        <v>0</v>
      </c>
      <c r="AQ222" s="32">
        <f>IF(M222+AB222&gt;1,1,0)</f>
        <v>0</v>
      </c>
      <c r="AR222" s="32">
        <f>IF(N222+AC222&gt;1,1,0)</f>
        <v>0</v>
      </c>
      <c r="AS222" s="32">
        <f t="shared" si="116"/>
        <v>0</v>
      </c>
      <c r="AT222" s="31"/>
      <c r="AU222" s="32">
        <f>IF(AU$2='List of Flows'!$B220,IF('List of Flows'!$G220=0,0,1),0)</f>
        <v>0</v>
      </c>
      <c r="AV222" s="32">
        <f>IF(AV$2='List of Flows'!$B220,IF('List of Flows'!$G220=0,0,1),0)</f>
        <v>0</v>
      </c>
      <c r="AW222" s="32">
        <f>IF(AW$2='List of Flows'!$B220,IF('List of Flows'!$G220=0,0,1),0)</f>
        <v>0</v>
      </c>
      <c r="AX222" s="32">
        <f>IF(AX$2='List of Flows'!$B220,IF('List of Flows'!$G220=0,0,1),0)</f>
        <v>0</v>
      </c>
      <c r="AY222" s="32">
        <f>IF(AY$2='List of Flows'!$B220,IF('List of Flows'!$G220=0,0,1),0)</f>
        <v>0</v>
      </c>
      <c r="AZ222" s="32">
        <f>IF(AZ$2='List of Flows'!$B220,IF('List of Flows'!$G220=0,0,1),0)</f>
        <v>0</v>
      </c>
      <c r="BA222" s="32">
        <f>IF(BA$2='List of Flows'!$B220,IF('List of Flows'!$G220=0,0,1),0)</f>
        <v>0</v>
      </c>
      <c r="BB222" s="32">
        <f>IF(BB$2='List of Flows'!$B220,IF('List of Flows'!$G220=0,0,1),0)</f>
        <v>0</v>
      </c>
      <c r="BC222" s="32">
        <f>IF(BC$2='List of Flows'!$B220,IF('List of Flows'!$G220=0,0,1),0)</f>
        <v>0</v>
      </c>
      <c r="BD222" s="32">
        <f>IF(BD$2='List of Flows'!$B220,IF('List of Flows'!$G220=0,0,1),0)</f>
        <v>0</v>
      </c>
      <c r="BE222" s="32">
        <f>IF(BE$2='List of Flows'!$B220,IF('List of Flows'!$G220=0,0,1),0)</f>
        <v>0</v>
      </c>
      <c r="BF222" s="32">
        <f>IF(BF$2='List of Flows'!$B220,IF('List of Flows'!$G220=0,0,1),0)</f>
        <v>0</v>
      </c>
      <c r="BG222" s="32">
        <f>IF(BG$2='List of Flows'!$B220,IF('List of Flows'!$G220=0,0,1),0)</f>
        <v>0</v>
      </c>
      <c r="BH222" s="32">
        <f t="shared" si="117"/>
        <v>0</v>
      </c>
      <c r="BI222" s="31"/>
      <c r="BJ222">
        <f t="shared" si="118"/>
        <v>0</v>
      </c>
      <c r="BK222">
        <f t="shared" si="119"/>
        <v>0</v>
      </c>
      <c r="BL222">
        <f t="shared" si="120"/>
        <v>0</v>
      </c>
      <c r="BM222">
        <f t="shared" si="121"/>
        <v>0</v>
      </c>
      <c r="BN222">
        <f t="shared" si="122"/>
        <v>0</v>
      </c>
      <c r="BO222">
        <f t="shared" si="123"/>
        <v>0</v>
      </c>
      <c r="BP222">
        <f t="shared" si="124"/>
        <v>0</v>
      </c>
      <c r="BQ222">
        <f t="shared" si="125"/>
        <v>0</v>
      </c>
      <c r="BR222">
        <f t="shared" si="126"/>
        <v>0</v>
      </c>
      <c r="BS222">
        <f t="shared" si="127"/>
        <v>0</v>
      </c>
      <c r="BT222">
        <f t="shared" si="128"/>
        <v>0</v>
      </c>
      <c r="BU222">
        <f t="shared" si="129"/>
        <v>0</v>
      </c>
      <c r="BV222">
        <f t="shared" si="130"/>
        <v>0</v>
      </c>
      <c r="BW222">
        <f t="shared" si="131"/>
        <v>0</v>
      </c>
    </row>
    <row r="223" spans="1:75" x14ac:dyDescent="0.3">
      <c r="A223" s="30"/>
      <c r="B223" s="32">
        <f>IF(B$2='List of Flows'!$B221,IF('List of Flows'!$E221=0,0,1),0)</f>
        <v>0</v>
      </c>
      <c r="C223" s="32">
        <f>IF(C$2='List of Flows'!$B221,IF('List of Flows'!$E221=0,0,1),0)</f>
        <v>0</v>
      </c>
      <c r="D223" s="32">
        <f>IF(D$2='List of Flows'!$B221,IF('List of Flows'!$E221=0,0,1),0)</f>
        <v>0</v>
      </c>
      <c r="E223" s="32">
        <f>IF(E$2='List of Flows'!$B221,IF('List of Flows'!$E221=0,0,1),0)</f>
        <v>0</v>
      </c>
      <c r="F223" s="32">
        <f>IF(F$2='List of Flows'!$B221,IF('List of Flows'!$E221=0,0,1),0)</f>
        <v>0</v>
      </c>
      <c r="G223" s="32">
        <f>IF(G$2='List of Flows'!$B221,IF('List of Flows'!$E221=0,0,1),0)</f>
        <v>0</v>
      </c>
      <c r="H223" s="32">
        <f>IF(H$2='List of Flows'!$B221,IF('List of Flows'!$E221=0,0,1),0)</f>
        <v>0</v>
      </c>
      <c r="I223" s="32">
        <f>IF(I$2='List of Flows'!$B221,IF('List of Flows'!$E221=0,0,1),0)</f>
        <v>0</v>
      </c>
      <c r="J223" s="32">
        <f>IF(J$2='List of Flows'!$B221,IF('List of Flows'!$E221=0,0,1),0)</f>
        <v>0</v>
      </c>
      <c r="K223" s="32">
        <f>IF(K$2='List of Flows'!$B221,IF('List of Flows'!$E221=0,0,1),0)</f>
        <v>0</v>
      </c>
      <c r="L223" s="32">
        <f>IF(L$2='List of Flows'!$B221,IF('List of Flows'!$E221=0,0,1),0)</f>
        <v>0</v>
      </c>
      <c r="M223" s="32">
        <f>IF(M$2='List of Flows'!$B221,IF('List of Flows'!$E221=0,0,1),0)</f>
        <v>0</v>
      </c>
      <c r="N223" s="32">
        <f>IF(N$2='List of Flows'!$B221,IF('List of Flows'!$E221=0,0,1),0)</f>
        <v>0</v>
      </c>
      <c r="O223" s="32">
        <f t="shared" si="101"/>
        <v>0</v>
      </c>
      <c r="P223" s="31"/>
      <c r="Q223" s="32">
        <f>IF(Q$2='List of Flows'!$B221,IF('List of Flows'!$F221=0,0,1),0)</f>
        <v>0</v>
      </c>
      <c r="R223" s="32">
        <f>IF(R$2='List of Flows'!$B221,IF('List of Flows'!$F221=0,0,1),0)</f>
        <v>0</v>
      </c>
      <c r="S223" s="32">
        <f>IF(S$2='List of Flows'!$B221,IF('List of Flows'!$F221=0,0,1),0)</f>
        <v>0</v>
      </c>
      <c r="T223" s="32">
        <f>IF(T$2='List of Flows'!$B221,IF('List of Flows'!$F221=0,0,1),0)</f>
        <v>0</v>
      </c>
      <c r="U223" s="32">
        <f>IF(U$2='List of Flows'!$B221,IF('List of Flows'!$F221=0,0,1),0)</f>
        <v>0</v>
      </c>
      <c r="V223" s="32">
        <f>IF(V$2='List of Flows'!$B221,IF('List of Flows'!$F221=0,0,1),0)</f>
        <v>0</v>
      </c>
      <c r="W223" s="32">
        <f>IF(W$2='List of Flows'!$B221,IF('List of Flows'!$F221=0,0,1),0)</f>
        <v>0</v>
      </c>
      <c r="X223" s="32">
        <f>IF(X$2='List of Flows'!$B221,IF('List of Flows'!$F221=0,0,1),0)</f>
        <v>0</v>
      </c>
      <c r="Y223" s="32">
        <f>IF(Y$2='List of Flows'!$B221,IF('List of Flows'!$F221=0,0,1),0)</f>
        <v>0</v>
      </c>
      <c r="Z223" s="32">
        <f>IF(Z$2='List of Flows'!$B221,IF('List of Flows'!$F221=0,0,1),0)</f>
        <v>0</v>
      </c>
      <c r="AA223" s="32">
        <f>IF(AA$2='List of Flows'!$B221,IF('List of Flows'!$F221=0,0,1),0)</f>
        <v>0</v>
      </c>
      <c r="AB223" s="32">
        <f>IF(AB$2='List of Flows'!$B221,IF('List of Flows'!$F221=0,0,1),0)</f>
        <v>0</v>
      </c>
      <c r="AC223" s="32">
        <f>IF(AC$2='List of Flows'!$B221,IF('List of Flows'!$F221=0,0,1),0)</f>
        <v>0</v>
      </c>
      <c r="AD223" s="32">
        <f t="shared" si="102"/>
        <v>0</v>
      </c>
      <c r="AE223" s="31"/>
      <c r="AF223" s="32">
        <f t="shared" si="103"/>
        <v>0</v>
      </c>
      <c r="AG223" s="32">
        <f t="shared" si="104"/>
        <v>0</v>
      </c>
      <c r="AH223" s="32">
        <f t="shared" si="105"/>
        <v>0</v>
      </c>
      <c r="AI223" s="32">
        <f t="shared" si="106"/>
        <v>0</v>
      </c>
      <c r="AJ223" s="32">
        <f t="shared" si="107"/>
        <v>0</v>
      </c>
      <c r="AK223" s="32">
        <f t="shared" si="108"/>
        <v>0</v>
      </c>
      <c r="AL223" s="32">
        <f t="shared" si="109"/>
        <v>0</v>
      </c>
      <c r="AM223" s="32">
        <f t="shared" si="110"/>
        <v>0</v>
      </c>
      <c r="AN223" s="32">
        <f t="shared" si="111"/>
        <v>0</v>
      </c>
      <c r="AO223" s="32">
        <f t="shared" si="112"/>
        <v>0</v>
      </c>
      <c r="AP223" s="32">
        <f t="shared" si="113"/>
        <v>0</v>
      </c>
      <c r="AQ223" s="32">
        <f t="shared" si="114"/>
        <v>0</v>
      </c>
      <c r="AR223" s="32">
        <f t="shared" si="115"/>
        <v>0</v>
      </c>
      <c r="AS223" s="32">
        <f t="shared" si="116"/>
        <v>0</v>
      </c>
      <c r="AT223" s="31"/>
      <c r="AU223" s="32">
        <f>IF(AU$2='List of Flows'!$B221,IF('List of Flows'!$G221=0,0,1),0)</f>
        <v>0</v>
      </c>
      <c r="AV223" s="32">
        <f>IF(AV$2='List of Flows'!$B221,IF('List of Flows'!$G221=0,0,1),0)</f>
        <v>0</v>
      </c>
      <c r="AW223" s="32">
        <f>IF(AW$2='List of Flows'!$B221,IF('List of Flows'!$G221=0,0,1),0)</f>
        <v>0</v>
      </c>
      <c r="AX223" s="32">
        <f>IF(AX$2='List of Flows'!$B221,IF('List of Flows'!$G221=0,0,1),0)</f>
        <v>0</v>
      </c>
      <c r="AY223" s="32">
        <f>IF(AY$2='List of Flows'!$B221,IF('List of Flows'!$G221=0,0,1),0)</f>
        <v>0</v>
      </c>
      <c r="AZ223" s="32">
        <f>IF(AZ$2='List of Flows'!$B221,IF('List of Flows'!$G221=0,0,1),0)</f>
        <v>0</v>
      </c>
      <c r="BA223" s="32">
        <f>IF(BA$2='List of Flows'!$B221,IF('List of Flows'!$G221=0,0,1),0)</f>
        <v>0</v>
      </c>
      <c r="BB223" s="32">
        <f>IF(BB$2='List of Flows'!$B221,IF('List of Flows'!$G221=0,0,1),0)</f>
        <v>0</v>
      </c>
      <c r="BC223" s="32">
        <f>IF(BC$2='List of Flows'!$B221,IF('List of Flows'!$G221=0,0,1),0)</f>
        <v>0</v>
      </c>
      <c r="BD223" s="32">
        <f>IF(BD$2='List of Flows'!$B221,IF('List of Flows'!$G221=0,0,1),0)</f>
        <v>0</v>
      </c>
      <c r="BE223" s="32">
        <f>IF(BE$2='List of Flows'!$B221,IF('List of Flows'!$G221=0,0,1),0)</f>
        <v>0</v>
      </c>
      <c r="BF223" s="32">
        <f>IF(BF$2='List of Flows'!$B221,IF('List of Flows'!$G221=0,0,1),0)</f>
        <v>0</v>
      </c>
      <c r="BG223" s="32">
        <f>IF(BG$2='List of Flows'!$B221,IF('List of Flows'!$G221=0,0,1),0)</f>
        <v>0</v>
      </c>
      <c r="BH223" s="32">
        <f t="shared" si="117"/>
        <v>0</v>
      </c>
      <c r="BI223" s="31"/>
      <c r="BJ223">
        <f t="shared" si="118"/>
        <v>0</v>
      </c>
      <c r="BK223">
        <f t="shared" si="119"/>
        <v>0</v>
      </c>
      <c r="BL223">
        <f t="shared" si="120"/>
        <v>0</v>
      </c>
      <c r="BM223">
        <f t="shared" si="121"/>
        <v>0</v>
      </c>
      <c r="BN223">
        <f t="shared" si="122"/>
        <v>0</v>
      </c>
      <c r="BO223">
        <f t="shared" si="123"/>
        <v>0</v>
      </c>
      <c r="BP223">
        <f t="shared" si="124"/>
        <v>0</v>
      </c>
      <c r="BQ223">
        <f t="shared" si="125"/>
        <v>0</v>
      </c>
      <c r="BR223">
        <f t="shared" si="126"/>
        <v>0</v>
      </c>
      <c r="BS223">
        <f t="shared" si="127"/>
        <v>0</v>
      </c>
      <c r="BT223">
        <f t="shared" si="128"/>
        <v>0</v>
      </c>
      <c r="BU223">
        <f t="shared" si="129"/>
        <v>0</v>
      </c>
      <c r="BV223">
        <f t="shared" si="130"/>
        <v>0</v>
      </c>
      <c r="BW223">
        <f t="shared" si="131"/>
        <v>0</v>
      </c>
    </row>
    <row r="224" spans="1:75" x14ac:dyDescent="0.3">
      <c r="A224" s="30"/>
      <c r="B224" s="32">
        <f>IF(B$2='List of Flows'!$B222,IF('List of Flows'!$E222=0,0,1),0)</f>
        <v>0</v>
      </c>
      <c r="C224" s="32">
        <f>IF(C$2='List of Flows'!$B222,IF('List of Flows'!$E222=0,0,1),0)</f>
        <v>0</v>
      </c>
      <c r="D224" s="32">
        <f>IF(D$2='List of Flows'!$B222,IF('List of Flows'!$E222=0,0,1),0)</f>
        <v>0</v>
      </c>
      <c r="E224" s="32">
        <f>IF(E$2='List of Flows'!$B222,IF('List of Flows'!$E222=0,0,1),0)</f>
        <v>0</v>
      </c>
      <c r="F224" s="32">
        <f>IF(F$2='List of Flows'!$B222,IF('List of Flows'!$E222=0,0,1),0)</f>
        <v>0</v>
      </c>
      <c r="G224" s="32">
        <f>IF(G$2='List of Flows'!$B222,IF('List of Flows'!$E222=0,0,1),0)</f>
        <v>0</v>
      </c>
      <c r="H224" s="32">
        <f>IF(H$2='List of Flows'!$B222,IF('List of Flows'!$E222=0,0,1),0)</f>
        <v>0</v>
      </c>
      <c r="I224" s="32">
        <f>IF(I$2='List of Flows'!$B222,IF('List of Flows'!$E222=0,0,1),0)</f>
        <v>0</v>
      </c>
      <c r="J224" s="32">
        <f>IF(J$2='List of Flows'!$B222,IF('List of Flows'!$E222=0,0,1),0)</f>
        <v>0</v>
      </c>
      <c r="K224" s="32">
        <f>IF(K$2='List of Flows'!$B222,IF('List of Flows'!$E222=0,0,1),0)</f>
        <v>0</v>
      </c>
      <c r="L224" s="32">
        <f>IF(L$2='List of Flows'!$B222,IF('List of Flows'!$E222=0,0,1),0)</f>
        <v>0</v>
      </c>
      <c r="M224" s="32">
        <f>IF(M$2='List of Flows'!$B222,IF('List of Flows'!$E222=0,0,1),0)</f>
        <v>0</v>
      </c>
      <c r="N224" s="32">
        <f>IF(N$2='List of Flows'!$B222,IF('List of Flows'!$E222=0,0,1),0)</f>
        <v>0</v>
      </c>
      <c r="O224" s="32">
        <f t="shared" si="101"/>
        <v>0</v>
      </c>
      <c r="P224" s="31"/>
      <c r="Q224" s="32">
        <f>IF(Q$2='List of Flows'!$B222,IF('List of Flows'!$F222=0,0,1),0)</f>
        <v>0</v>
      </c>
      <c r="R224" s="32">
        <f>IF(R$2='List of Flows'!$B222,IF('List of Flows'!$F222=0,0,1),0)</f>
        <v>0</v>
      </c>
      <c r="S224" s="32">
        <f>IF(S$2='List of Flows'!$B222,IF('List of Flows'!$F222=0,0,1),0)</f>
        <v>0</v>
      </c>
      <c r="T224" s="32">
        <f>IF(T$2='List of Flows'!$B222,IF('List of Flows'!$F222=0,0,1),0)</f>
        <v>0</v>
      </c>
      <c r="U224" s="32">
        <f>IF(U$2='List of Flows'!$B222,IF('List of Flows'!$F222=0,0,1),0)</f>
        <v>0</v>
      </c>
      <c r="V224" s="32">
        <f>IF(V$2='List of Flows'!$B222,IF('List of Flows'!$F222=0,0,1),0)</f>
        <v>0</v>
      </c>
      <c r="W224" s="32">
        <f>IF(W$2='List of Flows'!$B222,IF('List of Flows'!$F222=0,0,1),0)</f>
        <v>0</v>
      </c>
      <c r="X224" s="32">
        <f>IF(X$2='List of Flows'!$B222,IF('List of Flows'!$F222=0,0,1),0)</f>
        <v>0</v>
      </c>
      <c r="Y224" s="32">
        <f>IF(Y$2='List of Flows'!$B222,IF('List of Flows'!$F222=0,0,1),0)</f>
        <v>0</v>
      </c>
      <c r="Z224" s="32">
        <f>IF(Z$2='List of Flows'!$B222,IF('List of Flows'!$F222=0,0,1),0)</f>
        <v>0</v>
      </c>
      <c r="AA224" s="32">
        <f>IF(AA$2='List of Flows'!$B222,IF('List of Flows'!$F222=0,0,1),0)</f>
        <v>0</v>
      </c>
      <c r="AB224" s="32">
        <f>IF(AB$2='List of Flows'!$B222,IF('List of Flows'!$F222=0,0,1),0)</f>
        <v>0</v>
      </c>
      <c r="AC224" s="32">
        <f>IF(AC$2='List of Flows'!$B222,IF('List of Flows'!$F222=0,0,1),0)</f>
        <v>0</v>
      </c>
      <c r="AD224" s="32">
        <f t="shared" si="102"/>
        <v>0</v>
      </c>
      <c r="AE224" s="31"/>
      <c r="AF224" s="32">
        <f t="shared" si="103"/>
        <v>0</v>
      </c>
      <c r="AG224" s="32">
        <f t="shared" si="104"/>
        <v>0</v>
      </c>
      <c r="AH224" s="32">
        <f t="shared" si="105"/>
        <v>0</v>
      </c>
      <c r="AI224" s="32">
        <f t="shared" si="106"/>
        <v>0</v>
      </c>
      <c r="AJ224" s="32">
        <f t="shared" si="107"/>
        <v>0</v>
      </c>
      <c r="AK224" s="32">
        <f t="shared" si="108"/>
        <v>0</v>
      </c>
      <c r="AL224" s="32">
        <f t="shared" si="109"/>
        <v>0</v>
      </c>
      <c r="AM224" s="32">
        <f t="shared" si="110"/>
        <v>0</v>
      </c>
      <c r="AN224" s="32">
        <f t="shared" si="111"/>
        <v>0</v>
      </c>
      <c r="AO224" s="32">
        <f t="shared" si="112"/>
        <v>0</v>
      </c>
      <c r="AP224" s="32">
        <f t="shared" si="113"/>
        <v>0</v>
      </c>
      <c r="AQ224" s="32">
        <f t="shared" si="114"/>
        <v>0</v>
      </c>
      <c r="AR224" s="32">
        <f t="shared" si="115"/>
        <v>0</v>
      </c>
      <c r="AS224" s="32">
        <f t="shared" si="116"/>
        <v>0</v>
      </c>
      <c r="AT224" s="31"/>
      <c r="AU224" s="32">
        <f>IF(AU$2='List of Flows'!$B222,IF('List of Flows'!$G222=0,0,1),0)</f>
        <v>0</v>
      </c>
      <c r="AV224" s="32">
        <f>IF(AV$2='List of Flows'!$B222,IF('List of Flows'!$G222=0,0,1),0)</f>
        <v>0</v>
      </c>
      <c r="AW224" s="32">
        <f>IF(AW$2='List of Flows'!$B222,IF('List of Flows'!$G222=0,0,1),0)</f>
        <v>0</v>
      </c>
      <c r="AX224" s="32">
        <f>IF(AX$2='List of Flows'!$B222,IF('List of Flows'!$G222=0,0,1),0)</f>
        <v>0</v>
      </c>
      <c r="AY224" s="32">
        <f>IF(AY$2='List of Flows'!$B222,IF('List of Flows'!$G222=0,0,1),0)</f>
        <v>0</v>
      </c>
      <c r="AZ224" s="32">
        <f>IF(AZ$2='List of Flows'!$B222,IF('List of Flows'!$G222=0,0,1),0)</f>
        <v>0</v>
      </c>
      <c r="BA224" s="32">
        <f>IF(BA$2='List of Flows'!$B222,IF('List of Flows'!$G222=0,0,1),0)</f>
        <v>0</v>
      </c>
      <c r="BB224" s="32">
        <f>IF(BB$2='List of Flows'!$B222,IF('List of Flows'!$G222=0,0,1),0)</f>
        <v>0</v>
      </c>
      <c r="BC224" s="32">
        <f>IF(BC$2='List of Flows'!$B222,IF('List of Flows'!$G222=0,0,1),0)</f>
        <v>0</v>
      </c>
      <c r="BD224" s="32">
        <f>IF(BD$2='List of Flows'!$B222,IF('List of Flows'!$G222=0,0,1),0)</f>
        <v>0</v>
      </c>
      <c r="BE224" s="32">
        <f>IF(BE$2='List of Flows'!$B222,IF('List of Flows'!$G222=0,0,1),0)</f>
        <v>0</v>
      </c>
      <c r="BF224" s="32">
        <f>IF(BF$2='List of Flows'!$B222,IF('List of Flows'!$G222=0,0,1),0)</f>
        <v>0</v>
      </c>
      <c r="BG224" s="32">
        <f>IF(BG$2='List of Flows'!$B222,IF('List of Flows'!$G222=0,0,1),0)</f>
        <v>0</v>
      </c>
      <c r="BH224" s="32">
        <f t="shared" si="117"/>
        <v>0</v>
      </c>
      <c r="BI224" s="31"/>
      <c r="BJ224">
        <f t="shared" si="118"/>
        <v>0</v>
      </c>
      <c r="BK224">
        <f t="shared" si="119"/>
        <v>0</v>
      </c>
      <c r="BL224">
        <f t="shared" si="120"/>
        <v>0</v>
      </c>
      <c r="BM224">
        <f t="shared" si="121"/>
        <v>0</v>
      </c>
      <c r="BN224">
        <f t="shared" si="122"/>
        <v>0</v>
      </c>
      <c r="BO224">
        <f t="shared" si="123"/>
        <v>0</v>
      </c>
      <c r="BP224">
        <f t="shared" si="124"/>
        <v>0</v>
      </c>
      <c r="BQ224">
        <f t="shared" si="125"/>
        <v>0</v>
      </c>
      <c r="BR224">
        <f t="shared" si="126"/>
        <v>0</v>
      </c>
      <c r="BS224">
        <f t="shared" si="127"/>
        <v>0</v>
      </c>
      <c r="BT224">
        <f t="shared" si="128"/>
        <v>0</v>
      </c>
      <c r="BU224">
        <f t="shared" si="129"/>
        <v>0</v>
      </c>
      <c r="BV224">
        <f t="shared" si="130"/>
        <v>0</v>
      </c>
      <c r="BW224">
        <f t="shared" si="131"/>
        <v>0</v>
      </c>
    </row>
    <row r="225" spans="1:75" x14ac:dyDescent="0.3">
      <c r="A225" s="30"/>
      <c r="B225" s="32">
        <f>IF(B$2='List of Flows'!$B223,IF('List of Flows'!$E223=0,0,1),0)</f>
        <v>0</v>
      </c>
      <c r="C225" s="32">
        <f>IF(C$2='List of Flows'!$B223,IF('List of Flows'!$E223=0,0,1),0)</f>
        <v>0</v>
      </c>
      <c r="D225" s="32">
        <f>IF(D$2='List of Flows'!$B223,IF('List of Flows'!$E223=0,0,1),0)</f>
        <v>0</v>
      </c>
      <c r="E225" s="32">
        <f>IF(E$2='List of Flows'!$B223,IF('List of Flows'!$E223=0,0,1),0)</f>
        <v>0</v>
      </c>
      <c r="F225" s="32">
        <f>IF(F$2='List of Flows'!$B223,IF('List of Flows'!$E223=0,0,1),0)</f>
        <v>0</v>
      </c>
      <c r="G225" s="32">
        <f>IF(G$2='List of Flows'!$B223,IF('List of Flows'!$E223=0,0,1),0)</f>
        <v>0</v>
      </c>
      <c r="H225" s="32">
        <f>IF(H$2='List of Flows'!$B223,IF('List of Flows'!$E223=0,0,1),0)</f>
        <v>0</v>
      </c>
      <c r="I225" s="32">
        <f>IF(I$2='List of Flows'!$B223,IF('List of Flows'!$E223=0,0,1),0)</f>
        <v>0</v>
      </c>
      <c r="J225" s="32">
        <f>IF(J$2='List of Flows'!$B223,IF('List of Flows'!$E223=0,0,1),0)</f>
        <v>0</v>
      </c>
      <c r="K225" s="32">
        <f>IF(K$2='List of Flows'!$B223,IF('List of Flows'!$E223=0,0,1),0)</f>
        <v>0</v>
      </c>
      <c r="L225" s="32">
        <f>IF(L$2='List of Flows'!$B223,IF('List of Flows'!$E223=0,0,1),0)</f>
        <v>0</v>
      </c>
      <c r="M225" s="32">
        <f>IF(M$2='List of Flows'!$B223,IF('List of Flows'!$E223=0,0,1),0)</f>
        <v>0</v>
      </c>
      <c r="N225" s="32">
        <f>IF(N$2='List of Flows'!$B223,IF('List of Flows'!$E223=0,0,1),0)</f>
        <v>0</v>
      </c>
      <c r="O225" s="32">
        <f t="shared" si="101"/>
        <v>0</v>
      </c>
      <c r="P225" s="31"/>
      <c r="Q225" s="32">
        <f>IF(Q$2='List of Flows'!$B223,IF('List of Flows'!$F223=0,0,1),0)</f>
        <v>0</v>
      </c>
      <c r="R225" s="32">
        <f>IF(R$2='List of Flows'!$B223,IF('List of Flows'!$F223=0,0,1),0)</f>
        <v>0</v>
      </c>
      <c r="S225" s="32">
        <f>IF(S$2='List of Flows'!$B223,IF('List of Flows'!$F223=0,0,1),0)</f>
        <v>0</v>
      </c>
      <c r="T225" s="32">
        <f>IF(T$2='List of Flows'!$B223,IF('List of Flows'!$F223=0,0,1),0)</f>
        <v>0</v>
      </c>
      <c r="U225" s="32">
        <f>IF(U$2='List of Flows'!$B223,IF('List of Flows'!$F223=0,0,1),0)</f>
        <v>0</v>
      </c>
      <c r="V225" s="32">
        <f>IF(V$2='List of Flows'!$B223,IF('List of Flows'!$F223=0,0,1),0)</f>
        <v>0</v>
      </c>
      <c r="W225" s="32">
        <f>IF(W$2='List of Flows'!$B223,IF('List of Flows'!$F223=0,0,1),0)</f>
        <v>0</v>
      </c>
      <c r="X225" s="32">
        <f>IF(X$2='List of Flows'!$B223,IF('List of Flows'!$F223=0,0,1),0)</f>
        <v>0</v>
      </c>
      <c r="Y225" s="32">
        <f>IF(Y$2='List of Flows'!$B223,IF('List of Flows'!$F223=0,0,1),0)</f>
        <v>0</v>
      </c>
      <c r="Z225" s="32">
        <f>IF(Z$2='List of Flows'!$B223,IF('List of Flows'!$F223=0,0,1),0)</f>
        <v>0</v>
      </c>
      <c r="AA225" s="32">
        <f>IF(AA$2='List of Flows'!$B223,IF('List of Flows'!$F223=0,0,1),0)</f>
        <v>0</v>
      </c>
      <c r="AB225" s="32">
        <f>IF(AB$2='List of Flows'!$B223,IF('List of Flows'!$F223=0,0,1),0)</f>
        <v>0</v>
      </c>
      <c r="AC225" s="32">
        <f>IF(AC$2='List of Flows'!$B223,IF('List of Flows'!$F223=0,0,1),0)</f>
        <v>0</v>
      </c>
      <c r="AD225" s="32">
        <f t="shared" si="102"/>
        <v>0</v>
      </c>
      <c r="AE225" s="31"/>
      <c r="AF225" s="32">
        <f t="shared" si="103"/>
        <v>0</v>
      </c>
      <c r="AG225" s="32">
        <f t="shared" si="104"/>
        <v>0</v>
      </c>
      <c r="AH225" s="32">
        <f t="shared" si="105"/>
        <v>0</v>
      </c>
      <c r="AI225" s="32">
        <f t="shared" si="106"/>
        <v>0</v>
      </c>
      <c r="AJ225" s="32">
        <f t="shared" si="107"/>
        <v>0</v>
      </c>
      <c r="AK225" s="32">
        <f t="shared" si="108"/>
        <v>0</v>
      </c>
      <c r="AL225" s="32">
        <f t="shared" si="109"/>
        <v>0</v>
      </c>
      <c r="AM225" s="32">
        <f t="shared" si="110"/>
        <v>0</v>
      </c>
      <c r="AN225" s="32">
        <f t="shared" si="111"/>
        <v>0</v>
      </c>
      <c r="AO225" s="32">
        <f t="shared" si="112"/>
        <v>0</v>
      </c>
      <c r="AP225" s="32">
        <f t="shared" si="113"/>
        <v>0</v>
      </c>
      <c r="AQ225" s="32">
        <f t="shared" si="114"/>
        <v>0</v>
      </c>
      <c r="AR225" s="32">
        <f t="shared" si="115"/>
        <v>0</v>
      </c>
      <c r="AS225" s="32">
        <f t="shared" si="116"/>
        <v>0</v>
      </c>
      <c r="AT225" s="31"/>
      <c r="AU225" s="32">
        <f>IF(AU$2='List of Flows'!$B223,IF('List of Flows'!$G223=0,0,1),0)</f>
        <v>0</v>
      </c>
      <c r="AV225" s="32">
        <f>IF(AV$2='List of Flows'!$B223,IF('List of Flows'!$G223=0,0,1),0)</f>
        <v>0</v>
      </c>
      <c r="AW225" s="32">
        <f>IF(AW$2='List of Flows'!$B223,IF('List of Flows'!$G223=0,0,1),0)</f>
        <v>0</v>
      </c>
      <c r="AX225" s="32">
        <f>IF(AX$2='List of Flows'!$B223,IF('List of Flows'!$G223=0,0,1),0)</f>
        <v>0</v>
      </c>
      <c r="AY225" s="32">
        <f>IF(AY$2='List of Flows'!$B223,IF('List of Flows'!$G223=0,0,1),0)</f>
        <v>0</v>
      </c>
      <c r="AZ225" s="32">
        <f>IF(AZ$2='List of Flows'!$B223,IF('List of Flows'!$G223=0,0,1),0)</f>
        <v>0</v>
      </c>
      <c r="BA225" s="32">
        <f>IF(BA$2='List of Flows'!$B223,IF('List of Flows'!$G223=0,0,1),0)</f>
        <v>0</v>
      </c>
      <c r="BB225" s="32">
        <f>IF(BB$2='List of Flows'!$B223,IF('List of Flows'!$G223=0,0,1),0)</f>
        <v>0</v>
      </c>
      <c r="BC225" s="32">
        <f>IF(BC$2='List of Flows'!$B223,IF('List of Flows'!$G223=0,0,1),0)</f>
        <v>0</v>
      </c>
      <c r="BD225" s="32">
        <f>IF(BD$2='List of Flows'!$B223,IF('List of Flows'!$G223=0,0,1),0)</f>
        <v>0</v>
      </c>
      <c r="BE225" s="32">
        <f>IF(BE$2='List of Flows'!$B223,IF('List of Flows'!$G223=0,0,1),0)</f>
        <v>0</v>
      </c>
      <c r="BF225" s="32">
        <f>IF(BF$2='List of Flows'!$B223,IF('List of Flows'!$G223=0,0,1),0)</f>
        <v>0</v>
      </c>
      <c r="BG225" s="32">
        <f>IF(BG$2='List of Flows'!$B223,IF('List of Flows'!$G223=0,0,1),0)</f>
        <v>0</v>
      </c>
      <c r="BH225" s="32">
        <f t="shared" si="117"/>
        <v>0</v>
      </c>
      <c r="BI225" s="31"/>
      <c r="BJ225">
        <f t="shared" si="118"/>
        <v>0</v>
      </c>
      <c r="BK225">
        <f t="shared" si="119"/>
        <v>0</v>
      </c>
      <c r="BL225">
        <f t="shared" si="120"/>
        <v>0</v>
      </c>
      <c r="BM225">
        <f t="shared" si="121"/>
        <v>0</v>
      </c>
      <c r="BN225">
        <f t="shared" si="122"/>
        <v>0</v>
      </c>
      <c r="BO225">
        <f t="shared" si="123"/>
        <v>0</v>
      </c>
      <c r="BP225">
        <f t="shared" si="124"/>
        <v>0</v>
      </c>
      <c r="BQ225">
        <f t="shared" si="125"/>
        <v>0</v>
      </c>
      <c r="BR225">
        <f t="shared" si="126"/>
        <v>0</v>
      </c>
      <c r="BS225">
        <f t="shared" si="127"/>
        <v>0</v>
      </c>
      <c r="BT225">
        <f t="shared" si="128"/>
        <v>0</v>
      </c>
      <c r="BU225">
        <f t="shared" si="129"/>
        <v>0</v>
      </c>
      <c r="BV225">
        <f t="shared" si="130"/>
        <v>0</v>
      </c>
      <c r="BW225">
        <f t="shared" si="131"/>
        <v>0</v>
      </c>
    </row>
    <row r="226" spans="1:75" x14ac:dyDescent="0.3">
      <c r="A226" s="30"/>
      <c r="B226" s="32">
        <f>IF(B$2='List of Flows'!$B224,IF('List of Flows'!$E224=0,0,1),0)</f>
        <v>0</v>
      </c>
      <c r="C226" s="32">
        <f>IF(C$2='List of Flows'!$B224,IF('List of Flows'!$E224=0,0,1),0)</f>
        <v>0</v>
      </c>
      <c r="D226" s="32">
        <f>IF(D$2='List of Flows'!$B224,IF('List of Flows'!$E224=0,0,1),0)</f>
        <v>0</v>
      </c>
      <c r="E226" s="32">
        <f>IF(E$2='List of Flows'!$B224,IF('List of Flows'!$E224=0,0,1),0)</f>
        <v>0</v>
      </c>
      <c r="F226" s="32">
        <f>IF(F$2='List of Flows'!$B224,IF('List of Flows'!$E224=0,0,1),0)</f>
        <v>0</v>
      </c>
      <c r="G226" s="32">
        <f>IF(G$2='List of Flows'!$B224,IF('List of Flows'!$E224=0,0,1),0)</f>
        <v>0</v>
      </c>
      <c r="H226" s="32">
        <f>IF(H$2='List of Flows'!$B224,IF('List of Flows'!$E224=0,0,1),0)</f>
        <v>0</v>
      </c>
      <c r="I226" s="32">
        <f>IF(I$2='List of Flows'!$B224,IF('List of Flows'!$E224=0,0,1),0)</f>
        <v>0</v>
      </c>
      <c r="J226" s="32">
        <f>IF(J$2='List of Flows'!$B224,IF('List of Flows'!$E224=0,0,1),0)</f>
        <v>0</v>
      </c>
      <c r="K226" s="32">
        <f>IF(K$2='List of Flows'!$B224,IF('List of Flows'!$E224=0,0,1),0)</f>
        <v>0</v>
      </c>
      <c r="L226" s="32">
        <f>IF(L$2='List of Flows'!$B224,IF('List of Flows'!$E224=0,0,1),0)</f>
        <v>0</v>
      </c>
      <c r="M226" s="32">
        <f>IF(M$2='List of Flows'!$B224,IF('List of Flows'!$E224=0,0,1),0)</f>
        <v>0</v>
      </c>
      <c r="N226" s="32">
        <f>IF(N$2='List of Flows'!$B224,IF('List of Flows'!$E224=0,0,1),0)</f>
        <v>0</v>
      </c>
      <c r="O226" s="32">
        <f t="shared" si="101"/>
        <v>0</v>
      </c>
      <c r="P226" s="31"/>
      <c r="Q226" s="32">
        <f>IF(Q$2='List of Flows'!$B224,IF('List of Flows'!$F224=0,0,1),0)</f>
        <v>0</v>
      </c>
      <c r="R226" s="32">
        <f>IF(R$2='List of Flows'!$B224,IF('List of Flows'!$F224=0,0,1),0)</f>
        <v>0</v>
      </c>
      <c r="S226" s="32">
        <f>IF(S$2='List of Flows'!$B224,IF('List of Flows'!$F224=0,0,1),0)</f>
        <v>0</v>
      </c>
      <c r="T226" s="32">
        <f>IF(T$2='List of Flows'!$B224,IF('List of Flows'!$F224=0,0,1),0)</f>
        <v>0</v>
      </c>
      <c r="U226" s="32">
        <f>IF(U$2='List of Flows'!$B224,IF('List of Flows'!$F224=0,0,1),0)</f>
        <v>0</v>
      </c>
      <c r="V226" s="32">
        <f>IF(V$2='List of Flows'!$B224,IF('List of Flows'!$F224=0,0,1),0)</f>
        <v>0</v>
      </c>
      <c r="W226" s="32">
        <f>IF(W$2='List of Flows'!$B224,IF('List of Flows'!$F224=0,0,1),0)</f>
        <v>0</v>
      </c>
      <c r="X226" s="32">
        <f>IF(X$2='List of Flows'!$B224,IF('List of Flows'!$F224=0,0,1),0)</f>
        <v>0</v>
      </c>
      <c r="Y226" s="32">
        <f>IF(Y$2='List of Flows'!$B224,IF('List of Flows'!$F224=0,0,1),0)</f>
        <v>0</v>
      </c>
      <c r="Z226" s="32">
        <f>IF(Z$2='List of Flows'!$B224,IF('List of Flows'!$F224=0,0,1),0)</f>
        <v>0</v>
      </c>
      <c r="AA226" s="32">
        <f>IF(AA$2='List of Flows'!$B224,IF('List of Flows'!$F224=0,0,1),0)</f>
        <v>0</v>
      </c>
      <c r="AB226" s="32">
        <f>IF(AB$2='List of Flows'!$B224,IF('List of Flows'!$F224=0,0,1),0)</f>
        <v>0</v>
      </c>
      <c r="AC226" s="32">
        <f>IF(AC$2='List of Flows'!$B224,IF('List of Flows'!$F224=0,0,1),0)</f>
        <v>0</v>
      </c>
      <c r="AD226" s="32">
        <f t="shared" si="102"/>
        <v>0</v>
      </c>
      <c r="AE226" s="31"/>
      <c r="AF226" s="32">
        <f t="shared" si="103"/>
        <v>0</v>
      </c>
      <c r="AG226" s="32">
        <f t="shared" si="104"/>
        <v>0</v>
      </c>
      <c r="AH226" s="32">
        <f t="shared" si="105"/>
        <v>0</v>
      </c>
      <c r="AI226" s="32">
        <f t="shared" si="106"/>
        <v>0</v>
      </c>
      <c r="AJ226" s="32">
        <f t="shared" si="107"/>
        <v>0</v>
      </c>
      <c r="AK226" s="32">
        <f t="shared" si="108"/>
        <v>0</v>
      </c>
      <c r="AL226" s="32">
        <f t="shared" si="109"/>
        <v>0</v>
      </c>
      <c r="AM226" s="32">
        <f t="shared" si="110"/>
        <v>0</v>
      </c>
      <c r="AN226" s="32">
        <f t="shared" si="111"/>
        <v>0</v>
      </c>
      <c r="AO226" s="32">
        <f t="shared" si="112"/>
        <v>0</v>
      </c>
      <c r="AP226" s="32">
        <f t="shared" si="113"/>
        <v>0</v>
      </c>
      <c r="AQ226" s="32">
        <f t="shared" si="114"/>
        <v>0</v>
      </c>
      <c r="AR226" s="32">
        <f t="shared" si="115"/>
        <v>0</v>
      </c>
      <c r="AS226" s="32">
        <f t="shared" si="116"/>
        <v>0</v>
      </c>
      <c r="AT226" s="31"/>
      <c r="AU226" s="32">
        <f>IF(AU$2='List of Flows'!$B224,IF('List of Flows'!$G224=0,0,1),0)</f>
        <v>0</v>
      </c>
      <c r="AV226" s="32">
        <f>IF(AV$2='List of Flows'!$B224,IF('List of Flows'!$G224=0,0,1),0)</f>
        <v>0</v>
      </c>
      <c r="AW226" s="32">
        <f>IF(AW$2='List of Flows'!$B224,IF('List of Flows'!$G224=0,0,1),0)</f>
        <v>0</v>
      </c>
      <c r="AX226" s="32">
        <f>IF(AX$2='List of Flows'!$B224,IF('List of Flows'!$G224=0,0,1),0)</f>
        <v>0</v>
      </c>
      <c r="AY226" s="32">
        <f>IF(AY$2='List of Flows'!$B224,IF('List of Flows'!$G224=0,0,1),0)</f>
        <v>0</v>
      </c>
      <c r="AZ226" s="32">
        <f>IF(AZ$2='List of Flows'!$B224,IF('List of Flows'!$G224=0,0,1),0)</f>
        <v>0</v>
      </c>
      <c r="BA226" s="32">
        <f>IF(BA$2='List of Flows'!$B224,IF('List of Flows'!$G224=0,0,1),0)</f>
        <v>0</v>
      </c>
      <c r="BB226" s="32">
        <f>IF(BB$2='List of Flows'!$B224,IF('List of Flows'!$G224=0,0,1),0)</f>
        <v>0</v>
      </c>
      <c r="BC226" s="32">
        <f>IF(BC$2='List of Flows'!$B224,IF('List of Flows'!$G224=0,0,1),0)</f>
        <v>0</v>
      </c>
      <c r="BD226" s="32">
        <f>IF(BD$2='List of Flows'!$B224,IF('List of Flows'!$G224=0,0,1),0)</f>
        <v>0</v>
      </c>
      <c r="BE226" s="32">
        <f>IF(BE$2='List of Flows'!$B224,IF('List of Flows'!$G224=0,0,1),0)</f>
        <v>0</v>
      </c>
      <c r="BF226" s="32">
        <f>IF(BF$2='List of Flows'!$B224,IF('List of Flows'!$G224=0,0,1),0)</f>
        <v>0</v>
      </c>
      <c r="BG226" s="32">
        <f>IF(BG$2='List of Flows'!$B224,IF('List of Flows'!$G224=0,0,1),0)</f>
        <v>0</v>
      </c>
      <c r="BH226" s="32">
        <f t="shared" si="117"/>
        <v>0</v>
      </c>
      <c r="BI226" s="31"/>
      <c r="BJ226">
        <f t="shared" si="118"/>
        <v>0</v>
      </c>
      <c r="BK226">
        <f t="shared" si="119"/>
        <v>0</v>
      </c>
      <c r="BL226">
        <f t="shared" si="120"/>
        <v>0</v>
      </c>
      <c r="BM226">
        <f t="shared" si="121"/>
        <v>0</v>
      </c>
      <c r="BN226">
        <f t="shared" si="122"/>
        <v>0</v>
      </c>
      <c r="BO226">
        <f t="shared" si="123"/>
        <v>0</v>
      </c>
      <c r="BP226">
        <f t="shared" si="124"/>
        <v>0</v>
      </c>
      <c r="BQ226">
        <f t="shared" si="125"/>
        <v>0</v>
      </c>
      <c r="BR226">
        <f t="shared" si="126"/>
        <v>0</v>
      </c>
      <c r="BS226">
        <f t="shared" si="127"/>
        <v>0</v>
      </c>
      <c r="BT226">
        <f t="shared" si="128"/>
        <v>0</v>
      </c>
      <c r="BU226">
        <f t="shared" si="129"/>
        <v>0</v>
      </c>
      <c r="BV226">
        <f t="shared" si="130"/>
        <v>0</v>
      </c>
      <c r="BW226">
        <f t="shared" si="131"/>
        <v>0</v>
      </c>
    </row>
    <row r="227" spans="1:75" x14ac:dyDescent="0.3">
      <c r="A227" s="30"/>
      <c r="B227" s="32">
        <f>IF(B$2='List of Flows'!$B225,IF('List of Flows'!$E225=0,0,1),0)</f>
        <v>0</v>
      </c>
      <c r="C227" s="32">
        <f>IF(C$2='List of Flows'!$B225,IF('List of Flows'!$E225=0,0,1),0)</f>
        <v>0</v>
      </c>
      <c r="D227" s="32">
        <f>IF(D$2='List of Flows'!$B225,IF('List of Flows'!$E225=0,0,1),0)</f>
        <v>0</v>
      </c>
      <c r="E227" s="32">
        <f>IF(E$2='List of Flows'!$B225,IF('List of Flows'!$E225=0,0,1),0)</f>
        <v>0</v>
      </c>
      <c r="F227" s="32">
        <f>IF(F$2='List of Flows'!$B225,IF('List of Flows'!$E225=0,0,1),0)</f>
        <v>0</v>
      </c>
      <c r="G227" s="32">
        <f>IF(G$2='List of Flows'!$B225,IF('List of Flows'!$E225=0,0,1),0)</f>
        <v>0</v>
      </c>
      <c r="H227" s="32">
        <f>IF(H$2='List of Flows'!$B225,IF('List of Flows'!$E225=0,0,1),0)</f>
        <v>0</v>
      </c>
      <c r="I227" s="32">
        <f>IF(I$2='List of Flows'!$B225,IF('List of Flows'!$E225=0,0,1),0)</f>
        <v>0</v>
      </c>
      <c r="J227" s="32">
        <f>IF(J$2='List of Flows'!$B225,IF('List of Flows'!$E225=0,0,1),0)</f>
        <v>0</v>
      </c>
      <c r="K227" s="32">
        <f>IF(K$2='List of Flows'!$B225,IF('List of Flows'!$E225=0,0,1),0)</f>
        <v>0</v>
      </c>
      <c r="L227" s="32">
        <f>IF(L$2='List of Flows'!$B225,IF('List of Flows'!$E225=0,0,1),0)</f>
        <v>0</v>
      </c>
      <c r="M227" s="32">
        <f>IF(M$2='List of Flows'!$B225,IF('List of Flows'!$E225=0,0,1),0)</f>
        <v>0</v>
      </c>
      <c r="N227" s="32">
        <f>IF(N$2='List of Flows'!$B225,IF('List of Flows'!$E225=0,0,1),0)</f>
        <v>0</v>
      </c>
      <c r="O227" s="32">
        <f t="shared" si="101"/>
        <v>0</v>
      </c>
      <c r="P227" s="31"/>
      <c r="Q227" s="32">
        <f>IF(Q$2='List of Flows'!$B225,IF('List of Flows'!$F225=0,0,1),0)</f>
        <v>0</v>
      </c>
      <c r="R227" s="32">
        <f>IF(R$2='List of Flows'!$B225,IF('List of Flows'!$F225=0,0,1),0)</f>
        <v>0</v>
      </c>
      <c r="S227" s="32">
        <f>IF(S$2='List of Flows'!$B225,IF('List of Flows'!$F225=0,0,1),0)</f>
        <v>0</v>
      </c>
      <c r="T227" s="32">
        <f>IF(T$2='List of Flows'!$B225,IF('List of Flows'!$F225=0,0,1),0)</f>
        <v>0</v>
      </c>
      <c r="U227" s="32">
        <f>IF(U$2='List of Flows'!$B225,IF('List of Flows'!$F225=0,0,1),0)</f>
        <v>0</v>
      </c>
      <c r="V227" s="32">
        <f>IF(V$2='List of Flows'!$B225,IF('List of Flows'!$F225=0,0,1),0)</f>
        <v>0</v>
      </c>
      <c r="W227" s="32">
        <f>IF(W$2='List of Flows'!$B225,IF('List of Flows'!$F225=0,0,1),0)</f>
        <v>0</v>
      </c>
      <c r="X227" s="32">
        <f>IF(X$2='List of Flows'!$B225,IF('List of Flows'!$F225=0,0,1),0)</f>
        <v>0</v>
      </c>
      <c r="Y227" s="32">
        <f>IF(Y$2='List of Flows'!$B225,IF('List of Flows'!$F225=0,0,1),0)</f>
        <v>0</v>
      </c>
      <c r="Z227" s="32">
        <f>IF(Z$2='List of Flows'!$B225,IF('List of Flows'!$F225=0,0,1),0)</f>
        <v>0</v>
      </c>
      <c r="AA227" s="32">
        <f>IF(AA$2='List of Flows'!$B225,IF('List of Flows'!$F225=0,0,1),0)</f>
        <v>0</v>
      </c>
      <c r="AB227" s="32">
        <f>IF(AB$2='List of Flows'!$B225,IF('List of Flows'!$F225=0,0,1),0)</f>
        <v>0</v>
      </c>
      <c r="AC227" s="32">
        <f>IF(AC$2='List of Flows'!$B225,IF('List of Flows'!$F225=0,0,1),0)</f>
        <v>0</v>
      </c>
      <c r="AD227" s="32">
        <f t="shared" si="102"/>
        <v>0</v>
      </c>
      <c r="AE227" s="31"/>
      <c r="AF227" s="32">
        <f t="shared" si="103"/>
        <v>0</v>
      </c>
      <c r="AG227" s="32">
        <f t="shared" si="104"/>
        <v>0</v>
      </c>
      <c r="AH227" s="32">
        <f t="shared" si="105"/>
        <v>0</v>
      </c>
      <c r="AI227" s="32">
        <f t="shared" si="106"/>
        <v>0</v>
      </c>
      <c r="AJ227" s="32">
        <f t="shared" si="107"/>
        <v>0</v>
      </c>
      <c r="AK227" s="32">
        <f t="shared" si="108"/>
        <v>0</v>
      </c>
      <c r="AL227" s="32">
        <f t="shared" si="109"/>
        <v>0</v>
      </c>
      <c r="AM227" s="32">
        <f t="shared" si="110"/>
        <v>0</v>
      </c>
      <c r="AN227" s="32">
        <f t="shared" si="111"/>
        <v>0</v>
      </c>
      <c r="AO227" s="32">
        <f t="shared" si="112"/>
        <v>0</v>
      </c>
      <c r="AP227" s="32">
        <f t="shared" si="113"/>
        <v>0</v>
      </c>
      <c r="AQ227" s="32">
        <f t="shared" si="114"/>
        <v>0</v>
      </c>
      <c r="AR227" s="32">
        <f t="shared" si="115"/>
        <v>0</v>
      </c>
      <c r="AS227" s="32">
        <f t="shared" si="116"/>
        <v>0</v>
      </c>
      <c r="AT227" s="31"/>
      <c r="AU227" s="32">
        <f>IF(AU$2='List of Flows'!$B225,IF('List of Flows'!$G225=0,0,1),0)</f>
        <v>0</v>
      </c>
      <c r="AV227" s="32">
        <f>IF(AV$2='List of Flows'!$B225,IF('List of Flows'!$G225=0,0,1),0)</f>
        <v>0</v>
      </c>
      <c r="AW227" s="32">
        <f>IF(AW$2='List of Flows'!$B225,IF('List of Flows'!$G225=0,0,1),0)</f>
        <v>0</v>
      </c>
      <c r="AX227" s="32">
        <f>IF(AX$2='List of Flows'!$B225,IF('List of Flows'!$G225=0,0,1),0)</f>
        <v>0</v>
      </c>
      <c r="AY227" s="32">
        <f>IF(AY$2='List of Flows'!$B225,IF('List of Flows'!$G225=0,0,1),0)</f>
        <v>0</v>
      </c>
      <c r="AZ227" s="32">
        <f>IF(AZ$2='List of Flows'!$B225,IF('List of Flows'!$G225=0,0,1),0)</f>
        <v>0</v>
      </c>
      <c r="BA227" s="32">
        <f>IF(BA$2='List of Flows'!$B225,IF('List of Flows'!$G225=0,0,1),0)</f>
        <v>0</v>
      </c>
      <c r="BB227" s="32">
        <f>IF(BB$2='List of Flows'!$B225,IF('List of Flows'!$G225=0,0,1),0)</f>
        <v>0</v>
      </c>
      <c r="BC227" s="32">
        <f>IF(BC$2='List of Flows'!$B225,IF('List of Flows'!$G225=0,0,1),0)</f>
        <v>0</v>
      </c>
      <c r="BD227" s="32">
        <f>IF(BD$2='List of Flows'!$B225,IF('List of Flows'!$G225=0,0,1),0)</f>
        <v>0</v>
      </c>
      <c r="BE227" s="32">
        <f>IF(BE$2='List of Flows'!$B225,IF('List of Flows'!$G225=0,0,1),0)</f>
        <v>0</v>
      </c>
      <c r="BF227" s="32">
        <f>IF(BF$2='List of Flows'!$B225,IF('List of Flows'!$G225=0,0,1),0)</f>
        <v>0</v>
      </c>
      <c r="BG227" s="32">
        <f>IF(BG$2='List of Flows'!$B225,IF('List of Flows'!$G225=0,0,1),0)</f>
        <v>0</v>
      </c>
      <c r="BH227" s="32">
        <f t="shared" si="117"/>
        <v>0</v>
      </c>
      <c r="BI227" s="31"/>
      <c r="BJ227">
        <f t="shared" si="118"/>
        <v>0</v>
      </c>
      <c r="BK227">
        <f t="shared" si="119"/>
        <v>0</v>
      </c>
      <c r="BL227">
        <f t="shared" si="120"/>
        <v>0</v>
      </c>
      <c r="BM227">
        <f t="shared" si="121"/>
        <v>0</v>
      </c>
      <c r="BN227">
        <f t="shared" si="122"/>
        <v>0</v>
      </c>
      <c r="BO227">
        <f t="shared" si="123"/>
        <v>0</v>
      </c>
      <c r="BP227">
        <f t="shared" si="124"/>
        <v>0</v>
      </c>
      <c r="BQ227">
        <f t="shared" si="125"/>
        <v>0</v>
      </c>
      <c r="BR227">
        <f t="shared" si="126"/>
        <v>0</v>
      </c>
      <c r="BS227">
        <f t="shared" si="127"/>
        <v>0</v>
      </c>
      <c r="BT227">
        <f t="shared" si="128"/>
        <v>0</v>
      </c>
      <c r="BU227">
        <f t="shared" si="129"/>
        <v>0</v>
      </c>
      <c r="BV227">
        <f t="shared" si="130"/>
        <v>0</v>
      </c>
      <c r="BW227">
        <f t="shared" si="131"/>
        <v>0</v>
      </c>
    </row>
    <row r="228" spans="1:75" x14ac:dyDescent="0.3">
      <c r="A228" s="30"/>
      <c r="B228" s="32">
        <f>IF(B$2='List of Flows'!$B226,IF('List of Flows'!$E226=0,0,1),0)</f>
        <v>0</v>
      </c>
      <c r="C228" s="32">
        <f>IF(C$2='List of Flows'!$B226,IF('List of Flows'!$E226=0,0,1),0)</f>
        <v>0</v>
      </c>
      <c r="D228" s="32">
        <f>IF(D$2='List of Flows'!$B226,IF('List of Flows'!$E226=0,0,1),0)</f>
        <v>0</v>
      </c>
      <c r="E228" s="32">
        <f>IF(E$2='List of Flows'!$B226,IF('List of Flows'!$E226=0,0,1),0)</f>
        <v>0</v>
      </c>
      <c r="F228" s="32">
        <f>IF(F$2='List of Flows'!$B226,IF('List of Flows'!$E226=0,0,1),0)</f>
        <v>0</v>
      </c>
      <c r="G228" s="32">
        <f>IF(G$2='List of Flows'!$B226,IF('List of Flows'!$E226=0,0,1),0)</f>
        <v>0</v>
      </c>
      <c r="H228" s="32">
        <f>IF(H$2='List of Flows'!$B226,IF('List of Flows'!$E226=0,0,1),0)</f>
        <v>0</v>
      </c>
      <c r="I228" s="32">
        <f>IF(I$2='List of Flows'!$B226,IF('List of Flows'!$E226=0,0,1),0)</f>
        <v>0</v>
      </c>
      <c r="J228" s="32">
        <f>IF(J$2='List of Flows'!$B226,IF('List of Flows'!$E226=0,0,1),0)</f>
        <v>0</v>
      </c>
      <c r="K228" s="32">
        <f>IF(K$2='List of Flows'!$B226,IF('List of Flows'!$E226=0,0,1),0)</f>
        <v>0</v>
      </c>
      <c r="L228" s="32">
        <f>IF(L$2='List of Flows'!$B226,IF('List of Flows'!$E226=0,0,1),0)</f>
        <v>0</v>
      </c>
      <c r="M228" s="32">
        <f>IF(M$2='List of Flows'!$B226,IF('List of Flows'!$E226=0,0,1),0)</f>
        <v>0</v>
      </c>
      <c r="N228" s="32">
        <f>IF(N$2='List of Flows'!$B226,IF('List of Flows'!$E226=0,0,1),0)</f>
        <v>0</v>
      </c>
      <c r="O228" s="32">
        <f t="shared" si="101"/>
        <v>0</v>
      </c>
      <c r="P228" s="31"/>
      <c r="Q228" s="32">
        <f>IF(Q$2='List of Flows'!$B226,IF('List of Flows'!$F226=0,0,1),0)</f>
        <v>0</v>
      </c>
      <c r="R228" s="32">
        <f>IF(R$2='List of Flows'!$B226,IF('List of Flows'!$F226=0,0,1),0)</f>
        <v>0</v>
      </c>
      <c r="S228" s="32">
        <f>IF(S$2='List of Flows'!$B226,IF('List of Flows'!$F226=0,0,1),0)</f>
        <v>0</v>
      </c>
      <c r="T228" s="32">
        <f>IF(T$2='List of Flows'!$B226,IF('List of Flows'!$F226=0,0,1),0)</f>
        <v>0</v>
      </c>
      <c r="U228" s="32">
        <f>IF(U$2='List of Flows'!$B226,IF('List of Flows'!$F226=0,0,1),0)</f>
        <v>0</v>
      </c>
      <c r="V228" s="32">
        <f>IF(V$2='List of Flows'!$B226,IF('List of Flows'!$F226=0,0,1),0)</f>
        <v>0</v>
      </c>
      <c r="W228" s="32">
        <f>IF(W$2='List of Flows'!$B226,IF('List of Flows'!$F226=0,0,1),0)</f>
        <v>0</v>
      </c>
      <c r="X228" s="32">
        <f>IF(X$2='List of Flows'!$B226,IF('List of Flows'!$F226=0,0,1),0)</f>
        <v>0</v>
      </c>
      <c r="Y228" s="32">
        <f>IF(Y$2='List of Flows'!$B226,IF('List of Flows'!$F226=0,0,1),0)</f>
        <v>0</v>
      </c>
      <c r="Z228" s="32">
        <f>IF(Z$2='List of Flows'!$B226,IF('List of Flows'!$F226=0,0,1),0)</f>
        <v>0</v>
      </c>
      <c r="AA228" s="32">
        <f>IF(AA$2='List of Flows'!$B226,IF('List of Flows'!$F226=0,0,1),0)</f>
        <v>0</v>
      </c>
      <c r="AB228" s="32">
        <f>IF(AB$2='List of Flows'!$B226,IF('List of Flows'!$F226=0,0,1),0)</f>
        <v>0</v>
      </c>
      <c r="AC228" s="32">
        <f>IF(AC$2='List of Flows'!$B226,IF('List of Flows'!$F226=0,0,1),0)</f>
        <v>0</v>
      </c>
      <c r="AD228" s="32">
        <f t="shared" si="102"/>
        <v>0</v>
      </c>
      <c r="AE228" s="31"/>
      <c r="AF228" s="32">
        <f t="shared" si="103"/>
        <v>0</v>
      </c>
      <c r="AG228" s="32">
        <f t="shared" si="104"/>
        <v>0</v>
      </c>
      <c r="AH228" s="32">
        <f t="shared" si="105"/>
        <v>0</v>
      </c>
      <c r="AI228" s="32">
        <f t="shared" si="106"/>
        <v>0</v>
      </c>
      <c r="AJ228" s="32">
        <f t="shared" si="107"/>
        <v>0</v>
      </c>
      <c r="AK228" s="32">
        <f t="shared" si="108"/>
        <v>0</v>
      </c>
      <c r="AL228" s="32">
        <f t="shared" si="109"/>
        <v>0</v>
      </c>
      <c r="AM228" s="32">
        <f t="shared" si="110"/>
        <v>0</v>
      </c>
      <c r="AN228" s="32">
        <f t="shared" si="111"/>
        <v>0</v>
      </c>
      <c r="AO228" s="32">
        <f t="shared" si="112"/>
        <v>0</v>
      </c>
      <c r="AP228" s="32">
        <f t="shared" si="113"/>
        <v>0</v>
      </c>
      <c r="AQ228" s="32">
        <f t="shared" si="114"/>
        <v>0</v>
      </c>
      <c r="AR228" s="32">
        <f t="shared" si="115"/>
        <v>0</v>
      </c>
      <c r="AS228" s="32">
        <f t="shared" si="116"/>
        <v>0</v>
      </c>
      <c r="AT228" s="31"/>
      <c r="AU228" s="32">
        <f>IF(AU$2='List of Flows'!$B226,IF('List of Flows'!$G226=0,0,1),0)</f>
        <v>0</v>
      </c>
      <c r="AV228" s="32">
        <f>IF(AV$2='List of Flows'!$B226,IF('List of Flows'!$G226=0,0,1),0)</f>
        <v>0</v>
      </c>
      <c r="AW228" s="32">
        <f>IF(AW$2='List of Flows'!$B226,IF('List of Flows'!$G226=0,0,1),0)</f>
        <v>0</v>
      </c>
      <c r="AX228" s="32">
        <f>IF(AX$2='List of Flows'!$B226,IF('List of Flows'!$G226=0,0,1),0)</f>
        <v>0</v>
      </c>
      <c r="AY228" s="32">
        <f>IF(AY$2='List of Flows'!$B226,IF('List of Flows'!$G226=0,0,1),0)</f>
        <v>0</v>
      </c>
      <c r="AZ228" s="32">
        <f>IF(AZ$2='List of Flows'!$B226,IF('List of Flows'!$G226=0,0,1),0)</f>
        <v>0</v>
      </c>
      <c r="BA228" s="32">
        <f>IF(BA$2='List of Flows'!$B226,IF('List of Flows'!$G226=0,0,1),0)</f>
        <v>0</v>
      </c>
      <c r="BB228" s="32">
        <f>IF(BB$2='List of Flows'!$B226,IF('List of Flows'!$G226=0,0,1),0)</f>
        <v>0</v>
      </c>
      <c r="BC228" s="32">
        <f>IF(BC$2='List of Flows'!$B226,IF('List of Flows'!$G226=0,0,1),0)</f>
        <v>0</v>
      </c>
      <c r="BD228" s="32">
        <f>IF(BD$2='List of Flows'!$B226,IF('List of Flows'!$G226=0,0,1),0)</f>
        <v>0</v>
      </c>
      <c r="BE228" s="32">
        <f>IF(BE$2='List of Flows'!$B226,IF('List of Flows'!$G226=0,0,1),0)</f>
        <v>0</v>
      </c>
      <c r="BF228" s="32">
        <f>IF(BF$2='List of Flows'!$B226,IF('List of Flows'!$G226=0,0,1),0)</f>
        <v>0</v>
      </c>
      <c r="BG228" s="32">
        <f>IF(BG$2='List of Flows'!$B226,IF('List of Flows'!$G226=0,0,1),0)</f>
        <v>0</v>
      </c>
      <c r="BH228" s="32">
        <f t="shared" si="117"/>
        <v>0</v>
      </c>
      <c r="BI228" s="31"/>
      <c r="BJ228">
        <f t="shared" si="118"/>
        <v>0</v>
      </c>
      <c r="BK228">
        <f t="shared" si="119"/>
        <v>0</v>
      </c>
      <c r="BL228">
        <f t="shared" si="120"/>
        <v>0</v>
      </c>
      <c r="BM228">
        <f t="shared" si="121"/>
        <v>0</v>
      </c>
      <c r="BN228">
        <f t="shared" si="122"/>
        <v>0</v>
      </c>
      <c r="BO228">
        <f t="shared" si="123"/>
        <v>0</v>
      </c>
      <c r="BP228">
        <f t="shared" si="124"/>
        <v>0</v>
      </c>
      <c r="BQ228">
        <f t="shared" si="125"/>
        <v>0</v>
      </c>
      <c r="BR228">
        <f t="shared" si="126"/>
        <v>0</v>
      </c>
      <c r="BS228">
        <f t="shared" si="127"/>
        <v>0</v>
      </c>
      <c r="BT228">
        <f t="shared" si="128"/>
        <v>0</v>
      </c>
      <c r="BU228">
        <f t="shared" si="129"/>
        <v>0</v>
      </c>
      <c r="BV228">
        <f t="shared" si="130"/>
        <v>0</v>
      </c>
      <c r="BW228">
        <f t="shared" si="131"/>
        <v>0</v>
      </c>
    </row>
    <row r="229" spans="1:75" x14ac:dyDescent="0.3">
      <c r="A229" s="30"/>
      <c r="B229" s="32">
        <f>IF(B$2='List of Flows'!$B227,IF('List of Flows'!$E227=0,0,1),0)</f>
        <v>0</v>
      </c>
      <c r="C229" s="32">
        <f>IF(C$2='List of Flows'!$B227,IF('List of Flows'!$E227=0,0,1),0)</f>
        <v>0</v>
      </c>
      <c r="D229" s="32">
        <f>IF(D$2='List of Flows'!$B227,IF('List of Flows'!$E227=0,0,1),0)</f>
        <v>0</v>
      </c>
      <c r="E229" s="32">
        <f>IF(E$2='List of Flows'!$B227,IF('List of Flows'!$E227=0,0,1),0)</f>
        <v>0</v>
      </c>
      <c r="F229" s="32">
        <f>IF(F$2='List of Flows'!$B227,IF('List of Flows'!$E227=0,0,1),0)</f>
        <v>0</v>
      </c>
      <c r="G229" s="32">
        <f>IF(G$2='List of Flows'!$B227,IF('List of Flows'!$E227=0,0,1),0)</f>
        <v>0</v>
      </c>
      <c r="H229" s="32">
        <f>IF(H$2='List of Flows'!$B227,IF('List of Flows'!$E227=0,0,1),0)</f>
        <v>0</v>
      </c>
      <c r="I229" s="32">
        <f>IF(I$2='List of Flows'!$B227,IF('List of Flows'!$E227=0,0,1),0)</f>
        <v>0</v>
      </c>
      <c r="J229" s="32">
        <f>IF(J$2='List of Flows'!$B227,IF('List of Flows'!$E227=0,0,1),0)</f>
        <v>0</v>
      </c>
      <c r="K229" s="32">
        <f>IF(K$2='List of Flows'!$B227,IF('List of Flows'!$E227=0,0,1),0)</f>
        <v>0</v>
      </c>
      <c r="L229" s="32">
        <f>IF(L$2='List of Flows'!$B227,IF('List of Flows'!$E227=0,0,1),0)</f>
        <v>0</v>
      </c>
      <c r="M229" s="32">
        <f>IF(M$2='List of Flows'!$B227,IF('List of Flows'!$E227=0,0,1),0)</f>
        <v>0</v>
      </c>
      <c r="N229" s="32">
        <f>IF(N$2='List of Flows'!$B227,IF('List of Flows'!$E227=0,0,1),0)</f>
        <v>0</v>
      </c>
      <c r="O229" s="32">
        <f t="shared" si="101"/>
        <v>0</v>
      </c>
      <c r="P229" s="31"/>
      <c r="Q229" s="32">
        <f>IF(Q$2='List of Flows'!$B227,IF('List of Flows'!$F227=0,0,1),0)</f>
        <v>0</v>
      </c>
      <c r="R229" s="32">
        <f>IF(R$2='List of Flows'!$B227,IF('List of Flows'!$F227=0,0,1),0)</f>
        <v>0</v>
      </c>
      <c r="S229" s="32">
        <f>IF(S$2='List of Flows'!$B227,IF('List of Flows'!$F227=0,0,1),0)</f>
        <v>0</v>
      </c>
      <c r="T229" s="32">
        <f>IF(T$2='List of Flows'!$B227,IF('List of Flows'!$F227=0,0,1),0)</f>
        <v>0</v>
      </c>
      <c r="U229" s="32">
        <f>IF(U$2='List of Flows'!$B227,IF('List of Flows'!$F227=0,0,1),0)</f>
        <v>0</v>
      </c>
      <c r="V229" s="32">
        <f>IF(V$2='List of Flows'!$B227,IF('List of Flows'!$F227=0,0,1),0)</f>
        <v>0</v>
      </c>
      <c r="W229" s="32">
        <f>IF(W$2='List of Flows'!$B227,IF('List of Flows'!$F227=0,0,1),0)</f>
        <v>0</v>
      </c>
      <c r="X229" s="32">
        <f>IF(X$2='List of Flows'!$B227,IF('List of Flows'!$F227=0,0,1),0)</f>
        <v>0</v>
      </c>
      <c r="Y229" s="32">
        <f>IF(Y$2='List of Flows'!$B227,IF('List of Flows'!$F227=0,0,1),0)</f>
        <v>0</v>
      </c>
      <c r="Z229" s="32">
        <f>IF(Z$2='List of Flows'!$B227,IF('List of Flows'!$F227=0,0,1),0)</f>
        <v>0</v>
      </c>
      <c r="AA229" s="32">
        <f>IF(AA$2='List of Flows'!$B227,IF('List of Flows'!$F227=0,0,1),0)</f>
        <v>0</v>
      </c>
      <c r="AB229" s="32">
        <f>IF(AB$2='List of Flows'!$B227,IF('List of Flows'!$F227=0,0,1),0)</f>
        <v>0</v>
      </c>
      <c r="AC229" s="32">
        <f>IF(AC$2='List of Flows'!$B227,IF('List of Flows'!$F227=0,0,1),0)</f>
        <v>0</v>
      </c>
      <c r="AD229" s="32">
        <f t="shared" si="102"/>
        <v>0</v>
      </c>
      <c r="AE229" s="31"/>
      <c r="AF229" s="32">
        <f t="shared" si="103"/>
        <v>0</v>
      </c>
      <c r="AG229" s="32">
        <f t="shared" si="104"/>
        <v>0</v>
      </c>
      <c r="AH229" s="32">
        <f t="shared" si="105"/>
        <v>0</v>
      </c>
      <c r="AI229" s="32">
        <f t="shared" si="106"/>
        <v>0</v>
      </c>
      <c r="AJ229" s="32">
        <f t="shared" si="107"/>
        <v>0</v>
      </c>
      <c r="AK229" s="32">
        <f t="shared" si="108"/>
        <v>0</v>
      </c>
      <c r="AL229" s="32">
        <f t="shared" si="109"/>
        <v>0</v>
      </c>
      <c r="AM229" s="32">
        <f t="shared" si="110"/>
        <v>0</v>
      </c>
      <c r="AN229" s="32">
        <f t="shared" si="111"/>
        <v>0</v>
      </c>
      <c r="AO229" s="32">
        <f t="shared" si="112"/>
        <v>0</v>
      </c>
      <c r="AP229" s="32">
        <f t="shared" si="113"/>
        <v>0</v>
      </c>
      <c r="AQ229" s="32">
        <f t="shared" si="114"/>
        <v>0</v>
      </c>
      <c r="AR229" s="32">
        <f t="shared" si="115"/>
        <v>0</v>
      </c>
      <c r="AS229" s="32">
        <f t="shared" si="116"/>
        <v>0</v>
      </c>
      <c r="AT229" s="31"/>
      <c r="AU229" s="32">
        <f>IF(AU$2='List of Flows'!$B227,IF('List of Flows'!$G227=0,0,1),0)</f>
        <v>0</v>
      </c>
      <c r="AV229" s="32">
        <f>IF(AV$2='List of Flows'!$B227,IF('List of Flows'!$G227=0,0,1),0)</f>
        <v>0</v>
      </c>
      <c r="AW229" s="32">
        <f>IF(AW$2='List of Flows'!$B227,IF('List of Flows'!$G227=0,0,1),0)</f>
        <v>0</v>
      </c>
      <c r="AX229" s="32">
        <f>IF(AX$2='List of Flows'!$B227,IF('List of Flows'!$G227=0,0,1),0)</f>
        <v>0</v>
      </c>
      <c r="AY229" s="32">
        <f>IF(AY$2='List of Flows'!$B227,IF('List of Flows'!$G227=0,0,1),0)</f>
        <v>0</v>
      </c>
      <c r="AZ229" s="32">
        <f>IF(AZ$2='List of Flows'!$B227,IF('List of Flows'!$G227=0,0,1),0)</f>
        <v>0</v>
      </c>
      <c r="BA229" s="32">
        <f>IF(BA$2='List of Flows'!$B227,IF('List of Flows'!$G227=0,0,1),0)</f>
        <v>0</v>
      </c>
      <c r="BB229" s="32">
        <f>IF(BB$2='List of Flows'!$B227,IF('List of Flows'!$G227=0,0,1),0)</f>
        <v>0</v>
      </c>
      <c r="BC229" s="32">
        <f>IF(BC$2='List of Flows'!$B227,IF('List of Flows'!$G227=0,0,1),0)</f>
        <v>0</v>
      </c>
      <c r="BD229" s="32">
        <f>IF(BD$2='List of Flows'!$B227,IF('List of Flows'!$G227=0,0,1),0)</f>
        <v>0</v>
      </c>
      <c r="BE229" s="32">
        <f>IF(BE$2='List of Flows'!$B227,IF('List of Flows'!$G227=0,0,1),0)</f>
        <v>0</v>
      </c>
      <c r="BF229" s="32">
        <f>IF(BF$2='List of Flows'!$B227,IF('List of Flows'!$G227=0,0,1),0)</f>
        <v>0</v>
      </c>
      <c r="BG229" s="32">
        <f>IF(BG$2='List of Flows'!$B227,IF('List of Flows'!$G227=0,0,1),0)</f>
        <v>0</v>
      </c>
      <c r="BH229" s="32">
        <f t="shared" si="117"/>
        <v>0</v>
      </c>
      <c r="BI229" s="31"/>
      <c r="BJ229">
        <f t="shared" si="118"/>
        <v>0</v>
      </c>
      <c r="BK229">
        <f t="shared" si="119"/>
        <v>0</v>
      </c>
      <c r="BL229">
        <f t="shared" si="120"/>
        <v>0</v>
      </c>
      <c r="BM229">
        <f t="shared" si="121"/>
        <v>0</v>
      </c>
      <c r="BN229">
        <f t="shared" si="122"/>
        <v>0</v>
      </c>
      <c r="BO229">
        <f t="shared" si="123"/>
        <v>0</v>
      </c>
      <c r="BP229">
        <f t="shared" si="124"/>
        <v>0</v>
      </c>
      <c r="BQ229">
        <f t="shared" si="125"/>
        <v>0</v>
      </c>
      <c r="BR229">
        <f t="shared" si="126"/>
        <v>0</v>
      </c>
      <c r="BS229">
        <f t="shared" si="127"/>
        <v>0</v>
      </c>
      <c r="BT229">
        <f t="shared" si="128"/>
        <v>0</v>
      </c>
      <c r="BU229">
        <f t="shared" si="129"/>
        <v>0</v>
      </c>
      <c r="BV229">
        <f t="shared" si="130"/>
        <v>0</v>
      </c>
      <c r="BW229">
        <f t="shared" si="131"/>
        <v>0</v>
      </c>
    </row>
    <row r="230" spans="1:75" x14ac:dyDescent="0.3">
      <c r="A230" s="30"/>
      <c r="B230" s="32">
        <f>IF(B$2='List of Flows'!$B228,IF('List of Flows'!$E228=0,0,1),0)</f>
        <v>0</v>
      </c>
      <c r="C230" s="32">
        <f>IF(C$2='List of Flows'!$B228,IF('List of Flows'!$E228=0,0,1),0)</f>
        <v>0</v>
      </c>
      <c r="D230" s="32">
        <f>IF(D$2='List of Flows'!$B228,IF('List of Flows'!$E228=0,0,1),0)</f>
        <v>0</v>
      </c>
      <c r="E230" s="32">
        <f>IF(E$2='List of Flows'!$B228,IF('List of Flows'!$E228=0,0,1),0)</f>
        <v>0</v>
      </c>
      <c r="F230" s="32">
        <f>IF(F$2='List of Flows'!$B228,IF('List of Flows'!$E228=0,0,1),0)</f>
        <v>0</v>
      </c>
      <c r="G230" s="32">
        <f>IF(G$2='List of Flows'!$B228,IF('List of Flows'!$E228=0,0,1),0)</f>
        <v>0</v>
      </c>
      <c r="H230" s="32">
        <f>IF(H$2='List of Flows'!$B228,IF('List of Flows'!$E228=0,0,1),0)</f>
        <v>0</v>
      </c>
      <c r="I230" s="32">
        <f>IF(I$2='List of Flows'!$B228,IF('List of Flows'!$E228=0,0,1),0)</f>
        <v>0</v>
      </c>
      <c r="J230" s="32">
        <f>IF(J$2='List of Flows'!$B228,IF('List of Flows'!$E228=0,0,1),0)</f>
        <v>0</v>
      </c>
      <c r="K230" s="32">
        <f>IF(K$2='List of Flows'!$B228,IF('List of Flows'!$E228=0,0,1),0)</f>
        <v>0</v>
      </c>
      <c r="L230" s="32">
        <f>IF(L$2='List of Flows'!$B228,IF('List of Flows'!$E228=0,0,1),0)</f>
        <v>0</v>
      </c>
      <c r="M230" s="32">
        <f>IF(M$2='List of Flows'!$B228,IF('List of Flows'!$E228=0,0,1),0)</f>
        <v>0</v>
      </c>
      <c r="N230" s="32">
        <f>IF(N$2='List of Flows'!$B228,IF('List of Flows'!$E228=0,0,1),0)</f>
        <v>0</v>
      </c>
      <c r="O230" s="32">
        <f t="shared" si="101"/>
        <v>0</v>
      </c>
      <c r="P230" s="31"/>
      <c r="Q230" s="32">
        <f>IF(Q$2='List of Flows'!$B228,IF('List of Flows'!$F228=0,0,1),0)</f>
        <v>0</v>
      </c>
      <c r="R230" s="32">
        <f>IF(R$2='List of Flows'!$B228,IF('List of Flows'!$F228=0,0,1),0)</f>
        <v>0</v>
      </c>
      <c r="S230" s="32">
        <f>IF(S$2='List of Flows'!$B228,IF('List of Flows'!$F228=0,0,1),0)</f>
        <v>0</v>
      </c>
      <c r="T230" s="32">
        <f>IF(T$2='List of Flows'!$B228,IF('List of Flows'!$F228=0,0,1),0)</f>
        <v>0</v>
      </c>
      <c r="U230" s="32">
        <f>IF(U$2='List of Flows'!$B228,IF('List of Flows'!$F228=0,0,1),0)</f>
        <v>0</v>
      </c>
      <c r="V230" s="32">
        <f>IF(V$2='List of Flows'!$B228,IF('List of Flows'!$F228=0,0,1),0)</f>
        <v>0</v>
      </c>
      <c r="W230" s="32">
        <f>IF(W$2='List of Flows'!$B228,IF('List of Flows'!$F228=0,0,1),0)</f>
        <v>0</v>
      </c>
      <c r="X230" s="32">
        <f>IF(X$2='List of Flows'!$B228,IF('List of Flows'!$F228=0,0,1),0)</f>
        <v>0</v>
      </c>
      <c r="Y230" s="32">
        <f>IF(Y$2='List of Flows'!$B228,IF('List of Flows'!$F228=0,0,1),0)</f>
        <v>0</v>
      </c>
      <c r="Z230" s="32">
        <f>IF(Z$2='List of Flows'!$B228,IF('List of Flows'!$F228=0,0,1),0)</f>
        <v>0</v>
      </c>
      <c r="AA230" s="32">
        <f>IF(AA$2='List of Flows'!$B228,IF('List of Flows'!$F228=0,0,1),0)</f>
        <v>0</v>
      </c>
      <c r="AB230" s="32">
        <f>IF(AB$2='List of Flows'!$B228,IF('List of Flows'!$F228=0,0,1),0)</f>
        <v>0</v>
      </c>
      <c r="AC230" s="32">
        <f>IF(AC$2='List of Flows'!$B228,IF('List of Flows'!$F228=0,0,1),0)</f>
        <v>0</v>
      </c>
      <c r="AD230" s="32">
        <f t="shared" si="102"/>
        <v>0</v>
      </c>
      <c r="AE230" s="31"/>
      <c r="AF230" s="32">
        <f t="shared" si="103"/>
        <v>0</v>
      </c>
      <c r="AG230" s="32">
        <f t="shared" si="104"/>
        <v>0</v>
      </c>
      <c r="AH230" s="32">
        <f t="shared" si="105"/>
        <v>0</v>
      </c>
      <c r="AI230" s="32">
        <f t="shared" si="106"/>
        <v>0</v>
      </c>
      <c r="AJ230" s="32">
        <f t="shared" si="107"/>
        <v>0</v>
      </c>
      <c r="AK230" s="32">
        <f t="shared" si="108"/>
        <v>0</v>
      </c>
      <c r="AL230" s="32">
        <f t="shared" si="109"/>
        <v>0</v>
      </c>
      <c r="AM230" s="32">
        <f t="shared" si="110"/>
        <v>0</v>
      </c>
      <c r="AN230" s="32">
        <f t="shared" si="111"/>
        <v>0</v>
      </c>
      <c r="AO230" s="32">
        <f t="shared" si="112"/>
        <v>0</v>
      </c>
      <c r="AP230" s="32">
        <f t="shared" si="113"/>
        <v>0</v>
      </c>
      <c r="AQ230" s="32">
        <f t="shared" si="114"/>
        <v>0</v>
      </c>
      <c r="AR230" s="32">
        <f t="shared" si="115"/>
        <v>0</v>
      </c>
      <c r="AS230" s="32">
        <f t="shared" si="116"/>
        <v>0</v>
      </c>
      <c r="AT230" s="31"/>
      <c r="AU230" s="32">
        <f>IF(AU$2='List of Flows'!$B228,IF('List of Flows'!$G228=0,0,1),0)</f>
        <v>0</v>
      </c>
      <c r="AV230" s="32">
        <f>IF(AV$2='List of Flows'!$B228,IF('List of Flows'!$G228=0,0,1),0)</f>
        <v>0</v>
      </c>
      <c r="AW230" s="32">
        <f>IF(AW$2='List of Flows'!$B228,IF('List of Flows'!$G228=0,0,1),0)</f>
        <v>0</v>
      </c>
      <c r="AX230" s="32">
        <f>IF(AX$2='List of Flows'!$B228,IF('List of Flows'!$G228=0,0,1),0)</f>
        <v>0</v>
      </c>
      <c r="AY230" s="32">
        <f>IF(AY$2='List of Flows'!$B228,IF('List of Flows'!$G228=0,0,1),0)</f>
        <v>0</v>
      </c>
      <c r="AZ230" s="32">
        <f>IF(AZ$2='List of Flows'!$B228,IF('List of Flows'!$G228=0,0,1),0)</f>
        <v>0</v>
      </c>
      <c r="BA230" s="32">
        <f>IF(BA$2='List of Flows'!$B228,IF('List of Flows'!$G228=0,0,1),0)</f>
        <v>0</v>
      </c>
      <c r="BB230" s="32">
        <f>IF(BB$2='List of Flows'!$B228,IF('List of Flows'!$G228=0,0,1),0)</f>
        <v>0</v>
      </c>
      <c r="BC230" s="32">
        <f>IF(BC$2='List of Flows'!$B228,IF('List of Flows'!$G228=0,0,1),0)</f>
        <v>0</v>
      </c>
      <c r="BD230" s="32">
        <f>IF(BD$2='List of Flows'!$B228,IF('List of Flows'!$G228=0,0,1),0)</f>
        <v>0</v>
      </c>
      <c r="BE230" s="32">
        <f>IF(BE$2='List of Flows'!$B228,IF('List of Flows'!$G228=0,0,1),0)</f>
        <v>0</v>
      </c>
      <c r="BF230" s="32">
        <f>IF(BF$2='List of Flows'!$B228,IF('List of Flows'!$G228=0,0,1),0)</f>
        <v>0</v>
      </c>
      <c r="BG230" s="32">
        <f>IF(BG$2='List of Flows'!$B228,IF('List of Flows'!$G228=0,0,1),0)</f>
        <v>0</v>
      </c>
      <c r="BH230" s="32">
        <f t="shared" si="117"/>
        <v>0</v>
      </c>
      <c r="BI230" s="31"/>
      <c r="BJ230">
        <f t="shared" si="118"/>
        <v>0</v>
      </c>
      <c r="BK230">
        <f t="shared" si="119"/>
        <v>0</v>
      </c>
      <c r="BL230">
        <f t="shared" si="120"/>
        <v>0</v>
      </c>
      <c r="BM230">
        <f t="shared" si="121"/>
        <v>0</v>
      </c>
      <c r="BN230">
        <f t="shared" si="122"/>
        <v>0</v>
      </c>
      <c r="BO230">
        <f t="shared" si="123"/>
        <v>0</v>
      </c>
      <c r="BP230">
        <f t="shared" si="124"/>
        <v>0</v>
      </c>
      <c r="BQ230">
        <f t="shared" si="125"/>
        <v>0</v>
      </c>
      <c r="BR230">
        <f t="shared" si="126"/>
        <v>0</v>
      </c>
      <c r="BS230">
        <f t="shared" si="127"/>
        <v>0</v>
      </c>
      <c r="BT230">
        <f t="shared" si="128"/>
        <v>0</v>
      </c>
      <c r="BU230">
        <f t="shared" si="129"/>
        <v>0</v>
      </c>
      <c r="BV230">
        <f t="shared" si="130"/>
        <v>0</v>
      </c>
      <c r="BW230">
        <f t="shared" si="131"/>
        <v>0</v>
      </c>
    </row>
    <row r="231" spans="1:75" x14ac:dyDescent="0.3">
      <c r="A231" s="30"/>
      <c r="B231" s="32">
        <f>IF(B$2='List of Flows'!$B229,IF('List of Flows'!$E229=0,0,1),0)</f>
        <v>0</v>
      </c>
      <c r="C231" s="32">
        <f>IF(C$2='List of Flows'!$B229,IF('List of Flows'!$E229=0,0,1),0)</f>
        <v>0</v>
      </c>
      <c r="D231" s="32">
        <f>IF(D$2='List of Flows'!$B229,IF('List of Flows'!$E229=0,0,1),0)</f>
        <v>0</v>
      </c>
      <c r="E231" s="32">
        <f>IF(E$2='List of Flows'!$B229,IF('List of Flows'!$E229=0,0,1),0)</f>
        <v>0</v>
      </c>
      <c r="F231" s="32">
        <f>IF(F$2='List of Flows'!$B229,IF('List of Flows'!$E229=0,0,1),0)</f>
        <v>0</v>
      </c>
      <c r="G231" s="32">
        <f>IF(G$2='List of Flows'!$B229,IF('List of Flows'!$E229=0,0,1),0)</f>
        <v>0</v>
      </c>
      <c r="H231" s="32">
        <f>IF(H$2='List of Flows'!$B229,IF('List of Flows'!$E229=0,0,1),0)</f>
        <v>0</v>
      </c>
      <c r="I231" s="32">
        <f>IF(I$2='List of Flows'!$B229,IF('List of Flows'!$E229=0,0,1),0)</f>
        <v>0</v>
      </c>
      <c r="J231" s="32">
        <f>IF(J$2='List of Flows'!$B229,IF('List of Flows'!$E229=0,0,1),0)</f>
        <v>0</v>
      </c>
      <c r="K231" s="32">
        <f>IF(K$2='List of Flows'!$B229,IF('List of Flows'!$E229=0,0,1),0)</f>
        <v>0</v>
      </c>
      <c r="L231" s="32">
        <f>IF(L$2='List of Flows'!$B229,IF('List of Flows'!$E229=0,0,1),0)</f>
        <v>0</v>
      </c>
      <c r="M231" s="32">
        <f>IF(M$2='List of Flows'!$B229,IF('List of Flows'!$E229=0,0,1),0)</f>
        <v>0</v>
      </c>
      <c r="N231" s="32">
        <f>IF(N$2='List of Flows'!$B229,IF('List of Flows'!$E229=0,0,1),0)</f>
        <v>0</v>
      </c>
      <c r="O231" s="32">
        <f t="shared" si="101"/>
        <v>0</v>
      </c>
      <c r="P231" s="31"/>
      <c r="Q231" s="32">
        <f>IF(Q$2='List of Flows'!$B229,IF('List of Flows'!$F229=0,0,1),0)</f>
        <v>0</v>
      </c>
      <c r="R231" s="32">
        <f>IF(R$2='List of Flows'!$B229,IF('List of Flows'!$F229=0,0,1),0)</f>
        <v>0</v>
      </c>
      <c r="S231" s="32">
        <f>IF(S$2='List of Flows'!$B229,IF('List of Flows'!$F229=0,0,1),0)</f>
        <v>0</v>
      </c>
      <c r="T231" s="32">
        <f>IF(T$2='List of Flows'!$B229,IF('List of Flows'!$F229=0,0,1),0)</f>
        <v>0</v>
      </c>
      <c r="U231" s="32">
        <f>IF(U$2='List of Flows'!$B229,IF('List of Flows'!$F229=0,0,1),0)</f>
        <v>0</v>
      </c>
      <c r="V231" s="32">
        <f>IF(V$2='List of Flows'!$B229,IF('List of Flows'!$F229=0,0,1),0)</f>
        <v>0</v>
      </c>
      <c r="W231" s="32">
        <f>IF(W$2='List of Flows'!$B229,IF('List of Flows'!$F229=0,0,1),0)</f>
        <v>0</v>
      </c>
      <c r="X231" s="32">
        <f>IF(X$2='List of Flows'!$B229,IF('List of Flows'!$F229=0,0,1),0)</f>
        <v>0</v>
      </c>
      <c r="Y231" s="32">
        <f>IF(Y$2='List of Flows'!$B229,IF('List of Flows'!$F229=0,0,1),0)</f>
        <v>0</v>
      </c>
      <c r="Z231" s="32">
        <f>IF(Z$2='List of Flows'!$B229,IF('List of Flows'!$F229=0,0,1),0)</f>
        <v>0</v>
      </c>
      <c r="AA231" s="32">
        <f>IF(AA$2='List of Flows'!$B229,IF('List of Flows'!$F229=0,0,1),0)</f>
        <v>0</v>
      </c>
      <c r="AB231" s="32">
        <f>IF(AB$2='List of Flows'!$B229,IF('List of Flows'!$F229=0,0,1),0)</f>
        <v>0</v>
      </c>
      <c r="AC231" s="32">
        <f>IF(AC$2='List of Flows'!$B229,IF('List of Flows'!$F229=0,0,1),0)</f>
        <v>0</v>
      </c>
      <c r="AD231" s="32">
        <f t="shared" si="102"/>
        <v>0</v>
      </c>
      <c r="AE231" s="31"/>
      <c r="AF231" s="32">
        <f t="shared" si="103"/>
        <v>0</v>
      </c>
      <c r="AG231" s="32">
        <f t="shared" si="104"/>
        <v>0</v>
      </c>
      <c r="AH231" s="32">
        <f t="shared" si="105"/>
        <v>0</v>
      </c>
      <c r="AI231" s="32">
        <f t="shared" si="106"/>
        <v>0</v>
      </c>
      <c r="AJ231" s="32">
        <f t="shared" si="107"/>
        <v>0</v>
      </c>
      <c r="AK231" s="32">
        <f t="shared" si="108"/>
        <v>0</v>
      </c>
      <c r="AL231" s="32">
        <f t="shared" si="109"/>
        <v>0</v>
      </c>
      <c r="AM231" s="32">
        <f t="shared" si="110"/>
        <v>0</v>
      </c>
      <c r="AN231" s="32">
        <f t="shared" si="111"/>
        <v>0</v>
      </c>
      <c r="AO231" s="32">
        <f t="shared" si="112"/>
        <v>0</v>
      </c>
      <c r="AP231" s="32">
        <f t="shared" si="113"/>
        <v>0</v>
      </c>
      <c r="AQ231" s="32">
        <f t="shared" si="114"/>
        <v>0</v>
      </c>
      <c r="AR231" s="32">
        <f t="shared" si="115"/>
        <v>0</v>
      </c>
      <c r="AS231" s="32">
        <f t="shared" si="116"/>
        <v>0</v>
      </c>
      <c r="AT231" s="31"/>
      <c r="AU231" s="32">
        <f>IF(AU$2='List of Flows'!$B229,IF('List of Flows'!$G229=0,0,1),0)</f>
        <v>0</v>
      </c>
      <c r="AV231" s="32">
        <f>IF(AV$2='List of Flows'!$B229,IF('List of Flows'!$G229=0,0,1),0)</f>
        <v>0</v>
      </c>
      <c r="AW231" s="32">
        <f>IF(AW$2='List of Flows'!$B229,IF('List of Flows'!$G229=0,0,1),0)</f>
        <v>0</v>
      </c>
      <c r="AX231" s="32">
        <f>IF(AX$2='List of Flows'!$B229,IF('List of Flows'!$G229=0,0,1),0)</f>
        <v>0</v>
      </c>
      <c r="AY231" s="32">
        <f>IF(AY$2='List of Flows'!$B229,IF('List of Flows'!$G229=0,0,1),0)</f>
        <v>0</v>
      </c>
      <c r="AZ231" s="32">
        <f>IF(AZ$2='List of Flows'!$B229,IF('List of Flows'!$G229=0,0,1),0)</f>
        <v>0</v>
      </c>
      <c r="BA231" s="32">
        <f>IF(BA$2='List of Flows'!$B229,IF('List of Flows'!$G229=0,0,1),0)</f>
        <v>0</v>
      </c>
      <c r="BB231" s="32">
        <f>IF(BB$2='List of Flows'!$B229,IF('List of Flows'!$G229=0,0,1),0)</f>
        <v>0</v>
      </c>
      <c r="BC231" s="32">
        <f>IF(BC$2='List of Flows'!$B229,IF('List of Flows'!$G229=0,0,1),0)</f>
        <v>0</v>
      </c>
      <c r="BD231" s="32">
        <f>IF(BD$2='List of Flows'!$B229,IF('List of Flows'!$G229=0,0,1),0)</f>
        <v>0</v>
      </c>
      <c r="BE231" s="32">
        <f>IF(BE$2='List of Flows'!$B229,IF('List of Flows'!$G229=0,0,1),0)</f>
        <v>0</v>
      </c>
      <c r="BF231" s="32">
        <f>IF(BF$2='List of Flows'!$B229,IF('List of Flows'!$G229=0,0,1),0)</f>
        <v>0</v>
      </c>
      <c r="BG231" s="32">
        <f>IF(BG$2='List of Flows'!$B229,IF('List of Flows'!$G229=0,0,1),0)</f>
        <v>0</v>
      </c>
      <c r="BH231" s="32">
        <f t="shared" si="117"/>
        <v>0</v>
      </c>
      <c r="BI231" s="31"/>
      <c r="BJ231">
        <f t="shared" si="118"/>
        <v>0</v>
      </c>
      <c r="BK231">
        <f t="shared" si="119"/>
        <v>0</v>
      </c>
      <c r="BL231">
        <f t="shared" si="120"/>
        <v>0</v>
      </c>
      <c r="BM231">
        <f t="shared" si="121"/>
        <v>0</v>
      </c>
      <c r="BN231">
        <f t="shared" si="122"/>
        <v>0</v>
      </c>
      <c r="BO231">
        <f t="shared" si="123"/>
        <v>0</v>
      </c>
      <c r="BP231">
        <f t="shared" si="124"/>
        <v>0</v>
      </c>
      <c r="BQ231">
        <f t="shared" si="125"/>
        <v>0</v>
      </c>
      <c r="BR231">
        <f t="shared" si="126"/>
        <v>0</v>
      </c>
      <c r="BS231">
        <f t="shared" si="127"/>
        <v>0</v>
      </c>
      <c r="BT231">
        <f t="shared" si="128"/>
        <v>0</v>
      </c>
      <c r="BU231">
        <f t="shared" si="129"/>
        <v>0</v>
      </c>
      <c r="BV231">
        <f t="shared" si="130"/>
        <v>0</v>
      </c>
      <c r="BW231">
        <f t="shared" si="131"/>
        <v>0</v>
      </c>
    </row>
    <row r="232" spans="1:75" x14ac:dyDescent="0.3">
      <c r="A232" s="30"/>
      <c r="B232" s="32">
        <f>IF(B$2='List of Flows'!$B230,IF('List of Flows'!$E230=0,0,1),0)</f>
        <v>0</v>
      </c>
      <c r="C232" s="32">
        <f>IF(C$2='List of Flows'!$B230,IF('List of Flows'!$E230=0,0,1),0)</f>
        <v>0</v>
      </c>
      <c r="D232" s="32">
        <f>IF(D$2='List of Flows'!$B230,IF('List of Flows'!$E230=0,0,1),0)</f>
        <v>0</v>
      </c>
      <c r="E232" s="32">
        <f>IF(E$2='List of Flows'!$B230,IF('List of Flows'!$E230=0,0,1),0)</f>
        <v>0</v>
      </c>
      <c r="F232" s="32">
        <f>IF(F$2='List of Flows'!$B230,IF('List of Flows'!$E230=0,0,1),0)</f>
        <v>0</v>
      </c>
      <c r="G232" s="32">
        <f>IF(G$2='List of Flows'!$B230,IF('List of Flows'!$E230=0,0,1),0)</f>
        <v>0</v>
      </c>
      <c r="H232" s="32">
        <f>IF(H$2='List of Flows'!$B230,IF('List of Flows'!$E230=0,0,1),0)</f>
        <v>0</v>
      </c>
      <c r="I232" s="32">
        <f>IF(I$2='List of Flows'!$B230,IF('List of Flows'!$E230=0,0,1),0)</f>
        <v>0</v>
      </c>
      <c r="J232" s="32">
        <f>IF(J$2='List of Flows'!$B230,IF('List of Flows'!$E230=0,0,1),0)</f>
        <v>0</v>
      </c>
      <c r="K232" s="32">
        <f>IF(K$2='List of Flows'!$B230,IF('List of Flows'!$E230=0,0,1),0)</f>
        <v>0</v>
      </c>
      <c r="L232" s="32">
        <f>IF(L$2='List of Flows'!$B230,IF('List of Flows'!$E230=0,0,1),0)</f>
        <v>0</v>
      </c>
      <c r="M232" s="32">
        <f>IF(M$2='List of Flows'!$B230,IF('List of Flows'!$E230=0,0,1),0)</f>
        <v>0</v>
      </c>
      <c r="N232" s="32">
        <f>IF(N$2='List of Flows'!$B230,IF('List of Flows'!$E230=0,0,1),0)</f>
        <v>0</v>
      </c>
      <c r="O232" s="32">
        <f t="shared" si="101"/>
        <v>0</v>
      </c>
      <c r="P232" s="31"/>
      <c r="Q232" s="32">
        <f>IF(Q$2='List of Flows'!$B230,IF('List of Flows'!$F230=0,0,1),0)</f>
        <v>0</v>
      </c>
      <c r="R232" s="32">
        <f>IF(R$2='List of Flows'!$B230,IF('List of Flows'!$F230=0,0,1),0)</f>
        <v>0</v>
      </c>
      <c r="S232" s="32">
        <f>IF(S$2='List of Flows'!$B230,IF('List of Flows'!$F230=0,0,1),0)</f>
        <v>0</v>
      </c>
      <c r="T232" s="32">
        <f>IF(T$2='List of Flows'!$B230,IF('List of Flows'!$F230=0,0,1),0)</f>
        <v>0</v>
      </c>
      <c r="U232" s="32">
        <f>IF(U$2='List of Flows'!$B230,IF('List of Flows'!$F230=0,0,1),0)</f>
        <v>0</v>
      </c>
      <c r="V232" s="32">
        <f>IF(V$2='List of Flows'!$B230,IF('List of Flows'!$F230=0,0,1),0)</f>
        <v>0</v>
      </c>
      <c r="W232" s="32">
        <f>IF(W$2='List of Flows'!$B230,IF('List of Flows'!$F230=0,0,1),0)</f>
        <v>0</v>
      </c>
      <c r="X232" s="32">
        <f>IF(X$2='List of Flows'!$B230,IF('List of Flows'!$F230=0,0,1),0)</f>
        <v>0</v>
      </c>
      <c r="Y232" s="32">
        <f>IF(Y$2='List of Flows'!$B230,IF('List of Flows'!$F230=0,0,1),0)</f>
        <v>0</v>
      </c>
      <c r="Z232" s="32">
        <f>IF(Z$2='List of Flows'!$B230,IF('List of Flows'!$F230=0,0,1),0)</f>
        <v>0</v>
      </c>
      <c r="AA232" s="32">
        <f>IF(AA$2='List of Flows'!$B230,IF('List of Flows'!$F230=0,0,1),0)</f>
        <v>0</v>
      </c>
      <c r="AB232" s="32">
        <f>IF(AB$2='List of Flows'!$B230,IF('List of Flows'!$F230=0,0,1),0)</f>
        <v>0</v>
      </c>
      <c r="AC232" s="32">
        <f>IF(AC$2='List of Flows'!$B230,IF('List of Flows'!$F230=0,0,1),0)</f>
        <v>0</v>
      </c>
      <c r="AD232" s="32">
        <f t="shared" si="102"/>
        <v>0</v>
      </c>
      <c r="AE232" s="31"/>
      <c r="AF232" s="32">
        <f t="shared" si="103"/>
        <v>0</v>
      </c>
      <c r="AG232" s="32">
        <f t="shared" si="104"/>
        <v>0</v>
      </c>
      <c r="AH232" s="32">
        <f t="shared" si="105"/>
        <v>0</v>
      </c>
      <c r="AI232" s="32">
        <f t="shared" si="106"/>
        <v>0</v>
      </c>
      <c r="AJ232" s="32">
        <f t="shared" si="107"/>
        <v>0</v>
      </c>
      <c r="AK232" s="32">
        <f t="shared" si="108"/>
        <v>0</v>
      </c>
      <c r="AL232" s="32">
        <f t="shared" si="109"/>
        <v>0</v>
      </c>
      <c r="AM232" s="32">
        <f t="shared" si="110"/>
        <v>0</v>
      </c>
      <c r="AN232" s="32">
        <f t="shared" si="111"/>
        <v>0</v>
      </c>
      <c r="AO232" s="32">
        <f t="shared" si="112"/>
        <v>0</v>
      </c>
      <c r="AP232" s="32">
        <f t="shared" si="113"/>
        <v>0</v>
      </c>
      <c r="AQ232" s="32">
        <f t="shared" si="114"/>
        <v>0</v>
      </c>
      <c r="AR232" s="32">
        <f t="shared" si="115"/>
        <v>0</v>
      </c>
      <c r="AS232" s="32">
        <f t="shared" si="116"/>
        <v>0</v>
      </c>
      <c r="AT232" s="31"/>
      <c r="AU232" s="32">
        <f>IF(AU$2='List of Flows'!$B230,IF('List of Flows'!$G230=0,0,1),0)</f>
        <v>0</v>
      </c>
      <c r="AV232" s="32">
        <f>IF(AV$2='List of Flows'!$B230,IF('List of Flows'!$G230=0,0,1),0)</f>
        <v>0</v>
      </c>
      <c r="AW232" s="32">
        <f>IF(AW$2='List of Flows'!$B230,IF('List of Flows'!$G230=0,0,1),0)</f>
        <v>0</v>
      </c>
      <c r="AX232" s="32">
        <f>IF(AX$2='List of Flows'!$B230,IF('List of Flows'!$G230=0,0,1),0)</f>
        <v>0</v>
      </c>
      <c r="AY232" s="32">
        <f>IF(AY$2='List of Flows'!$B230,IF('List of Flows'!$G230=0,0,1),0)</f>
        <v>0</v>
      </c>
      <c r="AZ232" s="32">
        <f>IF(AZ$2='List of Flows'!$B230,IF('List of Flows'!$G230=0,0,1),0)</f>
        <v>0</v>
      </c>
      <c r="BA232" s="32">
        <f>IF(BA$2='List of Flows'!$B230,IF('List of Flows'!$G230=0,0,1),0)</f>
        <v>0</v>
      </c>
      <c r="BB232" s="32">
        <f>IF(BB$2='List of Flows'!$B230,IF('List of Flows'!$G230=0,0,1),0)</f>
        <v>0</v>
      </c>
      <c r="BC232" s="32">
        <f>IF(BC$2='List of Flows'!$B230,IF('List of Flows'!$G230=0,0,1),0)</f>
        <v>0</v>
      </c>
      <c r="BD232" s="32">
        <f>IF(BD$2='List of Flows'!$B230,IF('List of Flows'!$G230=0,0,1),0)</f>
        <v>0</v>
      </c>
      <c r="BE232" s="32">
        <f>IF(BE$2='List of Flows'!$B230,IF('List of Flows'!$G230=0,0,1),0)</f>
        <v>0</v>
      </c>
      <c r="BF232" s="32">
        <f>IF(BF$2='List of Flows'!$B230,IF('List of Flows'!$G230=0,0,1),0)</f>
        <v>0</v>
      </c>
      <c r="BG232" s="32">
        <f>IF(BG$2='List of Flows'!$B230,IF('List of Flows'!$G230=0,0,1),0)</f>
        <v>0</v>
      </c>
      <c r="BH232" s="32">
        <f t="shared" si="117"/>
        <v>0</v>
      </c>
      <c r="BI232" s="31"/>
      <c r="BJ232">
        <f t="shared" si="118"/>
        <v>0</v>
      </c>
      <c r="BK232">
        <f t="shared" si="119"/>
        <v>0</v>
      </c>
      <c r="BL232">
        <f t="shared" si="120"/>
        <v>0</v>
      </c>
      <c r="BM232">
        <f t="shared" si="121"/>
        <v>0</v>
      </c>
      <c r="BN232">
        <f t="shared" si="122"/>
        <v>0</v>
      </c>
      <c r="BO232">
        <f t="shared" si="123"/>
        <v>0</v>
      </c>
      <c r="BP232">
        <f t="shared" si="124"/>
        <v>0</v>
      </c>
      <c r="BQ232">
        <f t="shared" si="125"/>
        <v>0</v>
      </c>
      <c r="BR232">
        <f t="shared" si="126"/>
        <v>0</v>
      </c>
      <c r="BS232">
        <f t="shared" si="127"/>
        <v>0</v>
      </c>
      <c r="BT232">
        <f t="shared" si="128"/>
        <v>0</v>
      </c>
      <c r="BU232">
        <f t="shared" si="129"/>
        <v>0</v>
      </c>
      <c r="BV232">
        <f t="shared" si="130"/>
        <v>0</v>
      </c>
      <c r="BW232">
        <f t="shared" si="131"/>
        <v>0</v>
      </c>
    </row>
    <row r="233" spans="1:75" x14ac:dyDescent="0.3">
      <c r="A233" s="30"/>
      <c r="B233" s="32">
        <f>IF(B$2='List of Flows'!$B231,IF('List of Flows'!$E231=0,0,1),0)</f>
        <v>0</v>
      </c>
      <c r="C233" s="32">
        <f>IF(C$2='List of Flows'!$B231,IF('List of Flows'!$E231=0,0,1),0)</f>
        <v>0</v>
      </c>
      <c r="D233" s="32">
        <f>IF(D$2='List of Flows'!$B231,IF('List of Flows'!$E231=0,0,1),0)</f>
        <v>0</v>
      </c>
      <c r="E233" s="32">
        <f>IF(E$2='List of Flows'!$B231,IF('List of Flows'!$E231=0,0,1),0)</f>
        <v>0</v>
      </c>
      <c r="F233" s="32">
        <f>IF(F$2='List of Flows'!$B231,IF('List of Flows'!$E231=0,0,1),0)</f>
        <v>0</v>
      </c>
      <c r="G233" s="32">
        <f>IF(G$2='List of Flows'!$B231,IF('List of Flows'!$E231=0,0,1),0)</f>
        <v>0</v>
      </c>
      <c r="H233" s="32">
        <f>IF(H$2='List of Flows'!$B231,IF('List of Flows'!$E231=0,0,1),0)</f>
        <v>0</v>
      </c>
      <c r="I233" s="32">
        <f>IF(I$2='List of Flows'!$B231,IF('List of Flows'!$E231=0,0,1),0)</f>
        <v>0</v>
      </c>
      <c r="J233" s="32">
        <f>IF(J$2='List of Flows'!$B231,IF('List of Flows'!$E231=0,0,1),0)</f>
        <v>0</v>
      </c>
      <c r="K233" s="32">
        <f>IF(K$2='List of Flows'!$B231,IF('List of Flows'!$E231=0,0,1),0)</f>
        <v>0</v>
      </c>
      <c r="L233" s="32">
        <f>IF(L$2='List of Flows'!$B231,IF('List of Flows'!$E231=0,0,1),0)</f>
        <v>0</v>
      </c>
      <c r="M233" s="32">
        <f>IF(M$2='List of Flows'!$B231,IF('List of Flows'!$E231=0,0,1),0)</f>
        <v>0</v>
      </c>
      <c r="N233" s="32">
        <f>IF(N$2='List of Flows'!$B231,IF('List of Flows'!$E231=0,0,1),0)</f>
        <v>0</v>
      </c>
      <c r="O233" s="32">
        <f t="shared" si="101"/>
        <v>0</v>
      </c>
      <c r="P233" s="31"/>
      <c r="Q233" s="32">
        <f>IF(Q$2='List of Flows'!$B231,IF('List of Flows'!$F231=0,0,1),0)</f>
        <v>0</v>
      </c>
      <c r="R233" s="32">
        <f>IF(R$2='List of Flows'!$B231,IF('List of Flows'!$F231=0,0,1),0)</f>
        <v>0</v>
      </c>
      <c r="S233" s="32">
        <f>IF(S$2='List of Flows'!$B231,IF('List of Flows'!$F231=0,0,1),0)</f>
        <v>0</v>
      </c>
      <c r="T233" s="32">
        <f>IF(T$2='List of Flows'!$B231,IF('List of Flows'!$F231=0,0,1),0)</f>
        <v>0</v>
      </c>
      <c r="U233" s="32">
        <f>IF(U$2='List of Flows'!$B231,IF('List of Flows'!$F231=0,0,1),0)</f>
        <v>0</v>
      </c>
      <c r="V233" s="32">
        <f>IF(V$2='List of Flows'!$B231,IF('List of Flows'!$F231=0,0,1),0)</f>
        <v>0</v>
      </c>
      <c r="W233" s="32">
        <f>IF(W$2='List of Flows'!$B231,IF('List of Flows'!$F231=0,0,1),0)</f>
        <v>0</v>
      </c>
      <c r="X233" s="32">
        <f>IF(X$2='List of Flows'!$B231,IF('List of Flows'!$F231=0,0,1),0)</f>
        <v>0</v>
      </c>
      <c r="Y233" s="32">
        <f>IF(Y$2='List of Flows'!$B231,IF('List of Flows'!$F231=0,0,1),0)</f>
        <v>0</v>
      </c>
      <c r="Z233" s="32">
        <f>IF(Z$2='List of Flows'!$B231,IF('List of Flows'!$F231=0,0,1),0)</f>
        <v>0</v>
      </c>
      <c r="AA233" s="32">
        <f>IF(AA$2='List of Flows'!$B231,IF('List of Flows'!$F231=0,0,1),0)</f>
        <v>0</v>
      </c>
      <c r="AB233" s="32">
        <f>IF(AB$2='List of Flows'!$B231,IF('List of Flows'!$F231=0,0,1),0)</f>
        <v>0</v>
      </c>
      <c r="AC233" s="32">
        <f>IF(AC$2='List of Flows'!$B231,IF('List of Flows'!$F231=0,0,1),0)</f>
        <v>0</v>
      </c>
      <c r="AD233" s="32">
        <f t="shared" si="102"/>
        <v>0</v>
      </c>
      <c r="AE233" s="31"/>
      <c r="AF233" s="32">
        <f t="shared" si="103"/>
        <v>0</v>
      </c>
      <c r="AG233" s="32">
        <f t="shared" si="104"/>
        <v>0</v>
      </c>
      <c r="AH233" s="32">
        <f t="shared" si="105"/>
        <v>0</v>
      </c>
      <c r="AI233" s="32">
        <f t="shared" si="106"/>
        <v>0</v>
      </c>
      <c r="AJ233" s="32">
        <f t="shared" si="107"/>
        <v>0</v>
      </c>
      <c r="AK233" s="32">
        <f t="shared" si="108"/>
        <v>0</v>
      </c>
      <c r="AL233" s="32">
        <f t="shared" si="109"/>
        <v>0</v>
      </c>
      <c r="AM233" s="32">
        <f t="shared" si="110"/>
        <v>0</v>
      </c>
      <c r="AN233" s="32">
        <f t="shared" si="111"/>
        <v>0</v>
      </c>
      <c r="AO233" s="32">
        <f t="shared" si="112"/>
        <v>0</v>
      </c>
      <c r="AP233" s="32">
        <f t="shared" si="113"/>
        <v>0</v>
      </c>
      <c r="AQ233" s="32">
        <f t="shared" si="114"/>
        <v>0</v>
      </c>
      <c r="AR233" s="32">
        <f t="shared" si="115"/>
        <v>0</v>
      </c>
      <c r="AS233" s="32">
        <f t="shared" si="116"/>
        <v>0</v>
      </c>
      <c r="AT233" s="31"/>
      <c r="AU233" s="32">
        <f>IF(AU$2='List of Flows'!$B231,IF('List of Flows'!$G231=0,0,1),0)</f>
        <v>0</v>
      </c>
      <c r="AV233" s="32">
        <f>IF(AV$2='List of Flows'!$B231,IF('List of Flows'!$G231=0,0,1),0)</f>
        <v>0</v>
      </c>
      <c r="AW233" s="32">
        <f>IF(AW$2='List of Flows'!$B231,IF('List of Flows'!$G231=0,0,1),0)</f>
        <v>0</v>
      </c>
      <c r="AX233" s="32">
        <f>IF(AX$2='List of Flows'!$B231,IF('List of Flows'!$G231=0,0,1),0)</f>
        <v>0</v>
      </c>
      <c r="AY233" s="32">
        <f>IF(AY$2='List of Flows'!$B231,IF('List of Flows'!$G231=0,0,1),0)</f>
        <v>0</v>
      </c>
      <c r="AZ233" s="32">
        <f>IF(AZ$2='List of Flows'!$B231,IF('List of Flows'!$G231=0,0,1),0)</f>
        <v>0</v>
      </c>
      <c r="BA233" s="32">
        <f>IF(BA$2='List of Flows'!$B231,IF('List of Flows'!$G231=0,0,1),0)</f>
        <v>0</v>
      </c>
      <c r="BB233" s="32">
        <f>IF(BB$2='List of Flows'!$B231,IF('List of Flows'!$G231=0,0,1),0)</f>
        <v>0</v>
      </c>
      <c r="BC233" s="32">
        <f>IF(BC$2='List of Flows'!$B231,IF('List of Flows'!$G231=0,0,1),0)</f>
        <v>0</v>
      </c>
      <c r="BD233" s="32">
        <f>IF(BD$2='List of Flows'!$B231,IF('List of Flows'!$G231=0,0,1),0)</f>
        <v>0</v>
      </c>
      <c r="BE233" s="32">
        <f>IF(BE$2='List of Flows'!$B231,IF('List of Flows'!$G231=0,0,1),0)</f>
        <v>0</v>
      </c>
      <c r="BF233" s="32">
        <f>IF(BF$2='List of Flows'!$B231,IF('List of Flows'!$G231=0,0,1),0)</f>
        <v>0</v>
      </c>
      <c r="BG233" s="32">
        <f>IF(BG$2='List of Flows'!$B231,IF('List of Flows'!$G231=0,0,1),0)</f>
        <v>0</v>
      </c>
      <c r="BH233" s="32">
        <f t="shared" si="117"/>
        <v>0</v>
      </c>
      <c r="BI233" s="31"/>
      <c r="BJ233">
        <f t="shared" si="118"/>
        <v>0</v>
      </c>
      <c r="BK233">
        <f t="shared" si="119"/>
        <v>0</v>
      </c>
      <c r="BL233">
        <f t="shared" si="120"/>
        <v>0</v>
      </c>
      <c r="BM233">
        <f t="shared" si="121"/>
        <v>0</v>
      </c>
      <c r="BN233">
        <f t="shared" si="122"/>
        <v>0</v>
      </c>
      <c r="BO233">
        <f t="shared" si="123"/>
        <v>0</v>
      </c>
      <c r="BP233">
        <f t="shared" si="124"/>
        <v>0</v>
      </c>
      <c r="BQ233">
        <f t="shared" si="125"/>
        <v>0</v>
      </c>
      <c r="BR233">
        <f t="shared" si="126"/>
        <v>0</v>
      </c>
      <c r="BS233">
        <f t="shared" si="127"/>
        <v>0</v>
      </c>
      <c r="BT233">
        <f t="shared" si="128"/>
        <v>0</v>
      </c>
      <c r="BU233">
        <f t="shared" si="129"/>
        <v>0</v>
      </c>
      <c r="BV233">
        <f t="shared" si="130"/>
        <v>0</v>
      </c>
      <c r="BW233">
        <f t="shared" si="131"/>
        <v>0</v>
      </c>
    </row>
    <row r="234" spans="1:75" x14ac:dyDescent="0.3">
      <c r="A234" s="30"/>
      <c r="B234" s="32">
        <f>IF(B$2='List of Flows'!$B232,IF('List of Flows'!$E232=0,0,1),0)</f>
        <v>0</v>
      </c>
      <c r="C234" s="32">
        <f>IF(C$2='List of Flows'!$B232,IF('List of Flows'!$E232=0,0,1),0)</f>
        <v>0</v>
      </c>
      <c r="D234" s="32">
        <f>IF(D$2='List of Flows'!$B232,IF('List of Flows'!$E232=0,0,1),0)</f>
        <v>0</v>
      </c>
      <c r="E234" s="32">
        <f>IF(E$2='List of Flows'!$B232,IF('List of Flows'!$E232=0,0,1),0)</f>
        <v>0</v>
      </c>
      <c r="F234" s="32">
        <f>IF(F$2='List of Flows'!$B232,IF('List of Flows'!$E232=0,0,1),0)</f>
        <v>0</v>
      </c>
      <c r="G234" s="32">
        <f>IF(G$2='List of Flows'!$B232,IF('List of Flows'!$E232=0,0,1),0)</f>
        <v>0</v>
      </c>
      <c r="H234" s="32">
        <f>IF(H$2='List of Flows'!$B232,IF('List of Flows'!$E232=0,0,1),0)</f>
        <v>0</v>
      </c>
      <c r="I234" s="32">
        <f>IF(I$2='List of Flows'!$B232,IF('List of Flows'!$E232=0,0,1),0)</f>
        <v>0</v>
      </c>
      <c r="J234" s="32">
        <f>IF(J$2='List of Flows'!$B232,IF('List of Flows'!$E232=0,0,1),0)</f>
        <v>0</v>
      </c>
      <c r="K234" s="32">
        <f>IF(K$2='List of Flows'!$B232,IF('List of Flows'!$E232=0,0,1),0)</f>
        <v>0</v>
      </c>
      <c r="L234" s="32">
        <f>IF(L$2='List of Flows'!$B232,IF('List of Flows'!$E232=0,0,1),0)</f>
        <v>0</v>
      </c>
      <c r="M234" s="32">
        <f>IF(M$2='List of Flows'!$B232,IF('List of Flows'!$E232=0,0,1),0)</f>
        <v>0</v>
      </c>
      <c r="N234" s="32">
        <f>IF(N$2='List of Flows'!$B232,IF('List of Flows'!$E232=0,0,1),0)</f>
        <v>0</v>
      </c>
      <c r="O234" s="32">
        <f t="shared" si="101"/>
        <v>0</v>
      </c>
      <c r="P234" s="31"/>
      <c r="Q234" s="32">
        <f>IF(Q$2='List of Flows'!$B232,IF('List of Flows'!$F232=0,0,1),0)</f>
        <v>0</v>
      </c>
      <c r="R234" s="32">
        <f>IF(R$2='List of Flows'!$B232,IF('List of Flows'!$F232=0,0,1),0)</f>
        <v>0</v>
      </c>
      <c r="S234" s="32">
        <f>IF(S$2='List of Flows'!$B232,IF('List of Flows'!$F232=0,0,1),0)</f>
        <v>0</v>
      </c>
      <c r="T234" s="32">
        <f>IF(T$2='List of Flows'!$B232,IF('List of Flows'!$F232=0,0,1),0)</f>
        <v>0</v>
      </c>
      <c r="U234" s="32">
        <f>IF(U$2='List of Flows'!$B232,IF('List of Flows'!$F232=0,0,1),0)</f>
        <v>0</v>
      </c>
      <c r="V234" s="32">
        <f>IF(V$2='List of Flows'!$B232,IF('List of Flows'!$F232=0,0,1),0)</f>
        <v>0</v>
      </c>
      <c r="W234" s="32">
        <f>IF(W$2='List of Flows'!$B232,IF('List of Flows'!$F232=0,0,1),0)</f>
        <v>0</v>
      </c>
      <c r="X234" s="32">
        <f>IF(X$2='List of Flows'!$B232,IF('List of Flows'!$F232=0,0,1),0)</f>
        <v>0</v>
      </c>
      <c r="Y234" s="32">
        <f>IF(Y$2='List of Flows'!$B232,IF('List of Flows'!$F232=0,0,1),0)</f>
        <v>0</v>
      </c>
      <c r="Z234" s="32">
        <f>IF(Z$2='List of Flows'!$B232,IF('List of Flows'!$F232=0,0,1),0)</f>
        <v>0</v>
      </c>
      <c r="AA234" s="32">
        <f>IF(AA$2='List of Flows'!$B232,IF('List of Flows'!$F232=0,0,1),0)</f>
        <v>0</v>
      </c>
      <c r="AB234" s="32">
        <f>IF(AB$2='List of Flows'!$B232,IF('List of Flows'!$F232=0,0,1),0)</f>
        <v>0</v>
      </c>
      <c r="AC234" s="32">
        <f>IF(AC$2='List of Flows'!$B232,IF('List of Flows'!$F232=0,0,1),0)</f>
        <v>0</v>
      </c>
      <c r="AD234" s="32">
        <f t="shared" si="102"/>
        <v>0</v>
      </c>
      <c r="AE234" s="31"/>
      <c r="AF234" s="32">
        <f t="shared" si="103"/>
        <v>0</v>
      </c>
      <c r="AG234" s="32">
        <f t="shared" si="104"/>
        <v>0</v>
      </c>
      <c r="AH234" s="32">
        <f t="shared" si="105"/>
        <v>0</v>
      </c>
      <c r="AI234" s="32">
        <f t="shared" si="106"/>
        <v>0</v>
      </c>
      <c r="AJ234" s="32">
        <f t="shared" si="107"/>
        <v>0</v>
      </c>
      <c r="AK234" s="32">
        <f t="shared" si="108"/>
        <v>0</v>
      </c>
      <c r="AL234" s="32">
        <f t="shared" si="109"/>
        <v>0</v>
      </c>
      <c r="AM234" s="32">
        <f t="shared" si="110"/>
        <v>0</v>
      </c>
      <c r="AN234" s="32">
        <f t="shared" si="111"/>
        <v>0</v>
      </c>
      <c r="AO234" s="32">
        <f t="shared" si="112"/>
        <v>0</v>
      </c>
      <c r="AP234" s="32">
        <f t="shared" si="113"/>
        <v>0</v>
      </c>
      <c r="AQ234" s="32">
        <f t="shared" si="114"/>
        <v>0</v>
      </c>
      <c r="AR234" s="32">
        <f t="shared" si="115"/>
        <v>0</v>
      </c>
      <c r="AS234" s="32">
        <f t="shared" si="116"/>
        <v>0</v>
      </c>
      <c r="AT234" s="31"/>
      <c r="AU234" s="32">
        <f>IF(AU$2='List of Flows'!$B232,IF('List of Flows'!$G232=0,0,1),0)</f>
        <v>0</v>
      </c>
      <c r="AV234" s="32">
        <f>IF(AV$2='List of Flows'!$B232,IF('List of Flows'!$G232=0,0,1),0)</f>
        <v>0</v>
      </c>
      <c r="AW234" s="32">
        <f>IF(AW$2='List of Flows'!$B232,IF('List of Flows'!$G232=0,0,1),0)</f>
        <v>0</v>
      </c>
      <c r="AX234" s="32">
        <f>IF(AX$2='List of Flows'!$B232,IF('List of Flows'!$G232=0,0,1),0)</f>
        <v>0</v>
      </c>
      <c r="AY234" s="32">
        <f>IF(AY$2='List of Flows'!$B232,IF('List of Flows'!$G232=0,0,1),0)</f>
        <v>0</v>
      </c>
      <c r="AZ234" s="32">
        <f>IF(AZ$2='List of Flows'!$B232,IF('List of Flows'!$G232=0,0,1),0)</f>
        <v>0</v>
      </c>
      <c r="BA234" s="32">
        <f>IF(BA$2='List of Flows'!$B232,IF('List of Flows'!$G232=0,0,1),0)</f>
        <v>0</v>
      </c>
      <c r="BB234" s="32">
        <f>IF(BB$2='List of Flows'!$B232,IF('List of Flows'!$G232=0,0,1),0)</f>
        <v>0</v>
      </c>
      <c r="BC234" s="32">
        <f>IF(BC$2='List of Flows'!$B232,IF('List of Flows'!$G232=0,0,1),0)</f>
        <v>0</v>
      </c>
      <c r="BD234" s="32">
        <f>IF(BD$2='List of Flows'!$B232,IF('List of Flows'!$G232=0,0,1),0)</f>
        <v>0</v>
      </c>
      <c r="BE234" s="32">
        <f>IF(BE$2='List of Flows'!$B232,IF('List of Flows'!$G232=0,0,1),0)</f>
        <v>0</v>
      </c>
      <c r="BF234" s="32">
        <f>IF(BF$2='List of Flows'!$B232,IF('List of Flows'!$G232=0,0,1),0)</f>
        <v>0</v>
      </c>
      <c r="BG234" s="32">
        <f>IF(BG$2='List of Flows'!$B232,IF('List of Flows'!$G232=0,0,1),0)</f>
        <v>0</v>
      </c>
      <c r="BH234" s="32">
        <f t="shared" si="117"/>
        <v>0</v>
      </c>
      <c r="BI234" s="31"/>
      <c r="BJ234">
        <f t="shared" si="118"/>
        <v>0</v>
      </c>
      <c r="BK234">
        <f t="shared" si="119"/>
        <v>0</v>
      </c>
      <c r="BL234">
        <f t="shared" si="120"/>
        <v>0</v>
      </c>
      <c r="BM234">
        <f t="shared" si="121"/>
        <v>0</v>
      </c>
      <c r="BN234">
        <f t="shared" si="122"/>
        <v>0</v>
      </c>
      <c r="BO234">
        <f t="shared" si="123"/>
        <v>0</v>
      </c>
      <c r="BP234">
        <f t="shared" si="124"/>
        <v>0</v>
      </c>
      <c r="BQ234">
        <f t="shared" si="125"/>
        <v>0</v>
      </c>
      <c r="BR234">
        <f t="shared" si="126"/>
        <v>0</v>
      </c>
      <c r="BS234">
        <f t="shared" si="127"/>
        <v>0</v>
      </c>
      <c r="BT234">
        <f t="shared" si="128"/>
        <v>0</v>
      </c>
      <c r="BU234">
        <f t="shared" si="129"/>
        <v>0</v>
      </c>
      <c r="BV234">
        <f t="shared" si="130"/>
        <v>0</v>
      </c>
      <c r="BW234">
        <f t="shared" si="131"/>
        <v>0</v>
      </c>
    </row>
    <row r="235" spans="1:75" x14ac:dyDescent="0.3">
      <c r="A235" s="30"/>
      <c r="B235" s="32">
        <f>IF(B$2='List of Flows'!$B233,IF('List of Flows'!$E233=0,0,1),0)</f>
        <v>0</v>
      </c>
      <c r="C235" s="32">
        <f>IF(C$2='List of Flows'!$B233,IF('List of Flows'!$E233=0,0,1),0)</f>
        <v>0</v>
      </c>
      <c r="D235" s="32">
        <f>IF(D$2='List of Flows'!$B233,IF('List of Flows'!$E233=0,0,1),0)</f>
        <v>0</v>
      </c>
      <c r="E235" s="32">
        <f>IF(E$2='List of Flows'!$B233,IF('List of Flows'!$E233=0,0,1),0)</f>
        <v>0</v>
      </c>
      <c r="F235" s="32">
        <f>IF(F$2='List of Flows'!$B233,IF('List of Flows'!$E233=0,0,1),0)</f>
        <v>0</v>
      </c>
      <c r="G235" s="32">
        <f>IF(G$2='List of Flows'!$B233,IF('List of Flows'!$E233=0,0,1),0)</f>
        <v>0</v>
      </c>
      <c r="H235" s="32">
        <f>IF(H$2='List of Flows'!$B233,IF('List of Flows'!$E233=0,0,1),0)</f>
        <v>0</v>
      </c>
      <c r="I235" s="32">
        <f>IF(I$2='List of Flows'!$B233,IF('List of Flows'!$E233=0,0,1),0)</f>
        <v>0</v>
      </c>
      <c r="J235" s="32">
        <f>IF(J$2='List of Flows'!$B233,IF('List of Flows'!$E233=0,0,1),0)</f>
        <v>0</v>
      </c>
      <c r="K235" s="32">
        <f>IF(K$2='List of Flows'!$B233,IF('List of Flows'!$E233=0,0,1),0)</f>
        <v>0</v>
      </c>
      <c r="L235" s="32">
        <f>IF(L$2='List of Flows'!$B233,IF('List of Flows'!$E233=0,0,1),0)</f>
        <v>0</v>
      </c>
      <c r="M235" s="32">
        <f>IF(M$2='List of Flows'!$B233,IF('List of Flows'!$E233=0,0,1),0)</f>
        <v>0</v>
      </c>
      <c r="N235" s="32">
        <f>IF(N$2='List of Flows'!$B233,IF('List of Flows'!$E233=0,0,1),0)</f>
        <v>0</v>
      </c>
      <c r="O235" s="32">
        <f t="shared" si="101"/>
        <v>0</v>
      </c>
      <c r="P235" s="31"/>
      <c r="Q235" s="32">
        <f>IF(Q$2='List of Flows'!$B233,IF('List of Flows'!$F233=0,0,1),0)</f>
        <v>0</v>
      </c>
      <c r="R235" s="32">
        <f>IF(R$2='List of Flows'!$B233,IF('List of Flows'!$F233=0,0,1),0)</f>
        <v>0</v>
      </c>
      <c r="S235" s="32">
        <f>IF(S$2='List of Flows'!$B233,IF('List of Flows'!$F233=0,0,1),0)</f>
        <v>0</v>
      </c>
      <c r="T235" s="32">
        <f>IF(T$2='List of Flows'!$B233,IF('List of Flows'!$F233=0,0,1),0)</f>
        <v>0</v>
      </c>
      <c r="U235" s="32">
        <f>IF(U$2='List of Flows'!$B233,IF('List of Flows'!$F233=0,0,1),0)</f>
        <v>0</v>
      </c>
      <c r="V235" s="32">
        <f>IF(V$2='List of Flows'!$B233,IF('List of Flows'!$F233=0,0,1),0)</f>
        <v>0</v>
      </c>
      <c r="W235" s="32">
        <f>IF(W$2='List of Flows'!$B233,IF('List of Flows'!$F233=0,0,1),0)</f>
        <v>0</v>
      </c>
      <c r="X235" s="32">
        <f>IF(X$2='List of Flows'!$B233,IF('List of Flows'!$F233=0,0,1),0)</f>
        <v>0</v>
      </c>
      <c r="Y235" s="32">
        <f>IF(Y$2='List of Flows'!$B233,IF('List of Flows'!$F233=0,0,1),0)</f>
        <v>0</v>
      </c>
      <c r="Z235" s="32">
        <f>IF(Z$2='List of Flows'!$B233,IF('List of Flows'!$F233=0,0,1),0)</f>
        <v>0</v>
      </c>
      <c r="AA235" s="32">
        <f>IF(AA$2='List of Flows'!$B233,IF('List of Flows'!$F233=0,0,1),0)</f>
        <v>0</v>
      </c>
      <c r="AB235" s="32">
        <f>IF(AB$2='List of Flows'!$B233,IF('List of Flows'!$F233=0,0,1),0)</f>
        <v>0</v>
      </c>
      <c r="AC235" s="32">
        <f>IF(AC$2='List of Flows'!$B233,IF('List of Flows'!$F233=0,0,1),0)</f>
        <v>0</v>
      </c>
      <c r="AD235" s="32">
        <f t="shared" si="102"/>
        <v>0</v>
      </c>
      <c r="AE235" s="31"/>
      <c r="AF235" s="32">
        <f t="shared" si="103"/>
        <v>0</v>
      </c>
      <c r="AG235" s="32">
        <f t="shared" si="104"/>
        <v>0</v>
      </c>
      <c r="AH235" s="32">
        <f t="shared" si="105"/>
        <v>0</v>
      </c>
      <c r="AI235" s="32">
        <f t="shared" si="106"/>
        <v>0</v>
      </c>
      <c r="AJ235" s="32">
        <f t="shared" si="107"/>
        <v>0</v>
      </c>
      <c r="AK235" s="32">
        <f t="shared" si="108"/>
        <v>0</v>
      </c>
      <c r="AL235" s="32">
        <f t="shared" si="109"/>
        <v>0</v>
      </c>
      <c r="AM235" s="32">
        <f t="shared" si="110"/>
        <v>0</v>
      </c>
      <c r="AN235" s="32">
        <f t="shared" si="111"/>
        <v>0</v>
      </c>
      <c r="AO235" s="32">
        <f t="shared" si="112"/>
        <v>0</v>
      </c>
      <c r="AP235" s="32">
        <f t="shared" si="113"/>
        <v>0</v>
      </c>
      <c r="AQ235" s="32">
        <f t="shared" si="114"/>
        <v>0</v>
      </c>
      <c r="AR235" s="32">
        <f t="shared" si="115"/>
        <v>0</v>
      </c>
      <c r="AS235" s="32">
        <f t="shared" si="116"/>
        <v>0</v>
      </c>
      <c r="AT235" s="31"/>
      <c r="AU235" s="32">
        <f>IF(AU$2='List of Flows'!$B233,IF('List of Flows'!$G233=0,0,1),0)</f>
        <v>0</v>
      </c>
      <c r="AV235" s="32">
        <f>IF(AV$2='List of Flows'!$B233,IF('List of Flows'!$G233=0,0,1),0)</f>
        <v>0</v>
      </c>
      <c r="AW235" s="32">
        <f>IF(AW$2='List of Flows'!$B233,IF('List of Flows'!$G233=0,0,1),0)</f>
        <v>0</v>
      </c>
      <c r="AX235" s="32">
        <f>IF(AX$2='List of Flows'!$B233,IF('List of Flows'!$G233=0,0,1),0)</f>
        <v>0</v>
      </c>
      <c r="AY235" s="32">
        <f>IF(AY$2='List of Flows'!$B233,IF('List of Flows'!$G233=0,0,1),0)</f>
        <v>0</v>
      </c>
      <c r="AZ235" s="32">
        <f>IF(AZ$2='List of Flows'!$B233,IF('List of Flows'!$G233=0,0,1),0)</f>
        <v>0</v>
      </c>
      <c r="BA235" s="32">
        <f>IF(BA$2='List of Flows'!$B233,IF('List of Flows'!$G233=0,0,1),0)</f>
        <v>0</v>
      </c>
      <c r="BB235" s="32">
        <f>IF(BB$2='List of Flows'!$B233,IF('List of Flows'!$G233=0,0,1),0)</f>
        <v>0</v>
      </c>
      <c r="BC235" s="32">
        <f>IF(BC$2='List of Flows'!$B233,IF('List of Flows'!$G233=0,0,1),0)</f>
        <v>0</v>
      </c>
      <c r="BD235" s="32">
        <f>IF(BD$2='List of Flows'!$B233,IF('List of Flows'!$G233=0,0,1),0)</f>
        <v>0</v>
      </c>
      <c r="BE235" s="32">
        <f>IF(BE$2='List of Flows'!$B233,IF('List of Flows'!$G233=0,0,1),0)</f>
        <v>0</v>
      </c>
      <c r="BF235" s="32">
        <f>IF(BF$2='List of Flows'!$B233,IF('List of Flows'!$G233=0,0,1),0)</f>
        <v>0</v>
      </c>
      <c r="BG235" s="32">
        <f>IF(BG$2='List of Flows'!$B233,IF('List of Flows'!$G233=0,0,1),0)</f>
        <v>0</v>
      </c>
      <c r="BH235" s="32">
        <f t="shared" si="117"/>
        <v>0</v>
      </c>
      <c r="BI235" s="31"/>
      <c r="BJ235">
        <f t="shared" si="118"/>
        <v>0</v>
      </c>
      <c r="BK235">
        <f t="shared" si="119"/>
        <v>0</v>
      </c>
      <c r="BL235">
        <f t="shared" si="120"/>
        <v>0</v>
      </c>
      <c r="BM235">
        <f t="shared" si="121"/>
        <v>0</v>
      </c>
      <c r="BN235">
        <f t="shared" si="122"/>
        <v>0</v>
      </c>
      <c r="BO235">
        <f t="shared" si="123"/>
        <v>0</v>
      </c>
      <c r="BP235">
        <f t="shared" si="124"/>
        <v>0</v>
      </c>
      <c r="BQ235">
        <f t="shared" si="125"/>
        <v>0</v>
      </c>
      <c r="BR235">
        <f t="shared" si="126"/>
        <v>0</v>
      </c>
      <c r="BS235">
        <f t="shared" si="127"/>
        <v>0</v>
      </c>
      <c r="BT235">
        <f t="shared" si="128"/>
        <v>0</v>
      </c>
      <c r="BU235">
        <f t="shared" si="129"/>
        <v>0</v>
      </c>
      <c r="BV235">
        <f t="shared" si="130"/>
        <v>0</v>
      </c>
      <c r="BW235">
        <f t="shared" si="131"/>
        <v>0</v>
      </c>
    </row>
    <row r="236" spans="1:75" x14ac:dyDescent="0.3">
      <c r="A236" s="30"/>
      <c r="B236" s="32">
        <f>IF(B$2='List of Flows'!$B234,IF('List of Flows'!$E234=0,0,1),0)</f>
        <v>0</v>
      </c>
      <c r="C236" s="32">
        <f>IF(C$2='List of Flows'!$B234,IF('List of Flows'!$E234=0,0,1),0)</f>
        <v>0</v>
      </c>
      <c r="D236" s="32">
        <f>IF(D$2='List of Flows'!$B234,IF('List of Flows'!$E234=0,0,1),0)</f>
        <v>0</v>
      </c>
      <c r="E236" s="32">
        <f>IF(E$2='List of Flows'!$B234,IF('List of Flows'!$E234=0,0,1),0)</f>
        <v>0</v>
      </c>
      <c r="F236" s="32">
        <f>IF(F$2='List of Flows'!$B234,IF('List of Flows'!$E234=0,0,1),0)</f>
        <v>0</v>
      </c>
      <c r="G236" s="32">
        <f>IF(G$2='List of Flows'!$B234,IF('List of Flows'!$E234=0,0,1),0)</f>
        <v>0</v>
      </c>
      <c r="H236" s="32">
        <f>IF(H$2='List of Flows'!$B234,IF('List of Flows'!$E234=0,0,1),0)</f>
        <v>0</v>
      </c>
      <c r="I236" s="32">
        <f>IF(I$2='List of Flows'!$B234,IF('List of Flows'!$E234=0,0,1),0)</f>
        <v>0</v>
      </c>
      <c r="J236" s="32">
        <f>IF(J$2='List of Flows'!$B234,IF('List of Flows'!$E234=0,0,1),0)</f>
        <v>0</v>
      </c>
      <c r="K236" s="32">
        <f>IF(K$2='List of Flows'!$B234,IF('List of Flows'!$E234=0,0,1),0)</f>
        <v>0</v>
      </c>
      <c r="L236" s="32">
        <f>IF(L$2='List of Flows'!$B234,IF('List of Flows'!$E234=0,0,1),0)</f>
        <v>0</v>
      </c>
      <c r="M236" s="32">
        <f>IF(M$2='List of Flows'!$B234,IF('List of Flows'!$E234=0,0,1),0)</f>
        <v>0</v>
      </c>
      <c r="N236" s="32">
        <f>IF(N$2='List of Flows'!$B234,IF('List of Flows'!$E234=0,0,1),0)</f>
        <v>0</v>
      </c>
      <c r="O236" s="32">
        <f t="shared" si="101"/>
        <v>0</v>
      </c>
      <c r="P236" s="31"/>
      <c r="Q236" s="32">
        <f>IF(Q$2='List of Flows'!$B234,IF('List of Flows'!$F234=0,0,1),0)</f>
        <v>0</v>
      </c>
      <c r="R236" s="32">
        <f>IF(R$2='List of Flows'!$B234,IF('List of Flows'!$F234=0,0,1),0)</f>
        <v>0</v>
      </c>
      <c r="S236" s="32">
        <f>IF(S$2='List of Flows'!$B234,IF('List of Flows'!$F234=0,0,1),0)</f>
        <v>0</v>
      </c>
      <c r="T236" s="32">
        <f>IF(T$2='List of Flows'!$B234,IF('List of Flows'!$F234=0,0,1),0)</f>
        <v>0</v>
      </c>
      <c r="U236" s="32">
        <f>IF(U$2='List of Flows'!$B234,IF('List of Flows'!$F234=0,0,1),0)</f>
        <v>0</v>
      </c>
      <c r="V236" s="32">
        <f>IF(V$2='List of Flows'!$B234,IF('List of Flows'!$F234=0,0,1),0)</f>
        <v>0</v>
      </c>
      <c r="W236" s="32">
        <f>IF(W$2='List of Flows'!$B234,IF('List of Flows'!$F234=0,0,1),0)</f>
        <v>0</v>
      </c>
      <c r="X236" s="32">
        <f>IF(X$2='List of Flows'!$B234,IF('List of Flows'!$F234=0,0,1),0)</f>
        <v>0</v>
      </c>
      <c r="Y236" s="32">
        <f>IF(Y$2='List of Flows'!$B234,IF('List of Flows'!$F234=0,0,1),0)</f>
        <v>0</v>
      </c>
      <c r="Z236" s="32">
        <f>IF(Z$2='List of Flows'!$B234,IF('List of Flows'!$F234=0,0,1),0)</f>
        <v>0</v>
      </c>
      <c r="AA236" s="32">
        <f>IF(AA$2='List of Flows'!$B234,IF('List of Flows'!$F234=0,0,1),0)</f>
        <v>0</v>
      </c>
      <c r="AB236" s="32">
        <f>IF(AB$2='List of Flows'!$B234,IF('List of Flows'!$F234=0,0,1),0)</f>
        <v>0</v>
      </c>
      <c r="AC236" s="32">
        <f>IF(AC$2='List of Flows'!$B234,IF('List of Flows'!$F234=0,0,1),0)</f>
        <v>0</v>
      </c>
      <c r="AD236" s="32">
        <f t="shared" si="102"/>
        <v>0</v>
      </c>
      <c r="AE236" s="31"/>
      <c r="AF236" s="32">
        <f t="shared" si="103"/>
        <v>0</v>
      </c>
      <c r="AG236" s="32">
        <f t="shared" si="104"/>
        <v>0</v>
      </c>
      <c r="AH236" s="32">
        <f t="shared" si="105"/>
        <v>0</v>
      </c>
      <c r="AI236" s="32">
        <f t="shared" si="106"/>
        <v>0</v>
      </c>
      <c r="AJ236" s="32">
        <f t="shared" si="107"/>
        <v>0</v>
      </c>
      <c r="AK236" s="32">
        <f t="shared" si="108"/>
        <v>0</v>
      </c>
      <c r="AL236" s="32">
        <f t="shared" si="109"/>
        <v>0</v>
      </c>
      <c r="AM236" s="32">
        <f t="shared" si="110"/>
        <v>0</v>
      </c>
      <c r="AN236" s="32">
        <f t="shared" si="111"/>
        <v>0</v>
      </c>
      <c r="AO236" s="32">
        <f t="shared" si="112"/>
        <v>0</v>
      </c>
      <c r="AP236" s="32">
        <f t="shared" si="113"/>
        <v>0</v>
      </c>
      <c r="AQ236" s="32">
        <f t="shared" si="114"/>
        <v>0</v>
      </c>
      <c r="AR236" s="32">
        <f t="shared" si="115"/>
        <v>0</v>
      </c>
      <c r="AS236" s="32">
        <f t="shared" si="116"/>
        <v>0</v>
      </c>
      <c r="AT236" s="31"/>
      <c r="AU236" s="32">
        <f>IF(AU$2='List of Flows'!$B234,IF('List of Flows'!$G234=0,0,1),0)</f>
        <v>0</v>
      </c>
      <c r="AV236" s="32">
        <f>IF(AV$2='List of Flows'!$B234,IF('List of Flows'!$G234=0,0,1),0)</f>
        <v>0</v>
      </c>
      <c r="AW236" s="32">
        <f>IF(AW$2='List of Flows'!$B234,IF('List of Flows'!$G234=0,0,1),0)</f>
        <v>0</v>
      </c>
      <c r="AX236" s="32">
        <f>IF(AX$2='List of Flows'!$B234,IF('List of Flows'!$G234=0,0,1),0)</f>
        <v>0</v>
      </c>
      <c r="AY236" s="32">
        <f>IF(AY$2='List of Flows'!$B234,IF('List of Flows'!$G234=0,0,1),0)</f>
        <v>0</v>
      </c>
      <c r="AZ236" s="32">
        <f>IF(AZ$2='List of Flows'!$B234,IF('List of Flows'!$G234=0,0,1),0)</f>
        <v>0</v>
      </c>
      <c r="BA236" s="32">
        <f>IF(BA$2='List of Flows'!$B234,IF('List of Flows'!$G234=0,0,1),0)</f>
        <v>0</v>
      </c>
      <c r="BB236" s="32">
        <f>IF(BB$2='List of Flows'!$B234,IF('List of Flows'!$G234=0,0,1),0)</f>
        <v>0</v>
      </c>
      <c r="BC236" s="32">
        <f>IF(BC$2='List of Flows'!$B234,IF('List of Flows'!$G234=0,0,1),0)</f>
        <v>0</v>
      </c>
      <c r="BD236" s="32">
        <f>IF(BD$2='List of Flows'!$B234,IF('List of Flows'!$G234=0,0,1),0)</f>
        <v>0</v>
      </c>
      <c r="BE236" s="32">
        <f>IF(BE$2='List of Flows'!$B234,IF('List of Flows'!$G234=0,0,1),0)</f>
        <v>0</v>
      </c>
      <c r="BF236" s="32">
        <f>IF(BF$2='List of Flows'!$B234,IF('List of Flows'!$G234=0,0,1),0)</f>
        <v>0</v>
      </c>
      <c r="BG236" s="32">
        <f>IF(BG$2='List of Flows'!$B234,IF('List of Flows'!$G234=0,0,1),0)</f>
        <v>0</v>
      </c>
      <c r="BH236" s="32">
        <f t="shared" si="117"/>
        <v>0</v>
      </c>
      <c r="BI236" s="31"/>
      <c r="BJ236">
        <f t="shared" si="118"/>
        <v>0</v>
      </c>
      <c r="BK236">
        <f t="shared" si="119"/>
        <v>0</v>
      </c>
      <c r="BL236">
        <f t="shared" si="120"/>
        <v>0</v>
      </c>
      <c r="BM236">
        <f t="shared" si="121"/>
        <v>0</v>
      </c>
      <c r="BN236">
        <f t="shared" si="122"/>
        <v>0</v>
      </c>
      <c r="BO236">
        <f t="shared" si="123"/>
        <v>0</v>
      </c>
      <c r="BP236">
        <f t="shared" si="124"/>
        <v>0</v>
      </c>
      <c r="BQ236">
        <f t="shared" si="125"/>
        <v>0</v>
      </c>
      <c r="BR236">
        <f t="shared" si="126"/>
        <v>0</v>
      </c>
      <c r="BS236">
        <f t="shared" si="127"/>
        <v>0</v>
      </c>
      <c r="BT236">
        <f t="shared" si="128"/>
        <v>0</v>
      </c>
      <c r="BU236">
        <f t="shared" si="129"/>
        <v>0</v>
      </c>
      <c r="BV236">
        <f t="shared" si="130"/>
        <v>0</v>
      </c>
      <c r="BW236">
        <f t="shared" si="131"/>
        <v>0</v>
      </c>
    </row>
    <row r="237" spans="1:75" x14ac:dyDescent="0.3">
      <c r="A237" s="30"/>
      <c r="B237" s="32">
        <f>IF(B$2='List of Flows'!$B235,IF('List of Flows'!$E235=0,0,1),0)</f>
        <v>0</v>
      </c>
      <c r="C237" s="32">
        <f>IF(C$2='List of Flows'!$B235,IF('List of Flows'!$E235=0,0,1),0)</f>
        <v>0</v>
      </c>
      <c r="D237" s="32">
        <f>IF(D$2='List of Flows'!$B235,IF('List of Flows'!$E235=0,0,1),0)</f>
        <v>0</v>
      </c>
      <c r="E237" s="32">
        <f>IF(E$2='List of Flows'!$B235,IF('List of Flows'!$E235=0,0,1),0)</f>
        <v>0</v>
      </c>
      <c r="F237" s="32">
        <f>IF(F$2='List of Flows'!$B235,IF('List of Flows'!$E235=0,0,1),0)</f>
        <v>0</v>
      </c>
      <c r="G237" s="32">
        <f>IF(G$2='List of Flows'!$B235,IF('List of Flows'!$E235=0,0,1),0)</f>
        <v>0</v>
      </c>
      <c r="H237" s="32">
        <f>IF(H$2='List of Flows'!$B235,IF('List of Flows'!$E235=0,0,1),0)</f>
        <v>0</v>
      </c>
      <c r="I237" s="32">
        <f>IF(I$2='List of Flows'!$B235,IF('List of Flows'!$E235=0,0,1),0)</f>
        <v>0</v>
      </c>
      <c r="J237" s="32">
        <f>IF(J$2='List of Flows'!$B235,IF('List of Flows'!$E235=0,0,1),0)</f>
        <v>0</v>
      </c>
      <c r="K237" s="32">
        <f>IF(K$2='List of Flows'!$B235,IF('List of Flows'!$E235=0,0,1),0)</f>
        <v>0</v>
      </c>
      <c r="L237" s="32">
        <f>IF(L$2='List of Flows'!$B235,IF('List of Flows'!$E235=0,0,1),0)</f>
        <v>0</v>
      </c>
      <c r="M237" s="32">
        <f>IF(M$2='List of Flows'!$B235,IF('List of Flows'!$E235=0,0,1),0)</f>
        <v>0</v>
      </c>
      <c r="N237" s="32">
        <f>IF(N$2='List of Flows'!$B235,IF('List of Flows'!$E235=0,0,1),0)</f>
        <v>0</v>
      </c>
      <c r="O237" s="32">
        <f t="shared" si="101"/>
        <v>0</v>
      </c>
      <c r="P237" s="31"/>
      <c r="Q237" s="32">
        <f>IF(Q$2='List of Flows'!$B235,IF('List of Flows'!$F235=0,0,1),0)</f>
        <v>0</v>
      </c>
      <c r="R237" s="32">
        <f>IF(R$2='List of Flows'!$B235,IF('List of Flows'!$F235=0,0,1),0)</f>
        <v>0</v>
      </c>
      <c r="S237" s="32">
        <f>IF(S$2='List of Flows'!$B235,IF('List of Flows'!$F235=0,0,1),0)</f>
        <v>0</v>
      </c>
      <c r="T237" s="32">
        <f>IF(T$2='List of Flows'!$B235,IF('List of Flows'!$F235=0,0,1),0)</f>
        <v>0</v>
      </c>
      <c r="U237" s="32">
        <f>IF(U$2='List of Flows'!$B235,IF('List of Flows'!$F235=0,0,1),0)</f>
        <v>0</v>
      </c>
      <c r="V237" s="32">
        <f>IF(V$2='List of Flows'!$B235,IF('List of Flows'!$F235=0,0,1),0)</f>
        <v>0</v>
      </c>
      <c r="W237" s="32">
        <f>IF(W$2='List of Flows'!$B235,IF('List of Flows'!$F235=0,0,1),0)</f>
        <v>0</v>
      </c>
      <c r="X237" s="32">
        <f>IF(X$2='List of Flows'!$B235,IF('List of Flows'!$F235=0,0,1),0)</f>
        <v>0</v>
      </c>
      <c r="Y237" s="32">
        <f>IF(Y$2='List of Flows'!$B235,IF('List of Flows'!$F235=0,0,1),0)</f>
        <v>0</v>
      </c>
      <c r="Z237" s="32">
        <f>IF(Z$2='List of Flows'!$B235,IF('List of Flows'!$F235=0,0,1),0)</f>
        <v>0</v>
      </c>
      <c r="AA237" s="32">
        <f>IF(AA$2='List of Flows'!$B235,IF('List of Flows'!$F235=0,0,1),0)</f>
        <v>0</v>
      </c>
      <c r="AB237" s="32">
        <f>IF(AB$2='List of Flows'!$B235,IF('List of Flows'!$F235=0,0,1),0)</f>
        <v>0</v>
      </c>
      <c r="AC237" s="32">
        <f>IF(AC$2='List of Flows'!$B235,IF('List of Flows'!$F235=0,0,1),0)</f>
        <v>0</v>
      </c>
      <c r="AD237" s="32">
        <f t="shared" si="102"/>
        <v>0</v>
      </c>
      <c r="AE237" s="31"/>
      <c r="AF237" s="32">
        <f t="shared" si="103"/>
        <v>0</v>
      </c>
      <c r="AG237" s="32">
        <f t="shared" si="104"/>
        <v>0</v>
      </c>
      <c r="AH237" s="32">
        <f t="shared" si="105"/>
        <v>0</v>
      </c>
      <c r="AI237" s="32">
        <f t="shared" si="106"/>
        <v>0</v>
      </c>
      <c r="AJ237" s="32">
        <f t="shared" si="107"/>
        <v>0</v>
      </c>
      <c r="AK237" s="32">
        <f t="shared" si="108"/>
        <v>0</v>
      </c>
      <c r="AL237" s="32">
        <f t="shared" si="109"/>
        <v>0</v>
      </c>
      <c r="AM237" s="32">
        <f t="shared" si="110"/>
        <v>0</v>
      </c>
      <c r="AN237" s="32">
        <f t="shared" si="111"/>
        <v>0</v>
      </c>
      <c r="AO237" s="32">
        <f t="shared" si="112"/>
        <v>0</v>
      </c>
      <c r="AP237" s="32">
        <f t="shared" si="113"/>
        <v>0</v>
      </c>
      <c r="AQ237" s="32">
        <f t="shared" si="114"/>
        <v>0</v>
      </c>
      <c r="AR237" s="32">
        <f t="shared" si="115"/>
        <v>0</v>
      </c>
      <c r="AS237" s="32">
        <f t="shared" si="116"/>
        <v>0</v>
      </c>
      <c r="AT237" s="31"/>
      <c r="AU237" s="32">
        <f>IF(AU$2='List of Flows'!$B235,IF('List of Flows'!$G235=0,0,1),0)</f>
        <v>0</v>
      </c>
      <c r="AV237" s="32">
        <f>IF(AV$2='List of Flows'!$B235,IF('List of Flows'!$G235=0,0,1),0)</f>
        <v>0</v>
      </c>
      <c r="AW237" s="32">
        <f>IF(AW$2='List of Flows'!$B235,IF('List of Flows'!$G235=0,0,1),0)</f>
        <v>0</v>
      </c>
      <c r="AX237" s="32">
        <f>IF(AX$2='List of Flows'!$B235,IF('List of Flows'!$G235=0,0,1),0)</f>
        <v>0</v>
      </c>
      <c r="AY237" s="32">
        <f>IF(AY$2='List of Flows'!$B235,IF('List of Flows'!$G235=0,0,1),0)</f>
        <v>0</v>
      </c>
      <c r="AZ237" s="32">
        <f>IF(AZ$2='List of Flows'!$B235,IF('List of Flows'!$G235=0,0,1),0)</f>
        <v>0</v>
      </c>
      <c r="BA237" s="32">
        <f>IF(BA$2='List of Flows'!$B235,IF('List of Flows'!$G235=0,0,1),0)</f>
        <v>0</v>
      </c>
      <c r="BB237" s="32">
        <f>IF(BB$2='List of Flows'!$B235,IF('List of Flows'!$G235=0,0,1),0)</f>
        <v>0</v>
      </c>
      <c r="BC237" s="32">
        <f>IF(BC$2='List of Flows'!$B235,IF('List of Flows'!$G235=0,0,1),0)</f>
        <v>0</v>
      </c>
      <c r="BD237" s="32">
        <f>IF(BD$2='List of Flows'!$B235,IF('List of Flows'!$G235=0,0,1),0)</f>
        <v>0</v>
      </c>
      <c r="BE237" s="32">
        <f>IF(BE$2='List of Flows'!$B235,IF('List of Flows'!$G235=0,0,1),0)</f>
        <v>0</v>
      </c>
      <c r="BF237" s="32">
        <f>IF(BF$2='List of Flows'!$B235,IF('List of Flows'!$G235=0,0,1),0)</f>
        <v>0</v>
      </c>
      <c r="BG237" s="32">
        <f>IF(BG$2='List of Flows'!$B235,IF('List of Flows'!$G235=0,0,1),0)</f>
        <v>0</v>
      </c>
      <c r="BH237" s="32">
        <f t="shared" si="117"/>
        <v>0</v>
      </c>
      <c r="BI237" s="31"/>
      <c r="BJ237">
        <f t="shared" si="118"/>
        <v>0</v>
      </c>
      <c r="BK237">
        <f t="shared" si="119"/>
        <v>0</v>
      </c>
      <c r="BL237">
        <f t="shared" si="120"/>
        <v>0</v>
      </c>
      <c r="BM237">
        <f t="shared" si="121"/>
        <v>0</v>
      </c>
      <c r="BN237">
        <f t="shared" si="122"/>
        <v>0</v>
      </c>
      <c r="BO237">
        <f t="shared" si="123"/>
        <v>0</v>
      </c>
      <c r="BP237">
        <f t="shared" si="124"/>
        <v>0</v>
      </c>
      <c r="BQ237">
        <f t="shared" si="125"/>
        <v>0</v>
      </c>
      <c r="BR237">
        <f t="shared" si="126"/>
        <v>0</v>
      </c>
      <c r="BS237">
        <f t="shared" si="127"/>
        <v>0</v>
      </c>
      <c r="BT237">
        <f t="shared" si="128"/>
        <v>0</v>
      </c>
      <c r="BU237">
        <f t="shared" si="129"/>
        <v>0</v>
      </c>
      <c r="BV237">
        <f t="shared" si="130"/>
        <v>0</v>
      </c>
      <c r="BW237">
        <f t="shared" si="131"/>
        <v>0</v>
      </c>
    </row>
    <row r="238" spans="1:75" x14ac:dyDescent="0.3">
      <c r="A238" s="30"/>
      <c r="B238" s="32">
        <f>IF(B$2='List of Flows'!$B236,IF('List of Flows'!$E236=0,0,1),0)</f>
        <v>0</v>
      </c>
      <c r="C238" s="32">
        <f>IF(C$2='List of Flows'!$B236,IF('List of Flows'!$E236=0,0,1),0)</f>
        <v>0</v>
      </c>
      <c r="D238" s="32">
        <f>IF(D$2='List of Flows'!$B236,IF('List of Flows'!$E236=0,0,1),0)</f>
        <v>0</v>
      </c>
      <c r="E238" s="32">
        <f>IF(E$2='List of Flows'!$B236,IF('List of Flows'!$E236=0,0,1),0)</f>
        <v>0</v>
      </c>
      <c r="F238" s="32">
        <f>IF(F$2='List of Flows'!$B236,IF('List of Flows'!$E236=0,0,1),0)</f>
        <v>0</v>
      </c>
      <c r="G238" s="32">
        <f>IF(G$2='List of Flows'!$B236,IF('List of Flows'!$E236=0,0,1),0)</f>
        <v>0</v>
      </c>
      <c r="H238" s="32">
        <f>IF(H$2='List of Flows'!$B236,IF('List of Flows'!$E236=0,0,1),0)</f>
        <v>0</v>
      </c>
      <c r="I238" s="32">
        <f>IF(I$2='List of Flows'!$B236,IF('List of Flows'!$E236=0,0,1),0)</f>
        <v>0</v>
      </c>
      <c r="J238" s="32">
        <f>IF(J$2='List of Flows'!$B236,IF('List of Flows'!$E236=0,0,1),0)</f>
        <v>0</v>
      </c>
      <c r="K238" s="32">
        <f>IF(K$2='List of Flows'!$B236,IF('List of Flows'!$E236=0,0,1),0)</f>
        <v>0</v>
      </c>
      <c r="L238" s="32">
        <f>IF(L$2='List of Flows'!$B236,IF('List of Flows'!$E236=0,0,1),0)</f>
        <v>0</v>
      </c>
      <c r="M238" s="32">
        <f>IF(M$2='List of Flows'!$B236,IF('List of Flows'!$E236=0,0,1),0)</f>
        <v>0</v>
      </c>
      <c r="N238" s="32">
        <f>IF(N$2='List of Flows'!$B236,IF('List of Flows'!$E236=0,0,1),0)</f>
        <v>0</v>
      </c>
      <c r="O238" s="32">
        <f t="shared" si="101"/>
        <v>0</v>
      </c>
      <c r="P238" s="31"/>
      <c r="Q238" s="32">
        <f>IF(Q$2='List of Flows'!$B236,IF('List of Flows'!$F236=0,0,1),0)</f>
        <v>0</v>
      </c>
      <c r="R238" s="32">
        <f>IF(R$2='List of Flows'!$B236,IF('List of Flows'!$F236=0,0,1),0)</f>
        <v>0</v>
      </c>
      <c r="S238" s="32">
        <f>IF(S$2='List of Flows'!$B236,IF('List of Flows'!$F236=0,0,1),0)</f>
        <v>0</v>
      </c>
      <c r="T238" s="32">
        <f>IF(T$2='List of Flows'!$B236,IF('List of Flows'!$F236=0,0,1),0)</f>
        <v>0</v>
      </c>
      <c r="U238" s="32">
        <f>IF(U$2='List of Flows'!$B236,IF('List of Flows'!$F236=0,0,1),0)</f>
        <v>0</v>
      </c>
      <c r="V238" s="32">
        <f>IF(V$2='List of Flows'!$B236,IF('List of Flows'!$F236=0,0,1),0)</f>
        <v>0</v>
      </c>
      <c r="W238" s="32">
        <f>IF(W$2='List of Flows'!$B236,IF('List of Flows'!$F236=0,0,1),0)</f>
        <v>0</v>
      </c>
      <c r="X238" s="32">
        <f>IF(X$2='List of Flows'!$B236,IF('List of Flows'!$F236=0,0,1),0)</f>
        <v>0</v>
      </c>
      <c r="Y238" s="32">
        <f>IF(Y$2='List of Flows'!$B236,IF('List of Flows'!$F236=0,0,1),0)</f>
        <v>0</v>
      </c>
      <c r="Z238" s="32">
        <f>IF(Z$2='List of Flows'!$B236,IF('List of Flows'!$F236=0,0,1),0)</f>
        <v>0</v>
      </c>
      <c r="AA238" s="32">
        <f>IF(AA$2='List of Flows'!$B236,IF('List of Flows'!$F236=0,0,1),0)</f>
        <v>0</v>
      </c>
      <c r="AB238" s="32">
        <f>IF(AB$2='List of Flows'!$B236,IF('List of Flows'!$F236=0,0,1),0)</f>
        <v>0</v>
      </c>
      <c r="AC238" s="32">
        <f>IF(AC$2='List of Flows'!$B236,IF('List of Flows'!$F236=0,0,1),0)</f>
        <v>0</v>
      </c>
      <c r="AD238" s="32">
        <f t="shared" si="102"/>
        <v>0</v>
      </c>
      <c r="AE238" s="31"/>
      <c r="AF238" s="32">
        <f t="shared" si="103"/>
        <v>0</v>
      </c>
      <c r="AG238" s="32">
        <f t="shared" si="104"/>
        <v>0</v>
      </c>
      <c r="AH238" s="32">
        <f t="shared" si="105"/>
        <v>0</v>
      </c>
      <c r="AI238" s="32">
        <f t="shared" si="106"/>
        <v>0</v>
      </c>
      <c r="AJ238" s="32">
        <f t="shared" si="107"/>
        <v>0</v>
      </c>
      <c r="AK238" s="32">
        <f t="shared" si="108"/>
        <v>0</v>
      </c>
      <c r="AL238" s="32">
        <f t="shared" si="109"/>
        <v>0</v>
      </c>
      <c r="AM238" s="32">
        <f t="shared" si="110"/>
        <v>0</v>
      </c>
      <c r="AN238" s="32">
        <f t="shared" si="111"/>
        <v>0</v>
      </c>
      <c r="AO238" s="32">
        <f t="shared" si="112"/>
        <v>0</v>
      </c>
      <c r="AP238" s="32">
        <f t="shared" si="113"/>
        <v>0</v>
      </c>
      <c r="AQ238" s="32">
        <f t="shared" si="114"/>
        <v>0</v>
      </c>
      <c r="AR238" s="32">
        <f t="shared" si="115"/>
        <v>0</v>
      </c>
      <c r="AS238" s="32">
        <f t="shared" si="116"/>
        <v>0</v>
      </c>
      <c r="AT238" s="31"/>
      <c r="AU238" s="32">
        <f>IF(AU$2='List of Flows'!$B236,IF('List of Flows'!$G236=0,0,1),0)</f>
        <v>0</v>
      </c>
      <c r="AV238" s="32">
        <f>IF(AV$2='List of Flows'!$B236,IF('List of Flows'!$G236=0,0,1),0)</f>
        <v>0</v>
      </c>
      <c r="AW238" s="32">
        <f>IF(AW$2='List of Flows'!$B236,IF('List of Flows'!$G236=0,0,1),0)</f>
        <v>0</v>
      </c>
      <c r="AX238" s="32">
        <f>IF(AX$2='List of Flows'!$B236,IF('List of Flows'!$G236=0,0,1),0)</f>
        <v>0</v>
      </c>
      <c r="AY238" s="32">
        <f>IF(AY$2='List of Flows'!$B236,IF('List of Flows'!$G236=0,0,1),0)</f>
        <v>0</v>
      </c>
      <c r="AZ238" s="32">
        <f>IF(AZ$2='List of Flows'!$B236,IF('List of Flows'!$G236=0,0,1),0)</f>
        <v>0</v>
      </c>
      <c r="BA238" s="32">
        <f>IF(BA$2='List of Flows'!$B236,IF('List of Flows'!$G236=0,0,1),0)</f>
        <v>0</v>
      </c>
      <c r="BB238" s="32">
        <f>IF(BB$2='List of Flows'!$B236,IF('List of Flows'!$G236=0,0,1),0)</f>
        <v>0</v>
      </c>
      <c r="BC238" s="32">
        <f>IF(BC$2='List of Flows'!$B236,IF('List of Flows'!$G236=0,0,1),0)</f>
        <v>0</v>
      </c>
      <c r="BD238" s="32">
        <f>IF(BD$2='List of Flows'!$B236,IF('List of Flows'!$G236=0,0,1),0)</f>
        <v>0</v>
      </c>
      <c r="BE238" s="32">
        <f>IF(BE$2='List of Flows'!$B236,IF('List of Flows'!$G236=0,0,1),0)</f>
        <v>0</v>
      </c>
      <c r="BF238" s="32">
        <f>IF(BF$2='List of Flows'!$B236,IF('List of Flows'!$G236=0,0,1),0)</f>
        <v>0</v>
      </c>
      <c r="BG238" s="32">
        <f>IF(BG$2='List of Flows'!$B236,IF('List of Flows'!$G236=0,0,1),0)</f>
        <v>0</v>
      </c>
      <c r="BH238" s="32">
        <f t="shared" si="117"/>
        <v>0</v>
      </c>
      <c r="BI238" s="31"/>
      <c r="BJ238">
        <f t="shared" si="118"/>
        <v>0</v>
      </c>
      <c r="BK238">
        <f t="shared" si="119"/>
        <v>0</v>
      </c>
      <c r="BL238">
        <f t="shared" si="120"/>
        <v>0</v>
      </c>
      <c r="BM238">
        <f t="shared" si="121"/>
        <v>0</v>
      </c>
      <c r="BN238">
        <f t="shared" si="122"/>
        <v>0</v>
      </c>
      <c r="BO238">
        <f t="shared" si="123"/>
        <v>0</v>
      </c>
      <c r="BP238">
        <f t="shared" si="124"/>
        <v>0</v>
      </c>
      <c r="BQ238">
        <f t="shared" si="125"/>
        <v>0</v>
      </c>
      <c r="BR238">
        <f t="shared" si="126"/>
        <v>0</v>
      </c>
      <c r="BS238">
        <f t="shared" si="127"/>
        <v>0</v>
      </c>
      <c r="BT238">
        <f t="shared" si="128"/>
        <v>0</v>
      </c>
      <c r="BU238">
        <f t="shared" si="129"/>
        <v>0</v>
      </c>
      <c r="BV238">
        <f t="shared" si="130"/>
        <v>0</v>
      </c>
      <c r="BW238">
        <f t="shared" si="131"/>
        <v>0</v>
      </c>
    </row>
    <row r="239" spans="1:75" x14ac:dyDescent="0.3">
      <c r="A239" s="30"/>
      <c r="B239" s="32">
        <f>IF(B$2='List of Flows'!$B237,IF('List of Flows'!$E237=0,0,1),0)</f>
        <v>0</v>
      </c>
      <c r="C239" s="32">
        <f>IF(C$2='List of Flows'!$B237,IF('List of Flows'!$E237=0,0,1),0)</f>
        <v>0</v>
      </c>
      <c r="D239" s="32">
        <f>IF(D$2='List of Flows'!$B237,IF('List of Flows'!$E237=0,0,1),0)</f>
        <v>0</v>
      </c>
      <c r="E239" s="32">
        <f>IF(E$2='List of Flows'!$B237,IF('List of Flows'!$E237=0,0,1),0)</f>
        <v>0</v>
      </c>
      <c r="F239" s="32">
        <f>IF(F$2='List of Flows'!$B237,IF('List of Flows'!$E237=0,0,1),0)</f>
        <v>0</v>
      </c>
      <c r="G239" s="32">
        <f>IF(G$2='List of Flows'!$B237,IF('List of Flows'!$E237=0,0,1),0)</f>
        <v>0</v>
      </c>
      <c r="H239" s="32">
        <f>IF(H$2='List of Flows'!$B237,IF('List of Flows'!$E237=0,0,1),0)</f>
        <v>0</v>
      </c>
      <c r="I239" s="32">
        <f>IF(I$2='List of Flows'!$B237,IF('List of Flows'!$E237=0,0,1),0)</f>
        <v>0</v>
      </c>
      <c r="J239" s="32">
        <f>IF(J$2='List of Flows'!$B237,IF('List of Flows'!$E237=0,0,1),0)</f>
        <v>0</v>
      </c>
      <c r="K239" s="32">
        <f>IF(K$2='List of Flows'!$B237,IF('List of Flows'!$E237=0,0,1),0)</f>
        <v>0</v>
      </c>
      <c r="L239" s="32">
        <f>IF(L$2='List of Flows'!$B237,IF('List of Flows'!$E237=0,0,1),0)</f>
        <v>0</v>
      </c>
      <c r="M239" s="32">
        <f>IF(M$2='List of Flows'!$B237,IF('List of Flows'!$E237=0,0,1),0)</f>
        <v>0</v>
      </c>
      <c r="N239" s="32">
        <f>IF(N$2='List of Flows'!$B237,IF('List of Flows'!$E237=0,0,1),0)</f>
        <v>0</v>
      </c>
      <c r="O239" s="32">
        <f t="shared" si="101"/>
        <v>0</v>
      </c>
      <c r="P239" s="31"/>
      <c r="Q239" s="32">
        <f>IF(Q$2='List of Flows'!$B237,IF('List of Flows'!$F237=0,0,1),0)</f>
        <v>0</v>
      </c>
      <c r="R239" s="32">
        <f>IF(R$2='List of Flows'!$B237,IF('List of Flows'!$F237=0,0,1),0)</f>
        <v>0</v>
      </c>
      <c r="S239" s="32">
        <f>IF(S$2='List of Flows'!$B237,IF('List of Flows'!$F237=0,0,1),0)</f>
        <v>0</v>
      </c>
      <c r="T239" s="32">
        <f>IF(T$2='List of Flows'!$B237,IF('List of Flows'!$F237=0,0,1),0)</f>
        <v>0</v>
      </c>
      <c r="U239" s="32">
        <f>IF(U$2='List of Flows'!$B237,IF('List of Flows'!$F237=0,0,1),0)</f>
        <v>0</v>
      </c>
      <c r="V239" s="32">
        <f>IF(V$2='List of Flows'!$B237,IF('List of Flows'!$F237=0,0,1),0)</f>
        <v>0</v>
      </c>
      <c r="W239" s="32">
        <f>IF(W$2='List of Flows'!$B237,IF('List of Flows'!$F237=0,0,1),0)</f>
        <v>0</v>
      </c>
      <c r="X239" s="32">
        <f>IF(X$2='List of Flows'!$B237,IF('List of Flows'!$F237=0,0,1),0)</f>
        <v>0</v>
      </c>
      <c r="Y239" s="32">
        <f>IF(Y$2='List of Flows'!$B237,IF('List of Flows'!$F237=0,0,1),0)</f>
        <v>0</v>
      </c>
      <c r="Z239" s="32">
        <f>IF(Z$2='List of Flows'!$B237,IF('List of Flows'!$F237=0,0,1),0)</f>
        <v>0</v>
      </c>
      <c r="AA239" s="32">
        <f>IF(AA$2='List of Flows'!$B237,IF('List of Flows'!$F237=0,0,1),0)</f>
        <v>0</v>
      </c>
      <c r="AB239" s="32">
        <f>IF(AB$2='List of Flows'!$B237,IF('List of Flows'!$F237=0,0,1),0)</f>
        <v>0</v>
      </c>
      <c r="AC239" s="32">
        <f>IF(AC$2='List of Flows'!$B237,IF('List of Flows'!$F237=0,0,1),0)</f>
        <v>0</v>
      </c>
      <c r="AD239" s="32">
        <f t="shared" si="102"/>
        <v>0</v>
      </c>
      <c r="AE239" s="31"/>
      <c r="AF239" s="32">
        <f t="shared" si="103"/>
        <v>0</v>
      </c>
      <c r="AG239" s="32">
        <f t="shared" si="104"/>
        <v>0</v>
      </c>
      <c r="AH239" s="32">
        <f t="shared" si="105"/>
        <v>0</v>
      </c>
      <c r="AI239" s="32">
        <f t="shared" si="106"/>
        <v>0</v>
      </c>
      <c r="AJ239" s="32">
        <f t="shared" si="107"/>
        <v>0</v>
      </c>
      <c r="AK239" s="32">
        <f t="shared" si="108"/>
        <v>0</v>
      </c>
      <c r="AL239" s="32">
        <f t="shared" si="109"/>
        <v>0</v>
      </c>
      <c r="AM239" s="32">
        <f t="shared" si="110"/>
        <v>0</v>
      </c>
      <c r="AN239" s="32">
        <f t="shared" si="111"/>
        <v>0</v>
      </c>
      <c r="AO239" s="32">
        <f t="shared" si="112"/>
        <v>0</v>
      </c>
      <c r="AP239" s="32">
        <f t="shared" si="113"/>
        <v>0</v>
      </c>
      <c r="AQ239" s="32">
        <f t="shared" si="114"/>
        <v>0</v>
      </c>
      <c r="AR239" s="32">
        <f t="shared" si="115"/>
        <v>0</v>
      </c>
      <c r="AS239" s="32">
        <f t="shared" si="116"/>
        <v>0</v>
      </c>
      <c r="AT239" s="31"/>
      <c r="AU239" s="32">
        <f>IF(AU$2='List of Flows'!$B237,IF('List of Flows'!$G237=0,0,1),0)</f>
        <v>0</v>
      </c>
      <c r="AV239" s="32">
        <f>IF(AV$2='List of Flows'!$B237,IF('List of Flows'!$G237=0,0,1),0)</f>
        <v>0</v>
      </c>
      <c r="AW239" s="32">
        <f>IF(AW$2='List of Flows'!$B237,IF('List of Flows'!$G237=0,0,1),0)</f>
        <v>0</v>
      </c>
      <c r="AX239" s="32">
        <f>IF(AX$2='List of Flows'!$B237,IF('List of Flows'!$G237=0,0,1),0)</f>
        <v>0</v>
      </c>
      <c r="AY239" s="32">
        <f>IF(AY$2='List of Flows'!$B237,IF('List of Flows'!$G237=0,0,1),0)</f>
        <v>0</v>
      </c>
      <c r="AZ239" s="32">
        <f>IF(AZ$2='List of Flows'!$B237,IF('List of Flows'!$G237=0,0,1),0)</f>
        <v>0</v>
      </c>
      <c r="BA239" s="32">
        <f>IF(BA$2='List of Flows'!$B237,IF('List of Flows'!$G237=0,0,1),0)</f>
        <v>0</v>
      </c>
      <c r="BB239" s="32">
        <f>IF(BB$2='List of Flows'!$B237,IF('List of Flows'!$G237=0,0,1),0)</f>
        <v>0</v>
      </c>
      <c r="BC239" s="32">
        <f>IF(BC$2='List of Flows'!$B237,IF('List of Flows'!$G237=0,0,1),0)</f>
        <v>0</v>
      </c>
      <c r="BD239" s="32">
        <f>IF(BD$2='List of Flows'!$B237,IF('List of Flows'!$G237=0,0,1),0)</f>
        <v>0</v>
      </c>
      <c r="BE239" s="32">
        <f>IF(BE$2='List of Flows'!$B237,IF('List of Flows'!$G237=0,0,1),0)</f>
        <v>0</v>
      </c>
      <c r="BF239" s="32">
        <f>IF(BF$2='List of Flows'!$B237,IF('List of Flows'!$G237=0,0,1),0)</f>
        <v>0</v>
      </c>
      <c r="BG239" s="32">
        <f>IF(BG$2='List of Flows'!$B237,IF('List of Flows'!$G237=0,0,1),0)</f>
        <v>0</v>
      </c>
      <c r="BH239" s="32">
        <f t="shared" si="117"/>
        <v>0</v>
      </c>
      <c r="BI239" s="31"/>
      <c r="BJ239">
        <f t="shared" si="118"/>
        <v>0</v>
      </c>
      <c r="BK239">
        <f t="shared" si="119"/>
        <v>0</v>
      </c>
      <c r="BL239">
        <f t="shared" si="120"/>
        <v>0</v>
      </c>
      <c r="BM239">
        <f t="shared" si="121"/>
        <v>0</v>
      </c>
      <c r="BN239">
        <f t="shared" si="122"/>
        <v>0</v>
      </c>
      <c r="BO239">
        <f t="shared" si="123"/>
        <v>0</v>
      </c>
      <c r="BP239">
        <f t="shared" si="124"/>
        <v>0</v>
      </c>
      <c r="BQ239">
        <f t="shared" si="125"/>
        <v>0</v>
      </c>
      <c r="BR239">
        <f t="shared" si="126"/>
        <v>0</v>
      </c>
      <c r="BS239">
        <f t="shared" si="127"/>
        <v>0</v>
      </c>
      <c r="BT239">
        <f t="shared" si="128"/>
        <v>0</v>
      </c>
      <c r="BU239">
        <f t="shared" si="129"/>
        <v>0</v>
      </c>
      <c r="BV239">
        <f t="shared" si="130"/>
        <v>0</v>
      </c>
      <c r="BW239">
        <f t="shared" si="131"/>
        <v>0</v>
      </c>
    </row>
    <row r="240" spans="1:75" x14ac:dyDescent="0.3">
      <c r="A240" s="30"/>
      <c r="B240" s="32">
        <f>IF(B$2='List of Flows'!$B238,IF('List of Flows'!$E238=0,0,1),0)</f>
        <v>0</v>
      </c>
      <c r="C240" s="32">
        <f>IF(C$2='List of Flows'!$B238,IF('List of Flows'!$E238=0,0,1),0)</f>
        <v>0</v>
      </c>
      <c r="D240" s="32">
        <f>IF(D$2='List of Flows'!$B238,IF('List of Flows'!$E238=0,0,1),0)</f>
        <v>0</v>
      </c>
      <c r="E240" s="32">
        <f>IF(E$2='List of Flows'!$B238,IF('List of Flows'!$E238=0,0,1),0)</f>
        <v>0</v>
      </c>
      <c r="F240" s="32">
        <f>IF(F$2='List of Flows'!$B238,IF('List of Flows'!$E238=0,0,1),0)</f>
        <v>0</v>
      </c>
      <c r="G240" s="32">
        <f>IF(G$2='List of Flows'!$B238,IF('List of Flows'!$E238=0,0,1),0)</f>
        <v>0</v>
      </c>
      <c r="H240" s="32">
        <f>IF(H$2='List of Flows'!$B238,IF('List of Flows'!$E238=0,0,1),0)</f>
        <v>0</v>
      </c>
      <c r="I240" s="32">
        <f>IF(I$2='List of Flows'!$B238,IF('List of Flows'!$E238=0,0,1),0)</f>
        <v>0</v>
      </c>
      <c r="J240" s="32">
        <f>IF(J$2='List of Flows'!$B238,IF('List of Flows'!$E238=0,0,1),0)</f>
        <v>0</v>
      </c>
      <c r="K240" s="32">
        <f>IF(K$2='List of Flows'!$B238,IF('List of Flows'!$E238=0,0,1),0)</f>
        <v>0</v>
      </c>
      <c r="L240" s="32">
        <f>IF(L$2='List of Flows'!$B238,IF('List of Flows'!$E238=0,0,1),0)</f>
        <v>0</v>
      </c>
      <c r="M240" s="32">
        <f>IF(M$2='List of Flows'!$B238,IF('List of Flows'!$E238=0,0,1),0)</f>
        <v>0</v>
      </c>
      <c r="N240" s="32">
        <f>IF(N$2='List of Flows'!$B238,IF('List of Flows'!$E238=0,0,1),0)</f>
        <v>0</v>
      </c>
      <c r="O240" s="32">
        <f t="shared" si="101"/>
        <v>0</v>
      </c>
      <c r="P240" s="31"/>
      <c r="Q240" s="32">
        <f>IF(Q$2='List of Flows'!$B238,IF('List of Flows'!$F238=0,0,1),0)</f>
        <v>0</v>
      </c>
      <c r="R240" s="32">
        <f>IF(R$2='List of Flows'!$B238,IF('List of Flows'!$F238=0,0,1),0)</f>
        <v>0</v>
      </c>
      <c r="S240" s="32">
        <f>IF(S$2='List of Flows'!$B238,IF('List of Flows'!$F238=0,0,1),0)</f>
        <v>0</v>
      </c>
      <c r="T240" s="32">
        <f>IF(T$2='List of Flows'!$B238,IF('List of Flows'!$F238=0,0,1),0)</f>
        <v>0</v>
      </c>
      <c r="U240" s="32">
        <f>IF(U$2='List of Flows'!$B238,IF('List of Flows'!$F238=0,0,1),0)</f>
        <v>0</v>
      </c>
      <c r="V240" s="32">
        <f>IF(V$2='List of Flows'!$B238,IF('List of Flows'!$F238=0,0,1),0)</f>
        <v>0</v>
      </c>
      <c r="W240" s="32">
        <f>IF(W$2='List of Flows'!$B238,IF('List of Flows'!$F238=0,0,1),0)</f>
        <v>0</v>
      </c>
      <c r="X240" s="32">
        <f>IF(X$2='List of Flows'!$B238,IF('List of Flows'!$F238=0,0,1),0)</f>
        <v>0</v>
      </c>
      <c r="Y240" s="32">
        <f>IF(Y$2='List of Flows'!$B238,IF('List of Flows'!$F238=0,0,1),0)</f>
        <v>0</v>
      </c>
      <c r="Z240" s="32">
        <f>IF(Z$2='List of Flows'!$B238,IF('List of Flows'!$F238=0,0,1),0)</f>
        <v>0</v>
      </c>
      <c r="AA240" s="32">
        <f>IF(AA$2='List of Flows'!$B238,IF('List of Flows'!$F238=0,0,1),0)</f>
        <v>0</v>
      </c>
      <c r="AB240" s="32">
        <f>IF(AB$2='List of Flows'!$B238,IF('List of Flows'!$F238=0,0,1),0)</f>
        <v>0</v>
      </c>
      <c r="AC240" s="32">
        <f>IF(AC$2='List of Flows'!$B238,IF('List of Flows'!$F238=0,0,1),0)</f>
        <v>0</v>
      </c>
      <c r="AD240" s="32">
        <f t="shared" si="102"/>
        <v>0</v>
      </c>
      <c r="AE240" s="31"/>
      <c r="AF240" s="32">
        <f t="shared" si="103"/>
        <v>0</v>
      </c>
      <c r="AG240" s="32">
        <f t="shared" si="104"/>
        <v>0</v>
      </c>
      <c r="AH240" s="32">
        <f t="shared" si="105"/>
        <v>0</v>
      </c>
      <c r="AI240" s="32">
        <f t="shared" si="106"/>
        <v>0</v>
      </c>
      <c r="AJ240" s="32">
        <f t="shared" si="107"/>
        <v>0</v>
      </c>
      <c r="AK240" s="32">
        <f t="shared" si="108"/>
        <v>0</v>
      </c>
      <c r="AL240" s="32">
        <f t="shared" si="109"/>
        <v>0</v>
      </c>
      <c r="AM240" s="32">
        <f t="shared" si="110"/>
        <v>0</v>
      </c>
      <c r="AN240" s="32">
        <f t="shared" si="111"/>
        <v>0</v>
      </c>
      <c r="AO240" s="32">
        <f t="shared" si="112"/>
        <v>0</v>
      </c>
      <c r="AP240" s="32">
        <f t="shared" si="113"/>
        <v>0</v>
      </c>
      <c r="AQ240" s="32">
        <f t="shared" si="114"/>
        <v>0</v>
      </c>
      <c r="AR240" s="32">
        <f t="shared" si="115"/>
        <v>0</v>
      </c>
      <c r="AS240" s="32">
        <f t="shared" si="116"/>
        <v>0</v>
      </c>
      <c r="AT240" s="31"/>
      <c r="AU240" s="32">
        <f>IF(AU$2='List of Flows'!$B238,IF('List of Flows'!$G238=0,0,1),0)</f>
        <v>0</v>
      </c>
      <c r="AV240" s="32">
        <f>IF(AV$2='List of Flows'!$B238,IF('List of Flows'!$G238=0,0,1),0)</f>
        <v>0</v>
      </c>
      <c r="AW240" s="32">
        <f>IF(AW$2='List of Flows'!$B238,IF('List of Flows'!$G238=0,0,1),0)</f>
        <v>0</v>
      </c>
      <c r="AX240" s="32">
        <f>IF(AX$2='List of Flows'!$B238,IF('List of Flows'!$G238=0,0,1),0)</f>
        <v>0</v>
      </c>
      <c r="AY240" s="32">
        <f>IF(AY$2='List of Flows'!$B238,IF('List of Flows'!$G238=0,0,1),0)</f>
        <v>0</v>
      </c>
      <c r="AZ240" s="32">
        <f>IF(AZ$2='List of Flows'!$B238,IF('List of Flows'!$G238=0,0,1),0)</f>
        <v>0</v>
      </c>
      <c r="BA240" s="32">
        <f>IF(BA$2='List of Flows'!$B238,IF('List of Flows'!$G238=0,0,1),0)</f>
        <v>0</v>
      </c>
      <c r="BB240" s="32">
        <f>IF(BB$2='List of Flows'!$B238,IF('List of Flows'!$G238=0,0,1),0)</f>
        <v>0</v>
      </c>
      <c r="BC240" s="32">
        <f>IF(BC$2='List of Flows'!$B238,IF('List of Flows'!$G238=0,0,1),0)</f>
        <v>0</v>
      </c>
      <c r="BD240" s="32">
        <f>IF(BD$2='List of Flows'!$B238,IF('List of Flows'!$G238=0,0,1),0)</f>
        <v>0</v>
      </c>
      <c r="BE240" s="32">
        <f>IF(BE$2='List of Flows'!$B238,IF('List of Flows'!$G238=0,0,1),0)</f>
        <v>0</v>
      </c>
      <c r="BF240" s="32">
        <f>IF(BF$2='List of Flows'!$B238,IF('List of Flows'!$G238=0,0,1),0)</f>
        <v>0</v>
      </c>
      <c r="BG240" s="32">
        <f>IF(BG$2='List of Flows'!$B238,IF('List of Flows'!$G238=0,0,1),0)</f>
        <v>0</v>
      </c>
      <c r="BH240" s="32">
        <f t="shared" si="117"/>
        <v>0</v>
      </c>
      <c r="BI240" s="31"/>
      <c r="BJ240">
        <f t="shared" si="118"/>
        <v>0</v>
      </c>
      <c r="BK240">
        <f t="shared" si="119"/>
        <v>0</v>
      </c>
      <c r="BL240">
        <f t="shared" si="120"/>
        <v>0</v>
      </c>
      <c r="BM240">
        <f t="shared" si="121"/>
        <v>0</v>
      </c>
      <c r="BN240">
        <f t="shared" si="122"/>
        <v>0</v>
      </c>
      <c r="BO240">
        <f t="shared" si="123"/>
        <v>0</v>
      </c>
      <c r="BP240">
        <f t="shared" si="124"/>
        <v>0</v>
      </c>
      <c r="BQ240">
        <f t="shared" si="125"/>
        <v>0</v>
      </c>
      <c r="BR240">
        <f t="shared" si="126"/>
        <v>0</v>
      </c>
      <c r="BS240">
        <f t="shared" si="127"/>
        <v>0</v>
      </c>
      <c r="BT240">
        <f t="shared" si="128"/>
        <v>0</v>
      </c>
      <c r="BU240">
        <f t="shared" si="129"/>
        <v>0</v>
      </c>
      <c r="BV240">
        <f t="shared" si="130"/>
        <v>0</v>
      </c>
      <c r="BW240">
        <f t="shared" si="131"/>
        <v>0</v>
      </c>
    </row>
    <row r="241" spans="1:75" x14ac:dyDescent="0.3">
      <c r="A241" s="30"/>
      <c r="B241" s="32">
        <f>IF(B$2='List of Flows'!$B239,IF('List of Flows'!$E239=0,0,1),0)</f>
        <v>0</v>
      </c>
      <c r="C241" s="32">
        <f>IF(C$2='List of Flows'!$B239,IF('List of Flows'!$E239=0,0,1),0)</f>
        <v>0</v>
      </c>
      <c r="D241" s="32">
        <f>IF(D$2='List of Flows'!$B239,IF('List of Flows'!$E239=0,0,1),0)</f>
        <v>0</v>
      </c>
      <c r="E241" s="32">
        <f>IF(E$2='List of Flows'!$B239,IF('List of Flows'!$E239=0,0,1),0)</f>
        <v>0</v>
      </c>
      <c r="F241" s="32">
        <f>IF(F$2='List of Flows'!$B239,IF('List of Flows'!$E239=0,0,1),0)</f>
        <v>0</v>
      </c>
      <c r="G241" s="32">
        <f>IF(G$2='List of Flows'!$B239,IF('List of Flows'!$E239=0,0,1),0)</f>
        <v>0</v>
      </c>
      <c r="H241" s="32">
        <f>IF(H$2='List of Flows'!$B239,IF('List of Flows'!$E239=0,0,1),0)</f>
        <v>0</v>
      </c>
      <c r="I241" s="32">
        <f>IF(I$2='List of Flows'!$B239,IF('List of Flows'!$E239=0,0,1),0)</f>
        <v>0</v>
      </c>
      <c r="J241" s="32">
        <f>IF(J$2='List of Flows'!$B239,IF('List of Flows'!$E239=0,0,1),0)</f>
        <v>0</v>
      </c>
      <c r="K241" s="32">
        <f>IF(K$2='List of Flows'!$B239,IF('List of Flows'!$E239=0,0,1),0)</f>
        <v>0</v>
      </c>
      <c r="L241" s="32">
        <f>IF(L$2='List of Flows'!$B239,IF('List of Flows'!$E239=0,0,1),0)</f>
        <v>0</v>
      </c>
      <c r="M241" s="32">
        <f>IF(M$2='List of Flows'!$B239,IF('List of Flows'!$E239=0,0,1),0)</f>
        <v>0</v>
      </c>
      <c r="N241" s="32">
        <f>IF(N$2='List of Flows'!$B239,IF('List of Flows'!$E239=0,0,1),0)</f>
        <v>0</v>
      </c>
      <c r="O241" s="32">
        <f t="shared" si="101"/>
        <v>0</v>
      </c>
      <c r="P241" s="31"/>
      <c r="Q241" s="32">
        <f>IF(Q$2='List of Flows'!$B239,IF('List of Flows'!$F239=0,0,1),0)</f>
        <v>0</v>
      </c>
      <c r="R241" s="32">
        <f>IF(R$2='List of Flows'!$B239,IF('List of Flows'!$F239=0,0,1),0)</f>
        <v>0</v>
      </c>
      <c r="S241" s="32">
        <f>IF(S$2='List of Flows'!$B239,IF('List of Flows'!$F239=0,0,1),0)</f>
        <v>0</v>
      </c>
      <c r="T241" s="32">
        <f>IF(T$2='List of Flows'!$B239,IF('List of Flows'!$F239=0,0,1),0)</f>
        <v>0</v>
      </c>
      <c r="U241" s="32">
        <f>IF(U$2='List of Flows'!$B239,IF('List of Flows'!$F239=0,0,1),0)</f>
        <v>0</v>
      </c>
      <c r="V241" s="32">
        <f>IF(V$2='List of Flows'!$B239,IF('List of Flows'!$F239=0,0,1),0)</f>
        <v>0</v>
      </c>
      <c r="W241" s="32">
        <f>IF(W$2='List of Flows'!$B239,IF('List of Flows'!$F239=0,0,1),0)</f>
        <v>0</v>
      </c>
      <c r="X241" s="32">
        <f>IF(X$2='List of Flows'!$B239,IF('List of Flows'!$F239=0,0,1),0)</f>
        <v>0</v>
      </c>
      <c r="Y241" s="32">
        <f>IF(Y$2='List of Flows'!$B239,IF('List of Flows'!$F239=0,0,1),0)</f>
        <v>0</v>
      </c>
      <c r="Z241" s="32">
        <f>IF(Z$2='List of Flows'!$B239,IF('List of Flows'!$F239=0,0,1),0)</f>
        <v>0</v>
      </c>
      <c r="AA241" s="32">
        <f>IF(AA$2='List of Flows'!$B239,IF('List of Flows'!$F239=0,0,1),0)</f>
        <v>0</v>
      </c>
      <c r="AB241" s="32">
        <f>IF(AB$2='List of Flows'!$B239,IF('List of Flows'!$F239=0,0,1),0)</f>
        <v>0</v>
      </c>
      <c r="AC241" s="32">
        <f>IF(AC$2='List of Flows'!$B239,IF('List of Flows'!$F239=0,0,1),0)</f>
        <v>0</v>
      </c>
      <c r="AD241" s="32">
        <f t="shared" si="102"/>
        <v>0</v>
      </c>
      <c r="AE241" s="31"/>
      <c r="AF241" s="32">
        <f t="shared" si="103"/>
        <v>0</v>
      </c>
      <c r="AG241" s="32">
        <f t="shared" si="104"/>
        <v>0</v>
      </c>
      <c r="AH241" s="32">
        <f t="shared" si="105"/>
        <v>0</v>
      </c>
      <c r="AI241" s="32">
        <f t="shared" si="106"/>
        <v>0</v>
      </c>
      <c r="AJ241" s="32">
        <f t="shared" si="107"/>
        <v>0</v>
      </c>
      <c r="AK241" s="32">
        <f t="shared" si="108"/>
        <v>0</v>
      </c>
      <c r="AL241" s="32">
        <f t="shared" si="109"/>
        <v>0</v>
      </c>
      <c r="AM241" s="32">
        <f t="shared" si="110"/>
        <v>0</v>
      </c>
      <c r="AN241" s="32">
        <f t="shared" si="111"/>
        <v>0</v>
      </c>
      <c r="AO241" s="32">
        <f t="shared" si="112"/>
        <v>0</v>
      </c>
      <c r="AP241" s="32">
        <f t="shared" si="113"/>
        <v>0</v>
      </c>
      <c r="AQ241" s="32">
        <f t="shared" si="114"/>
        <v>0</v>
      </c>
      <c r="AR241" s="32">
        <f t="shared" si="115"/>
        <v>0</v>
      </c>
      <c r="AS241" s="32">
        <f t="shared" si="116"/>
        <v>0</v>
      </c>
      <c r="AT241" s="31"/>
      <c r="AU241" s="32">
        <f>IF(AU$2='List of Flows'!$B239,IF('List of Flows'!$G239=0,0,1),0)</f>
        <v>0</v>
      </c>
      <c r="AV241" s="32">
        <f>IF(AV$2='List of Flows'!$B239,IF('List of Flows'!$G239=0,0,1),0)</f>
        <v>0</v>
      </c>
      <c r="AW241" s="32">
        <f>IF(AW$2='List of Flows'!$B239,IF('List of Flows'!$G239=0,0,1),0)</f>
        <v>0</v>
      </c>
      <c r="AX241" s="32">
        <f>IF(AX$2='List of Flows'!$B239,IF('List of Flows'!$G239=0,0,1),0)</f>
        <v>0</v>
      </c>
      <c r="AY241" s="32">
        <f>IF(AY$2='List of Flows'!$B239,IF('List of Flows'!$G239=0,0,1),0)</f>
        <v>0</v>
      </c>
      <c r="AZ241" s="32">
        <f>IF(AZ$2='List of Flows'!$B239,IF('List of Flows'!$G239=0,0,1),0)</f>
        <v>0</v>
      </c>
      <c r="BA241" s="32">
        <f>IF(BA$2='List of Flows'!$B239,IF('List of Flows'!$G239=0,0,1),0)</f>
        <v>0</v>
      </c>
      <c r="BB241" s="32">
        <f>IF(BB$2='List of Flows'!$B239,IF('List of Flows'!$G239=0,0,1),0)</f>
        <v>0</v>
      </c>
      <c r="BC241" s="32">
        <f>IF(BC$2='List of Flows'!$B239,IF('List of Flows'!$G239=0,0,1),0)</f>
        <v>0</v>
      </c>
      <c r="BD241" s="32">
        <f>IF(BD$2='List of Flows'!$B239,IF('List of Flows'!$G239=0,0,1),0)</f>
        <v>0</v>
      </c>
      <c r="BE241" s="32">
        <f>IF(BE$2='List of Flows'!$B239,IF('List of Flows'!$G239=0,0,1),0)</f>
        <v>0</v>
      </c>
      <c r="BF241" s="32">
        <f>IF(BF$2='List of Flows'!$B239,IF('List of Flows'!$G239=0,0,1),0)</f>
        <v>0</v>
      </c>
      <c r="BG241" s="32">
        <f>IF(BG$2='List of Flows'!$B239,IF('List of Flows'!$G239=0,0,1),0)</f>
        <v>0</v>
      </c>
      <c r="BH241" s="32">
        <f t="shared" si="117"/>
        <v>0</v>
      </c>
      <c r="BI241" s="31"/>
      <c r="BJ241">
        <f t="shared" si="118"/>
        <v>0</v>
      </c>
      <c r="BK241">
        <f t="shared" si="119"/>
        <v>0</v>
      </c>
      <c r="BL241">
        <f t="shared" si="120"/>
        <v>0</v>
      </c>
      <c r="BM241">
        <f t="shared" si="121"/>
        <v>0</v>
      </c>
      <c r="BN241">
        <f t="shared" si="122"/>
        <v>0</v>
      </c>
      <c r="BO241">
        <f t="shared" si="123"/>
        <v>0</v>
      </c>
      <c r="BP241">
        <f t="shared" si="124"/>
        <v>0</v>
      </c>
      <c r="BQ241">
        <f t="shared" si="125"/>
        <v>0</v>
      </c>
      <c r="BR241">
        <f t="shared" si="126"/>
        <v>0</v>
      </c>
      <c r="BS241">
        <f t="shared" si="127"/>
        <v>0</v>
      </c>
      <c r="BT241">
        <f t="shared" si="128"/>
        <v>0</v>
      </c>
      <c r="BU241">
        <f t="shared" si="129"/>
        <v>0</v>
      </c>
      <c r="BV241">
        <f t="shared" si="130"/>
        <v>0</v>
      </c>
      <c r="BW241">
        <f t="shared" si="131"/>
        <v>0</v>
      </c>
    </row>
    <row r="242" spans="1:75" x14ac:dyDescent="0.3">
      <c r="A242" s="30"/>
      <c r="B242" s="32">
        <f>IF(B$2='List of Flows'!$B240,IF('List of Flows'!$E240=0,0,1),0)</f>
        <v>0</v>
      </c>
      <c r="C242" s="32">
        <f>IF(C$2='List of Flows'!$B240,IF('List of Flows'!$E240=0,0,1),0)</f>
        <v>0</v>
      </c>
      <c r="D242" s="32">
        <f>IF(D$2='List of Flows'!$B240,IF('List of Flows'!$E240=0,0,1),0)</f>
        <v>0</v>
      </c>
      <c r="E242" s="32">
        <f>IF(E$2='List of Flows'!$B240,IF('List of Flows'!$E240=0,0,1),0)</f>
        <v>0</v>
      </c>
      <c r="F242" s="32">
        <f>IF(F$2='List of Flows'!$B240,IF('List of Flows'!$E240=0,0,1),0)</f>
        <v>0</v>
      </c>
      <c r="G242" s="32">
        <f>IF(G$2='List of Flows'!$B240,IF('List of Flows'!$E240=0,0,1),0)</f>
        <v>0</v>
      </c>
      <c r="H242" s="32">
        <f>IF(H$2='List of Flows'!$B240,IF('List of Flows'!$E240=0,0,1),0)</f>
        <v>0</v>
      </c>
      <c r="I242" s="32">
        <f>IF(I$2='List of Flows'!$B240,IF('List of Flows'!$E240=0,0,1),0)</f>
        <v>0</v>
      </c>
      <c r="J242" s="32">
        <f>IF(J$2='List of Flows'!$B240,IF('List of Flows'!$E240=0,0,1),0)</f>
        <v>0</v>
      </c>
      <c r="K242" s="32">
        <f>IF(K$2='List of Flows'!$B240,IF('List of Flows'!$E240=0,0,1),0)</f>
        <v>0</v>
      </c>
      <c r="L242" s="32">
        <f>IF(L$2='List of Flows'!$B240,IF('List of Flows'!$E240=0,0,1),0)</f>
        <v>0</v>
      </c>
      <c r="M242" s="32">
        <f>IF(M$2='List of Flows'!$B240,IF('List of Flows'!$E240=0,0,1),0)</f>
        <v>0</v>
      </c>
      <c r="N242" s="32">
        <f>IF(N$2='List of Flows'!$B240,IF('List of Flows'!$E240=0,0,1),0)</f>
        <v>0</v>
      </c>
      <c r="O242" s="32">
        <f t="shared" si="101"/>
        <v>0</v>
      </c>
      <c r="P242" s="31"/>
      <c r="Q242" s="32">
        <f>IF(Q$2='List of Flows'!$B240,IF('List of Flows'!$F240=0,0,1),0)</f>
        <v>0</v>
      </c>
      <c r="R242" s="32">
        <f>IF(R$2='List of Flows'!$B240,IF('List of Flows'!$F240=0,0,1),0)</f>
        <v>0</v>
      </c>
      <c r="S242" s="32">
        <f>IF(S$2='List of Flows'!$B240,IF('List of Flows'!$F240=0,0,1),0)</f>
        <v>0</v>
      </c>
      <c r="T242" s="32">
        <f>IF(T$2='List of Flows'!$B240,IF('List of Flows'!$F240=0,0,1),0)</f>
        <v>0</v>
      </c>
      <c r="U242" s="32">
        <f>IF(U$2='List of Flows'!$B240,IF('List of Flows'!$F240=0,0,1),0)</f>
        <v>0</v>
      </c>
      <c r="V242" s="32">
        <f>IF(V$2='List of Flows'!$B240,IF('List of Flows'!$F240=0,0,1),0)</f>
        <v>0</v>
      </c>
      <c r="W242" s="32">
        <f>IF(W$2='List of Flows'!$B240,IF('List of Flows'!$F240=0,0,1),0)</f>
        <v>0</v>
      </c>
      <c r="X242" s="32">
        <f>IF(X$2='List of Flows'!$B240,IF('List of Flows'!$F240=0,0,1),0)</f>
        <v>0</v>
      </c>
      <c r="Y242" s="32">
        <f>IF(Y$2='List of Flows'!$B240,IF('List of Flows'!$F240=0,0,1),0)</f>
        <v>0</v>
      </c>
      <c r="Z242" s="32">
        <f>IF(Z$2='List of Flows'!$B240,IF('List of Flows'!$F240=0,0,1),0)</f>
        <v>0</v>
      </c>
      <c r="AA242" s="32">
        <f>IF(AA$2='List of Flows'!$B240,IF('List of Flows'!$F240=0,0,1),0)</f>
        <v>0</v>
      </c>
      <c r="AB242" s="32">
        <f>IF(AB$2='List of Flows'!$B240,IF('List of Flows'!$F240=0,0,1),0)</f>
        <v>0</v>
      </c>
      <c r="AC242" s="32">
        <f>IF(AC$2='List of Flows'!$B240,IF('List of Flows'!$F240=0,0,1),0)</f>
        <v>0</v>
      </c>
      <c r="AD242" s="32">
        <f t="shared" si="102"/>
        <v>0</v>
      </c>
      <c r="AE242" s="31"/>
      <c r="AF242" s="32">
        <f t="shared" si="103"/>
        <v>0</v>
      </c>
      <c r="AG242" s="32">
        <f t="shared" si="104"/>
        <v>0</v>
      </c>
      <c r="AH242" s="32">
        <f t="shared" si="105"/>
        <v>0</v>
      </c>
      <c r="AI242" s="32">
        <f t="shared" si="106"/>
        <v>0</v>
      </c>
      <c r="AJ242" s="32">
        <f t="shared" si="107"/>
        <v>0</v>
      </c>
      <c r="AK242" s="32">
        <f t="shared" si="108"/>
        <v>0</v>
      </c>
      <c r="AL242" s="32">
        <f t="shared" si="109"/>
        <v>0</v>
      </c>
      <c r="AM242" s="32">
        <f t="shared" si="110"/>
        <v>0</v>
      </c>
      <c r="AN242" s="32">
        <f t="shared" si="111"/>
        <v>0</v>
      </c>
      <c r="AO242" s="32">
        <f t="shared" si="112"/>
        <v>0</v>
      </c>
      <c r="AP242" s="32">
        <f t="shared" si="113"/>
        <v>0</v>
      </c>
      <c r="AQ242" s="32">
        <f t="shared" si="114"/>
        <v>0</v>
      </c>
      <c r="AR242" s="32">
        <f t="shared" si="115"/>
        <v>0</v>
      </c>
      <c r="AS242" s="32">
        <f t="shared" si="116"/>
        <v>0</v>
      </c>
      <c r="AT242" s="31"/>
      <c r="AU242" s="32">
        <f>IF(AU$2='List of Flows'!$B240,IF('List of Flows'!$G240=0,0,1),0)</f>
        <v>0</v>
      </c>
      <c r="AV242" s="32">
        <f>IF(AV$2='List of Flows'!$B240,IF('List of Flows'!$G240=0,0,1),0)</f>
        <v>0</v>
      </c>
      <c r="AW242" s="32">
        <f>IF(AW$2='List of Flows'!$B240,IF('List of Flows'!$G240=0,0,1),0)</f>
        <v>0</v>
      </c>
      <c r="AX242" s="32">
        <f>IF(AX$2='List of Flows'!$B240,IF('List of Flows'!$G240=0,0,1),0)</f>
        <v>0</v>
      </c>
      <c r="AY242" s="32">
        <f>IF(AY$2='List of Flows'!$B240,IF('List of Flows'!$G240=0,0,1),0)</f>
        <v>0</v>
      </c>
      <c r="AZ242" s="32">
        <f>IF(AZ$2='List of Flows'!$B240,IF('List of Flows'!$G240=0,0,1),0)</f>
        <v>0</v>
      </c>
      <c r="BA242" s="32">
        <f>IF(BA$2='List of Flows'!$B240,IF('List of Flows'!$G240=0,0,1),0)</f>
        <v>0</v>
      </c>
      <c r="BB242" s="32">
        <f>IF(BB$2='List of Flows'!$B240,IF('List of Flows'!$G240=0,0,1),0)</f>
        <v>0</v>
      </c>
      <c r="BC242" s="32">
        <f>IF(BC$2='List of Flows'!$B240,IF('List of Flows'!$G240=0,0,1),0)</f>
        <v>0</v>
      </c>
      <c r="BD242" s="32">
        <f>IF(BD$2='List of Flows'!$B240,IF('List of Flows'!$G240=0,0,1),0)</f>
        <v>0</v>
      </c>
      <c r="BE242" s="32">
        <f>IF(BE$2='List of Flows'!$B240,IF('List of Flows'!$G240=0,0,1),0)</f>
        <v>0</v>
      </c>
      <c r="BF242" s="32">
        <f>IF(BF$2='List of Flows'!$B240,IF('List of Flows'!$G240=0,0,1),0)</f>
        <v>0</v>
      </c>
      <c r="BG242" s="32">
        <f>IF(BG$2='List of Flows'!$B240,IF('List of Flows'!$G240=0,0,1),0)</f>
        <v>0</v>
      </c>
      <c r="BH242" s="32">
        <f t="shared" si="117"/>
        <v>0</v>
      </c>
      <c r="BI242" s="31"/>
      <c r="BJ242">
        <f t="shared" si="118"/>
        <v>0</v>
      </c>
      <c r="BK242">
        <f t="shared" si="119"/>
        <v>0</v>
      </c>
      <c r="BL242">
        <f t="shared" si="120"/>
        <v>0</v>
      </c>
      <c r="BM242">
        <f t="shared" si="121"/>
        <v>0</v>
      </c>
      <c r="BN242">
        <f t="shared" si="122"/>
        <v>0</v>
      </c>
      <c r="BO242">
        <f t="shared" si="123"/>
        <v>0</v>
      </c>
      <c r="BP242">
        <f t="shared" si="124"/>
        <v>0</v>
      </c>
      <c r="BQ242">
        <f t="shared" si="125"/>
        <v>0</v>
      </c>
      <c r="BR242">
        <f t="shared" si="126"/>
        <v>0</v>
      </c>
      <c r="BS242">
        <f t="shared" si="127"/>
        <v>0</v>
      </c>
      <c r="BT242">
        <f t="shared" si="128"/>
        <v>0</v>
      </c>
      <c r="BU242">
        <f t="shared" si="129"/>
        <v>0</v>
      </c>
      <c r="BV242">
        <f t="shared" si="130"/>
        <v>0</v>
      </c>
      <c r="BW242">
        <f t="shared" si="131"/>
        <v>0</v>
      </c>
    </row>
    <row r="243" spans="1:75" x14ac:dyDescent="0.3">
      <c r="A243" s="30"/>
      <c r="B243" s="32">
        <f>IF(B$2='List of Flows'!$B241,IF('List of Flows'!$E241=0,0,1),0)</f>
        <v>0</v>
      </c>
      <c r="C243" s="32">
        <f>IF(C$2='List of Flows'!$B241,IF('List of Flows'!$E241=0,0,1),0)</f>
        <v>0</v>
      </c>
      <c r="D243" s="32">
        <f>IF(D$2='List of Flows'!$B241,IF('List of Flows'!$E241=0,0,1),0)</f>
        <v>0</v>
      </c>
      <c r="E243" s="32">
        <f>IF(E$2='List of Flows'!$B241,IF('List of Flows'!$E241=0,0,1),0)</f>
        <v>0</v>
      </c>
      <c r="F243" s="32">
        <f>IF(F$2='List of Flows'!$B241,IF('List of Flows'!$E241=0,0,1),0)</f>
        <v>0</v>
      </c>
      <c r="G243" s="32">
        <f>IF(G$2='List of Flows'!$B241,IF('List of Flows'!$E241=0,0,1),0)</f>
        <v>0</v>
      </c>
      <c r="H243" s="32">
        <f>IF(H$2='List of Flows'!$B241,IF('List of Flows'!$E241=0,0,1),0)</f>
        <v>0</v>
      </c>
      <c r="I243" s="32">
        <f>IF(I$2='List of Flows'!$B241,IF('List of Flows'!$E241=0,0,1),0)</f>
        <v>0</v>
      </c>
      <c r="J243" s="32">
        <f>IF(J$2='List of Flows'!$B241,IF('List of Flows'!$E241=0,0,1),0)</f>
        <v>0</v>
      </c>
      <c r="K243" s="32">
        <f>IF(K$2='List of Flows'!$B241,IF('List of Flows'!$E241=0,0,1),0)</f>
        <v>0</v>
      </c>
      <c r="L243" s="32">
        <f>IF(L$2='List of Flows'!$B241,IF('List of Flows'!$E241=0,0,1),0)</f>
        <v>0</v>
      </c>
      <c r="M243" s="32">
        <f>IF(M$2='List of Flows'!$B241,IF('List of Flows'!$E241=0,0,1),0)</f>
        <v>0</v>
      </c>
      <c r="N243" s="32">
        <f>IF(N$2='List of Flows'!$B241,IF('List of Flows'!$E241=0,0,1),0)</f>
        <v>0</v>
      </c>
      <c r="O243" s="32">
        <f t="shared" si="101"/>
        <v>0</v>
      </c>
      <c r="P243" s="31"/>
      <c r="Q243" s="32">
        <f>IF(Q$2='List of Flows'!$B241,IF('List of Flows'!$F241=0,0,1),0)</f>
        <v>0</v>
      </c>
      <c r="R243" s="32">
        <f>IF(R$2='List of Flows'!$B241,IF('List of Flows'!$F241=0,0,1),0)</f>
        <v>0</v>
      </c>
      <c r="S243" s="32">
        <f>IF(S$2='List of Flows'!$B241,IF('List of Flows'!$F241=0,0,1),0)</f>
        <v>0</v>
      </c>
      <c r="T243" s="32">
        <f>IF(T$2='List of Flows'!$B241,IF('List of Flows'!$F241=0,0,1),0)</f>
        <v>0</v>
      </c>
      <c r="U243" s="32">
        <f>IF(U$2='List of Flows'!$B241,IF('List of Flows'!$F241=0,0,1),0)</f>
        <v>0</v>
      </c>
      <c r="V243" s="32">
        <f>IF(V$2='List of Flows'!$B241,IF('List of Flows'!$F241=0,0,1),0)</f>
        <v>0</v>
      </c>
      <c r="W243" s="32">
        <f>IF(W$2='List of Flows'!$B241,IF('List of Flows'!$F241=0,0,1),0)</f>
        <v>0</v>
      </c>
      <c r="X243" s="32">
        <f>IF(X$2='List of Flows'!$B241,IF('List of Flows'!$F241=0,0,1),0)</f>
        <v>0</v>
      </c>
      <c r="Y243" s="32">
        <f>IF(Y$2='List of Flows'!$B241,IF('List of Flows'!$F241=0,0,1),0)</f>
        <v>0</v>
      </c>
      <c r="Z243" s="32">
        <f>IF(Z$2='List of Flows'!$B241,IF('List of Flows'!$F241=0,0,1),0)</f>
        <v>0</v>
      </c>
      <c r="AA243" s="32">
        <f>IF(AA$2='List of Flows'!$B241,IF('List of Flows'!$F241=0,0,1),0)</f>
        <v>0</v>
      </c>
      <c r="AB243" s="32">
        <f>IF(AB$2='List of Flows'!$B241,IF('List of Flows'!$F241=0,0,1),0)</f>
        <v>0</v>
      </c>
      <c r="AC243" s="32">
        <f>IF(AC$2='List of Flows'!$B241,IF('List of Flows'!$F241=0,0,1),0)</f>
        <v>0</v>
      </c>
      <c r="AD243" s="32">
        <f t="shared" si="102"/>
        <v>0</v>
      </c>
      <c r="AE243" s="31"/>
      <c r="AF243" s="32">
        <f t="shared" si="103"/>
        <v>0</v>
      </c>
      <c r="AG243" s="32">
        <f t="shared" si="104"/>
        <v>0</v>
      </c>
      <c r="AH243" s="32">
        <f t="shared" si="105"/>
        <v>0</v>
      </c>
      <c r="AI243" s="32">
        <f t="shared" si="106"/>
        <v>0</v>
      </c>
      <c r="AJ243" s="32">
        <f t="shared" si="107"/>
        <v>0</v>
      </c>
      <c r="AK243" s="32">
        <f t="shared" si="108"/>
        <v>0</v>
      </c>
      <c r="AL243" s="32">
        <f t="shared" si="109"/>
        <v>0</v>
      </c>
      <c r="AM243" s="32">
        <f t="shared" si="110"/>
        <v>0</v>
      </c>
      <c r="AN243" s="32">
        <f t="shared" si="111"/>
        <v>0</v>
      </c>
      <c r="AO243" s="32">
        <f t="shared" si="112"/>
        <v>0</v>
      </c>
      <c r="AP243" s="32">
        <f t="shared" si="113"/>
        <v>0</v>
      </c>
      <c r="AQ243" s="32">
        <f t="shared" si="114"/>
        <v>0</v>
      </c>
      <c r="AR243" s="32">
        <f t="shared" si="115"/>
        <v>0</v>
      </c>
      <c r="AS243" s="32">
        <f t="shared" si="116"/>
        <v>0</v>
      </c>
      <c r="AT243" s="31"/>
      <c r="AU243" s="32">
        <f>IF(AU$2='List of Flows'!$B241,IF('List of Flows'!$G241=0,0,1),0)</f>
        <v>0</v>
      </c>
      <c r="AV243" s="32">
        <f>IF(AV$2='List of Flows'!$B241,IF('List of Flows'!$G241=0,0,1),0)</f>
        <v>0</v>
      </c>
      <c r="AW243" s="32">
        <f>IF(AW$2='List of Flows'!$B241,IF('List of Flows'!$G241=0,0,1),0)</f>
        <v>0</v>
      </c>
      <c r="AX243" s="32">
        <f>IF(AX$2='List of Flows'!$B241,IF('List of Flows'!$G241=0,0,1),0)</f>
        <v>0</v>
      </c>
      <c r="AY243" s="32">
        <f>IF(AY$2='List of Flows'!$B241,IF('List of Flows'!$G241=0,0,1),0)</f>
        <v>0</v>
      </c>
      <c r="AZ243" s="32">
        <f>IF(AZ$2='List of Flows'!$B241,IF('List of Flows'!$G241=0,0,1),0)</f>
        <v>0</v>
      </c>
      <c r="BA243" s="32">
        <f>IF(BA$2='List of Flows'!$B241,IF('List of Flows'!$G241=0,0,1),0)</f>
        <v>0</v>
      </c>
      <c r="BB243" s="32">
        <f>IF(BB$2='List of Flows'!$B241,IF('List of Flows'!$G241=0,0,1),0)</f>
        <v>0</v>
      </c>
      <c r="BC243" s="32">
        <f>IF(BC$2='List of Flows'!$B241,IF('List of Flows'!$G241=0,0,1),0)</f>
        <v>0</v>
      </c>
      <c r="BD243" s="32">
        <f>IF(BD$2='List of Flows'!$B241,IF('List of Flows'!$G241=0,0,1),0)</f>
        <v>0</v>
      </c>
      <c r="BE243" s="32">
        <f>IF(BE$2='List of Flows'!$B241,IF('List of Flows'!$G241=0,0,1),0)</f>
        <v>0</v>
      </c>
      <c r="BF243" s="32">
        <f>IF(BF$2='List of Flows'!$B241,IF('List of Flows'!$G241=0,0,1),0)</f>
        <v>0</v>
      </c>
      <c r="BG243" s="32">
        <f>IF(BG$2='List of Flows'!$B241,IF('List of Flows'!$G241=0,0,1),0)</f>
        <v>0</v>
      </c>
      <c r="BH243" s="32">
        <f t="shared" si="117"/>
        <v>0</v>
      </c>
      <c r="BI243" s="31"/>
      <c r="BJ243">
        <f t="shared" si="118"/>
        <v>0</v>
      </c>
      <c r="BK243">
        <f t="shared" si="119"/>
        <v>0</v>
      </c>
      <c r="BL243">
        <f t="shared" si="120"/>
        <v>0</v>
      </c>
      <c r="BM243">
        <f t="shared" si="121"/>
        <v>0</v>
      </c>
      <c r="BN243">
        <f t="shared" si="122"/>
        <v>0</v>
      </c>
      <c r="BO243">
        <f t="shared" si="123"/>
        <v>0</v>
      </c>
      <c r="BP243">
        <f t="shared" si="124"/>
        <v>0</v>
      </c>
      <c r="BQ243">
        <f t="shared" si="125"/>
        <v>0</v>
      </c>
      <c r="BR243">
        <f t="shared" si="126"/>
        <v>0</v>
      </c>
      <c r="BS243">
        <f t="shared" si="127"/>
        <v>0</v>
      </c>
      <c r="BT243">
        <f t="shared" si="128"/>
        <v>0</v>
      </c>
      <c r="BU243">
        <f t="shared" si="129"/>
        <v>0</v>
      </c>
      <c r="BV243">
        <f t="shared" si="130"/>
        <v>0</v>
      </c>
      <c r="BW243">
        <f t="shared" si="131"/>
        <v>0</v>
      </c>
    </row>
    <row r="244" spans="1:75" x14ac:dyDescent="0.3">
      <c r="A244" s="30"/>
      <c r="B244" s="32">
        <f>IF(B$2='List of Flows'!$B242,IF('List of Flows'!$E242=0,0,1),0)</f>
        <v>0</v>
      </c>
      <c r="C244" s="32">
        <f>IF(C$2='List of Flows'!$B242,IF('List of Flows'!$E242=0,0,1),0)</f>
        <v>0</v>
      </c>
      <c r="D244" s="32">
        <f>IF(D$2='List of Flows'!$B242,IF('List of Flows'!$E242=0,0,1),0)</f>
        <v>0</v>
      </c>
      <c r="E244" s="32">
        <f>IF(E$2='List of Flows'!$B242,IF('List of Flows'!$E242=0,0,1),0)</f>
        <v>0</v>
      </c>
      <c r="F244" s="32">
        <f>IF(F$2='List of Flows'!$B242,IF('List of Flows'!$E242=0,0,1),0)</f>
        <v>0</v>
      </c>
      <c r="G244" s="32">
        <f>IF(G$2='List of Flows'!$B242,IF('List of Flows'!$E242=0,0,1),0)</f>
        <v>0</v>
      </c>
      <c r="H244" s="32">
        <f>IF(H$2='List of Flows'!$B242,IF('List of Flows'!$E242=0,0,1),0)</f>
        <v>0</v>
      </c>
      <c r="I244" s="32">
        <f>IF(I$2='List of Flows'!$B242,IF('List of Flows'!$E242=0,0,1),0)</f>
        <v>0</v>
      </c>
      <c r="J244" s="32">
        <f>IF(J$2='List of Flows'!$B242,IF('List of Flows'!$E242=0,0,1),0)</f>
        <v>0</v>
      </c>
      <c r="K244" s="32">
        <f>IF(K$2='List of Flows'!$B242,IF('List of Flows'!$E242=0,0,1),0)</f>
        <v>0</v>
      </c>
      <c r="L244" s="32">
        <f>IF(L$2='List of Flows'!$B242,IF('List of Flows'!$E242=0,0,1),0)</f>
        <v>0</v>
      </c>
      <c r="M244" s="32">
        <f>IF(M$2='List of Flows'!$B242,IF('List of Flows'!$E242=0,0,1),0)</f>
        <v>0</v>
      </c>
      <c r="N244" s="32">
        <f>IF(N$2='List of Flows'!$B242,IF('List of Flows'!$E242=0,0,1),0)</f>
        <v>0</v>
      </c>
      <c r="O244" s="32">
        <f t="shared" si="101"/>
        <v>0</v>
      </c>
      <c r="P244" s="31"/>
      <c r="Q244" s="32">
        <f>IF(Q$2='List of Flows'!$B242,IF('List of Flows'!$F242=0,0,1),0)</f>
        <v>0</v>
      </c>
      <c r="R244" s="32">
        <f>IF(R$2='List of Flows'!$B242,IF('List of Flows'!$F242=0,0,1),0)</f>
        <v>0</v>
      </c>
      <c r="S244" s="32">
        <f>IF(S$2='List of Flows'!$B242,IF('List of Flows'!$F242=0,0,1),0)</f>
        <v>0</v>
      </c>
      <c r="T244" s="32">
        <f>IF(T$2='List of Flows'!$B242,IF('List of Flows'!$F242=0,0,1),0)</f>
        <v>0</v>
      </c>
      <c r="U244" s="32">
        <f>IF(U$2='List of Flows'!$B242,IF('List of Flows'!$F242=0,0,1),0)</f>
        <v>0</v>
      </c>
      <c r="V244" s="32">
        <f>IF(V$2='List of Flows'!$B242,IF('List of Flows'!$F242=0,0,1),0)</f>
        <v>0</v>
      </c>
      <c r="W244" s="32">
        <f>IF(W$2='List of Flows'!$B242,IF('List of Flows'!$F242=0,0,1),0)</f>
        <v>0</v>
      </c>
      <c r="X244" s="32">
        <f>IF(X$2='List of Flows'!$B242,IF('List of Flows'!$F242=0,0,1),0)</f>
        <v>0</v>
      </c>
      <c r="Y244" s="32">
        <f>IF(Y$2='List of Flows'!$B242,IF('List of Flows'!$F242=0,0,1),0)</f>
        <v>0</v>
      </c>
      <c r="Z244" s="32">
        <f>IF(Z$2='List of Flows'!$B242,IF('List of Flows'!$F242=0,0,1),0)</f>
        <v>0</v>
      </c>
      <c r="AA244" s="32">
        <f>IF(AA$2='List of Flows'!$B242,IF('List of Flows'!$F242=0,0,1),0)</f>
        <v>0</v>
      </c>
      <c r="AB244" s="32">
        <f>IF(AB$2='List of Flows'!$B242,IF('List of Flows'!$F242=0,0,1),0)</f>
        <v>0</v>
      </c>
      <c r="AC244" s="32">
        <f>IF(AC$2='List of Flows'!$B242,IF('List of Flows'!$F242=0,0,1),0)</f>
        <v>0</v>
      </c>
      <c r="AD244" s="32">
        <f t="shared" si="102"/>
        <v>0</v>
      </c>
      <c r="AE244" s="31"/>
      <c r="AF244" s="32">
        <f t="shared" si="103"/>
        <v>0</v>
      </c>
      <c r="AG244" s="32">
        <f t="shared" si="104"/>
        <v>0</v>
      </c>
      <c r="AH244" s="32">
        <f t="shared" si="105"/>
        <v>0</v>
      </c>
      <c r="AI244" s="32">
        <f t="shared" si="106"/>
        <v>0</v>
      </c>
      <c r="AJ244" s="32">
        <f t="shared" si="107"/>
        <v>0</v>
      </c>
      <c r="AK244" s="32">
        <f t="shared" si="108"/>
        <v>0</v>
      </c>
      <c r="AL244" s="32">
        <f t="shared" si="109"/>
        <v>0</v>
      </c>
      <c r="AM244" s="32">
        <f t="shared" si="110"/>
        <v>0</v>
      </c>
      <c r="AN244" s="32">
        <f t="shared" si="111"/>
        <v>0</v>
      </c>
      <c r="AO244" s="32">
        <f t="shared" si="112"/>
        <v>0</v>
      </c>
      <c r="AP244" s="32">
        <f t="shared" si="113"/>
        <v>0</v>
      </c>
      <c r="AQ244" s="32">
        <f t="shared" si="114"/>
        <v>0</v>
      </c>
      <c r="AR244" s="32">
        <f t="shared" si="115"/>
        <v>0</v>
      </c>
      <c r="AS244" s="32">
        <f t="shared" si="116"/>
        <v>0</v>
      </c>
      <c r="AT244" s="31"/>
      <c r="AU244" s="32">
        <f>IF(AU$2='List of Flows'!$B242,IF('List of Flows'!$G242=0,0,1),0)</f>
        <v>0</v>
      </c>
      <c r="AV244" s="32">
        <f>IF(AV$2='List of Flows'!$B242,IF('List of Flows'!$G242=0,0,1),0)</f>
        <v>0</v>
      </c>
      <c r="AW244" s="32">
        <f>IF(AW$2='List of Flows'!$B242,IF('List of Flows'!$G242=0,0,1),0)</f>
        <v>0</v>
      </c>
      <c r="AX244" s="32">
        <f>IF(AX$2='List of Flows'!$B242,IF('List of Flows'!$G242=0,0,1),0)</f>
        <v>0</v>
      </c>
      <c r="AY244" s="32">
        <f>IF(AY$2='List of Flows'!$B242,IF('List of Flows'!$G242=0,0,1),0)</f>
        <v>0</v>
      </c>
      <c r="AZ244" s="32">
        <f>IF(AZ$2='List of Flows'!$B242,IF('List of Flows'!$G242=0,0,1),0)</f>
        <v>0</v>
      </c>
      <c r="BA244" s="32">
        <f>IF(BA$2='List of Flows'!$B242,IF('List of Flows'!$G242=0,0,1),0)</f>
        <v>0</v>
      </c>
      <c r="BB244" s="32">
        <f>IF(BB$2='List of Flows'!$B242,IF('List of Flows'!$G242=0,0,1),0)</f>
        <v>0</v>
      </c>
      <c r="BC244" s="32">
        <f>IF(BC$2='List of Flows'!$B242,IF('List of Flows'!$G242=0,0,1),0)</f>
        <v>0</v>
      </c>
      <c r="BD244" s="32">
        <f>IF(BD$2='List of Flows'!$B242,IF('List of Flows'!$G242=0,0,1),0)</f>
        <v>0</v>
      </c>
      <c r="BE244" s="32">
        <f>IF(BE$2='List of Flows'!$B242,IF('List of Flows'!$G242=0,0,1),0)</f>
        <v>0</v>
      </c>
      <c r="BF244" s="32">
        <f>IF(BF$2='List of Flows'!$B242,IF('List of Flows'!$G242=0,0,1),0)</f>
        <v>0</v>
      </c>
      <c r="BG244" s="32">
        <f>IF(BG$2='List of Flows'!$B242,IF('List of Flows'!$G242=0,0,1),0)</f>
        <v>0</v>
      </c>
      <c r="BH244" s="32">
        <f t="shared" si="117"/>
        <v>0</v>
      </c>
      <c r="BI244" s="31"/>
      <c r="BJ244">
        <f t="shared" si="118"/>
        <v>0</v>
      </c>
      <c r="BK244">
        <f t="shared" si="119"/>
        <v>0</v>
      </c>
      <c r="BL244">
        <f t="shared" si="120"/>
        <v>0</v>
      </c>
      <c r="BM244">
        <f t="shared" si="121"/>
        <v>0</v>
      </c>
      <c r="BN244">
        <f t="shared" si="122"/>
        <v>0</v>
      </c>
      <c r="BO244">
        <f t="shared" si="123"/>
        <v>0</v>
      </c>
      <c r="BP244">
        <f t="shared" si="124"/>
        <v>0</v>
      </c>
      <c r="BQ244">
        <f t="shared" si="125"/>
        <v>0</v>
      </c>
      <c r="BR244">
        <f t="shared" si="126"/>
        <v>0</v>
      </c>
      <c r="BS244">
        <f t="shared" si="127"/>
        <v>0</v>
      </c>
      <c r="BT244">
        <f t="shared" si="128"/>
        <v>0</v>
      </c>
      <c r="BU244">
        <f t="shared" si="129"/>
        <v>0</v>
      </c>
      <c r="BV244">
        <f t="shared" si="130"/>
        <v>0</v>
      </c>
      <c r="BW244">
        <f t="shared" si="131"/>
        <v>0</v>
      </c>
    </row>
    <row r="245" spans="1:75" x14ac:dyDescent="0.3">
      <c r="A245" s="30"/>
      <c r="B245" s="32">
        <f>IF(B$2='List of Flows'!$B243,IF('List of Flows'!$E243=0,0,1),0)</f>
        <v>0</v>
      </c>
      <c r="C245" s="32">
        <f>IF(C$2='List of Flows'!$B243,IF('List of Flows'!$E243=0,0,1),0)</f>
        <v>0</v>
      </c>
      <c r="D245" s="32">
        <f>IF(D$2='List of Flows'!$B243,IF('List of Flows'!$E243=0,0,1),0)</f>
        <v>0</v>
      </c>
      <c r="E245" s="32">
        <f>IF(E$2='List of Flows'!$B243,IF('List of Flows'!$E243=0,0,1),0)</f>
        <v>0</v>
      </c>
      <c r="F245" s="32">
        <f>IF(F$2='List of Flows'!$B243,IF('List of Flows'!$E243=0,0,1),0)</f>
        <v>0</v>
      </c>
      <c r="G245" s="32">
        <f>IF(G$2='List of Flows'!$B243,IF('List of Flows'!$E243=0,0,1),0)</f>
        <v>0</v>
      </c>
      <c r="H245" s="32">
        <f>IF(H$2='List of Flows'!$B243,IF('List of Flows'!$E243=0,0,1),0)</f>
        <v>0</v>
      </c>
      <c r="I245" s="32">
        <f>IF(I$2='List of Flows'!$B243,IF('List of Flows'!$E243=0,0,1),0)</f>
        <v>0</v>
      </c>
      <c r="J245" s="32">
        <f>IF(J$2='List of Flows'!$B243,IF('List of Flows'!$E243=0,0,1),0)</f>
        <v>0</v>
      </c>
      <c r="K245" s="32">
        <f>IF(K$2='List of Flows'!$B243,IF('List of Flows'!$E243=0,0,1),0)</f>
        <v>0</v>
      </c>
      <c r="L245" s="32">
        <f>IF(L$2='List of Flows'!$B243,IF('List of Flows'!$E243=0,0,1),0)</f>
        <v>0</v>
      </c>
      <c r="M245" s="32">
        <f>IF(M$2='List of Flows'!$B243,IF('List of Flows'!$E243=0,0,1),0)</f>
        <v>0</v>
      </c>
      <c r="N245" s="32">
        <f>IF(N$2='List of Flows'!$B243,IF('List of Flows'!$E243=0,0,1),0)</f>
        <v>0</v>
      </c>
      <c r="O245" s="32">
        <f t="shared" si="101"/>
        <v>0</v>
      </c>
      <c r="P245" s="31"/>
      <c r="Q245" s="32">
        <f>IF(Q$2='List of Flows'!$B243,IF('List of Flows'!$F243=0,0,1),0)</f>
        <v>0</v>
      </c>
      <c r="R245" s="32">
        <f>IF(R$2='List of Flows'!$B243,IF('List of Flows'!$F243=0,0,1),0)</f>
        <v>0</v>
      </c>
      <c r="S245" s="32">
        <f>IF(S$2='List of Flows'!$B243,IF('List of Flows'!$F243=0,0,1),0)</f>
        <v>0</v>
      </c>
      <c r="T245" s="32">
        <f>IF(T$2='List of Flows'!$B243,IF('List of Flows'!$F243=0,0,1),0)</f>
        <v>0</v>
      </c>
      <c r="U245" s="32">
        <f>IF(U$2='List of Flows'!$B243,IF('List of Flows'!$F243=0,0,1),0)</f>
        <v>0</v>
      </c>
      <c r="V245" s="32">
        <f>IF(V$2='List of Flows'!$B243,IF('List of Flows'!$F243=0,0,1),0)</f>
        <v>0</v>
      </c>
      <c r="W245" s="32">
        <f>IF(W$2='List of Flows'!$B243,IF('List of Flows'!$F243=0,0,1),0)</f>
        <v>0</v>
      </c>
      <c r="X245" s="32">
        <f>IF(X$2='List of Flows'!$B243,IF('List of Flows'!$F243=0,0,1),0)</f>
        <v>0</v>
      </c>
      <c r="Y245" s="32">
        <f>IF(Y$2='List of Flows'!$B243,IF('List of Flows'!$F243=0,0,1),0)</f>
        <v>0</v>
      </c>
      <c r="Z245" s="32">
        <f>IF(Z$2='List of Flows'!$B243,IF('List of Flows'!$F243=0,0,1),0)</f>
        <v>0</v>
      </c>
      <c r="AA245" s="32">
        <f>IF(AA$2='List of Flows'!$B243,IF('List of Flows'!$F243=0,0,1),0)</f>
        <v>0</v>
      </c>
      <c r="AB245" s="32">
        <f>IF(AB$2='List of Flows'!$B243,IF('List of Flows'!$F243=0,0,1),0)</f>
        <v>0</v>
      </c>
      <c r="AC245" s="32">
        <f>IF(AC$2='List of Flows'!$B243,IF('List of Flows'!$F243=0,0,1),0)</f>
        <v>0</v>
      </c>
      <c r="AD245" s="32">
        <f t="shared" si="102"/>
        <v>0</v>
      </c>
      <c r="AE245" s="31"/>
      <c r="AF245" s="32">
        <f t="shared" si="103"/>
        <v>0</v>
      </c>
      <c r="AG245" s="32">
        <f t="shared" si="104"/>
        <v>0</v>
      </c>
      <c r="AH245" s="32">
        <f t="shared" si="105"/>
        <v>0</v>
      </c>
      <c r="AI245" s="32">
        <f t="shared" si="106"/>
        <v>0</v>
      </c>
      <c r="AJ245" s="32">
        <f t="shared" si="107"/>
        <v>0</v>
      </c>
      <c r="AK245" s="32">
        <f t="shared" si="108"/>
        <v>0</v>
      </c>
      <c r="AL245" s="32">
        <f t="shared" si="109"/>
        <v>0</v>
      </c>
      <c r="AM245" s="32">
        <f t="shared" si="110"/>
        <v>0</v>
      </c>
      <c r="AN245" s="32">
        <f t="shared" si="111"/>
        <v>0</v>
      </c>
      <c r="AO245" s="32">
        <f t="shared" si="112"/>
        <v>0</v>
      </c>
      <c r="AP245" s="32">
        <f t="shared" si="113"/>
        <v>0</v>
      </c>
      <c r="AQ245" s="32">
        <f t="shared" si="114"/>
        <v>0</v>
      </c>
      <c r="AR245" s="32">
        <f t="shared" si="115"/>
        <v>0</v>
      </c>
      <c r="AS245" s="32">
        <f t="shared" si="116"/>
        <v>0</v>
      </c>
      <c r="AT245" s="31"/>
      <c r="AU245" s="32">
        <f>IF(AU$2='List of Flows'!$B243,IF('List of Flows'!$G243=0,0,1),0)</f>
        <v>0</v>
      </c>
      <c r="AV245" s="32">
        <f>IF(AV$2='List of Flows'!$B243,IF('List of Flows'!$G243=0,0,1),0)</f>
        <v>0</v>
      </c>
      <c r="AW245" s="32">
        <f>IF(AW$2='List of Flows'!$B243,IF('List of Flows'!$G243=0,0,1),0)</f>
        <v>0</v>
      </c>
      <c r="AX245" s="32">
        <f>IF(AX$2='List of Flows'!$B243,IF('List of Flows'!$G243=0,0,1),0)</f>
        <v>0</v>
      </c>
      <c r="AY245" s="32">
        <f>IF(AY$2='List of Flows'!$B243,IF('List of Flows'!$G243=0,0,1),0)</f>
        <v>0</v>
      </c>
      <c r="AZ245" s="32">
        <f>IF(AZ$2='List of Flows'!$B243,IF('List of Flows'!$G243=0,0,1),0)</f>
        <v>0</v>
      </c>
      <c r="BA245" s="32">
        <f>IF(BA$2='List of Flows'!$B243,IF('List of Flows'!$G243=0,0,1),0)</f>
        <v>0</v>
      </c>
      <c r="BB245" s="32">
        <f>IF(BB$2='List of Flows'!$B243,IF('List of Flows'!$G243=0,0,1),0)</f>
        <v>0</v>
      </c>
      <c r="BC245" s="32">
        <f>IF(BC$2='List of Flows'!$B243,IF('List of Flows'!$G243=0,0,1),0)</f>
        <v>0</v>
      </c>
      <c r="BD245" s="32">
        <f>IF(BD$2='List of Flows'!$B243,IF('List of Flows'!$G243=0,0,1),0)</f>
        <v>0</v>
      </c>
      <c r="BE245" s="32">
        <f>IF(BE$2='List of Flows'!$B243,IF('List of Flows'!$G243=0,0,1),0)</f>
        <v>0</v>
      </c>
      <c r="BF245" s="32">
        <f>IF(BF$2='List of Flows'!$B243,IF('List of Flows'!$G243=0,0,1),0)</f>
        <v>0</v>
      </c>
      <c r="BG245" s="32">
        <f>IF(BG$2='List of Flows'!$B243,IF('List of Flows'!$G243=0,0,1),0)</f>
        <v>0</v>
      </c>
      <c r="BH245" s="32">
        <f t="shared" si="117"/>
        <v>0</v>
      </c>
      <c r="BI245" s="31"/>
      <c r="BJ245">
        <f t="shared" si="118"/>
        <v>0</v>
      </c>
      <c r="BK245">
        <f t="shared" si="119"/>
        <v>0</v>
      </c>
      <c r="BL245">
        <f t="shared" si="120"/>
        <v>0</v>
      </c>
      <c r="BM245">
        <f t="shared" si="121"/>
        <v>0</v>
      </c>
      <c r="BN245">
        <f t="shared" si="122"/>
        <v>0</v>
      </c>
      <c r="BO245">
        <f t="shared" si="123"/>
        <v>0</v>
      </c>
      <c r="BP245">
        <f t="shared" si="124"/>
        <v>0</v>
      </c>
      <c r="BQ245">
        <f t="shared" si="125"/>
        <v>0</v>
      </c>
      <c r="BR245">
        <f t="shared" si="126"/>
        <v>0</v>
      </c>
      <c r="BS245">
        <f t="shared" si="127"/>
        <v>0</v>
      </c>
      <c r="BT245">
        <f t="shared" si="128"/>
        <v>0</v>
      </c>
      <c r="BU245">
        <f t="shared" si="129"/>
        <v>0</v>
      </c>
      <c r="BV245">
        <f t="shared" si="130"/>
        <v>0</v>
      </c>
      <c r="BW245">
        <f t="shared" si="131"/>
        <v>0</v>
      </c>
    </row>
    <row r="246" spans="1:75" x14ac:dyDescent="0.3">
      <c r="A246" s="30"/>
      <c r="B246" s="32">
        <f>IF(B$2='List of Flows'!$B244,IF('List of Flows'!$E244=0,0,1),0)</f>
        <v>0</v>
      </c>
      <c r="C246" s="32">
        <f>IF(C$2='List of Flows'!$B244,IF('List of Flows'!$E244=0,0,1),0)</f>
        <v>0</v>
      </c>
      <c r="D246" s="32">
        <f>IF(D$2='List of Flows'!$B244,IF('List of Flows'!$E244=0,0,1),0)</f>
        <v>0</v>
      </c>
      <c r="E246" s="32">
        <f>IF(E$2='List of Flows'!$B244,IF('List of Flows'!$E244=0,0,1),0)</f>
        <v>0</v>
      </c>
      <c r="F246" s="32">
        <f>IF(F$2='List of Flows'!$B244,IF('List of Flows'!$E244=0,0,1),0)</f>
        <v>0</v>
      </c>
      <c r="G246" s="32">
        <f>IF(G$2='List of Flows'!$B244,IF('List of Flows'!$E244=0,0,1),0)</f>
        <v>0</v>
      </c>
      <c r="H246" s="32">
        <f>IF(H$2='List of Flows'!$B244,IF('List of Flows'!$E244=0,0,1),0)</f>
        <v>0</v>
      </c>
      <c r="I246" s="32">
        <f>IF(I$2='List of Flows'!$B244,IF('List of Flows'!$E244=0,0,1),0)</f>
        <v>0</v>
      </c>
      <c r="J246" s="32">
        <f>IF(J$2='List of Flows'!$B244,IF('List of Flows'!$E244=0,0,1),0)</f>
        <v>0</v>
      </c>
      <c r="K246" s="32">
        <f>IF(K$2='List of Flows'!$B244,IF('List of Flows'!$E244=0,0,1),0)</f>
        <v>0</v>
      </c>
      <c r="L246" s="32">
        <f>IF(L$2='List of Flows'!$B244,IF('List of Flows'!$E244=0,0,1),0)</f>
        <v>0</v>
      </c>
      <c r="M246" s="32">
        <f>IF(M$2='List of Flows'!$B244,IF('List of Flows'!$E244=0,0,1),0)</f>
        <v>0</v>
      </c>
      <c r="N246" s="32">
        <f>IF(N$2='List of Flows'!$B244,IF('List of Flows'!$E244=0,0,1),0)</f>
        <v>0</v>
      </c>
      <c r="O246" s="32">
        <f t="shared" si="101"/>
        <v>0</v>
      </c>
      <c r="P246" s="31"/>
      <c r="Q246" s="32">
        <f>IF(Q$2='List of Flows'!$B244,IF('List of Flows'!$F244=0,0,1),0)</f>
        <v>0</v>
      </c>
      <c r="R246" s="32">
        <f>IF(R$2='List of Flows'!$B244,IF('List of Flows'!$F244=0,0,1),0)</f>
        <v>0</v>
      </c>
      <c r="S246" s="32">
        <f>IF(S$2='List of Flows'!$B244,IF('List of Flows'!$F244=0,0,1),0)</f>
        <v>0</v>
      </c>
      <c r="T246" s="32">
        <f>IF(T$2='List of Flows'!$B244,IF('List of Flows'!$F244=0,0,1),0)</f>
        <v>0</v>
      </c>
      <c r="U246" s="32">
        <f>IF(U$2='List of Flows'!$B244,IF('List of Flows'!$F244=0,0,1),0)</f>
        <v>0</v>
      </c>
      <c r="V246" s="32">
        <f>IF(V$2='List of Flows'!$B244,IF('List of Flows'!$F244=0,0,1),0)</f>
        <v>0</v>
      </c>
      <c r="W246" s="32">
        <f>IF(W$2='List of Flows'!$B244,IF('List of Flows'!$F244=0,0,1),0)</f>
        <v>0</v>
      </c>
      <c r="X246" s="32">
        <f>IF(X$2='List of Flows'!$B244,IF('List of Flows'!$F244=0,0,1),0)</f>
        <v>0</v>
      </c>
      <c r="Y246" s="32">
        <f>IF(Y$2='List of Flows'!$B244,IF('List of Flows'!$F244=0,0,1),0)</f>
        <v>0</v>
      </c>
      <c r="Z246" s="32">
        <f>IF(Z$2='List of Flows'!$B244,IF('List of Flows'!$F244=0,0,1),0)</f>
        <v>0</v>
      </c>
      <c r="AA246" s="32">
        <f>IF(AA$2='List of Flows'!$B244,IF('List of Flows'!$F244=0,0,1),0)</f>
        <v>0</v>
      </c>
      <c r="AB246" s="32">
        <f>IF(AB$2='List of Flows'!$B244,IF('List of Flows'!$F244=0,0,1),0)</f>
        <v>0</v>
      </c>
      <c r="AC246" s="32">
        <f>IF(AC$2='List of Flows'!$B244,IF('List of Flows'!$F244=0,0,1),0)</f>
        <v>0</v>
      </c>
      <c r="AD246" s="32">
        <f t="shared" si="102"/>
        <v>0</v>
      </c>
      <c r="AE246" s="31"/>
      <c r="AF246" s="32">
        <f t="shared" si="103"/>
        <v>0</v>
      </c>
      <c r="AG246" s="32">
        <f t="shared" si="104"/>
        <v>0</v>
      </c>
      <c r="AH246" s="32">
        <f t="shared" si="105"/>
        <v>0</v>
      </c>
      <c r="AI246" s="32">
        <f t="shared" si="106"/>
        <v>0</v>
      </c>
      <c r="AJ246" s="32">
        <f t="shared" si="107"/>
        <v>0</v>
      </c>
      <c r="AK246" s="32">
        <f t="shared" si="108"/>
        <v>0</v>
      </c>
      <c r="AL246" s="32">
        <f t="shared" si="109"/>
        <v>0</v>
      </c>
      <c r="AM246" s="32">
        <f t="shared" si="110"/>
        <v>0</v>
      </c>
      <c r="AN246" s="32">
        <f t="shared" si="111"/>
        <v>0</v>
      </c>
      <c r="AO246" s="32">
        <f t="shared" si="112"/>
        <v>0</v>
      </c>
      <c r="AP246" s="32">
        <f t="shared" si="113"/>
        <v>0</v>
      </c>
      <c r="AQ246" s="32">
        <f t="shared" si="114"/>
        <v>0</v>
      </c>
      <c r="AR246" s="32">
        <f t="shared" si="115"/>
        <v>0</v>
      </c>
      <c r="AS246" s="32">
        <f t="shared" si="116"/>
        <v>0</v>
      </c>
      <c r="AT246" s="31"/>
      <c r="AU246" s="32">
        <f>IF(AU$2='List of Flows'!$B244,IF('List of Flows'!$G244=0,0,1),0)</f>
        <v>0</v>
      </c>
      <c r="AV246" s="32">
        <f>IF(AV$2='List of Flows'!$B244,IF('List of Flows'!$G244=0,0,1),0)</f>
        <v>0</v>
      </c>
      <c r="AW246" s="32">
        <f>IF(AW$2='List of Flows'!$B244,IF('List of Flows'!$G244=0,0,1),0)</f>
        <v>0</v>
      </c>
      <c r="AX246" s="32">
        <f>IF(AX$2='List of Flows'!$B244,IF('List of Flows'!$G244=0,0,1),0)</f>
        <v>0</v>
      </c>
      <c r="AY246" s="32">
        <f>IF(AY$2='List of Flows'!$B244,IF('List of Flows'!$G244=0,0,1),0)</f>
        <v>0</v>
      </c>
      <c r="AZ246" s="32">
        <f>IF(AZ$2='List of Flows'!$B244,IF('List of Flows'!$G244=0,0,1),0)</f>
        <v>0</v>
      </c>
      <c r="BA246" s="32">
        <f>IF(BA$2='List of Flows'!$B244,IF('List of Flows'!$G244=0,0,1),0)</f>
        <v>0</v>
      </c>
      <c r="BB246" s="32">
        <f>IF(BB$2='List of Flows'!$B244,IF('List of Flows'!$G244=0,0,1),0)</f>
        <v>0</v>
      </c>
      <c r="BC246" s="32">
        <f>IF(BC$2='List of Flows'!$B244,IF('List of Flows'!$G244=0,0,1),0)</f>
        <v>0</v>
      </c>
      <c r="BD246" s="32">
        <f>IF(BD$2='List of Flows'!$B244,IF('List of Flows'!$G244=0,0,1),0)</f>
        <v>0</v>
      </c>
      <c r="BE246" s="32">
        <f>IF(BE$2='List of Flows'!$B244,IF('List of Flows'!$G244=0,0,1),0)</f>
        <v>0</v>
      </c>
      <c r="BF246" s="32">
        <f>IF(BF$2='List of Flows'!$B244,IF('List of Flows'!$G244=0,0,1),0)</f>
        <v>0</v>
      </c>
      <c r="BG246" s="32">
        <f>IF(BG$2='List of Flows'!$B244,IF('List of Flows'!$G244=0,0,1),0)</f>
        <v>0</v>
      </c>
      <c r="BH246" s="32">
        <f t="shared" si="117"/>
        <v>0</v>
      </c>
      <c r="BI246" s="31"/>
      <c r="BJ246">
        <f t="shared" si="118"/>
        <v>0</v>
      </c>
      <c r="BK246">
        <f t="shared" si="119"/>
        <v>0</v>
      </c>
      <c r="BL246">
        <f t="shared" si="120"/>
        <v>0</v>
      </c>
      <c r="BM246">
        <f t="shared" si="121"/>
        <v>0</v>
      </c>
      <c r="BN246">
        <f t="shared" si="122"/>
        <v>0</v>
      </c>
      <c r="BO246">
        <f t="shared" si="123"/>
        <v>0</v>
      </c>
      <c r="BP246">
        <f t="shared" si="124"/>
        <v>0</v>
      </c>
      <c r="BQ246">
        <f t="shared" si="125"/>
        <v>0</v>
      </c>
      <c r="BR246">
        <f t="shared" si="126"/>
        <v>0</v>
      </c>
      <c r="BS246">
        <f t="shared" si="127"/>
        <v>0</v>
      </c>
      <c r="BT246">
        <f t="shared" si="128"/>
        <v>0</v>
      </c>
      <c r="BU246">
        <f t="shared" si="129"/>
        <v>0</v>
      </c>
      <c r="BV246">
        <f t="shared" si="130"/>
        <v>0</v>
      </c>
      <c r="BW246">
        <f t="shared" si="131"/>
        <v>0</v>
      </c>
    </row>
    <row r="247" spans="1:75" x14ac:dyDescent="0.3">
      <c r="A247" s="30"/>
      <c r="B247" s="32">
        <f>IF(B$2='List of Flows'!$B245,IF('List of Flows'!$E245=0,0,1),0)</f>
        <v>0</v>
      </c>
      <c r="C247" s="32">
        <f>IF(C$2='List of Flows'!$B245,IF('List of Flows'!$E245=0,0,1),0)</f>
        <v>0</v>
      </c>
      <c r="D247" s="32">
        <f>IF(D$2='List of Flows'!$B245,IF('List of Flows'!$E245=0,0,1),0)</f>
        <v>0</v>
      </c>
      <c r="E247" s="32">
        <f>IF(E$2='List of Flows'!$B245,IF('List of Flows'!$E245=0,0,1),0)</f>
        <v>0</v>
      </c>
      <c r="F247" s="32">
        <f>IF(F$2='List of Flows'!$B245,IF('List of Flows'!$E245=0,0,1),0)</f>
        <v>0</v>
      </c>
      <c r="G247" s="32">
        <f>IF(G$2='List of Flows'!$B245,IF('List of Flows'!$E245=0,0,1),0)</f>
        <v>0</v>
      </c>
      <c r="H247" s="32">
        <f>IF(H$2='List of Flows'!$B245,IF('List of Flows'!$E245=0,0,1),0)</f>
        <v>0</v>
      </c>
      <c r="I247" s="32">
        <f>IF(I$2='List of Flows'!$B245,IF('List of Flows'!$E245=0,0,1),0)</f>
        <v>0</v>
      </c>
      <c r="J247" s="32">
        <f>IF(J$2='List of Flows'!$B245,IF('List of Flows'!$E245=0,0,1),0)</f>
        <v>0</v>
      </c>
      <c r="K247" s="32">
        <f>IF(K$2='List of Flows'!$B245,IF('List of Flows'!$E245=0,0,1),0)</f>
        <v>0</v>
      </c>
      <c r="L247" s="32">
        <f>IF(L$2='List of Flows'!$B245,IF('List of Flows'!$E245=0,0,1),0)</f>
        <v>0</v>
      </c>
      <c r="M247" s="32">
        <f>IF(M$2='List of Flows'!$B245,IF('List of Flows'!$E245=0,0,1),0)</f>
        <v>0</v>
      </c>
      <c r="N247" s="32">
        <f>IF(N$2='List of Flows'!$B245,IF('List of Flows'!$E245=0,0,1),0)</f>
        <v>0</v>
      </c>
      <c r="O247" s="32">
        <f t="shared" si="101"/>
        <v>0</v>
      </c>
      <c r="P247" s="31"/>
      <c r="Q247" s="32">
        <f>IF(Q$2='List of Flows'!$B245,IF('List of Flows'!$F245=0,0,1),0)</f>
        <v>0</v>
      </c>
      <c r="R247" s="32">
        <f>IF(R$2='List of Flows'!$B245,IF('List of Flows'!$F245=0,0,1),0)</f>
        <v>0</v>
      </c>
      <c r="S247" s="32">
        <f>IF(S$2='List of Flows'!$B245,IF('List of Flows'!$F245=0,0,1),0)</f>
        <v>0</v>
      </c>
      <c r="T247" s="32">
        <f>IF(T$2='List of Flows'!$B245,IF('List of Flows'!$F245=0,0,1),0)</f>
        <v>0</v>
      </c>
      <c r="U247" s="32">
        <f>IF(U$2='List of Flows'!$B245,IF('List of Flows'!$F245=0,0,1),0)</f>
        <v>0</v>
      </c>
      <c r="V247" s="32">
        <f>IF(V$2='List of Flows'!$B245,IF('List of Flows'!$F245=0,0,1),0)</f>
        <v>0</v>
      </c>
      <c r="W247" s="32">
        <f>IF(W$2='List of Flows'!$B245,IF('List of Flows'!$F245=0,0,1),0)</f>
        <v>0</v>
      </c>
      <c r="X247" s="32">
        <f>IF(X$2='List of Flows'!$B245,IF('List of Flows'!$F245=0,0,1),0)</f>
        <v>0</v>
      </c>
      <c r="Y247" s="32">
        <f>IF(Y$2='List of Flows'!$B245,IF('List of Flows'!$F245=0,0,1),0)</f>
        <v>0</v>
      </c>
      <c r="Z247" s="32">
        <f>IF(Z$2='List of Flows'!$B245,IF('List of Flows'!$F245=0,0,1),0)</f>
        <v>0</v>
      </c>
      <c r="AA247" s="32">
        <f>IF(AA$2='List of Flows'!$B245,IF('List of Flows'!$F245=0,0,1),0)</f>
        <v>0</v>
      </c>
      <c r="AB247" s="32">
        <f>IF(AB$2='List of Flows'!$B245,IF('List of Flows'!$F245=0,0,1),0)</f>
        <v>0</v>
      </c>
      <c r="AC247" s="32">
        <f>IF(AC$2='List of Flows'!$B245,IF('List of Flows'!$F245=0,0,1),0)</f>
        <v>0</v>
      </c>
      <c r="AD247" s="32">
        <f t="shared" si="102"/>
        <v>0</v>
      </c>
      <c r="AE247" s="31"/>
      <c r="AF247" s="32">
        <f t="shared" si="103"/>
        <v>0</v>
      </c>
      <c r="AG247" s="32">
        <f t="shared" si="104"/>
        <v>0</v>
      </c>
      <c r="AH247" s="32">
        <f t="shared" si="105"/>
        <v>0</v>
      </c>
      <c r="AI247" s="32">
        <f t="shared" si="106"/>
        <v>0</v>
      </c>
      <c r="AJ247" s="32">
        <f t="shared" si="107"/>
        <v>0</v>
      </c>
      <c r="AK247" s="32">
        <f t="shared" si="108"/>
        <v>0</v>
      </c>
      <c r="AL247" s="32">
        <f t="shared" si="109"/>
        <v>0</v>
      </c>
      <c r="AM247" s="32">
        <f t="shared" si="110"/>
        <v>0</v>
      </c>
      <c r="AN247" s="32">
        <f t="shared" si="111"/>
        <v>0</v>
      </c>
      <c r="AO247" s="32">
        <f t="shared" si="112"/>
        <v>0</v>
      </c>
      <c r="AP247" s="32">
        <f t="shared" si="113"/>
        <v>0</v>
      </c>
      <c r="AQ247" s="32">
        <f t="shared" si="114"/>
        <v>0</v>
      </c>
      <c r="AR247" s="32">
        <f t="shared" si="115"/>
        <v>0</v>
      </c>
      <c r="AS247" s="32">
        <f t="shared" si="116"/>
        <v>0</v>
      </c>
      <c r="AT247" s="31"/>
      <c r="AU247" s="32">
        <f>IF(AU$2='List of Flows'!$B245,IF('List of Flows'!$G245=0,0,1),0)</f>
        <v>0</v>
      </c>
      <c r="AV247" s="32">
        <f>IF(AV$2='List of Flows'!$B245,IF('List of Flows'!$G245=0,0,1),0)</f>
        <v>0</v>
      </c>
      <c r="AW247" s="32">
        <f>IF(AW$2='List of Flows'!$B245,IF('List of Flows'!$G245=0,0,1),0)</f>
        <v>0</v>
      </c>
      <c r="AX247" s="32">
        <f>IF(AX$2='List of Flows'!$B245,IF('List of Flows'!$G245=0,0,1),0)</f>
        <v>0</v>
      </c>
      <c r="AY247" s="32">
        <f>IF(AY$2='List of Flows'!$B245,IF('List of Flows'!$G245=0,0,1),0)</f>
        <v>0</v>
      </c>
      <c r="AZ247" s="32">
        <f>IF(AZ$2='List of Flows'!$B245,IF('List of Flows'!$G245=0,0,1),0)</f>
        <v>0</v>
      </c>
      <c r="BA247" s="32">
        <f>IF(BA$2='List of Flows'!$B245,IF('List of Flows'!$G245=0,0,1),0)</f>
        <v>0</v>
      </c>
      <c r="BB247" s="32">
        <f>IF(BB$2='List of Flows'!$B245,IF('List of Flows'!$G245=0,0,1),0)</f>
        <v>0</v>
      </c>
      <c r="BC247" s="32">
        <f>IF(BC$2='List of Flows'!$B245,IF('List of Flows'!$G245=0,0,1),0)</f>
        <v>0</v>
      </c>
      <c r="BD247" s="32">
        <f>IF(BD$2='List of Flows'!$B245,IF('List of Flows'!$G245=0,0,1),0)</f>
        <v>0</v>
      </c>
      <c r="BE247" s="32">
        <f>IF(BE$2='List of Flows'!$B245,IF('List of Flows'!$G245=0,0,1),0)</f>
        <v>0</v>
      </c>
      <c r="BF247" s="32">
        <f>IF(BF$2='List of Flows'!$B245,IF('List of Flows'!$G245=0,0,1),0)</f>
        <v>0</v>
      </c>
      <c r="BG247" s="32">
        <f>IF(BG$2='List of Flows'!$B245,IF('List of Flows'!$G245=0,0,1),0)</f>
        <v>0</v>
      </c>
      <c r="BH247" s="32">
        <f t="shared" si="117"/>
        <v>0</v>
      </c>
      <c r="BI247" s="31"/>
      <c r="BJ247">
        <f t="shared" si="118"/>
        <v>0</v>
      </c>
      <c r="BK247">
        <f t="shared" si="119"/>
        <v>0</v>
      </c>
      <c r="BL247">
        <f t="shared" si="120"/>
        <v>0</v>
      </c>
      <c r="BM247">
        <f t="shared" si="121"/>
        <v>0</v>
      </c>
      <c r="BN247">
        <f t="shared" si="122"/>
        <v>0</v>
      </c>
      <c r="BO247">
        <f t="shared" si="123"/>
        <v>0</v>
      </c>
      <c r="BP247">
        <f t="shared" si="124"/>
        <v>0</v>
      </c>
      <c r="BQ247">
        <f t="shared" si="125"/>
        <v>0</v>
      </c>
      <c r="BR247">
        <f t="shared" si="126"/>
        <v>0</v>
      </c>
      <c r="BS247">
        <f t="shared" si="127"/>
        <v>0</v>
      </c>
      <c r="BT247">
        <f t="shared" si="128"/>
        <v>0</v>
      </c>
      <c r="BU247">
        <f t="shared" si="129"/>
        <v>0</v>
      </c>
      <c r="BV247">
        <f t="shared" si="130"/>
        <v>0</v>
      </c>
      <c r="BW247">
        <f t="shared" si="131"/>
        <v>0</v>
      </c>
    </row>
    <row r="248" spans="1:75" x14ac:dyDescent="0.3">
      <c r="A248" s="30"/>
      <c r="B248" s="32">
        <f>IF(B$2='List of Flows'!$B246,IF('List of Flows'!$E246=0,0,1),0)</f>
        <v>0</v>
      </c>
      <c r="C248" s="32">
        <f>IF(C$2='List of Flows'!$B246,IF('List of Flows'!$E246=0,0,1),0)</f>
        <v>0</v>
      </c>
      <c r="D248" s="32">
        <f>IF(D$2='List of Flows'!$B246,IF('List of Flows'!$E246=0,0,1),0)</f>
        <v>0</v>
      </c>
      <c r="E248" s="32">
        <f>IF(E$2='List of Flows'!$B246,IF('List of Flows'!$E246=0,0,1),0)</f>
        <v>0</v>
      </c>
      <c r="F248" s="32">
        <f>IF(F$2='List of Flows'!$B246,IF('List of Flows'!$E246=0,0,1),0)</f>
        <v>0</v>
      </c>
      <c r="G248" s="32">
        <f>IF(G$2='List of Flows'!$B246,IF('List of Flows'!$E246=0,0,1),0)</f>
        <v>0</v>
      </c>
      <c r="H248" s="32">
        <f>IF(H$2='List of Flows'!$B246,IF('List of Flows'!$E246=0,0,1),0)</f>
        <v>0</v>
      </c>
      <c r="I248" s="32">
        <f>IF(I$2='List of Flows'!$B246,IF('List of Flows'!$E246=0,0,1),0)</f>
        <v>0</v>
      </c>
      <c r="J248" s="32">
        <f>IF(J$2='List of Flows'!$B246,IF('List of Flows'!$E246=0,0,1),0)</f>
        <v>0</v>
      </c>
      <c r="K248" s="32">
        <f>IF(K$2='List of Flows'!$B246,IF('List of Flows'!$E246=0,0,1),0)</f>
        <v>0</v>
      </c>
      <c r="L248" s="32">
        <f>IF(L$2='List of Flows'!$B246,IF('List of Flows'!$E246=0,0,1),0)</f>
        <v>0</v>
      </c>
      <c r="M248" s="32">
        <f>IF(M$2='List of Flows'!$B246,IF('List of Flows'!$E246=0,0,1),0)</f>
        <v>0</v>
      </c>
      <c r="N248" s="32">
        <f>IF(N$2='List of Flows'!$B246,IF('List of Flows'!$E246=0,0,1),0)</f>
        <v>0</v>
      </c>
      <c r="O248" s="32">
        <f t="shared" si="101"/>
        <v>0</v>
      </c>
      <c r="P248" s="31"/>
      <c r="Q248" s="32">
        <f>IF(Q$2='List of Flows'!$B246,IF('List of Flows'!$F246=0,0,1),0)</f>
        <v>0</v>
      </c>
      <c r="R248" s="32">
        <f>IF(R$2='List of Flows'!$B246,IF('List of Flows'!$F246=0,0,1),0)</f>
        <v>0</v>
      </c>
      <c r="S248" s="32">
        <f>IF(S$2='List of Flows'!$B246,IF('List of Flows'!$F246=0,0,1),0)</f>
        <v>0</v>
      </c>
      <c r="T248" s="32">
        <f>IF(T$2='List of Flows'!$B246,IF('List of Flows'!$F246=0,0,1),0)</f>
        <v>0</v>
      </c>
      <c r="U248" s="32">
        <f>IF(U$2='List of Flows'!$B246,IF('List of Flows'!$F246=0,0,1),0)</f>
        <v>0</v>
      </c>
      <c r="V248" s="32">
        <f>IF(V$2='List of Flows'!$B246,IF('List of Flows'!$F246=0,0,1),0)</f>
        <v>0</v>
      </c>
      <c r="W248" s="32">
        <f>IF(W$2='List of Flows'!$B246,IF('List of Flows'!$F246=0,0,1),0)</f>
        <v>0</v>
      </c>
      <c r="X248" s="32">
        <f>IF(X$2='List of Flows'!$B246,IF('List of Flows'!$F246=0,0,1),0)</f>
        <v>0</v>
      </c>
      <c r="Y248" s="32">
        <f>IF(Y$2='List of Flows'!$B246,IF('List of Flows'!$F246=0,0,1),0)</f>
        <v>0</v>
      </c>
      <c r="Z248" s="32">
        <f>IF(Z$2='List of Flows'!$B246,IF('List of Flows'!$F246=0,0,1),0)</f>
        <v>0</v>
      </c>
      <c r="AA248" s="32">
        <f>IF(AA$2='List of Flows'!$B246,IF('List of Flows'!$F246=0,0,1),0)</f>
        <v>0</v>
      </c>
      <c r="AB248" s="32">
        <f>IF(AB$2='List of Flows'!$B246,IF('List of Flows'!$F246=0,0,1),0)</f>
        <v>0</v>
      </c>
      <c r="AC248" s="32">
        <f>IF(AC$2='List of Flows'!$B246,IF('List of Flows'!$F246=0,0,1),0)</f>
        <v>0</v>
      </c>
      <c r="AD248" s="32">
        <f t="shared" si="102"/>
        <v>0</v>
      </c>
      <c r="AE248" s="31"/>
      <c r="AF248" s="32">
        <f t="shared" si="103"/>
        <v>0</v>
      </c>
      <c r="AG248" s="32">
        <f t="shared" si="104"/>
        <v>0</v>
      </c>
      <c r="AH248" s="32">
        <f t="shared" si="105"/>
        <v>0</v>
      </c>
      <c r="AI248" s="32">
        <f t="shared" si="106"/>
        <v>0</v>
      </c>
      <c r="AJ248" s="32">
        <f t="shared" si="107"/>
        <v>0</v>
      </c>
      <c r="AK248" s="32">
        <f t="shared" si="108"/>
        <v>0</v>
      </c>
      <c r="AL248" s="32">
        <f t="shared" si="109"/>
        <v>0</v>
      </c>
      <c r="AM248" s="32">
        <f t="shared" si="110"/>
        <v>0</v>
      </c>
      <c r="AN248" s="32">
        <f t="shared" si="111"/>
        <v>0</v>
      </c>
      <c r="AO248" s="32">
        <f t="shared" si="112"/>
        <v>0</v>
      </c>
      <c r="AP248" s="32">
        <f t="shared" si="113"/>
        <v>0</v>
      </c>
      <c r="AQ248" s="32">
        <f t="shared" si="114"/>
        <v>0</v>
      </c>
      <c r="AR248" s="32">
        <f t="shared" si="115"/>
        <v>0</v>
      </c>
      <c r="AS248" s="32">
        <f t="shared" si="116"/>
        <v>0</v>
      </c>
      <c r="AT248" s="31"/>
      <c r="AU248" s="32">
        <f>IF(AU$2='List of Flows'!$B246,IF('List of Flows'!$G246=0,0,1),0)</f>
        <v>0</v>
      </c>
      <c r="AV248" s="32">
        <f>IF(AV$2='List of Flows'!$B246,IF('List of Flows'!$G246=0,0,1),0)</f>
        <v>0</v>
      </c>
      <c r="AW248" s="32">
        <f>IF(AW$2='List of Flows'!$B246,IF('List of Flows'!$G246=0,0,1),0)</f>
        <v>0</v>
      </c>
      <c r="AX248" s="32">
        <f>IF(AX$2='List of Flows'!$B246,IF('List of Flows'!$G246=0,0,1),0)</f>
        <v>0</v>
      </c>
      <c r="AY248" s="32">
        <f>IF(AY$2='List of Flows'!$B246,IF('List of Flows'!$G246=0,0,1),0)</f>
        <v>0</v>
      </c>
      <c r="AZ248" s="32">
        <f>IF(AZ$2='List of Flows'!$B246,IF('List of Flows'!$G246=0,0,1),0)</f>
        <v>0</v>
      </c>
      <c r="BA248" s="32">
        <f>IF(BA$2='List of Flows'!$B246,IF('List of Flows'!$G246=0,0,1),0)</f>
        <v>0</v>
      </c>
      <c r="BB248" s="32">
        <f>IF(BB$2='List of Flows'!$B246,IF('List of Flows'!$G246=0,0,1),0)</f>
        <v>0</v>
      </c>
      <c r="BC248" s="32">
        <f>IF(BC$2='List of Flows'!$B246,IF('List of Flows'!$G246=0,0,1),0)</f>
        <v>0</v>
      </c>
      <c r="BD248" s="32">
        <f>IF(BD$2='List of Flows'!$B246,IF('List of Flows'!$G246=0,0,1),0)</f>
        <v>0</v>
      </c>
      <c r="BE248" s="32">
        <f>IF(BE$2='List of Flows'!$B246,IF('List of Flows'!$G246=0,0,1),0)</f>
        <v>0</v>
      </c>
      <c r="BF248" s="32">
        <f>IF(BF$2='List of Flows'!$B246,IF('List of Flows'!$G246=0,0,1),0)</f>
        <v>0</v>
      </c>
      <c r="BG248" s="32">
        <f>IF(BG$2='List of Flows'!$B246,IF('List of Flows'!$G246=0,0,1),0)</f>
        <v>0</v>
      </c>
      <c r="BH248" s="32">
        <f t="shared" si="117"/>
        <v>0</v>
      </c>
      <c r="BI248" s="31"/>
      <c r="BJ248">
        <f t="shared" si="118"/>
        <v>0</v>
      </c>
      <c r="BK248">
        <f t="shared" si="119"/>
        <v>0</v>
      </c>
      <c r="BL248">
        <f t="shared" si="120"/>
        <v>0</v>
      </c>
      <c r="BM248">
        <f t="shared" si="121"/>
        <v>0</v>
      </c>
      <c r="BN248">
        <f t="shared" si="122"/>
        <v>0</v>
      </c>
      <c r="BO248">
        <f t="shared" si="123"/>
        <v>0</v>
      </c>
      <c r="BP248">
        <f t="shared" si="124"/>
        <v>0</v>
      </c>
      <c r="BQ248">
        <f t="shared" si="125"/>
        <v>0</v>
      </c>
      <c r="BR248">
        <f t="shared" si="126"/>
        <v>0</v>
      </c>
      <c r="BS248">
        <f t="shared" si="127"/>
        <v>0</v>
      </c>
      <c r="BT248">
        <f t="shared" si="128"/>
        <v>0</v>
      </c>
      <c r="BU248">
        <f t="shared" si="129"/>
        <v>0</v>
      </c>
      <c r="BV248">
        <f t="shared" si="130"/>
        <v>0</v>
      </c>
      <c r="BW248">
        <f t="shared" si="131"/>
        <v>0</v>
      </c>
    </row>
    <row r="249" spans="1:75" x14ac:dyDescent="0.3">
      <c r="A249" s="30"/>
      <c r="B249" s="32">
        <f>IF(B$2='List of Flows'!$B247,IF('List of Flows'!$E247=0,0,1),0)</f>
        <v>0</v>
      </c>
      <c r="C249" s="32">
        <f>IF(C$2='List of Flows'!$B247,IF('List of Flows'!$E247=0,0,1),0)</f>
        <v>0</v>
      </c>
      <c r="D249" s="32">
        <f>IF(D$2='List of Flows'!$B247,IF('List of Flows'!$E247=0,0,1),0)</f>
        <v>0</v>
      </c>
      <c r="E249" s="32">
        <f>IF(E$2='List of Flows'!$B247,IF('List of Flows'!$E247=0,0,1),0)</f>
        <v>0</v>
      </c>
      <c r="F249" s="32">
        <f>IF(F$2='List of Flows'!$B247,IF('List of Flows'!$E247=0,0,1),0)</f>
        <v>0</v>
      </c>
      <c r="G249" s="32">
        <f>IF(G$2='List of Flows'!$B247,IF('List of Flows'!$E247=0,0,1),0)</f>
        <v>0</v>
      </c>
      <c r="H249" s="32">
        <f>IF(H$2='List of Flows'!$B247,IF('List of Flows'!$E247=0,0,1),0)</f>
        <v>0</v>
      </c>
      <c r="I249" s="32">
        <f>IF(I$2='List of Flows'!$B247,IF('List of Flows'!$E247=0,0,1),0)</f>
        <v>0</v>
      </c>
      <c r="J249" s="32">
        <f>IF(J$2='List of Flows'!$B247,IF('List of Flows'!$E247=0,0,1),0)</f>
        <v>0</v>
      </c>
      <c r="K249" s="32">
        <f>IF(K$2='List of Flows'!$B247,IF('List of Flows'!$E247=0,0,1),0)</f>
        <v>0</v>
      </c>
      <c r="L249" s="32">
        <f>IF(L$2='List of Flows'!$B247,IF('List of Flows'!$E247=0,0,1),0)</f>
        <v>0</v>
      </c>
      <c r="M249" s="32">
        <f>IF(M$2='List of Flows'!$B247,IF('List of Flows'!$E247=0,0,1),0)</f>
        <v>0</v>
      </c>
      <c r="N249" s="32">
        <f>IF(N$2='List of Flows'!$B247,IF('List of Flows'!$E247=0,0,1),0)</f>
        <v>0</v>
      </c>
      <c r="O249" s="32">
        <f t="shared" si="101"/>
        <v>0</v>
      </c>
      <c r="P249" s="31"/>
      <c r="Q249" s="32">
        <f>IF(Q$2='List of Flows'!$B247,IF('List of Flows'!$F247=0,0,1),0)</f>
        <v>0</v>
      </c>
      <c r="R249" s="32">
        <f>IF(R$2='List of Flows'!$B247,IF('List of Flows'!$F247=0,0,1),0)</f>
        <v>0</v>
      </c>
      <c r="S249" s="32">
        <f>IF(S$2='List of Flows'!$B247,IF('List of Flows'!$F247=0,0,1),0)</f>
        <v>0</v>
      </c>
      <c r="T249" s="32">
        <f>IF(T$2='List of Flows'!$B247,IF('List of Flows'!$F247=0,0,1),0)</f>
        <v>0</v>
      </c>
      <c r="U249" s="32">
        <f>IF(U$2='List of Flows'!$B247,IF('List of Flows'!$F247=0,0,1),0)</f>
        <v>0</v>
      </c>
      <c r="V249" s="32">
        <f>IF(V$2='List of Flows'!$B247,IF('List of Flows'!$F247=0,0,1),0)</f>
        <v>0</v>
      </c>
      <c r="W249" s="32">
        <f>IF(W$2='List of Flows'!$B247,IF('List of Flows'!$F247=0,0,1),0)</f>
        <v>0</v>
      </c>
      <c r="X249" s="32">
        <f>IF(X$2='List of Flows'!$B247,IF('List of Flows'!$F247=0,0,1),0)</f>
        <v>0</v>
      </c>
      <c r="Y249" s="32">
        <f>IF(Y$2='List of Flows'!$B247,IF('List of Flows'!$F247=0,0,1),0)</f>
        <v>0</v>
      </c>
      <c r="Z249" s="32">
        <f>IF(Z$2='List of Flows'!$B247,IF('List of Flows'!$F247=0,0,1),0)</f>
        <v>0</v>
      </c>
      <c r="AA249" s="32">
        <f>IF(AA$2='List of Flows'!$B247,IF('List of Flows'!$F247=0,0,1),0)</f>
        <v>0</v>
      </c>
      <c r="AB249" s="32">
        <f>IF(AB$2='List of Flows'!$B247,IF('List of Flows'!$F247=0,0,1),0)</f>
        <v>0</v>
      </c>
      <c r="AC249" s="32">
        <f>IF(AC$2='List of Flows'!$B247,IF('List of Flows'!$F247=0,0,1),0)</f>
        <v>0</v>
      </c>
      <c r="AD249" s="32">
        <f t="shared" si="102"/>
        <v>0</v>
      </c>
      <c r="AE249" s="31"/>
      <c r="AF249" s="32">
        <f t="shared" si="103"/>
        <v>0</v>
      </c>
      <c r="AG249" s="32">
        <f t="shared" si="104"/>
        <v>0</v>
      </c>
      <c r="AH249" s="32">
        <f t="shared" si="105"/>
        <v>0</v>
      </c>
      <c r="AI249" s="32">
        <f t="shared" si="106"/>
        <v>0</v>
      </c>
      <c r="AJ249" s="32">
        <f t="shared" si="107"/>
        <v>0</v>
      </c>
      <c r="AK249" s="32">
        <f t="shared" si="108"/>
        <v>0</v>
      </c>
      <c r="AL249" s="32">
        <f t="shared" si="109"/>
        <v>0</v>
      </c>
      <c r="AM249" s="32">
        <f t="shared" si="110"/>
        <v>0</v>
      </c>
      <c r="AN249" s="32">
        <f t="shared" si="111"/>
        <v>0</v>
      </c>
      <c r="AO249" s="32">
        <f t="shared" si="112"/>
        <v>0</v>
      </c>
      <c r="AP249" s="32">
        <f t="shared" si="113"/>
        <v>0</v>
      </c>
      <c r="AQ249" s="32">
        <f t="shared" si="114"/>
        <v>0</v>
      </c>
      <c r="AR249" s="32">
        <f t="shared" si="115"/>
        <v>0</v>
      </c>
      <c r="AS249" s="32">
        <f t="shared" si="116"/>
        <v>0</v>
      </c>
      <c r="AT249" s="31"/>
      <c r="AU249" s="32">
        <f>IF(AU$2='List of Flows'!$B247,IF('List of Flows'!$G247=0,0,1),0)</f>
        <v>0</v>
      </c>
      <c r="AV249" s="32">
        <f>IF(AV$2='List of Flows'!$B247,IF('List of Flows'!$G247=0,0,1),0)</f>
        <v>0</v>
      </c>
      <c r="AW249" s="32">
        <f>IF(AW$2='List of Flows'!$B247,IF('List of Flows'!$G247=0,0,1),0)</f>
        <v>0</v>
      </c>
      <c r="AX249" s="32">
        <f>IF(AX$2='List of Flows'!$B247,IF('List of Flows'!$G247=0,0,1),0)</f>
        <v>0</v>
      </c>
      <c r="AY249" s="32">
        <f>IF(AY$2='List of Flows'!$B247,IF('List of Flows'!$G247=0,0,1),0)</f>
        <v>0</v>
      </c>
      <c r="AZ249" s="32">
        <f>IF(AZ$2='List of Flows'!$B247,IF('List of Flows'!$G247=0,0,1),0)</f>
        <v>0</v>
      </c>
      <c r="BA249" s="32">
        <f>IF(BA$2='List of Flows'!$B247,IF('List of Flows'!$G247=0,0,1),0)</f>
        <v>0</v>
      </c>
      <c r="BB249" s="32">
        <f>IF(BB$2='List of Flows'!$B247,IF('List of Flows'!$G247=0,0,1),0)</f>
        <v>0</v>
      </c>
      <c r="BC249" s="32">
        <f>IF(BC$2='List of Flows'!$B247,IF('List of Flows'!$G247=0,0,1),0)</f>
        <v>0</v>
      </c>
      <c r="BD249" s="32">
        <f>IF(BD$2='List of Flows'!$B247,IF('List of Flows'!$G247=0,0,1),0)</f>
        <v>0</v>
      </c>
      <c r="BE249" s="32">
        <f>IF(BE$2='List of Flows'!$B247,IF('List of Flows'!$G247=0,0,1),0)</f>
        <v>0</v>
      </c>
      <c r="BF249" s="32">
        <f>IF(BF$2='List of Flows'!$B247,IF('List of Flows'!$G247=0,0,1),0)</f>
        <v>0</v>
      </c>
      <c r="BG249" s="32">
        <f>IF(BG$2='List of Flows'!$B247,IF('List of Flows'!$G247=0,0,1),0)</f>
        <v>0</v>
      </c>
      <c r="BH249" s="32">
        <f t="shared" si="117"/>
        <v>0</v>
      </c>
      <c r="BI249" s="31"/>
      <c r="BJ249">
        <f t="shared" si="118"/>
        <v>0</v>
      </c>
      <c r="BK249">
        <f t="shared" si="119"/>
        <v>0</v>
      </c>
      <c r="BL249">
        <f t="shared" si="120"/>
        <v>0</v>
      </c>
      <c r="BM249">
        <f t="shared" si="121"/>
        <v>0</v>
      </c>
      <c r="BN249">
        <f t="shared" si="122"/>
        <v>0</v>
      </c>
      <c r="BO249">
        <f t="shared" si="123"/>
        <v>0</v>
      </c>
      <c r="BP249">
        <f t="shared" si="124"/>
        <v>0</v>
      </c>
      <c r="BQ249">
        <f t="shared" si="125"/>
        <v>0</v>
      </c>
      <c r="BR249">
        <f t="shared" si="126"/>
        <v>0</v>
      </c>
      <c r="BS249">
        <f t="shared" si="127"/>
        <v>0</v>
      </c>
      <c r="BT249">
        <f t="shared" si="128"/>
        <v>0</v>
      </c>
      <c r="BU249">
        <f t="shared" si="129"/>
        <v>0</v>
      </c>
      <c r="BV249">
        <f t="shared" si="130"/>
        <v>0</v>
      </c>
      <c r="BW249">
        <f t="shared" si="131"/>
        <v>0</v>
      </c>
    </row>
    <row r="250" spans="1:75" x14ac:dyDescent="0.3">
      <c r="A250" s="30"/>
      <c r="B250" s="32">
        <f>IF(B$2='List of Flows'!$B248,IF('List of Flows'!$E248=0,0,1),0)</f>
        <v>0</v>
      </c>
      <c r="C250" s="32">
        <f>IF(C$2='List of Flows'!$B248,IF('List of Flows'!$E248=0,0,1),0)</f>
        <v>0</v>
      </c>
      <c r="D250" s="32">
        <f>IF(D$2='List of Flows'!$B248,IF('List of Flows'!$E248=0,0,1),0)</f>
        <v>0</v>
      </c>
      <c r="E250" s="32">
        <f>IF(E$2='List of Flows'!$B248,IF('List of Flows'!$E248=0,0,1),0)</f>
        <v>0</v>
      </c>
      <c r="F250" s="32">
        <f>IF(F$2='List of Flows'!$B248,IF('List of Flows'!$E248=0,0,1),0)</f>
        <v>0</v>
      </c>
      <c r="G250" s="32">
        <f>IF(G$2='List of Flows'!$B248,IF('List of Flows'!$E248=0,0,1),0)</f>
        <v>0</v>
      </c>
      <c r="H250" s="32">
        <f>IF(H$2='List of Flows'!$B248,IF('List of Flows'!$E248=0,0,1),0)</f>
        <v>0</v>
      </c>
      <c r="I250" s="32">
        <f>IF(I$2='List of Flows'!$B248,IF('List of Flows'!$E248=0,0,1),0)</f>
        <v>0</v>
      </c>
      <c r="J250" s="32">
        <f>IF(J$2='List of Flows'!$B248,IF('List of Flows'!$E248=0,0,1),0)</f>
        <v>0</v>
      </c>
      <c r="K250" s="32">
        <f>IF(K$2='List of Flows'!$B248,IF('List of Flows'!$E248=0,0,1),0)</f>
        <v>0</v>
      </c>
      <c r="L250" s="32">
        <f>IF(L$2='List of Flows'!$B248,IF('List of Flows'!$E248=0,0,1),0)</f>
        <v>0</v>
      </c>
      <c r="M250" s="32">
        <f>IF(M$2='List of Flows'!$B248,IF('List of Flows'!$E248=0,0,1),0)</f>
        <v>0</v>
      </c>
      <c r="N250" s="32">
        <f>IF(N$2='List of Flows'!$B248,IF('List of Flows'!$E248=0,0,1),0)</f>
        <v>0</v>
      </c>
      <c r="O250" s="32">
        <f t="shared" si="101"/>
        <v>0</v>
      </c>
      <c r="P250" s="31"/>
      <c r="Q250" s="32">
        <f>IF(Q$2='List of Flows'!$B248,IF('List of Flows'!$F248=0,0,1),0)</f>
        <v>0</v>
      </c>
      <c r="R250" s="32">
        <f>IF(R$2='List of Flows'!$B248,IF('List of Flows'!$F248=0,0,1),0)</f>
        <v>0</v>
      </c>
      <c r="S250" s="32">
        <f>IF(S$2='List of Flows'!$B248,IF('List of Flows'!$F248=0,0,1),0)</f>
        <v>0</v>
      </c>
      <c r="T250" s="32">
        <f>IF(T$2='List of Flows'!$B248,IF('List of Flows'!$F248=0,0,1),0)</f>
        <v>0</v>
      </c>
      <c r="U250" s="32">
        <f>IF(U$2='List of Flows'!$B248,IF('List of Flows'!$F248=0,0,1),0)</f>
        <v>0</v>
      </c>
      <c r="V250" s="32">
        <f>IF(V$2='List of Flows'!$B248,IF('List of Flows'!$F248=0,0,1),0)</f>
        <v>0</v>
      </c>
      <c r="W250" s="32">
        <f>IF(W$2='List of Flows'!$B248,IF('List of Flows'!$F248=0,0,1),0)</f>
        <v>0</v>
      </c>
      <c r="X250" s="32">
        <f>IF(X$2='List of Flows'!$B248,IF('List of Flows'!$F248=0,0,1),0)</f>
        <v>0</v>
      </c>
      <c r="Y250" s="32">
        <f>IF(Y$2='List of Flows'!$B248,IF('List of Flows'!$F248=0,0,1),0)</f>
        <v>0</v>
      </c>
      <c r="Z250" s="32">
        <f>IF(Z$2='List of Flows'!$B248,IF('List of Flows'!$F248=0,0,1),0)</f>
        <v>0</v>
      </c>
      <c r="AA250" s="32">
        <f>IF(AA$2='List of Flows'!$B248,IF('List of Flows'!$F248=0,0,1),0)</f>
        <v>0</v>
      </c>
      <c r="AB250" s="32">
        <f>IF(AB$2='List of Flows'!$B248,IF('List of Flows'!$F248=0,0,1),0)</f>
        <v>0</v>
      </c>
      <c r="AC250" s="32">
        <f>IF(AC$2='List of Flows'!$B248,IF('List of Flows'!$F248=0,0,1),0)</f>
        <v>0</v>
      </c>
      <c r="AD250" s="32">
        <f t="shared" si="102"/>
        <v>0</v>
      </c>
      <c r="AE250" s="31"/>
      <c r="AF250" s="32">
        <f t="shared" si="103"/>
        <v>0</v>
      </c>
      <c r="AG250" s="32">
        <f t="shared" si="104"/>
        <v>0</v>
      </c>
      <c r="AH250" s="32">
        <f t="shared" si="105"/>
        <v>0</v>
      </c>
      <c r="AI250" s="32">
        <f t="shared" si="106"/>
        <v>0</v>
      </c>
      <c r="AJ250" s="32">
        <f t="shared" si="107"/>
        <v>0</v>
      </c>
      <c r="AK250" s="32">
        <f t="shared" si="108"/>
        <v>0</v>
      </c>
      <c r="AL250" s="32">
        <f t="shared" si="109"/>
        <v>0</v>
      </c>
      <c r="AM250" s="32">
        <f t="shared" si="110"/>
        <v>0</v>
      </c>
      <c r="AN250" s="32">
        <f t="shared" si="111"/>
        <v>0</v>
      </c>
      <c r="AO250" s="32">
        <f t="shared" si="112"/>
        <v>0</v>
      </c>
      <c r="AP250" s="32">
        <f t="shared" si="113"/>
        <v>0</v>
      </c>
      <c r="AQ250" s="32">
        <f t="shared" si="114"/>
        <v>0</v>
      </c>
      <c r="AR250" s="32">
        <f t="shared" si="115"/>
        <v>0</v>
      </c>
      <c r="AS250" s="32">
        <f t="shared" si="116"/>
        <v>0</v>
      </c>
      <c r="AT250" s="31"/>
      <c r="AU250" s="32">
        <f>IF(AU$2='List of Flows'!$B248,IF('List of Flows'!$G248=0,0,1),0)</f>
        <v>0</v>
      </c>
      <c r="AV250" s="32">
        <f>IF(AV$2='List of Flows'!$B248,IF('List of Flows'!$G248=0,0,1),0)</f>
        <v>0</v>
      </c>
      <c r="AW250" s="32">
        <f>IF(AW$2='List of Flows'!$B248,IF('List of Flows'!$G248=0,0,1),0)</f>
        <v>0</v>
      </c>
      <c r="AX250" s="32">
        <f>IF(AX$2='List of Flows'!$B248,IF('List of Flows'!$G248=0,0,1),0)</f>
        <v>0</v>
      </c>
      <c r="AY250" s="32">
        <f>IF(AY$2='List of Flows'!$B248,IF('List of Flows'!$G248=0,0,1),0)</f>
        <v>0</v>
      </c>
      <c r="AZ250" s="32">
        <f>IF(AZ$2='List of Flows'!$B248,IF('List of Flows'!$G248=0,0,1),0)</f>
        <v>0</v>
      </c>
      <c r="BA250" s="32">
        <f>IF(BA$2='List of Flows'!$B248,IF('List of Flows'!$G248=0,0,1),0)</f>
        <v>0</v>
      </c>
      <c r="BB250" s="32">
        <f>IF(BB$2='List of Flows'!$B248,IF('List of Flows'!$G248=0,0,1),0)</f>
        <v>0</v>
      </c>
      <c r="BC250" s="32">
        <f>IF(BC$2='List of Flows'!$B248,IF('List of Flows'!$G248=0,0,1),0)</f>
        <v>0</v>
      </c>
      <c r="BD250" s="32">
        <f>IF(BD$2='List of Flows'!$B248,IF('List of Flows'!$G248=0,0,1),0)</f>
        <v>0</v>
      </c>
      <c r="BE250" s="32">
        <f>IF(BE$2='List of Flows'!$B248,IF('List of Flows'!$G248=0,0,1),0)</f>
        <v>0</v>
      </c>
      <c r="BF250" s="32">
        <f>IF(BF$2='List of Flows'!$B248,IF('List of Flows'!$G248=0,0,1),0)</f>
        <v>0</v>
      </c>
      <c r="BG250" s="32">
        <f>IF(BG$2='List of Flows'!$B248,IF('List of Flows'!$G248=0,0,1),0)</f>
        <v>0</v>
      </c>
      <c r="BH250" s="32">
        <f t="shared" si="117"/>
        <v>0</v>
      </c>
      <c r="BI250" s="31"/>
      <c r="BJ250">
        <f t="shared" si="118"/>
        <v>0</v>
      </c>
      <c r="BK250">
        <f t="shared" si="119"/>
        <v>0</v>
      </c>
      <c r="BL250">
        <f t="shared" si="120"/>
        <v>0</v>
      </c>
      <c r="BM250">
        <f t="shared" si="121"/>
        <v>0</v>
      </c>
      <c r="BN250">
        <f t="shared" si="122"/>
        <v>0</v>
      </c>
      <c r="BO250">
        <f t="shared" si="123"/>
        <v>0</v>
      </c>
      <c r="BP250">
        <f t="shared" si="124"/>
        <v>0</v>
      </c>
      <c r="BQ250">
        <f t="shared" si="125"/>
        <v>0</v>
      </c>
      <c r="BR250">
        <f t="shared" si="126"/>
        <v>0</v>
      </c>
      <c r="BS250">
        <f t="shared" si="127"/>
        <v>0</v>
      </c>
      <c r="BT250">
        <f t="shared" si="128"/>
        <v>0</v>
      </c>
      <c r="BU250">
        <f t="shared" si="129"/>
        <v>0</v>
      </c>
      <c r="BV250">
        <f t="shared" si="130"/>
        <v>0</v>
      </c>
      <c r="BW250">
        <f t="shared" si="131"/>
        <v>0</v>
      </c>
    </row>
    <row r="251" spans="1:75" x14ac:dyDescent="0.3">
      <c r="A251" s="30"/>
      <c r="B251" s="32">
        <f>IF(B$2='List of Flows'!$B249,IF('List of Flows'!$E249=0,0,1),0)</f>
        <v>0</v>
      </c>
      <c r="C251" s="32">
        <f>IF(C$2='List of Flows'!$B249,IF('List of Flows'!$E249=0,0,1),0)</f>
        <v>0</v>
      </c>
      <c r="D251" s="32">
        <f>IF(D$2='List of Flows'!$B249,IF('List of Flows'!$E249=0,0,1),0)</f>
        <v>0</v>
      </c>
      <c r="E251" s="32">
        <f>IF(E$2='List of Flows'!$B249,IF('List of Flows'!$E249=0,0,1),0)</f>
        <v>0</v>
      </c>
      <c r="F251" s="32">
        <f>IF(F$2='List of Flows'!$B249,IF('List of Flows'!$E249=0,0,1),0)</f>
        <v>0</v>
      </c>
      <c r="G251" s="32">
        <f>IF(G$2='List of Flows'!$B249,IF('List of Flows'!$E249=0,0,1),0)</f>
        <v>0</v>
      </c>
      <c r="H251" s="32">
        <f>IF(H$2='List of Flows'!$B249,IF('List of Flows'!$E249=0,0,1),0)</f>
        <v>0</v>
      </c>
      <c r="I251" s="32">
        <f>IF(I$2='List of Flows'!$B249,IF('List of Flows'!$E249=0,0,1),0)</f>
        <v>0</v>
      </c>
      <c r="J251" s="32">
        <f>IF(J$2='List of Flows'!$B249,IF('List of Flows'!$E249=0,0,1),0)</f>
        <v>0</v>
      </c>
      <c r="K251" s="32">
        <f>IF(K$2='List of Flows'!$B249,IF('List of Flows'!$E249=0,0,1),0)</f>
        <v>0</v>
      </c>
      <c r="L251" s="32">
        <f>IF(L$2='List of Flows'!$B249,IF('List of Flows'!$E249=0,0,1),0)</f>
        <v>0</v>
      </c>
      <c r="M251" s="32">
        <f>IF(M$2='List of Flows'!$B249,IF('List of Flows'!$E249=0,0,1),0)</f>
        <v>0</v>
      </c>
      <c r="N251" s="32">
        <f>IF(N$2='List of Flows'!$B249,IF('List of Flows'!$E249=0,0,1),0)</f>
        <v>0</v>
      </c>
      <c r="O251" s="32">
        <f t="shared" si="101"/>
        <v>0</v>
      </c>
      <c r="P251" s="31"/>
      <c r="Q251" s="32">
        <f>IF(Q$2='List of Flows'!$B249,IF('List of Flows'!$F249=0,0,1),0)</f>
        <v>0</v>
      </c>
      <c r="R251" s="32">
        <f>IF(R$2='List of Flows'!$B249,IF('List of Flows'!$F249=0,0,1),0)</f>
        <v>0</v>
      </c>
      <c r="S251" s="32">
        <f>IF(S$2='List of Flows'!$B249,IF('List of Flows'!$F249=0,0,1),0)</f>
        <v>0</v>
      </c>
      <c r="T251" s="32">
        <f>IF(T$2='List of Flows'!$B249,IF('List of Flows'!$F249=0,0,1),0)</f>
        <v>0</v>
      </c>
      <c r="U251" s="32">
        <f>IF(U$2='List of Flows'!$B249,IF('List of Flows'!$F249=0,0,1),0)</f>
        <v>0</v>
      </c>
      <c r="V251" s="32">
        <f>IF(V$2='List of Flows'!$B249,IF('List of Flows'!$F249=0,0,1),0)</f>
        <v>0</v>
      </c>
      <c r="W251" s="32">
        <f>IF(W$2='List of Flows'!$B249,IF('List of Flows'!$F249=0,0,1),0)</f>
        <v>0</v>
      </c>
      <c r="X251" s="32">
        <f>IF(X$2='List of Flows'!$B249,IF('List of Flows'!$F249=0,0,1),0)</f>
        <v>0</v>
      </c>
      <c r="Y251" s="32">
        <f>IF(Y$2='List of Flows'!$B249,IF('List of Flows'!$F249=0,0,1),0)</f>
        <v>0</v>
      </c>
      <c r="Z251" s="32">
        <f>IF(Z$2='List of Flows'!$B249,IF('List of Flows'!$F249=0,0,1),0)</f>
        <v>0</v>
      </c>
      <c r="AA251" s="32">
        <f>IF(AA$2='List of Flows'!$B249,IF('List of Flows'!$F249=0,0,1),0)</f>
        <v>0</v>
      </c>
      <c r="AB251" s="32">
        <f>IF(AB$2='List of Flows'!$B249,IF('List of Flows'!$F249=0,0,1),0)</f>
        <v>0</v>
      </c>
      <c r="AC251" s="32">
        <f>IF(AC$2='List of Flows'!$B249,IF('List of Flows'!$F249=0,0,1),0)</f>
        <v>0</v>
      </c>
      <c r="AD251" s="32">
        <f t="shared" si="102"/>
        <v>0</v>
      </c>
      <c r="AE251" s="31"/>
      <c r="AF251" s="32">
        <f t="shared" si="103"/>
        <v>0</v>
      </c>
      <c r="AG251" s="32">
        <f t="shared" si="104"/>
        <v>0</v>
      </c>
      <c r="AH251" s="32">
        <f t="shared" si="105"/>
        <v>0</v>
      </c>
      <c r="AI251" s="32">
        <f t="shared" si="106"/>
        <v>0</v>
      </c>
      <c r="AJ251" s="32">
        <f t="shared" si="107"/>
        <v>0</v>
      </c>
      <c r="AK251" s="32">
        <f t="shared" si="108"/>
        <v>0</v>
      </c>
      <c r="AL251" s="32">
        <f t="shared" si="109"/>
        <v>0</v>
      </c>
      <c r="AM251" s="32">
        <f t="shared" si="110"/>
        <v>0</v>
      </c>
      <c r="AN251" s="32">
        <f t="shared" si="111"/>
        <v>0</v>
      </c>
      <c r="AO251" s="32">
        <f t="shared" si="112"/>
        <v>0</v>
      </c>
      <c r="AP251" s="32">
        <f t="shared" si="113"/>
        <v>0</v>
      </c>
      <c r="AQ251" s="32">
        <f t="shared" si="114"/>
        <v>0</v>
      </c>
      <c r="AR251" s="32">
        <f t="shared" si="115"/>
        <v>0</v>
      </c>
      <c r="AS251" s="32">
        <f t="shared" si="116"/>
        <v>0</v>
      </c>
      <c r="AT251" s="31"/>
      <c r="AU251" s="32">
        <f>IF(AU$2='List of Flows'!$B249,IF('List of Flows'!$G249=0,0,1),0)</f>
        <v>0</v>
      </c>
      <c r="AV251" s="32">
        <f>IF(AV$2='List of Flows'!$B249,IF('List of Flows'!$G249=0,0,1),0)</f>
        <v>0</v>
      </c>
      <c r="AW251" s="32">
        <f>IF(AW$2='List of Flows'!$B249,IF('List of Flows'!$G249=0,0,1),0)</f>
        <v>0</v>
      </c>
      <c r="AX251" s="32">
        <f>IF(AX$2='List of Flows'!$B249,IF('List of Flows'!$G249=0,0,1),0)</f>
        <v>0</v>
      </c>
      <c r="AY251" s="32">
        <f>IF(AY$2='List of Flows'!$B249,IF('List of Flows'!$G249=0,0,1),0)</f>
        <v>0</v>
      </c>
      <c r="AZ251" s="32">
        <f>IF(AZ$2='List of Flows'!$B249,IF('List of Flows'!$G249=0,0,1),0)</f>
        <v>0</v>
      </c>
      <c r="BA251" s="32">
        <f>IF(BA$2='List of Flows'!$B249,IF('List of Flows'!$G249=0,0,1),0)</f>
        <v>0</v>
      </c>
      <c r="BB251" s="32">
        <f>IF(BB$2='List of Flows'!$B249,IF('List of Flows'!$G249=0,0,1),0)</f>
        <v>0</v>
      </c>
      <c r="BC251" s="32">
        <f>IF(BC$2='List of Flows'!$B249,IF('List of Flows'!$G249=0,0,1),0)</f>
        <v>0</v>
      </c>
      <c r="BD251" s="32">
        <f>IF(BD$2='List of Flows'!$B249,IF('List of Flows'!$G249=0,0,1),0)</f>
        <v>0</v>
      </c>
      <c r="BE251" s="32">
        <f>IF(BE$2='List of Flows'!$B249,IF('List of Flows'!$G249=0,0,1),0)</f>
        <v>0</v>
      </c>
      <c r="BF251" s="32">
        <f>IF(BF$2='List of Flows'!$B249,IF('List of Flows'!$G249=0,0,1),0)</f>
        <v>0</v>
      </c>
      <c r="BG251" s="32">
        <f>IF(BG$2='List of Flows'!$B249,IF('List of Flows'!$G249=0,0,1),0)</f>
        <v>0</v>
      </c>
      <c r="BH251" s="32">
        <f t="shared" si="117"/>
        <v>0</v>
      </c>
      <c r="BI251" s="31"/>
      <c r="BJ251">
        <f t="shared" si="118"/>
        <v>0</v>
      </c>
      <c r="BK251">
        <f t="shared" si="119"/>
        <v>0</v>
      </c>
      <c r="BL251">
        <f t="shared" si="120"/>
        <v>0</v>
      </c>
      <c r="BM251">
        <f t="shared" si="121"/>
        <v>0</v>
      </c>
      <c r="BN251">
        <f t="shared" si="122"/>
        <v>0</v>
      </c>
      <c r="BO251">
        <f t="shared" si="123"/>
        <v>0</v>
      </c>
      <c r="BP251">
        <f t="shared" si="124"/>
        <v>0</v>
      </c>
      <c r="BQ251">
        <f t="shared" si="125"/>
        <v>0</v>
      </c>
      <c r="BR251">
        <f t="shared" si="126"/>
        <v>0</v>
      </c>
      <c r="BS251">
        <f t="shared" si="127"/>
        <v>0</v>
      </c>
      <c r="BT251">
        <f t="shared" si="128"/>
        <v>0</v>
      </c>
      <c r="BU251">
        <f t="shared" si="129"/>
        <v>0</v>
      </c>
      <c r="BV251">
        <f t="shared" si="130"/>
        <v>0</v>
      </c>
      <c r="BW251">
        <f t="shared" si="131"/>
        <v>0</v>
      </c>
    </row>
    <row r="252" spans="1:75" x14ac:dyDescent="0.3">
      <c r="A252" s="30"/>
      <c r="B252" s="32">
        <f>IF(B$2='List of Flows'!$B250,IF('List of Flows'!$E250=0,0,1),0)</f>
        <v>0</v>
      </c>
      <c r="C252" s="32">
        <f>IF(C$2='List of Flows'!$B250,IF('List of Flows'!$E250=0,0,1),0)</f>
        <v>0</v>
      </c>
      <c r="D252" s="32">
        <f>IF(D$2='List of Flows'!$B250,IF('List of Flows'!$E250=0,0,1),0)</f>
        <v>0</v>
      </c>
      <c r="E252" s="32">
        <f>IF(E$2='List of Flows'!$B250,IF('List of Flows'!$E250=0,0,1),0)</f>
        <v>0</v>
      </c>
      <c r="F252" s="32">
        <f>IF(F$2='List of Flows'!$B250,IF('List of Flows'!$E250=0,0,1),0)</f>
        <v>0</v>
      </c>
      <c r="G252" s="32">
        <f>IF(G$2='List of Flows'!$B250,IF('List of Flows'!$E250=0,0,1),0)</f>
        <v>0</v>
      </c>
      <c r="H252" s="32">
        <f>IF(H$2='List of Flows'!$B250,IF('List of Flows'!$E250=0,0,1),0)</f>
        <v>0</v>
      </c>
      <c r="I252" s="32">
        <f>IF(I$2='List of Flows'!$B250,IF('List of Flows'!$E250=0,0,1),0)</f>
        <v>0</v>
      </c>
      <c r="J252" s="32">
        <f>IF(J$2='List of Flows'!$B250,IF('List of Flows'!$E250=0,0,1),0)</f>
        <v>0</v>
      </c>
      <c r="K252" s="32">
        <f>IF(K$2='List of Flows'!$B250,IF('List of Flows'!$E250=0,0,1),0)</f>
        <v>0</v>
      </c>
      <c r="L252" s="32">
        <f>IF(L$2='List of Flows'!$B250,IF('List of Flows'!$E250=0,0,1),0)</f>
        <v>0</v>
      </c>
      <c r="M252" s="32">
        <f>IF(M$2='List of Flows'!$B250,IF('List of Flows'!$E250=0,0,1),0)</f>
        <v>0</v>
      </c>
      <c r="N252" s="32">
        <f>IF(N$2='List of Flows'!$B250,IF('List of Flows'!$E250=0,0,1),0)</f>
        <v>0</v>
      </c>
      <c r="O252" s="32">
        <f t="shared" si="101"/>
        <v>0</v>
      </c>
      <c r="P252" s="31"/>
      <c r="Q252" s="32">
        <f>IF(Q$2='List of Flows'!$B250,IF('List of Flows'!$F250=0,0,1),0)</f>
        <v>0</v>
      </c>
      <c r="R252" s="32">
        <f>IF(R$2='List of Flows'!$B250,IF('List of Flows'!$F250=0,0,1),0)</f>
        <v>0</v>
      </c>
      <c r="S252" s="32">
        <f>IF(S$2='List of Flows'!$B250,IF('List of Flows'!$F250=0,0,1),0)</f>
        <v>0</v>
      </c>
      <c r="T252" s="32">
        <f>IF(T$2='List of Flows'!$B250,IF('List of Flows'!$F250=0,0,1),0)</f>
        <v>0</v>
      </c>
      <c r="U252" s="32">
        <f>IF(U$2='List of Flows'!$B250,IF('List of Flows'!$F250=0,0,1),0)</f>
        <v>0</v>
      </c>
      <c r="V252" s="32">
        <f>IF(V$2='List of Flows'!$B250,IF('List of Flows'!$F250=0,0,1),0)</f>
        <v>0</v>
      </c>
      <c r="W252" s="32">
        <f>IF(W$2='List of Flows'!$B250,IF('List of Flows'!$F250=0,0,1),0)</f>
        <v>0</v>
      </c>
      <c r="X252" s="32">
        <f>IF(X$2='List of Flows'!$B250,IF('List of Flows'!$F250=0,0,1),0)</f>
        <v>0</v>
      </c>
      <c r="Y252" s="32">
        <f>IF(Y$2='List of Flows'!$B250,IF('List of Flows'!$F250=0,0,1),0)</f>
        <v>0</v>
      </c>
      <c r="Z252" s="32">
        <f>IF(Z$2='List of Flows'!$B250,IF('List of Flows'!$F250=0,0,1),0)</f>
        <v>0</v>
      </c>
      <c r="AA252" s="32">
        <f>IF(AA$2='List of Flows'!$B250,IF('List of Flows'!$F250=0,0,1),0)</f>
        <v>0</v>
      </c>
      <c r="AB252" s="32">
        <f>IF(AB$2='List of Flows'!$B250,IF('List of Flows'!$F250=0,0,1),0)</f>
        <v>0</v>
      </c>
      <c r="AC252" s="32">
        <f>IF(AC$2='List of Flows'!$B250,IF('List of Flows'!$F250=0,0,1),0)</f>
        <v>0</v>
      </c>
      <c r="AD252" s="32">
        <f t="shared" si="102"/>
        <v>0</v>
      </c>
      <c r="AE252" s="31"/>
      <c r="AF252" s="32">
        <f t="shared" si="103"/>
        <v>0</v>
      </c>
      <c r="AG252" s="32">
        <f t="shared" si="104"/>
        <v>0</v>
      </c>
      <c r="AH252" s="32">
        <f t="shared" si="105"/>
        <v>0</v>
      </c>
      <c r="AI252" s="32">
        <f t="shared" si="106"/>
        <v>0</v>
      </c>
      <c r="AJ252" s="32">
        <f t="shared" si="107"/>
        <v>0</v>
      </c>
      <c r="AK252" s="32">
        <f t="shared" si="108"/>
        <v>0</v>
      </c>
      <c r="AL252" s="32">
        <f t="shared" si="109"/>
        <v>0</v>
      </c>
      <c r="AM252" s="32">
        <f t="shared" si="110"/>
        <v>0</v>
      </c>
      <c r="AN252" s="32">
        <f t="shared" si="111"/>
        <v>0</v>
      </c>
      <c r="AO252" s="32">
        <f t="shared" si="112"/>
        <v>0</v>
      </c>
      <c r="AP252" s="32">
        <f t="shared" si="113"/>
        <v>0</v>
      </c>
      <c r="AQ252" s="32">
        <f t="shared" si="114"/>
        <v>0</v>
      </c>
      <c r="AR252" s="32">
        <f t="shared" si="115"/>
        <v>0</v>
      </c>
      <c r="AS252" s="32">
        <f t="shared" si="116"/>
        <v>0</v>
      </c>
      <c r="AT252" s="31"/>
      <c r="AU252" s="32">
        <f>IF(AU$2='List of Flows'!$B250,IF('List of Flows'!$G250=0,0,1),0)</f>
        <v>0</v>
      </c>
      <c r="AV252" s="32">
        <f>IF(AV$2='List of Flows'!$B250,IF('List of Flows'!$G250=0,0,1),0)</f>
        <v>0</v>
      </c>
      <c r="AW252" s="32">
        <f>IF(AW$2='List of Flows'!$B250,IF('List of Flows'!$G250=0,0,1),0)</f>
        <v>0</v>
      </c>
      <c r="AX252" s="32">
        <f>IF(AX$2='List of Flows'!$B250,IF('List of Flows'!$G250=0,0,1),0)</f>
        <v>0</v>
      </c>
      <c r="AY252" s="32">
        <f>IF(AY$2='List of Flows'!$B250,IF('List of Flows'!$G250=0,0,1),0)</f>
        <v>0</v>
      </c>
      <c r="AZ252" s="32">
        <f>IF(AZ$2='List of Flows'!$B250,IF('List of Flows'!$G250=0,0,1),0)</f>
        <v>0</v>
      </c>
      <c r="BA252" s="32">
        <f>IF(BA$2='List of Flows'!$B250,IF('List of Flows'!$G250=0,0,1),0)</f>
        <v>0</v>
      </c>
      <c r="BB252" s="32">
        <f>IF(BB$2='List of Flows'!$B250,IF('List of Flows'!$G250=0,0,1),0)</f>
        <v>0</v>
      </c>
      <c r="BC252" s="32">
        <f>IF(BC$2='List of Flows'!$B250,IF('List of Flows'!$G250=0,0,1),0)</f>
        <v>0</v>
      </c>
      <c r="BD252" s="32">
        <f>IF(BD$2='List of Flows'!$B250,IF('List of Flows'!$G250=0,0,1),0)</f>
        <v>0</v>
      </c>
      <c r="BE252" s="32">
        <f>IF(BE$2='List of Flows'!$B250,IF('List of Flows'!$G250=0,0,1),0)</f>
        <v>0</v>
      </c>
      <c r="BF252" s="32">
        <f>IF(BF$2='List of Flows'!$B250,IF('List of Flows'!$G250=0,0,1),0)</f>
        <v>0</v>
      </c>
      <c r="BG252" s="32">
        <f>IF(BG$2='List of Flows'!$B250,IF('List of Flows'!$G250=0,0,1),0)</f>
        <v>0</v>
      </c>
      <c r="BH252" s="32">
        <f t="shared" si="117"/>
        <v>0</v>
      </c>
      <c r="BI252" s="31"/>
      <c r="BJ252">
        <f t="shared" si="118"/>
        <v>0</v>
      </c>
      <c r="BK252">
        <f t="shared" si="119"/>
        <v>0</v>
      </c>
      <c r="BL252">
        <f t="shared" si="120"/>
        <v>0</v>
      </c>
      <c r="BM252">
        <f t="shared" si="121"/>
        <v>0</v>
      </c>
      <c r="BN252">
        <f t="shared" si="122"/>
        <v>0</v>
      </c>
      <c r="BO252">
        <f t="shared" si="123"/>
        <v>0</v>
      </c>
      <c r="BP252">
        <f t="shared" si="124"/>
        <v>0</v>
      </c>
      <c r="BQ252">
        <f t="shared" si="125"/>
        <v>0</v>
      </c>
      <c r="BR252">
        <f t="shared" si="126"/>
        <v>0</v>
      </c>
      <c r="BS252">
        <f t="shared" si="127"/>
        <v>0</v>
      </c>
      <c r="BT252">
        <f t="shared" si="128"/>
        <v>0</v>
      </c>
      <c r="BU252">
        <f t="shared" si="129"/>
        <v>0</v>
      </c>
      <c r="BV252">
        <f t="shared" si="130"/>
        <v>0</v>
      </c>
      <c r="BW252">
        <f t="shared" si="131"/>
        <v>0</v>
      </c>
    </row>
    <row r="253" spans="1:75" x14ac:dyDescent="0.3">
      <c r="A253" s="30"/>
      <c r="B253" s="32">
        <f>IF(B$2='List of Flows'!$B251,IF('List of Flows'!$E251=0,0,1),0)</f>
        <v>0</v>
      </c>
      <c r="C253" s="32">
        <f>IF(C$2='List of Flows'!$B251,IF('List of Flows'!$E251=0,0,1),0)</f>
        <v>0</v>
      </c>
      <c r="D253" s="32">
        <f>IF(D$2='List of Flows'!$B251,IF('List of Flows'!$E251=0,0,1),0)</f>
        <v>0</v>
      </c>
      <c r="E253" s="32">
        <f>IF(E$2='List of Flows'!$B251,IF('List of Flows'!$E251=0,0,1),0)</f>
        <v>0</v>
      </c>
      <c r="F253" s="32">
        <f>IF(F$2='List of Flows'!$B251,IF('List of Flows'!$E251=0,0,1),0)</f>
        <v>0</v>
      </c>
      <c r="G253" s="32">
        <f>IF(G$2='List of Flows'!$B251,IF('List of Flows'!$E251=0,0,1),0)</f>
        <v>0</v>
      </c>
      <c r="H253" s="32">
        <f>IF(H$2='List of Flows'!$B251,IF('List of Flows'!$E251=0,0,1),0)</f>
        <v>0</v>
      </c>
      <c r="I253" s="32">
        <f>IF(I$2='List of Flows'!$B251,IF('List of Flows'!$E251=0,0,1),0)</f>
        <v>0</v>
      </c>
      <c r="J253" s="32">
        <f>IF(J$2='List of Flows'!$B251,IF('List of Flows'!$E251=0,0,1),0)</f>
        <v>0</v>
      </c>
      <c r="K253" s="32">
        <f>IF(K$2='List of Flows'!$B251,IF('List of Flows'!$E251=0,0,1),0)</f>
        <v>0</v>
      </c>
      <c r="L253" s="32">
        <f>IF(L$2='List of Flows'!$B251,IF('List of Flows'!$E251=0,0,1),0)</f>
        <v>0</v>
      </c>
      <c r="M253" s="32">
        <f>IF(M$2='List of Flows'!$B251,IF('List of Flows'!$E251=0,0,1),0)</f>
        <v>0</v>
      </c>
      <c r="N253" s="32">
        <f>IF(N$2='List of Flows'!$B251,IF('List of Flows'!$E251=0,0,1),0)</f>
        <v>0</v>
      </c>
      <c r="O253" s="32">
        <f t="shared" si="101"/>
        <v>0</v>
      </c>
      <c r="P253" s="31"/>
      <c r="Q253" s="32">
        <f>IF(Q$2='List of Flows'!$B251,IF('List of Flows'!$F251=0,0,1),0)</f>
        <v>0</v>
      </c>
      <c r="R253" s="32">
        <f>IF(R$2='List of Flows'!$B251,IF('List of Flows'!$F251=0,0,1),0)</f>
        <v>0</v>
      </c>
      <c r="S253" s="32">
        <f>IF(S$2='List of Flows'!$B251,IF('List of Flows'!$F251=0,0,1),0)</f>
        <v>0</v>
      </c>
      <c r="T253" s="32">
        <f>IF(T$2='List of Flows'!$B251,IF('List of Flows'!$F251=0,0,1),0)</f>
        <v>0</v>
      </c>
      <c r="U253" s="32">
        <f>IF(U$2='List of Flows'!$B251,IF('List of Flows'!$F251=0,0,1),0)</f>
        <v>0</v>
      </c>
      <c r="V253" s="32">
        <f>IF(V$2='List of Flows'!$B251,IF('List of Flows'!$F251=0,0,1),0)</f>
        <v>0</v>
      </c>
      <c r="W253" s="32">
        <f>IF(W$2='List of Flows'!$B251,IF('List of Flows'!$F251=0,0,1),0)</f>
        <v>0</v>
      </c>
      <c r="X253" s="32">
        <f>IF(X$2='List of Flows'!$B251,IF('List of Flows'!$F251=0,0,1),0)</f>
        <v>0</v>
      </c>
      <c r="Y253" s="32">
        <f>IF(Y$2='List of Flows'!$B251,IF('List of Flows'!$F251=0,0,1),0)</f>
        <v>0</v>
      </c>
      <c r="Z253" s="32">
        <f>IF(Z$2='List of Flows'!$B251,IF('List of Flows'!$F251=0,0,1),0)</f>
        <v>0</v>
      </c>
      <c r="AA253" s="32">
        <f>IF(AA$2='List of Flows'!$B251,IF('List of Flows'!$F251=0,0,1),0)</f>
        <v>0</v>
      </c>
      <c r="AB253" s="32">
        <f>IF(AB$2='List of Flows'!$B251,IF('List of Flows'!$F251=0,0,1),0)</f>
        <v>0</v>
      </c>
      <c r="AC253" s="32">
        <f>IF(AC$2='List of Flows'!$B251,IF('List of Flows'!$F251=0,0,1),0)</f>
        <v>0</v>
      </c>
      <c r="AD253" s="32">
        <f t="shared" si="102"/>
        <v>0</v>
      </c>
      <c r="AE253" s="31"/>
      <c r="AF253" s="32">
        <f t="shared" si="103"/>
        <v>0</v>
      </c>
      <c r="AG253" s="32">
        <f t="shared" si="104"/>
        <v>0</v>
      </c>
      <c r="AH253" s="32">
        <f t="shared" si="105"/>
        <v>0</v>
      </c>
      <c r="AI253" s="32">
        <f t="shared" si="106"/>
        <v>0</v>
      </c>
      <c r="AJ253" s="32">
        <f t="shared" si="107"/>
        <v>0</v>
      </c>
      <c r="AK253" s="32">
        <f t="shared" si="108"/>
        <v>0</v>
      </c>
      <c r="AL253" s="32">
        <f t="shared" si="109"/>
        <v>0</v>
      </c>
      <c r="AM253" s="32">
        <f t="shared" si="110"/>
        <v>0</v>
      </c>
      <c r="AN253" s="32">
        <f t="shared" si="111"/>
        <v>0</v>
      </c>
      <c r="AO253" s="32">
        <f t="shared" si="112"/>
        <v>0</v>
      </c>
      <c r="AP253" s="32">
        <f t="shared" si="113"/>
        <v>0</v>
      </c>
      <c r="AQ253" s="32">
        <f t="shared" si="114"/>
        <v>0</v>
      </c>
      <c r="AR253" s="32">
        <f t="shared" si="115"/>
        <v>0</v>
      </c>
      <c r="AS253" s="32">
        <f t="shared" si="116"/>
        <v>0</v>
      </c>
      <c r="AT253" s="31"/>
      <c r="AU253" s="32">
        <f>IF(AU$2='List of Flows'!$B251,IF('List of Flows'!$G251=0,0,1),0)</f>
        <v>0</v>
      </c>
      <c r="AV253" s="32">
        <f>IF(AV$2='List of Flows'!$B251,IF('List of Flows'!$G251=0,0,1),0)</f>
        <v>0</v>
      </c>
      <c r="AW253" s="32">
        <f>IF(AW$2='List of Flows'!$B251,IF('List of Flows'!$G251=0,0,1),0)</f>
        <v>0</v>
      </c>
      <c r="AX253" s="32">
        <f>IF(AX$2='List of Flows'!$B251,IF('List of Flows'!$G251=0,0,1),0)</f>
        <v>0</v>
      </c>
      <c r="AY253" s="32">
        <f>IF(AY$2='List of Flows'!$B251,IF('List of Flows'!$G251=0,0,1),0)</f>
        <v>0</v>
      </c>
      <c r="AZ253" s="32">
        <f>IF(AZ$2='List of Flows'!$B251,IF('List of Flows'!$G251=0,0,1),0)</f>
        <v>0</v>
      </c>
      <c r="BA253" s="32">
        <f>IF(BA$2='List of Flows'!$B251,IF('List of Flows'!$G251=0,0,1),0)</f>
        <v>0</v>
      </c>
      <c r="BB253" s="32">
        <f>IF(BB$2='List of Flows'!$B251,IF('List of Flows'!$G251=0,0,1),0)</f>
        <v>0</v>
      </c>
      <c r="BC253" s="32">
        <f>IF(BC$2='List of Flows'!$B251,IF('List of Flows'!$G251=0,0,1),0)</f>
        <v>0</v>
      </c>
      <c r="BD253" s="32">
        <f>IF(BD$2='List of Flows'!$B251,IF('List of Flows'!$G251=0,0,1),0)</f>
        <v>0</v>
      </c>
      <c r="BE253" s="32">
        <f>IF(BE$2='List of Flows'!$B251,IF('List of Flows'!$G251=0,0,1),0)</f>
        <v>0</v>
      </c>
      <c r="BF253" s="32">
        <f>IF(BF$2='List of Flows'!$B251,IF('List of Flows'!$G251=0,0,1),0)</f>
        <v>0</v>
      </c>
      <c r="BG253" s="32">
        <f>IF(BG$2='List of Flows'!$B251,IF('List of Flows'!$G251=0,0,1),0)</f>
        <v>0</v>
      </c>
      <c r="BH253" s="32">
        <f t="shared" si="117"/>
        <v>0</v>
      </c>
      <c r="BI253" s="31"/>
      <c r="BJ253">
        <f t="shared" si="118"/>
        <v>0</v>
      </c>
      <c r="BK253">
        <f t="shared" si="119"/>
        <v>0</v>
      </c>
      <c r="BL253">
        <f t="shared" si="120"/>
        <v>0</v>
      </c>
      <c r="BM253">
        <f t="shared" si="121"/>
        <v>0</v>
      </c>
      <c r="BN253">
        <f t="shared" si="122"/>
        <v>0</v>
      </c>
      <c r="BO253">
        <f t="shared" si="123"/>
        <v>0</v>
      </c>
      <c r="BP253">
        <f t="shared" si="124"/>
        <v>0</v>
      </c>
      <c r="BQ253">
        <f t="shared" si="125"/>
        <v>0</v>
      </c>
      <c r="BR253">
        <f t="shared" si="126"/>
        <v>0</v>
      </c>
      <c r="BS253">
        <f t="shared" si="127"/>
        <v>0</v>
      </c>
      <c r="BT253">
        <f t="shared" si="128"/>
        <v>0</v>
      </c>
      <c r="BU253">
        <f t="shared" si="129"/>
        <v>0</v>
      </c>
      <c r="BV253">
        <f t="shared" si="130"/>
        <v>0</v>
      </c>
      <c r="BW253">
        <f t="shared" si="131"/>
        <v>0</v>
      </c>
    </row>
    <row r="254" spans="1:75" x14ac:dyDescent="0.3">
      <c r="A254" s="30"/>
      <c r="B254" s="32">
        <f>IF(B$2='List of Flows'!$B252,IF('List of Flows'!$E252=0,0,1),0)</f>
        <v>0</v>
      </c>
      <c r="C254" s="32">
        <f>IF(C$2='List of Flows'!$B252,IF('List of Flows'!$E252=0,0,1),0)</f>
        <v>0</v>
      </c>
      <c r="D254" s="32">
        <f>IF(D$2='List of Flows'!$B252,IF('List of Flows'!$E252=0,0,1),0)</f>
        <v>0</v>
      </c>
      <c r="E254" s="32">
        <f>IF(E$2='List of Flows'!$B252,IF('List of Flows'!$E252=0,0,1),0)</f>
        <v>0</v>
      </c>
      <c r="F254" s="32">
        <f>IF(F$2='List of Flows'!$B252,IF('List of Flows'!$E252=0,0,1),0)</f>
        <v>0</v>
      </c>
      <c r="G254" s="32">
        <f>IF(G$2='List of Flows'!$B252,IF('List of Flows'!$E252=0,0,1),0)</f>
        <v>0</v>
      </c>
      <c r="H254" s="32">
        <f>IF(H$2='List of Flows'!$B252,IF('List of Flows'!$E252=0,0,1),0)</f>
        <v>0</v>
      </c>
      <c r="I254" s="32">
        <f>IF(I$2='List of Flows'!$B252,IF('List of Flows'!$E252=0,0,1),0)</f>
        <v>0</v>
      </c>
      <c r="J254" s="32">
        <f>IF(J$2='List of Flows'!$B252,IF('List of Flows'!$E252=0,0,1),0)</f>
        <v>0</v>
      </c>
      <c r="K254" s="32">
        <f>IF(K$2='List of Flows'!$B252,IF('List of Flows'!$E252=0,0,1),0)</f>
        <v>0</v>
      </c>
      <c r="L254" s="32">
        <f>IF(L$2='List of Flows'!$B252,IF('List of Flows'!$E252=0,0,1),0)</f>
        <v>0</v>
      </c>
      <c r="M254" s="32">
        <f>IF(M$2='List of Flows'!$B252,IF('List of Flows'!$E252=0,0,1),0)</f>
        <v>0</v>
      </c>
      <c r="N254" s="32">
        <f>IF(N$2='List of Flows'!$B252,IF('List of Flows'!$E252=0,0,1),0)</f>
        <v>0</v>
      </c>
      <c r="O254" s="32">
        <f t="shared" si="101"/>
        <v>0</v>
      </c>
      <c r="P254" s="31"/>
      <c r="Q254" s="32">
        <f>IF(Q$2='List of Flows'!$B252,IF('List of Flows'!$F252=0,0,1),0)</f>
        <v>0</v>
      </c>
      <c r="R254" s="32">
        <f>IF(R$2='List of Flows'!$B252,IF('List of Flows'!$F252=0,0,1),0)</f>
        <v>0</v>
      </c>
      <c r="S254" s="32">
        <f>IF(S$2='List of Flows'!$B252,IF('List of Flows'!$F252=0,0,1),0)</f>
        <v>0</v>
      </c>
      <c r="T254" s="32">
        <f>IF(T$2='List of Flows'!$B252,IF('List of Flows'!$F252=0,0,1),0)</f>
        <v>0</v>
      </c>
      <c r="U254" s="32">
        <f>IF(U$2='List of Flows'!$B252,IF('List of Flows'!$F252=0,0,1),0)</f>
        <v>0</v>
      </c>
      <c r="V254" s="32">
        <f>IF(V$2='List of Flows'!$B252,IF('List of Flows'!$F252=0,0,1),0)</f>
        <v>0</v>
      </c>
      <c r="W254" s="32">
        <f>IF(W$2='List of Flows'!$B252,IF('List of Flows'!$F252=0,0,1),0)</f>
        <v>0</v>
      </c>
      <c r="X254" s="32">
        <f>IF(X$2='List of Flows'!$B252,IF('List of Flows'!$F252=0,0,1),0)</f>
        <v>0</v>
      </c>
      <c r="Y254" s="32">
        <f>IF(Y$2='List of Flows'!$B252,IF('List of Flows'!$F252=0,0,1),0)</f>
        <v>0</v>
      </c>
      <c r="Z254" s="32">
        <f>IF(Z$2='List of Flows'!$B252,IF('List of Flows'!$F252=0,0,1),0)</f>
        <v>0</v>
      </c>
      <c r="AA254" s="32">
        <f>IF(AA$2='List of Flows'!$B252,IF('List of Flows'!$F252=0,0,1),0)</f>
        <v>0</v>
      </c>
      <c r="AB254" s="32">
        <f>IF(AB$2='List of Flows'!$B252,IF('List of Flows'!$F252=0,0,1),0)</f>
        <v>0</v>
      </c>
      <c r="AC254" s="32">
        <f>IF(AC$2='List of Flows'!$B252,IF('List of Flows'!$F252=0,0,1),0)</f>
        <v>0</v>
      </c>
      <c r="AD254" s="32">
        <f t="shared" si="102"/>
        <v>0</v>
      </c>
      <c r="AE254" s="31"/>
      <c r="AF254" s="32">
        <f t="shared" si="103"/>
        <v>0</v>
      </c>
      <c r="AG254" s="32">
        <f t="shared" si="104"/>
        <v>0</v>
      </c>
      <c r="AH254" s="32">
        <f t="shared" si="105"/>
        <v>0</v>
      </c>
      <c r="AI254" s="32">
        <f t="shared" si="106"/>
        <v>0</v>
      </c>
      <c r="AJ254" s="32">
        <f t="shared" si="107"/>
        <v>0</v>
      </c>
      <c r="AK254" s="32">
        <f t="shared" si="108"/>
        <v>0</v>
      </c>
      <c r="AL254" s="32">
        <f t="shared" si="109"/>
        <v>0</v>
      </c>
      <c r="AM254" s="32">
        <f t="shared" si="110"/>
        <v>0</v>
      </c>
      <c r="AN254" s="32">
        <f t="shared" si="111"/>
        <v>0</v>
      </c>
      <c r="AO254" s="32">
        <f t="shared" si="112"/>
        <v>0</v>
      </c>
      <c r="AP254" s="32">
        <f t="shared" si="113"/>
        <v>0</v>
      </c>
      <c r="AQ254" s="32">
        <f t="shared" si="114"/>
        <v>0</v>
      </c>
      <c r="AR254" s="32">
        <f t="shared" si="115"/>
        <v>0</v>
      </c>
      <c r="AS254" s="32">
        <f t="shared" si="116"/>
        <v>0</v>
      </c>
      <c r="AT254" s="31"/>
      <c r="AU254" s="32">
        <f>IF(AU$2='List of Flows'!$B252,IF('List of Flows'!$G252=0,0,1),0)</f>
        <v>0</v>
      </c>
      <c r="AV254" s="32">
        <f>IF(AV$2='List of Flows'!$B252,IF('List of Flows'!$G252=0,0,1),0)</f>
        <v>0</v>
      </c>
      <c r="AW254" s="32">
        <f>IF(AW$2='List of Flows'!$B252,IF('List of Flows'!$G252=0,0,1),0)</f>
        <v>0</v>
      </c>
      <c r="AX254" s="32">
        <f>IF(AX$2='List of Flows'!$B252,IF('List of Flows'!$G252=0,0,1),0)</f>
        <v>0</v>
      </c>
      <c r="AY254" s="32">
        <f>IF(AY$2='List of Flows'!$B252,IF('List of Flows'!$G252=0,0,1),0)</f>
        <v>0</v>
      </c>
      <c r="AZ254" s="32">
        <f>IF(AZ$2='List of Flows'!$B252,IF('List of Flows'!$G252=0,0,1),0)</f>
        <v>0</v>
      </c>
      <c r="BA254" s="32">
        <f>IF(BA$2='List of Flows'!$B252,IF('List of Flows'!$G252=0,0,1),0)</f>
        <v>0</v>
      </c>
      <c r="BB254" s="32">
        <f>IF(BB$2='List of Flows'!$B252,IF('List of Flows'!$G252=0,0,1),0)</f>
        <v>0</v>
      </c>
      <c r="BC254" s="32">
        <f>IF(BC$2='List of Flows'!$B252,IF('List of Flows'!$G252=0,0,1),0)</f>
        <v>0</v>
      </c>
      <c r="BD254" s="32">
        <f>IF(BD$2='List of Flows'!$B252,IF('List of Flows'!$G252=0,0,1),0)</f>
        <v>0</v>
      </c>
      <c r="BE254" s="32">
        <f>IF(BE$2='List of Flows'!$B252,IF('List of Flows'!$G252=0,0,1),0)</f>
        <v>0</v>
      </c>
      <c r="BF254" s="32">
        <f>IF(BF$2='List of Flows'!$B252,IF('List of Flows'!$G252=0,0,1),0)</f>
        <v>0</v>
      </c>
      <c r="BG254" s="32">
        <f>IF(BG$2='List of Flows'!$B252,IF('List of Flows'!$G252=0,0,1),0)</f>
        <v>0</v>
      </c>
      <c r="BH254" s="32">
        <f t="shared" si="117"/>
        <v>0</v>
      </c>
      <c r="BI254" s="31"/>
      <c r="BJ254">
        <f t="shared" si="118"/>
        <v>0</v>
      </c>
      <c r="BK254">
        <f t="shared" si="119"/>
        <v>0</v>
      </c>
      <c r="BL254">
        <f t="shared" si="120"/>
        <v>0</v>
      </c>
      <c r="BM254">
        <f t="shared" si="121"/>
        <v>0</v>
      </c>
      <c r="BN254">
        <f t="shared" si="122"/>
        <v>0</v>
      </c>
      <c r="BO254">
        <f t="shared" si="123"/>
        <v>0</v>
      </c>
      <c r="BP254">
        <f t="shared" si="124"/>
        <v>0</v>
      </c>
      <c r="BQ254">
        <f t="shared" si="125"/>
        <v>0</v>
      </c>
      <c r="BR254">
        <f t="shared" si="126"/>
        <v>0</v>
      </c>
      <c r="BS254">
        <f t="shared" si="127"/>
        <v>0</v>
      </c>
      <c r="BT254">
        <f t="shared" si="128"/>
        <v>0</v>
      </c>
      <c r="BU254">
        <f t="shared" si="129"/>
        <v>0</v>
      </c>
      <c r="BV254">
        <f t="shared" si="130"/>
        <v>0</v>
      </c>
      <c r="BW254">
        <f t="shared" si="131"/>
        <v>0</v>
      </c>
    </row>
    <row r="255" spans="1:75" x14ac:dyDescent="0.3">
      <c r="A255" s="30"/>
      <c r="B255" s="32">
        <f>IF(B$2='List of Flows'!$B253,IF('List of Flows'!$E253=0,0,1),0)</f>
        <v>0</v>
      </c>
      <c r="C255" s="32">
        <f>IF(C$2='List of Flows'!$B253,IF('List of Flows'!$E253=0,0,1),0)</f>
        <v>0</v>
      </c>
      <c r="D255" s="32">
        <f>IF(D$2='List of Flows'!$B253,IF('List of Flows'!$E253=0,0,1),0)</f>
        <v>0</v>
      </c>
      <c r="E255" s="32">
        <f>IF(E$2='List of Flows'!$B253,IF('List of Flows'!$E253=0,0,1),0)</f>
        <v>0</v>
      </c>
      <c r="F255" s="32">
        <f>IF(F$2='List of Flows'!$B253,IF('List of Flows'!$E253=0,0,1),0)</f>
        <v>0</v>
      </c>
      <c r="G255" s="32">
        <f>IF(G$2='List of Flows'!$B253,IF('List of Flows'!$E253=0,0,1),0)</f>
        <v>0</v>
      </c>
      <c r="H255" s="32">
        <f>IF(H$2='List of Flows'!$B253,IF('List of Flows'!$E253=0,0,1),0)</f>
        <v>0</v>
      </c>
      <c r="I255" s="32">
        <f>IF(I$2='List of Flows'!$B253,IF('List of Flows'!$E253=0,0,1),0)</f>
        <v>0</v>
      </c>
      <c r="J255" s="32">
        <f>IF(J$2='List of Flows'!$B253,IF('List of Flows'!$E253=0,0,1),0)</f>
        <v>0</v>
      </c>
      <c r="K255" s="32">
        <f>IF(K$2='List of Flows'!$B253,IF('List of Flows'!$E253=0,0,1),0)</f>
        <v>0</v>
      </c>
      <c r="L255" s="32">
        <f>IF(L$2='List of Flows'!$B253,IF('List of Flows'!$E253=0,0,1),0)</f>
        <v>0</v>
      </c>
      <c r="M255" s="32">
        <f>IF(M$2='List of Flows'!$B253,IF('List of Flows'!$E253=0,0,1),0)</f>
        <v>0</v>
      </c>
      <c r="N255" s="32">
        <f>IF(N$2='List of Flows'!$B253,IF('List of Flows'!$E253=0,0,1),0)</f>
        <v>0</v>
      </c>
      <c r="O255" s="32">
        <f t="shared" si="101"/>
        <v>0</v>
      </c>
      <c r="P255" s="31"/>
      <c r="Q255" s="32">
        <f>IF(Q$2='List of Flows'!$B253,IF('List of Flows'!$F253=0,0,1),0)</f>
        <v>0</v>
      </c>
      <c r="R255" s="32">
        <f>IF(R$2='List of Flows'!$B253,IF('List of Flows'!$F253=0,0,1),0)</f>
        <v>0</v>
      </c>
      <c r="S255" s="32">
        <f>IF(S$2='List of Flows'!$B253,IF('List of Flows'!$F253=0,0,1),0)</f>
        <v>0</v>
      </c>
      <c r="T255" s="32">
        <f>IF(T$2='List of Flows'!$B253,IF('List of Flows'!$F253=0,0,1),0)</f>
        <v>0</v>
      </c>
      <c r="U255" s="32">
        <f>IF(U$2='List of Flows'!$B253,IF('List of Flows'!$F253=0,0,1),0)</f>
        <v>0</v>
      </c>
      <c r="V255" s="32">
        <f>IF(V$2='List of Flows'!$B253,IF('List of Flows'!$F253=0,0,1),0)</f>
        <v>0</v>
      </c>
      <c r="W255" s="32">
        <f>IF(W$2='List of Flows'!$B253,IF('List of Flows'!$F253=0,0,1),0)</f>
        <v>0</v>
      </c>
      <c r="X255" s="32">
        <f>IF(X$2='List of Flows'!$B253,IF('List of Flows'!$F253=0,0,1),0)</f>
        <v>0</v>
      </c>
      <c r="Y255" s="32">
        <f>IF(Y$2='List of Flows'!$B253,IF('List of Flows'!$F253=0,0,1),0)</f>
        <v>0</v>
      </c>
      <c r="Z255" s="32">
        <f>IF(Z$2='List of Flows'!$B253,IF('List of Flows'!$F253=0,0,1),0)</f>
        <v>0</v>
      </c>
      <c r="AA255" s="32">
        <f>IF(AA$2='List of Flows'!$B253,IF('List of Flows'!$F253=0,0,1),0)</f>
        <v>0</v>
      </c>
      <c r="AB255" s="32">
        <f>IF(AB$2='List of Flows'!$B253,IF('List of Flows'!$F253=0,0,1),0)</f>
        <v>0</v>
      </c>
      <c r="AC255" s="32">
        <f>IF(AC$2='List of Flows'!$B253,IF('List of Flows'!$F253=0,0,1),0)</f>
        <v>0</v>
      </c>
      <c r="AD255" s="32">
        <f t="shared" si="102"/>
        <v>0</v>
      </c>
      <c r="AE255" s="31"/>
      <c r="AF255" s="32">
        <f t="shared" si="103"/>
        <v>0</v>
      </c>
      <c r="AG255" s="32">
        <f t="shared" si="104"/>
        <v>0</v>
      </c>
      <c r="AH255" s="32">
        <f t="shared" si="105"/>
        <v>0</v>
      </c>
      <c r="AI255" s="32">
        <f t="shared" si="106"/>
        <v>0</v>
      </c>
      <c r="AJ255" s="32">
        <f t="shared" si="107"/>
        <v>0</v>
      </c>
      <c r="AK255" s="32">
        <f t="shared" si="108"/>
        <v>0</v>
      </c>
      <c r="AL255" s="32">
        <f t="shared" si="109"/>
        <v>0</v>
      </c>
      <c r="AM255" s="32">
        <f t="shared" si="110"/>
        <v>0</v>
      </c>
      <c r="AN255" s="32">
        <f t="shared" si="111"/>
        <v>0</v>
      </c>
      <c r="AO255" s="32">
        <f t="shared" si="112"/>
        <v>0</v>
      </c>
      <c r="AP255" s="32">
        <f t="shared" si="113"/>
        <v>0</v>
      </c>
      <c r="AQ255" s="32">
        <f t="shared" si="114"/>
        <v>0</v>
      </c>
      <c r="AR255" s="32">
        <f t="shared" si="115"/>
        <v>0</v>
      </c>
      <c r="AS255" s="32">
        <f t="shared" si="116"/>
        <v>0</v>
      </c>
      <c r="AT255" s="31"/>
      <c r="AU255" s="32">
        <f>IF(AU$2='List of Flows'!$B253,IF('List of Flows'!$G253=0,0,1),0)</f>
        <v>0</v>
      </c>
      <c r="AV255" s="32">
        <f>IF(AV$2='List of Flows'!$B253,IF('List of Flows'!$G253=0,0,1),0)</f>
        <v>0</v>
      </c>
      <c r="AW255" s="32">
        <f>IF(AW$2='List of Flows'!$B253,IF('List of Flows'!$G253=0,0,1),0)</f>
        <v>0</v>
      </c>
      <c r="AX255" s="32">
        <f>IF(AX$2='List of Flows'!$B253,IF('List of Flows'!$G253=0,0,1),0)</f>
        <v>0</v>
      </c>
      <c r="AY255" s="32">
        <f>IF(AY$2='List of Flows'!$B253,IF('List of Flows'!$G253=0,0,1),0)</f>
        <v>0</v>
      </c>
      <c r="AZ255" s="32">
        <f>IF(AZ$2='List of Flows'!$B253,IF('List of Flows'!$G253=0,0,1),0)</f>
        <v>0</v>
      </c>
      <c r="BA255" s="32">
        <f>IF(BA$2='List of Flows'!$B253,IF('List of Flows'!$G253=0,0,1),0)</f>
        <v>0</v>
      </c>
      <c r="BB255" s="32">
        <f>IF(BB$2='List of Flows'!$B253,IF('List of Flows'!$G253=0,0,1),0)</f>
        <v>0</v>
      </c>
      <c r="BC255" s="32">
        <f>IF(BC$2='List of Flows'!$B253,IF('List of Flows'!$G253=0,0,1),0)</f>
        <v>0</v>
      </c>
      <c r="BD255" s="32">
        <f>IF(BD$2='List of Flows'!$B253,IF('List of Flows'!$G253=0,0,1),0)</f>
        <v>0</v>
      </c>
      <c r="BE255" s="32">
        <f>IF(BE$2='List of Flows'!$B253,IF('List of Flows'!$G253=0,0,1),0)</f>
        <v>0</v>
      </c>
      <c r="BF255" s="32">
        <f>IF(BF$2='List of Flows'!$B253,IF('List of Flows'!$G253=0,0,1),0)</f>
        <v>0</v>
      </c>
      <c r="BG255" s="32">
        <f>IF(BG$2='List of Flows'!$B253,IF('List of Flows'!$G253=0,0,1),0)</f>
        <v>0</v>
      </c>
      <c r="BH255" s="32">
        <f t="shared" si="117"/>
        <v>0</v>
      </c>
      <c r="BI255" s="31"/>
      <c r="BJ255">
        <f t="shared" si="118"/>
        <v>0</v>
      </c>
      <c r="BK255">
        <f t="shared" si="119"/>
        <v>0</v>
      </c>
      <c r="BL255">
        <f t="shared" si="120"/>
        <v>0</v>
      </c>
      <c r="BM255">
        <f t="shared" si="121"/>
        <v>0</v>
      </c>
      <c r="BN255">
        <f t="shared" si="122"/>
        <v>0</v>
      </c>
      <c r="BO255">
        <f t="shared" si="123"/>
        <v>0</v>
      </c>
      <c r="BP255">
        <f t="shared" si="124"/>
        <v>0</v>
      </c>
      <c r="BQ255">
        <f t="shared" si="125"/>
        <v>0</v>
      </c>
      <c r="BR255">
        <f t="shared" si="126"/>
        <v>0</v>
      </c>
      <c r="BS255">
        <f t="shared" si="127"/>
        <v>0</v>
      </c>
      <c r="BT255">
        <f t="shared" si="128"/>
        <v>0</v>
      </c>
      <c r="BU255">
        <f t="shared" si="129"/>
        <v>0</v>
      </c>
      <c r="BV255">
        <f t="shared" si="130"/>
        <v>0</v>
      </c>
      <c r="BW255">
        <f t="shared" si="131"/>
        <v>0</v>
      </c>
    </row>
    <row r="256" spans="1:75" x14ac:dyDescent="0.3">
      <c r="A256" s="30"/>
      <c r="B256" s="32">
        <f>IF(B$2='List of Flows'!$B254,IF('List of Flows'!$E254=0,0,1),0)</f>
        <v>0</v>
      </c>
      <c r="C256" s="32">
        <f>IF(C$2='List of Flows'!$B254,IF('List of Flows'!$E254=0,0,1),0)</f>
        <v>0</v>
      </c>
      <c r="D256" s="32">
        <f>IF(D$2='List of Flows'!$B254,IF('List of Flows'!$E254=0,0,1),0)</f>
        <v>0</v>
      </c>
      <c r="E256" s="32">
        <f>IF(E$2='List of Flows'!$B254,IF('List of Flows'!$E254=0,0,1),0)</f>
        <v>0</v>
      </c>
      <c r="F256" s="32">
        <f>IF(F$2='List of Flows'!$B254,IF('List of Flows'!$E254=0,0,1),0)</f>
        <v>0</v>
      </c>
      <c r="G256" s="32">
        <f>IF(G$2='List of Flows'!$B254,IF('List of Flows'!$E254=0,0,1),0)</f>
        <v>0</v>
      </c>
      <c r="H256" s="32">
        <f>IF(H$2='List of Flows'!$B254,IF('List of Flows'!$E254=0,0,1),0)</f>
        <v>0</v>
      </c>
      <c r="I256" s="32">
        <f>IF(I$2='List of Flows'!$B254,IF('List of Flows'!$E254=0,0,1),0)</f>
        <v>0</v>
      </c>
      <c r="J256" s="32">
        <f>IF(J$2='List of Flows'!$B254,IF('List of Flows'!$E254=0,0,1),0)</f>
        <v>0</v>
      </c>
      <c r="K256" s="32">
        <f>IF(K$2='List of Flows'!$B254,IF('List of Flows'!$E254=0,0,1),0)</f>
        <v>0</v>
      </c>
      <c r="L256" s="32">
        <f>IF(L$2='List of Flows'!$B254,IF('List of Flows'!$E254=0,0,1),0)</f>
        <v>0</v>
      </c>
      <c r="M256" s="32">
        <f>IF(M$2='List of Flows'!$B254,IF('List of Flows'!$E254=0,0,1),0)</f>
        <v>0</v>
      </c>
      <c r="N256" s="32">
        <f>IF(N$2='List of Flows'!$B254,IF('List of Flows'!$E254=0,0,1),0)</f>
        <v>0</v>
      </c>
      <c r="O256" s="32">
        <f t="shared" si="101"/>
        <v>0</v>
      </c>
      <c r="P256" s="31"/>
      <c r="Q256" s="32">
        <f>IF(Q$2='List of Flows'!$B254,IF('List of Flows'!$F254=0,0,1),0)</f>
        <v>0</v>
      </c>
      <c r="R256" s="32">
        <f>IF(R$2='List of Flows'!$B254,IF('List of Flows'!$F254=0,0,1),0)</f>
        <v>0</v>
      </c>
      <c r="S256" s="32">
        <f>IF(S$2='List of Flows'!$B254,IF('List of Flows'!$F254=0,0,1),0)</f>
        <v>0</v>
      </c>
      <c r="T256" s="32">
        <f>IF(T$2='List of Flows'!$B254,IF('List of Flows'!$F254=0,0,1),0)</f>
        <v>0</v>
      </c>
      <c r="U256" s="32">
        <f>IF(U$2='List of Flows'!$B254,IF('List of Flows'!$F254=0,0,1),0)</f>
        <v>0</v>
      </c>
      <c r="V256" s="32">
        <f>IF(V$2='List of Flows'!$B254,IF('List of Flows'!$F254=0,0,1),0)</f>
        <v>0</v>
      </c>
      <c r="W256" s="32">
        <f>IF(W$2='List of Flows'!$B254,IF('List of Flows'!$F254=0,0,1),0)</f>
        <v>0</v>
      </c>
      <c r="X256" s="32">
        <f>IF(X$2='List of Flows'!$B254,IF('List of Flows'!$F254=0,0,1),0)</f>
        <v>0</v>
      </c>
      <c r="Y256" s="32">
        <f>IF(Y$2='List of Flows'!$B254,IF('List of Flows'!$F254=0,0,1),0)</f>
        <v>0</v>
      </c>
      <c r="Z256" s="32">
        <f>IF(Z$2='List of Flows'!$B254,IF('List of Flows'!$F254=0,0,1),0)</f>
        <v>0</v>
      </c>
      <c r="AA256" s="32">
        <f>IF(AA$2='List of Flows'!$B254,IF('List of Flows'!$F254=0,0,1),0)</f>
        <v>0</v>
      </c>
      <c r="AB256" s="32">
        <f>IF(AB$2='List of Flows'!$B254,IF('List of Flows'!$F254=0,0,1),0)</f>
        <v>0</v>
      </c>
      <c r="AC256" s="32">
        <f>IF(AC$2='List of Flows'!$B254,IF('List of Flows'!$F254=0,0,1),0)</f>
        <v>0</v>
      </c>
      <c r="AD256" s="32">
        <f t="shared" si="102"/>
        <v>0</v>
      </c>
      <c r="AE256" s="31"/>
      <c r="AF256" s="32">
        <f t="shared" si="103"/>
        <v>0</v>
      </c>
      <c r="AG256" s="32">
        <f t="shared" si="104"/>
        <v>0</v>
      </c>
      <c r="AH256" s="32">
        <f t="shared" si="105"/>
        <v>0</v>
      </c>
      <c r="AI256" s="32">
        <f t="shared" si="106"/>
        <v>0</v>
      </c>
      <c r="AJ256" s="32">
        <f t="shared" si="107"/>
        <v>0</v>
      </c>
      <c r="AK256" s="32">
        <f t="shared" si="108"/>
        <v>0</v>
      </c>
      <c r="AL256" s="32">
        <f t="shared" si="109"/>
        <v>0</v>
      </c>
      <c r="AM256" s="32">
        <f t="shared" si="110"/>
        <v>0</v>
      </c>
      <c r="AN256" s="32">
        <f t="shared" si="111"/>
        <v>0</v>
      </c>
      <c r="AO256" s="32">
        <f t="shared" si="112"/>
        <v>0</v>
      </c>
      <c r="AP256" s="32">
        <f t="shared" si="113"/>
        <v>0</v>
      </c>
      <c r="AQ256" s="32">
        <f t="shared" si="114"/>
        <v>0</v>
      </c>
      <c r="AR256" s="32">
        <f t="shared" si="115"/>
        <v>0</v>
      </c>
      <c r="AS256" s="32">
        <f t="shared" si="116"/>
        <v>0</v>
      </c>
      <c r="AT256" s="31"/>
      <c r="AU256" s="32">
        <f>IF(AU$2='List of Flows'!$B254,IF('List of Flows'!$G254=0,0,1),0)</f>
        <v>0</v>
      </c>
      <c r="AV256" s="32">
        <f>IF(AV$2='List of Flows'!$B254,IF('List of Flows'!$G254=0,0,1),0)</f>
        <v>0</v>
      </c>
      <c r="AW256" s="32">
        <f>IF(AW$2='List of Flows'!$B254,IF('List of Flows'!$G254=0,0,1),0)</f>
        <v>0</v>
      </c>
      <c r="AX256" s="32">
        <f>IF(AX$2='List of Flows'!$B254,IF('List of Flows'!$G254=0,0,1),0)</f>
        <v>0</v>
      </c>
      <c r="AY256" s="32">
        <f>IF(AY$2='List of Flows'!$B254,IF('List of Flows'!$G254=0,0,1),0)</f>
        <v>0</v>
      </c>
      <c r="AZ256" s="32">
        <f>IF(AZ$2='List of Flows'!$B254,IF('List of Flows'!$G254=0,0,1),0)</f>
        <v>0</v>
      </c>
      <c r="BA256" s="32">
        <f>IF(BA$2='List of Flows'!$B254,IF('List of Flows'!$G254=0,0,1),0)</f>
        <v>0</v>
      </c>
      <c r="BB256" s="32">
        <f>IF(BB$2='List of Flows'!$B254,IF('List of Flows'!$G254=0,0,1),0)</f>
        <v>0</v>
      </c>
      <c r="BC256" s="32">
        <f>IF(BC$2='List of Flows'!$B254,IF('List of Flows'!$G254=0,0,1),0)</f>
        <v>0</v>
      </c>
      <c r="BD256" s="32">
        <f>IF(BD$2='List of Flows'!$B254,IF('List of Flows'!$G254=0,0,1),0)</f>
        <v>0</v>
      </c>
      <c r="BE256" s="32">
        <f>IF(BE$2='List of Flows'!$B254,IF('List of Flows'!$G254=0,0,1),0)</f>
        <v>0</v>
      </c>
      <c r="BF256" s="32">
        <f>IF(BF$2='List of Flows'!$B254,IF('List of Flows'!$G254=0,0,1),0)</f>
        <v>0</v>
      </c>
      <c r="BG256" s="32">
        <f>IF(BG$2='List of Flows'!$B254,IF('List of Flows'!$G254=0,0,1),0)</f>
        <v>0</v>
      </c>
      <c r="BH256" s="32">
        <f t="shared" si="117"/>
        <v>0</v>
      </c>
      <c r="BI256" s="31"/>
      <c r="BJ256">
        <f t="shared" si="118"/>
        <v>0</v>
      </c>
      <c r="BK256">
        <f t="shared" si="119"/>
        <v>0</v>
      </c>
      <c r="BL256">
        <f t="shared" si="120"/>
        <v>0</v>
      </c>
      <c r="BM256">
        <f t="shared" si="121"/>
        <v>0</v>
      </c>
      <c r="BN256">
        <f t="shared" si="122"/>
        <v>0</v>
      </c>
      <c r="BO256">
        <f t="shared" si="123"/>
        <v>0</v>
      </c>
      <c r="BP256">
        <f t="shared" si="124"/>
        <v>0</v>
      </c>
      <c r="BQ256">
        <f t="shared" si="125"/>
        <v>0</v>
      </c>
      <c r="BR256">
        <f t="shared" si="126"/>
        <v>0</v>
      </c>
      <c r="BS256">
        <f t="shared" si="127"/>
        <v>0</v>
      </c>
      <c r="BT256">
        <f t="shared" si="128"/>
        <v>0</v>
      </c>
      <c r="BU256">
        <f t="shared" si="129"/>
        <v>0</v>
      </c>
      <c r="BV256">
        <f t="shared" si="130"/>
        <v>0</v>
      </c>
      <c r="BW256">
        <f t="shared" si="131"/>
        <v>0</v>
      </c>
    </row>
    <row r="257" spans="1:75" x14ac:dyDescent="0.3">
      <c r="A257" s="30"/>
      <c r="B257" s="32">
        <f>IF(B$2='List of Flows'!$B255,IF('List of Flows'!$E255=0,0,1),0)</f>
        <v>0</v>
      </c>
      <c r="C257" s="32">
        <f>IF(C$2='List of Flows'!$B255,IF('List of Flows'!$E255=0,0,1),0)</f>
        <v>0</v>
      </c>
      <c r="D257" s="32">
        <f>IF(D$2='List of Flows'!$B255,IF('List of Flows'!$E255=0,0,1),0)</f>
        <v>0</v>
      </c>
      <c r="E257" s="32">
        <f>IF(E$2='List of Flows'!$B255,IF('List of Flows'!$E255=0,0,1),0)</f>
        <v>0</v>
      </c>
      <c r="F257" s="32">
        <f>IF(F$2='List of Flows'!$B255,IF('List of Flows'!$E255=0,0,1),0)</f>
        <v>0</v>
      </c>
      <c r="G257" s="32">
        <f>IF(G$2='List of Flows'!$B255,IF('List of Flows'!$E255=0,0,1),0)</f>
        <v>0</v>
      </c>
      <c r="H257" s="32">
        <f>IF(H$2='List of Flows'!$B255,IF('List of Flows'!$E255=0,0,1),0)</f>
        <v>0</v>
      </c>
      <c r="I257" s="32">
        <f>IF(I$2='List of Flows'!$B255,IF('List of Flows'!$E255=0,0,1),0)</f>
        <v>0</v>
      </c>
      <c r="J257" s="32">
        <f>IF(J$2='List of Flows'!$B255,IF('List of Flows'!$E255=0,0,1),0)</f>
        <v>0</v>
      </c>
      <c r="K257" s="32">
        <f>IF(K$2='List of Flows'!$B255,IF('List of Flows'!$E255=0,0,1),0)</f>
        <v>0</v>
      </c>
      <c r="L257" s="32">
        <f>IF(L$2='List of Flows'!$B255,IF('List of Flows'!$E255=0,0,1),0)</f>
        <v>0</v>
      </c>
      <c r="M257" s="32">
        <f>IF(M$2='List of Flows'!$B255,IF('List of Flows'!$E255=0,0,1),0)</f>
        <v>0</v>
      </c>
      <c r="N257" s="32">
        <f>IF(N$2='List of Flows'!$B255,IF('List of Flows'!$E255=0,0,1),0)</f>
        <v>0</v>
      </c>
      <c r="O257" s="32">
        <f t="shared" si="101"/>
        <v>0</v>
      </c>
      <c r="P257" s="31"/>
      <c r="Q257" s="32">
        <f>IF(Q$2='List of Flows'!$B255,IF('List of Flows'!$F255=0,0,1),0)</f>
        <v>0</v>
      </c>
      <c r="R257" s="32">
        <f>IF(R$2='List of Flows'!$B255,IF('List of Flows'!$F255=0,0,1),0)</f>
        <v>0</v>
      </c>
      <c r="S257" s="32">
        <f>IF(S$2='List of Flows'!$B255,IF('List of Flows'!$F255=0,0,1),0)</f>
        <v>0</v>
      </c>
      <c r="T257" s="32">
        <f>IF(T$2='List of Flows'!$B255,IF('List of Flows'!$F255=0,0,1),0)</f>
        <v>0</v>
      </c>
      <c r="U257" s="32">
        <f>IF(U$2='List of Flows'!$B255,IF('List of Flows'!$F255=0,0,1),0)</f>
        <v>0</v>
      </c>
      <c r="V257" s="32">
        <f>IF(V$2='List of Flows'!$B255,IF('List of Flows'!$F255=0,0,1),0)</f>
        <v>0</v>
      </c>
      <c r="W257" s="32">
        <f>IF(W$2='List of Flows'!$B255,IF('List of Flows'!$F255=0,0,1),0)</f>
        <v>0</v>
      </c>
      <c r="X257" s="32">
        <f>IF(X$2='List of Flows'!$B255,IF('List of Flows'!$F255=0,0,1),0)</f>
        <v>0</v>
      </c>
      <c r="Y257" s="32">
        <f>IF(Y$2='List of Flows'!$B255,IF('List of Flows'!$F255=0,0,1),0)</f>
        <v>0</v>
      </c>
      <c r="Z257" s="32">
        <f>IF(Z$2='List of Flows'!$B255,IF('List of Flows'!$F255=0,0,1),0)</f>
        <v>0</v>
      </c>
      <c r="AA257" s="32">
        <f>IF(AA$2='List of Flows'!$B255,IF('List of Flows'!$F255=0,0,1),0)</f>
        <v>0</v>
      </c>
      <c r="AB257" s="32">
        <f>IF(AB$2='List of Flows'!$B255,IF('List of Flows'!$F255=0,0,1),0)</f>
        <v>0</v>
      </c>
      <c r="AC257" s="32">
        <f>IF(AC$2='List of Flows'!$B255,IF('List of Flows'!$F255=0,0,1),0)</f>
        <v>0</v>
      </c>
      <c r="AD257" s="32">
        <f t="shared" si="102"/>
        <v>0</v>
      </c>
      <c r="AE257" s="31"/>
      <c r="AF257" s="32">
        <f t="shared" si="103"/>
        <v>0</v>
      </c>
      <c r="AG257" s="32">
        <f t="shared" si="104"/>
        <v>0</v>
      </c>
      <c r="AH257" s="32">
        <f t="shared" si="105"/>
        <v>0</v>
      </c>
      <c r="AI257" s="32">
        <f t="shared" si="106"/>
        <v>0</v>
      </c>
      <c r="AJ257" s="32">
        <f t="shared" si="107"/>
        <v>0</v>
      </c>
      <c r="AK257" s="32">
        <f t="shared" si="108"/>
        <v>0</v>
      </c>
      <c r="AL257" s="32">
        <f t="shared" si="109"/>
        <v>0</v>
      </c>
      <c r="AM257" s="32">
        <f t="shared" si="110"/>
        <v>0</v>
      </c>
      <c r="AN257" s="32">
        <f t="shared" si="111"/>
        <v>0</v>
      </c>
      <c r="AO257" s="32">
        <f t="shared" si="112"/>
        <v>0</v>
      </c>
      <c r="AP257" s="32">
        <f t="shared" si="113"/>
        <v>0</v>
      </c>
      <c r="AQ257" s="32">
        <f t="shared" si="114"/>
        <v>0</v>
      </c>
      <c r="AR257" s="32">
        <f t="shared" si="115"/>
        <v>0</v>
      </c>
      <c r="AS257" s="32">
        <f t="shared" si="116"/>
        <v>0</v>
      </c>
      <c r="AT257" s="31"/>
      <c r="AU257" s="32">
        <f>IF(AU$2='List of Flows'!$B255,IF('List of Flows'!$G255=0,0,1),0)</f>
        <v>0</v>
      </c>
      <c r="AV257" s="32">
        <f>IF(AV$2='List of Flows'!$B255,IF('List of Flows'!$G255=0,0,1),0)</f>
        <v>0</v>
      </c>
      <c r="AW257" s="32">
        <f>IF(AW$2='List of Flows'!$B255,IF('List of Flows'!$G255=0,0,1),0)</f>
        <v>0</v>
      </c>
      <c r="AX257" s="32">
        <f>IF(AX$2='List of Flows'!$B255,IF('List of Flows'!$G255=0,0,1),0)</f>
        <v>0</v>
      </c>
      <c r="AY257" s="32">
        <f>IF(AY$2='List of Flows'!$B255,IF('List of Flows'!$G255=0,0,1),0)</f>
        <v>0</v>
      </c>
      <c r="AZ257" s="32">
        <f>IF(AZ$2='List of Flows'!$B255,IF('List of Flows'!$G255=0,0,1),0)</f>
        <v>0</v>
      </c>
      <c r="BA257" s="32">
        <f>IF(BA$2='List of Flows'!$B255,IF('List of Flows'!$G255=0,0,1),0)</f>
        <v>0</v>
      </c>
      <c r="BB257" s="32">
        <f>IF(BB$2='List of Flows'!$B255,IF('List of Flows'!$G255=0,0,1),0)</f>
        <v>0</v>
      </c>
      <c r="BC257" s="32">
        <f>IF(BC$2='List of Flows'!$B255,IF('List of Flows'!$G255=0,0,1),0)</f>
        <v>0</v>
      </c>
      <c r="BD257" s="32">
        <f>IF(BD$2='List of Flows'!$B255,IF('List of Flows'!$G255=0,0,1),0)</f>
        <v>0</v>
      </c>
      <c r="BE257" s="32">
        <f>IF(BE$2='List of Flows'!$B255,IF('List of Flows'!$G255=0,0,1),0)</f>
        <v>0</v>
      </c>
      <c r="BF257" s="32">
        <f>IF(BF$2='List of Flows'!$B255,IF('List of Flows'!$G255=0,0,1),0)</f>
        <v>0</v>
      </c>
      <c r="BG257" s="32">
        <f>IF(BG$2='List of Flows'!$B255,IF('List of Flows'!$G255=0,0,1),0)</f>
        <v>0</v>
      </c>
      <c r="BH257" s="32">
        <f t="shared" si="117"/>
        <v>0</v>
      </c>
      <c r="BI257" s="31"/>
      <c r="BJ257">
        <f t="shared" si="118"/>
        <v>0</v>
      </c>
      <c r="BK257">
        <f t="shared" si="119"/>
        <v>0</v>
      </c>
      <c r="BL257">
        <f t="shared" si="120"/>
        <v>0</v>
      </c>
      <c r="BM257">
        <f t="shared" si="121"/>
        <v>0</v>
      </c>
      <c r="BN257">
        <f t="shared" si="122"/>
        <v>0</v>
      </c>
      <c r="BO257">
        <f t="shared" si="123"/>
        <v>0</v>
      </c>
      <c r="BP257">
        <f t="shared" si="124"/>
        <v>0</v>
      </c>
      <c r="BQ257">
        <f t="shared" si="125"/>
        <v>0</v>
      </c>
      <c r="BR257">
        <f t="shared" si="126"/>
        <v>0</v>
      </c>
      <c r="BS257">
        <f t="shared" si="127"/>
        <v>0</v>
      </c>
      <c r="BT257">
        <f t="shared" si="128"/>
        <v>0</v>
      </c>
      <c r="BU257">
        <f t="shared" si="129"/>
        <v>0</v>
      </c>
      <c r="BV257">
        <f t="shared" si="130"/>
        <v>0</v>
      </c>
      <c r="BW257">
        <f t="shared" si="131"/>
        <v>0</v>
      </c>
    </row>
    <row r="258" spans="1:75" x14ac:dyDescent="0.3">
      <c r="A258" s="30"/>
      <c r="B258" s="32">
        <f>IF(B$2='List of Flows'!$B256,IF('List of Flows'!$E256=0,0,1),0)</f>
        <v>0</v>
      </c>
      <c r="C258" s="32">
        <f>IF(C$2='List of Flows'!$B256,IF('List of Flows'!$E256=0,0,1),0)</f>
        <v>0</v>
      </c>
      <c r="D258" s="32">
        <f>IF(D$2='List of Flows'!$B256,IF('List of Flows'!$E256=0,0,1),0)</f>
        <v>0</v>
      </c>
      <c r="E258" s="32">
        <f>IF(E$2='List of Flows'!$B256,IF('List of Flows'!$E256=0,0,1),0)</f>
        <v>0</v>
      </c>
      <c r="F258" s="32">
        <f>IF(F$2='List of Flows'!$B256,IF('List of Flows'!$E256=0,0,1),0)</f>
        <v>0</v>
      </c>
      <c r="G258" s="32">
        <f>IF(G$2='List of Flows'!$B256,IF('List of Flows'!$E256=0,0,1),0)</f>
        <v>0</v>
      </c>
      <c r="H258" s="32">
        <f>IF(H$2='List of Flows'!$B256,IF('List of Flows'!$E256=0,0,1),0)</f>
        <v>0</v>
      </c>
      <c r="I258" s="32">
        <f>IF(I$2='List of Flows'!$B256,IF('List of Flows'!$E256=0,0,1),0)</f>
        <v>0</v>
      </c>
      <c r="J258" s="32">
        <f>IF(J$2='List of Flows'!$B256,IF('List of Flows'!$E256=0,0,1),0)</f>
        <v>0</v>
      </c>
      <c r="K258" s="32">
        <f>IF(K$2='List of Flows'!$B256,IF('List of Flows'!$E256=0,0,1),0)</f>
        <v>0</v>
      </c>
      <c r="L258" s="32">
        <f>IF(L$2='List of Flows'!$B256,IF('List of Flows'!$E256=0,0,1),0)</f>
        <v>0</v>
      </c>
      <c r="M258" s="32">
        <f>IF(M$2='List of Flows'!$B256,IF('List of Flows'!$E256=0,0,1),0)</f>
        <v>0</v>
      </c>
      <c r="N258" s="32">
        <f>IF(N$2='List of Flows'!$B256,IF('List of Flows'!$E256=0,0,1),0)</f>
        <v>0</v>
      </c>
      <c r="O258" s="32">
        <f t="shared" si="101"/>
        <v>0</v>
      </c>
      <c r="P258" s="31"/>
      <c r="Q258" s="32">
        <f>IF(Q$2='List of Flows'!$B256,IF('List of Flows'!$F256=0,0,1),0)</f>
        <v>0</v>
      </c>
      <c r="R258" s="32">
        <f>IF(R$2='List of Flows'!$B256,IF('List of Flows'!$F256=0,0,1),0)</f>
        <v>0</v>
      </c>
      <c r="S258" s="32">
        <f>IF(S$2='List of Flows'!$B256,IF('List of Flows'!$F256=0,0,1),0)</f>
        <v>0</v>
      </c>
      <c r="T258" s="32">
        <f>IF(T$2='List of Flows'!$B256,IF('List of Flows'!$F256=0,0,1),0)</f>
        <v>0</v>
      </c>
      <c r="U258" s="32">
        <f>IF(U$2='List of Flows'!$B256,IF('List of Flows'!$F256=0,0,1),0)</f>
        <v>0</v>
      </c>
      <c r="V258" s="32">
        <f>IF(V$2='List of Flows'!$B256,IF('List of Flows'!$F256=0,0,1),0)</f>
        <v>0</v>
      </c>
      <c r="W258" s="32">
        <f>IF(W$2='List of Flows'!$B256,IF('List of Flows'!$F256=0,0,1),0)</f>
        <v>0</v>
      </c>
      <c r="X258" s="32">
        <f>IF(X$2='List of Flows'!$B256,IF('List of Flows'!$F256=0,0,1),0)</f>
        <v>0</v>
      </c>
      <c r="Y258" s="32">
        <f>IF(Y$2='List of Flows'!$B256,IF('List of Flows'!$F256=0,0,1),0)</f>
        <v>0</v>
      </c>
      <c r="Z258" s="32">
        <f>IF(Z$2='List of Flows'!$B256,IF('List of Flows'!$F256=0,0,1),0)</f>
        <v>0</v>
      </c>
      <c r="AA258" s="32">
        <f>IF(AA$2='List of Flows'!$B256,IF('List of Flows'!$F256=0,0,1),0)</f>
        <v>0</v>
      </c>
      <c r="AB258" s="32">
        <f>IF(AB$2='List of Flows'!$B256,IF('List of Flows'!$F256=0,0,1),0)</f>
        <v>0</v>
      </c>
      <c r="AC258" s="32">
        <f>IF(AC$2='List of Flows'!$B256,IF('List of Flows'!$F256=0,0,1),0)</f>
        <v>0</v>
      </c>
      <c r="AD258" s="32">
        <f t="shared" si="102"/>
        <v>0</v>
      </c>
      <c r="AE258" s="31"/>
      <c r="AF258" s="32">
        <f t="shared" si="103"/>
        <v>0</v>
      </c>
      <c r="AG258" s="32">
        <f t="shared" si="104"/>
        <v>0</v>
      </c>
      <c r="AH258" s="32">
        <f t="shared" si="105"/>
        <v>0</v>
      </c>
      <c r="AI258" s="32">
        <f t="shared" si="106"/>
        <v>0</v>
      </c>
      <c r="AJ258" s="32">
        <f t="shared" si="107"/>
        <v>0</v>
      </c>
      <c r="AK258" s="32">
        <f t="shared" si="108"/>
        <v>0</v>
      </c>
      <c r="AL258" s="32">
        <f t="shared" si="109"/>
        <v>0</v>
      </c>
      <c r="AM258" s="32">
        <f t="shared" si="110"/>
        <v>0</v>
      </c>
      <c r="AN258" s="32">
        <f t="shared" si="111"/>
        <v>0</v>
      </c>
      <c r="AO258" s="32">
        <f t="shared" si="112"/>
        <v>0</v>
      </c>
      <c r="AP258" s="32">
        <f t="shared" si="113"/>
        <v>0</v>
      </c>
      <c r="AQ258" s="32">
        <f t="shared" si="114"/>
        <v>0</v>
      </c>
      <c r="AR258" s="32">
        <f t="shared" si="115"/>
        <v>0</v>
      </c>
      <c r="AS258" s="32">
        <f t="shared" si="116"/>
        <v>0</v>
      </c>
      <c r="AT258" s="31"/>
      <c r="AU258" s="32">
        <f>IF(AU$2='List of Flows'!$B256,IF('List of Flows'!$G256=0,0,1),0)</f>
        <v>0</v>
      </c>
      <c r="AV258" s="32">
        <f>IF(AV$2='List of Flows'!$B256,IF('List of Flows'!$G256=0,0,1),0)</f>
        <v>0</v>
      </c>
      <c r="AW258" s="32">
        <f>IF(AW$2='List of Flows'!$B256,IF('List of Flows'!$G256=0,0,1),0)</f>
        <v>0</v>
      </c>
      <c r="AX258" s="32">
        <f>IF(AX$2='List of Flows'!$B256,IF('List of Flows'!$G256=0,0,1),0)</f>
        <v>0</v>
      </c>
      <c r="AY258" s="32">
        <f>IF(AY$2='List of Flows'!$B256,IF('List of Flows'!$G256=0,0,1),0)</f>
        <v>0</v>
      </c>
      <c r="AZ258" s="32">
        <f>IF(AZ$2='List of Flows'!$B256,IF('List of Flows'!$G256=0,0,1),0)</f>
        <v>0</v>
      </c>
      <c r="BA258" s="32">
        <f>IF(BA$2='List of Flows'!$B256,IF('List of Flows'!$G256=0,0,1),0)</f>
        <v>0</v>
      </c>
      <c r="BB258" s="32">
        <f>IF(BB$2='List of Flows'!$B256,IF('List of Flows'!$G256=0,0,1),0)</f>
        <v>0</v>
      </c>
      <c r="BC258" s="32">
        <f>IF(BC$2='List of Flows'!$B256,IF('List of Flows'!$G256=0,0,1),0)</f>
        <v>0</v>
      </c>
      <c r="BD258" s="32">
        <f>IF(BD$2='List of Flows'!$B256,IF('List of Flows'!$G256=0,0,1),0)</f>
        <v>0</v>
      </c>
      <c r="BE258" s="32">
        <f>IF(BE$2='List of Flows'!$B256,IF('List of Flows'!$G256=0,0,1),0)</f>
        <v>0</v>
      </c>
      <c r="BF258" s="32">
        <f>IF(BF$2='List of Flows'!$B256,IF('List of Flows'!$G256=0,0,1),0)</f>
        <v>0</v>
      </c>
      <c r="BG258" s="32">
        <f>IF(BG$2='List of Flows'!$B256,IF('List of Flows'!$G256=0,0,1),0)</f>
        <v>0</v>
      </c>
      <c r="BH258" s="32">
        <f t="shared" si="117"/>
        <v>0</v>
      </c>
      <c r="BI258" s="31"/>
      <c r="BJ258">
        <f t="shared" si="118"/>
        <v>0</v>
      </c>
      <c r="BK258">
        <f t="shared" si="119"/>
        <v>0</v>
      </c>
      <c r="BL258">
        <f t="shared" si="120"/>
        <v>0</v>
      </c>
      <c r="BM258">
        <f t="shared" si="121"/>
        <v>0</v>
      </c>
      <c r="BN258">
        <f t="shared" si="122"/>
        <v>0</v>
      </c>
      <c r="BO258">
        <f t="shared" si="123"/>
        <v>0</v>
      </c>
      <c r="BP258">
        <f t="shared" si="124"/>
        <v>0</v>
      </c>
      <c r="BQ258">
        <f t="shared" si="125"/>
        <v>0</v>
      </c>
      <c r="BR258">
        <f t="shared" si="126"/>
        <v>0</v>
      </c>
      <c r="BS258">
        <f t="shared" si="127"/>
        <v>0</v>
      </c>
      <c r="BT258">
        <f t="shared" si="128"/>
        <v>0</v>
      </c>
      <c r="BU258">
        <f t="shared" si="129"/>
        <v>0</v>
      </c>
      <c r="BV258">
        <f t="shared" si="130"/>
        <v>0</v>
      </c>
      <c r="BW258">
        <f t="shared" si="131"/>
        <v>0</v>
      </c>
    </row>
    <row r="259" spans="1:75" x14ac:dyDescent="0.3">
      <c r="A259" s="30"/>
      <c r="B259" s="32">
        <f>IF(B$2='List of Flows'!$B257,IF('List of Flows'!$E257=0,0,1),0)</f>
        <v>0</v>
      </c>
      <c r="C259" s="32">
        <f>IF(C$2='List of Flows'!$B257,IF('List of Flows'!$E257=0,0,1),0)</f>
        <v>0</v>
      </c>
      <c r="D259" s="32">
        <f>IF(D$2='List of Flows'!$B257,IF('List of Flows'!$E257=0,0,1),0)</f>
        <v>0</v>
      </c>
      <c r="E259" s="32">
        <f>IF(E$2='List of Flows'!$B257,IF('List of Flows'!$E257=0,0,1),0)</f>
        <v>0</v>
      </c>
      <c r="F259" s="32">
        <f>IF(F$2='List of Flows'!$B257,IF('List of Flows'!$E257=0,0,1),0)</f>
        <v>0</v>
      </c>
      <c r="G259" s="32">
        <f>IF(G$2='List of Flows'!$B257,IF('List of Flows'!$E257=0,0,1),0)</f>
        <v>0</v>
      </c>
      <c r="H259" s="32">
        <f>IF(H$2='List of Flows'!$B257,IF('List of Flows'!$E257=0,0,1),0)</f>
        <v>0</v>
      </c>
      <c r="I259" s="32">
        <f>IF(I$2='List of Flows'!$B257,IF('List of Flows'!$E257=0,0,1),0)</f>
        <v>0</v>
      </c>
      <c r="J259" s="32">
        <f>IF(J$2='List of Flows'!$B257,IF('List of Flows'!$E257=0,0,1),0)</f>
        <v>0</v>
      </c>
      <c r="K259" s="32">
        <f>IF(K$2='List of Flows'!$B257,IF('List of Flows'!$E257=0,0,1),0)</f>
        <v>0</v>
      </c>
      <c r="L259" s="32">
        <f>IF(L$2='List of Flows'!$B257,IF('List of Flows'!$E257=0,0,1),0)</f>
        <v>0</v>
      </c>
      <c r="M259" s="32">
        <f>IF(M$2='List of Flows'!$B257,IF('List of Flows'!$E257=0,0,1),0)</f>
        <v>0</v>
      </c>
      <c r="N259" s="32">
        <f>IF(N$2='List of Flows'!$B257,IF('List of Flows'!$E257=0,0,1),0)</f>
        <v>0</v>
      </c>
      <c r="O259" s="32">
        <f t="shared" si="101"/>
        <v>0</v>
      </c>
      <c r="P259" s="31"/>
      <c r="Q259" s="32">
        <f>IF(Q$2='List of Flows'!$B257,IF('List of Flows'!$F257=0,0,1),0)</f>
        <v>0</v>
      </c>
      <c r="R259" s="32">
        <f>IF(R$2='List of Flows'!$B257,IF('List of Flows'!$F257=0,0,1),0)</f>
        <v>0</v>
      </c>
      <c r="S259" s="32">
        <f>IF(S$2='List of Flows'!$B257,IF('List of Flows'!$F257=0,0,1),0)</f>
        <v>0</v>
      </c>
      <c r="T259" s="32">
        <f>IF(T$2='List of Flows'!$B257,IF('List of Flows'!$F257=0,0,1),0)</f>
        <v>0</v>
      </c>
      <c r="U259" s="32">
        <f>IF(U$2='List of Flows'!$B257,IF('List of Flows'!$F257=0,0,1),0)</f>
        <v>0</v>
      </c>
      <c r="V259" s="32">
        <f>IF(V$2='List of Flows'!$B257,IF('List of Flows'!$F257=0,0,1),0)</f>
        <v>0</v>
      </c>
      <c r="W259" s="32">
        <f>IF(W$2='List of Flows'!$B257,IF('List of Flows'!$F257=0,0,1),0)</f>
        <v>0</v>
      </c>
      <c r="X259" s="32">
        <f>IF(X$2='List of Flows'!$B257,IF('List of Flows'!$F257=0,0,1),0)</f>
        <v>0</v>
      </c>
      <c r="Y259" s="32">
        <f>IF(Y$2='List of Flows'!$B257,IF('List of Flows'!$F257=0,0,1),0)</f>
        <v>0</v>
      </c>
      <c r="Z259" s="32">
        <f>IF(Z$2='List of Flows'!$B257,IF('List of Flows'!$F257=0,0,1),0)</f>
        <v>0</v>
      </c>
      <c r="AA259" s="32">
        <f>IF(AA$2='List of Flows'!$B257,IF('List of Flows'!$F257=0,0,1),0)</f>
        <v>0</v>
      </c>
      <c r="AB259" s="32">
        <f>IF(AB$2='List of Flows'!$B257,IF('List of Flows'!$F257=0,0,1),0)</f>
        <v>0</v>
      </c>
      <c r="AC259" s="32">
        <f>IF(AC$2='List of Flows'!$B257,IF('List of Flows'!$F257=0,0,1),0)</f>
        <v>0</v>
      </c>
      <c r="AD259" s="32">
        <f t="shared" si="102"/>
        <v>0</v>
      </c>
      <c r="AE259" s="31"/>
      <c r="AF259" s="32">
        <f t="shared" si="103"/>
        <v>0</v>
      </c>
      <c r="AG259" s="32">
        <f t="shared" si="104"/>
        <v>0</v>
      </c>
      <c r="AH259" s="32">
        <f t="shared" si="105"/>
        <v>0</v>
      </c>
      <c r="AI259" s="32">
        <f t="shared" si="106"/>
        <v>0</v>
      </c>
      <c r="AJ259" s="32">
        <f t="shared" si="107"/>
        <v>0</v>
      </c>
      <c r="AK259" s="32">
        <f t="shared" si="108"/>
        <v>0</v>
      </c>
      <c r="AL259" s="32">
        <f t="shared" si="109"/>
        <v>0</v>
      </c>
      <c r="AM259" s="32">
        <f t="shared" si="110"/>
        <v>0</v>
      </c>
      <c r="AN259" s="32">
        <f t="shared" si="111"/>
        <v>0</v>
      </c>
      <c r="AO259" s="32">
        <f t="shared" si="112"/>
        <v>0</v>
      </c>
      <c r="AP259" s="32">
        <f t="shared" si="113"/>
        <v>0</v>
      </c>
      <c r="AQ259" s="32">
        <f t="shared" si="114"/>
        <v>0</v>
      </c>
      <c r="AR259" s="32">
        <f t="shared" si="115"/>
        <v>0</v>
      </c>
      <c r="AS259" s="32">
        <f t="shared" si="116"/>
        <v>0</v>
      </c>
      <c r="AT259" s="31"/>
      <c r="AU259" s="32">
        <f>IF(AU$2='List of Flows'!$B257,IF('List of Flows'!$G257=0,0,1),0)</f>
        <v>0</v>
      </c>
      <c r="AV259" s="32">
        <f>IF(AV$2='List of Flows'!$B257,IF('List of Flows'!$G257=0,0,1),0)</f>
        <v>0</v>
      </c>
      <c r="AW259" s="32">
        <f>IF(AW$2='List of Flows'!$B257,IF('List of Flows'!$G257=0,0,1),0)</f>
        <v>0</v>
      </c>
      <c r="AX259" s="32">
        <f>IF(AX$2='List of Flows'!$B257,IF('List of Flows'!$G257=0,0,1),0)</f>
        <v>0</v>
      </c>
      <c r="AY259" s="32">
        <f>IF(AY$2='List of Flows'!$B257,IF('List of Flows'!$G257=0,0,1),0)</f>
        <v>0</v>
      </c>
      <c r="AZ259" s="32">
        <f>IF(AZ$2='List of Flows'!$B257,IF('List of Flows'!$G257=0,0,1),0)</f>
        <v>0</v>
      </c>
      <c r="BA259" s="32">
        <f>IF(BA$2='List of Flows'!$B257,IF('List of Flows'!$G257=0,0,1),0)</f>
        <v>0</v>
      </c>
      <c r="BB259" s="32">
        <f>IF(BB$2='List of Flows'!$B257,IF('List of Flows'!$G257=0,0,1),0)</f>
        <v>0</v>
      </c>
      <c r="BC259" s="32">
        <f>IF(BC$2='List of Flows'!$B257,IF('List of Flows'!$G257=0,0,1),0)</f>
        <v>0</v>
      </c>
      <c r="BD259" s="32">
        <f>IF(BD$2='List of Flows'!$B257,IF('List of Flows'!$G257=0,0,1),0)</f>
        <v>0</v>
      </c>
      <c r="BE259" s="32">
        <f>IF(BE$2='List of Flows'!$B257,IF('List of Flows'!$G257=0,0,1),0)</f>
        <v>0</v>
      </c>
      <c r="BF259" s="32">
        <f>IF(BF$2='List of Flows'!$B257,IF('List of Flows'!$G257=0,0,1),0)</f>
        <v>0</v>
      </c>
      <c r="BG259" s="32">
        <f>IF(BG$2='List of Flows'!$B257,IF('List of Flows'!$G257=0,0,1),0)</f>
        <v>0</v>
      </c>
      <c r="BH259" s="32">
        <f t="shared" si="117"/>
        <v>0</v>
      </c>
      <c r="BI259" s="31"/>
      <c r="BJ259">
        <f t="shared" si="118"/>
        <v>0</v>
      </c>
      <c r="BK259">
        <f t="shared" si="119"/>
        <v>0</v>
      </c>
      <c r="BL259">
        <f t="shared" si="120"/>
        <v>0</v>
      </c>
      <c r="BM259">
        <f t="shared" si="121"/>
        <v>0</v>
      </c>
      <c r="BN259">
        <f t="shared" si="122"/>
        <v>0</v>
      </c>
      <c r="BO259">
        <f t="shared" si="123"/>
        <v>0</v>
      </c>
      <c r="BP259">
        <f t="shared" si="124"/>
        <v>0</v>
      </c>
      <c r="BQ259">
        <f t="shared" si="125"/>
        <v>0</v>
      </c>
      <c r="BR259">
        <f t="shared" si="126"/>
        <v>0</v>
      </c>
      <c r="BS259">
        <f t="shared" si="127"/>
        <v>0</v>
      </c>
      <c r="BT259">
        <f t="shared" si="128"/>
        <v>0</v>
      </c>
      <c r="BU259">
        <f t="shared" si="129"/>
        <v>0</v>
      </c>
      <c r="BV259">
        <f t="shared" si="130"/>
        <v>0</v>
      </c>
      <c r="BW259">
        <f t="shared" si="131"/>
        <v>0</v>
      </c>
    </row>
    <row r="260" spans="1:75" x14ac:dyDescent="0.3">
      <c r="A260" s="30"/>
      <c r="B260" s="32">
        <f>IF(B$2='List of Flows'!$B258,IF('List of Flows'!$E258=0,0,1),0)</f>
        <v>0</v>
      </c>
      <c r="C260" s="32">
        <f>IF(C$2='List of Flows'!$B258,IF('List of Flows'!$E258=0,0,1),0)</f>
        <v>0</v>
      </c>
      <c r="D260" s="32">
        <f>IF(D$2='List of Flows'!$B258,IF('List of Flows'!$E258=0,0,1),0)</f>
        <v>0</v>
      </c>
      <c r="E260" s="32">
        <f>IF(E$2='List of Flows'!$B258,IF('List of Flows'!$E258=0,0,1),0)</f>
        <v>0</v>
      </c>
      <c r="F260" s="32">
        <f>IF(F$2='List of Flows'!$B258,IF('List of Flows'!$E258=0,0,1),0)</f>
        <v>0</v>
      </c>
      <c r="G260" s="32">
        <f>IF(G$2='List of Flows'!$B258,IF('List of Flows'!$E258=0,0,1),0)</f>
        <v>0</v>
      </c>
      <c r="H260" s="32">
        <f>IF(H$2='List of Flows'!$B258,IF('List of Flows'!$E258=0,0,1),0)</f>
        <v>0</v>
      </c>
      <c r="I260" s="32">
        <f>IF(I$2='List of Flows'!$B258,IF('List of Flows'!$E258=0,0,1),0)</f>
        <v>0</v>
      </c>
      <c r="J260" s="32">
        <f>IF(J$2='List of Flows'!$B258,IF('List of Flows'!$E258=0,0,1),0)</f>
        <v>0</v>
      </c>
      <c r="K260" s="32">
        <f>IF(K$2='List of Flows'!$B258,IF('List of Flows'!$E258=0,0,1),0)</f>
        <v>0</v>
      </c>
      <c r="L260" s="32">
        <f>IF(L$2='List of Flows'!$B258,IF('List of Flows'!$E258=0,0,1),0)</f>
        <v>0</v>
      </c>
      <c r="M260" s="32">
        <f>IF(M$2='List of Flows'!$B258,IF('List of Flows'!$E258=0,0,1),0)</f>
        <v>0</v>
      </c>
      <c r="N260" s="32">
        <f>IF(N$2='List of Flows'!$B258,IF('List of Flows'!$E258=0,0,1),0)</f>
        <v>0</v>
      </c>
      <c r="O260" s="32">
        <f t="shared" si="101"/>
        <v>0</v>
      </c>
      <c r="P260" s="31"/>
      <c r="Q260" s="32">
        <f>IF(Q$2='List of Flows'!$B258,IF('List of Flows'!$F258=0,0,1),0)</f>
        <v>0</v>
      </c>
      <c r="R260" s="32">
        <f>IF(R$2='List of Flows'!$B258,IF('List of Flows'!$F258=0,0,1),0)</f>
        <v>0</v>
      </c>
      <c r="S260" s="32">
        <f>IF(S$2='List of Flows'!$B258,IF('List of Flows'!$F258=0,0,1),0)</f>
        <v>0</v>
      </c>
      <c r="T260" s="32">
        <f>IF(T$2='List of Flows'!$B258,IF('List of Flows'!$F258=0,0,1),0)</f>
        <v>0</v>
      </c>
      <c r="U260" s="32">
        <f>IF(U$2='List of Flows'!$B258,IF('List of Flows'!$F258=0,0,1),0)</f>
        <v>0</v>
      </c>
      <c r="V260" s="32">
        <f>IF(V$2='List of Flows'!$B258,IF('List of Flows'!$F258=0,0,1),0)</f>
        <v>0</v>
      </c>
      <c r="W260" s="32">
        <f>IF(W$2='List of Flows'!$B258,IF('List of Flows'!$F258=0,0,1),0)</f>
        <v>0</v>
      </c>
      <c r="X260" s="32">
        <f>IF(X$2='List of Flows'!$B258,IF('List of Flows'!$F258=0,0,1),0)</f>
        <v>0</v>
      </c>
      <c r="Y260" s="32">
        <f>IF(Y$2='List of Flows'!$B258,IF('List of Flows'!$F258=0,0,1),0)</f>
        <v>0</v>
      </c>
      <c r="Z260" s="32">
        <f>IF(Z$2='List of Flows'!$B258,IF('List of Flows'!$F258=0,0,1),0)</f>
        <v>0</v>
      </c>
      <c r="AA260" s="32">
        <f>IF(AA$2='List of Flows'!$B258,IF('List of Flows'!$F258=0,0,1),0)</f>
        <v>0</v>
      </c>
      <c r="AB260" s="32">
        <f>IF(AB$2='List of Flows'!$B258,IF('List of Flows'!$F258=0,0,1),0)</f>
        <v>0</v>
      </c>
      <c r="AC260" s="32">
        <f>IF(AC$2='List of Flows'!$B258,IF('List of Flows'!$F258=0,0,1),0)</f>
        <v>0</v>
      </c>
      <c r="AD260" s="32">
        <f t="shared" si="102"/>
        <v>0</v>
      </c>
      <c r="AE260" s="31"/>
      <c r="AF260" s="32">
        <f t="shared" si="103"/>
        <v>0</v>
      </c>
      <c r="AG260" s="32">
        <f t="shared" si="104"/>
        <v>0</v>
      </c>
      <c r="AH260" s="32">
        <f t="shared" si="105"/>
        <v>0</v>
      </c>
      <c r="AI260" s="32">
        <f t="shared" si="106"/>
        <v>0</v>
      </c>
      <c r="AJ260" s="32">
        <f t="shared" si="107"/>
        <v>0</v>
      </c>
      <c r="AK260" s="32">
        <f t="shared" si="108"/>
        <v>0</v>
      </c>
      <c r="AL260" s="32">
        <f t="shared" si="109"/>
        <v>0</v>
      </c>
      <c r="AM260" s="32">
        <f t="shared" si="110"/>
        <v>0</v>
      </c>
      <c r="AN260" s="32">
        <f t="shared" si="111"/>
        <v>0</v>
      </c>
      <c r="AO260" s="32">
        <f t="shared" si="112"/>
        <v>0</v>
      </c>
      <c r="AP260" s="32">
        <f t="shared" si="113"/>
        <v>0</v>
      </c>
      <c r="AQ260" s="32">
        <f t="shared" si="114"/>
        <v>0</v>
      </c>
      <c r="AR260" s="32">
        <f t="shared" si="115"/>
        <v>0</v>
      </c>
      <c r="AS260" s="32">
        <f t="shared" si="116"/>
        <v>0</v>
      </c>
      <c r="AT260" s="31"/>
      <c r="AU260" s="32">
        <f>IF(AU$2='List of Flows'!$B258,IF('List of Flows'!$G258=0,0,1),0)</f>
        <v>0</v>
      </c>
      <c r="AV260" s="32">
        <f>IF(AV$2='List of Flows'!$B258,IF('List of Flows'!$G258=0,0,1),0)</f>
        <v>0</v>
      </c>
      <c r="AW260" s="32">
        <f>IF(AW$2='List of Flows'!$B258,IF('List of Flows'!$G258=0,0,1),0)</f>
        <v>0</v>
      </c>
      <c r="AX260" s="32">
        <f>IF(AX$2='List of Flows'!$B258,IF('List of Flows'!$G258=0,0,1),0)</f>
        <v>0</v>
      </c>
      <c r="AY260" s="32">
        <f>IF(AY$2='List of Flows'!$B258,IF('List of Flows'!$G258=0,0,1),0)</f>
        <v>0</v>
      </c>
      <c r="AZ260" s="32">
        <f>IF(AZ$2='List of Flows'!$B258,IF('List of Flows'!$G258=0,0,1),0)</f>
        <v>0</v>
      </c>
      <c r="BA260" s="32">
        <f>IF(BA$2='List of Flows'!$B258,IF('List of Flows'!$G258=0,0,1),0)</f>
        <v>0</v>
      </c>
      <c r="BB260" s="32">
        <f>IF(BB$2='List of Flows'!$B258,IF('List of Flows'!$G258=0,0,1),0)</f>
        <v>0</v>
      </c>
      <c r="BC260" s="32">
        <f>IF(BC$2='List of Flows'!$B258,IF('List of Flows'!$G258=0,0,1),0)</f>
        <v>0</v>
      </c>
      <c r="BD260" s="32">
        <f>IF(BD$2='List of Flows'!$B258,IF('List of Flows'!$G258=0,0,1),0)</f>
        <v>0</v>
      </c>
      <c r="BE260" s="32">
        <f>IF(BE$2='List of Flows'!$B258,IF('List of Flows'!$G258=0,0,1),0)</f>
        <v>0</v>
      </c>
      <c r="BF260" s="32">
        <f>IF(BF$2='List of Flows'!$B258,IF('List of Flows'!$G258=0,0,1),0)</f>
        <v>0</v>
      </c>
      <c r="BG260" s="32">
        <f>IF(BG$2='List of Flows'!$B258,IF('List of Flows'!$G258=0,0,1),0)</f>
        <v>0</v>
      </c>
      <c r="BH260" s="32">
        <f t="shared" si="117"/>
        <v>0</v>
      </c>
      <c r="BI260" s="31"/>
      <c r="BJ260">
        <f t="shared" si="118"/>
        <v>0</v>
      </c>
      <c r="BK260">
        <f t="shared" si="119"/>
        <v>0</v>
      </c>
      <c r="BL260">
        <f t="shared" si="120"/>
        <v>0</v>
      </c>
      <c r="BM260">
        <f t="shared" si="121"/>
        <v>0</v>
      </c>
      <c r="BN260">
        <f t="shared" si="122"/>
        <v>0</v>
      </c>
      <c r="BO260">
        <f t="shared" si="123"/>
        <v>0</v>
      </c>
      <c r="BP260">
        <f t="shared" si="124"/>
        <v>0</v>
      </c>
      <c r="BQ260">
        <f t="shared" si="125"/>
        <v>0</v>
      </c>
      <c r="BR260">
        <f t="shared" si="126"/>
        <v>0</v>
      </c>
      <c r="BS260">
        <f t="shared" si="127"/>
        <v>0</v>
      </c>
      <c r="BT260">
        <f t="shared" si="128"/>
        <v>0</v>
      </c>
      <c r="BU260">
        <f t="shared" si="129"/>
        <v>0</v>
      </c>
      <c r="BV260">
        <f t="shared" si="130"/>
        <v>0</v>
      </c>
      <c r="BW260">
        <f t="shared" si="131"/>
        <v>0</v>
      </c>
    </row>
    <row r="261" spans="1:75" x14ac:dyDescent="0.3">
      <c r="A261" s="30"/>
      <c r="B261" s="32">
        <f>IF(B$2='List of Flows'!$B259,IF('List of Flows'!$E259=0,0,1),0)</f>
        <v>0</v>
      </c>
      <c r="C261" s="32">
        <f>IF(C$2='List of Flows'!$B259,IF('List of Flows'!$E259=0,0,1),0)</f>
        <v>0</v>
      </c>
      <c r="D261" s="32">
        <f>IF(D$2='List of Flows'!$B259,IF('List of Flows'!$E259=0,0,1),0)</f>
        <v>0</v>
      </c>
      <c r="E261" s="32">
        <f>IF(E$2='List of Flows'!$B259,IF('List of Flows'!$E259=0,0,1),0)</f>
        <v>0</v>
      </c>
      <c r="F261" s="32">
        <f>IF(F$2='List of Flows'!$B259,IF('List of Flows'!$E259=0,0,1),0)</f>
        <v>0</v>
      </c>
      <c r="G261" s="32">
        <f>IF(G$2='List of Flows'!$B259,IF('List of Flows'!$E259=0,0,1),0)</f>
        <v>0</v>
      </c>
      <c r="H261" s="32">
        <f>IF(H$2='List of Flows'!$B259,IF('List of Flows'!$E259=0,0,1),0)</f>
        <v>0</v>
      </c>
      <c r="I261" s="32">
        <f>IF(I$2='List of Flows'!$B259,IF('List of Flows'!$E259=0,0,1),0)</f>
        <v>0</v>
      </c>
      <c r="J261" s="32">
        <f>IF(J$2='List of Flows'!$B259,IF('List of Flows'!$E259=0,0,1),0)</f>
        <v>0</v>
      </c>
      <c r="K261" s="32">
        <f>IF(K$2='List of Flows'!$B259,IF('List of Flows'!$E259=0,0,1),0)</f>
        <v>0</v>
      </c>
      <c r="L261" s="32">
        <f>IF(L$2='List of Flows'!$B259,IF('List of Flows'!$E259=0,0,1),0)</f>
        <v>0</v>
      </c>
      <c r="M261" s="32">
        <f>IF(M$2='List of Flows'!$B259,IF('List of Flows'!$E259=0,0,1),0)</f>
        <v>0</v>
      </c>
      <c r="N261" s="32">
        <f>IF(N$2='List of Flows'!$B259,IF('List of Flows'!$E259=0,0,1),0)</f>
        <v>0</v>
      </c>
      <c r="O261" s="32">
        <f t="shared" ref="O261:O273" si="132">SUM(B261:N261)</f>
        <v>0</v>
      </c>
      <c r="P261" s="31"/>
      <c r="Q261" s="32">
        <f>IF(Q$2='List of Flows'!$B259,IF('List of Flows'!$F259=0,0,1),0)</f>
        <v>0</v>
      </c>
      <c r="R261" s="32">
        <f>IF(R$2='List of Flows'!$B259,IF('List of Flows'!$F259=0,0,1),0)</f>
        <v>0</v>
      </c>
      <c r="S261" s="32">
        <f>IF(S$2='List of Flows'!$B259,IF('List of Flows'!$F259=0,0,1),0)</f>
        <v>0</v>
      </c>
      <c r="T261" s="32">
        <f>IF(T$2='List of Flows'!$B259,IF('List of Flows'!$F259=0,0,1),0)</f>
        <v>0</v>
      </c>
      <c r="U261" s="32">
        <f>IF(U$2='List of Flows'!$B259,IF('List of Flows'!$F259=0,0,1),0)</f>
        <v>0</v>
      </c>
      <c r="V261" s="32">
        <f>IF(V$2='List of Flows'!$B259,IF('List of Flows'!$F259=0,0,1),0)</f>
        <v>0</v>
      </c>
      <c r="W261" s="32">
        <f>IF(W$2='List of Flows'!$B259,IF('List of Flows'!$F259=0,0,1),0)</f>
        <v>0</v>
      </c>
      <c r="X261" s="32">
        <f>IF(X$2='List of Flows'!$B259,IF('List of Flows'!$F259=0,0,1),0)</f>
        <v>0</v>
      </c>
      <c r="Y261" s="32">
        <f>IF(Y$2='List of Flows'!$B259,IF('List of Flows'!$F259=0,0,1),0)</f>
        <v>0</v>
      </c>
      <c r="Z261" s="32">
        <f>IF(Z$2='List of Flows'!$B259,IF('List of Flows'!$F259=0,0,1),0)</f>
        <v>0</v>
      </c>
      <c r="AA261" s="32">
        <f>IF(AA$2='List of Flows'!$B259,IF('List of Flows'!$F259=0,0,1),0)</f>
        <v>0</v>
      </c>
      <c r="AB261" s="32">
        <f>IF(AB$2='List of Flows'!$B259,IF('List of Flows'!$F259=0,0,1),0)</f>
        <v>0</v>
      </c>
      <c r="AC261" s="32">
        <f>IF(AC$2='List of Flows'!$B259,IF('List of Flows'!$F259=0,0,1),0)</f>
        <v>0</v>
      </c>
      <c r="AD261" s="32">
        <f t="shared" ref="AD261:AD273" si="133">SUM(Q261:AC261)</f>
        <v>0</v>
      </c>
      <c r="AE261" s="31"/>
      <c r="AF261" s="32">
        <f t="shared" ref="AF261:AF277" si="134">IF(B261+Q261&gt;1,1,0)</f>
        <v>0</v>
      </c>
      <c r="AG261" s="32">
        <f t="shared" ref="AG261:AG277" si="135">IF(C261+R261&gt;1,1,0)</f>
        <v>0</v>
      </c>
      <c r="AH261" s="32">
        <f t="shared" ref="AH261:AH277" si="136">IF(D261+S261&gt;1,1,0)</f>
        <v>0</v>
      </c>
      <c r="AI261" s="32">
        <f t="shared" ref="AI261:AI277" si="137">IF(E261+T261&gt;1,1,0)</f>
        <v>0</v>
      </c>
      <c r="AJ261" s="32">
        <f t="shared" ref="AJ261:AJ277" si="138">IF(F261+U261&gt;1,1,0)</f>
        <v>0</v>
      </c>
      <c r="AK261" s="32">
        <f t="shared" ref="AK261:AK277" si="139">IF(G261+V261&gt;1,1,0)</f>
        <v>0</v>
      </c>
      <c r="AL261" s="32">
        <f t="shared" ref="AL261:AL277" si="140">IF(H261+W261&gt;1,1,0)</f>
        <v>0</v>
      </c>
      <c r="AM261" s="32">
        <f t="shared" ref="AM261:AM277" si="141">IF(I261+X261&gt;1,1,0)</f>
        <v>0</v>
      </c>
      <c r="AN261" s="32">
        <f t="shared" ref="AN261:AN277" si="142">IF(J261+Y261&gt;1,1,0)</f>
        <v>0</v>
      </c>
      <c r="AO261" s="32">
        <f t="shared" ref="AO261:AO277" si="143">IF(K261+Z261&gt;1,1,0)</f>
        <v>0</v>
      </c>
      <c r="AP261" s="32">
        <f t="shared" ref="AP261:AP277" si="144">IF(L261+AA261&gt;1,1,0)</f>
        <v>0</v>
      </c>
      <c r="AQ261" s="32">
        <f t="shared" ref="AQ261:AQ277" si="145">IF(M261+AB261&gt;1,1,0)</f>
        <v>0</v>
      </c>
      <c r="AR261" s="32">
        <f t="shared" ref="AR261:AR277" si="146">IF(N261+AC261&gt;1,1,0)</f>
        <v>0</v>
      </c>
      <c r="AS261" s="32">
        <f t="shared" ref="AS261:AS277" si="147">IF(O261+AD261&gt;1,1,0)</f>
        <v>0</v>
      </c>
      <c r="AT261" s="31"/>
      <c r="AU261" s="32">
        <f>IF(AU$2='List of Flows'!$B259,IF('List of Flows'!$G259=0,0,1),0)</f>
        <v>0</v>
      </c>
      <c r="AV261" s="32">
        <f>IF(AV$2='List of Flows'!$B259,IF('List of Flows'!$G259=0,0,1),0)</f>
        <v>0</v>
      </c>
      <c r="AW261" s="32">
        <f>IF(AW$2='List of Flows'!$B259,IF('List of Flows'!$G259=0,0,1),0)</f>
        <v>0</v>
      </c>
      <c r="AX261" s="32">
        <f>IF(AX$2='List of Flows'!$B259,IF('List of Flows'!$G259=0,0,1),0)</f>
        <v>0</v>
      </c>
      <c r="AY261" s="32">
        <f>IF(AY$2='List of Flows'!$B259,IF('List of Flows'!$G259=0,0,1),0)</f>
        <v>0</v>
      </c>
      <c r="AZ261" s="32">
        <f>IF(AZ$2='List of Flows'!$B259,IF('List of Flows'!$G259=0,0,1),0)</f>
        <v>0</v>
      </c>
      <c r="BA261" s="32">
        <f>IF(BA$2='List of Flows'!$B259,IF('List of Flows'!$G259=0,0,1),0)</f>
        <v>0</v>
      </c>
      <c r="BB261" s="32">
        <f>IF(BB$2='List of Flows'!$B259,IF('List of Flows'!$G259=0,0,1),0)</f>
        <v>0</v>
      </c>
      <c r="BC261" s="32">
        <f>IF(BC$2='List of Flows'!$B259,IF('List of Flows'!$G259=0,0,1),0)</f>
        <v>0</v>
      </c>
      <c r="BD261" s="32">
        <f>IF(BD$2='List of Flows'!$B259,IF('List of Flows'!$G259=0,0,1),0)</f>
        <v>0</v>
      </c>
      <c r="BE261" s="32">
        <f>IF(BE$2='List of Flows'!$B259,IF('List of Flows'!$G259=0,0,1),0)</f>
        <v>0</v>
      </c>
      <c r="BF261" s="32">
        <f>IF(BF$2='List of Flows'!$B259,IF('List of Flows'!$G259=0,0,1),0)</f>
        <v>0</v>
      </c>
      <c r="BG261" s="32">
        <f>IF(BG$2='List of Flows'!$B259,IF('List of Flows'!$G259=0,0,1),0)</f>
        <v>0</v>
      </c>
      <c r="BH261" s="32">
        <f t="shared" ref="BH261:BH277" si="148">SUM(AU261:BG261)</f>
        <v>0</v>
      </c>
      <c r="BI261" s="31"/>
      <c r="BJ261">
        <f t="shared" ref="BJ261:BJ277" si="149">IF(AF261+AU261=0,0,1)</f>
        <v>0</v>
      </c>
      <c r="BK261">
        <f t="shared" ref="BK261:BK277" si="150">IF(AG261+AV261=0,0,1)</f>
        <v>0</v>
      </c>
      <c r="BL261">
        <f t="shared" ref="BL261:BL277" si="151">IF(AH261+AW261=0,0,1)</f>
        <v>0</v>
      </c>
      <c r="BM261">
        <f t="shared" ref="BM261:BM277" si="152">IF(AI261+AX261=0,0,1)</f>
        <v>0</v>
      </c>
      <c r="BN261">
        <f t="shared" ref="BN261:BN277" si="153">IF(AJ261+AY261=0,0,1)</f>
        <v>0</v>
      </c>
      <c r="BO261">
        <f t="shared" ref="BO261:BO277" si="154">IF(AK261+AZ261=0,0,1)</f>
        <v>0</v>
      </c>
      <c r="BP261">
        <f t="shared" ref="BP261:BP277" si="155">IF(AL261+BA261=0,0,1)</f>
        <v>0</v>
      </c>
      <c r="BQ261">
        <f t="shared" ref="BQ261:BQ277" si="156">IF(AM261+BB261=0,0,1)</f>
        <v>0</v>
      </c>
      <c r="BR261">
        <f t="shared" ref="BR261:BR277" si="157">IF(AN261+BC261=0,0,1)</f>
        <v>0</v>
      </c>
      <c r="BS261">
        <f t="shared" ref="BS261:BS277" si="158">IF(AO261+BD261=0,0,1)</f>
        <v>0</v>
      </c>
      <c r="BT261">
        <f t="shared" ref="BT261:BT277" si="159">IF(AP261+BE261=0,0,1)</f>
        <v>0</v>
      </c>
      <c r="BU261">
        <f t="shared" ref="BU261:BU277" si="160">IF(AQ261+BF261=0,0,1)</f>
        <v>0</v>
      </c>
      <c r="BV261">
        <f t="shared" ref="BV261:BV277" si="161">IF(AR261+BG261=0,0,1)</f>
        <v>0</v>
      </c>
      <c r="BW261">
        <f t="shared" ref="BW261:BW277" si="162">IF(AS261+BH261=0,0,1)</f>
        <v>0</v>
      </c>
    </row>
    <row r="262" spans="1:75" x14ac:dyDescent="0.3">
      <c r="A262" s="30"/>
      <c r="B262" s="32">
        <f>IF(B$2='List of Flows'!$B260,IF('List of Flows'!$E260=0,0,1),0)</f>
        <v>0</v>
      </c>
      <c r="C262" s="32">
        <f>IF(C$2='List of Flows'!$B260,IF('List of Flows'!$E260=0,0,1),0)</f>
        <v>0</v>
      </c>
      <c r="D262" s="32">
        <f>IF(D$2='List of Flows'!$B260,IF('List of Flows'!$E260=0,0,1),0)</f>
        <v>0</v>
      </c>
      <c r="E262" s="32">
        <f>IF(E$2='List of Flows'!$B260,IF('List of Flows'!$E260=0,0,1),0)</f>
        <v>0</v>
      </c>
      <c r="F262" s="32">
        <f>IF(F$2='List of Flows'!$B260,IF('List of Flows'!$E260=0,0,1),0)</f>
        <v>0</v>
      </c>
      <c r="G262" s="32">
        <f>IF(G$2='List of Flows'!$B260,IF('List of Flows'!$E260=0,0,1),0)</f>
        <v>0</v>
      </c>
      <c r="H262" s="32">
        <f>IF(H$2='List of Flows'!$B260,IF('List of Flows'!$E260=0,0,1),0)</f>
        <v>0</v>
      </c>
      <c r="I262" s="32">
        <f>IF(I$2='List of Flows'!$B260,IF('List of Flows'!$E260=0,0,1),0)</f>
        <v>0</v>
      </c>
      <c r="J262" s="32">
        <f>IF(J$2='List of Flows'!$B260,IF('List of Flows'!$E260=0,0,1),0)</f>
        <v>0</v>
      </c>
      <c r="K262" s="32">
        <f>IF(K$2='List of Flows'!$B260,IF('List of Flows'!$E260=0,0,1),0)</f>
        <v>0</v>
      </c>
      <c r="L262" s="32">
        <f>IF(L$2='List of Flows'!$B260,IF('List of Flows'!$E260=0,0,1),0)</f>
        <v>0</v>
      </c>
      <c r="M262" s="32">
        <f>IF(M$2='List of Flows'!$B260,IF('List of Flows'!$E260=0,0,1),0)</f>
        <v>0</v>
      </c>
      <c r="N262" s="32">
        <f>IF(N$2='List of Flows'!$B260,IF('List of Flows'!$E260=0,0,1),0)</f>
        <v>0</v>
      </c>
      <c r="O262" s="32">
        <f t="shared" si="132"/>
        <v>0</v>
      </c>
      <c r="P262" s="31"/>
      <c r="Q262" s="32">
        <f>IF(Q$2='List of Flows'!$B260,IF('List of Flows'!$F260=0,0,1),0)</f>
        <v>0</v>
      </c>
      <c r="R262" s="32">
        <f>IF(R$2='List of Flows'!$B260,IF('List of Flows'!$F260=0,0,1),0)</f>
        <v>0</v>
      </c>
      <c r="S262" s="32">
        <f>IF(S$2='List of Flows'!$B260,IF('List of Flows'!$F260=0,0,1),0)</f>
        <v>0</v>
      </c>
      <c r="T262" s="32">
        <f>IF(T$2='List of Flows'!$B260,IF('List of Flows'!$F260=0,0,1),0)</f>
        <v>0</v>
      </c>
      <c r="U262" s="32">
        <f>IF(U$2='List of Flows'!$B260,IF('List of Flows'!$F260=0,0,1),0)</f>
        <v>0</v>
      </c>
      <c r="V262" s="32">
        <f>IF(V$2='List of Flows'!$B260,IF('List of Flows'!$F260=0,0,1),0)</f>
        <v>0</v>
      </c>
      <c r="W262" s="32">
        <f>IF(W$2='List of Flows'!$B260,IF('List of Flows'!$F260=0,0,1),0)</f>
        <v>0</v>
      </c>
      <c r="X262" s="32">
        <f>IF(X$2='List of Flows'!$B260,IF('List of Flows'!$F260=0,0,1),0)</f>
        <v>0</v>
      </c>
      <c r="Y262" s="32">
        <f>IF(Y$2='List of Flows'!$B260,IF('List of Flows'!$F260=0,0,1),0)</f>
        <v>0</v>
      </c>
      <c r="Z262" s="32">
        <f>IF(Z$2='List of Flows'!$B260,IF('List of Flows'!$F260=0,0,1),0)</f>
        <v>0</v>
      </c>
      <c r="AA262" s="32">
        <f>IF(AA$2='List of Flows'!$B260,IF('List of Flows'!$F260=0,0,1),0)</f>
        <v>0</v>
      </c>
      <c r="AB262" s="32">
        <f>IF(AB$2='List of Flows'!$B260,IF('List of Flows'!$F260=0,0,1),0)</f>
        <v>0</v>
      </c>
      <c r="AC262" s="32">
        <f>IF(AC$2='List of Flows'!$B260,IF('List of Flows'!$F260=0,0,1),0)</f>
        <v>0</v>
      </c>
      <c r="AD262" s="32">
        <f t="shared" si="133"/>
        <v>0</v>
      </c>
      <c r="AE262" s="31"/>
      <c r="AF262" s="32">
        <f t="shared" si="134"/>
        <v>0</v>
      </c>
      <c r="AG262" s="32">
        <f t="shared" si="135"/>
        <v>0</v>
      </c>
      <c r="AH262" s="32">
        <f t="shared" si="136"/>
        <v>0</v>
      </c>
      <c r="AI262" s="32">
        <f t="shared" si="137"/>
        <v>0</v>
      </c>
      <c r="AJ262" s="32">
        <f t="shared" si="138"/>
        <v>0</v>
      </c>
      <c r="AK262" s="32">
        <f t="shared" si="139"/>
        <v>0</v>
      </c>
      <c r="AL262" s="32">
        <f t="shared" si="140"/>
        <v>0</v>
      </c>
      <c r="AM262" s="32">
        <f t="shared" si="141"/>
        <v>0</v>
      </c>
      <c r="AN262" s="32">
        <f t="shared" si="142"/>
        <v>0</v>
      </c>
      <c r="AO262" s="32">
        <f t="shared" si="143"/>
        <v>0</v>
      </c>
      <c r="AP262" s="32">
        <f t="shared" si="144"/>
        <v>0</v>
      </c>
      <c r="AQ262" s="32">
        <f t="shared" si="145"/>
        <v>0</v>
      </c>
      <c r="AR262" s="32">
        <f t="shared" si="146"/>
        <v>0</v>
      </c>
      <c r="AS262" s="32">
        <f t="shared" si="147"/>
        <v>0</v>
      </c>
      <c r="AT262" s="31"/>
      <c r="AU262" s="32">
        <f>IF(AU$2='List of Flows'!$B260,IF('List of Flows'!$G260=0,0,1),0)</f>
        <v>0</v>
      </c>
      <c r="AV262" s="32">
        <f>IF(AV$2='List of Flows'!$B260,IF('List of Flows'!$G260=0,0,1),0)</f>
        <v>0</v>
      </c>
      <c r="AW262" s="32">
        <f>IF(AW$2='List of Flows'!$B260,IF('List of Flows'!$G260=0,0,1),0)</f>
        <v>0</v>
      </c>
      <c r="AX262" s="32">
        <f>IF(AX$2='List of Flows'!$B260,IF('List of Flows'!$G260=0,0,1),0)</f>
        <v>0</v>
      </c>
      <c r="AY262" s="32">
        <f>IF(AY$2='List of Flows'!$B260,IF('List of Flows'!$G260=0,0,1),0)</f>
        <v>0</v>
      </c>
      <c r="AZ262" s="32">
        <f>IF(AZ$2='List of Flows'!$B260,IF('List of Flows'!$G260=0,0,1),0)</f>
        <v>0</v>
      </c>
      <c r="BA262" s="32">
        <f>IF(BA$2='List of Flows'!$B260,IF('List of Flows'!$G260=0,0,1),0)</f>
        <v>0</v>
      </c>
      <c r="BB262" s="32">
        <f>IF(BB$2='List of Flows'!$B260,IF('List of Flows'!$G260=0,0,1),0)</f>
        <v>0</v>
      </c>
      <c r="BC262" s="32">
        <f>IF(BC$2='List of Flows'!$B260,IF('List of Flows'!$G260=0,0,1),0)</f>
        <v>0</v>
      </c>
      <c r="BD262" s="32">
        <f>IF(BD$2='List of Flows'!$B260,IF('List of Flows'!$G260=0,0,1),0)</f>
        <v>0</v>
      </c>
      <c r="BE262" s="32">
        <f>IF(BE$2='List of Flows'!$B260,IF('List of Flows'!$G260=0,0,1),0)</f>
        <v>0</v>
      </c>
      <c r="BF262" s="32">
        <f>IF(BF$2='List of Flows'!$B260,IF('List of Flows'!$G260=0,0,1),0)</f>
        <v>0</v>
      </c>
      <c r="BG262" s="32">
        <f>IF(BG$2='List of Flows'!$B260,IF('List of Flows'!$G260=0,0,1),0)</f>
        <v>0</v>
      </c>
      <c r="BH262" s="32">
        <f t="shared" si="148"/>
        <v>0</v>
      </c>
      <c r="BI262" s="31"/>
      <c r="BJ262">
        <f t="shared" si="149"/>
        <v>0</v>
      </c>
      <c r="BK262">
        <f t="shared" si="150"/>
        <v>0</v>
      </c>
      <c r="BL262">
        <f t="shared" si="151"/>
        <v>0</v>
      </c>
      <c r="BM262">
        <f t="shared" si="152"/>
        <v>0</v>
      </c>
      <c r="BN262">
        <f t="shared" si="153"/>
        <v>0</v>
      </c>
      <c r="BO262">
        <f t="shared" si="154"/>
        <v>0</v>
      </c>
      <c r="BP262">
        <f t="shared" si="155"/>
        <v>0</v>
      </c>
      <c r="BQ262">
        <f t="shared" si="156"/>
        <v>0</v>
      </c>
      <c r="BR262">
        <f t="shared" si="157"/>
        <v>0</v>
      </c>
      <c r="BS262">
        <f t="shared" si="158"/>
        <v>0</v>
      </c>
      <c r="BT262">
        <f t="shared" si="159"/>
        <v>0</v>
      </c>
      <c r="BU262">
        <f t="shared" si="160"/>
        <v>0</v>
      </c>
      <c r="BV262">
        <f t="shared" si="161"/>
        <v>0</v>
      </c>
      <c r="BW262">
        <f t="shared" si="162"/>
        <v>0</v>
      </c>
    </row>
    <row r="263" spans="1:75" x14ac:dyDescent="0.3">
      <c r="A263" s="30"/>
      <c r="B263" s="32">
        <f>IF(B$2='List of Flows'!$B261,IF('List of Flows'!$E261=0,0,1),0)</f>
        <v>0</v>
      </c>
      <c r="C263" s="32">
        <f>IF(C$2='List of Flows'!$B261,IF('List of Flows'!$E261=0,0,1),0)</f>
        <v>0</v>
      </c>
      <c r="D263" s="32">
        <f>IF(D$2='List of Flows'!$B261,IF('List of Flows'!$E261=0,0,1),0)</f>
        <v>0</v>
      </c>
      <c r="E263" s="32">
        <f>IF(E$2='List of Flows'!$B261,IF('List of Flows'!$E261=0,0,1),0)</f>
        <v>0</v>
      </c>
      <c r="F263" s="32">
        <f>IF(F$2='List of Flows'!$B261,IF('List of Flows'!$E261=0,0,1),0)</f>
        <v>0</v>
      </c>
      <c r="G263" s="32">
        <f>IF(G$2='List of Flows'!$B261,IF('List of Flows'!$E261=0,0,1),0)</f>
        <v>0</v>
      </c>
      <c r="H263" s="32">
        <f>IF(H$2='List of Flows'!$B261,IF('List of Flows'!$E261=0,0,1),0)</f>
        <v>0</v>
      </c>
      <c r="I263" s="32">
        <f>IF(I$2='List of Flows'!$B261,IF('List of Flows'!$E261=0,0,1),0)</f>
        <v>0</v>
      </c>
      <c r="J263" s="32">
        <f>IF(J$2='List of Flows'!$B261,IF('List of Flows'!$E261=0,0,1),0)</f>
        <v>0</v>
      </c>
      <c r="K263" s="32">
        <f>IF(K$2='List of Flows'!$B261,IF('List of Flows'!$E261=0,0,1),0)</f>
        <v>0</v>
      </c>
      <c r="L263" s="32">
        <f>IF(L$2='List of Flows'!$B261,IF('List of Flows'!$E261=0,0,1),0)</f>
        <v>0</v>
      </c>
      <c r="M263" s="32">
        <f>IF(M$2='List of Flows'!$B261,IF('List of Flows'!$E261=0,0,1),0)</f>
        <v>0</v>
      </c>
      <c r="N263" s="32">
        <f>IF(N$2='List of Flows'!$B261,IF('List of Flows'!$E261=0,0,1),0)</f>
        <v>0</v>
      </c>
      <c r="O263" s="32">
        <f t="shared" si="132"/>
        <v>0</v>
      </c>
      <c r="P263" s="31"/>
      <c r="Q263" s="32">
        <f>IF(Q$2='List of Flows'!$B261,IF('List of Flows'!$F261=0,0,1),0)</f>
        <v>0</v>
      </c>
      <c r="R263" s="32">
        <f>IF(R$2='List of Flows'!$B261,IF('List of Flows'!$F261=0,0,1),0)</f>
        <v>0</v>
      </c>
      <c r="S263" s="32">
        <f>IF(S$2='List of Flows'!$B261,IF('List of Flows'!$F261=0,0,1),0)</f>
        <v>0</v>
      </c>
      <c r="T263" s="32">
        <f>IF(T$2='List of Flows'!$B261,IF('List of Flows'!$F261=0,0,1),0)</f>
        <v>0</v>
      </c>
      <c r="U263" s="32">
        <f>IF(U$2='List of Flows'!$B261,IF('List of Flows'!$F261=0,0,1),0)</f>
        <v>0</v>
      </c>
      <c r="V263" s="32">
        <f>IF(V$2='List of Flows'!$B261,IF('List of Flows'!$F261=0,0,1),0)</f>
        <v>0</v>
      </c>
      <c r="W263" s="32">
        <f>IF(W$2='List of Flows'!$B261,IF('List of Flows'!$F261=0,0,1),0)</f>
        <v>0</v>
      </c>
      <c r="X263" s="32">
        <f>IF(X$2='List of Flows'!$B261,IF('List of Flows'!$F261=0,0,1),0)</f>
        <v>0</v>
      </c>
      <c r="Y263" s="32">
        <f>IF(Y$2='List of Flows'!$B261,IF('List of Flows'!$F261=0,0,1),0)</f>
        <v>0</v>
      </c>
      <c r="Z263" s="32">
        <f>IF(Z$2='List of Flows'!$B261,IF('List of Flows'!$F261=0,0,1),0)</f>
        <v>0</v>
      </c>
      <c r="AA263" s="32">
        <f>IF(AA$2='List of Flows'!$B261,IF('List of Flows'!$F261=0,0,1),0)</f>
        <v>0</v>
      </c>
      <c r="AB263" s="32">
        <f>IF(AB$2='List of Flows'!$B261,IF('List of Flows'!$F261=0,0,1),0)</f>
        <v>0</v>
      </c>
      <c r="AC263" s="32">
        <f>IF(AC$2='List of Flows'!$B261,IF('List of Flows'!$F261=0,0,1),0)</f>
        <v>0</v>
      </c>
      <c r="AD263" s="32">
        <f t="shared" si="133"/>
        <v>0</v>
      </c>
      <c r="AE263" s="31"/>
      <c r="AF263" s="32">
        <f t="shared" si="134"/>
        <v>0</v>
      </c>
      <c r="AG263" s="32">
        <f t="shared" si="135"/>
        <v>0</v>
      </c>
      <c r="AH263" s="32">
        <f t="shared" si="136"/>
        <v>0</v>
      </c>
      <c r="AI263" s="32">
        <f t="shared" si="137"/>
        <v>0</v>
      </c>
      <c r="AJ263" s="32">
        <f t="shared" si="138"/>
        <v>0</v>
      </c>
      <c r="AK263" s="32">
        <f t="shared" si="139"/>
        <v>0</v>
      </c>
      <c r="AL263" s="32">
        <f t="shared" si="140"/>
        <v>0</v>
      </c>
      <c r="AM263" s="32">
        <f t="shared" si="141"/>
        <v>0</v>
      </c>
      <c r="AN263" s="32">
        <f t="shared" si="142"/>
        <v>0</v>
      </c>
      <c r="AO263" s="32">
        <f t="shared" si="143"/>
        <v>0</v>
      </c>
      <c r="AP263" s="32">
        <f t="shared" si="144"/>
        <v>0</v>
      </c>
      <c r="AQ263" s="32">
        <f t="shared" si="145"/>
        <v>0</v>
      </c>
      <c r="AR263" s="32">
        <f t="shared" si="146"/>
        <v>0</v>
      </c>
      <c r="AS263" s="32">
        <f t="shared" si="147"/>
        <v>0</v>
      </c>
      <c r="AT263" s="31"/>
      <c r="AU263" s="32">
        <f>IF(AU$2='List of Flows'!$B261,IF('List of Flows'!$G261=0,0,1),0)</f>
        <v>0</v>
      </c>
      <c r="AV263" s="32">
        <f>IF(AV$2='List of Flows'!$B261,IF('List of Flows'!$G261=0,0,1),0)</f>
        <v>0</v>
      </c>
      <c r="AW263" s="32">
        <f>IF(AW$2='List of Flows'!$B261,IF('List of Flows'!$G261=0,0,1),0)</f>
        <v>0</v>
      </c>
      <c r="AX263" s="32">
        <f>IF(AX$2='List of Flows'!$B261,IF('List of Flows'!$G261=0,0,1),0)</f>
        <v>0</v>
      </c>
      <c r="AY263" s="32">
        <f>IF(AY$2='List of Flows'!$B261,IF('List of Flows'!$G261=0,0,1),0)</f>
        <v>0</v>
      </c>
      <c r="AZ263" s="32">
        <f>IF(AZ$2='List of Flows'!$B261,IF('List of Flows'!$G261=0,0,1),0)</f>
        <v>0</v>
      </c>
      <c r="BA263" s="32">
        <f>IF(BA$2='List of Flows'!$B261,IF('List of Flows'!$G261=0,0,1),0)</f>
        <v>0</v>
      </c>
      <c r="BB263" s="32">
        <f>IF(BB$2='List of Flows'!$B261,IF('List of Flows'!$G261=0,0,1),0)</f>
        <v>0</v>
      </c>
      <c r="BC263" s="32">
        <f>IF(BC$2='List of Flows'!$B261,IF('List of Flows'!$G261=0,0,1),0)</f>
        <v>0</v>
      </c>
      <c r="BD263" s="32">
        <f>IF(BD$2='List of Flows'!$B261,IF('List of Flows'!$G261=0,0,1),0)</f>
        <v>0</v>
      </c>
      <c r="BE263" s="32">
        <f>IF(BE$2='List of Flows'!$B261,IF('List of Flows'!$G261=0,0,1),0)</f>
        <v>0</v>
      </c>
      <c r="BF263" s="32">
        <f>IF(BF$2='List of Flows'!$B261,IF('List of Flows'!$G261=0,0,1),0)</f>
        <v>0</v>
      </c>
      <c r="BG263" s="32">
        <f>IF(BG$2='List of Flows'!$B261,IF('List of Flows'!$G261=0,0,1),0)</f>
        <v>0</v>
      </c>
      <c r="BH263" s="32">
        <f t="shared" si="148"/>
        <v>0</v>
      </c>
      <c r="BI263" s="31"/>
      <c r="BJ263">
        <f t="shared" si="149"/>
        <v>0</v>
      </c>
      <c r="BK263">
        <f t="shared" si="150"/>
        <v>0</v>
      </c>
      <c r="BL263">
        <f t="shared" si="151"/>
        <v>0</v>
      </c>
      <c r="BM263">
        <f t="shared" si="152"/>
        <v>0</v>
      </c>
      <c r="BN263">
        <f t="shared" si="153"/>
        <v>0</v>
      </c>
      <c r="BO263">
        <f t="shared" si="154"/>
        <v>0</v>
      </c>
      <c r="BP263">
        <f t="shared" si="155"/>
        <v>0</v>
      </c>
      <c r="BQ263">
        <f t="shared" si="156"/>
        <v>0</v>
      </c>
      <c r="BR263">
        <f t="shared" si="157"/>
        <v>0</v>
      </c>
      <c r="BS263">
        <f t="shared" si="158"/>
        <v>0</v>
      </c>
      <c r="BT263">
        <f t="shared" si="159"/>
        <v>0</v>
      </c>
      <c r="BU263">
        <f t="shared" si="160"/>
        <v>0</v>
      </c>
      <c r="BV263">
        <f t="shared" si="161"/>
        <v>0</v>
      </c>
      <c r="BW263">
        <f t="shared" si="162"/>
        <v>0</v>
      </c>
    </row>
    <row r="264" spans="1:75" x14ac:dyDescent="0.3">
      <c r="A264" s="30"/>
      <c r="B264" s="32">
        <f>IF(B$2='List of Flows'!$B262,IF('List of Flows'!$E262=0,0,1),0)</f>
        <v>0</v>
      </c>
      <c r="C264" s="32">
        <f>IF(C$2='List of Flows'!$B262,IF('List of Flows'!$E262=0,0,1),0)</f>
        <v>0</v>
      </c>
      <c r="D264" s="32">
        <f>IF(D$2='List of Flows'!$B262,IF('List of Flows'!$E262=0,0,1),0)</f>
        <v>0</v>
      </c>
      <c r="E264" s="32">
        <f>IF(E$2='List of Flows'!$B262,IF('List of Flows'!$E262=0,0,1),0)</f>
        <v>0</v>
      </c>
      <c r="F264" s="32">
        <f>IF(F$2='List of Flows'!$B262,IF('List of Flows'!$E262=0,0,1),0)</f>
        <v>0</v>
      </c>
      <c r="G264" s="32">
        <f>IF(G$2='List of Flows'!$B262,IF('List of Flows'!$E262=0,0,1),0)</f>
        <v>0</v>
      </c>
      <c r="H264" s="32">
        <f>IF(H$2='List of Flows'!$B262,IF('List of Flows'!$E262=0,0,1),0)</f>
        <v>0</v>
      </c>
      <c r="I264" s="32">
        <f>IF(I$2='List of Flows'!$B262,IF('List of Flows'!$E262=0,0,1),0)</f>
        <v>0</v>
      </c>
      <c r="J264" s="32">
        <f>IF(J$2='List of Flows'!$B262,IF('List of Flows'!$E262=0,0,1),0)</f>
        <v>0</v>
      </c>
      <c r="K264" s="32">
        <f>IF(K$2='List of Flows'!$B262,IF('List of Flows'!$E262=0,0,1),0)</f>
        <v>0</v>
      </c>
      <c r="L264" s="32">
        <f>IF(L$2='List of Flows'!$B262,IF('List of Flows'!$E262=0,0,1),0)</f>
        <v>0</v>
      </c>
      <c r="M264" s="32">
        <f>IF(M$2='List of Flows'!$B262,IF('List of Flows'!$E262=0,0,1),0)</f>
        <v>0</v>
      </c>
      <c r="N264" s="32">
        <f>IF(N$2='List of Flows'!$B262,IF('List of Flows'!$E262=0,0,1),0)</f>
        <v>0</v>
      </c>
      <c r="O264" s="32">
        <f t="shared" si="132"/>
        <v>0</v>
      </c>
      <c r="P264" s="31"/>
      <c r="Q264" s="32">
        <f>IF(Q$2='List of Flows'!$B262,IF('List of Flows'!$F262=0,0,1),0)</f>
        <v>0</v>
      </c>
      <c r="R264" s="32">
        <f>IF(R$2='List of Flows'!$B262,IF('List of Flows'!$F262=0,0,1),0)</f>
        <v>0</v>
      </c>
      <c r="S264" s="32">
        <f>IF(S$2='List of Flows'!$B262,IF('List of Flows'!$F262=0,0,1),0)</f>
        <v>0</v>
      </c>
      <c r="T264" s="32">
        <f>IF(T$2='List of Flows'!$B262,IF('List of Flows'!$F262=0,0,1),0)</f>
        <v>0</v>
      </c>
      <c r="U264" s="32">
        <f>IF(U$2='List of Flows'!$B262,IF('List of Flows'!$F262=0,0,1),0)</f>
        <v>0</v>
      </c>
      <c r="V264" s="32">
        <f>IF(V$2='List of Flows'!$B262,IF('List of Flows'!$F262=0,0,1),0)</f>
        <v>0</v>
      </c>
      <c r="W264" s="32">
        <f>IF(W$2='List of Flows'!$B262,IF('List of Flows'!$F262=0,0,1),0)</f>
        <v>0</v>
      </c>
      <c r="X264" s="32">
        <f>IF(X$2='List of Flows'!$B262,IF('List of Flows'!$F262=0,0,1),0)</f>
        <v>0</v>
      </c>
      <c r="Y264" s="32">
        <f>IF(Y$2='List of Flows'!$B262,IF('List of Flows'!$F262=0,0,1),0)</f>
        <v>0</v>
      </c>
      <c r="Z264" s="32">
        <f>IF(Z$2='List of Flows'!$B262,IF('List of Flows'!$F262=0,0,1),0)</f>
        <v>0</v>
      </c>
      <c r="AA264" s="32">
        <f>IF(AA$2='List of Flows'!$B262,IF('List of Flows'!$F262=0,0,1),0)</f>
        <v>0</v>
      </c>
      <c r="AB264" s="32">
        <f>IF(AB$2='List of Flows'!$B262,IF('List of Flows'!$F262=0,0,1),0)</f>
        <v>0</v>
      </c>
      <c r="AC264" s="32">
        <f>IF(AC$2='List of Flows'!$B262,IF('List of Flows'!$F262=0,0,1),0)</f>
        <v>0</v>
      </c>
      <c r="AD264" s="32">
        <f t="shared" si="133"/>
        <v>0</v>
      </c>
      <c r="AE264" s="31"/>
      <c r="AF264" s="32">
        <f t="shared" si="134"/>
        <v>0</v>
      </c>
      <c r="AG264" s="32">
        <f t="shared" si="135"/>
        <v>0</v>
      </c>
      <c r="AH264" s="32">
        <f t="shared" si="136"/>
        <v>0</v>
      </c>
      <c r="AI264" s="32">
        <f t="shared" si="137"/>
        <v>0</v>
      </c>
      <c r="AJ264" s="32">
        <f t="shared" si="138"/>
        <v>0</v>
      </c>
      <c r="AK264" s="32">
        <f t="shared" si="139"/>
        <v>0</v>
      </c>
      <c r="AL264" s="32">
        <f t="shared" si="140"/>
        <v>0</v>
      </c>
      <c r="AM264" s="32">
        <f t="shared" si="141"/>
        <v>0</v>
      </c>
      <c r="AN264" s="32">
        <f t="shared" si="142"/>
        <v>0</v>
      </c>
      <c r="AO264" s="32">
        <f t="shared" si="143"/>
        <v>0</v>
      </c>
      <c r="AP264" s="32">
        <f t="shared" si="144"/>
        <v>0</v>
      </c>
      <c r="AQ264" s="32">
        <f t="shared" si="145"/>
        <v>0</v>
      </c>
      <c r="AR264" s="32">
        <f t="shared" si="146"/>
        <v>0</v>
      </c>
      <c r="AS264" s="32">
        <f t="shared" si="147"/>
        <v>0</v>
      </c>
      <c r="AT264" s="31"/>
      <c r="AU264" s="32">
        <f>IF(AU$2='List of Flows'!$B262,IF('List of Flows'!$G262=0,0,1),0)</f>
        <v>0</v>
      </c>
      <c r="AV264" s="32">
        <f>IF(AV$2='List of Flows'!$B262,IF('List of Flows'!$G262=0,0,1),0)</f>
        <v>0</v>
      </c>
      <c r="AW264" s="32">
        <f>IF(AW$2='List of Flows'!$B262,IF('List of Flows'!$G262=0,0,1),0)</f>
        <v>0</v>
      </c>
      <c r="AX264" s="32">
        <f>IF(AX$2='List of Flows'!$B262,IF('List of Flows'!$G262=0,0,1),0)</f>
        <v>0</v>
      </c>
      <c r="AY264" s="32">
        <f>IF(AY$2='List of Flows'!$B262,IF('List of Flows'!$G262=0,0,1),0)</f>
        <v>0</v>
      </c>
      <c r="AZ264" s="32">
        <f>IF(AZ$2='List of Flows'!$B262,IF('List of Flows'!$G262=0,0,1),0)</f>
        <v>0</v>
      </c>
      <c r="BA264" s="32">
        <f>IF(BA$2='List of Flows'!$B262,IF('List of Flows'!$G262=0,0,1),0)</f>
        <v>0</v>
      </c>
      <c r="BB264" s="32">
        <f>IF(BB$2='List of Flows'!$B262,IF('List of Flows'!$G262=0,0,1),0)</f>
        <v>0</v>
      </c>
      <c r="BC264" s="32">
        <f>IF(BC$2='List of Flows'!$B262,IF('List of Flows'!$G262=0,0,1),0)</f>
        <v>0</v>
      </c>
      <c r="BD264" s="32">
        <f>IF(BD$2='List of Flows'!$B262,IF('List of Flows'!$G262=0,0,1),0)</f>
        <v>0</v>
      </c>
      <c r="BE264" s="32">
        <f>IF(BE$2='List of Flows'!$B262,IF('List of Flows'!$G262=0,0,1),0)</f>
        <v>0</v>
      </c>
      <c r="BF264" s="32">
        <f>IF(BF$2='List of Flows'!$B262,IF('List of Flows'!$G262=0,0,1),0)</f>
        <v>0</v>
      </c>
      <c r="BG264" s="32">
        <f>IF(BG$2='List of Flows'!$B262,IF('List of Flows'!$G262=0,0,1),0)</f>
        <v>0</v>
      </c>
      <c r="BH264" s="32">
        <f t="shared" si="148"/>
        <v>0</v>
      </c>
      <c r="BI264" s="31"/>
      <c r="BJ264">
        <f t="shared" si="149"/>
        <v>0</v>
      </c>
      <c r="BK264">
        <f t="shared" si="150"/>
        <v>0</v>
      </c>
      <c r="BL264">
        <f t="shared" si="151"/>
        <v>0</v>
      </c>
      <c r="BM264">
        <f t="shared" si="152"/>
        <v>0</v>
      </c>
      <c r="BN264">
        <f t="shared" si="153"/>
        <v>0</v>
      </c>
      <c r="BO264">
        <f t="shared" si="154"/>
        <v>0</v>
      </c>
      <c r="BP264">
        <f t="shared" si="155"/>
        <v>0</v>
      </c>
      <c r="BQ264">
        <f t="shared" si="156"/>
        <v>0</v>
      </c>
      <c r="BR264">
        <f t="shared" si="157"/>
        <v>0</v>
      </c>
      <c r="BS264">
        <f t="shared" si="158"/>
        <v>0</v>
      </c>
      <c r="BT264">
        <f t="shared" si="159"/>
        <v>0</v>
      </c>
      <c r="BU264">
        <f t="shared" si="160"/>
        <v>0</v>
      </c>
      <c r="BV264">
        <f t="shared" si="161"/>
        <v>0</v>
      </c>
      <c r="BW264">
        <f t="shared" si="162"/>
        <v>0</v>
      </c>
    </row>
    <row r="265" spans="1:75" x14ac:dyDescent="0.3">
      <c r="A265" s="30"/>
      <c r="B265" s="32">
        <f>IF(B$2='List of Flows'!$B263,IF('List of Flows'!$E263=0,0,1),0)</f>
        <v>0</v>
      </c>
      <c r="C265" s="32">
        <f>IF(C$2='List of Flows'!$B263,IF('List of Flows'!$E263=0,0,1),0)</f>
        <v>0</v>
      </c>
      <c r="D265" s="32">
        <f>IF(D$2='List of Flows'!$B263,IF('List of Flows'!$E263=0,0,1),0)</f>
        <v>0</v>
      </c>
      <c r="E265" s="32">
        <f>IF(E$2='List of Flows'!$B263,IF('List of Flows'!$E263=0,0,1),0)</f>
        <v>0</v>
      </c>
      <c r="F265" s="32">
        <f>IF(F$2='List of Flows'!$B263,IF('List of Flows'!$E263=0,0,1),0)</f>
        <v>0</v>
      </c>
      <c r="G265" s="32">
        <f>IF(G$2='List of Flows'!$B263,IF('List of Flows'!$E263=0,0,1),0)</f>
        <v>0</v>
      </c>
      <c r="H265" s="32">
        <f>IF(H$2='List of Flows'!$B263,IF('List of Flows'!$E263=0,0,1),0)</f>
        <v>0</v>
      </c>
      <c r="I265" s="32">
        <f>IF(I$2='List of Flows'!$B263,IF('List of Flows'!$E263=0,0,1),0)</f>
        <v>0</v>
      </c>
      <c r="J265" s="32">
        <f>IF(J$2='List of Flows'!$B263,IF('List of Flows'!$E263=0,0,1),0)</f>
        <v>0</v>
      </c>
      <c r="K265" s="32">
        <f>IF(K$2='List of Flows'!$B263,IF('List of Flows'!$E263=0,0,1),0)</f>
        <v>0</v>
      </c>
      <c r="L265" s="32">
        <f>IF(L$2='List of Flows'!$B263,IF('List of Flows'!$E263=0,0,1),0)</f>
        <v>0</v>
      </c>
      <c r="M265" s="32">
        <f>IF(M$2='List of Flows'!$B263,IF('List of Flows'!$E263=0,0,1),0)</f>
        <v>0</v>
      </c>
      <c r="N265" s="32">
        <f>IF(N$2='List of Flows'!$B263,IF('List of Flows'!$E263=0,0,1),0)</f>
        <v>0</v>
      </c>
      <c r="O265" s="32">
        <f t="shared" si="132"/>
        <v>0</v>
      </c>
      <c r="P265" s="31"/>
      <c r="Q265" s="32">
        <f>IF(Q$2='List of Flows'!$B263,IF('List of Flows'!$F263=0,0,1),0)</f>
        <v>0</v>
      </c>
      <c r="R265" s="32">
        <f>IF(R$2='List of Flows'!$B263,IF('List of Flows'!$F263=0,0,1),0)</f>
        <v>0</v>
      </c>
      <c r="S265" s="32">
        <f>IF(S$2='List of Flows'!$B263,IF('List of Flows'!$F263=0,0,1),0)</f>
        <v>0</v>
      </c>
      <c r="T265" s="32">
        <f>IF(T$2='List of Flows'!$B263,IF('List of Flows'!$F263=0,0,1),0)</f>
        <v>0</v>
      </c>
      <c r="U265" s="32">
        <f>IF(U$2='List of Flows'!$B263,IF('List of Flows'!$F263=0,0,1),0)</f>
        <v>0</v>
      </c>
      <c r="V265" s="32">
        <f>IF(V$2='List of Flows'!$B263,IF('List of Flows'!$F263=0,0,1),0)</f>
        <v>0</v>
      </c>
      <c r="W265" s="32">
        <f>IF(W$2='List of Flows'!$B263,IF('List of Flows'!$F263=0,0,1),0)</f>
        <v>0</v>
      </c>
      <c r="X265" s="32">
        <f>IF(X$2='List of Flows'!$B263,IF('List of Flows'!$F263=0,0,1),0)</f>
        <v>0</v>
      </c>
      <c r="Y265" s="32">
        <f>IF(Y$2='List of Flows'!$B263,IF('List of Flows'!$F263=0,0,1),0)</f>
        <v>0</v>
      </c>
      <c r="Z265" s="32">
        <f>IF(Z$2='List of Flows'!$B263,IF('List of Flows'!$F263=0,0,1),0)</f>
        <v>0</v>
      </c>
      <c r="AA265" s="32">
        <f>IF(AA$2='List of Flows'!$B263,IF('List of Flows'!$F263=0,0,1),0)</f>
        <v>0</v>
      </c>
      <c r="AB265" s="32">
        <f>IF(AB$2='List of Flows'!$B263,IF('List of Flows'!$F263=0,0,1),0)</f>
        <v>0</v>
      </c>
      <c r="AC265" s="32">
        <f>IF(AC$2='List of Flows'!$B263,IF('List of Flows'!$F263=0,0,1),0)</f>
        <v>0</v>
      </c>
      <c r="AD265" s="32">
        <f t="shared" si="133"/>
        <v>0</v>
      </c>
      <c r="AE265" s="31"/>
      <c r="AF265" s="32">
        <f t="shared" si="134"/>
        <v>0</v>
      </c>
      <c r="AG265" s="32">
        <f t="shared" si="135"/>
        <v>0</v>
      </c>
      <c r="AH265" s="32">
        <f t="shared" si="136"/>
        <v>0</v>
      </c>
      <c r="AI265" s="32">
        <f t="shared" si="137"/>
        <v>0</v>
      </c>
      <c r="AJ265" s="32">
        <f t="shared" si="138"/>
        <v>0</v>
      </c>
      <c r="AK265" s="32">
        <f t="shared" si="139"/>
        <v>0</v>
      </c>
      <c r="AL265" s="32">
        <f t="shared" si="140"/>
        <v>0</v>
      </c>
      <c r="AM265" s="32">
        <f t="shared" si="141"/>
        <v>0</v>
      </c>
      <c r="AN265" s="32">
        <f t="shared" si="142"/>
        <v>0</v>
      </c>
      <c r="AO265" s="32">
        <f t="shared" si="143"/>
        <v>0</v>
      </c>
      <c r="AP265" s="32">
        <f t="shared" si="144"/>
        <v>0</v>
      </c>
      <c r="AQ265" s="32">
        <f t="shared" si="145"/>
        <v>0</v>
      </c>
      <c r="AR265" s="32">
        <f t="shared" si="146"/>
        <v>0</v>
      </c>
      <c r="AS265" s="32">
        <f t="shared" si="147"/>
        <v>0</v>
      </c>
      <c r="AT265" s="31"/>
      <c r="AU265" s="32">
        <f>IF(AU$2='List of Flows'!$B263,IF('List of Flows'!$G263=0,0,1),0)</f>
        <v>0</v>
      </c>
      <c r="AV265" s="32">
        <f>IF(AV$2='List of Flows'!$B263,IF('List of Flows'!$G263=0,0,1),0)</f>
        <v>0</v>
      </c>
      <c r="AW265" s="32">
        <f>IF(AW$2='List of Flows'!$B263,IF('List of Flows'!$G263=0,0,1),0)</f>
        <v>0</v>
      </c>
      <c r="AX265" s="32">
        <f>IF(AX$2='List of Flows'!$B263,IF('List of Flows'!$G263=0,0,1),0)</f>
        <v>0</v>
      </c>
      <c r="AY265" s="32">
        <f>IF(AY$2='List of Flows'!$B263,IF('List of Flows'!$G263=0,0,1),0)</f>
        <v>0</v>
      </c>
      <c r="AZ265" s="32">
        <f>IF(AZ$2='List of Flows'!$B263,IF('List of Flows'!$G263=0,0,1),0)</f>
        <v>0</v>
      </c>
      <c r="BA265" s="32">
        <f>IF(BA$2='List of Flows'!$B263,IF('List of Flows'!$G263=0,0,1),0)</f>
        <v>0</v>
      </c>
      <c r="BB265" s="32">
        <f>IF(BB$2='List of Flows'!$B263,IF('List of Flows'!$G263=0,0,1),0)</f>
        <v>0</v>
      </c>
      <c r="BC265" s="32">
        <f>IF(BC$2='List of Flows'!$B263,IF('List of Flows'!$G263=0,0,1),0)</f>
        <v>0</v>
      </c>
      <c r="BD265" s="32">
        <f>IF(BD$2='List of Flows'!$B263,IF('List of Flows'!$G263=0,0,1),0)</f>
        <v>0</v>
      </c>
      <c r="BE265" s="32">
        <f>IF(BE$2='List of Flows'!$B263,IF('List of Flows'!$G263=0,0,1),0)</f>
        <v>0</v>
      </c>
      <c r="BF265" s="32">
        <f>IF(BF$2='List of Flows'!$B263,IF('List of Flows'!$G263=0,0,1),0)</f>
        <v>0</v>
      </c>
      <c r="BG265" s="32">
        <f>IF(BG$2='List of Flows'!$B263,IF('List of Flows'!$G263=0,0,1),0)</f>
        <v>0</v>
      </c>
      <c r="BH265" s="32">
        <f t="shared" si="148"/>
        <v>0</v>
      </c>
      <c r="BI265" s="31"/>
      <c r="BJ265">
        <f t="shared" si="149"/>
        <v>0</v>
      </c>
      <c r="BK265">
        <f t="shared" si="150"/>
        <v>0</v>
      </c>
      <c r="BL265">
        <f t="shared" si="151"/>
        <v>0</v>
      </c>
      <c r="BM265">
        <f t="shared" si="152"/>
        <v>0</v>
      </c>
      <c r="BN265">
        <f t="shared" si="153"/>
        <v>0</v>
      </c>
      <c r="BO265">
        <f t="shared" si="154"/>
        <v>0</v>
      </c>
      <c r="BP265">
        <f t="shared" si="155"/>
        <v>0</v>
      </c>
      <c r="BQ265">
        <f t="shared" si="156"/>
        <v>0</v>
      </c>
      <c r="BR265">
        <f t="shared" si="157"/>
        <v>0</v>
      </c>
      <c r="BS265">
        <f t="shared" si="158"/>
        <v>0</v>
      </c>
      <c r="BT265">
        <f t="shared" si="159"/>
        <v>0</v>
      </c>
      <c r="BU265">
        <f t="shared" si="160"/>
        <v>0</v>
      </c>
      <c r="BV265">
        <f t="shared" si="161"/>
        <v>0</v>
      </c>
      <c r="BW265">
        <f t="shared" si="162"/>
        <v>0</v>
      </c>
    </row>
    <row r="266" spans="1:75" x14ac:dyDescent="0.3">
      <c r="A266" s="30"/>
      <c r="B266" s="32">
        <f>IF(B$2='List of Flows'!$B264,IF('List of Flows'!$E264=0,0,1),0)</f>
        <v>0</v>
      </c>
      <c r="C266" s="32">
        <f>IF(C$2='List of Flows'!$B264,IF('List of Flows'!$E264=0,0,1),0)</f>
        <v>0</v>
      </c>
      <c r="D266" s="32">
        <f>IF(D$2='List of Flows'!$B264,IF('List of Flows'!$E264=0,0,1),0)</f>
        <v>0</v>
      </c>
      <c r="E266" s="32">
        <f>IF(E$2='List of Flows'!$B264,IF('List of Flows'!$E264=0,0,1),0)</f>
        <v>0</v>
      </c>
      <c r="F266" s="32">
        <f>IF(F$2='List of Flows'!$B264,IF('List of Flows'!$E264=0,0,1),0)</f>
        <v>0</v>
      </c>
      <c r="G266" s="32">
        <f>IF(G$2='List of Flows'!$B264,IF('List of Flows'!$E264=0,0,1),0)</f>
        <v>0</v>
      </c>
      <c r="H266" s="32">
        <f>IF(H$2='List of Flows'!$B264,IF('List of Flows'!$E264=0,0,1),0)</f>
        <v>0</v>
      </c>
      <c r="I266" s="32">
        <f>IF(I$2='List of Flows'!$B264,IF('List of Flows'!$E264=0,0,1),0)</f>
        <v>0</v>
      </c>
      <c r="J266" s="32">
        <f>IF(J$2='List of Flows'!$B264,IF('List of Flows'!$E264=0,0,1),0)</f>
        <v>0</v>
      </c>
      <c r="K266" s="32">
        <f>IF(K$2='List of Flows'!$B264,IF('List of Flows'!$E264=0,0,1),0)</f>
        <v>0</v>
      </c>
      <c r="L266" s="32">
        <f>IF(L$2='List of Flows'!$B264,IF('List of Flows'!$E264=0,0,1),0)</f>
        <v>0</v>
      </c>
      <c r="M266" s="32">
        <f>IF(M$2='List of Flows'!$B264,IF('List of Flows'!$E264=0,0,1),0)</f>
        <v>0</v>
      </c>
      <c r="N266" s="32">
        <f>IF(N$2='List of Flows'!$B264,IF('List of Flows'!$E264=0,0,1),0)</f>
        <v>0</v>
      </c>
      <c r="O266" s="32">
        <f t="shared" si="132"/>
        <v>0</v>
      </c>
      <c r="P266" s="31"/>
      <c r="Q266" s="32">
        <f>IF(Q$2='List of Flows'!$B264,IF('List of Flows'!$F264=0,0,1),0)</f>
        <v>0</v>
      </c>
      <c r="R266" s="32">
        <f>IF(R$2='List of Flows'!$B264,IF('List of Flows'!$F264=0,0,1),0)</f>
        <v>0</v>
      </c>
      <c r="S266" s="32">
        <f>IF(S$2='List of Flows'!$B264,IF('List of Flows'!$F264=0,0,1),0)</f>
        <v>0</v>
      </c>
      <c r="T266" s="32">
        <f>IF(T$2='List of Flows'!$B264,IF('List of Flows'!$F264=0,0,1),0)</f>
        <v>0</v>
      </c>
      <c r="U266" s="32">
        <f>IF(U$2='List of Flows'!$B264,IF('List of Flows'!$F264=0,0,1),0)</f>
        <v>0</v>
      </c>
      <c r="V266" s="32">
        <f>IF(V$2='List of Flows'!$B264,IF('List of Flows'!$F264=0,0,1),0)</f>
        <v>0</v>
      </c>
      <c r="W266" s="32">
        <f>IF(W$2='List of Flows'!$B264,IF('List of Flows'!$F264=0,0,1),0)</f>
        <v>0</v>
      </c>
      <c r="X266" s="32">
        <f>IF(X$2='List of Flows'!$B264,IF('List of Flows'!$F264=0,0,1),0)</f>
        <v>0</v>
      </c>
      <c r="Y266" s="32">
        <f>IF(Y$2='List of Flows'!$B264,IF('List of Flows'!$F264=0,0,1),0)</f>
        <v>0</v>
      </c>
      <c r="Z266" s="32">
        <f>IF(Z$2='List of Flows'!$B264,IF('List of Flows'!$F264=0,0,1),0)</f>
        <v>0</v>
      </c>
      <c r="AA266" s="32">
        <f>IF(AA$2='List of Flows'!$B264,IF('List of Flows'!$F264=0,0,1),0)</f>
        <v>0</v>
      </c>
      <c r="AB266" s="32">
        <f>IF(AB$2='List of Flows'!$B264,IF('List of Flows'!$F264=0,0,1),0)</f>
        <v>0</v>
      </c>
      <c r="AC266" s="32">
        <f>IF(AC$2='List of Flows'!$B264,IF('List of Flows'!$F264=0,0,1),0)</f>
        <v>0</v>
      </c>
      <c r="AD266" s="32">
        <f t="shared" si="133"/>
        <v>0</v>
      </c>
      <c r="AE266" s="31"/>
      <c r="AF266" s="32">
        <f t="shared" si="134"/>
        <v>0</v>
      </c>
      <c r="AG266" s="32">
        <f t="shared" si="135"/>
        <v>0</v>
      </c>
      <c r="AH266" s="32">
        <f t="shared" si="136"/>
        <v>0</v>
      </c>
      <c r="AI266" s="32">
        <f t="shared" si="137"/>
        <v>0</v>
      </c>
      <c r="AJ266" s="32">
        <f t="shared" si="138"/>
        <v>0</v>
      </c>
      <c r="AK266" s="32">
        <f t="shared" si="139"/>
        <v>0</v>
      </c>
      <c r="AL266" s="32">
        <f t="shared" si="140"/>
        <v>0</v>
      </c>
      <c r="AM266" s="32">
        <f t="shared" si="141"/>
        <v>0</v>
      </c>
      <c r="AN266" s="32">
        <f t="shared" si="142"/>
        <v>0</v>
      </c>
      <c r="AO266" s="32">
        <f t="shared" si="143"/>
        <v>0</v>
      </c>
      <c r="AP266" s="32">
        <f t="shared" si="144"/>
        <v>0</v>
      </c>
      <c r="AQ266" s="32">
        <f t="shared" si="145"/>
        <v>0</v>
      </c>
      <c r="AR266" s="32">
        <f t="shared" si="146"/>
        <v>0</v>
      </c>
      <c r="AS266" s="32">
        <f t="shared" si="147"/>
        <v>0</v>
      </c>
      <c r="AT266" s="31"/>
      <c r="AU266" s="32">
        <f>IF(AU$2='List of Flows'!$B264,IF('List of Flows'!$G264=0,0,1),0)</f>
        <v>0</v>
      </c>
      <c r="AV266" s="32">
        <f>IF(AV$2='List of Flows'!$B264,IF('List of Flows'!$G264=0,0,1),0)</f>
        <v>0</v>
      </c>
      <c r="AW266" s="32">
        <f>IF(AW$2='List of Flows'!$B264,IF('List of Flows'!$G264=0,0,1),0)</f>
        <v>0</v>
      </c>
      <c r="AX266" s="32">
        <f>IF(AX$2='List of Flows'!$B264,IF('List of Flows'!$G264=0,0,1),0)</f>
        <v>0</v>
      </c>
      <c r="AY266" s="32">
        <f>IF(AY$2='List of Flows'!$B264,IF('List of Flows'!$G264=0,0,1),0)</f>
        <v>0</v>
      </c>
      <c r="AZ266" s="32">
        <f>IF(AZ$2='List of Flows'!$B264,IF('List of Flows'!$G264=0,0,1),0)</f>
        <v>0</v>
      </c>
      <c r="BA266" s="32">
        <f>IF(BA$2='List of Flows'!$B264,IF('List of Flows'!$G264=0,0,1),0)</f>
        <v>0</v>
      </c>
      <c r="BB266" s="32">
        <f>IF(BB$2='List of Flows'!$B264,IF('List of Flows'!$G264=0,0,1),0)</f>
        <v>0</v>
      </c>
      <c r="BC266" s="32">
        <f>IF(BC$2='List of Flows'!$B264,IF('List of Flows'!$G264=0,0,1),0)</f>
        <v>0</v>
      </c>
      <c r="BD266" s="32">
        <f>IF(BD$2='List of Flows'!$B264,IF('List of Flows'!$G264=0,0,1),0)</f>
        <v>0</v>
      </c>
      <c r="BE266" s="32">
        <f>IF(BE$2='List of Flows'!$B264,IF('List of Flows'!$G264=0,0,1),0)</f>
        <v>0</v>
      </c>
      <c r="BF266" s="32">
        <f>IF(BF$2='List of Flows'!$B264,IF('List of Flows'!$G264=0,0,1),0)</f>
        <v>0</v>
      </c>
      <c r="BG266" s="32">
        <f>IF(BG$2='List of Flows'!$B264,IF('List of Flows'!$G264=0,0,1),0)</f>
        <v>0</v>
      </c>
      <c r="BH266" s="32">
        <f t="shared" si="148"/>
        <v>0</v>
      </c>
      <c r="BI266" s="31"/>
      <c r="BJ266">
        <f t="shared" si="149"/>
        <v>0</v>
      </c>
      <c r="BK266">
        <f t="shared" si="150"/>
        <v>0</v>
      </c>
      <c r="BL266">
        <f t="shared" si="151"/>
        <v>0</v>
      </c>
      <c r="BM266">
        <f t="shared" si="152"/>
        <v>0</v>
      </c>
      <c r="BN266">
        <f t="shared" si="153"/>
        <v>0</v>
      </c>
      <c r="BO266">
        <f t="shared" si="154"/>
        <v>0</v>
      </c>
      <c r="BP266">
        <f t="shared" si="155"/>
        <v>0</v>
      </c>
      <c r="BQ266">
        <f t="shared" si="156"/>
        <v>0</v>
      </c>
      <c r="BR266">
        <f t="shared" si="157"/>
        <v>0</v>
      </c>
      <c r="BS266">
        <f t="shared" si="158"/>
        <v>0</v>
      </c>
      <c r="BT266">
        <f t="shared" si="159"/>
        <v>0</v>
      </c>
      <c r="BU266">
        <f t="shared" si="160"/>
        <v>0</v>
      </c>
      <c r="BV266">
        <f t="shared" si="161"/>
        <v>0</v>
      </c>
      <c r="BW266">
        <f t="shared" si="162"/>
        <v>0</v>
      </c>
    </row>
    <row r="267" spans="1:75" x14ac:dyDescent="0.3">
      <c r="A267" s="30"/>
      <c r="B267" s="32">
        <f>IF(B$2='List of Flows'!$B265,IF('List of Flows'!$E265=0,0,1),0)</f>
        <v>0</v>
      </c>
      <c r="C267" s="32">
        <f>IF(C$2='List of Flows'!$B265,IF('List of Flows'!$E265=0,0,1),0)</f>
        <v>0</v>
      </c>
      <c r="D267" s="32">
        <f>IF(D$2='List of Flows'!$B265,IF('List of Flows'!$E265=0,0,1),0)</f>
        <v>0</v>
      </c>
      <c r="E267" s="32">
        <f>IF(E$2='List of Flows'!$B265,IF('List of Flows'!$E265=0,0,1),0)</f>
        <v>0</v>
      </c>
      <c r="F267" s="32">
        <f>IF(F$2='List of Flows'!$B265,IF('List of Flows'!$E265=0,0,1),0)</f>
        <v>0</v>
      </c>
      <c r="G267" s="32">
        <f>IF(G$2='List of Flows'!$B265,IF('List of Flows'!$E265=0,0,1),0)</f>
        <v>0</v>
      </c>
      <c r="H267" s="32">
        <f>IF(H$2='List of Flows'!$B265,IF('List of Flows'!$E265=0,0,1),0)</f>
        <v>0</v>
      </c>
      <c r="I267" s="32">
        <f>IF(I$2='List of Flows'!$B265,IF('List of Flows'!$E265=0,0,1),0)</f>
        <v>0</v>
      </c>
      <c r="J267" s="32">
        <f>IF(J$2='List of Flows'!$B265,IF('List of Flows'!$E265=0,0,1),0)</f>
        <v>0</v>
      </c>
      <c r="K267" s="32">
        <f>IF(K$2='List of Flows'!$B265,IF('List of Flows'!$E265=0,0,1),0)</f>
        <v>0</v>
      </c>
      <c r="L267" s="32">
        <f>IF(L$2='List of Flows'!$B265,IF('List of Flows'!$E265=0,0,1),0)</f>
        <v>0</v>
      </c>
      <c r="M267" s="32">
        <f>IF(M$2='List of Flows'!$B265,IF('List of Flows'!$E265=0,0,1),0)</f>
        <v>0</v>
      </c>
      <c r="N267" s="32">
        <f>IF(N$2='List of Flows'!$B265,IF('List of Flows'!$E265=0,0,1),0)</f>
        <v>0</v>
      </c>
      <c r="O267" s="32">
        <f t="shared" si="132"/>
        <v>0</v>
      </c>
      <c r="P267" s="31"/>
      <c r="Q267" s="32">
        <f>IF(Q$2='List of Flows'!$B265,IF('List of Flows'!$F265=0,0,1),0)</f>
        <v>0</v>
      </c>
      <c r="R267" s="32">
        <f>IF(R$2='List of Flows'!$B265,IF('List of Flows'!$F265=0,0,1),0)</f>
        <v>0</v>
      </c>
      <c r="S267" s="32">
        <f>IF(S$2='List of Flows'!$B265,IF('List of Flows'!$F265=0,0,1),0)</f>
        <v>0</v>
      </c>
      <c r="T267" s="32">
        <f>IF(T$2='List of Flows'!$B265,IF('List of Flows'!$F265=0,0,1),0)</f>
        <v>0</v>
      </c>
      <c r="U267" s="32">
        <f>IF(U$2='List of Flows'!$B265,IF('List of Flows'!$F265=0,0,1),0)</f>
        <v>0</v>
      </c>
      <c r="V267" s="32">
        <f>IF(V$2='List of Flows'!$B265,IF('List of Flows'!$F265=0,0,1),0)</f>
        <v>0</v>
      </c>
      <c r="W267" s="32">
        <f>IF(W$2='List of Flows'!$B265,IF('List of Flows'!$F265=0,0,1),0)</f>
        <v>0</v>
      </c>
      <c r="X267" s="32">
        <f>IF(X$2='List of Flows'!$B265,IF('List of Flows'!$F265=0,0,1),0)</f>
        <v>0</v>
      </c>
      <c r="Y267" s="32">
        <f>IF(Y$2='List of Flows'!$B265,IF('List of Flows'!$F265=0,0,1),0)</f>
        <v>0</v>
      </c>
      <c r="Z267" s="32">
        <f>IF(Z$2='List of Flows'!$B265,IF('List of Flows'!$F265=0,0,1),0)</f>
        <v>0</v>
      </c>
      <c r="AA267" s="32">
        <f>IF(AA$2='List of Flows'!$B265,IF('List of Flows'!$F265=0,0,1),0)</f>
        <v>0</v>
      </c>
      <c r="AB267" s="32">
        <f>IF(AB$2='List of Flows'!$B265,IF('List of Flows'!$F265=0,0,1),0)</f>
        <v>0</v>
      </c>
      <c r="AC267" s="32">
        <f>IF(AC$2='List of Flows'!$B265,IF('List of Flows'!$F265=0,0,1),0)</f>
        <v>0</v>
      </c>
      <c r="AD267" s="32">
        <f t="shared" si="133"/>
        <v>0</v>
      </c>
      <c r="AE267" s="31"/>
      <c r="AF267" s="32">
        <f t="shared" si="134"/>
        <v>0</v>
      </c>
      <c r="AG267" s="32">
        <f t="shared" si="135"/>
        <v>0</v>
      </c>
      <c r="AH267" s="32">
        <f t="shared" si="136"/>
        <v>0</v>
      </c>
      <c r="AI267" s="32">
        <f t="shared" si="137"/>
        <v>0</v>
      </c>
      <c r="AJ267" s="32">
        <f t="shared" si="138"/>
        <v>0</v>
      </c>
      <c r="AK267" s="32">
        <f t="shared" si="139"/>
        <v>0</v>
      </c>
      <c r="AL267" s="32">
        <f t="shared" si="140"/>
        <v>0</v>
      </c>
      <c r="AM267" s="32">
        <f t="shared" si="141"/>
        <v>0</v>
      </c>
      <c r="AN267" s="32">
        <f t="shared" si="142"/>
        <v>0</v>
      </c>
      <c r="AO267" s="32">
        <f t="shared" si="143"/>
        <v>0</v>
      </c>
      <c r="AP267" s="32">
        <f t="shared" si="144"/>
        <v>0</v>
      </c>
      <c r="AQ267" s="32">
        <f t="shared" si="145"/>
        <v>0</v>
      </c>
      <c r="AR267" s="32">
        <f t="shared" si="146"/>
        <v>0</v>
      </c>
      <c r="AS267" s="32">
        <f t="shared" si="147"/>
        <v>0</v>
      </c>
      <c r="AT267" s="31"/>
      <c r="AU267" s="32">
        <f>IF(AU$2='List of Flows'!$B265,IF('List of Flows'!$G265=0,0,1),0)</f>
        <v>0</v>
      </c>
      <c r="AV267" s="32">
        <f>IF(AV$2='List of Flows'!$B265,IF('List of Flows'!$G265=0,0,1),0)</f>
        <v>0</v>
      </c>
      <c r="AW267" s="32">
        <f>IF(AW$2='List of Flows'!$B265,IF('List of Flows'!$G265=0,0,1),0)</f>
        <v>0</v>
      </c>
      <c r="AX267" s="32">
        <f>IF(AX$2='List of Flows'!$B265,IF('List of Flows'!$G265=0,0,1),0)</f>
        <v>0</v>
      </c>
      <c r="AY267" s="32">
        <f>IF(AY$2='List of Flows'!$B265,IF('List of Flows'!$G265=0,0,1),0)</f>
        <v>0</v>
      </c>
      <c r="AZ267" s="32">
        <f>IF(AZ$2='List of Flows'!$B265,IF('List of Flows'!$G265=0,0,1),0)</f>
        <v>0</v>
      </c>
      <c r="BA267" s="32">
        <f>IF(BA$2='List of Flows'!$B265,IF('List of Flows'!$G265=0,0,1),0)</f>
        <v>0</v>
      </c>
      <c r="BB267" s="32">
        <f>IF(BB$2='List of Flows'!$B265,IF('List of Flows'!$G265=0,0,1),0)</f>
        <v>0</v>
      </c>
      <c r="BC267" s="32">
        <f>IF(BC$2='List of Flows'!$B265,IF('List of Flows'!$G265=0,0,1),0)</f>
        <v>0</v>
      </c>
      <c r="BD267" s="32">
        <f>IF(BD$2='List of Flows'!$B265,IF('List of Flows'!$G265=0,0,1),0)</f>
        <v>0</v>
      </c>
      <c r="BE267" s="32">
        <f>IF(BE$2='List of Flows'!$B265,IF('List of Flows'!$G265=0,0,1),0)</f>
        <v>0</v>
      </c>
      <c r="BF267" s="32">
        <f>IF(BF$2='List of Flows'!$B265,IF('List of Flows'!$G265=0,0,1),0)</f>
        <v>0</v>
      </c>
      <c r="BG267" s="32">
        <f>IF(BG$2='List of Flows'!$B265,IF('List of Flows'!$G265=0,0,1),0)</f>
        <v>0</v>
      </c>
      <c r="BH267" s="32">
        <f t="shared" si="148"/>
        <v>0</v>
      </c>
      <c r="BI267" s="31"/>
      <c r="BJ267">
        <f t="shared" si="149"/>
        <v>0</v>
      </c>
      <c r="BK267">
        <f t="shared" si="150"/>
        <v>0</v>
      </c>
      <c r="BL267">
        <f t="shared" si="151"/>
        <v>0</v>
      </c>
      <c r="BM267">
        <f t="shared" si="152"/>
        <v>0</v>
      </c>
      <c r="BN267">
        <f t="shared" si="153"/>
        <v>0</v>
      </c>
      <c r="BO267">
        <f t="shared" si="154"/>
        <v>0</v>
      </c>
      <c r="BP267">
        <f t="shared" si="155"/>
        <v>0</v>
      </c>
      <c r="BQ267">
        <f t="shared" si="156"/>
        <v>0</v>
      </c>
      <c r="BR267">
        <f t="shared" si="157"/>
        <v>0</v>
      </c>
      <c r="BS267">
        <f t="shared" si="158"/>
        <v>0</v>
      </c>
      <c r="BT267">
        <f t="shared" si="159"/>
        <v>0</v>
      </c>
      <c r="BU267">
        <f t="shared" si="160"/>
        <v>0</v>
      </c>
      <c r="BV267">
        <f t="shared" si="161"/>
        <v>0</v>
      </c>
      <c r="BW267">
        <f t="shared" si="162"/>
        <v>0</v>
      </c>
    </row>
    <row r="268" spans="1:75" x14ac:dyDescent="0.3">
      <c r="A268" s="30"/>
      <c r="B268" s="32">
        <f>IF(B$2='List of Flows'!$B266,IF('List of Flows'!$E266=0,0,1),0)</f>
        <v>0</v>
      </c>
      <c r="C268" s="32">
        <f>IF(C$2='List of Flows'!$B266,IF('List of Flows'!$E266=0,0,1),0)</f>
        <v>0</v>
      </c>
      <c r="D268" s="32">
        <f>IF(D$2='List of Flows'!$B266,IF('List of Flows'!$E266=0,0,1),0)</f>
        <v>0</v>
      </c>
      <c r="E268" s="32">
        <f>IF(E$2='List of Flows'!$B266,IF('List of Flows'!$E266=0,0,1),0)</f>
        <v>0</v>
      </c>
      <c r="F268" s="32">
        <f>IF(F$2='List of Flows'!$B266,IF('List of Flows'!$E266=0,0,1),0)</f>
        <v>0</v>
      </c>
      <c r="G268" s="32">
        <f>IF(G$2='List of Flows'!$B266,IF('List of Flows'!$E266=0,0,1),0)</f>
        <v>0</v>
      </c>
      <c r="H268" s="32">
        <f>IF(H$2='List of Flows'!$B266,IF('List of Flows'!$E266=0,0,1),0)</f>
        <v>0</v>
      </c>
      <c r="I268" s="32">
        <f>IF(I$2='List of Flows'!$B266,IF('List of Flows'!$E266=0,0,1),0)</f>
        <v>0</v>
      </c>
      <c r="J268" s="32">
        <f>IF(J$2='List of Flows'!$B266,IF('List of Flows'!$E266=0,0,1),0)</f>
        <v>0</v>
      </c>
      <c r="K268" s="32">
        <f>IF(K$2='List of Flows'!$B266,IF('List of Flows'!$E266=0,0,1),0)</f>
        <v>0</v>
      </c>
      <c r="L268" s="32">
        <f>IF(L$2='List of Flows'!$B266,IF('List of Flows'!$E266=0,0,1),0)</f>
        <v>0</v>
      </c>
      <c r="M268" s="32">
        <f>IF(M$2='List of Flows'!$B266,IF('List of Flows'!$E266=0,0,1),0)</f>
        <v>0</v>
      </c>
      <c r="N268" s="32">
        <f>IF(N$2='List of Flows'!$B266,IF('List of Flows'!$E266=0,0,1),0)</f>
        <v>0</v>
      </c>
      <c r="O268" s="32">
        <f t="shared" si="132"/>
        <v>0</v>
      </c>
      <c r="P268" s="31"/>
      <c r="Q268" s="32">
        <f>IF(Q$2='List of Flows'!$B266,IF('List of Flows'!$F266=0,0,1),0)</f>
        <v>0</v>
      </c>
      <c r="R268" s="32">
        <f>IF(R$2='List of Flows'!$B266,IF('List of Flows'!$F266=0,0,1),0)</f>
        <v>0</v>
      </c>
      <c r="S268" s="32">
        <f>IF(S$2='List of Flows'!$B266,IF('List of Flows'!$F266=0,0,1),0)</f>
        <v>0</v>
      </c>
      <c r="T268" s="32">
        <f>IF(T$2='List of Flows'!$B266,IF('List of Flows'!$F266=0,0,1),0)</f>
        <v>0</v>
      </c>
      <c r="U268" s="32">
        <f>IF(U$2='List of Flows'!$B266,IF('List of Flows'!$F266=0,0,1),0)</f>
        <v>0</v>
      </c>
      <c r="V268" s="32">
        <f>IF(V$2='List of Flows'!$B266,IF('List of Flows'!$F266=0,0,1),0)</f>
        <v>0</v>
      </c>
      <c r="W268" s="32">
        <f>IF(W$2='List of Flows'!$B266,IF('List of Flows'!$F266=0,0,1),0)</f>
        <v>0</v>
      </c>
      <c r="X268" s="32">
        <f>IF(X$2='List of Flows'!$B266,IF('List of Flows'!$F266=0,0,1),0)</f>
        <v>0</v>
      </c>
      <c r="Y268" s="32">
        <f>IF(Y$2='List of Flows'!$B266,IF('List of Flows'!$F266=0,0,1),0)</f>
        <v>0</v>
      </c>
      <c r="Z268" s="32">
        <f>IF(Z$2='List of Flows'!$B266,IF('List of Flows'!$F266=0,0,1),0)</f>
        <v>0</v>
      </c>
      <c r="AA268" s="32">
        <f>IF(AA$2='List of Flows'!$B266,IF('List of Flows'!$F266=0,0,1),0)</f>
        <v>0</v>
      </c>
      <c r="AB268" s="32">
        <f>IF(AB$2='List of Flows'!$B266,IF('List of Flows'!$F266=0,0,1),0)</f>
        <v>0</v>
      </c>
      <c r="AC268" s="32">
        <f>IF(AC$2='List of Flows'!$B266,IF('List of Flows'!$F266=0,0,1),0)</f>
        <v>0</v>
      </c>
      <c r="AD268" s="32">
        <f t="shared" si="133"/>
        <v>0</v>
      </c>
      <c r="AE268" s="31"/>
      <c r="AF268" s="32">
        <f t="shared" si="134"/>
        <v>0</v>
      </c>
      <c r="AG268" s="32">
        <f t="shared" si="135"/>
        <v>0</v>
      </c>
      <c r="AH268" s="32">
        <f t="shared" si="136"/>
        <v>0</v>
      </c>
      <c r="AI268" s="32">
        <f t="shared" si="137"/>
        <v>0</v>
      </c>
      <c r="AJ268" s="32">
        <f t="shared" si="138"/>
        <v>0</v>
      </c>
      <c r="AK268" s="32">
        <f t="shared" si="139"/>
        <v>0</v>
      </c>
      <c r="AL268" s="32">
        <f t="shared" si="140"/>
        <v>0</v>
      </c>
      <c r="AM268" s="32">
        <f t="shared" si="141"/>
        <v>0</v>
      </c>
      <c r="AN268" s="32">
        <f t="shared" si="142"/>
        <v>0</v>
      </c>
      <c r="AO268" s="32">
        <f t="shared" si="143"/>
        <v>0</v>
      </c>
      <c r="AP268" s="32">
        <f t="shared" si="144"/>
        <v>0</v>
      </c>
      <c r="AQ268" s="32">
        <f t="shared" si="145"/>
        <v>0</v>
      </c>
      <c r="AR268" s="32">
        <f t="shared" si="146"/>
        <v>0</v>
      </c>
      <c r="AS268" s="32">
        <f t="shared" si="147"/>
        <v>0</v>
      </c>
      <c r="AT268" s="31"/>
      <c r="AU268" s="32">
        <f>IF(AU$2='List of Flows'!$B266,IF('List of Flows'!$G266=0,0,1),0)</f>
        <v>0</v>
      </c>
      <c r="AV268" s="32">
        <f>IF(AV$2='List of Flows'!$B266,IF('List of Flows'!$G266=0,0,1),0)</f>
        <v>0</v>
      </c>
      <c r="AW268" s="32">
        <f>IF(AW$2='List of Flows'!$B266,IF('List of Flows'!$G266=0,0,1),0)</f>
        <v>0</v>
      </c>
      <c r="AX268" s="32">
        <f>IF(AX$2='List of Flows'!$B266,IF('List of Flows'!$G266=0,0,1),0)</f>
        <v>0</v>
      </c>
      <c r="AY268" s="32">
        <f>IF(AY$2='List of Flows'!$B266,IF('List of Flows'!$G266=0,0,1),0)</f>
        <v>0</v>
      </c>
      <c r="AZ268" s="32">
        <f>IF(AZ$2='List of Flows'!$B266,IF('List of Flows'!$G266=0,0,1),0)</f>
        <v>0</v>
      </c>
      <c r="BA268" s="32">
        <f>IF(BA$2='List of Flows'!$B266,IF('List of Flows'!$G266=0,0,1),0)</f>
        <v>0</v>
      </c>
      <c r="BB268" s="32">
        <f>IF(BB$2='List of Flows'!$B266,IF('List of Flows'!$G266=0,0,1),0)</f>
        <v>0</v>
      </c>
      <c r="BC268" s="32">
        <f>IF(BC$2='List of Flows'!$B266,IF('List of Flows'!$G266=0,0,1),0)</f>
        <v>0</v>
      </c>
      <c r="BD268" s="32">
        <f>IF(BD$2='List of Flows'!$B266,IF('List of Flows'!$G266=0,0,1),0)</f>
        <v>0</v>
      </c>
      <c r="BE268" s="32">
        <f>IF(BE$2='List of Flows'!$B266,IF('List of Flows'!$G266=0,0,1),0)</f>
        <v>0</v>
      </c>
      <c r="BF268" s="32">
        <f>IF(BF$2='List of Flows'!$B266,IF('List of Flows'!$G266=0,0,1),0)</f>
        <v>0</v>
      </c>
      <c r="BG268" s="32">
        <f>IF(BG$2='List of Flows'!$B266,IF('List of Flows'!$G266=0,0,1),0)</f>
        <v>0</v>
      </c>
      <c r="BH268" s="32">
        <f t="shared" si="148"/>
        <v>0</v>
      </c>
      <c r="BI268" s="31"/>
      <c r="BJ268">
        <f t="shared" si="149"/>
        <v>0</v>
      </c>
      <c r="BK268">
        <f t="shared" si="150"/>
        <v>0</v>
      </c>
      <c r="BL268">
        <f t="shared" si="151"/>
        <v>0</v>
      </c>
      <c r="BM268">
        <f t="shared" si="152"/>
        <v>0</v>
      </c>
      <c r="BN268">
        <f t="shared" si="153"/>
        <v>0</v>
      </c>
      <c r="BO268">
        <f t="shared" si="154"/>
        <v>0</v>
      </c>
      <c r="BP268">
        <f t="shared" si="155"/>
        <v>0</v>
      </c>
      <c r="BQ268">
        <f t="shared" si="156"/>
        <v>0</v>
      </c>
      <c r="BR268">
        <f t="shared" si="157"/>
        <v>0</v>
      </c>
      <c r="BS268">
        <f t="shared" si="158"/>
        <v>0</v>
      </c>
      <c r="BT268">
        <f t="shared" si="159"/>
        <v>0</v>
      </c>
      <c r="BU268">
        <f t="shared" si="160"/>
        <v>0</v>
      </c>
      <c r="BV268">
        <f t="shared" si="161"/>
        <v>0</v>
      </c>
      <c r="BW268">
        <f t="shared" si="162"/>
        <v>0</v>
      </c>
    </row>
    <row r="269" spans="1:75" x14ac:dyDescent="0.3">
      <c r="A269" s="30"/>
      <c r="B269" s="32">
        <f>IF(B$2='List of Flows'!$B267,IF('List of Flows'!$E267=0,0,1),0)</f>
        <v>0</v>
      </c>
      <c r="C269" s="32">
        <f>IF(C$2='List of Flows'!$B267,IF('List of Flows'!$E267=0,0,1),0)</f>
        <v>0</v>
      </c>
      <c r="D269" s="32">
        <f>IF(D$2='List of Flows'!$B267,IF('List of Flows'!$E267=0,0,1),0)</f>
        <v>0</v>
      </c>
      <c r="E269" s="32">
        <f>IF(E$2='List of Flows'!$B267,IF('List of Flows'!$E267=0,0,1),0)</f>
        <v>0</v>
      </c>
      <c r="F269" s="32">
        <f>IF(F$2='List of Flows'!$B267,IF('List of Flows'!$E267=0,0,1),0)</f>
        <v>0</v>
      </c>
      <c r="G269" s="32">
        <f>IF(G$2='List of Flows'!$B267,IF('List of Flows'!$E267=0,0,1),0)</f>
        <v>0</v>
      </c>
      <c r="H269" s="32">
        <f>IF(H$2='List of Flows'!$B267,IF('List of Flows'!$E267=0,0,1),0)</f>
        <v>0</v>
      </c>
      <c r="I269" s="32">
        <f>IF(I$2='List of Flows'!$B267,IF('List of Flows'!$E267=0,0,1),0)</f>
        <v>0</v>
      </c>
      <c r="J269" s="32">
        <f>IF(J$2='List of Flows'!$B267,IF('List of Flows'!$E267=0,0,1),0)</f>
        <v>0</v>
      </c>
      <c r="K269" s="32">
        <f>IF(K$2='List of Flows'!$B267,IF('List of Flows'!$E267=0,0,1),0)</f>
        <v>0</v>
      </c>
      <c r="L269" s="32">
        <f>IF(L$2='List of Flows'!$B267,IF('List of Flows'!$E267=0,0,1),0)</f>
        <v>0</v>
      </c>
      <c r="M269" s="32">
        <f>IF(M$2='List of Flows'!$B267,IF('List of Flows'!$E267=0,0,1),0)</f>
        <v>0</v>
      </c>
      <c r="N269" s="32">
        <f>IF(N$2='List of Flows'!$B267,IF('List of Flows'!$E267=0,0,1),0)</f>
        <v>0</v>
      </c>
      <c r="O269" s="32">
        <f t="shared" si="132"/>
        <v>0</v>
      </c>
      <c r="P269" s="31"/>
      <c r="Q269" s="32">
        <f>IF(Q$2='List of Flows'!$B267,IF('List of Flows'!$F267=0,0,1),0)</f>
        <v>0</v>
      </c>
      <c r="R269" s="32">
        <f>IF(R$2='List of Flows'!$B267,IF('List of Flows'!$F267=0,0,1),0)</f>
        <v>0</v>
      </c>
      <c r="S269" s="32">
        <f>IF(S$2='List of Flows'!$B267,IF('List of Flows'!$F267=0,0,1),0)</f>
        <v>0</v>
      </c>
      <c r="T269" s="32">
        <f>IF(T$2='List of Flows'!$B267,IF('List of Flows'!$F267=0,0,1),0)</f>
        <v>0</v>
      </c>
      <c r="U269" s="32">
        <f>IF(U$2='List of Flows'!$B267,IF('List of Flows'!$F267=0,0,1),0)</f>
        <v>0</v>
      </c>
      <c r="V269" s="32">
        <f>IF(V$2='List of Flows'!$B267,IF('List of Flows'!$F267=0,0,1),0)</f>
        <v>0</v>
      </c>
      <c r="W269" s="32">
        <f>IF(W$2='List of Flows'!$B267,IF('List of Flows'!$F267=0,0,1),0)</f>
        <v>0</v>
      </c>
      <c r="X269" s="32">
        <f>IF(X$2='List of Flows'!$B267,IF('List of Flows'!$F267=0,0,1),0)</f>
        <v>0</v>
      </c>
      <c r="Y269" s="32">
        <f>IF(Y$2='List of Flows'!$B267,IF('List of Flows'!$F267=0,0,1),0)</f>
        <v>0</v>
      </c>
      <c r="Z269" s="32">
        <f>IF(Z$2='List of Flows'!$B267,IF('List of Flows'!$F267=0,0,1),0)</f>
        <v>0</v>
      </c>
      <c r="AA269" s="32">
        <f>IF(AA$2='List of Flows'!$B267,IF('List of Flows'!$F267=0,0,1),0)</f>
        <v>0</v>
      </c>
      <c r="AB269" s="32">
        <f>IF(AB$2='List of Flows'!$B267,IF('List of Flows'!$F267=0,0,1),0)</f>
        <v>0</v>
      </c>
      <c r="AC269" s="32">
        <f>IF(AC$2='List of Flows'!$B267,IF('List of Flows'!$F267=0,0,1),0)</f>
        <v>0</v>
      </c>
      <c r="AD269" s="32">
        <f t="shared" si="133"/>
        <v>0</v>
      </c>
      <c r="AE269" s="31"/>
      <c r="AF269" s="32">
        <f t="shared" si="134"/>
        <v>0</v>
      </c>
      <c r="AG269" s="32">
        <f t="shared" si="135"/>
        <v>0</v>
      </c>
      <c r="AH269" s="32">
        <f t="shared" si="136"/>
        <v>0</v>
      </c>
      <c r="AI269" s="32">
        <f t="shared" si="137"/>
        <v>0</v>
      </c>
      <c r="AJ269" s="32">
        <f t="shared" si="138"/>
        <v>0</v>
      </c>
      <c r="AK269" s="32">
        <f t="shared" si="139"/>
        <v>0</v>
      </c>
      <c r="AL269" s="32">
        <f t="shared" si="140"/>
        <v>0</v>
      </c>
      <c r="AM269" s="32">
        <f t="shared" si="141"/>
        <v>0</v>
      </c>
      <c r="AN269" s="32">
        <f t="shared" si="142"/>
        <v>0</v>
      </c>
      <c r="AO269" s="32">
        <f t="shared" si="143"/>
        <v>0</v>
      </c>
      <c r="AP269" s="32">
        <f t="shared" si="144"/>
        <v>0</v>
      </c>
      <c r="AQ269" s="32">
        <f t="shared" si="145"/>
        <v>0</v>
      </c>
      <c r="AR269" s="32">
        <f t="shared" si="146"/>
        <v>0</v>
      </c>
      <c r="AS269" s="32">
        <f t="shared" si="147"/>
        <v>0</v>
      </c>
      <c r="AT269" s="31"/>
      <c r="AU269" s="32">
        <f>IF(AU$2='List of Flows'!$B267,IF('List of Flows'!$G267=0,0,1),0)</f>
        <v>0</v>
      </c>
      <c r="AV269" s="32">
        <f>IF(AV$2='List of Flows'!$B267,IF('List of Flows'!$G267=0,0,1),0)</f>
        <v>0</v>
      </c>
      <c r="AW269" s="32">
        <f>IF(AW$2='List of Flows'!$B267,IF('List of Flows'!$G267=0,0,1),0)</f>
        <v>0</v>
      </c>
      <c r="AX269" s="32">
        <f>IF(AX$2='List of Flows'!$B267,IF('List of Flows'!$G267=0,0,1),0)</f>
        <v>0</v>
      </c>
      <c r="AY269" s="32">
        <f>IF(AY$2='List of Flows'!$B267,IF('List of Flows'!$G267=0,0,1),0)</f>
        <v>0</v>
      </c>
      <c r="AZ269" s="32">
        <f>IF(AZ$2='List of Flows'!$B267,IF('List of Flows'!$G267=0,0,1),0)</f>
        <v>0</v>
      </c>
      <c r="BA269" s="32">
        <f>IF(BA$2='List of Flows'!$B267,IF('List of Flows'!$G267=0,0,1),0)</f>
        <v>0</v>
      </c>
      <c r="BB269" s="32">
        <f>IF(BB$2='List of Flows'!$B267,IF('List of Flows'!$G267=0,0,1),0)</f>
        <v>0</v>
      </c>
      <c r="BC269" s="32">
        <f>IF(BC$2='List of Flows'!$B267,IF('List of Flows'!$G267=0,0,1),0)</f>
        <v>0</v>
      </c>
      <c r="BD269" s="32">
        <f>IF(BD$2='List of Flows'!$B267,IF('List of Flows'!$G267=0,0,1),0)</f>
        <v>0</v>
      </c>
      <c r="BE269" s="32">
        <f>IF(BE$2='List of Flows'!$B267,IF('List of Flows'!$G267=0,0,1),0)</f>
        <v>0</v>
      </c>
      <c r="BF269" s="32">
        <f>IF(BF$2='List of Flows'!$B267,IF('List of Flows'!$G267=0,0,1),0)</f>
        <v>0</v>
      </c>
      <c r="BG269" s="32">
        <f>IF(BG$2='List of Flows'!$B267,IF('List of Flows'!$G267=0,0,1),0)</f>
        <v>0</v>
      </c>
      <c r="BH269" s="32">
        <f t="shared" si="148"/>
        <v>0</v>
      </c>
      <c r="BI269" s="31"/>
      <c r="BJ269">
        <f t="shared" si="149"/>
        <v>0</v>
      </c>
      <c r="BK269">
        <f t="shared" si="150"/>
        <v>0</v>
      </c>
      <c r="BL269">
        <f t="shared" si="151"/>
        <v>0</v>
      </c>
      <c r="BM269">
        <f t="shared" si="152"/>
        <v>0</v>
      </c>
      <c r="BN269">
        <f t="shared" si="153"/>
        <v>0</v>
      </c>
      <c r="BO269">
        <f t="shared" si="154"/>
        <v>0</v>
      </c>
      <c r="BP269">
        <f t="shared" si="155"/>
        <v>0</v>
      </c>
      <c r="BQ269">
        <f t="shared" si="156"/>
        <v>0</v>
      </c>
      <c r="BR269">
        <f t="shared" si="157"/>
        <v>0</v>
      </c>
      <c r="BS269">
        <f t="shared" si="158"/>
        <v>0</v>
      </c>
      <c r="BT269">
        <f t="shared" si="159"/>
        <v>0</v>
      </c>
      <c r="BU269">
        <f t="shared" si="160"/>
        <v>0</v>
      </c>
      <c r="BV269">
        <f t="shared" si="161"/>
        <v>0</v>
      </c>
      <c r="BW269">
        <f t="shared" si="162"/>
        <v>0</v>
      </c>
    </row>
    <row r="270" spans="1:75" x14ac:dyDescent="0.3">
      <c r="A270" s="30"/>
      <c r="B270" s="32">
        <f>IF(B$2='List of Flows'!$B268,IF('List of Flows'!$E268=0,0,1),0)</f>
        <v>0</v>
      </c>
      <c r="C270" s="32">
        <f>IF(C$2='List of Flows'!$B268,IF('List of Flows'!$E268=0,0,1),0)</f>
        <v>0</v>
      </c>
      <c r="D270" s="32">
        <f>IF(D$2='List of Flows'!$B268,IF('List of Flows'!$E268=0,0,1),0)</f>
        <v>0</v>
      </c>
      <c r="E270" s="32">
        <f>IF(E$2='List of Flows'!$B268,IF('List of Flows'!$E268=0,0,1),0)</f>
        <v>0</v>
      </c>
      <c r="F270" s="32">
        <f>IF(F$2='List of Flows'!$B268,IF('List of Flows'!$E268=0,0,1),0)</f>
        <v>0</v>
      </c>
      <c r="G270" s="32">
        <f>IF(G$2='List of Flows'!$B268,IF('List of Flows'!$E268=0,0,1),0)</f>
        <v>0</v>
      </c>
      <c r="H270" s="32">
        <f>IF(H$2='List of Flows'!$B268,IF('List of Flows'!$E268=0,0,1),0)</f>
        <v>0</v>
      </c>
      <c r="I270" s="32">
        <f>IF(I$2='List of Flows'!$B268,IF('List of Flows'!$E268=0,0,1),0)</f>
        <v>0</v>
      </c>
      <c r="J270" s="32">
        <f>IF(J$2='List of Flows'!$B268,IF('List of Flows'!$E268=0,0,1),0)</f>
        <v>0</v>
      </c>
      <c r="K270" s="32">
        <f>IF(K$2='List of Flows'!$B268,IF('List of Flows'!$E268=0,0,1),0)</f>
        <v>0</v>
      </c>
      <c r="L270" s="32">
        <f>IF(L$2='List of Flows'!$B268,IF('List of Flows'!$E268=0,0,1),0)</f>
        <v>0</v>
      </c>
      <c r="M270" s="32">
        <f>IF(M$2='List of Flows'!$B268,IF('List of Flows'!$E268=0,0,1),0)</f>
        <v>0</v>
      </c>
      <c r="N270" s="32">
        <f>IF(N$2='List of Flows'!$B268,IF('List of Flows'!$E268=0,0,1),0)</f>
        <v>0</v>
      </c>
      <c r="O270" s="32">
        <f t="shared" si="132"/>
        <v>0</v>
      </c>
      <c r="P270" s="31"/>
      <c r="Q270" s="32">
        <f>IF(Q$2='List of Flows'!$B268,IF('List of Flows'!$F268=0,0,1),0)</f>
        <v>0</v>
      </c>
      <c r="R270" s="32">
        <f>IF(R$2='List of Flows'!$B268,IF('List of Flows'!$F268=0,0,1),0)</f>
        <v>0</v>
      </c>
      <c r="S270" s="32">
        <f>IF(S$2='List of Flows'!$B268,IF('List of Flows'!$F268=0,0,1),0)</f>
        <v>0</v>
      </c>
      <c r="T270" s="32">
        <f>IF(T$2='List of Flows'!$B268,IF('List of Flows'!$F268=0,0,1),0)</f>
        <v>0</v>
      </c>
      <c r="U270" s="32">
        <f>IF(U$2='List of Flows'!$B268,IF('List of Flows'!$F268=0,0,1),0)</f>
        <v>0</v>
      </c>
      <c r="V270" s="32">
        <f>IF(V$2='List of Flows'!$B268,IF('List of Flows'!$F268=0,0,1),0)</f>
        <v>0</v>
      </c>
      <c r="W270" s="32">
        <f>IF(W$2='List of Flows'!$B268,IF('List of Flows'!$F268=0,0,1),0)</f>
        <v>0</v>
      </c>
      <c r="X270" s="32">
        <f>IF(X$2='List of Flows'!$B268,IF('List of Flows'!$F268=0,0,1),0)</f>
        <v>0</v>
      </c>
      <c r="Y270" s="32">
        <f>IF(Y$2='List of Flows'!$B268,IF('List of Flows'!$F268=0,0,1),0)</f>
        <v>0</v>
      </c>
      <c r="Z270" s="32">
        <f>IF(Z$2='List of Flows'!$B268,IF('List of Flows'!$F268=0,0,1),0)</f>
        <v>0</v>
      </c>
      <c r="AA270" s="32">
        <f>IF(AA$2='List of Flows'!$B268,IF('List of Flows'!$F268=0,0,1),0)</f>
        <v>0</v>
      </c>
      <c r="AB270" s="32">
        <f>IF(AB$2='List of Flows'!$B268,IF('List of Flows'!$F268=0,0,1),0)</f>
        <v>0</v>
      </c>
      <c r="AC270" s="32">
        <f>IF(AC$2='List of Flows'!$B268,IF('List of Flows'!$F268=0,0,1),0)</f>
        <v>0</v>
      </c>
      <c r="AD270" s="32">
        <f t="shared" si="133"/>
        <v>0</v>
      </c>
      <c r="AE270" s="31"/>
      <c r="AF270" s="32">
        <f t="shared" si="134"/>
        <v>0</v>
      </c>
      <c r="AG270" s="32">
        <f t="shared" si="135"/>
        <v>0</v>
      </c>
      <c r="AH270" s="32">
        <f t="shared" si="136"/>
        <v>0</v>
      </c>
      <c r="AI270" s="32">
        <f t="shared" si="137"/>
        <v>0</v>
      </c>
      <c r="AJ270" s="32">
        <f t="shared" si="138"/>
        <v>0</v>
      </c>
      <c r="AK270" s="32">
        <f t="shared" si="139"/>
        <v>0</v>
      </c>
      <c r="AL270" s="32">
        <f t="shared" si="140"/>
        <v>0</v>
      </c>
      <c r="AM270" s="32">
        <f t="shared" si="141"/>
        <v>0</v>
      </c>
      <c r="AN270" s="32">
        <f t="shared" si="142"/>
        <v>0</v>
      </c>
      <c r="AO270" s="32">
        <f t="shared" si="143"/>
        <v>0</v>
      </c>
      <c r="AP270" s="32">
        <f t="shared" si="144"/>
        <v>0</v>
      </c>
      <c r="AQ270" s="32">
        <f t="shared" si="145"/>
        <v>0</v>
      </c>
      <c r="AR270" s="32">
        <f t="shared" si="146"/>
        <v>0</v>
      </c>
      <c r="AS270" s="32">
        <f t="shared" si="147"/>
        <v>0</v>
      </c>
      <c r="AT270" s="31"/>
      <c r="AU270" s="32">
        <f>IF(AU$2='List of Flows'!$B268,IF('List of Flows'!$G268=0,0,1),0)</f>
        <v>0</v>
      </c>
      <c r="AV270" s="32">
        <f>IF(AV$2='List of Flows'!$B268,IF('List of Flows'!$G268=0,0,1),0)</f>
        <v>0</v>
      </c>
      <c r="AW270" s="32">
        <f>IF(AW$2='List of Flows'!$B268,IF('List of Flows'!$G268=0,0,1),0)</f>
        <v>0</v>
      </c>
      <c r="AX270" s="32">
        <f>IF(AX$2='List of Flows'!$B268,IF('List of Flows'!$G268=0,0,1),0)</f>
        <v>0</v>
      </c>
      <c r="AY270" s="32">
        <f>IF(AY$2='List of Flows'!$B268,IF('List of Flows'!$G268=0,0,1),0)</f>
        <v>0</v>
      </c>
      <c r="AZ270" s="32">
        <f>IF(AZ$2='List of Flows'!$B268,IF('List of Flows'!$G268=0,0,1),0)</f>
        <v>0</v>
      </c>
      <c r="BA270" s="32">
        <f>IF(BA$2='List of Flows'!$B268,IF('List of Flows'!$G268=0,0,1),0)</f>
        <v>0</v>
      </c>
      <c r="BB270" s="32">
        <f>IF(BB$2='List of Flows'!$B268,IF('List of Flows'!$G268=0,0,1),0)</f>
        <v>0</v>
      </c>
      <c r="BC270" s="32">
        <f>IF(BC$2='List of Flows'!$B268,IF('List of Flows'!$G268=0,0,1),0)</f>
        <v>0</v>
      </c>
      <c r="BD270" s="32">
        <f>IF(BD$2='List of Flows'!$B268,IF('List of Flows'!$G268=0,0,1),0)</f>
        <v>0</v>
      </c>
      <c r="BE270" s="32">
        <f>IF(BE$2='List of Flows'!$B268,IF('List of Flows'!$G268=0,0,1),0)</f>
        <v>0</v>
      </c>
      <c r="BF270" s="32">
        <f>IF(BF$2='List of Flows'!$B268,IF('List of Flows'!$G268=0,0,1),0)</f>
        <v>0</v>
      </c>
      <c r="BG270" s="32">
        <f>IF(BG$2='List of Flows'!$B268,IF('List of Flows'!$G268=0,0,1),0)</f>
        <v>0</v>
      </c>
      <c r="BH270" s="32">
        <f t="shared" si="148"/>
        <v>0</v>
      </c>
      <c r="BI270" s="31"/>
      <c r="BJ270">
        <f t="shared" si="149"/>
        <v>0</v>
      </c>
      <c r="BK270">
        <f t="shared" si="150"/>
        <v>0</v>
      </c>
      <c r="BL270">
        <f t="shared" si="151"/>
        <v>0</v>
      </c>
      <c r="BM270">
        <f t="shared" si="152"/>
        <v>0</v>
      </c>
      <c r="BN270">
        <f t="shared" si="153"/>
        <v>0</v>
      </c>
      <c r="BO270">
        <f t="shared" si="154"/>
        <v>0</v>
      </c>
      <c r="BP270">
        <f t="shared" si="155"/>
        <v>0</v>
      </c>
      <c r="BQ270">
        <f t="shared" si="156"/>
        <v>0</v>
      </c>
      <c r="BR270">
        <f t="shared" si="157"/>
        <v>0</v>
      </c>
      <c r="BS270">
        <f t="shared" si="158"/>
        <v>0</v>
      </c>
      <c r="BT270">
        <f t="shared" si="159"/>
        <v>0</v>
      </c>
      <c r="BU270">
        <f t="shared" si="160"/>
        <v>0</v>
      </c>
      <c r="BV270">
        <f t="shared" si="161"/>
        <v>0</v>
      </c>
      <c r="BW270">
        <f t="shared" si="162"/>
        <v>0</v>
      </c>
    </row>
    <row r="271" spans="1:75" x14ac:dyDescent="0.3">
      <c r="A271" s="30"/>
      <c r="B271" s="32">
        <f>IF(B$2='List of Flows'!$B269,IF('List of Flows'!$E269=0,0,1),0)</f>
        <v>0</v>
      </c>
      <c r="C271" s="32">
        <f>IF(C$2='List of Flows'!$B269,IF('List of Flows'!$E269=0,0,1),0)</f>
        <v>0</v>
      </c>
      <c r="D271" s="32">
        <f>IF(D$2='List of Flows'!$B269,IF('List of Flows'!$E269=0,0,1),0)</f>
        <v>0</v>
      </c>
      <c r="E271" s="32">
        <f>IF(E$2='List of Flows'!$B269,IF('List of Flows'!$E269=0,0,1),0)</f>
        <v>0</v>
      </c>
      <c r="F271" s="32">
        <f>IF(F$2='List of Flows'!$B269,IF('List of Flows'!$E269=0,0,1),0)</f>
        <v>0</v>
      </c>
      <c r="G271" s="32">
        <f>IF(G$2='List of Flows'!$B269,IF('List of Flows'!$E269=0,0,1),0)</f>
        <v>0</v>
      </c>
      <c r="H271" s="32">
        <f>IF(H$2='List of Flows'!$B269,IF('List of Flows'!$E269=0,0,1),0)</f>
        <v>0</v>
      </c>
      <c r="I271" s="32">
        <f>IF(I$2='List of Flows'!$B269,IF('List of Flows'!$E269=0,0,1),0)</f>
        <v>0</v>
      </c>
      <c r="J271" s="32">
        <f>IF(J$2='List of Flows'!$B269,IF('List of Flows'!$E269=0,0,1),0)</f>
        <v>0</v>
      </c>
      <c r="K271" s="32">
        <f>IF(K$2='List of Flows'!$B269,IF('List of Flows'!$E269=0,0,1),0)</f>
        <v>0</v>
      </c>
      <c r="L271" s="32">
        <f>IF(L$2='List of Flows'!$B269,IF('List of Flows'!$E269=0,0,1),0)</f>
        <v>0</v>
      </c>
      <c r="M271" s="32">
        <f>IF(M$2='List of Flows'!$B269,IF('List of Flows'!$E269=0,0,1),0)</f>
        <v>0</v>
      </c>
      <c r="N271" s="32">
        <f>IF(N$2='List of Flows'!$B269,IF('List of Flows'!$E269=0,0,1),0)</f>
        <v>0</v>
      </c>
      <c r="O271" s="32">
        <f t="shared" si="132"/>
        <v>0</v>
      </c>
      <c r="P271" s="31"/>
      <c r="Q271" s="32">
        <f>IF(Q$2='List of Flows'!$B269,IF('List of Flows'!$F269=0,0,1),0)</f>
        <v>0</v>
      </c>
      <c r="R271" s="32">
        <f>IF(R$2='List of Flows'!$B269,IF('List of Flows'!$F269=0,0,1),0)</f>
        <v>0</v>
      </c>
      <c r="S271" s="32">
        <f>IF(S$2='List of Flows'!$B269,IF('List of Flows'!$F269=0,0,1),0)</f>
        <v>0</v>
      </c>
      <c r="T271" s="32">
        <f>IF(T$2='List of Flows'!$B269,IF('List of Flows'!$F269=0,0,1),0)</f>
        <v>0</v>
      </c>
      <c r="U271" s="32">
        <f>IF(U$2='List of Flows'!$B269,IF('List of Flows'!$F269=0,0,1),0)</f>
        <v>0</v>
      </c>
      <c r="V271" s="32">
        <f>IF(V$2='List of Flows'!$B269,IF('List of Flows'!$F269=0,0,1),0)</f>
        <v>0</v>
      </c>
      <c r="W271" s="32">
        <f>IF(W$2='List of Flows'!$B269,IF('List of Flows'!$F269=0,0,1),0)</f>
        <v>0</v>
      </c>
      <c r="X271" s="32">
        <f>IF(X$2='List of Flows'!$B269,IF('List of Flows'!$F269=0,0,1),0)</f>
        <v>0</v>
      </c>
      <c r="Y271" s="32">
        <f>IF(Y$2='List of Flows'!$B269,IF('List of Flows'!$F269=0,0,1),0)</f>
        <v>0</v>
      </c>
      <c r="Z271" s="32">
        <f>IF(Z$2='List of Flows'!$B269,IF('List of Flows'!$F269=0,0,1),0)</f>
        <v>0</v>
      </c>
      <c r="AA271" s="32">
        <f>IF(AA$2='List of Flows'!$B269,IF('List of Flows'!$F269=0,0,1),0)</f>
        <v>0</v>
      </c>
      <c r="AB271" s="32">
        <f>IF(AB$2='List of Flows'!$B269,IF('List of Flows'!$F269=0,0,1),0)</f>
        <v>0</v>
      </c>
      <c r="AC271" s="32">
        <f>IF(AC$2='List of Flows'!$B269,IF('List of Flows'!$F269=0,0,1),0)</f>
        <v>0</v>
      </c>
      <c r="AD271" s="32">
        <f t="shared" si="133"/>
        <v>0</v>
      </c>
      <c r="AE271" s="31"/>
      <c r="AF271" s="32">
        <f t="shared" si="134"/>
        <v>0</v>
      </c>
      <c r="AG271" s="32">
        <f t="shared" si="135"/>
        <v>0</v>
      </c>
      <c r="AH271" s="32">
        <f t="shared" si="136"/>
        <v>0</v>
      </c>
      <c r="AI271" s="32">
        <f t="shared" si="137"/>
        <v>0</v>
      </c>
      <c r="AJ271" s="32">
        <f t="shared" si="138"/>
        <v>0</v>
      </c>
      <c r="AK271" s="32">
        <f t="shared" si="139"/>
        <v>0</v>
      </c>
      <c r="AL271" s="32">
        <f t="shared" si="140"/>
        <v>0</v>
      </c>
      <c r="AM271" s="32">
        <f t="shared" si="141"/>
        <v>0</v>
      </c>
      <c r="AN271" s="32">
        <f t="shared" si="142"/>
        <v>0</v>
      </c>
      <c r="AO271" s="32">
        <f t="shared" si="143"/>
        <v>0</v>
      </c>
      <c r="AP271" s="32">
        <f t="shared" si="144"/>
        <v>0</v>
      </c>
      <c r="AQ271" s="32">
        <f t="shared" si="145"/>
        <v>0</v>
      </c>
      <c r="AR271" s="32">
        <f t="shared" si="146"/>
        <v>0</v>
      </c>
      <c r="AS271" s="32">
        <f t="shared" si="147"/>
        <v>0</v>
      </c>
      <c r="AT271" s="31"/>
      <c r="AU271" s="32">
        <f>IF(AU$2='List of Flows'!$B269,IF('List of Flows'!$G269=0,0,1),0)</f>
        <v>0</v>
      </c>
      <c r="AV271" s="32">
        <f>IF(AV$2='List of Flows'!$B269,IF('List of Flows'!$G269=0,0,1),0)</f>
        <v>0</v>
      </c>
      <c r="AW271" s="32">
        <f>IF(AW$2='List of Flows'!$B269,IF('List of Flows'!$G269=0,0,1),0)</f>
        <v>0</v>
      </c>
      <c r="AX271" s="32">
        <f>IF(AX$2='List of Flows'!$B269,IF('List of Flows'!$G269=0,0,1),0)</f>
        <v>0</v>
      </c>
      <c r="AY271" s="32">
        <f>IF(AY$2='List of Flows'!$B269,IF('List of Flows'!$G269=0,0,1),0)</f>
        <v>0</v>
      </c>
      <c r="AZ271" s="32">
        <f>IF(AZ$2='List of Flows'!$B269,IF('List of Flows'!$G269=0,0,1),0)</f>
        <v>0</v>
      </c>
      <c r="BA271" s="32">
        <f>IF(BA$2='List of Flows'!$B269,IF('List of Flows'!$G269=0,0,1),0)</f>
        <v>0</v>
      </c>
      <c r="BB271" s="32">
        <f>IF(BB$2='List of Flows'!$B269,IF('List of Flows'!$G269=0,0,1),0)</f>
        <v>0</v>
      </c>
      <c r="BC271" s="32">
        <f>IF(BC$2='List of Flows'!$B269,IF('List of Flows'!$G269=0,0,1),0)</f>
        <v>0</v>
      </c>
      <c r="BD271" s="32">
        <f>IF(BD$2='List of Flows'!$B269,IF('List of Flows'!$G269=0,0,1),0)</f>
        <v>0</v>
      </c>
      <c r="BE271" s="32">
        <f>IF(BE$2='List of Flows'!$B269,IF('List of Flows'!$G269=0,0,1),0)</f>
        <v>0</v>
      </c>
      <c r="BF271" s="32">
        <f>IF(BF$2='List of Flows'!$B269,IF('List of Flows'!$G269=0,0,1),0)</f>
        <v>0</v>
      </c>
      <c r="BG271" s="32">
        <f>IF(BG$2='List of Flows'!$B269,IF('List of Flows'!$G269=0,0,1),0)</f>
        <v>0</v>
      </c>
      <c r="BH271" s="32">
        <f t="shared" si="148"/>
        <v>0</v>
      </c>
      <c r="BI271" s="31"/>
      <c r="BJ271">
        <f t="shared" si="149"/>
        <v>0</v>
      </c>
      <c r="BK271">
        <f t="shared" si="150"/>
        <v>0</v>
      </c>
      <c r="BL271">
        <f t="shared" si="151"/>
        <v>0</v>
      </c>
      <c r="BM271">
        <f t="shared" si="152"/>
        <v>0</v>
      </c>
      <c r="BN271">
        <f t="shared" si="153"/>
        <v>0</v>
      </c>
      <c r="BO271">
        <f t="shared" si="154"/>
        <v>0</v>
      </c>
      <c r="BP271">
        <f t="shared" si="155"/>
        <v>0</v>
      </c>
      <c r="BQ271">
        <f t="shared" si="156"/>
        <v>0</v>
      </c>
      <c r="BR271">
        <f t="shared" si="157"/>
        <v>0</v>
      </c>
      <c r="BS271">
        <f t="shared" si="158"/>
        <v>0</v>
      </c>
      <c r="BT271">
        <f t="shared" si="159"/>
        <v>0</v>
      </c>
      <c r="BU271">
        <f t="shared" si="160"/>
        <v>0</v>
      </c>
      <c r="BV271">
        <f t="shared" si="161"/>
        <v>0</v>
      </c>
      <c r="BW271">
        <f t="shared" si="162"/>
        <v>0</v>
      </c>
    </row>
    <row r="272" spans="1:75" x14ac:dyDescent="0.3">
      <c r="A272" s="30"/>
      <c r="B272" s="32">
        <f>IF(B$2='List of Flows'!$B270,IF('List of Flows'!$E270=0,0,1),0)</f>
        <v>0</v>
      </c>
      <c r="C272" s="32">
        <f>IF(C$2='List of Flows'!$B270,IF('List of Flows'!$E270=0,0,1),0)</f>
        <v>0</v>
      </c>
      <c r="D272" s="32">
        <f>IF(D$2='List of Flows'!$B270,IF('List of Flows'!$E270=0,0,1),0)</f>
        <v>0</v>
      </c>
      <c r="E272" s="32">
        <f>IF(E$2='List of Flows'!$B270,IF('List of Flows'!$E270=0,0,1),0)</f>
        <v>0</v>
      </c>
      <c r="F272" s="32">
        <f>IF(F$2='List of Flows'!$B270,IF('List of Flows'!$E270=0,0,1),0)</f>
        <v>0</v>
      </c>
      <c r="G272" s="32">
        <f>IF(G$2='List of Flows'!$B270,IF('List of Flows'!$E270=0,0,1),0)</f>
        <v>0</v>
      </c>
      <c r="H272" s="32">
        <f>IF(H$2='List of Flows'!$B270,IF('List of Flows'!$E270=0,0,1),0)</f>
        <v>0</v>
      </c>
      <c r="I272" s="32">
        <f>IF(I$2='List of Flows'!$B270,IF('List of Flows'!$E270=0,0,1),0)</f>
        <v>0</v>
      </c>
      <c r="J272" s="32">
        <f>IF(J$2='List of Flows'!$B270,IF('List of Flows'!$E270=0,0,1),0)</f>
        <v>0</v>
      </c>
      <c r="K272" s="32">
        <f>IF(K$2='List of Flows'!$B270,IF('List of Flows'!$E270=0,0,1),0)</f>
        <v>0</v>
      </c>
      <c r="L272" s="32">
        <f>IF(L$2='List of Flows'!$B270,IF('List of Flows'!$E270=0,0,1),0)</f>
        <v>0</v>
      </c>
      <c r="M272" s="32">
        <f>IF(M$2='List of Flows'!$B270,IF('List of Flows'!$E270=0,0,1),0)</f>
        <v>0</v>
      </c>
      <c r="N272" s="32">
        <f>IF(N$2='List of Flows'!$B270,IF('List of Flows'!$E270=0,0,1),0)</f>
        <v>0</v>
      </c>
      <c r="O272" s="32">
        <f t="shared" si="132"/>
        <v>0</v>
      </c>
      <c r="P272" s="31"/>
      <c r="Q272" s="32">
        <f>IF(Q$2='List of Flows'!$B270,IF('List of Flows'!$F270=0,0,1),0)</f>
        <v>0</v>
      </c>
      <c r="R272" s="32">
        <f>IF(R$2='List of Flows'!$B270,IF('List of Flows'!$F270=0,0,1),0)</f>
        <v>0</v>
      </c>
      <c r="S272" s="32">
        <f>IF(S$2='List of Flows'!$B270,IF('List of Flows'!$F270=0,0,1),0)</f>
        <v>0</v>
      </c>
      <c r="T272" s="32">
        <f>IF(T$2='List of Flows'!$B270,IF('List of Flows'!$F270=0,0,1),0)</f>
        <v>0</v>
      </c>
      <c r="U272" s="32">
        <f>IF(U$2='List of Flows'!$B270,IF('List of Flows'!$F270=0,0,1),0)</f>
        <v>0</v>
      </c>
      <c r="V272" s="32">
        <f>IF(V$2='List of Flows'!$B270,IF('List of Flows'!$F270=0,0,1),0)</f>
        <v>0</v>
      </c>
      <c r="W272" s="32">
        <f>IF(W$2='List of Flows'!$B270,IF('List of Flows'!$F270=0,0,1),0)</f>
        <v>0</v>
      </c>
      <c r="X272" s="32">
        <f>IF(X$2='List of Flows'!$B270,IF('List of Flows'!$F270=0,0,1),0)</f>
        <v>0</v>
      </c>
      <c r="Y272" s="32">
        <f>IF(Y$2='List of Flows'!$B270,IF('List of Flows'!$F270=0,0,1),0)</f>
        <v>0</v>
      </c>
      <c r="Z272" s="32">
        <f>IF(Z$2='List of Flows'!$B270,IF('List of Flows'!$F270=0,0,1),0)</f>
        <v>0</v>
      </c>
      <c r="AA272" s="32">
        <f>IF(AA$2='List of Flows'!$B270,IF('List of Flows'!$F270=0,0,1),0)</f>
        <v>0</v>
      </c>
      <c r="AB272" s="32">
        <f>IF(AB$2='List of Flows'!$B270,IF('List of Flows'!$F270=0,0,1),0)</f>
        <v>0</v>
      </c>
      <c r="AC272" s="32">
        <f>IF(AC$2='List of Flows'!$B270,IF('List of Flows'!$F270=0,0,1),0)</f>
        <v>0</v>
      </c>
      <c r="AD272" s="32">
        <f t="shared" si="133"/>
        <v>0</v>
      </c>
      <c r="AE272" s="31"/>
      <c r="AF272" s="32">
        <f t="shared" si="134"/>
        <v>0</v>
      </c>
      <c r="AG272" s="32">
        <f t="shared" si="135"/>
        <v>0</v>
      </c>
      <c r="AH272" s="32">
        <f t="shared" si="136"/>
        <v>0</v>
      </c>
      <c r="AI272" s="32">
        <f t="shared" si="137"/>
        <v>0</v>
      </c>
      <c r="AJ272" s="32">
        <f t="shared" si="138"/>
        <v>0</v>
      </c>
      <c r="AK272" s="32">
        <f t="shared" si="139"/>
        <v>0</v>
      </c>
      <c r="AL272" s="32">
        <f t="shared" si="140"/>
        <v>0</v>
      </c>
      <c r="AM272" s="32">
        <f t="shared" si="141"/>
        <v>0</v>
      </c>
      <c r="AN272" s="32">
        <f t="shared" si="142"/>
        <v>0</v>
      </c>
      <c r="AO272" s="32">
        <f t="shared" si="143"/>
        <v>0</v>
      </c>
      <c r="AP272" s="32">
        <f t="shared" si="144"/>
        <v>0</v>
      </c>
      <c r="AQ272" s="32">
        <f t="shared" si="145"/>
        <v>0</v>
      </c>
      <c r="AR272" s="32">
        <f t="shared" si="146"/>
        <v>0</v>
      </c>
      <c r="AS272" s="32">
        <f t="shared" si="147"/>
        <v>0</v>
      </c>
      <c r="AT272" s="31"/>
      <c r="AU272" s="32">
        <f>IF(AU$2='List of Flows'!$B270,IF('List of Flows'!$G270=0,0,1),0)</f>
        <v>0</v>
      </c>
      <c r="AV272" s="32">
        <f>IF(AV$2='List of Flows'!$B270,IF('List of Flows'!$G270=0,0,1),0)</f>
        <v>0</v>
      </c>
      <c r="AW272" s="32">
        <f>IF(AW$2='List of Flows'!$B270,IF('List of Flows'!$G270=0,0,1),0)</f>
        <v>0</v>
      </c>
      <c r="AX272" s="32">
        <f>IF(AX$2='List of Flows'!$B270,IF('List of Flows'!$G270=0,0,1),0)</f>
        <v>0</v>
      </c>
      <c r="AY272" s="32">
        <f>IF(AY$2='List of Flows'!$B270,IF('List of Flows'!$G270=0,0,1),0)</f>
        <v>0</v>
      </c>
      <c r="AZ272" s="32">
        <f>IF(AZ$2='List of Flows'!$B270,IF('List of Flows'!$G270=0,0,1),0)</f>
        <v>0</v>
      </c>
      <c r="BA272" s="32">
        <f>IF(BA$2='List of Flows'!$B270,IF('List of Flows'!$G270=0,0,1),0)</f>
        <v>0</v>
      </c>
      <c r="BB272" s="32">
        <f>IF(BB$2='List of Flows'!$B270,IF('List of Flows'!$G270=0,0,1),0)</f>
        <v>0</v>
      </c>
      <c r="BC272" s="32">
        <f>IF(BC$2='List of Flows'!$B270,IF('List of Flows'!$G270=0,0,1),0)</f>
        <v>0</v>
      </c>
      <c r="BD272" s="32">
        <f>IF(BD$2='List of Flows'!$B270,IF('List of Flows'!$G270=0,0,1),0)</f>
        <v>0</v>
      </c>
      <c r="BE272" s="32">
        <f>IF(BE$2='List of Flows'!$B270,IF('List of Flows'!$G270=0,0,1),0)</f>
        <v>0</v>
      </c>
      <c r="BF272" s="32">
        <f>IF(BF$2='List of Flows'!$B270,IF('List of Flows'!$G270=0,0,1),0)</f>
        <v>0</v>
      </c>
      <c r="BG272" s="32">
        <f>IF(BG$2='List of Flows'!$B270,IF('List of Flows'!$G270=0,0,1),0)</f>
        <v>0</v>
      </c>
      <c r="BH272" s="32">
        <f t="shared" si="148"/>
        <v>0</v>
      </c>
      <c r="BI272" s="31"/>
      <c r="BJ272">
        <f t="shared" si="149"/>
        <v>0</v>
      </c>
      <c r="BK272">
        <f t="shared" si="150"/>
        <v>0</v>
      </c>
      <c r="BL272">
        <f t="shared" si="151"/>
        <v>0</v>
      </c>
      <c r="BM272">
        <f t="shared" si="152"/>
        <v>0</v>
      </c>
      <c r="BN272">
        <f t="shared" si="153"/>
        <v>0</v>
      </c>
      <c r="BO272">
        <f t="shared" si="154"/>
        <v>0</v>
      </c>
      <c r="BP272">
        <f t="shared" si="155"/>
        <v>0</v>
      </c>
      <c r="BQ272">
        <f t="shared" si="156"/>
        <v>0</v>
      </c>
      <c r="BR272">
        <f t="shared" si="157"/>
        <v>0</v>
      </c>
      <c r="BS272">
        <f t="shared" si="158"/>
        <v>0</v>
      </c>
      <c r="BT272">
        <f t="shared" si="159"/>
        <v>0</v>
      </c>
      <c r="BU272">
        <f t="shared" si="160"/>
        <v>0</v>
      </c>
      <c r="BV272">
        <f t="shared" si="161"/>
        <v>0</v>
      </c>
      <c r="BW272">
        <f t="shared" si="162"/>
        <v>0</v>
      </c>
    </row>
    <row r="273" spans="1:75" x14ac:dyDescent="0.3">
      <c r="A273" s="30"/>
      <c r="B273" s="32">
        <f>IF(B$2='List of Flows'!$B271,IF('List of Flows'!$E271=0,0,1),0)</f>
        <v>0</v>
      </c>
      <c r="C273" s="32">
        <f>IF(C$2='List of Flows'!$B271,IF('List of Flows'!$E271=0,0,1),0)</f>
        <v>0</v>
      </c>
      <c r="D273" s="32">
        <f>IF(D$2='List of Flows'!$B271,IF('List of Flows'!$E271=0,0,1),0)</f>
        <v>0</v>
      </c>
      <c r="E273" s="32">
        <f>IF(E$2='List of Flows'!$B271,IF('List of Flows'!$E271=0,0,1),0)</f>
        <v>0</v>
      </c>
      <c r="F273" s="32">
        <f>IF(F$2='List of Flows'!$B271,IF('List of Flows'!$E271=0,0,1),0)</f>
        <v>0</v>
      </c>
      <c r="G273" s="32">
        <f>IF(G$2='List of Flows'!$B271,IF('List of Flows'!$E271=0,0,1),0)</f>
        <v>0</v>
      </c>
      <c r="H273" s="32">
        <f>IF(H$2='List of Flows'!$B271,IF('List of Flows'!$E271=0,0,1),0)</f>
        <v>0</v>
      </c>
      <c r="I273" s="32">
        <f>IF(I$2='List of Flows'!$B271,IF('List of Flows'!$E271=0,0,1),0)</f>
        <v>0</v>
      </c>
      <c r="J273" s="32">
        <f>IF(J$2='List of Flows'!$B271,IF('List of Flows'!$E271=0,0,1),0)</f>
        <v>0</v>
      </c>
      <c r="K273" s="32">
        <f>IF(K$2='List of Flows'!$B271,IF('List of Flows'!$E271=0,0,1),0)</f>
        <v>0</v>
      </c>
      <c r="L273" s="32">
        <f>IF(L$2='List of Flows'!$B271,IF('List of Flows'!$E271=0,0,1),0)</f>
        <v>0</v>
      </c>
      <c r="M273" s="32">
        <f>IF(M$2='List of Flows'!$B271,IF('List of Flows'!$E271=0,0,1),0)</f>
        <v>0</v>
      </c>
      <c r="N273" s="32">
        <f>IF(N$2='List of Flows'!$B271,IF('List of Flows'!$E271=0,0,1),0)</f>
        <v>0</v>
      </c>
      <c r="O273" s="32">
        <f t="shared" si="132"/>
        <v>0</v>
      </c>
      <c r="P273" s="31"/>
      <c r="Q273" s="32">
        <f>IF(Q$2='List of Flows'!$B271,IF('List of Flows'!$F271=0,0,1),0)</f>
        <v>0</v>
      </c>
      <c r="R273" s="32">
        <f>IF(R$2='List of Flows'!$B271,IF('List of Flows'!$F271=0,0,1),0)</f>
        <v>0</v>
      </c>
      <c r="S273" s="32">
        <f>IF(S$2='List of Flows'!$B271,IF('List of Flows'!$F271=0,0,1),0)</f>
        <v>0</v>
      </c>
      <c r="T273" s="32">
        <f>IF(T$2='List of Flows'!$B271,IF('List of Flows'!$F271=0,0,1),0)</f>
        <v>0</v>
      </c>
      <c r="U273" s="32">
        <f>IF(U$2='List of Flows'!$B271,IF('List of Flows'!$F271=0,0,1),0)</f>
        <v>0</v>
      </c>
      <c r="V273" s="32">
        <f>IF(V$2='List of Flows'!$B271,IF('List of Flows'!$F271=0,0,1),0)</f>
        <v>0</v>
      </c>
      <c r="W273" s="32">
        <f>IF(W$2='List of Flows'!$B271,IF('List of Flows'!$F271=0,0,1),0)</f>
        <v>0</v>
      </c>
      <c r="X273" s="32">
        <f>IF(X$2='List of Flows'!$B271,IF('List of Flows'!$F271=0,0,1),0)</f>
        <v>0</v>
      </c>
      <c r="Y273" s="32">
        <f>IF(Y$2='List of Flows'!$B271,IF('List of Flows'!$F271=0,0,1),0)</f>
        <v>0</v>
      </c>
      <c r="Z273" s="32">
        <f>IF(Z$2='List of Flows'!$B271,IF('List of Flows'!$F271=0,0,1),0)</f>
        <v>0</v>
      </c>
      <c r="AA273" s="32">
        <f>IF(AA$2='List of Flows'!$B271,IF('List of Flows'!$F271=0,0,1),0)</f>
        <v>0</v>
      </c>
      <c r="AB273" s="32">
        <f>IF(AB$2='List of Flows'!$B271,IF('List of Flows'!$F271=0,0,1),0)</f>
        <v>0</v>
      </c>
      <c r="AC273" s="32">
        <f>IF(AC$2='List of Flows'!$B271,IF('List of Flows'!$F271=0,0,1),0)</f>
        <v>0</v>
      </c>
      <c r="AD273" s="32">
        <f t="shared" si="133"/>
        <v>0</v>
      </c>
      <c r="AE273" s="31"/>
      <c r="AF273" s="32">
        <f t="shared" si="134"/>
        <v>0</v>
      </c>
      <c r="AG273" s="32">
        <f t="shared" si="135"/>
        <v>0</v>
      </c>
      <c r="AH273" s="32">
        <f t="shared" si="136"/>
        <v>0</v>
      </c>
      <c r="AI273" s="32">
        <f t="shared" si="137"/>
        <v>0</v>
      </c>
      <c r="AJ273" s="32">
        <f t="shared" si="138"/>
        <v>0</v>
      </c>
      <c r="AK273" s="32">
        <f t="shared" si="139"/>
        <v>0</v>
      </c>
      <c r="AL273" s="32">
        <f t="shared" si="140"/>
        <v>0</v>
      </c>
      <c r="AM273" s="32">
        <f t="shared" si="141"/>
        <v>0</v>
      </c>
      <c r="AN273" s="32">
        <f t="shared" si="142"/>
        <v>0</v>
      </c>
      <c r="AO273" s="32">
        <f t="shared" si="143"/>
        <v>0</v>
      </c>
      <c r="AP273" s="32">
        <f t="shared" si="144"/>
        <v>0</v>
      </c>
      <c r="AQ273" s="32">
        <f t="shared" si="145"/>
        <v>0</v>
      </c>
      <c r="AR273" s="32">
        <f t="shared" si="146"/>
        <v>0</v>
      </c>
      <c r="AS273" s="32">
        <f t="shared" si="147"/>
        <v>0</v>
      </c>
      <c r="AT273" s="31"/>
      <c r="AU273" s="32">
        <f>IF(AU$2='List of Flows'!$B271,IF('List of Flows'!$G271=0,0,1),0)</f>
        <v>0</v>
      </c>
      <c r="AV273" s="32">
        <f>IF(AV$2='List of Flows'!$B271,IF('List of Flows'!$G271=0,0,1),0)</f>
        <v>0</v>
      </c>
      <c r="AW273" s="32">
        <f>IF(AW$2='List of Flows'!$B271,IF('List of Flows'!$G271=0,0,1),0)</f>
        <v>0</v>
      </c>
      <c r="AX273" s="32">
        <f>IF(AX$2='List of Flows'!$B271,IF('List of Flows'!$G271=0,0,1),0)</f>
        <v>0</v>
      </c>
      <c r="AY273" s="32">
        <f>IF(AY$2='List of Flows'!$B271,IF('List of Flows'!$G271=0,0,1),0)</f>
        <v>0</v>
      </c>
      <c r="AZ273" s="32">
        <f>IF(AZ$2='List of Flows'!$B271,IF('List of Flows'!$G271=0,0,1),0)</f>
        <v>0</v>
      </c>
      <c r="BA273" s="32">
        <f>IF(BA$2='List of Flows'!$B271,IF('List of Flows'!$G271=0,0,1),0)</f>
        <v>0</v>
      </c>
      <c r="BB273" s="32">
        <f>IF(BB$2='List of Flows'!$B271,IF('List of Flows'!$G271=0,0,1),0)</f>
        <v>0</v>
      </c>
      <c r="BC273" s="32">
        <f>IF(BC$2='List of Flows'!$B271,IF('List of Flows'!$G271=0,0,1),0)</f>
        <v>0</v>
      </c>
      <c r="BD273" s="32">
        <f>IF(BD$2='List of Flows'!$B271,IF('List of Flows'!$G271=0,0,1),0)</f>
        <v>0</v>
      </c>
      <c r="BE273" s="32">
        <f>IF(BE$2='List of Flows'!$B271,IF('List of Flows'!$G271=0,0,1),0)</f>
        <v>0</v>
      </c>
      <c r="BF273" s="32">
        <f>IF(BF$2='List of Flows'!$B271,IF('List of Flows'!$G271=0,0,1),0)</f>
        <v>0</v>
      </c>
      <c r="BG273" s="32">
        <f>IF(BG$2='List of Flows'!$B271,IF('List of Flows'!$G271=0,0,1),0)</f>
        <v>0</v>
      </c>
      <c r="BH273" s="32">
        <f t="shared" si="148"/>
        <v>0</v>
      </c>
      <c r="BI273" s="31"/>
      <c r="BJ273">
        <f t="shared" si="149"/>
        <v>0</v>
      </c>
      <c r="BK273">
        <f t="shared" si="150"/>
        <v>0</v>
      </c>
      <c r="BL273">
        <f t="shared" si="151"/>
        <v>0</v>
      </c>
      <c r="BM273">
        <f t="shared" si="152"/>
        <v>0</v>
      </c>
      <c r="BN273">
        <f t="shared" si="153"/>
        <v>0</v>
      </c>
      <c r="BO273">
        <f t="shared" si="154"/>
        <v>0</v>
      </c>
      <c r="BP273">
        <f t="shared" si="155"/>
        <v>0</v>
      </c>
      <c r="BQ273">
        <f t="shared" si="156"/>
        <v>0</v>
      </c>
      <c r="BR273">
        <f t="shared" si="157"/>
        <v>0</v>
      </c>
      <c r="BS273">
        <f t="shared" si="158"/>
        <v>0</v>
      </c>
      <c r="BT273">
        <f t="shared" si="159"/>
        <v>0</v>
      </c>
      <c r="BU273">
        <f t="shared" si="160"/>
        <v>0</v>
      </c>
      <c r="BV273">
        <f t="shared" si="161"/>
        <v>0</v>
      </c>
      <c r="BW273">
        <f t="shared" si="162"/>
        <v>0</v>
      </c>
    </row>
    <row r="274" spans="1:75" x14ac:dyDescent="0.3">
      <c r="A274" s="30"/>
      <c r="B274" s="32">
        <f>IF(B$2='List of Flows'!$B272,IF('List of Flows'!$E272=0,0,1),0)</f>
        <v>0</v>
      </c>
      <c r="C274" s="32">
        <f>IF(C$2='List of Flows'!$B272,IF('List of Flows'!$E272=0,0,1),0)</f>
        <v>0</v>
      </c>
      <c r="D274" s="32">
        <f>IF(D$2='List of Flows'!$B272,IF('List of Flows'!$E272=0,0,1),0)</f>
        <v>0</v>
      </c>
      <c r="E274" s="32">
        <f>IF(E$2='List of Flows'!$B272,IF('List of Flows'!$E272=0,0,1),0)</f>
        <v>0</v>
      </c>
      <c r="F274" s="32">
        <f>IF(F$2='List of Flows'!$B272,IF('List of Flows'!$E272=0,0,1),0)</f>
        <v>0</v>
      </c>
      <c r="G274" s="32">
        <f>IF(G$2='List of Flows'!$B272,IF('List of Flows'!$E272=0,0,1),0)</f>
        <v>0</v>
      </c>
      <c r="H274" s="32">
        <f>IF(H$2='List of Flows'!$B272,IF('List of Flows'!$E272=0,0,1),0)</f>
        <v>0</v>
      </c>
      <c r="I274" s="32">
        <f>IF(I$2='List of Flows'!$B272,IF('List of Flows'!$E272=0,0,1),0)</f>
        <v>0</v>
      </c>
      <c r="J274" s="32">
        <f>IF(J$2='List of Flows'!$B272,IF('List of Flows'!$E272=0,0,1),0)</f>
        <v>0</v>
      </c>
      <c r="K274" s="32">
        <f>IF(K$2='List of Flows'!$B272,IF('List of Flows'!$E272=0,0,1),0)</f>
        <v>0</v>
      </c>
      <c r="L274" s="32">
        <f>IF(L$2='List of Flows'!$B272,IF('List of Flows'!$E272=0,0,1),0)</f>
        <v>0</v>
      </c>
      <c r="M274" s="32">
        <f>IF(M$2='List of Flows'!$B272,IF('List of Flows'!$E272=0,0,1),0)</f>
        <v>0</v>
      </c>
      <c r="N274" s="32">
        <f>IF(N$2='List of Flows'!$B272,IF('List of Flows'!$E272=0,0,1),0)</f>
        <v>0</v>
      </c>
      <c r="O274" s="32">
        <f t="shared" ref="O274:O277" si="163">SUM(B274:N274)</f>
        <v>0</v>
      </c>
      <c r="P274" s="31"/>
      <c r="Q274" s="32">
        <f>IF(Q$2='List of Flows'!$B272,IF('List of Flows'!$F272=0,0,1),0)</f>
        <v>0</v>
      </c>
      <c r="R274" s="32">
        <f>IF(R$2='List of Flows'!$B272,IF('List of Flows'!$F272=0,0,1),0)</f>
        <v>0</v>
      </c>
      <c r="S274" s="32">
        <f>IF(S$2='List of Flows'!$B272,IF('List of Flows'!$F272=0,0,1),0)</f>
        <v>0</v>
      </c>
      <c r="T274" s="32">
        <f>IF(T$2='List of Flows'!$B272,IF('List of Flows'!$F272=0,0,1),0)</f>
        <v>0</v>
      </c>
      <c r="U274" s="32">
        <f>IF(U$2='List of Flows'!$B272,IF('List of Flows'!$F272=0,0,1),0)</f>
        <v>0</v>
      </c>
      <c r="V274" s="32">
        <f>IF(V$2='List of Flows'!$B272,IF('List of Flows'!$F272=0,0,1),0)</f>
        <v>0</v>
      </c>
      <c r="W274" s="32">
        <f>IF(W$2='List of Flows'!$B272,IF('List of Flows'!$F272=0,0,1),0)</f>
        <v>0</v>
      </c>
      <c r="X274" s="32">
        <f>IF(X$2='List of Flows'!$B272,IF('List of Flows'!$F272=0,0,1),0)</f>
        <v>0</v>
      </c>
      <c r="Y274" s="32">
        <f>IF(Y$2='List of Flows'!$B272,IF('List of Flows'!$F272=0,0,1),0)</f>
        <v>0</v>
      </c>
      <c r="Z274" s="32">
        <f>IF(Z$2='List of Flows'!$B272,IF('List of Flows'!$F272=0,0,1),0)</f>
        <v>0</v>
      </c>
      <c r="AA274" s="32">
        <f>IF(AA$2='List of Flows'!$B272,IF('List of Flows'!$F272=0,0,1),0)</f>
        <v>0</v>
      </c>
      <c r="AB274" s="32">
        <f>IF(AB$2='List of Flows'!$B272,IF('List of Flows'!$F272=0,0,1),0)</f>
        <v>0</v>
      </c>
      <c r="AC274" s="32">
        <f>IF(AC$2='List of Flows'!$B272,IF('List of Flows'!$F272=0,0,1),0)</f>
        <v>0</v>
      </c>
      <c r="AD274" s="32">
        <f t="shared" ref="AD274:AD277" si="164">SUM(Q274:AC274)</f>
        <v>0</v>
      </c>
      <c r="AE274" s="31"/>
      <c r="AF274" s="32">
        <f t="shared" si="134"/>
        <v>0</v>
      </c>
      <c r="AG274" s="32">
        <f t="shared" si="135"/>
        <v>0</v>
      </c>
      <c r="AH274" s="32">
        <f t="shared" si="136"/>
        <v>0</v>
      </c>
      <c r="AI274" s="32">
        <f t="shared" si="137"/>
        <v>0</v>
      </c>
      <c r="AJ274" s="32">
        <f t="shared" si="138"/>
        <v>0</v>
      </c>
      <c r="AK274" s="32">
        <f t="shared" si="139"/>
        <v>0</v>
      </c>
      <c r="AL274" s="32">
        <f t="shared" si="140"/>
        <v>0</v>
      </c>
      <c r="AM274" s="32">
        <f t="shared" si="141"/>
        <v>0</v>
      </c>
      <c r="AN274" s="32">
        <f t="shared" si="142"/>
        <v>0</v>
      </c>
      <c r="AO274" s="32">
        <f t="shared" si="143"/>
        <v>0</v>
      </c>
      <c r="AP274" s="32">
        <f t="shared" si="144"/>
        <v>0</v>
      </c>
      <c r="AQ274" s="32">
        <f t="shared" si="145"/>
        <v>0</v>
      </c>
      <c r="AR274" s="32">
        <f t="shared" si="146"/>
        <v>0</v>
      </c>
      <c r="AS274" s="32">
        <f t="shared" si="147"/>
        <v>0</v>
      </c>
      <c r="AT274" s="31"/>
      <c r="AU274" s="32">
        <f>IF(AU$2='List of Flows'!$B272,IF('List of Flows'!$G272=0,0,1),0)</f>
        <v>0</v>
      </c>
      <c r="AV274" s="32">
        <f>IF(AV$2='List of Flows'!$B272,IF('List of Flows'!$G272=0,0,1),0)</f>
        <v>0</v>
      </c>
      <c r="AW274" s="32">
        <f>IF(AW$2='List of Flows'!$B272,IF('List of Flows'!$G272=0,0,1),0)</f>
        <v>0</v>
      </c>
      <c r="AX274" s="32">
        <f>IF(AX$2='List of Flows'!$B272,IF('List of Flows'!$G272=0,0,1),0)</f>
        <v>0</v>
      </c>
      <c r="AY274" s="32">
        <f>IF(AY$2='List of Flows'!$B272,IF('List of Flows'!$G272=0,0,1),0)</f>
        <v>0</v>
      </c>
      <c r="AZ274" s="32">
        <f>IF(AZ$2='List of Flows'!$B272,IF('List of Flows'!$G272=0,0,1),0)</f>
        <v>0</v>
      </c>
      <c r="BA274" s="32">
        <f>IF(BA$2='List of Flows'!$B272,IF('List of Flows'!$G272=0,0,1),0)</f>
        <v>0</v>
      </c>
      <c r="BB274" s="32">
        <f>IF(BB$2='List of Flows'!$B272,IF('List of Flows'!$G272=0,0,1),0)</f>
        <v>0</v>
      </c>
      <c r="BC274" s="32">
        <f>IF(BC$2='List of Flows'!$B272,IF('List of Flows'!$G272=0,0,1),0)</f>
        <v>0</v>
      </c>
      <c r="BD274" s="32">
        <f>IF(BD$2='List of Flows'!$B272,IF('List of Flows'!$G272=0,0,1),0)</f>
        <v>0</v>
      </c>
      <c r="BE274" s="32">
        <f>IF(BE$2='List of Flows'!$B272,IF('List of Flows'!$G272=0,0,1),0)</f>
        <v>0</v>
      </c>
      <c r="BF274" s="32">
        <f>IF(BF$2='List of Flows'!$B272,IF('List of Flows'!$G272=0,0,1),0)</f>
        <v>0</v>
      </c>
      <c r="BG274" s="32">
        <f>IF(BG$2='List of Flows'!$B272,IF('List of Flows'!$G272=0,0,1),0)</f>
        <v>0</v>
      </c>
      <c r="BH274" s="32">
        <f t="shared" si="148"/>
        <v>0</v>
      </c>
      <c r="BI274" s="31"/>
      <c r="BJ274">
        <f t="shared" si="149"/>
        <v>0</v>
      </c>
      <c r="BK274">
        <f t="shared" si="150"/>
        <v>0</v>
      </c>
      <c r="BL274">
        <f t="shared" si="151"/>
        <v>0</v>
      </c>
      <c r="BM274">
        <f t="shared" si="152"/>
        <v>0</v>
      </c>
      <c r="BN274">
        <f t="shared" si="153"/>
        <v>0</v>
      </c>
      <c r="BO274">
        <f t="shared" si="154"/>
        <v>0</v>
      </c>
      <c r="BP274">
        <f t="shared" si="155"/>
        <v>0</v>
      </c>
      <c r="BQ274">
        <f t="shared" si="156"/>
        <v>0</v>
      </c>
      <c r="BR274">
        <f t="shared" si="157"/>
        <v>0</v>
      </c>
      <c r="BS274">
        <f t="shared" si="158"/>
        <v>0</v>
      </c>
      <c r="BT274">
        <f t="shared" si="159"/>
        <v>0</v>
      </c>
      <c r="BU274">
        <f t="shared" si="160"/>
        <v>0</v>
      </c>
      <c r="BV274">
        <f t="shared" si="161"/>
        <v>0</v>
      </c>
      <c r="BW274">
        <f t="shared" si="162"/>
        <v>0</v>
      </c>
    </row>
    <row r="275" spans="1:75" x14ac:dyDescent="0.3">
      <c r="A275" s="30"/>
      <c r="B275" s="32">
        <f>IF(B$2='List of Flows'!$B273,IF('List of Flows'!$E273=0,0,1),0)</f>
        <v>0</v>
      </c>
      <c r="C275" s="32">
        <f>IF(C$2='List of Flows'!$B273,IF('List of Flows'!$E273=0,0,1),0)</f>
        <v>0</v>
      </c>
      <c r="D275" s="32">
        <f>IF(D$2='List of Flows'!$B273,IF('List of Flows'!$E273=0,0,1),0)</f>
        <v>0</v>
      </c>
      <c r="E275" s="32">
        <f>IF(E$2='List of Flows'!$B273,IF('List of Flows'!$E273=0,0,1),0)</f>
        <v>0</v>
      </c>
      <c r="F275" s="32">
        <f>IF(F$2='List of Flows'!$B273,IF('List of Flows'!$E273=0,0,1),0)</f>
        <v>0</v>
      </c>
      <c r="G275" s="32">
        <f>IF(G$2='List of Flows'!$B273,IF('List of Flows'!$E273=0,0,1),0)</f>
        <v>0</v>
      </c>
      <c r="H275" s="32">
        <f>IF(H$2='List of Flows'!$B273,IF('List of Flows'!$E273=0,0,1),0)</f>
        <v>0</v>
      </c>
      <c r="I275" s="32">
        <f>IF(I$2='List of Flows'!$B273,IF('List of Flows'!$E273=0,0,1),0)</f>
        <v>0</v>
      </c>
      <c r="J275" s="32">
        <f>IF(J$2='List of Flows'!$B273,IF('List of Flows'!$E273=0,0,1),0)</f>
        <v>0</v>
      </c>
      <c r="K275" s="32">
        <f>IF(K$2='List of Flows'!$B273,IF('List of Flows'!$E273=0,0,1),0)</f>
        <v>0</v>
      </c>
      <c r="L275" s="32">
        <f>IF(L$2='List of Flows'!$B273,IF('List of Flows'!$E273=0,0,1),0)</f>
        <v>0</v>
      </c>
      <c r="M275" s="32">
        <f>IF(M$2='List of Flows'!$B273,IF('List of Flows'!$E273=0,0,1),0)</f>
        <v>0</v>
      </c>
      <c r="N275" s="32">
        <f>IF(N$2='List of Flows'!$B273,IF('List of Flows'!$E273=0,0,1),0)</f>
        <v>0</v>
      </c>
      <c r="O275" s="32">
        <f t="shared" si="163"/>
        <v>0</v>
      </c>
      <c r="P275" s="31"/>
      <c r="Q275" s="32">
        <f>IF(Q$2='List of Flows'!$B273,IF('List of Flows'!$F273=0,0,1),0)</f>
        <v>0</v>
      </c>
      <c r="R275" s="32">
        <f>IF(R$2='List of Flows'!$B273,IF('List of Flows'!$F273=0,0,1),0)</f>
        <v>0</v>
      </c>
      <c r="S275" s="32">
        <f>IF(S$2='List of Flows'!$B273,IF('List of Flows'!$F273=0,0,1),0)</f>
        <v>0</v>
      </c>
      <c r="T275" s="32">
        <f>IF(T$2='List of Flows'!$B273,IF('List of Flows'!$F273=0,0,1),0)</f>
        <v>0</v>
      </c>
      <c r="U275" s="32">
        <f>IF(U$2='List of Flows'!$B273,IF('List of Flows'!$F273=0,0,1),0)</f>
        <v>0</v>
      </c>
      <c r="V275" s="32">
        <f>IF(V$2='List of Flows'!$B273,IF('List of Flows'!$F273=0,0,1),0)</f>
        <v>0</v>
      </c>
      <c r="W275" s="32">
        <f>IF(W$2='List of Flows'!$B273,IF('List of Flows'!$F273=0,0,1),0)</f>
        <v>0</v>
      </c>
      <c r="X275" s="32">
        <f>IF(X$2='List of Flows'!$B273,IF('List of Flows'!$F273=0,0,1),0)</f>
        <v>0</v>
      </c>
      <c r="Y275" s="32">
        <f>IF(Y$2='List of Flows'!$B273,IF('List of Flows'!$F273=0,0,1),0)</f>
        <v>0</v>
      </c>
      <c r="Z275" s="32">
        <f>IF(Z$2='List of Flows'!$B273,IF('List of Flows'!$F273=0,0,1),0)</f>
        <v>0</v>
      </c>
      <c r="AA275" s="32">
        <f>IF(AA$2='List of Flows'!$B273,IF('List of Flows'!$F273=0,0,1),0)</f>
        <v>0</v>
      </c>
      <c r="AB275" s="32">
        <f>IF(AB$2='List of Flows'!$B273,IF('List of Flows'!$F273=0,0,1),0)</f>
        <v>0</v>
      </c>
      <c r="AC275" s="32">
        <f>IF(AC$2='List of Flows'!$B273,IF('List of Flows'!$F273=0,0,1),0)</f>
        <v>0</v>
      </c>
      <c r="AD275" s="32">
        <f t="shared" si="164"/>
        <v>0</v>
      </c>
      <c r="AE275" s="31"/>
      <c r="AF275" s="32">
        <f t="shared" si="134"/>
        <v>0</v>
      </c>
      <c r="AG275" s="32">
        <f t="shared" si="135"/>
        <v>0</v>
      </c>
      <c r="AH275" s="32">
        <f t="shared" si="136"/>
        <v>0</v>
      </c>
      <c r="AI275" s="32">
        <f t="shared" si="137"/>
        <v>0</v>
      </c>
      <c r="AJ275" s="32">
        <f t="shared" si="138"/>
        <v>0</v>
      </c>
      <c r="AK275" s="32">
        <f t="shared" si="139"/>
        <v>0</v>
      </c>
      <c r="AL275" s="32">
        <f t="shared" si="140"/>
        <v>0</v>
      </c>
      <c r="AM275" s="32">
        <f t="shared" si="141"/>
        <v>0</v>
      </c>
      <c r="AN275" s="32">
        <f t="shared" si="142"/>
        <v>0</v>
      </c>
      <c r="AO275" s="32">
        <f t="shared" si="143"/>
        <v>0</v>
      </c>
      <c r="AP275" s="32">
        <f t="shared" si="144"/>
        <v>0</v>
      </c>
      <c r="AQ275" s="32">
        <f t="shared" si="145"/>
        <v>0</v>
      </c>
      <c r="AR275" s="32">
        <f t="shared" si="146"/>
        <v>0</v>
      </c>
      <c r="AS275" s="32">
        <f t="shared" si="147"/>
        <v>0</v>
      </c>
      <c r="AT275" s="31"/>
      <c r="AU275" s="32">
        <f>IF(AU$2='List of Flows'!$B273,IF('List of Flows'!$G273=0,0,1),0)</f>
        <v>0</v>
      </c>
      <c r="AV275" s="32">
        <f>IF(AV$2='List of Flows'!$B273,IF('List of Flows'!$G273=0,0,1),0)</f>
        <v>0</v>
      </c>
      <c r="AW275" s="32">
        <f>IF(AW$2='List of Flows'!$B273,IF('List of Flows'!$G273=0,0,1),0)</f>
        <v>0</v>
      </c>
      <c r="AX275" s="32">
        <f>IF(AX$2='List of Flows'!$B273,IF('List of Flows'!$G273=0,0,1),0)</f>
        <v>0</v>
      </c>
      <c r="AY275" s="32">
        <f>IF(AY$2='List of Flows'!$B273,IF('List of Flows'!$G273=0,0,1),0)</f>
        <v>0</v>
      </c>
      <c r="AZ275" s="32">
        <f>IF(AZ$2='List of Flows'!$B273,IF('List of Flows'!$G273=0,0,1),0)</f>
        <v>0</v>
      </c>
      <c r="BA275" s="32">
        <f>IF(BA$2='List of Flows'!$B273,IF('List of Flows'!$G273=0,0,1),0)</f>
        <v>0</v>
      </c>
      <c r="BB275" s="32">
        <f>IF(BB$2='List of Flows'!$B273,IF('List of Flows'!$G273=0,0,1),0)</f>
        <v>0</v>
      </c>
      <c r="BC275" s="32">
        <f>IF(BC$2='List of Flows'!$B273,IF('List of Flows'!$G273=0,0,1),0)</f>
        <v>0</v>
      </c>
      <c r="BD275" s="32">
        <f>IF(BD$2='List of Flows'!$B273,IF('List of Flows'!$G273=0,0,1),0)</f>
        <v>0</v>
      </c>
      <c r="BE275" s="32">
        <f>IF(BE$2='List of Flows'!$B273,IF('List of Flows'!$G273=0,0,1),0)</f>
        <v>0</v>
      </c>
      <c r="BF275" s="32">
        <f>IF(BF$2='List of Flows'!$B273,IF('List of Flows'!$G273=0,0,1),0)</f>
        <v>0</v>
      </c>
      <c r="BG275" s="32">
        <f>IF(BG$2='List of Flows'!$B273,IF('List of Flows'!$G273=0,0,1),0)</f>
        <v>0</v>
      </c>
      <c r="BH275" s="32">
        <f t="shared" si="148"/>
        <v>0</v>
      </c>
      <c r="BI275" s="31"/>
      <c r="BJ275">
        <f t="shared" si="149"/>
        <v>0</v>
      </c>
      <c r="BK275">
        <f t="shared" si="150"/>
        <v>0</v>
      </c>
      <c r="BL275">
        <f t="shared" si="151"/>
        <v>0</v>
      </c>
      <c r="BM275">
        <f t="shared" si="152"/>
        <v>0</v>
      </c>
      <c r="BN275">
        <f t="shared" si="153"/>
        <v>0</v>
      </c>
      <c r="BO275">
        <f t="shared" si="154"/>
        <v>0</v>
      </c>
      <c r="BP275">
        <f t="shared" si="155"/>
        <v>0</v>
      </c>
      <c r="BQ275">
        <f t="shared" si="156"/>
        <v>0</v>
      </c>
      <c r="BR275">
        <f t="shared" si="157"/>
        <v>0</v>
      </c>
      <c r="BS275">
        <f t="shared" si="158"/>
        <v>0</v>
      </c>
      <c r="BT275">
        <f t="shared" si="159"/>
        <v>0</v>
      </c>
      <c r="BU275">
        <f t="shared" si="160"/>
        <v>0</v>
      </c>
      <c r="BV275">
        <f t="shared" si="161"/>
        <v>0</v>
      </c>
      <c r="BW275">
        <f t="shared" si="162"/>
        <v>0</v>
      </c>
    </row>
    <row r="276" spans="1:75" x14ac:dyDescent="0.3">
      <c r="A276" s="30"/>
      <c r="B276" s="32">
        <f>IF(B$2='List of Flows'!$B274,IF('List of Flows'!$E274=0,0,1),0)</f>
        <v>0</v>
      </c>
      <c r="C276" s="32">
        <f>IF(C$2='List of Flows'!$B274,IF('List of Flows'!$E274=0,0,1),0)</f>
        <v>0</v>
      </c>
      <c r="D276" s="32">
        <f>IF(D$2='List of Flows'!$B274,IF('List of Flows'!$E274=0,0,1),0)</f>
        <v>0</v>
      </c>
      <c r="E276" s="32">
        <f>IF(E$2='List of Flows'!$B274,IF('List of Flows'!$E274=0,0,1),0)</f>
        <v>0</v>
      </c>
      <c r="F276" s="32">
        <f>IF(F$2='List of Flows'!$B274,IF('List of Flows'!$E274=0,0,1),0)</f>
        <v>0</v>
      </c>
      <c r="G276" s="32">
        <f>IF(G$2='List of Flows'!$B274,IF('List of Flows'!$E274=0,0,1),0)</f>
        <v>0</v>
      </c>
      <c r="H276" s="32">
        <f>IF(H$2='List of Flows'!$B274,IF('List of Flows'!$E274=0,0,1),0)</f>
        <v>0</v>
      </c>
      <c r="I276" s="32">
        <f>IF(I$2='List of Flows'!$B274,IF('List of Flows'!$E274=0,0,1),0)</f>
        <v>0</v>
      </c>
      <c r="J276" s="32">
        <f>IF(J$2='List of Flows'!$B274,IF('List of Flows'!$E274=0,0,1),0)</f>
        <v>0</v>
      </c>
      <c r="K276" s="32">
        <f>IF(K$2='List of Flows'!$B274,IF('List of Flows'!$E274=0,0,1),0)</f>
        <v>0</v>
      </c>
      <c r="L276" s="32">
        <f>IF(L$2='List of Flows'!$B274,IF('List of Flows'!$E274=0,0,1),0)</f>
        <v>0</v>
      </c>
      <c r="M276" s="32">
        <f>IF(M$2='List of Flows'!$B274,IF('List of Flows'!$E274=0,0,1),0)</f>
        <v>0</v>
      </c>
      <c r="N276" s="32">
        <f>IF(N$2='List of Flows'!$B274,IF('List of Flows'!$E274=0,0,1),0)</f>
        <v>0</v>
      </c>
      <c r="O276" s="32">
        <f t="shared" si="163"/>
        <v>0</v>
      </c>
      <c r="P276" s="31"/>
      <c r="Q276" s="32">
        <f>IF(Q$2='List of Flows'!$B274,IF('List of Flows'!$F274=0,0,1),0)</f>
        <v>0</v>
      </c>
      <c r="R276" s="32">
        <f>IF(R$2='List of Flows'!$B274,IF('List of Flows'!$F274=0,0,1),0)</f>
        <v>0</v>
      </c>
      <c r="S276" s="32">
        <f>IF(S$2='List of Flows'!$B274,IF('List of Flows'!$F274=0,0,1),0)</f>
        <v>0</v>
      </c>
      <c r="T276" s="32">
        <f>IF(T$2='List of Flows'!$B274,IF('List of Flows'!$F274=0,0,1),0)</f>
        <v>0</v>
      </c>
      <c r="U276" s="32">
        <f>IF(U$2='List of Flows'!$B274,IF('List of Flows'!$F274=0,0,1),0)</f>
        <v>0</v>
      </c>
      <c r="V276" s="32">
        <f>IF(V$2='List of Flows'!$B274,IF('List of Flows'!$F274=0,0,1),0)</f>
        <v>0</v>
      </c>
      <c r="W276" s="32">
        <f>IF(W$2='List of Flows'!$B274,IF('List of Flows'!$F274=0,0,1),0)</f>
        <v>0</v>
      </c>
      <c r="X276" s="32">
        <f>IF(X$2='List of Flows'!$B274,IF('List of Flows'!$F274=0,0,1),0)</f>
        <v>0</v>
      </c>
      <c r="Y276" s="32">
        <f>IF(Y$2='List of Flows'!$B274,IF('List of Flows'!$F274=0,0,1),0)</f>
        <v>0</v>
      </c>
      <c r="Z276" s="32">
        <f>IF(Z$2='List of Flows'!$B274,IF('List of Flows'!$F274=0,0,1),0)</f>
        <v>0</v>
      </c>
      <c r="AA276" s="32">
        <f>IF(AA$2='List of Flows'!$B274,IF('List of Flows'!$F274=0,0,1),0)</f>
        <v>0</v>
      </c>
      <c r="AB276" s="32">
        <f>IF(AB$2='List of Flows'!$B274,IF('List of Flows'!$F274=0,0,1),0)</f>
        <v>0</v>
      </c>
      <c r="AC276" s="32">
        <f>IF(AC$2='List of Flows'!$B274,IF('List of Flows'!$F274=0,0,1),0)</f>
        <v>0</v>
      </c>
      <c r="AD276" s="32">
        <f t="shared" si="164"/>
        <v>0</v>
      </c>
      <c r="AE276" s="31"/>
      <c r="AF276" s="32">
        <f t="shared" si="134"/>
        <v>0</v>
      </c>
      <c r="AG276" s="32">
        <f t="shared" si="135"/>
        <v>0</v>
      </c>
      <c r="AH276" s="32">
        <f t="shared" si="136"/>
        <v>0</v>
      </c>
      <c r="AI276" s="32">
        <f t="shared" si="137"/>
        <v>0</v>
      </c>
      <c r="AJ276" s="32">
        <f t="shared" si="138"/>
        <v>0</v>
      </c>
      <c r="AK276" s="32">
        <f t="shared" si="139"/>
        <v>0</v>
      </c>
      <c r="AL276" s="32">
        <f t="shared" si="140"/>
        <v>0</v>
      </c>
      <c r="AM276" s="32">
        <f t="shared" si="141"/>
        <v>0</v>
      </c>
      <c r="AN276" s="32">
        <f t="shared" si="142"/>
        <v>0</v>
      </c>
      <c r="AO276" s="32">
        <f t="shared" si="143"/>
        <v>0</v>
      </c>
      <c r="AP276" s="32">
        <f t="shared" si="144"/>
        <v>0</v>
      </c>
      <c r="AQ276" s="32">
        <f t="shared" si="145"/>
        <v>0</v>
      </c>
      <c r="AR276" s="32">
        <f t="shared" si="146"/>
        <v>0</v>
      </c>
      <c r="AS276" s="32">
        <f t="shared" si="147"/>
        <v>0</v>
      </c>
      <c r="AT276" s="31"/>
      <c r="AU276" s="32">
        <f>IF(AU$2='List of Flows'!$B274,IF('List of Flows'!$G274=0,0,1),0)</f>
        <v>0</v>
      </c>
      <c r="AV276" s="32">
        <f>IF(AV$2='List of Flows'!$B274,IF('List of Flows'!$G274=0,0,1),0)</f>
        <v>0</v>
      </c>
      <c r="AW276" s="32">
        <f>IF(AW$2='List of Flows'!$B274,IF('List of Flows'!$G274=0,0,1),0)</f>
        <v>0</v>
      </c>
      <c r="AX276" s="32">
        <f>IF(AX$2='List of Flows'!$B274,IF('List of Flows'!$G274=0,0,1),0)</f>
        <v>0</v>
      </c>
      <c r="AY276" s="32">
        <f>IF(AY$2='List of Flows'!$B274,IF('List of Flows'!$G274=0,0,1),0)</f>
        <v>0</v>
      </c>
      <c r="AZ276" s="32">
        <f>IF(AZ$2='List of Flows'!$B274,IF('List of Flows'!$G274=0,0,1),0)</f>
        <v>0</v>
      </c>
      <c r="BA276" s="32">
        <f>IF(BA$2='List of Flows'!$B274,IF('List of Flows'!$G274=0,0,1),0)</f>
        <v>0</v>
      </c>
      <c r="BB276" s="32">
        <f>IF(BB$2='List of Flows'!$B274,IF('List of Flows'!$G274=0,0,1),0)</f>
        <v>0</v>
      </c>
      <c r="BC276" s="32">
        <f>IF(BC$2='List of Flows'!$B274,IF('List of Flows'!$G274=0,0,1),0)</f>
        <v>0</v>
      </c>
      <c r="BD276" s="32">
        <f>IF(BD$2='List of Flows'!$B274,IF('List of Flows'!$G274=0,0,1),0)</f>
        <v>0</v>
      </c>
      <c r="BE276" s="32">
        <f>IF(BE$2='List of Flows'!$B274,IF('List of Flows'!$G274=0,0,1),0)</f>
        <v>0</v>
      </c>
      <c r="BF276" s="32">
        <f>IF(BF$2='List of Flows'!$B274,IF('List of Flows'!$G274=0,0,1),0)</f>
        <v>0</v>
      </c>
      <c r="BG276" s="32">
        <f>IF(BG$2='List of Flows'!$B274,IF('List of Flows'!$G274=0,0,1),0)</f>
        <v>0</v>
      </c>
      <c r="BH276" s="32">
        <f t="shared" si="148"/>
        <v>0</v>
      </c>
      <c r="BI276" s="31"/>
      <c r="BJ276">
        <f t="shared" si="149"/>
        <v>0</v>
      </c>
      <c r="BK276">
        <f t="shared" si="150"/>
        <v>0</v>
      </c>
      <c r="BL276">
        <f t="shared" si="151"/>
        <v>0</v>
      </c>
      <c r="BM276">
        <f t="shared" si="152"/>
        <v>0</v>
      </c>
      <c r="BN276">
        <f t="shared" si="153"/>
        <v>0</v>
      </c>
      <c r="BO276">
        <f t="shared" si="154"/>
        <v>0</v>
      </c>
      <c r="BP276">
        <f t="shared" si="155"/>
        <v>0</v>
      </c>
      <c r="BQ276">
        <f t="shared" si="156"/>
        <v>0</v>
      </c>
      <c r="BR276">
        <f t="shared" si="157"/>
        <v>0</v>
      </c>
      <c r="BS276">
        <f t="shared" si="158"/>
        <v>0</v>
      </c>
      <c r="BT276">
        <f t="shared" si="159"/>
        <v>0</v>
      </c>
      <c r="BU276">
        <f t="shared" si="160"/>
        <v>0</v>
      </c>
      <c r="BV276">
        <f t="shared" si="161"/>
        <v>0</v>
      </c>
      <c r="BW276">
        <f t="shared" si="162"/>
        <v>0</v>
      </c>
    </row>
    <row r="277" spans="1:75" x14ac:dyDescent="0.3">
      <c r="A277" s="30"/>
      <c r="B277" s="32">
        <f>IF(B$2='List of Flows'!$B275,IF('List of Flows'!$E275=0,0,1),0)</f>
        <v>0</v>
      </c>
      <c r="C277" s="32">
        <f>IF(C$2='List of Flows'!$B275,IF('List of Flows'!$E275=0,0,1),0)</f>
        <v>0</v>
      </c>
      <c r="D277" s="32">
        <f>IF(D$2='List of Flows'!$B275,IF('List of Flows'!$E275=0,0,1),0)</f>
        <v>0</v>
      </c>
      <c r="E277" s="32">
        <f>IF(E$2='List of Flows'!$B275,IF('List of Flows'!$E275=0,0,1),0)</f>
        <v>0</v>
      </c>
      <c r="F277" s="32">
        <f>IF(F$2='List of Flows'!$B275,IF('List of Flows'!$E275=0,0,1),0)</f>
        <v>0</v>
      </c>
      <c r="G277" s="32">
        <f>IF(G$2='List of Flows'!$B275,IF('List of Flows'!$E275=0,0,1),0)</f>
        <v>0</v>
      </c>
      <c r="H277" s="32">
        <f>IF(H$2='List of Flows'!$B275,IF('List of Flows'!$E275=0,0,1),0)</f>
        <v>0</v>
      </c>
      <c r="I277" s="32">
        <f>IF(I$2='List of Flows'!$B275,IF('List of Flows'!$E275=0,0,1),0)</f>
        <v>0</v>
      </c>
      <c r="J277" s="32">
        <f>IF(J$2='List of Flows'!$B275,IF('List of Flows'!$E275=0,0,1),0)</f>
        <v>0</v>
      </c>
      <c r="K277" s="32">
        <f>IF(K$2='List of Flows'!$B275,IF('List of Flows'!$E275=0,0,1),0)</f>
        <v>0</v>
      </c>
      <c r="L277" s="32">
        <f>IF(L$2='List of Flows'!$B275,IF('List of Flows'!$E275=0,0,1),0)</f>
        <v>0</v>
      </c>
      <c r="M277" s="32">
        <f>IF(M$2='List of Flows'!$B275,IF('List of Flows'!$E275=0,0,1),0)</f>
        <v>0</v>
      </c>
      <c r="N277" s="32">
        <f>IF(N$2='List of Flows'!$B275,IF('List of Flows'!$E275=0,0,1),0)</f>
        <v>0</v>
      </c>
      <c r="O277" s="32">
        <f t="shared" si="163"/>
        <v>0</v>
      </c>
      <c r="P277" s="31"/>
      <c r="Q277" s="32">
        <f>IF(Q$2='List of Flows'!$B275,IF('List of Flows'!$F275=0,0,1),0)</f>
        <v>0</v>
      </c>
      <c r="R277" s="32">
        <f>IF(R$2='List of Flows'!$B275,IF('List of Flows'!$F275=0,0,1),0)</f>
        <v>0</v>
      </c>
      <c r="S277" s="32">
        <f>IF(S$2='List of Flows'!$B275,IF('List of Flows'!$F275=0,0,1),0)</f>
        <v>0</v>
      </c>
      <c r="T277" s="32">
        <f>IF(T$2='List of Flows'!$B275,IF('List of Flows'!$F275=0,0,1),0)</f>
        <v>0</v>
      </c>
      <c r="U277" s="32">
        <f>IF(U$2='List of Flows'!$B275,IF('List of Flows'!$F275=0,0,1),0)</f>
        <v>0</v>
      </c>
      <c r="V277" s="32">
        <f>IF(V$2='List of Flows'!$B275,IF('List of Flows'!$F275=0,0,1),0)</f>
        <v>0</v>
      </c>
      <c r="W277" s="32">
        <f>IF(W$2='List of Flows'!$B275,IF('List of Flows'!$F275=0,0,1),0)</f>
        <v>0</v>
      </c>
      <c r="X277" s="32">
        <f>IF(X$2='List of Flows'!$B275,IF('List of Flows'!$F275=0,0,1),0)</f>
        <v>0</v>
      </c>
      <c r="Y277" s="32">
        <f>IF(Y$2='List of Flows'!$B275,IF('List of Flows'!$F275=0,0,1),0)</f>
        <v>0</v>
      </c>
      <c r="Z277" s="32">
        <f>IF(Z$2='List of Flows'!$B275,IF('List of Flows'!$F275=0,0,1),0)</f>
        <v>0</v>
      </c>
      <c r="AA277" s="32">
        <f>IF(AA$2='List of Flows'!$B275,IF('List of Flows'!$F275=0,0,1),0)</f>
        <v>0</v>
      </c>
      <c r="AB277" s="32">
        <f>IF(AB$2='List of Flows'!$B275,IF('List of Flows'!$F275=0,0,1),0)</f>
        <v>0</v>
      </c>
      <c r="AC277" s="32">
        <f>IF(AC$2='List of Flows'!$B275,IF('List of Flows'!$F275=0,0,1),0)</f>
        <v>0</v>
      </c>
      <c r="AD277" s="32">
        <f t="shared" si="164"/>
        <v>0</v>
      </c>
      <c r="AE277" s="31"/>
      <c r="AF277" s="32">
        <f t="shared" si="134"/>
        <v>0</v>
      </c>
      <c r="AG277" s="32">
        <f t="shared" si="135"/>
        <v>0</v>
      </c>
      <c r="AH277" s="32">
        <f t="shared" si="136"/>
        <v>0</v>
      </c>
      <c r="AI277" s="32">
        <f t="shared" si="137"/>
        <v>0</v>
      </c>
      <c r="AJ277" s="32">
        <f t="shared" si="138"/>
        <v>0</v>
      </c>
      <c r="AK277" s="32">
        <f t="shared" si="139"/>
        <v>0</v>
      </c>
      <c r="AL277" s="32">
        <f t="shared" si="140"/>
        <v>0</v>
      </c>
      <c r="AM277" s="32">
        <f t="shared" si="141"/>
        <v>0</v>
      </c>
      <c r="AN277" s="32">
        <f t="shared" si="142"/>
        <v>0</v>
      </c>
      <c r="AO277" s="32">
        <f t="shared" si="143"/>
        <v>0</v>
      </c>
      <c r="AP277" s="32">
        <f t="shared" si="144"/>
        <v>0</v>
      </c>
      <c r="AQ277" s="32">
        <f t="shared" si="145"/>
        <v>0</v>
      </c>
      <c r="AR277" s="32">
        <f t="shared" si="146"/>
        <v>0</v>
      </c>
      <c r="AS277" s="32">
        <f t="shared" si="147"/>
        <v>0</v>
      </c>
      <c r="AT277" s="31"/>
      <c r="AU277" s="32">
        <f>IF(AU$2='List of Flows'!$B275,IF('List of Flows'!$G275=0,0,1),0)</f>
        <v>0</v>
      </c>
      <c r="AV277" s="32">
        <f>IF(AV$2='List of Flows'!$B275,IF('List of Flows'!$G275=0,0,1),0)</f>
        <v>0</v>
      </c>
      <c r="AW277" s="32">
        <f>IF(AW$2='List of Flows'!$B275,IF('List of Flows'!$G275=0,0,1),0)</f>
        <v>0</v>
      </c>
      <c r="AX277" s="32">
        <f>IF(AX$2='List of Flows'!$B275,IF('List of Flows'!$G275=0,0,1),0)</f>
        <v>0</v>
      </c>
      <c r="AY277" s="32">
        <f>IF(AY$2='List of Flows'!$B275,IF('List of Flows'!$G275=0,0,1),0)</f>
        <v>0</v>
      </c>
      <c r="AZ277" s="32">
        <f>IF(AZ$2='List of Flows'!$B275,IF('List of Flows'!$G275=0,0,1),0)</f>
        <v>0</v>
      </c>
      <c r="BA277" s="32">
        <f>IF(BA$2='List of Flows'!$B275,IF('List of Flows'!$G275=0,0,1),0)</f>
        <v>0</v>
      </c>
      <c r="BB277" s="32">
        <f>IF(BB$2='List of Flows'!$B275,IF('List of Flows'!$G275=0,0,1),0)</f>
        <v>0</v>
      </c>
      <c r="BC277" s="32">
        <f>IF(BC$2='List of Flows'!$B275,IF('List of Flows'!$G275=0,0,1),0)</f>
        <v>0</v>
      </c>
      <c r="BD277" s="32">
        <f>IF(BD$2='List of Flows'!$B275,IF('List of Flows'!$G275=0,0,1),0)</f>
        <v>0</v>
      </c>
      <c r="BE277" s="32">
        <f>IF(BE$2='List of Flows'!$B275,IF('List of Flows'!$G275=0,0,1),0)</f>
        <v>0</v>
      </c>
      <c r="BF277" s="32">
        <f>IF(BF$2='List of Flows'!$B275,IF('List of Flows'!$G275=0,0,1),0)</f>
        <v>0</v>
      </c>
      <c r="BG277" s="32">
        <f>IF(BG$2='List of Flows'!$B275,IF('List of Flows'!$G275=0,0,1),0)</f>
        <v>0</v>
      </c>
      <c r="BH277" s="32">
        <f t="shared" si="148"/>
        <v>0</v>
      </c>
      <c r="BI277" s="31"/>
      <c r="BJ277">
        <f t="shared" si="149"/>
        <v>0</v>
      </c>
      <c r="BK277">
        <f t="shared" si="150"/>
        <v>0</v>
      </c>
      <c r="BL277">
        <f t="shared" si="151"/>
        <v>0</v>
      </c>
      <c r="BM277">
        <f t="shared" si="152"/>
        <v>0</v>
      </c>
      <c r="BN277">
        <f t="shared" si="153"/>
        <v>0</v>
      </c>
      <c r="BO277">
        <f t="shared" si="154"/>
        <v>0</v>
      </c>
      <c r="BP277">
        <f t="shared" si="155"/>
        <v>0</v>
      </c>
      <c r="BQ277">
        <f t="shared" si="156"/>
        <v>0</v>
      </c>
      <c r="BR277">
        <f t="shared" si="157"/>
        <v>0</v>
      </c>
      <c r="BS277">
        <f t="shared" si="158"/>
        <v>0</v>
      </c>
      <c r="BT277">
        <f t="shared" si="159"/>
        <v>0</v>
      </c>
      <c r="BU277">
        <f t="shared" si="160"/>
        <v>0</v>
      </c>
      <c r="BV277">
        <f t="shared" si="161"/>
        <v>0</v>
      </c>
      <c r="BW277">
        <f t="shared" si="162"/>
        <v>0</v>
      </c>
    </row>
  </sheetData>
  <mergeCells count="5">
    <mergeCell ref="B1:O1"/>
    <mergeCell ref="Q1:AD1"/>
    <mergeCell ref="AF1:AS1"/>
    <mergeCell ref="AU1:BH1"/>
    <mergeCell ref="BJ1:BW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89"/>
  <sheetViews>
    <sheetView topLeftCell="A267" workbookViewId="0">
      <selection activeCell="E291" sqref="E291"/>
    </sheetView>
  </sheetViews>
  <sheetFormatPr defaultRowHeight="14.4" x14ac:dyDescent="0.3"/>
  <cols>
    <col min="1" max="1" width="13.6640625" customWidth="1"/>
    <col min="2" max="2" width="14.109375" customWidth="1"/>
    <col min="3" max="3" width="7.109375" bestFit="1" customWidth="1"/>
    <col min="4" max="4" width="5.21875" bestFit="1" customWidth="1"/>
    <col min="5" max="5" width="8.5546875" bestFit="1" customWidth="1"/>
    <col min="6" max="6" width="8.109375" bestFit="1" customWidth="1"/>
    <col min="7" max="7" width="7.77734375" bestFit="1" customWidth="1"/>
    <col min="9" max="9" width="8.33203125" bestFit="1" customWidth="1"/>
    <col min="10" max="10" width="4" bestFit="1" customWidth="1"/>
    <col min="11" max="11" width="12.6640625" bestFit="1" customWidth="1"/>
    <col min="12" max="12" width="4" bestFit="1" customWidth="1"/>
    <col min="13" max="13" width="8.109375" bestFit="1" customWidth="1"/>
    <col min="14" max="14" width="4.88671875" bestFit="1" customWidth="1"/>
    <col min="15" max="15" width="10.77734375" bestFit="1" customWidth="1"/>
    <col min="16" max="16" width="4.21875" bestFit="1" customWidth="1"/>
    <col min="17" max="17" width="6.44140625" bestFit="1" customWidth="1"/>
    <col min="18" max="18" width="3.88671875" bestFit="1" customWidth="1"/>
    <col min="19" max="19" width="5.44140625" bestFit="1" customWidth="1"/>
    <col min="20" max="20" width="4" bestFit="1" customWidth="1"/>
    <col min="21" max="21" width="5.44140625" bestFit="1" customWidth="1"/>
    <col min="22" max="22" width="4" bestFit="1" customWidth="1"/>
    <col min="23" max="23" width="4.77734375" bestFit="1" customWidth="1"/>
    <col min="24" max="24" width="3.77734375" bestFit="1" customWidth="1"/>
    <col min="25" max="25" width="10.77734375" bestFit="1" customWidth="1"/>
  </cols>
  <sheetData>
    <row r="1" spans="1:25" ht="78" x14ac:dyDescent="0.3">
      <c r="E1" s="3" t="s">
        <v>425</v>
      </c>
      <c r="F1" s="3" t="s">
        <v>426</v>
      </c>
      <c r="G1" s="3" t="s">
        <v>427</v>
      </c>
      <c r="H1" s="3" t="s">
        <v>428</v>
      </c>
      <c r="I1" s="3" t="s">
        <v>429</v>
      </c>
      <c r="J1" s="40"/>
      <c r="K1" s="3" t="s">
        <v>430</v>
      </c>
      <c r="L1" s="40"/>
      <c r="M1" s="113" t="s">
        <v>888</v>
      </c>
      <c r="N1" s="112" t="s">
        <v>879</v>
      </c>
      <c r="O1" s="112" t="s">
        <v>883</v>
      </c>
      <c r="P1" s="112" t="s">
        <v>876</v>
      </c>
      <c r="Q1" s="112" t="s">
        <v>889</v>
      </c>
      <c r="R1" s="112" t="s">
        <v>885</v>
      </c>
      <c r="S1" s="112" t="s">
        <v>880</v>
      </c>
      <c r="T1" s="112" t="s">
        <v>875</v>
      </c>
      <c r="U1" s="112" t="s">
        <v>887</v>
      </c>
      <c r="V1" s="112" t="s">
        <v>878</v>
      </c>
      <c r="W1" s="112" t="s">
        <v>884</v>
      </c>
      <c r="X1" s="112" t="s">
        <v>877</v>
      </c>
      <c r="Y1" s="112" t="s">
        <v>890</v>
      </c>
    </row>
    <row r="2" spans="1:25" x14ac:dyDescent="0.3">
      <c r="E2">
        <f>IF(ISNUMBER(SEARCH("  ", 'List of Flows'!$D2)),'List of Flows'!B2,0)</f>
        <v>0</v>
      </c>
      <c r="F2">
        <f>IF(--AND(ISNUMBER(SEARCH(",", 'List of Flows'!$D2))=TRUE, ISNUMBER(SEARCH(", ", 'List of Flows'!$D2))=FALSE),'List of Flows'!$B2,0)</f>
        <v>0</v>
      </c>
      <c r="G2">
        <f>IF(--EXACT(UPPER('List of Flows'!$D2),'List of Flows'!$D2),'List of Flows'!$B2,0)</f>
        <v>0</v>
      </c>
      <c r="H2">
        <f>IF(--EXACT(LOWER('List of Flows'!$D2), 'List of Flows'!$D2), 'List of Flows'!$B2,0)</f>
        <v>0</v>
      </c>
      <c r="I2">
        <f>IF(--IF(ISNUMBER(SEARCH(" ", 'List of Flows'!$D2)), EXACT(PROPER('List of Flows'!$D2), 'List of Flows'!$D2), FALSE), 'List of Flows'!$B2, 0)</f>
        <v>0</v>
      </c>
      <c r="J2" s="35"/>
      <c r="K2">
        <f>IF(SUMPRODUCT(--ISNUMBER(SEARCH({"(",")","{","}","[","]","/","\","~*"},'List of Flows'!$D2)))&gt;0,'List of Flows'!$B2,0)</f>
        <v>0</v>
      </c>
      <c r="L2" s="35"/>
      <c r="M2">
        <f>COUNTIF($E2:$F2,M$1)+COUNTIF($G2:$I2,M$1)</f>
        <v>0</v>
      </c>
      <c r="N2">
        <f t="shared" ref="N2:X17" si="0">COUNTIF($E2:$F2,N$1)+COUNTIF($G2:$I2,N$1)</f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ref="Y2" si="1">COUNTIF(Q2:R2,Y$1)+COUNTIF(S2:U2,Y$1)</f>
        <v>0</v>
      </c>
    </row>
    <row r="3" spans="1:25" x14ac:dyDescent="0.3">
      <c r="A3" s="36" t="s">
        <v>431</v>
      </c>
      <c r="E3">
        <f>IF(ISNUMBER(SEARCH("  ", 'List of Flows'!$D3)),'List of Flows'!B3,0)</f>
        <v>0</v>
      </c>
      <c r="F3">
        <f>IF(--AND(ISNUMBER(SEARCH(",", 'List of Flows'!$D3))=TRUE, ISNUMBER(SEARCH(", ", 'List of Flows'!$D3))=FALSE),'List of Flows'!$B3,0)</f>
        <v>0</v>
      </c>
      <c r="G3">
        <f>IF(--EXACT(UPPER('List of Flows'!$D3),'List of Flows'!$D3),'List of Flows'!$B3,0)</f>
        <v>0</v>
      </c>
      <c r="H3">
        <f>IF(--EXACT(LOWER('List of Flows'!$D3), 'List of Flows'!$D3), 'List of Flows'!$B3,0)</f>
        <v>0</v>
      </c>
      <c r="I3">
        <f>IF(--IF(ISNUMBER(SEARCH(" ", 'List of Flows'!$D3)), EXACT(PROPER('List of Flows'!$D3), 'List of Flows'!$D3), FALSE), 'List of Flows'!$B3, 0)</f>
        <v>0</v>
      </c>
      <c r="J3" s="35"/>
      <c r="K3">
        <f>IF(SUMPRODUCT(--ISNUMBER(SEARCH({"(",")","{","}","[","]","/","\","~*"},'List of Flows'!$D3)))&gt;0,'List of Flows'!$B3,0)</f>
        <v>0</v>
      </c>
      <c r="L3" s="35"/>
      <c r="M3">
        <f t="shared" ref="M3:X37" si="2">COUNTIF($E3:$F3,M$1)+COUNTIF($G3:$I3,M$1)</f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ref="Y3:Y66" si="3">COUNTIF(Q3:R3,Y$1)+COUNTIF(S3:U3,Y$1)</f>
        <v>0</v>
      </c>
    </row>
    <row r="4" spans="1:25" ht="14.4" customHeight="1" x14ac:dyDescent="0.3">
      <c r="A4" s="41" t="s">
        <v>432</v>
      </c>
      <c r="B4" t="s">
        <v>433</v>
      </c>
      <c r="E4">
        <f>IF(ISNUMBER(SEARCH("  ", 'List of Flows'!$D4)),'List of Flows'!B4,0)</f>
        <v>0</v>
      </c>
      <c r="F4">
        <f>IF(--AND(ISNUMBER(SEARCH(",", 'List of Flows'!$D4))=TRUE, ISNUMBER(SEARCH(", ", 'List of Flows'!$D4))=FALSE),'List of Flows'!$B4,0)</f>
        <v>0</v>
      </c>
      <c r="G4">
        <f>IF(--EXACT(UPPER('List of Flows'!$D4),'List of Flows'!$D4),'List of Flows'!$B4,0)</f>
        <v>0</v>
      </c>
      <c r="H4">
        <f>IF(--EXACT(LOWER('List of Flows'!$D4), 'List of Flows'!$D4), 'List of Flows'!$B4,0)</f>
        <v>0</v>
      </c>
      <c r="I4">
        <f>IF(--IF(ISNUMBER(SEARCH(" ", 'List of Flows'!$D4)), EXACT(PROPER('List of Flows'!$D4), 'List of Flows'!$D4), FALSE), 'List of Flows'!$B4, 0)</f>
        <v>0</v>
      </c>
      <c r="J4" s="35"/>
      <c r="K4">
        <f>IF(SUMPRODUCT(--ISNUMBER(SEARCH({"(",")","{","}","[","]","/","\","~*"},'List of Flows'!$D4)))&gt;0,'List of Flows'!$B4,0)</f>
        <v>0</v>
      </c>
      <c r="L4" s="35"/>
      <c r="M4">
        <f t="shared" si="2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3"/>
        <v>0</v>
      </c>
    </row>
    <row r="5" spans="1:25" x14ac:dyDescent="0.3">
      <c r="A5" t="s">
        <v>434</v>
      </c>
      <c r="B5" t="s">
        <v>435</v>
      </c>
      <c r="E5">
        <f>IF(ISNUMBER(SEARCH("  ", 'List of Flows'!$D5)),'List of Flows'!B5,0)</f>
        <v>0</v>
      </c>
      <c r="F5">
        <f>IF(--AND(ISNUMBER(SEARCH(",", 'List of Flows'!$D5))=TRUE, ISNUMBER(SEARCH(", ", 'List of Flows'!$D5))=FALSE),'List of Flows'!$B5,0)</f>
        <v>0</v>
      </c>
      <c r="G5">
        <f>IF(--EXACT(UPPER('List of Flows'!$D5),'List of Flows'!$D5),'List of Flows'!$B5,0)</f>
        <v>0</v>
      </c>
      <c r="H5">
        <f>IF(--EXACT(LOWER('List of Flows'!$D5), 'List of Flows'!$D5), 'List of Flows'!$B5,0)</f>
        <v>0</v>
      </c>
      <c r="I5">
        <f>IF(--IF(ISNUMBER(SEARCH(" ", 'List of Flows'!$D5)), EXACT(PROPER('List of Flows'!$D5), 'List of Flows'!$D5), FALSE), 'List of Flows'!$B5, 0)</f>
        <v>0</v>
      </c>
      <c r="J5" s="35"/>
      <c r="K5">
        <f>IF(SUMPRODUCT(--ISNUMBER(SEARCH({"(",")","{","}","[","]","/","\","~*"},'List of Flows'!$D5)))&gt;0,'List of Flows'!$B5,0)</f>
        <v>0</v>
      </c>
      <c r="L5" s="35"/>
      <c r="M5">
        <f t="shared" si="2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3"/>
        <v>0</v>
      </c>
    </row>
    <row r="6" spans="1:25" x14ac:dyDescent="0.3">
      <c r="A6" t="s">
        <v>436</v>
      </c>
      <c r="B6" t="s">
        <v>437</v>
      </c>
      <c r="E6">
        <f>IF(ISNUMBER(SEARCH("  ", 'List of Flows'!$D6)),'List of Flows'!B6,0)</f>
        <v>0</v>
      </c>
      <c r="F6">
        <f>IF(--AND(ISNUMBER(SEARCH(",", 'List of Flows'!$D6))=TRUE, ISNUMBER(SEARCH(", ", 'List of Flows'!$D6))=FALSE),'List of Flows'!$B6,0)</f>
        <v>0</v>
      </c>
      <c r="G6">
        <f>IF(--EXACT(UPPER('List of Flows'!$D6),'List of Flows'!$D6),'List of Flows'!$B6,0)</f>
        <v>0</v>
      </c>
      <c r="H6">
        <f>IF(--EXACT(LOWER('List of Flows'!$D6), 'List of Flows'!$D6), 'List of Flows'!$B6,0)</f>
        <v>0</v>
      </c>
      <c r="I6">
        <f>IF(--IF(ISNUMBER(SEARCH(" ", 'List of Flows'!$D6)), EXACT(PROPER('List of Flows'!$D6), 'List of Flows'!$D6), FALSE), 'List of Flows'!$B6, 0)</f>
        <v>0</v>
      </c>
      <c r="J6" s="35"/>
      <c r="K6">
        <f>IF(SUMPRODUCT(--ISNUMBER(SEARCH({"(",")","{","}","[","]","/","\","~*"},'List of Flows'!$D6)))&gt;0,'List of Flows'!$B6,0)</f>
        <v>0</v>
      </c>
      <c r="L6" s="35"/>
      <c r="M6">
        <f t="shared" si="2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3"/>
        <v>0</v>
      </c>
    </row>
    <row r="7" spans="1:25" x14ac:dyDescent="0.3">
      <c r="A7" t="s">
        <v>438</v>
      </c>
      <c r="B7" t="s">
        <v>439</v>
      </c>
      <c r="E7">
        <f>IF(ISNUMBER(SEARCH("  ", 'List of Flows'!$D7)),'List of Flows'!B7,0)</f>
        <v>0</v>
      </c>
      <c r="F7">
        <f>IF(--AND(ISNUMBER(SEARCH(",", 'List of Flows'!$D7))=TRUE, ISNUMBER(SEARCH(", ", 'List of Flows'!$D7))=FALSE),'List of Flows'!$B7,0)</f>
        <v>0</v>
      </c>
      <c r="G7">
        <f>IF(--EXACT(UPPER('List of Flows'!$D7),'List of Flows'!$D7),'List of Flows'!$B7,0)</f>
        <v>0</v>
      </c>
      <c r="H7">
        <f>IF(--EXACT(LOWER('List of Flows'!$D7), 'List of Flows'!$D7), 'List of Flows'!$B7,0)</f>
        <v>0</v>
      </c>
      <c r="I7">
        <f>IF(--IF(ISNUMBER(SEARCH(" ", 'List of Flows'!$D7)), EXACT(PROPER('List of Flows'!$D7), 'List of Flows'!$D7), FALSE), 'List of Flows'!$B7, 0)</f>
        <v>0</v>
      </c>
      <c r="J7" s="35"/>
      <c r="K7">
        <f>IF(SUMPRODUCT(--ISNUMBER(SEARCH({"(",")","{","}","[","]","/","\","~*"},'List of Flows'!$D7)))&gt;0,'List of Flows'!$B7,0)</f>
        <v>0</v>
      </c>
      <c r="L7" s="35"/>
      <c r="M7">
        <f t="shared" si="2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3"/>
        <v>0</v>
      </c>
    </row>
    <row r="8" spans="1:25" x14ac:dyDescent="0.3">
      <c r="A8" t="s">
        <v>440</v>
      </c>
      <c r="B8" t="s">
        <v>441</v>
      </c>
      <c r="E8">
        <f>IF(ISNUMBER(SEARCH("  ", 'List of Flows'!$D8)),'List of Flows'!B8,0)</f>
        <v>0</v>
      </c>
      <c r="F8">
        <f>IF(--AND(ISNUMBER(SEARCH(",", 'List of Flows'!$D8))=TRUE, ISNUMBER(SEARCH(", ", 'List of Flows'!$D8))=FALSE),'List of Flows'!$B8,0)</f>
        <v>0</v>
      </c>
      <c r="G8">
        <f>IF(--EXACT(UPPER('List of Flows'!$D8),'List of Flows'!$D8),'List of Flows'!$B8,0)</f>
        <v>0</v>
      </c>
      <c r="H8">
        <f>IF(--EXACT(LOWER('List of Flows'!$D8), 'List of Flows'!$D8), 'List of Flows'!$B8,0)</f>
        <v>0</v>
      </c>
      <c r="I8">
        <f>IF(--IF(ISNUMBER(SEARCH(" ", 'List of Flows'!$D8)), EXACT(PROPER('List of Flows'!$D8), 'List of Flows'!$D8), FALSE), 'List of Flows'!$B8, 0)</f>
        <v>0</v>
      </c>
      <c r="J8" s="35"/>
      <c r="K8">
        <f>IF(SUMPRODUCT(--ISNUMBER(SEARCH({"(",")","{","}","[","]","/","\","~*"},'List of Flows'!$D8)))&gt;0,'List of Flows'!$B8,0)</f>
        <v>0</v>
      </c>
      <c r="L8" s="35"/>
      <c r="M8">
        <f t="shared" si="2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3"/>
        <v>0</v>
      </c>
    </row>
    <row r="9" spans="1:25" x14ac:dyDescent="0.3">
      <c r="A9" s="36" t="s">
        <v>442</v>
      </c>
      <c r="E9">
        <f>IF(ISNUMBER(SEARCH("  ", 'List of Flows'!$D9)),'List of Flows'!B9,0)</f>
        <v>0</v>
      </c>
      <c r="F9">
        <f>IF(--AND(ISNUMBER(SEARCH(",", 'List of Flows'!$D9))=TRUE, ISNUMBER(SEARCH(", ", 'List of Flows'!$D9))=FALSE),'List of Flows'!$B9,0)</f>
        <v>0</v>
      </c>
      <c r="G9">
        <f>IF(--EXACT(UPPER('List of Flows'!$D9),'List of Flows'!$D9),'List of Flows'!$B9,0)</f>
        <v>0</v>
      </c>
      <c r="H9">
        <f>IF(--EXACT(LOWER('List of Flows'!$D9), 'List of Flows'!$D9), 'List of Flows'!$B9,0)</f>
        <v>0</v>
      </c>
      <c r="I9">
        <f>IF(--IF(ISNUMBER(SEARCH(" ", 'List of Flows'!$D9)), EXACT(PROPER('List of Flows'!$D9), 'List of Flows'!$D9), FALSE), 'List of Flows'!$B9, 0)</f>
        <v>0</v>
      </c>
      <c r="J9" s="35"/>
      <c r="K9">
        <f>IF(SUMPRODUCT(--ISNUMBER(SEARCH({"(",")","{","}","[","]","/","\","~*"},'List of Flows'!$D9)))&gt;0,'List of Flows'!$B9,0)</f>
        <v>0</v>
      </c>
      <c r="L9" s="35"/>
      <c r="M9">
        <f t="shared" si="2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3"/>
        <v>0</v>
      </c>
    </row>
    <row r="10" spans="1:25" x14ac:dyDescent="0.3">
      <c r="A10" t="s">
        <v>443</v>
      </c>
      <c r="E10">
        <f>IF(ISNUMBER(SEARCH("  ", 'List of Flows'!$D10)),'List of Flows'!B10,0)</f>
        <v>0</v>
      </c>
      <c r="F10">
        <f>IF(--AND(ISNUMBER(SEARCH(",", 'List of Flows'!$D10))=TRUE, ISNUMBER(SEARCH(", ", 'List of Flows'!$D10))=FALSE),'List of Flows'!$B10,0)</f>
        <v>0</v>
      </c>
      <c r="G10">
        <f>IF(--EXACT(UPPER('List of Flows'!$D10),'List of Flows'!$D10),'List of Flows'!$B10,0)</f>
        <v>0</v>
      </c>
      <c r="H10">
        <f>IF(--EXACT(LOWER('List of Flows'!$D10), 'List of Flows'!$D10), 'List of Flows'!$B10,0)</f>
        <v>0</v>
      </c>
      <c r="I10">
        <f>IF(--IF(ISNUMBER(SEARCH(" ", 'List of Flows'!$D10)), EXACT(PROPER('List of Flows'!$D10), 'List of Flows'!$D10), FALSE), 'List of Flows'!$B10, 0)</f>
        <v>0</v>
      </c>
      <c r="J10" s="35"/>
      <c r="K10">
        <f>IF(SUMPRODUCT(--ISNUMBER(SEARCH({"(",")","{","}","[","]","/","\","~*"},'List of Flows'!$D10)))&gt;0,'List of Flows'!$B10,0)</f>
        <v>0</v>
      </c>
      <c r="L10" s="35"/>
      <c r="M10">
        <f t="shared" si="2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3"/>
        <v>0</v>
      </c>
    </row>
    <row r="11" spans="1:25" x14ac:dyDescent="0.3">
      <c r="A11" t="s">
        <v>444</v>
      </c>
      <c r="E11">
        <f>IF(ISNUMBER(SEARCH("  ", 'List of Flows'!$D11)),'List of Flows'!B11,0)</f>
        <v>0</v>
      </c>
      <c r="F11">
        <f>IF(--AND(ISNUMBER(SEARCH(",", 'List of Flows'!$D11))=TRUE, ISNUMBER(SEARCH(", ", 'List of Flows'!$D11))=FALSE),'List of Flows'!$B11,0)</f>
        <v>0</v>
      </c>
      <c r="G11">
        <f>IF(--EXACT(UPPER('List of Flows'!$D11),'List of Flows'!$D11),'List of Flows'!$B11,0)</f>
        <v>0</v>
      </c>
      <c r="H11">
        <f>IF(--EXACT(LOWER('List of Flows'!$D11), 'List of Flows'!$D11), 'List of Flows'!$B11,0)</f>
        <v>0</v>
      </c>
      <c r="I11">
        <f>IF(--IF(ISNUMBER(SEARCH(" ", 'List of Flows'!$D11)), EXACT(PROPER('List of Flows'!$D11), 'List of Flows'!$D11), FALSE), 'List of Flows'!$B11, 0)</f>
        <v>0</v>
      </c>
      <c r="J11" s="35"/>
      <c r="K11">
        <f>IF(SUMPRODUCT(--ISNUMBER(SEARCH({"(",")","{","}","[","]","/","\","~*"},'List of Flows'!$D11)))&gt;0,'List of Flows'!$B11,0)</f>
        <v>0</v>
      </c>
      <c r="L11" s="35"/>
      <c r="M11">
        <f t="shared" si="2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0</v>
      </c>
      <c r="T11">
        <f t="shared" si="0"/>
        <v>0</v>
      </c>
      <c r="U11">
        <f t="shared" si="0"/>
        <v>0</v>
      </c>
      <c r="V11">
        <f t="shared" si="0"/>
        <v>0</v>
      </c>
      <c r="W11">
        <f t="shared" si="0"/>
        <v>0</v>
      </c>
      <c r="X11">
        <f t="shared" si="0"/>
        <v>0</v>
      </c>
      <c r="Y11">
        <f t="shared" si="3"/>
        <v>0</v>
      </c>
    </row>
    <row r="12" spans="1:25" x14ac:dyDescent="0.3">
      <c r="A12" t="s">
        <v>445</v>
      </c>
      <c r="E12">
        <f>IF(ISNUMBER(SEARCH("  ", 'List of Flows'!$D12)),'List of Flows'!B12,0)</f>
        <v>0</v>
      </c>
      <c r="F12">
        <f>IF(--AND(ISNUMBER(SEARCH(",", 'List of Flows'!$D12))=TRUE, ISNUMBER(SEARCH(", ", 'List of Flows'!$D12))=FALSE),'List of Flows'!$B12,0)</f>
        <v>0</v>
      </c>
      <c r="G12">
        <f>IF(--EXACT(UPPER('List of Flows'!$D12),'List of Flows'!$D12),'List of Flows'!$B12,0)</f>
        <v>0</v>
      </c>
      <c r="H12">
        <f>IF(--EXACT(LOWER('List of Flows'!$D12), 'List of Flows'!$D12), 'List of Flows'!$B12,0)</f>
        <v>0</v>
      </c>
      <c r="I12">
        <f>IF(--IF(ISNUMBER(SEARCH(" ", 'List of Flows'!$D12)), EXACT(PROPER('List of Flows'!$D12), 'List of Flows'!$D12), FALSE), 'List of Flows'!$B12, 0)</f>
        <v>0</v>
      </c>
      <c r="J12" s="35"/>
      <c r="K12">
        <f>IF(SUMPRODUCT(--ISNUMBER(SEARCH({"(",")","{","}","[","]","/","\","~*"},'List of Flows'!$D12)))&gt;0,'List of Flows'!$B12,0)</f>
        <v>0</v>
      </c>
      <c r="L12" s="35"/>
      <c r="M12">
        <f t="shared" si="2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0"/>
        <v>0</v>
      </c>
      <c r="T12">
        <f t="shared" si="0"/>
        <v>0</v>
      </c>
      <c r="U12">
        <f t="shared" si="0"/>
        <v>0</v>
      </c>
      <c r="V12">
        <f t="shared" si="0"/>
        <v>0</v>
      </c>
      <c r="W12">
        <f t="shared" si="0"/>
        <v>0</v>
      </c>
      <c r="X12">
        <f t="shared" si="0"/>
        <v>0</v>
      </c>
      <c r="Y12">
        <f t="shared" si="3"/>
        <v>0</v>
      </c>
    </row>
    <row r="13" spans="1:25" x14ac:dyDescent="0.3">
      <c r="A13" t="s">
        <v>446</v>
      </c>
      <c r="E13">
        <f>IF(ISNUMBER(SEARCH("  ", 'List of Flows'!$D13)),'List of Flows'!B13,0)</f>
        <v>0</v>
      </c>
      <c r="F13">
        <f>IF(--AND(ISNUMBER(SEARCH(",", 'List of Flows'!$D13))=TRUE, ISNUMBER(SEARCH(", ", 'List of Flows'!$D13))=FALSE),'List of Flows'!$B13,0)</f>
        <v>0</v>
      </c>
      <c r="G13">
        <f>IF(--EXACT(UPPER('List of Flows'!$D13),'List of Flows'!$D13),'List of Flows'!$B13,0)</f>
        <v>0</v>
      </c>
      <c r="H13">
        <f>IF(--EXACT(LOWER('List of Flows'!$D13), 'List of Flows'!$D13), 'List of Flows'!$B13,0)</f>
        <v>0</v>
      </c>
      <c r="I13">
        <f>IF(--IF(ISNUMBER(SEARCH(" ", 'List of Flows'!$D13)), EXACT(PROPER('List of Flows'!$D13), 'List of Flows'!$D13), FALSE), 'List of Flows'!$B13, 0)</f>
        <v>0</v>
      </c>
      <c r="J13" s="35"/>
      <c r="K13">
        <f>IF(SUMPRODUCT(--ISNUMBER(SEARCH({"(",")","{","}","[","]","/","\","~*"},'List of Flows'!$D13)))&gt;0,'List of Flows'!$B13,0)</f>
        <v>0</v>
      </c>
      <c r="L13" s="35"/>
      <c r="M13">
        <f t="shared" si="2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0</v>
      </c>
      <c r="T13">
        <f t="shared" si="0"/>
        <v>0</v>
      </c>
      <c r="U13">
        <f t="shared" si="0"/>
        <v>0</v>
      </c>
      <c r="V13">
        <f t="shared" si="0"/>
        <v>0</v>
      </c>
      <c r="W13">
        <f t="shared" si="0"/>
        <v>0</v>
      </c>
      <c r="X13">
        <f t="shared" si="0"/>
        <v>0</v>
      </c>
      <c r="Y13">
        <f t="shared" si="3"/>
        <v>0</v>
      </c>
    </row>
    <row r="14" spans="1:25" x14ac:dyDescent="0.3">
      <c r="A14" t="s">
        <v>447</v>
      </c>
      <c r="E14">
        <f>IF(ISNUMBER(SEARCH("  ", 'List of Flows'!$D14)),'List of Flows'!B14,0)</f>
        <v>0</v>
      </c>
      <c r="F14">
        <f>IF(--AND(ISNUMBER(SEARCH(",", 'List of Flows'!$D14))=TRUE, ISNUMBER(SEARCH(", ", 'List of Flows'!$D14))=FALSE),'List of Flows'!$B14,0)</f>
        <v>0</v>
      </c>
      <c r="G14">
        <f>IF(--EXACT(UPPER('List of Flows'!$D14),'List of Flows'!$D14),'List of Flows'!$B14,0)</f>
        <v>0</v>
      </c>
      <c r="H14">
        <f>IF(--EXACT(LOWER('List of Flows'!$D14), 'List of Flows'!$D14), 'List of Flows'!$B14,0)</f>
        <v>0</v>
      </c>
      <c r="I14">
        <f>IF(--IF(ISNUMBER(SEARCH(" ", 'List of Flows'!$D14)), EXACT(PROPER('List of Flows'!$D14), 'List of Flows'!$D14), FALSE), 'List of Flows'!$B14, 0)</f>
        <v>0</v>
      </c>
      <c r="J14" s="35"/>
      <c r="K14">
        <f>IF(SUMPRODUCT(--ISNUMBER(SEARCH({"(",")","{","}","[","]","/","\","~*"},'List of Flows'!$D14)))&gt;0,'List of Flows'!$B14,0)</f>
        <v>0</v>
      </c>
      <c r="L14" s="35"/>
      <c r="M14">
        <f t="shared" si="2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0"/>
        <v>0</v>
      </c>
      <c r="U14">
        <f t="shared" si="0"/>
        <v>0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3"/>
        <v>0</v>
      </c>
    </row>
    <row r="15" spans="1:25" x14ac:dyDescent="0.3">
      <c r="A15" t="s">
        <v>448</v>
      </c>
      <c r="E15">
        <f>IF(ISNUMBER(SEARCH("  ", 'List of Flows'!$D15)),'List of Flows'!B15,0)</f>
        <v>0</v>
      </c>
      <c r="F15">
        <f>IF(--AND(ISNUMBER(SEARCH(",", 'List of Flows'!$D15))=TRUE, ISNUMBER(SEARCH(", ", 'List of Flows'!$D15))=FALSE),'List of Flows'!$B15,0)</f>
        <v>0</v>
      </c>
      <c r="G15">
        <f>IF(--EXACT(UPPER('List of Flows'!$D15),'List of Flows'!$D15),'List of Flows'!$B15,0)</f>
        <v>0</v>
      </c>
      <c r="H15">
        <f>IF(--EXACT(LOWER('List of Flows'!$D15), 'List of Flows'!$D15), 'List of Flows'!$B15,0)</f>
        <v>0</v>
      </c>
      <c r="I15">
        <f>IF(--IF(ISNUMBER(SEARCH(" ", 'List of Flows'!$D15)), EXACT(PROPER('List of Flows'!$D15), 'List of Flows'!$D15), FALSE), 'List of Flows'!$B15, 0)</f>
        <v>0</v>
      </c>
      <c r="J15" s="35"/>
      <c r="K15">
        <f>IF(SUMPRODUCT(--ISNUMBER(SEARCH({"(",")","{","}","[","]","/","\","~*"},'List of Flows'!$D15)))&gt;0,'List of Flows'!$B15,0)</f>
        <v>0</v>
      </c>
      <c r="L15" s="35"/>
      <c r="M15">
        <f t="shared" si="2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0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3"/>
        <v>0</v>
      </c>
    </row>
    <row r="16" spans="1:25" x14ac:dyDescent="0.3">
      <c r="A16" t="s">
        <v>449</v>
      </c>
      <c r="E16">
        <f>IF(ISNUMBER(SEARCH("  ", 'List of Flows'!$D16)),'List of Flows'!B16,0)</f>
        <v>0</v>
      </c>
      <c r="F16">
        <f>IF(--AND(ISNUMBER(SEARCH(",", 'List of Flows'!$D16))=TRUE, ISNUMBER(SEARCH(", ", 'List of Flows'!$D16))=FALSE),'List of Flows'!$B16,0)</f>
        <v>0</v>
      </c>
      <c r="G16">
        <f>IF(--EXACT(UPPER('List of Flows'!$D16),'List of Flows'!$D16),'List of Flows'!$B16,0)</f>
        <v>0</v>
      </c>
      <c r="H16">
        <f>IF(--EXACT(LOWER('List of Flows'!$D16), 'List of Flows'!$D16), 'List of Flows'!$B16,0)</f>
        <v>0</v>
      </c>
      <c r="I16">
        <f>IF(--IF(ISNUMBER(SEARCH(" ", 'List of Flows'!$D16)), EXACT(PROPER('List of Flows'!$D16), 'List of Flows'!$D16), FALSE), 'List of Flows'!$B16, 0)</f>
        <v>0</v>
      </c>
      <c r="J16" s="35"/>
      <c r="K16">
        <f>IF(SUMPRODUCT(--ISNUMBER(SEARCH({"(",")","{","}","[","]","/","\","~*"},'List of Flows'!$D16)))&gt;0,'List of Flows'!$B16,0)</f>
        <v>0</v>
      </c>
      <c r="L16" s="35"/>
      <c r="M16">
        <f t="shared" si="2"/>
        <v>0</v>
      </c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3"/>
        <v>0</v>
      </c>
    </row>
    <row r="17" spans="1:25" x14ac:dyDescent="0.3">
      <c r="A17" t="s">
        <v>450</v>
      </c>
      <c r="E17">
        <f>IF(ISNUMBER(SEARCH("  ", 'List of Flows'!$D17)),'List of Flows'!B17,0)</f>
        <v>0</v>
      </c>
      <c r="F17">
        <f>IF(--AND(ISNUMBER(SEARCH(",", 'List of Flows'!$D17))=TRUE, ISNUMBER(SEARCH(", ", 'List of Flows'!$D17))=FALSE),'List of Flows'!$B17,0)</f>
        <v>0</v>
      </c>
      <c r="G17">
        <f>IF(--EXACT(UPPER('List of Flows'!$D17),'List of Flows'!$D17),'List of Flows'!$B17,0)</f>
        <v>0</v>
      </c>
      <c r="H17">
        <f>IF(--EXACT(LOWER('List of Flows'!$D17), 'List of Flows'!$D17), 'List of Flows'!$B17,0)</f>
        <v>0</v>
      </c>
      <c r="I17">
        <f>IF(--IF(ISNUMBER(SEARCH(" ", 'List of Flows'!$D17)), EXACT(PROPER('List of Flows'!$D17), 'List of Flows'!$D17), FALSE), 'List of Flows'!$B17, 0)</f>
        <v>0</v>
      </c>
      <c r="J17" s="35"/>
      <c r="K17">
        <f>IF(SUMPRODUCT(--ISNUMBER(SEARCH({"(",")","{","}","[","]","/","\","~*"},'List of Flows'!$D17)))&gt;0,'List of Flows'!$B17,0)</f>
        <v>0</v>
      </c>
      <c r="L17" s="35"/>
      <c r="M17">
        <f t="shared" si="2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3"/>
        <v>0</v>
      </c>
    </row>
    <row r="18" spans="1:25" x14ac:dyDescent="0.3">
      <c r="A18" t="s">
        <v>451</v>
      </c>
      <c r="E18">
        <f>IF(ISNUMBER(SEARCH("  ", 'List of Flows'!$D18)),'List of Flows'!B18,0)</f>
        <v>0</v>
      </c>
      <c r="F18">
        <f>IF(--AND(ISNUMBER(SEARCH(",", 'List of Flows'!$D18))=TRUE, ISNUMBER(SEARCH(", ", 'List of Flows'!$D18))=FALSE),'List of Flows'!$B18,0)</f>
        <v>0</v>
      </c>
      <c r="G18">
        <f>IF(--EXACT(UPPER('List of Flows'!$D18),'List of Flows'!$D18),'List of Flows'!$B18,0)</f>
        <v>0</v>
      </c>
      <c r="H18">
        <f>IF(--EXACT(LOWER('List of Flows'!$D18), 'List of Flows'!$D18), 'List of Flows'!$B18,0)</f>
        <v>0</v>
      </c>
      <c r="I18">
        <f>IF(--IF(ISNUMBER(SEARCH(" ", 'List of Flows'!$D18)), EXACT(PROPER('List of Flows'!$D18), 'List of Flows'!$D18), FALSE), 'List of Flows'!$B18, 0)</f>
        <v>0</v>
      </c>
      <c r="J18" s="35"/>
      <c r="K18">
        <f>IF(SUMPRODUCT(--ISNUMBER(SEARCH({"(",")","{","}","[","]","/","\","~*"},'List of Flows'!$D18)))&gt;0,'List of Flows'!$B18,0)</f>
        <v>0</v>
      </c>
      <c r="L18" s="35"/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2"/>
        <v>0</v>
      </c>
      <c r="S18">
        <f t="shared" si="2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3"/>
        <v>0</v>
      </c>
    </row>
    <row r="19" spans="1:25" x14ac:dyDescent="0.3">
      <c r="A19" t="s">
        <v>423</v>
      </c>
      <c r="E19">
        <f>IF(ISNUMBER(SEARCH("  ", 'List of Flows'!$D19)),'List of Flows'!B19,0)</f>
        <v>0</v>
      </c>
      <c r="F19">
        <f>IF(--AND(ISNUMBER(SEARCH(",", 'List of Flows'!$D19))=TRUE, ISNUMBER(SEARCH(", ", 'List of Flows'!$D19))=FALSE),'List of Flows'!$B19,0)</f>
        <v>0</v>
      </c>
      <c r="G19">
        <f>IF(--EXACT(UPPER('List of Flows'!$D19),'List of Flows'!$D19),'List of Flows'!$B19,0)</f>
        <v>0</v>
      </c>
      <c r="H19">
        <f>IF(--EXACT(LOWER('List of Flows'!$D19), 'List of Flows'!$D19), 'List of Flows'!$B19,0)</f>
        <v>0</v>
      </c>
      <c r="I19">
        <f>IF(--IF(ISNUMBER(SEARCH(" ", 'List of Flows'!$D19)), EXACT(PROPER('List of Flows'!$D19), 'List of Flows'!$D19), FALSE), 'List of Flows'!$B19, 0)</f>
        <v>0</v>
      </c>
      <c r="J19" s="35"/>
      <c r="K19">
        <f>IF(SUMPRODUCT(--ISNUMBER(SEARCH({"(",")","{","}","[","]","/","\","~*"},'List of Flows'!$D19)))&gt;0,'List of Flows'!$B19,0)</f>
        <v>0</v>
      </c>
      <c r="L19" s="35"/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2"/>
        <v>0</v>
      </c>
      <c r="R19">
        <f t="shared" si="2"/>
        <v>0</v>
      </c>
      <c r="S19">
        <f t="shared" si="2"/>
        <v>0</v>
      </c>
      <c r="T19">
        <f t="shared" si="2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3"/>
        <v>0</v>
      </c>
    </row>
    <row r="20" spans="1:25" x14ac:dyDescent="0.3">
      <c r="E20">
        <f>IF(ISNUMBER(SEARCH("  ", 'List of Flows'!$D20)),'List of Flows'!B20,0)</f>
        <v>0</v>
      </c>
      <c r="F20">
        <f>IF(--AND(ISNUMBER(SEARCH(",", 'List of Flows'!$D20))=TRUE, ISNUMBER(SEARCH(", ", 'List of Flows'!$D20))=FALSE),'List of Flows'!$B20,0)</f>
        <v>0</v>
      </c>
      <c r="G20">
        <f>IF(--EXACT(UPPER('List of Flows'!$D20),'List of Flows'!$D20),'List of Flows'!$B20,0)</f>
        <v>0</v>
      </c>
      <c r="H20">
        <f>IF(--EXACT(LOWER('List of Flows'!$D20), 'List of Flows'!$D20), 'List of Flows'!$B20,0)</f>
        <v>0</v>
      </c>
      <c r="I20">
        <f>IF(--IF(ISNUMBER(SEARCH(" ", 'List of Flows'!$D20)), EXACT(PROPER('List of Flows'!$D20), 'List of Flows'!$D20), FALSE), 'List of Flows'!$B20, 0)</f>
        <v>0</v>
      </c>
      <c r="J20" s="35"/>
      <c r="K20">
        <f>IF(SUMPRODUCT(--ISNUMBER(SEARCH({"(",")","{","}","[","]","/","\","~*"},'List of Flows'!$D20)))&gt;0,'List of Flows'!$B20,0)</f>
        <v>0</v>
      </c>
      <c r="L20" s="35"/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2"/>
        <v>0</v>
      </c>
      <c r="R20">
        <f t="shared" si="2"/>
        <v>0</v>
      </c>
      <c r="S20">
        <f t="shared" si="2"/>
        <v>0</v>
      </c>
      <c r="T20">
        <f t="shared" si="2"/>
        <v>0</v>
      </c>
      <c r="U20">
        <f t="shared" si="2"/>
        <v>0</v>
      </c>
      <c r="V20">
        <f t="shared" si="2"/>
        <v>0</v>
      </c>
      <c r="W20">
        <f t="shared" si="2"/>
        <v>0</v>
      </c>
      <c r="X20">
        <f t="shared" si="2"/>
        <v>0</v>
      </c>
      <c r="Y20">
        <f t="shared" si="3"/>
        <v>0</v>
      </c>
    </row>
    <row r="21" spans="1:25" x14ac:dyDescent="0.3">
      <c r="E21">
        <f>IF(ISNUMBER(SEARCH("  ", 'List of Flows'!$D21)),'List of Flows'!B21,0)</f>
        <v>0</v>
      </c>
      <c r="F21">
        <f>IF(--AND(ISNUMBER(SEARCH(",", 'List of Flows'!$D21))=TRUE, ISNUMBER(SEARCH(", ", 'List of Flows'!$D21))=FALSE),'List of Flows'!$B21,0)</f>
        <v>0</v>
      </c>
      <c r="G21">
        <f>IF(--EXACT(UPPER('List of Flows'!$D21),'List of Flows'!$D21),'List of Flows'!$B21,0)</f>
        <v>0</v>
      </c>
      <c r="H21">
        <f>IF(--EXACT(LOWER('List of Flows'!$D21), 'List of Flows'!$D21), 'List of Flows'!$B21,0)</f>
        <v>0</v>
      </c>
      <c r="I21">
        <f>IF(--IF(ISNUMBER(SEARCH(" ", 'List of Flows'!$D21)), EXACT(PROPER('List of Flows'!$D21), 'List of Flows'!$D21), FALSE), 'List of Flows'!$B21, 0)</f>
        <v>0</v>
      </c>
      <c r="J21" s="35"/>
      <c r="K21">
        <f>IF(SUMPRODUCT(--ISNUMBER(SEARCH({"(",")","{","}","[","]","/","\","~*"},'List of Flows'!$D21)))&gt;0,'List of Flows'!$B21,0)</f>
        <v>0</v>
      </c>
      <c r="L21" s="35"/>
      <c r="M21">
        <f t="shared" si="2"/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2"/>
        <v>0</v>
      </c>
      <c r="R21">
        <f t="shared" si="2"/>
        <v>0</v>
      </c>
      <c r="S21">
        <f t="shared" si="2"/>
        <v>0</v>
      </c>
      <c r="T21">
        <f t="shared" si="2"/>
        <v>0</v>
      </c>
      <c r="U21">
        <f t="shared" si="2"/>
        <v>0</v>
      </c>
      <c r="V21">
        <f t="shared" si="2"/>
        <v>0</v>
      </c>
      <c r="W21">
        <f t="shared" si="2"/>
        <v>0</v>
      </c>
      <c r="X21">
        <f t="shared" si="2"/>
        <v>0</v>
      </c>
      <c r="Y21">
        <f t="shared" si="3"/>
        <v>0</v>
      </c>
    </row>
    <row r="22" spans="1:25" x14ac:dyDescent="0.3">
      <c r="E22">
        <f>IF(ISNUMBER(SEARCH("  ", 'List of Flows'!$D22)),'List of Flows'!B22,0)</f>
        <v>0</v>
      </c>
      <c r="F22">
        <f>IF(--AND(ISNUMBER(SEARCH(",", 'List of Flows'!$D22))=TRUE, ISNUMBER(SEARCH(", ", 'List of Flows'!$D22))=FALSE),'List of Flows'!$B22,0)</f>
        <v>0</v>
      </c>
      <c r="G22">
        <f>IF(--EXACT(UPPER('List of Flows'!$D22),'List of Flows'!$D22),'List of Flows'!$B22,0)</f>
        <v>0</v>
      </c>
      <c r="H22">
        <f>IF(--EXACT(LOWER('List of Flows'!$D22), 'List of Flows'!$D22), 'List of Flows'!$B22,0)</f>
        <v>0</v>
      </c>
      <c r="I22">
        <f>IF(--IF(ISNUMBER(SEARCH(" ", 'List of Flows'!$D22)), EXACT(PROPER('List of Flows'!$D22), 'List of Flows'!$D22), FALSE), 'List of Flows'!$B22, 0)</f>
        <v>0</v>
      </c>
      <c r="J22" s="35"/>
      <c r="K22">
        <f>IF(SUMPRODUCT(--ISNUMBER(SEARCH({"(",")","{","}","[","]","/","\","~*"},'List of Flows'!$D22)))&gt;0,'List of Flows'!$B22,0)</f>
        <v>0</v>
      </c>
      <c r="L22" s="35"/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2"/>
        <v>0</v>
      </c>
      <c r="R22">
        <f t="shared" si="2"/>
        <v>0</v>
      </c>
      <c r="S22">
        <f t="shared" si="2"/>
        <v>0</v>
      </c>
      <c r="T22">
        <f t="shared" si="2"/>
        <v>0</v>
      </c>
      <c r="U22">
        <f t="shared" si="2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3"/>
        <v>0</v>
      </c>
    </row>
    <row r="23" spans="1:25" x14ac:dyDescent="0.3">
      <c r="E23">
        <f>IF(ISNUMBER(SEARCH("  ", 'List of Flows'!$D23)),'List of Flows'!B23,0)</f>
        <v>0</v>
      </c>
      <c r="F23">
        <f>IF(--AND(ISNUMBER(SEARCH(",", 'List of Flows'!$D23))=TRUE, ISNUMBER(SEARCH(", ", 'List of Flows'!$D23))=FALSE),'List of Flows'!$B23,0)</f>
        <v>0</v>
      </c>
      <c r="G23">
        <f>IF(--EXACT(UPPER('List of Flows'!$D23),'List of Flows'!$D23),'List of Flows'!$B23,0)</f>
        <v>0</v>
      </c>
      <c r="H23">
        <f>IF(--EXACT(LOWER('List of Flows'!$D23), 'List of Flows'!$D23), 'List of Flows'!$B23,0)</f>
        <v>0</v>
      </c>
      <c r="I23">
        <f>IF(--IF(ISNUMBER(SEARCH(" ", 'List of Flows'!$D23)), EXACT(PROPER('List of Flows'!$D23), 'List of Flows'!$D23), FALSE), 'List of Flows'!$B23, 0)</f>
        <v>0</v>
      </c>
      <c r="J23" s="35"/>
      <c r="K23">
        <f>IF(SUMPRODUCT(--ISNUMBER(SEARCH({"(",")","{","}","[","]","/","\","~*"},'List of Flows'!$D23)))&gt;0,'List of Flows'!$B23,0)</f>
        <v>0</v>
      </c>
      <c r="L23" s="35"/>
      <c r="M23">
        <f t="shared" si="2"/>
        <v>0</v>
      </c>
      <c r="N23">
        <f t="shared" si="2"/>
        <v>0</v>
      </c>
      <c r="O23">
        <f t="shared" si="2"/>
        <v>0</v>
      </c>
      <c r="P23">
        <f t="shared" si="2"/>
        <v>0</v>
      </c>
      <c r="Q23">
        <f t="shared" si="2"/>
        <v>0</v>
      </c>
      <c r="R23">
        <f t="shared" si="2"/>
        <v>0</v>
      </c>
      <c r="S23">
        <f t="shared" si="2"/>
        <v>0</v>
      </c>
      <c r="T23">
        <f t="shared" si="2"/>
        <v>0</v>
      </c>
      <c r="U23">
        <f t="shared" si="2"/>
        <v>0</v>
      </c>
      <c r="V23">
        <f t="shared" si="2"/>
        <v>0</v>
      </c>
      <c r="W23">
        <f t="shared" si="2"/>
        <v>0</v>
      </c>
      <c r="X23">
        <f t="shared" si="2"/>
        <v>0</v>
      </c>
      <c r="Y23">
        <f t="shared" si="3"/>
        <v>0</v>
      </c>
    </row>
    <row r="24" spans="1:25" x14ac:dyDescent="0.3">
      <c r="E24">
        <f>IF(ISNUMBER(SEARCH("  ", 'List of Flows'!$D24)),'List of Flows'!B24,0)</f>
        <v>0</v>
      </c>
      <c r="F24">
        <f>IF(--AND(ISNUMBER(SEARCH(",", 'List of Flows'!$D24))=TRUE, ISNUMBER(SEARCH(", ", 'List of Flows'!$D24))=FALSE),'List of Flows'!$B24,0)</f>
        <v>0</v>
      </c>
      <c r="G24">
        <f>IF(--EXACT(UPPER('List of Flows'!$D24),'List of Flows'!$D24),'List of Flows'!$B24,0)</f>
        <v>0</v>
      </c>
      <c r="H24">
        <f>IF(--EXACT(LOWER('List of Flows'!$D24), 'List of Flows'!$D24), 'List of Flows'!$B24,0)</f>
        <v>0</v>
      </c>
      <c r="I24">
        <f>IF(--IF(ISNUMBER(SEARCH(" ", 'List of Flows'!$D24)), EXACT(PROPER('List of Flows'!$D24), 'List of Flows'!$D24), FALSE), 'List of Flows'!$B24, 0)</f>
        <v>0</v>
      </c>
      <c r="J24" s="35"/>
      <c r="K24">
        <f>IF(SUMPRODUCT(--ISNUMBER(SEARCH({"(",")","{","}","[","]","/","\","~*"},'List of Flows'!$D24)))&gt;0,'List of Flows'!$B24,0)</f>
        <v>0</v>
      </c>
      <c r="L24" s="35"/>
      <c r="M24">
        <f t="shared" si="2"/>
        <v>0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2"/>
        <v>0</v>
      </c>
      <c r="S24">
        <f t="shared" si="2"/>
        <v>0</v>
      </c>
      <c r="T24">
        <f t="shared" si="2"/>
        <v>0</v>
      </c>
      <c r="U24">
        <f t="shared" si="2"/>
        <v>0</v>
      </c>
      <c r="V24">
        <f t="shared" si="2"/>
        <v>0</v>
      </c>
      <c r="W24">
        <f t="shared" si="2"/>
        <v>0</v>
      </c>
      <c r="X24">
        <f t="shared" si="2"/>
        <v>0</v>
      </c>
      <c r="Y24">
        <f t="shared" si="3"/>
        <v>0</v>
      </c>
    </row>
    <row r="25" spans="1:25" x14ac:dyDescent="0.3">
      <c r="E25">
        <f>IF(ISNUMBER(SEARCH("  ", 'List of Flows'!$D25)),'List of Flows'!B25,0)</f>
        <v>0</v>
      </c>
      <c r="F25">
        <f>IF(--AND(ISNUMBER(SEARCH(",", 'List of Flows'!$D25))=TRUE, ISNUMBER(SEARCH(", ", 'List of Flows'!$D25))=FALSE),'List of Flows'!$B25,0)</f>
        <v>0</v>
      </c>
      <c r="G25">
        <f>IF(--EXACT(UPPER('List of Flows'!$D25),'List of Flows'!$D25),'List of Flows'!$B25,0)</f>
        <v>0</v>
      </c>
      <c r="H25">
        <f>IF(--EXACT(LOWER('List of Flows'!$D25), 'List of Flows'!$D25), 'List of Flows'!$B25,0)</f>
        <v>0</v>
      </c>
      <c r="I25">
        <f>IF(--IF(ISNUMBER(SEARCH(" ", 'List of Flows'!$D25)), EXACT(PROPER('List of Flows'!$D25), 'List of Flows'!$D25), FALSE), 'List of Flows'!$B25, 0)</f>
        <v>0</v>
      </c>
      <c r="J25" s="35"/>
      <c r="K25">
        <f>IF(SUMPRODUCT(--ISNUMBER(SEARCH({"(",")","{","}","[","]","/","\","~*"},'List of Flows'!$D25)))&gt;0,'List of Flows'!$B25,0)</f>
        <v>0</v>
      </c>
      <c r="L25" s="35"/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2"/>
        <v>0</v>
      </c>
      <c r="W25">
        <f t="shared" si="2"/>
        <v>0</v>
      </c>
      <c r="X25">
        <f t="shared" si="2"/>
        <v>0</v>
      </c>
      <c r="Y25">
        <f t="shared" si="3"/>
        <v>0</v>
      </c>
    </row>
    <row r="26" spans="1:25" x14ac:dyDescent="0.3">
      <c r="E26">
        <f>IF(ISNUMBER(SEARCH("  ", 'List of Flows'!$D26)),'List of Flows'!B26,0)</f>
        <v>0</v>
      </c>
      <c r="F26">
        <f>IF(--AND(ISNUMBER(SEARCH(",", 'List of Flows'!$D26))=TRUE, ISNUMBER(SEARCH(", ", 'List of Flows'!$D26))=FALSE),'List of Flows'!$B26,0)</f>
        <v>0</v>
      </c>
      <c r="G26">
        <f>IF(--EXACT(UPPER('List of Flows'!$D26),'List of Flows'!$D26),'List of Flows'!$B26,0)</f>
        <v>0</v>
      </c>
      <c r="H26">
        <f>IF(--EXACT(LOWER('List of Flows'!$D26), 'List of Flows'!$D26), 'List of Flows'!$B26,0)</f>
        <v>0</v>
      </c>
      <c r="I26">
        <f>IF(--IF(ISNUMBER(SEARCH(" ", 'List of Flows'!$D26)), EXACT(PROPER('List of Flows'!$D26), 'List of Flows'!$D26), FALSE), 'List of Flows'!$B26, 0)</f>
        <v>0</v>
      </c>
      <c r="J26" s="35"/>
      <c r="K26">
        <f>IF(SUMPRODUCT(--ISNUMBER(SEARCH({"(",")","{","}","[","]","/","\","~*"},'List of Flows'!$D26)))&gt;0,'List of Flows'!$B26,0)</f>
        <v>0</v>
      </c>
      <c r="L26" s="35"/>
      <c r="M26">
        <f t="shared" si="2"/>
        <v>0</v>
      </c>
      <c r="N26">
        <f t="shared" si="2"/>
        <v>0</v>
      </c>
      <c r="O26">
        <f t="shared" si="2"/>
        <v>0</v>
      </c>
      <c r="P26">
        <f t="shared" si="2"/>
        <v>0</v>
      </c>
      <c r="Q26">
        <f t="shared" si="2"/>
        <v>0</v>
      </c>
      <c r="R26">
        <f t="shared" si="2"/>
        <v>0</v>
      </c>
      <c r="S26">
        <f t="shared" si="2"/>
        <v>0</v>
      </c>
      <c r="T26">
        <f t="shared" si="2"/>
        <v>0</v>
      </c>
      <c r="U26">
        <f t="shared" si="2"/>
        <v>0</v>
      </c>
      <c r="V26">
        <f t="shared" si="2"/>
        <v>0</v>
      </c>
      <c r="W26">
        <f t="shared" si="2"/>
        <v>0</v>
      </c>
      <c r="X26">
        <f t="shared" si="2"/>
        <v>0</v>
      </c>
      <c r="Y26">
        <f t="shared" si="3"/>
        <v>0</v>
      </c>
    </row>
    <row r="27" spans="1:25" x14ac:dyDescent="0.3">
      <c r="E27">
        <f>IF(ISNUMBER(SEARCH("  ", 'List of Flows'!$D27)),'List of Flows'!B27,0)</f>
        <v>0</v>
      </c>
      <c r="F27">
        <f>IF(--AND(ISNUMBER(SEARCH(",", 'List of Flows'!$D27))=TRUE, ISNUMBER(SEARCH(", ", 'List of Flows'!$D27))=FALSE),'List of Flows'!$B27,0)</f>
        <v>0</v>
      </c>
      <c r="G27">
        <f>IF(--EXACT(UPPER('List of Flows'!$D27),'List of Flows'!$D27),'List of Flows'!$B27,0)</f>
        <v>0</v>
      </c>
      <c r="H27">
        <f>IF(--EXACT(LOWER('List of Flows'!$D27), 'List of Flows'!$D27), 'List of Flows'!$B27,0)</f>
        <v>0</v>
      </c>
      <c r="I27">
        <f>IF(--IF(ISNUMBER(SEARCH(" ", 'List of Flows'!$D27)), EXACT(PROPER('List of Flows'!$D27), 'List of Flows'!$D27), FALSE), 'List of Flows'!$B27, 0)</f>
        <v>0</v>
      </c>
      <c r="J27" s="35"/>
      <c r="K27">
        <f>IF(SUMPRODUCT(--ISNUMBER(SEARCH({"(",")","{","}","[","]","/","\","~*"},'List of Flows'!$D27)))&gt;0,'List of Flows'!$B27,0)</f>
        <v>0</v>
      </c>
      <c r="L27" s="35"/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  <c r="X27">
        <f t="shared" si="2"/>
        <v>0</v>
      </c>
      <c r="Y27">
        <f t="shared" si="3"/>
        <v>0</v>
      </c>
    </row>
    <row r="28" spans="1:25" x14ac:dyDescent="0.3">
      <c r="E28">
        <f>IF(ISNUMBER(SEARCH("  ", 'List of Flows'!$D28)),'List of Flows'!B28,0)</f>
        <v>0</v>
      </c>
      <c r="F28">
        <f>IF(--AND(ISNUMBER(SEARCH(",", 'List of Flows'!$D28))=TRUE, ISNUMBER(SEARCH(", ", 'List of Flows'!$D28))=FALSE),'List of Flows'!$B28,0)</f>
        <v>0</v>
      </c>
      <c r="G28">
        <f>IF(--EXACT(UPPER('List of Flows'!$D28),'List of Flows'!$D28),'List of Flows'!$B28,0)</f>
        <v>0</v>
      </c>
      <c r="H28">
        <f>IF(--EXACT(LOWER('List of Flows'!$D28), 'List of Flows'!$D28), 'List of Flows'!$B28,0)</f>
        <v>0</v>
      </c>
      <c r="I28">
        <f>IF(--IF(ISNUMBER(SEARCH(" ", 'List of Flows'!$D28)), EXACT(PROPER('List of Flows'!$D28), 'List of Flows'!$D28), FALSE), 'List of Flows'!$B28, 0)</f>
        <v>0</v>
      </c>
      <c r="J28" s="35"/>
      <c r="K28">
        <f>IF(SUMPRODUCT(--ISNUMBER(SEARCH({"(",")","{","}","[","]","/","\","~*"},'List of Flows'!$D28)))&gt;0,'List of Flows'!$B28,0)</f>
        <v>0</v>
      </c>
      <c r="L28" s="35"/>
      <c r="M28">
        <f t="shared" si="2"/>
        <v>0</v>
      </c>
      <c r="N28">
        <f t="shared" si="2"/>
        <v>0</v>
      </c>
      <c r="O28">
        <f t="shared" si="2"/>
        <v>0</v>
      </c>
      <c r="P28">
        <f t="shared" si="2"/>
        <v>0</v>
      </c>
      <c r="Q28">
        <f t="shared" si="2"/>
        <v>0</v>
      </c>
      <c r="R28">
        <f t="shared" si="2"/>
        <v>0</v>
      </c>
      <c r="S28">
        <f t="shared" si="2"/>
        <v>0</v>
      </c>
      <c r="T28">
        <f t="shared" si="2"/>
        <v>0</v>
      </c>
      <c r="U28">
        <f t="shared" si="2"/>
        <v>0</v>
      </c>
      <c r="V28">
        <f t="shared" si="2"/>
        <v>0</v>
      </c>
      <c r="W28">
        <f t="shared" si="2"/>
        <v>0</v>
      </c>
      <c r="X28">
        <f t="shared" si="2"/>
        <v>0</v>
      </c>
      <c r="Y28">
        <f t="shared" si="3"/>
        <v>0</v>
      </c>
    </row>
    <row r="29" spans="1:25" x14ac:dyDescent="0.3">
      <c r="E29">
        <f>IF(ISNUMBER(SEARCH("  ", 'List of Flows'!$D29)),'List of Flows'!B29,0)</f>
        <v>0</v>
      </c>
      <c r="F29">
        <f>IF(--AND(ISNUMBER(SEARCH(",", 'List of Flows'!$D29))=TRUE, ISNUMBER(SEARCH(", ", 'List of Flows'!$D29))=FALSE),'List of Flows'!$B29,0)</f>
        <v>0</v>
      </c>
      <c r="G29">
        <f>IF(--EXACT(UPPER('List of Flows'!$D29),'List of Flows'!$D29),'List of Flows'!$B29,0)</f>
        <v>0</v>
      </c>
      <c r="H29">
        <f>IF(--EXACT(LOWER('List of Flows'!$D29), 'List of Flows'!$D29), 'List of Flows'!$B29,0)</f>
        <v>0</v>
      </c>
      <c r="I29">
        <f>IF(--IF(ISNUMBER(SEARCH(" ", 'List of Flows'!$D29)), EXACT(PROPER('List of Flows'!$D29), 'List of Flows'!$D29), FALSE), 'List of Flows'!$B29, 0)</f>
        <v>0</v>
      </c>
      <c r="J29" s="35"/>
      <c r="K29">
        <f>IF(SUMPRODUCT(--ISNUMBER(SEARCH({"(",")","{","}","[","]","/","\","~*"},'List of Flows'!$D29)))&gt;0,'List of Flows'!$B29,0)</f>
        <v>0</v>
      </c>
      <c r="L29" s="35"/>
      <c r="M29">
        <f t="shared" si="2"/>
        <v>0</v>
      </c>
      <c r="N29">
        <f t="shared" si="2"/>
        <v>0</v>
      </c>
      <c r="O29">
        <f t="shared" si="2"/>
        <v>0</v>
      </c>
      <c r="P29">
        <f t="shared" si="2"/>
        <v>0</v>
      </c>
      <c r="Q29">
        <f t="shared" si="2"/>
        <v>0</v>
      </c>
      <c r="R29">
        <f t="shared" si="2"/>
        <v>0</v>
      </c>
      <c r="S29">
        <f t="shared" si="2"/>
        <v>0</v>
      </c>
      <c r="T29">
        <f t="shared" si="2"/>
        <v>0</v>
      </c>
      <c r="U29">
        <f t="shared" si="2"/>
        <v>0</v>
      </c>
      <c r="V29">
        <f t="shared" si="2"/>
        <v>0</v>
      </c>
      <c r="W29">
        <f t="shared" si="2"/>
        <v>0</v>
      </c>
      <c r="X29">
        <f t="shared" si="2"/>
        <v>0</v>
      </c>
      <c r="Y29">
        <f t="shared" si="3"/>
        <v>0</v>
      </c>
    </row>
    <row r="30" spans="1:25" x14ac:dyDescent="0.3">
      <c r="E30">
        <f>IF(ISNUMBER(SEARCH("  ", 'List of Flows'!$D30)),'List of Flows'!B30,0)</f>
        <v>0</v>
      </c>
      <c r="F30">
        <f>IF(--AND(ISNUMBER(SEARCH(",", 'List of Flows'!$D30))=TRUE, ISNUMBER(SEARCH(", ", 'List of Flows'!$D30))=FALSE),'List of Flows'!$B30,0)</f>
        <v>0</v>
      </c>
      <c r="G30">
        <f>IF(--EXACT(UPPER('List of Flows'!$D30),'List of Flows'!$D30),'List of Flows'!$B30,0)</f>
        <v>0</v>
      </c>
      <c r="H30">
        <f>IF(--EXACT(LOWER('List of Flows'!$D30), 'List of Flows'!$D30), 'List of Flows'!$B30,0)</f>
        <v>0</v>
      </c>
      <c r="I30">
        <f>IF(--IF(ISNUMBER(SEARCH(" ", 'List of Flows'!$D30)), EXACT(PROPER('List of Flows'!$D30), 'List of Flows'!$D30), FALSE), 'List of Flows'!$B30, 0)</f>
        <v>0</v>
      </c>
      <c r="J30" s="35"/>
      <c r="K30">
        <f>IF(SUMPRODUCT(--ISNUMBER(SEARCH({"(",")","{","}","[","]","/","\","~*"},'List of Flows'!$D30)))&gt;0,'List of Flows'!$B30,0)</f>
        <v>0</v>
      </c>
      <c r="L30" s="35"/>
      <c r="M30">
        <f t="shared" si="2"/>
        <v>0</v>
      </c>
      <c r="N30">
        <f t="shared" si="2"/>
        <v>0</v>
      </c>
      <c r="O30">
        <f t="shared" si="2"/>
        <v>0</v>
      </c>
      <c r="P30">
        <f t="shared" si="2"/>
        <v>0</v>
      </c>
      <c r="Q30">
        <f t="shared" si="2"/>
        <v>0</v>
      </c>
      <c r="R30">
        <f t="shared" si="2"/>
        <v>0</v>
      </c>
      <c r="S30">
        <f t="shared" si="2"/>
        <v>0</v>
      </c>
      <c r="T30">
        <f t="shared" si="2"/>
        <v>0</v>
      </c>
      <c r="U30">
        <f t="shared" si="2"/>
        <v>0</v>
      </c>
      <c r="V30">
        <f t="shared" si="2"/>
        <v>0</v>
      </c>
      <c r="W30">
        <f t="shared" si="2"/>
        <v>0</v>
      </c>
      <c r="X30">
        <f t="shared" si="2"/>
        <v>0</v>
      </c>
      <c r="Y30">
        <f t="shared" si="3"/>
        <v>0</v>
      </c>
    </row>
    <row r="31" spans="1:25" x14ac:dyDescent="0.3">
      <c r="E31">
        <f>IF(ISNUMBER(SEARCH("  ", 'List of Flows'!$D31)),'List of Flows'!B31,0)</f>
        <v>0</v>
      </c>
      <c r="F31">
        <f>IF(--AND(ISNUMBER(SEARCH(",", 'List of Flows'!$D31))=TRUE, ISNUMBER(SEARCH(", ", 'List of Flows'!$D31))=FALSE),'List of Flows'!$B31,0)</f>
        <v>0</v>
      </c>
      <c r="G31">
        <f>IF(--EXACT(UPPER('List of Flows'!$D31),'List of Flows'!$D31),'List of Flows'!$B31,0)</f>
        <v>0</v>
      </c>
      <c r="H31">
        <f>IF(--EXACT(LOWER('List of Flows'!$D31), 'List of Flows'!$D31), 'List of Flows'!$B31,0)</f>
        <v>0</v>
      </c>
      <c r="I31">
        <f>IF(--IF(ISNUMBER(SEARCH(" ", 'List of Flows'!$D31)), EXACT(PROPER('List of Flows'!$D31), 'List of Flows'!$D31), FALSE), 'List of Flows'!$B31, 0)</f>
        <v>0</v>
      </c>
      <c r="J31" s="35"/>
      <c r="K31">
        <f>IF(SUMPRODUCT(--ISNUMBER(SEARCH({"(",")","{","}","[","]","/","\","~*"},'List of Flows'!$D31)))&gt;0,'List of Flows'!$B31,0)</f>
        <v>0</v>
      </c>
      <c r="L31" s="35"/>
      <c r="M31">
        <f t="shared" si="2"/>
        <v>0</v>
      </c>
      <c r="N31">
        <f t="shared" si="2"/>
        <v>0</v>
      </c>
      <c r="O31">
        <f t="shared" si="2"/>
        <v>0</v>
      </c>
      <c r="P31">
        <f t="shared" si="2"/>
        <v>0</v>
      </c>
      <c r="Q31">
        <f t="shared" si="2"/>
        <v>0</v>
      </c>
      <c r="R31">
        <f t="shared" si="2"/>
        <v>0</v>
      </c>
      <c r="S31">
        <f t="shared" si="2"/>
        <v>0</v>
      </c>
      <c r="T31">
        <f t="shared" si="2"/>
        <v>0</v>
      </c>
      <c r="U31">
        <f t="shared" si="2"/>
        <v>0</v>
      </c>
      <c r="V31">
        <f t="shared" si="2"/>
        <v>0</v>
      </c>
      <c r="W31">
        <f t="shared" si="2"/>
        <v>0</v>
      </c>
      <c r="X31">
        <f t="shared" si="2"/>
        <v>0</v>
      </c>
      <c r="Y31">
        <f t="shared" si="3"/>
        <v>0</v>
      </c>
    </row>
    <row r="32" spans="1:25" x14ac:dyDescent="0.3">
      <c r="E32">
        <f>IF(ISNUMBER(SEARCH("  ", 'List of Flows'!$D32)),'List of Flows'!B32,0)</f>
        <v>0</v>
      </c>
      <c r="F32">
        <f>IF(--AND(ISNUMBER(SEARCH(",", 'List of Flows'!$D32))=TRUE, ISNUMBER(SEARCH(", ", 'List of Flows'!$D32))=FALSE),'List of Flows'!$B32,0)</f>
        <v>0</v>
      </c>
      <c r="G32">
        <f>IF(--EXACT(UPPER('List of Flows'!$D32),'List of Flows'!$D32),'List of Flows'!$B32,0)</f>
        <v>0</v>
      </c>
      <c r="H32">
        <f>IF(--EXACT(LOWER('List of Flows'!$D32), 'List of Flows'!$D32), 'List of Flows'!$B32,0)</f>
        <v>0</v>
      </c>
      <c r="I32">
        <f>IF(--IF(ISNUMBER(SEARCH(" ", 'List of Flows'!$D32)), EXACT(PROPER('List of Flows'!$D32), 'List of Flows'!$D32), FALSE), 'List of Flows'!$B32, 0)</f>
        <v>0</v>
      </c>
      <c r="J32" s="35"/>
      <c r="K32">
        <f>IF(SUMPRODUCT(--ISNUMBER(SEARCH({"(",")","{","}","[","]","/","\","~*"},'List of Flows'!$D32)))&gt;0,'List of Flows'!$B32,0)</f>
        <v>0</v>
      </c>
      <c r="L32" s="35"/>
      <c r="M32">
        <f t="shared" si="2"/>
        <v>0</v>
      </c>
      <c r="N32">
        <f t="shared" si="2"/>
        <v>0</v>
      </c>
      <c r="O32">
        <f t="shared" si="2"/>
        <v>0</v>
      </c>
      <c r="P32">
        <f t="shared" si="2"/>
        <v>0</v>
      </c>
      <c r="Q32">
        <f t="shared" si="2"/>
        <v>0</v>
      </c>
      <c r="R32">
        <f t="shared" si="2"/>
        <v>0</v>
      </c>
      <c r="S32">
        <f t="shared" si="2"/>
        <v>0</v>
      </c>
      <c r="T32">
        <f t="shared" si="2"/>
        <v>0</v>
      </c>
      <c r="U32">
        <f t="shared" si="2"/>
        <v>0</v>
      </c>
      <c r="V32">
        <f t="shared" si="2"/>
        <v>0</v>
      </c>
      <c r="W32">
        <f t="shared" si="2"/>
        <v>0</v>
      </c>
      <c r="X32">
        <f t="shared" si="2"/>
        <v>0</v>
      </c>
      <c r="Y32">
        <f t="shared" si="3"/>
        <v>0</v>
      </c>
    </row>
    <row r="33" spans="5:25" x14ac:dyDescent="0.3">
      <c r="E33">
        <f>IF(ISNUMBER(SEARCH("  ", 'List of Flows'!$D33)),'List of Flows'!B33,0)</f>
        <v>0</v>
      </c>
      <c r="F33">
        <f>IF(--AND(ISNUMBER(SEARCH(",", 'List of Flows'!$D33))=TRUE, ISNUMBER(SEARCH(", ", 'List of Flows'!$D33))=FALSE),'List of Flows'!$B33,0)</f>
        <v>0</v>
      </c>
      <c r="G33">
        <f>IF(--EXACT(UPPER('List of Flows'!$D33),'List of Flows'!$D33),'List of Flows'!$B33,0)</f>
        <v>0</v>
      </c>
      <c r="H33">
        <f>IF(--EXACT(LOWER('List of Flows'!$D33), 'List of Flows'!$D33), 'List of Flows'!$B33,0)</f>
        <v>0</v>
      </c>
      <c r="I33">
        <f>IF(--IF(ISNUMBER(SEARCH(" ", 'List of Flows'!$D33)), EXACT(PROPER('List of Flows'!$D33), 'List of Flows'!$D33), FALSE), 'List of Flows'!$B33, 0)</f>
        <v>0</v>
      </c>
      <c r="J33" s="35"/>
      <c r="K33">
        <f>IF(SUMPRODUCT(--ISNUMBER(SEARCH({"(",")","{","}","[","]","/","\","~*"},'List of Flows'!$D33)))&gt;0,'List of Flows'!$B33,0)</f>
        <v>0</v>
      </c>
      <c r="L33" s="35"/>
      <c r="M33">
        <f t="shared" si="2"/>
        <v>0</v>
      </c>
      <c r="N33">
        <f t="shared" si="2"/>
        <v>0</v>
      </c>
      <c r="O33">
        <f t="shared" si="2"/>
        <v>0</v>
      </c>
      <c r="P33">
        <f t="shared" si="2"/>
        <v>0</v>
      </c>
      <c r="Q33">
        <f t="shared" si="2"/>
        <v>0</v>
      </c>
      <c r="R33">
        <f t="shared" si="2"/>
        <v>0</v>
      </c>
      <c r="S33">
        <f t="shared" si="2"/>
        <v>0</v>
      </c>
      <c r="T33">
        <f t="shared" si="2"/>
        <v>0</v>
      </c>
      <c r="U33">
        <f t="shared" si="2"/>
        <v>0</v>
      </c>
      <c r="V33">
        <f t="shared" si="2"/>
        <v>0</v>
      </c>
      <c r="W33">
        <f t="shared" si="2"/>
        <v>0</v>
      </c>
      <c r="X33">
        <f t="shared" si="2"/>
        <v>0</v>
      </c>
      <c r="Y33">
        <f t="shared" si="3"/>
        <v>0</v>
      </c>
    </row>
    <row r="34" spans="5:25" x14ac:dyDescent="0.3">
      <c r="E34">
        <f>IF(ISNUMBER(SEARCH("  ", 'List of Flows'!$D34)),'List of Flows'!B34,0)</f>
        <v>0</v>
      </c>
      <c r="F34">
        <f>IF(--AND(ISNUMBER(SEARCH(",", 'List of Flows'!$D34))=TRUE, ISNUMBER(SEARCH(", ", 'List of Flows'!$D34))=FALSE),'List of Flows'!$B34,0)</f>
        <v>0</v>
      </c>
      <c r="G34">
        <f>IF(--EXACT(UPPER('List of Flows'!$D34),'List of Flows'!$D34),'List of Flows'!$B34,0)</f>
        <v>0</v>
      </c>
      <c r="H34">
        <f>IF(--EXACT(LOWER('List of Flows'!$D34), 'List of Flows'!$D34), 'List of Flows'!$B34,0)</f>
        <v>0</v>
      </c>
      <c r="I34">
        <f>IF(--IF(ISNUMBER(SEARCH(" ", 'List of Flows'!$D34)), EXACT(PROPER('List of Flows'!$D34), 'List of Flows'!$D34), FALSE), 'List of Flows'!$B34, 0)</f>
        <v>0</v>
      </c>
      <c r="J34" s="35"/>
      <c r="K34">
        <f>IF(SUMPRODUCT(--ISNUMBER(SEARCH({"(",")","{","}","[","]","/","\","~*"},'List of Flows'!$D34)))&gt;0,'List of Flows'!$B34,0)</f>
        <v>0</v>
      </c>
      <c r="L34" s="35"/>
      <c r="M34">
        <f t="shared" si="2"/>
        <v>0</v>
      </c>
      <c r="N34">
        <f t="shared" si="2"/>
        <v>0</v>
      </c>
      <c r="O34">
        <f t="shared" si="2"/>
        <v>0</v>
      </c>
      <c r="P34">
        <f t="shared" si="2"/>
        <v>0</v>
      </c>
      <c r="Q34">
        <f t="shared" si="2"/>
        <v>0</v>
      </c>
      <c r="R34">
        <f t="shared" si="2"/>
        <v>0</v>
      </c>
      <c r="S34">
        <f t="shared" si="2"/>
        <v>0</v>
      </c>
      <c r="T34">
        <f t="shared" si="2"/>
        <v>0</v>
      </c>
      <c r="U34">
        <f t="shared" si="2"/>
        <v>0</v>
      </c>
      <c r="V34">
        <f t="shared" si="2"/>
        <v>0</v>
      </c>
      <c r="W34">
        <f t="shared" si="2"/>
        <v>0</v>
      </c>
      <c r="X34">
        <f t="shared" si="2"/>
        <v>0</v>
      </c>
      <c r="Y34">
        <f t="shared" si="3"/>
        <v>0</v>
      </c>
    </row>
    <row r="35" spans="5:25" x14ac:dyDescent="0.3">
      <c r="E35">
        <f>IF(ISNUMBER(SEARCH("  ", 'List of Flows'!$D35)),'List of Flows'!B35,0)</f>
        <v>0</v>
      </c>
      <c r="F35">
        <f>IF(--AND(ISNUMBER(SEARCH(",", 'List of Flows'!$D35))=TRUE, ISNUMBER(SEARCH(", ", 'List of Flows'!$D35))=FALSE),'List of Flows'!$B35,0)</f>
        <v>0</v>
      </c>
      <c r="G35">
        <f>IF(--EXACT(UPPER('List of Flows'!$D35),'List of Flows'!$D35),'List of Flows'!$B35,0)</f>
        <v>0</v>
      </c>
      <c r="H35">
        <f>IF(--EXACT(LOWER('List of Flows'!$D35), 'List of Flows'!$D35), 'List of Flows'!$B35,0)</f>
        <v>0</v>
      </c>
      <c r="I35">
        <f>IF(--IF(ISNUMBER(SEARCH(" ", 'List of Flows'!$D35)), EXACT(PROPER('List of Flows'!$D35), 'List of Flows'!$D35), FALSE), 'List of Flows'!$B35, 0)</f>
        <v>0</v>
      </c>
      <c r="J35" s="35"/>
      <c r="K35">
        <f>IF(SUMPRODUCT(--ISNUMBER(SEARCH({"(",")","{","}","[","]","/","\","~*"},'List of Flows'!$D35)))&gt;0,'List of Flows'!$B35,0)</f>
        <v>0</v>
      </c>
      <c r="L35" s="35"/>
      <c r="M35">
        <f t="shared" si="2"/>
        <v>0</v>
      </c>
      <c r="N35">
        <f t="shared" si="2"/>
        <v>0</v>
      </c>
      <c r="O35">
        <f t="shared" si="2"/>
        <v>0</v>
      </c>
      <c r="P35">
        <f t="shared" si="2"/>
        <v>0</v>
      </c>
      <c r="Q35">
        <f t="shared" si="2"/>
        <v>0</v>
      </c>
      <c r="R35">
        <f t="shared" si="2"/>
        <v>0</v>
      </c>
      <c r="S35">
        <f t="shared" si="2"/>
        <v>0</v>
      </c>
      <c r="T35">
        <f t="shared" si="2"/>
        <v>0</v>
      </c>
      <c r="U35">
        <f t="shared" si="2"/>
        <v>0</v>
      </c>
      <c r="V35">
        <f t="shared" si="2"/>
        <v>0</v>
      </c>
      <c r="W35">
        <f t="shared" si="2"/>
        <v>0</v>
      </c>
      <c r="X35">
        <f t="shared" si="2"/>
        <v>0</v>
      </c>
      <c r="Y35">
        <f t="shared" si="3"/>
        <v>0</v>
      </c>
    </row>
    <row r="36" spans="5:25" x14ac:dyDescent="0.3">
      <c r="E36">
        <f>IF(ISNUMBER(SEARCH("  ", 'List of Flows'!$D36)),'List of Flows'!B36,0)</f>
        <v>0</v>
      </c>
      <c r="F36">
        <f>IF(--AND(ISNUMBER(SEARCH(",", 'List of Flows'!$D36))=TRUE, ISNUMBER(SEARCH(", ", 'List of Flows'!$D36))=FALSE),'List of Flows'!$B36,0)</f>
        <v>0</v>
      </c>
      <c r="G36">
        <f>IF(--EXACT(UPPER('List of Flows'!$D36),'List of Flows'!$D36),'List of Flows'!$B36,0)</f>
        <v>0</v>
      </c>
      <c r="H36">
        <f>IF(--EXACT(LOWER('List of Flows'!$D36), 'List of Flows'!$D36), 'List of Flows'!$B36,0)</f>
        <v>0</v>
      </c>
      <c r="I36">
        <f>IF(--IF(ISNUMBER(SEARCH(" ", 'List of Flows'!$D36)), EXACT(PROPER('List of Flows'!$D36), 'List of Flows'!$D36), FALSE), 'List of Flows'!$B36, 0)</f>
        <v>0</v>
      </c>
      <c r="J36" s="35"/>
      <c r="K36">
        <f>IF(SUMPRODUCT(--ISNUMBER(SEARCH({"(",")","{","}","[","]","/","\","~*"},'List of Flows'!$D36)))&gt;0,'List of Flows'!$B36,0)</f>
        <v>0</v>
      </c>
      <c r="L36" s="35"/>
      <c r="M36">
        <f t="shared" si="2"/>
        <v>0</v>
      </c>
      <c r="N3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2"/>
        <v>0</v>
      </c>
      <c r="T36">
        <f t="shared" si="2"/>
        <v>0</v>
      </c>
      <c r="U36">
        <f t="shared" si="2"/>
        <v>0</v>
      </c>
      <c r="V36">
        <f t="shared" si="2"/>
        <v>0</v>
      </c>
      <c r="W36">
        <f t="shared" si="2"/>
        <v>0</v>
      </c>
      <c r="X36">
        <f t="shared" si="2"/>
        <v>0</v>
      </c>
      <c r="Y36">
        <f t="shared" si="3"/>
        <v>0</v>
      </c>
    </row>
    <row r="37" spans="5:25" x14ac:dyDescent="0.3">
      <c r="E37">
        <f>IF(ISNUMBER(SEARCH("  ", 'List of Flows'!$D37)),'List of Flows'!B37,0)</f>
        <v>0</v>
      </c>
      <c r="F37">
        <f>IF(--AND(ISNUMBER(SEARCH(",", 'List of Flows'!$D37))=TRUE, ISNUMBER(SEARCH(", ", 'List of Flows'!$D37))=FALSE),'List of Flows'!$B37,0)</f>
        <v>0</v>
      </c>
      <c r="G37">
        <f>IF(--EXACT(UPPER('List of Flows'!$D37),'List of Flows'!$D37),'List of Flows'!$B37,0)</f>
        <v>0</v>
      </c>
      <c r="H37">
        <f>IF(--EXACT(LOWER('List of Flows'!$D37), 'List of Flows'!$D37), 'List of Flows'!$B37,0)</f>
        <v>0</v>
      </c>
      <c r="I37">
        <f>IF(--IF(ISNUMBER(SEARCH(" ", 'List of Flows'!$D37)), EXACT(PROPER('List of Flows'!$D37), 'List of Flows'!$D37), FALSE), 'List of Flows'!$B37, 0)</f>
        <v>0</v>
      </c>
      <c r="J37" s="35"/>
      <c r="K37">
        <f>IF(SUMPRODUCT(--ISNUMBER(SEARCH({"(",")","{","}","[","]","/","\","~*"},'List of Flows'!$D37)))&gt;0,'List of Flows'!$B37,0)</f>
        <v>0</v>
      </c>
      <c r="L37" s="35"/>
      <c r="M37">
        <f t="shared" si="2"/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2"/>
        <v>0</v>
      </c>
      <c r="T37">
        <f t="shared" si="2"/>
        <v>0</v>
      </c>
      <c r="U37">
        <f t="shared" si="2"/>
        <v>0</v>
      </c>
      <c r="V37">
        <f t="shared" si="2"/>
        <v>0</v>
      </c>
      <c r="W37">
        <f t="shared" si="2"/>
        <v>0</v>
      </c>
      <c r="X37">
        <f t="shared" si="2"/>
        <v>0</v>
      </c>
      <c r="Y37">
        <f t="shared" si="3"/>
        <v>0</v>
      </c>
    </row>
    <row r="38" spans="5:25" x14ac:dyDescent="0.3">
      <c r="E38">
        <f>IF(ISNUMBER(SEARCH("  ", 'List of Flows'!$D38)),'List of Flows'!B38,0)</f>
        <v>0</v>
      </c>
      <c r="F38">
        <f>IF(--AND(ISNUMBER(SEARCH(",", 'List of Flows'!$D38))=TRUE, ISNUMBER(SEARCH(", ", 'List of Flows'!$D38))=FALSE),'List of Flows'!$B38,0)</f>
        <v>0</v>
      </c>
      <c r="G38">
        <f>IF(--EXACT(UPPER('List of Flows'!$D38),'List of Flows'!$D38),'List of Flows'!$B38,0)</f>
        <v>0</v>
      </c>
      <c r="H38">
        <f>IF(--EXACT(LOWER('List of Flows'!$D38), 'List of Flows'!$D38), 'List of Flows'!$B38,0)</f>
        <v>0</v>
      </c>
      <c r="I38">
        <f>IF(--IF(ISNUMBER(SEARCH(" ", 'List of Flows'!$D38)), EXACT(PROPER('List of Flows'!$D38), 'List of Flows'!$D38), FALSE), 'List of Flows'!$B38, 0)</f>
        <v>0</v>
      </c>
      <c r="J38" s="35"/>
      <c r="K38">
        <f>IF(SUMPRODUCT(--ISNUMBER(SEARCH({"(",")","{","}","[","]","/","\","~*"},'List of Flows'!$D38)))&gt;0,'List of Flows'!$B38,0)</f>
        <v>0</v>
      </c>
      <c r="L38" s="35"/>
      <c r="M38">
        <f t="shared" ref="M38:X59" si="4">COUNTIF($E38:$F38,M$1)+COUNTIF($G38:$I38,M$1)</f>
        <v>0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  <c r="S38">
        <f t="shared" si="4"/>
        <v>0</v>
      </c>
      <c r="T38">
        <f t="shared" si="4"/>
        <v>0</v>
      </c>
      <c r="U38">
        <f t="shared" si="4"/>
        <v>0</v>
      </c>
      <c r="V38">
        <f t="shared" si="4"/>
        <v>0</v>
      </c>
      <c r="W38">
        <f t="shared" si="4"/>
        <v>0</v>
      </c>
      <c r="X38">
        <f t="shared" si="4"/>
        <v>0</v>
      </c>
      <c r="Y38">
        <f t="shared" si="3"/>
        <v>0</v>
      </c>
    </row>
    <row r="39" spans="5:25" x14ac:dyDescent="0.3">
      <c r="E39">
        <f>IF(ISNUMBER(SEARCH("  ", 'List of Flows'!$D39)),'List of Flows'!B39,0)</f>
        <v>0</v>
      </c>
      <c r="F39">
        <f>IF(--AND(ISNUMBER(SEARCH(",", 'List of Flows'!$D39))=TRUE, ISNUMBER(SEARCH(", ", 'List of Flows'!$D39))=FALSE),'List of Flows'!$B39,0)</f>
        <v>0</v>
      </c>
      <c r="G39">
        <f>IF(--EXACT(UPPER('List of Flows'!$D39),'List of Flows'!$D39),'List of Flows'!$B39,0)</f>
        <v>0</v>
      </c>
      <c r="H39">
        <f>IF(--EXACT(LOWER('List of Flows'!$D39), 'List of Flows'!$D39), 'List of Flows'!$B39,0)</f>
        <v>0</v>
      </c>
      <c r="I39">
        <f>IF(--IF(ISNUMBER(SEARCH(" ", 'List of Flows'!$D39)), EXACT(PROPER('List of Flows'!$D39), 'List of Flows'!$D39), FALSE), 'List of Flows'!$B39, 0)</f>
        <v>0</v>
      </c>
      <c r="J39" s="35"/>
      <c r="K39">
        <f>IF(SUMPRODUCT(--ISNUMBER(SEARCH({"(",")","{","}","[","]","/","\","~*"},'List of Flows'!$D39)))&gt;0,'List of Flows'!$B39,0)</f>
        <v>0</v>
      </c>
      <c r="L39" s="35"/>
      <c r="M39">
        <f t="shared" si="4"/>
        <v>0</v>
      </c>
      <c r="N39">
        <f t="shared" si="4"/>
        <v>0</v>
      </c>
      <c r="O39">
        <f t="shared" si="4"/>
        <v>0</v>
      </c>
      <c r="P39">
        <f t="shared" si="4"/>
        <v>0</v>
      </c>
      <c r="Q39">
        <f t="shared" si="4"/>
        <v>0</v>
      </c>
      <c r="R39">
        <f t="shared" si="4"/>
        <v>0</v>
      </c>
      <c r="S39">
        <f t="shared" si="4"/>
        <v>0</v>
      </c>
      <c r="T39">
        <f t="shared" si="4"/>
        <v>0</v>
      </c>
      <c r="U39">
        <f t="shared" si="4"/>
        <v>0</v>
      </c>
      <c r="V39">
        <f t="shared" si="4"/>
        <v>0</v>
      </c>
      <c r="W39">
        <f t="shared" si="4"/>
        <v>0</v>
      </c>
      <c r="X39">
        <f t="shared" si="4"/>
        <v>0</v>
      </c>
      <c r="Y39">
        <f t="shared" si="3"/>
        <v>0</v>
      </c>
    </row>
    <row r="40" spans="5:25" x14ac:dyDescent="0.3">
      <c r="E40">
        <f>IF(ISNUMBER(SEARCH("  ", 'List of Flows'!$D40)),'List of Flows'!B40,0)</f>
        <v>0</v>
      </c>
      <c r="F40">
        <f>IF(--AND(ISNUMBER(SEARCH(",", 'List of Flows'!$D40))=TRUE, ISNUMBER(SEARCH(", ", 'List of Flows'!$D40))=FALSE),'List of Flows'!$B40,0)</f>
        <v>0</v>
      </c>
      <c r="G40">
        <f>IF(--EXACT(UPPER('List of Flows'!$D40),'List of Flows'!$D40),'List of Flows'!$B40,0)</f>
        <v>0</v>
      </c>
      <c r="H40">
        <f>IF(--EXACT(LOWER('List of Flows'!$D40), 'List of Flows'!$D40), 'List of Flows'!$B40,0)</f>
        <v>0</v>
      </c>
      <c r="I40">
        <f>IF(--IF(ISNUMBER(SEARCH(" ", 'List of Flows'!$D40)), EXACT(PROPER('List of Flows'!$D40), 'List of Flows'!$D40), FALSE), 'List of Flows'!$B40, 0)</f>
        <v>0</v>
      </c>
      <c r="J40" s="35"/>
      <c r="K40">
        <f>IF(SUMPRODUCT(--ISNUMBER(SEARCH({"(",")","{","}","[","]","/","\","~*"},'List of Flows'!$D40)))&gt;0,'List of Flows'!$B40,0)</f>
        <v>0</v>
      </c>
      <c r="L40" s="35"/>
      <c r="M40">
        <f t="shared" si="4"/>
        <v>0</v>
      </c>
      <c r="N40">
        <f t="shared" si="4"/>
        <v>0</v>
      </c>
      <c r="O40">
        <f t="shared" si="4"/>
        <v>0</v>
      </c>
      <c r="P40">
        <f t="shared" si="4"/>
        <v>0</v>
      </c>
      <c r="Q40">
        <f t="shared" si="4"/>
        <v>0</v>
      </c>
      <c r="R40">
        <f t="shared" si="4"/>
        <v>0</v>
      </c>
      <c r="S40">
        <f t="shared" si="4"/>
        <v>0</v>
      </c>
      <c r="T40">
        <f t="shared" si="4"/>
        <v>0</v>
      </c>
      <c r="U40">
        <f t="shared" si="4"/>
        <v>0</v>
      </c>
      <c r="V40">
        <f t="shared" si="4"/>
        <v>0</v>
      </c>
      <c r="W40">
        <f t="shared" si="4"/>
        <v>0</v>
      </c>
      <c r="X40">
        <f t="shared" si="4"/>
        <v>0</v>
      </c>
      <c r="Y40">
        <f t="shared" si="3"/>
        <v>0</v>
      </c>
    </row>
    <row r="41" spans="5:25" x14ac:dyDescent="0.3">
      <c r="E41">
        <f>IF(ISNUMBER(SEARCH("  ", 'List of Flows'!$D41)),'List of Flows'!B41,0)</f>
        <v>0</v>
      </c>
      <c r="F41">
        <f>IF(--AND(ISNUMBER(SEARCH(",", 'List of Flows'!$D41))=TRUE, ISNUMBER(SEARCH(", ", 'List of Flows'!$D41))=FALSE),'List of Flows'!$B41,0)</f>
        <v>0</v>
      </c>
      <c r="G41">
        <f>IF(--EXACT(UPPER('List of Flows'!$D41),'List of Flows'!$D41),'List of Flows'!$B41,0)</f>
        <v>0</v>
      </c>
      <c r="H41">
        <f>IF(--EXACT(LOWER('List of Flows'!$D41), 'List of Flows'!$D41), 'List of Flows'!$B41,0)</f>
        <v>0</v>
      </c>
      <c r="I41">
        <f>IF(--IF(ISNUMBER(SEARCH(" ", 'List of Flows'!$D41)), EXACT(PROPER('List of Flows'!$D41), 'List of Flows'!$D41), FALSE), 'List of Flows'!$B41, 0)</f>
        <v>0</v>
      </c>
      <c r="J41" s="35"/>
      <c r="K41">
        <f>IF(SUMPRODUCT(--ISNUMBER(SEARCH({"(",")","{","}","[","]","/","\","~*"},'List of Flows'!$D41)))&gt;0,'List of Flows'!$B41,0)</f>
        <v>0</v>
      </c>
      <c r="L41" s="35"/>
      <c r="M41">
        <f t="shared" si="4"/>
        <v>0</v>
      </c>
      <c r="N41">
        <f t="shared" si="4"/>
        <v>0</v>
      </c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  <c r="S41">
        <f t="shared" si="4"/>
        <v>0</v>
      </c>
      <c r="T41">
        <f t="shared" si="4"/>
        <v>0</v>
      </c>
      <c r="U41">
        <f t="shared" si="4"/>
        <v>0</v>
      </c>
      <c r="V41">
        <f t="shared" si="4"/>
        <v>0</v>
      </c>
      <c r="W41">
        <f t="shared" si="4"/>
        <v>0</v>
      </c>
      <c r="X41">
        <f t="shared" si="4"/>
        <v>0</v>
      </c>
      <c r="Y41">
        <f t="shared" si="3"/>
        <v>0</v>
      </c>
    </row>
    <row r="42" spans="5:25" x14ac:dyDescent="0.3">
      <c r="E42">
        <f>IF(ISNUMBER(SEARCH("  ", 'List of Flows'!$D42)),'List of Flows'!B42,0)</f>
        <v>0</v>
      </c>
      <c r="F42">
        <f>IF(--AND(ISNUMBER(SEARCH(",", 'List of Flows'!$D42))=TRUE, ISNUMBER(SEARCH(", ", 'List of Flows'!$D42))=FALSE),'List of Flows'!$B42,0)</f>
        <v>0</v>
      </c>
      <c r="G42">
        <f>IF(--EXACT(UPPER('List of Flows'!$D42),'List of Flows'!$D42),'List of Flows'!$B42,0)</f>
        <v>0</v>
      </c>
      <c r="H42">
        <f>IF(--EXACT(LOWER('List of Flows'!$D42), 'List of Flows'!$D42), 'List of Flows'!$B42,0)</f>
        <v>0</v>
      </c>
      <c r="I42">
        <f>IF(--IF(ISNUMBER(SEARCH(" ", 'List of Flows'!$D42)), EXACT(PROPER('List of Flows'!$D42), 'List of Flows'!$D42), FALSE), 'List of Flows'!$B42, 0)</f>
        <v>0</v>
      </c>
      <c r="J42" s="35"/>
      <c r="K42">
        <f>IF(SUMPRODUCT(--ISNUMBER(SEARCH({"(",")","{","}","[","]","/","\","~*"},'List of Flows'!$D42)))&gt;0,'List of Flows'!$B42,0)</f>
        <v>0</v>
      </c>
      <c r="L42" s="35"/>
      <c r="M42">
        <f t="shared" si="4"/>
        <v>0</v>
      </c>
      <c r="N42">
        <f t="shared" si="4"/>
        <v>0</v>
      </c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  <c r="S42">
        <f t="shared" si="4"/>
        <v>0</v>
      </c>
      <c r="T42">
        <f t="shared" si="4"/>
        <v>0</v>
      </c>
      <c r="U42">
        <f t="shared" si="4"/>
        <v>0</v>
      </c>
      <c r="V42">
        <f t="shared" si="4"/>
        <v>0</v>
      </c>
      <c r="W42">
        <f t="shared" si="4"/>
        <v>0</v>
      </c>
      <c r="X42">
        <f t="shared" si="4"/>
        <v>0</v>
      </c>
      <c r="Y42">
        <f t="shared" si="3"/>
        <v>0</v>
      </c>
    </row>
    <row r="43" spans="5:25" x14ac:dyDescent="0.3">
      <c r="E43">
        <f>IF(ISNUMBER(SEARCH("  ", 'List of Flows'!$D43)),'List of Flows'!B43,0)</f>
        <v>0</v>
      </c>
      <c r="F43">
        <f>IF(--AND(ISNUMBER(SEARCH(",", 'List of Flows'!$D43))=TRUE, ISNUMBER(SEARCH(", ", 'List of Flows'!$D43))=FALSE),'List of Flows'!$B43,0)</f>
        <v>0</v>
      </c>
      <c r="G43">
        <f>IF(--EXACT(UPPER('List of Flows'!$D43),'List of Flows'!$D43),'List of Flows'!$B43,0)</f>
        <v>0</v>
      </c>
      <c r="H43">
        <f>IF(--EXACT(LOWER('List of Flows'!$D43), 'List of Flows'!$D43), 'List of Flows'!$B43,0)</f>
        <v>0</v>
      </c>
      <c r="I43">
        <f>IF(--IF(ISNUMBER(SEARCH(" ", 'List of Flows'!$D43)), EXACT(PROPER('List of Flows'!$D43), 'List of Flows'!$D43), FALSE), 'List of Flows'!$B43, 0)</f>
        <v>0</v>
      </c>
      <c r="J43" s="35"/>
      <c r="K43">
        <f>IF(SUMPRODUCT(--ISNUMBER(SEARCH({"(",")","{","}","[","]","/","\","~*"},'List of Flows'!$D43)))&gt;0,'List of Flows'!$B43,0)</f>
        <v>0</v>
      </c>
      <c r="L43" s="35"/>
      <c r="M43">
        <f t="shared" si="4"/>
        <v>0</v>
      </c>
      <c r="N43">
        <f t="shared" si="4"/>
        <v>0</v>
      </c>
      <c r="O43">
        <f t="shared" si="4"/>
        <v>0</v>
      </c>
      <c r="P43">
        <f t="shared" si="4"/>
        <v>0</v>
      </c>
      <c r="Q43">
        <f t="shared" si="4"/>
        <v>0</v>
      </c>
      <c r="R43">
        <f t="shared" si="4"/>
        <v>0</v>
      </c>
      <c r="S43">
        <f t="shared" si="4"/>
        <v>0</v>
      </c>
      <c r="T43">
        <f t="shared" si="4"/>
        <v>0</v>
      </c>
      <c r="U43">
        <f t="shared" si="4"/>
        <v>0</v>
      </c>
      <c r="V43">
        <f t="shared" si="4"/>
        <v>0</v>
      </c>
      <c r="W43">
        <f t="shared" si="4"/>
        <v>0</v>
      </c>
      <c r="X43">
        <f t="shared" si="4"/>
        <v>0</v>
      </c>
      <c r="Y43">
        <f t="shared" si="3"/>
        <v>0</v>
      </c>
    </row>
    <row r="44" spans="5:25" x14ac:dyDescent="0.3">
      <c r="E44">
        <f>IF(ISNUMBER(SEARCH("  ", 'List of Flows'!$D44)),'List of Flows'!B44,0)</f>
        <v>0</v>
      </c>
      <c r="F44">
        <f>IF(--AND(ISNUMBER(SEARCH(",", 'List of Flows'!$D44))=TRUE, ISNUMBER(SEARCH(", ", 'List of Flows'!$D44))=FALSE),'List of Flows'!$B44,0)</f>
        <v>0</v>
      </c>
      <c r="G44">
        <f>IF(--EXACT(UPPER('List of Flows'!$D44),'List of Flows'!$D44),'List of Flows'!$B44,0)</f>
        <v>0</v>
      </c>
      <c r="H44">
        <f>IF(--EXACT(LOWER('List of Flows'!$D44), 'List of Flows'!$D44), 'List of Flows'!$B44,0)</f>
        <v>0</v>
      </c>
      <c r="I44">
        <f>IF(--IF(ISNUMBER(SEARCH(" ", 'List of Flows'!$D44)), EXACT(PROPER('List of Flows'!$D44), 'List of Flows'!$D44), FALSE), 'List of Flows'!$B44, 0)</f>
        <v>0</v>
      </c>
      <c r="J44" s="35"/>
      <c r="K44">
        <f>IF(SUMPRODUCT(--ISNUMBER(SEARCH({"(",")","{","}","[","]","/","\","~*"},'List of Flows'!$D44)))&gt;0,'List of Flows'!$B44,0)</f>
        <v>0</v>
      </c>
      <c r="L44" s="35"/>
      <c r="M44">
        <f t="shared" si="4"/>
        <v>0</v>
      </c>
      <c r="N44">
        <f t="shared" si="4"/>
        <v>0</v>
      </c>
      <c r="O44">
        <f t="shared" si="4"/>
        <v>0</v>
      </c>
      <c r="P44">
        <f t="shared" si="4"/>
        <v>0</v>
      </c>
      <c r="Q44">
        <f t="shared" si="4"/>
        <v>0</v>
      </c>
      <c r="R44">
        <f t="shared" si="4"/>
        <v>0</v>
      </c>
      <c r="S44">
        <f t="shared" si="4"/>
        <v>0</v>
      </c>
      <c r="T44">
        <f t="shared" si="4"/>
        <v>0</v>
      </c>
      <c r="U44">
        <f t="shared" si="4"/>
        <v>0</v>
      </c>
      <c r="V44">
        <f t="shared" si="4"/>
        <v>0</v>
      </c>
      <c r="W44">
        <f t="shared" si="4"/>
        <v>0</v>
      </c>
      <c r="X44">
        <f t="shared" si="4"/>
        <v>0</v>
      </c>
      <c r="Y44">
        <f t="shared" si="3"/>
        <v>0</v>
      </c>
    </row>
    <row r="45" spans="5:25" x14ac:dyDescent="0.3">
      <c r="E45">
        <f>IF(ISNUMBER(SEARCH("  ", 'List of Flows'!$D45)),'List of Flows'!B45,0)</f>
        <v>0</v>
      </c>
      <c r="F45">
        <f>IF(--AND(ISNUMBER(SEARCH(",", 'List of Flows'!$D45))=TRUE, ISNUMBER(SEARCH(", ", 'List of Flows'!$D45))=FALSE),'List of Flows'!$B45,0)</f>
        <v>0</v>
      </c>
      <c r="G45">
        <f>IF(--EXACT(UPPER('List of Flows'!$D45),'List of Flows'!$D45),'List of Flows'!$B45,0)</f>
        <v>0</v>
      </c>
      <c r="H45">
        <f>IF(--EXACT(LOWER('List of Flows'!$D45), 'List of Flows'!$D45), 'List of Flows'!$B45,0)</f>
        <v>0</v>
      </c>
      <c r="I45">
        <f>IF(--IF(ISNUMBER(SEARCH(" ", 'List of Flows'!$D45)), EXACT(PROPER('List of Flows'!$D45), 'List of Flows'!$D45), FALSE), 'List of Flows'!$B45, 0)</f>
        <v>0</v>
      </c>
      <c r="J45" s="35"/>
      <c r="K45">
        <f>IF(SUMPRODUCT(--ISNUMBER(SEARCH({"(",")","{","}","[","]","/","\","~*"},'List of Flows'!$D45)))&gt;0,'List of Flows'!$B45,0)</f>
        <v>0</v>
      </c>
      <c r="L45" s="35"/>
      <c r="M45">
        <f t="shared" si="4"/>
        <v>0</v>
      </c>
      <c r="N45">
        <f t="shared" si="4"/>
        <v>0</v>
      </c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  <c r="S45">
        <f t="shared" si="4"/>
        <v>0</v>
      </c>
      <c r="T45">
        <f t="shared" si="4"/>
        <v>0</v>
      </c>
      <c r="U45">
        <f t="shared" si="4"/>
        <v>0</v>
      </c>
      <c r="V45">
        <f t="shared" si="4"/>
        <v>0</v>
      </c>
      <c r="W45">
        <f t="shared" si="4"/>
        <v>0</v>
      </c>
      <c r="X45">
        <f t="shared" si="4"/>
        <v>0</v>
      </c>
      <c r="Y45">
        <f t="shared" si="3"/>
        <v>0</v>
      </c>
    </row>
    <row r="46" spans="5:25" x14ac:dyDescent="0.3">
      <c r="E46">
        <f>IF(ISNUMBER(SEARCH("  ", 'List of Flows'!$D46)),'List of Flows'!B46,0)</f>
        <v>0</v>
      </c>
      <c r="F46">
        <f>IF(--AND(ISNUMBER(SEARCH(",", 'List of Flows'!$D46))=TRUE, ISNUMBER(SEARCH(", ", 'List of Flows'!$D46))=FALSE),'List of Flows'!$B46,0)</f>
        <v>0</v>
      </c>
      <c r="G46">
        <f>IF(--EXACT(UPPER('List of Flows'!$D46),'List of Flows'!$D46),'List of Flows'!$B46,0)</f>
        <v>0</v>
      </c>
      <c r="H46">
        <f>IF(--EXACT(LOWER('List of Flows'!$D46), 'List of Flows'!$D46), 'List of Flows'!$B46,0)</f>
        <v>0</v>
      </c>
      <c r="I46">
        <f>IF(--IF(ISNUMBER(SEARCH(" ", 'List of Flows'!$D46)), EXACT(PROPER('List of Flows'!$D46), 'List of Flows'!$D46), FALSE), 'List of Flows'!$B46, 0)</f>
        <v>0</v>
      </c>
      <c r="J46" s="35"/>
      <c r="K46" t="str">
        <f>IF(SUMPRODUCT(--ISNUMBER(SEARCH({"(",")","{","}","[","]","/","\","~*"},'List of Flows'!$D46)))&gt;0,'List of Flows'!$B46,0)</f>
        <v>LCI 3</v>
      </c>
      <c r="L46" s="35"/>
      <c r="M46">
        <f t="shared" si="4"/>
        <v>0</v>
      </c>
      <c r="N46">
        <f t="shared" si="4"/>
        <v>0</v>
      </c>
      <c r="O46">
        <f t="shared" si="4"/>
        <v>0</v>
      </c>
      <c r="P46">
        <f t="shared" si="4"/>
        <v>0</v>
      </c>
      <c r="Q46">
        <f t="shared" si="4"/>
        <v>0</v>
      </c>
      <c r="R46">
        <f t="shared" si="4"/>
        <v>0</v>
      </c>
      <c r="S46">
        <f t="shared" si="4"/>
        <v>0</v>
      </c>
      <c r="T46">
        <f t="shared" si="4"/>
        <v>0</v>
      </c>
      <c r="U46">
        <f t="shared" si="4"/>
        <v>0</v>
      </c>
      <c r="V46">
        <f t="shared" si="4"/>
        <v>0</v>
      </c>
      <c r="W46">
        <f t="shared" si="4"/>
        <v>0</v>
      </c>
      <c r="X46">
        <f t="shared" si="4"/>
        <v>0</v>
      </c>
      <c r="Y46">
        <f t="shared" si="3"/>
        <v>0</v>
      </c>
    </row>
    <row r="47" spans="5:25" x14ac:dyDescent="0.3">
      <c r="E47">
        <f>IF(ISNUMBER(SEARCH("  ", 'List of Flows'!$D47)),'List of Flows'!B47,0)</f>
        <v>0</v>
      </c>
      <c r="F47">
        <f>IF(--AND(ISNUMBER(SEARCH(",", 'List of Flows'!$D47))=TRUE, ISNUMBER(SEARCH(", ", 'List of Flows'!$D47))=FALSE),'List of Flows'!$B47,0)</f>
        <v>0</v>
      </c>
      <c r="G47">
        <f>IF(--EXACT(UPPER('List of Flows'!$D47),'List of Flows'!$D47),'List of Flows'!$B47,0)</f>
        <v>0</v>
      </c>
      <c r="H47">
        <f>IF(--EXACT(LOWER('List of Flows'!$D47), 'List of Flows'!$D47), 'List of Flows'!$B47,0)</f>
        <v>0</v>
      </c>
      <c r="I47">
        <f>IF(--IF(ISNUMBER(SEARCH(" ", 'List of Flows'!$D47)), EXACT(PROPER('List of Flows'!$D47), 'List of Flows'!$D47), FALSE), 'List of Flows'!$B47, 0)</f>
        <v>0</v>
      </c>
      <c r="J47" s="35"/>
      <c r="K47">
        <f>IF(SUMPRODUCT(--ISNUMBER(SEARCH({"(",")","{","}","[","]","/","\","~*"},'List of Flows'!$D47)))&gt;0,'List of Flows'!$B47,0)</f>
        <v>0</v>
      </c>
      <c r="L47" s="35"/>
      <c r="M47">
        <f t="shared" si="4"/>
        <v>0</v>
      </c>
      <c r="N47">
        <f t="shared" si="4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4"/>
        <v>0</v>
      </c>
      <c r="T47">
        <f t="shared" si="4"/>
        <v>0</v>
      </c>
      <c r="U47">
        <f t="shared" si="4"/>
        <v>0</v>
      </c>
      <c r="V47">
        <f t="shared" si="4"/>
        <v>0</v>
      </c>
      <c r="W47">
        <f t="shared" si="4"/>
        <v>0</v>
      </c>
      <c r="X47">
        <f t="shared" si="4"/>
        <v>0</v>
      </c>
      <c r="Y47">
        <f t="shared" si="3"/>
        <v>0</v>
      </c>
    </row>
    <row r="48" spans="5:25" x14ac:dyDescent="0.3">
      <c r="E48">
        <f>IF(ISNUMBER(SEARCH("  ", 'List of Flows'!$D48)),'List of Flows'!B48,0)</f>
        <v>0</v>
      </c>
      <c r="F48">
        <f>IF(--AND(ISNUMBER(SEARCH(",", 'List of Flows'!$D48))=TRUE, ISNUMBER(SEARCH(", ", 'List of Flows'!$D48))=FALSE),'List of Flows'!$B48,0)</f>
        <v>0</v>
      </c>
      <c r="G48">
        <f>IF(--EXACT(UPPER('List of Flows'!$D48),'List of Flows'!$D48),'List of Flows'!$B48,0)</f>
        <v>0</v>
      </c>
      <c r="H48">
        <f>IF(--EXACT(LOWER('List of Flows'!$D48), 'List of Flows'!$D48), 'List of Flows'!$B48,0)</f>
        <v>0</v>
      </c>
      <c r="I48">
        <f>IF(--IF(ISNUMBER(SEARCH(" ", 'List of Flows'!$D48)), EXACT(PROPER('List of Flows'!$D48), 'List of Flows'!$D48), FALSE), 'List of Flows'!$B48, 0)</f>
        <v>0</v>
      </c>
      <c r="J48" s="35"/>
      <c r="K48">
        <f>IF(SUMPRODUCT(--ISNUMBER(SEARCH({"(",")","{","}","[","]","/","\","~*"},'List of Flows'!$D48)))&gt;0,'List of Flows'!$B48,0)</f>
        <v>0</v>
      </c>
      <c r="L48" s="35"/>
      <c r="M48">
        <f t="shared" si="4"/>
        <v>0</v>
      </c>
      <c r="N48">
        <f t="shared" si="4"/>
        <v>0</v>
      </c>
      <c r="O48">
        <f t="shared" si="4"/>
        <v>0</v>
      </c>
      <c r="P48">
        <f t="shared" si="4"/>
        <v>0</v>
      </c>
      <c r="Q48">
        <f t="shared" si="4"/>
        <v>0</v>
      </c>
      <c r="R48">
        <f t="shared" si="4"/>
        <v>0</v>
      </c>
      <c r="S48">
        <f t="shared" si="4"/>
        <v>0</v>
      </c>
      <c r="T48">
        <f t="shared" si="4"/>
        <v>0</v>
      </c>
      <c r="U48">
        <f t="shared" si="4"/>
        <v>0</v>
      </c>
      <c r="V48">
        <f t="shared" si="4"/>
        <v>0</v>
      </c>
      <c r="W48">
        <f t="shared" si="4"/>
        <v>0</v>
      </c>
      <c r="X48">
        <f t="shared" si="4"/>
        <v>0</v>
      </c>
      <c r="Y48">
        <f t="shared" si="3"/>
        <v>0</v>
      </c>
    </row>
    <row r="49" spans="5:25" x14ac:dyDescent="0.3">
      <c r="E49">
        <f>IF(ISNUMBER(SEARCH("  ", 'List of Flows'!$D49)),'List of Flows'!B49,0)</f>
        <v>0</v>
      </c>
      <c r="F49">
        <f>IF(--AND(ISNUMBER(SEARCH(",", 'List of Flows'!$D49))=TRUE, ISNUMBER(SEARCH(", ", 'List of Flows'!$D49))=FALSE),'List of Flows'!$B49,0)</f>
        <v>0</v>
      </c>
      <c r="G49">
        <f>IF(--EXACT(UPPER('List of Flows'!$D49),'List of Flows'!$D49),'List of Flows'!$B49,0)</f>
        <v>0</v>
      </c>
      <c r="H49">
        <f>IF(--EXACT(LOWER('List of Flows'!$D49), 'List of Flows'!$D49), 'List of Flows'!$B49,0)</f>
        <v>0</v>
      </c>
      <c r="I49">
        <f>IF(--IF(ISNUMBER(SEARCH(" ", 'List of Flows'!$D49)), EXACT(PROPER('List of Flows'!$D49), 'List of Flows'!$D49), FALSE), 'List of Flows'!$B49, 0)</f>
        <v>0</v>
      </c>
      <c r="J49" s="35"/>
      <c r="K49">
        <f>IF(SUMPRODUCT(--ISNUMBER(SEARCH({"(",")","{","}","[","]","/","\","~*"},'List of Flows'!$D49)))&gt;0,'List of Flows'!$B49,0)</f>
        <v>0</v>
      </c>
      <c r="L49" s="35"/>
      <c r="M49">
        <f t="shared" si="4"/>
        <v>0</v>
      </c>
      <c r="N49">
        <f t="shared" si="4"/>
        <v>0</v>
      </c>
      <c r="O49">
        <f t="shared" si="4"/>
        <v>0</v>
      </c>
      <c r="P49">
        <f t="shared" si="4"/>
        <v>0</v>
      </c>
      <c r="Q49">
        <f t="shared" si="4"/>
        <v>0</v>
      </c>
      <c r="R49">
        <f t="shared" si="4"/>
        <v>0</v>
      </c>
      <c r="S49">
        <f t="shared" si="4"/>
        <v>0</v>
      </c>
      <c r="T49">
        <f t="shared" si="4"/>
        <v>0</v>
      </c>
      <c r="U49">
        <f t="shared" si="4"/>
        <v>0</v>
      </c>
      <c r="V49">
        <f t="shared" si="4"/>
        <v>0</v>
      </c>
      <c r="W49">
        <f t="shared" si="4"/>
        <v>0</v>
      </c>
      <c r="X49">
        <f t="shared" si="4"/>
        <v>0</v>
      </c>
      <c r="Y49">
        <f t="shared" si="3"/>
        <v>0</v>
      </c>
    </row>
    <row r="50" spans="5:25" x14ac:dyDescent="0.3">
      <c r="E50">
        <f>IF(ISNUMBER(SEARCH("  ", 'List of Flows'!$D50)),'List of Flows'!B50,0)</f>
        <v>0</v>
      </c>
      <c r="F50">
        <f>IF(--AND(ISNUMBER(SEARCH(",", 'List of Flows'!$D50))=TRUE, ISNUMBER(SEARCH(", ", 'List of Flows'!$D50))=FALSE),'List of Flows'!$B50,0)</f>
        <v>0</v>
      </c>
      <c r="G50">
        <f>IF(--EXACT(UPPER('List of Flows'!$D50),'List of Flows'!$D50),'List of Flows'!$B50,0)</f>
        <v>0</v>
      </c>
      <c r="H50">
        <f>IF(--EXACT(LOWER('List of Flows'!$D50), 'List of Flows'!$D50), 'List of Flows'!$B50,0)</f>
        <v>0</v>
      </c>
      <c r="I50">
        <f>IF(--IF(ISNUMBER(SEARCH(" ", 'List of Flows'!$D50)), EXACT(PROPER('List of Flows'!$D50), 'List of Flows'!$D50), FALSE), 'List of Flows'!$B50, 0)</f>
        <v>0</v>
      </c>
      <c r="J50" s="35"/>
      <c r="K50">
        <f>IF(SUMPRODUCT(--ISNUMBER(SEARCH({"(",")","{","}","[","]","/","\","~*"},'List of Flows'!$D50)))&gt;0,'List of Flows'!$B50,0)</f>
        <v>0</v>
      </c>
      <c r="L50" s="35"/>
      <c r="M50">
        <f t="shared" si="4"/>
        <v>0</v>
      </c>
      <c r="N50">
        <f t="shared" si="4"/>
        <v>0</v>
      </c>
      <c r="O50">
        <f t="shared" si="4"/>
        <v>0</v>
      </c>
      <c r="P50">
        <f t="shared" si="4"/>
        <v>0</v>
      </c>
      <c r="Q50">
        <f t="shared" si="4"/>
        <v>0</v>
      </c>
      <c r="R50">
        <f t="shared" si="4"/>
        <v>0</v>
      </c>
      <c r="S50">
        <f t="shared" si="4"/>
        <v>0</v>
      </c>
      <c r="T50">
        <f t="shared" si="4"/>
        <v>0</v>
      </c>
      <c r="U50">
        <f t="shared" si="4"/>
        <v>0</v>
      </c>
      <c r="V50">
        <f t="shared" si="4"/>
        <v>0</v>
      </c>
      <c r="W50">
        <f t="shared" si="4"/>
        <v>0</v>
      </c>
      <c r="X50">
        <f t="shared" si="4"/>
        <v>0</v>
      </c>
      <c r="Y50">
        <f t="shared" si="3"/>
        <v>0</v>
      </c>
    </row>
    <row r="51" spans="5:25" x14ac:dyDescent="0.3">
      <c r="E51">
        <f>IF(ISNUMBER(SEARCH("  ", 'List of Flows'!$D51)),'List of Flows'!B51,0)</f>
        <v>0</v>
      </c>
      <c r="F51">
        <f>IF(--AND(ISNUMBER(SEARCH(",", 'List of Flows'!$D51))=TRUE, ISNUMBER(SEARCH(", ", 'List of Flows'!$D51))=FALSE),'List of Flows'!$B51,0)</f>
        <v>0</v>
      </c>
      <c r="G51">
        <f>IF(--EXACT(UPPER('List of Flows'!$D51),'List of Flows'!$D51),'List of Flows'!$B51,0)</f>
        <v>0</v>
      </c>
      <c r="H51">
        <f>IF(--EXACT(LOWER('List of Flows'!$D51), 'List of Flows'!$D51), 'List of Flows'!$B51,0)</f>
        <v>0</v>
      </c>
      <c r="I51">
        <f>IF(--IF(ISNUMBER(SEARCH(" ", 'List of Flows'!$D51)), EXACT(PROPER('List of Flows'!$D51), 'List of Flows'!$D51), FALSE), 'List of Flows'!$B51, 0)</f>
        <v>0</v>
      </c>
      <c r="J51" s="35"/>
      <c r="K51">
        <f>IF(SUMPRODUCT(--ISNUMBER(SEARCH({"(",")","{","}","[","]","/","\","~*"},'List of Flows'!$D51)))&gt;0,'List of Flows'!$B51,0)</f>
        <v>0</v>
      </c>
      <c r="L51" s="35"/>
      <c r="M51">
        <f t="shared" si="4"/>
        <v>0</v>
      </c>
      <c r="N51">
        <f t="shared" si="4"/>
        <v>0</v>
      </c>
      <c r="O51">
        <f t="shared" si="4"/>
        <v>0</v>
      </c>
      <c r="P51">
        <f t="shared" si="4"/>
        <v>0</v>
      </c>
      <c r="Q51">
        <f t="shared" si="4"/>
        <v>0</v>
      </c>
      <c r="R51">
        <f t="shared" si="4"/>
        <v>0</v>
      </c>
      <c r="S51">
        <f t="shared" si="4"/>
        <v>0</v>
      </c>
      <c r="T51">
        <f t="shared" si="4"/>
        <v>0</v>
      </c>
      <c r="U51">
        <f t="shared" si="4"/>
        <v>0</v>
      </c>
      <c r="V51">
        <f t="shared" si="4"/>
        <v>0</v>
      </c>
      <c r="W51">
        <f t="shared" si="4"/>
        <v>0</v>
      </c>
      <c r="X51">
        <f t="shared" si="4"/>
        <v>0</v>
      </c>
      <c r="Y51">
        <f t="shared" si="3"/>
        <v>0</v>
      </c>
    </row>
    <row r="52" spans="5:25" x14ac:dyDescent="0.3">
      <c r="E52">
        <f>IF(ISNUMBER(SEARCH("  ", 'List of Flows'!$D52)),'List of Flows'!B52,0)</f>
        <v>0</v>
      </c>
      <c r="F52">
        <f>IF(--AND(ISNUMBER(SEARCH(",", 'List of Flows'!$D52))=TRUE, ISNUMBER(SEARCH(", ", 'List of Flows'!$D52))=FALSE),'List of Flows'!$B52,0)</f>
        <v>0</v>
      </c>
      <c r="G52">
        <f>IF(--EXACT(UPPER('List of Flows'!$D52),'List of Flows'!$D52),'List of Flows'!$B52,0)</f>
        <v>0</v>
      </c>
      <c r="H52">
        <f>IF(--EXACT(LOWER('List of Flows'!$D52), 'List of Flows'!$D52), 'List of Flows'!$B52,0)</f>
        <v>0</v>
      </c>
      <c r="I52">
        <f>IF(--IF(ISNUMBER(SEARCH(" ", 'List of Flows'!$D52)), EXACT(PROPER('List of Flows'!$D52), 'List of Flows'!$D52), FALSE), 'List of Flows'!$B52, 0)</f>
        <v>0</v>
      </c>
      <c r="J52" s="35"/>
      <c r="K52">
        <f>IF(SUMPRODUCT(--ISNUMBER(SEARCH({"(",")","{","}","[","]","/","\","~*"},'List of Flows'!$D52)))&gt;0,'List of Flows'!$B52,0)</f>
        <v>0</v>
      </c>
      <c r="L52" s="35"/>
      <c r="M52">
        <f t="shared" si="4"/>
        <v>0</v>
      </c>
      <c r="N52">
        <f t="shared" si="4"/>
        <v>0</v>
      </c>
      <c r="O52">
        <f t="shared" si="4"/>
        <v>0</v>
      </c>
      <c r="P52">
        <f t="shared" si="4"/>
        <v>0</v>
      </c>
      <c r="Q52">
        <f t="shared" si="4"/>
        <v>0</v>
      </c>
      <c r="R52">
        <f t="shared" si="4"/>
        <v>0</v>
      </c>
      <c r="S52">
        <f t="shared" si="4"/>
        <v>0</v>
      </c>
      <c r="T52">
        <f t="shared" si="4"/>
        <v>0</v>
      </c>
      <c r="U52">
        <f t="shared" si="4"/>
        <v>0</v>
      </c>
      <c r="V52">
        <f t="shared" si="4"/>
        <v>0</v>
      </c>
      <c r="W52">
        <f t="shared" si="4"/>
        <v>0</v>
      </c>
      <c r="X52">
        <f t="shared" si="4"/>
        <v>0</v>
      </c>
      <c r="Y52">
        <f t="shared" si="3"/>
        <v>0</v>
      </c>
    </row>
    <row r="53" spans="5:25" x14ac:dyDescent="0.3">
      <c r="E53">
        <f>IF(ISNUMBER(SEARCH("  ", 'List of Flows'!$D53)),'List of Flows'!B53,0)</f>
        <v>0</v>
      </c>
      <c r="F53">
        <f>IF(--AND(ISNUMBER(SEARCH(",", 'List of Flows'!$D53))=TRUE, ISNUMBER(SEARCH(", ", 'List of Flows'!$D53))=FALSE),'List of Flows'!$B53,0)</f>
        <v>0</v>
      </c>
      <c r="G53">
        <f>IF(--EXACT(UPPER('List of Flows'!$D53),'List of Flows'!$D53),'List of Flows'!$B53,0)</f>
        <v>0</v>
      </c>
      <c r="H53">
        <f>IF(--EXACT(LOWER('List of Flows'!$D53), 'List of Flows'!$D53), 'List of Flows'!$B53,0)</f>
        <v>0</v>
      </c>
      <c r="I53">
        <f>IF(--IF(ISNUMBER(SEARCH(" ", 'List of Flows'!$D53)), EXACT(PROPER('List of Flows'!$D53), 'List of Flows'!$D53), FALSE), 'List of Flows'!$B53, 0)</f>
        <v>0</v>
      </c>
      <c r="J53" s="35"/>
      <c r="K53">
        <f>IF(SUMPRODUCT(--ISNUMBER(SEARCH({"(",")","{","}","[","]","/","\","~*"},'List of Flows'!$D53)))&gt;0,'List of Flows'!$B53,0)</f>
        <v>0</v>
      </c>
      <c r="L53" s="35"/>
      <c r="M53">
        <f t="shared" si="4"/>
        <v>0</v>
      </c>
      <c r="N53">
        <f t="shared" si="4"/>
        <v>0</v>
      </c>
      <c r="O53">
        <f t="shared" si="4"/>
        <v>0</v>
      </c>
      <c r="P53">
        <f t="shared" si="4"/>
        <v>0</v>
      </c>
      <c r="Q53">
        <f t="shared" si="4"/>
        <v>0</v>
      </c>
      <c r="R53">
        <f t="shared" si="4"/>
        <v>0</v>
      </c>
      <c r="S53">
        <f t="shared" si="4"/>
        <v>0</v>
      </c>
      <c r="T53">
        <f t="shared" si="4"/>
        <v>0</v>
      </c>
      <c r="U53">
        <f t="shared" si="4"/>
        <v>0</v>
      </c>
      <c r="V53">
        <f t="shared" si="4"/>
        <v>0</v>
      </c>
      <c r="W53">
        <f t="shared" si="4"/>
        <v>0</v>
      </c>
      <c r="X53">
        <f t="shared" si="4"/>
        <v>0</v>
      </c>
      <c r="Y53">
        <f t="shared" si="3"/>
        <v>0</v>
      </c>
    </row>
    <row r="54" spans="5:25" x14ac:dyDescent="0.3">
      <c r="E54">
        <f>IF(ISNUMBER(SEARCH("  ", 'List of Flows'!$D54)),'List of Flows'!B54,0)</f>
        <v>0</v>
      </c>
      <c r="F54">
        <f>IF(--AND(ISNUMBER(SEARCH(",", 'List of Flows'!$D54))=TRUE, ISNUMBER(SEARCH(", ", 'List of Flows'!$D54))=FALSE),'List of Flows'!$B54,0)</f>
        <v>0</v>
      </c>
      <c r="G54">
        <f>IF(--EXACT(UPPER('List of Flows'!$D54),'List of Flows'!$D54),'List of Flows'!$B54,0)</f>
        <v>0</v>
      </c>
      <c r="H54">
        <f>IF(--EXACT(LOWER('List of Flows'!$D54), 'List of Flows'!$D54), 'List of Flows'!$B54,0)</f>
        <v>0</v>
      </c>
      <c r="I54">
        <f>IF(--IF(ISNUMBER(SEARCH(" ", 'List of Flows'!$D54)), EXACT(PROPER('List of Flows'!$D54), 'List of Flows'!$D54), FALSE), 'List of Flows'!$B54, 0)</f>
        <v>0</v>
      </c>
      <c r="J54" s="35"/>
      <c r="K54">
        <f>IF(SUMPRODUCT(--ISNUMBER(SEARCH({"(",")","{","}","[","]","/","\","~*"},'List of Flows'!$D54)))&gt;0,'List of Flows'!$B54,0)</f>
        <v>0</v>
      </c>
      <c r="L54" s="35"/>
      <c r="M54">
        <f t="shared" si="4"/>
        <v>0</v>
      </c>
      <c r="N54">
        <f t="shared" si="4"/>
        <v>0</v>
      </c>
      <c r="O54">
        <f t="shared" si="4"/>
        <v>0</v>
      </c>
      <c r="P54">
        <f t="shared" si="4"/>
        <v>0</v>
      </c>
      <c r="Q54">
        <f t="shared" si="4"/>
        <v>0</v>
      </c>
      <c r="R54">
        <f t="shared" si="4"/>
        <v>0</v>
      </c>
      <c r="S54">
        <f t="shared" si="4"/>
        <v>0</v>
      </c>
      <c r="T54">
        <f t="shared" si="4"/>
        <v>0</v>
      </c>
      <c r="U54">
        <f t="shared" si="4"/>
        <v>0</v>
      </c>
      <c r="V54">
        <f t="shared" si="4"/>
        <v>0</v>
      </c>
      <c r="W54">
        <f t="shared" si="4"/>
        <v>0</v>
      </c>
      <c r="X54">
        <f t="shared" si="4"/>
        <v>0</v>
      </c>
      <c r="Y54">
        <f t="shared" si="3"/>
        <v>0</v>
      </c>
    </row>
    <row r="55" spans="5:25" x14ac:dyDescent="0.3">
      <c r="E55">
        <f>IF(ISNUMBER(SEARCH("  ", 'List of Flows'!$D55)),'List of Flows'!B55,0)</f>
        <v>0</v>
      </c>
      <c r="F55">
        <f>IF(--AND(ISNUMBER(SEARCH(",", 'List of Flows'!$D55))=TRUE, ISNUMBER(SEARCH(", ", 'List of Flows'!$D55))=FALSE),'List of Flows'!$B55,0)</f>
        <v>0</v>
      </c>
      <c r="G55">
        <f>IF(--EXACT(UPPER('List of Flows'!$D55),'List of Flows'!$D55),'List of Flows'!$B55,0)</f>
        <v>0</v>
      </c>
      <c r="H55">
        <f>IF(--EXACT(LOWER('List of Flows'!$D55), 'List of Flows'!$D55), 'List of Flows'!$B55,0)</f>
        <v>0</v>
      </c>
      <c r="I55">
        <f>IF(--IF(ISNUMBER(SEARCH(" ", 'List of Flows'!$D55)), EXACT(PROPER('List of Flows'!$D55), 'List of Flows'!$D55), FALSE), 'List of Flows'!$B55, 0)</f>
        <v>0</v>
      </c>
      <c r="J55" s="35"/>
      <c r="K55">
        <f>IF(SUMPRODUCT(--ISNUMBER(SEARCH({"(",")","{","}","[","]","/","\","~*"},'List of Flows'!$D55)))&gt;0,'List of Flows'!$B55,0)</f>
        <v>0</v>
      </c>
      <c r="L55" s="35"/>
      <c r="M55">
        <f t="shared" si="4"/>
        <v>0</v>
      </c>
      <c r="N55">
        <f t="shared" si="4"/>
        <v>0</v>
      </c>
      <c r="O55">
        <f t="shared" si="4"/>
        <v>0</v>
      </c>
      <c r="P55">
        <f t="shared" si="4"/>
        <v>0</v>
      </c>
      <c r="Q55">
        <f t="shared" si="4"/>
        <v>0</v>
      </c>
      <c r="R55">
        <f t="shared" si="4"/>
        <v>0</v>
      </c>
      <c r="S55">
        <f t="shared" si="4"/>
        <v>0</v>
      </c>
      <c r="T55">
        <f t="shared" si="4"/>
        <v>0</v>
      </c>
      <c r="U55">
        <f t="shared" si="4"/>
        <v>0</v>
      </c>
      <c r="V55">
        <f t="shared" si="4"/>
        <v>0</v>
      </c>
      <c r="W55">
        <f t="shared" si="4"/>
        <v>0</v>
      </c>
      <c r="X55">
        <f t="shared" si="4"/>
        <v>0</v>
      </c>
      <c r="Y55">
        <f t="shared" si="3"/>
        <v>0</v>
      </c>
    </row>
    <row r="56" spans="5:25" x14ac:dyDescent="0.3">
      <c r="E56">
        <f>IF(ISNUMBER(SEARCH("  ", 'List of Flows'!$D56)),'List of Flows'!B56,0)</f>
        <v>0</v>
      </c>
      <c r="F56">
        <f>IF(--AND(ISNUMBER(SEARCH(",", 'List of Flows'!$D56))=TRUE, ISNUMBER(SEARCH(", ", 'List of Flows'!$D56))=FALSE),'List of Flows'!$B56,0)</f>
        <v>0</v>
      </c>
      <c r="G56">
        <f>IF(--EXACT(UPPER('List of Flows'!$D56),'List of Flows'!$D56),'List of Flows'!$B56,0)</f>
        <v>0</v>
      </c>
      <c r="H56">
        <f>IF(--EXACT(LOWER('List of Flows'!$D56), 'List of Flows'!$D56), 'List of Flows'!$B56,0)</f>
        <v>0</v>
      </c>
      <c r="I56">
        <f>IF(--IF(ISNUMBER(SEARCH(" ", 'List of Flows'!$D56)), EXACT(PROPER('List of Flows'!$D56), 'List of Flows'!$D56), FALSE), 'List of Flows'!$B56, 0)</f>
        <v>0</v>
      </c>
      <c r="J56" s="35"/>
      <c r="K56">
        <f>IF(SUMPRODUCT(--ISNUMBER(SEARCH({"(",")","{","}","[","]","/","\","~*"},'List of Flows'!$D56)))&gt;0,'List of Flows'!$B56,0)</f>
        <v>0</v>
      </c>
      <c r="L56" s="35"/>
      <c r="M56">
        <f t="shared" si="4"/>
        <v>0</v>
      </c>
      <c r="N56">
        <f t="shared" si="4"/>
        <v>0</v>
      </c>
      <c r="O56">
        <f t="shared" si="4"/>
        <v>0</v>
      </c>
      <c r="P56">
        <f t="shared" si="4"/>
        <v>0</v>
      </c>
      <c r="Q56">
        <f t="shared" si="4"/>
        <v>0</v>
      </c>
      <c r="R56">
        <f t="shared" si="4"/>
        <v>0</v>
      </c>
      <c r="S56">
        <f t="shared" si="4"/>
        <v>0</v>
      </c>
      <c r="T56">
        <f t="shared" si="4"/>
        <v>0</v>
      </c>
      <c r="U56">
        <f t="shared" si="4"/>
        <v>0</v>
      </c>
      <c r="V56">
        <f t="shared" si="4"/>
        <v>0</v>
      </c>
      <c r="W56">
        <f t="shared" si="4"/>
        <v>0</v>
      </c>
      <c r="X56">
        <f t="shared" si="4"/>
        <v>0</v>
      </c>
      <c r="Y56">
        <f t="shared" si="3"/>
        <v>0</v>
      </c>
    </row>
    <row r="57" spans="5:25" x14ac:dyDescent="0.3">
      <c r="E57">
        <f>IF(ISNUMBER(SEARCH("  ", 'List of Flows'!$D57)),'List of Flows'!B57,0)</f>
        <v>0</v>
      </c>
      <c r="F57">
        <f>IF(--AND(ISNUMBER(SEARCH(",", 'List of Flows'!$D57))=TRUE, ISNUMBER(SEARCH(", ", 'List of Flows'!$D57))=FALSE),'List of Flows'!$B57,0)</f>
        <v>0</v>
      </c>
      <c r="G57">
        <f>IF(--EXACT(UPPER('List of Flows'!$D57),'List of Flows'!$D57),'List of Flows'!$B57,0)</f>
        <v>0</v>
      </c>
      <c r="H57">
        <f>IF(--EXACT(LOWER('List of Flows'!$D57), 'List of Flows'!$D57), 'List of Flows'!$B57,0)</f>
        <v>0</v>
      </c>
      <c r="I57">
        <f>IF(--IF(ISNUMBER(SEARCH(" ", 'List of Flows'!$D57)), EXACT(PROPER('List of Flows'!$D57), 'List of Flows'!$D57), FALSE), 'List of Flows'!$B57, 0)</f>
        <v>0</v>
      </c>
      <c r="J57" s="35"/>
      <c r="K57">
        <f>IF(SUMPRODUCT(--ISNUMBER(SEARCH({"(",")","{","}","[","]","/","\","~*"},'List of Flows'!$D57)))&gt;0,'List of Flows'!$B57,0)</f>
        <v>0</v>
      </c>
      <c r="L57" s="35"/>
      <c r="M57">
        <f t="shared" si="4"/>
        <v>0</v>
      </c>
      <c r="N57">
        <f t="shared" si="4"/>
        <v>0</v>
      </c>
      <c r="O57">
        <f t="shared" si="4"/>
        <v>0</v>
      </c>
      <c r="P57">
        <f t="shared" si="4"/>
        <v>0</v>
      </c>
      <c r="Q57">
        <f t="shared" si="4"/>
        <v>0</v>
      </c>
      <c r="R57">
        <f t="shared" si="4"/>
        <v>0</v>
      </c>
      <c r="S57">
        <f t="shared" si="4"/>
        <v>0</v>
      </c>
      <c r="T57">
        <f t="shared" si="4"/>
        <v>0</v>
      </c>
      <c r="U57">
        <f t="shared" si="4"/>
        <v>0</v>
      </c>
      <c r="V57">
        <f t="shared" si="4"/>
        <v>0</v>
      </c>
      <c r="W57">
        <f t="shared" si="4"/>
        <v>0</v>
      </c>
      <c r="X57">
        <f t="shared" si="4"/>
        <v>0</v>
      </c>
      <c r="Y57">
        <f t="shared" si="3"/>
        <v>0</v>
      </c>
    </row>
    <row r="58" spans="5:25" x14ac:dyDescent="0.3">
      <c r="E58">
        <f>IF(ISNUMBER(SEARCH("  ", 'List of Flows'!$D58)),'List of Flows'!B58,0)</f>
        <v>0</v>
      </c>
      <c r="F58">
        <f>IF(--AND(ISNUMBER(SEARCH(",", 'List of Flows'!$D58))=TRUE, ISNUMBER(SEARCH(", ", 'List of Flows'!$D58))=FALSE),'List of Flows'!$B58,0)</f>
        <v>0</v>
      </c>
      <c r="G58">
        <f>IF(--EXACT(UPPER('List of Flows'!$D58),'List of Flows'!$D58),'List of Flows'!$B58,0)</f>
        <v>0</v>
      </c>
      <c r="H58">
        <f>IF(--EXACT(LOWER('List of Flows'!$D58), 'List of Flows'!$D58), 'List of Flows'!$B58,0)</f>
        <v>0</v>
      </c>
      <c r="I58">
        <f>IF(--IF(ISNUMBER(SEARCH(" ", 'List of Flows'!$D58)), EXACT(PROPER('List of Flows'!$D58), 'List of Flows'!$D58), FALSE), 'List of Flows'!$B58, 0)</f>
        <v>0</v>
      </c>
      <c r="J58" s="35"/>
      <c r="K58">
        <f>IF(SUMPRODUCT(--ISNUMBER(SEARCH({"(",")","{","}","[","]","/","\","~*"},'List of Flows'!$D58)))&gt;0,'List of Flows'!$B58,0)</f>
        <v>0</v>
      </c>
      <c r="L58" s="35"/>
      <c r="M58">
        <f t="shared" si="4"/>
        <v>0</v>
      </c>
      <c r="N58">
        <f t="shared" si="4"/>
        <v>0</v>
      </c>
      <c r="O58">
        <f t="shared" si="4"/>
        <v>0</v>
      </c>
      <c r="P58">
        <f t="shared" si="4"/>
        <v>0</v>
      </c>
      <c r="Q58">
        <f t="shared" si="4"/>
        <v>0</v>
      </c>
      <c r="R58">
        <f t="shared" si="4"/>
        <v>0</v>
      </c>
      <c r="S58">
        <f t="shared" si="4"/>
        <v>0</v>
      </c>
      <c r="T58">
        <f t="shared" si="4"/>
        <v>0</v>
      </c>
      <c r="U58">
        <f t="shared" si="4"/>
        <v>0</v>
      </c>
      <c r="V58">
        <f t="shared" si="4"/>
        <v>0</v>
      </c>
      <c r="W58">
        <f t="shared" si="4"/>
        <v>0</v>
      </c>
      <c r="X58">
        <f t="shared" si="4"/>
        <v>0</v>
      </c>
      <c r="Y58">
        <f t="shared" si="3"/>
        <v>0</v>
      </c>
    </row>
    <row r="59" spans="5:25" x14ac:dyDescent="0.3">
      <c r="E59">
        <f>IF(ISNUMBER(SEARCH("  ", 'List of Flows'!$D59)),'List of Flows'!B59,0)</f>
        <v>0</v>
      </c>
      <c r="F59">
        <f>IF(--AND(ISNUMBER(SEARCH(",", 'List of Flows'!$D59))=TRUE, ISNUMBER(SEARCH(", ", 'List of Flows'!$D59))=FALSE),'List of Flows'!$B59,0)</f>
        <v>0</v>
      </c>
      <c r="G59">
        <f>IF(--EXACT(UPPER('List of Flows'!$D59),'List of Flows'!$D59),'List of Flows'!$B59,0)</f>
        <v>0</v>
      </c>
      <c r="H59">
        <f>IF(--EXACT(LOWER('List of Flows'!$D59), 'List of Flows'!$D59), 'List of Flows'!$B59,0)</f>
        <v>0</v>
      </c>
      <c r="I59">
        <f>IF(--IF(ISNUMBER(SEARCH(" ", 'List of Flows'!$D59)), EXACT(PROPER('List of Flows'!$D59), 'List of Flows'!$D59), FALSE), 'List of Flows'!$B59, 0)</f>
        <v>0</v>
      </c>
      <c r="J59" s="35"/>
      <c r="K59">
        <f>IF(SUMPRODUCT(--ISNUMBER(SEARCH({"(",")","{","}","[","]","/","\","~*"},'List of Flows'!$D59)))&gt;0,'List of Flows'!$B59,0)</f>
        <v>0</v>
      </c>
      <c r="L59" s="35"/>
      <c r="M59">
        <f t="shared" si="4"/>
        <v>0</v>
      </c>
      <c r="N59">
        <f t="shared" si="4"/>
        <v>0</v>
      </c>
      <c r="O59">
        <f t="shared" si="4"/>
        <v>0</v>
      </c>
      <c r="P59">
        <f t="shared" ref="N59:X82" si="5">COUNTIF($E59:$F59,P$1)+COUNTIF($G59:$I59,P$1)</f>
        <v>0</v>
      </c>
      <c r="Q59">
        <f t="shared" si="5"/>
        <v>0</v>
      </c>
      <c r="R59">
        <f t="shared" si="5"/>
        <v>0</v>
      </c>
      <c r="S59">
        <f t="shared" si="5"/>
        <v>0</v>
      </c>
      <c r="T59">
        <f t="shared" si="5"/>
        <v>0</v>
      </c>
      <c r="U59">
        <f t="shared" si="5"/>
        <v>0</v>
      </c>
      <c r="V59">
        <f t="shared" si="5"/>
        <v>0</v>
      </c>
      <c r="W59">
        <f t="shared" si="5"/>
        <v>0</v>
      </c>
      <c r="X59">
        <f t="shared" si="5"/>
        <v>0</v>
      </c>
      <c r="Y59">
        <f t="shared" si="3"/>
        <v>0</v>
      </c>
    </row>
    <row r="60" spans="5:25" x14ac:dyDescent="0.3">
      <c r="E60">
        <f>IF(ISNUMBER(SEARCH("  ", 'List of Flows'!$D60)),'List of Flows'!B60,0)</f>
        <v>0</v>
      </c>
      <c r="F60">
        <f>IF(--AND(ISNUMBER(SEARCH(",", 'List of Flows'!$D60))=TRUE, ISNUMBER(SEARCH(", ", 'List of Flows'!$D60))=FALSE),'List of Flows'!$B60,0)</f>
        <v>0</v>
      </c>
      <c r="G60">
        <f>IF(--EXACT(UPPER('List of Flows'!$D60),'List of Flows'!$D60),'List of Flows'!$B60,0)</f>
        <v>0</v>
      </c>
      <c r="H60">
        <f>IF(--EXACT(LOWER('List of Flows'!$D60), 'List of Flows'!$D60), 'List of Flows'!$B60,0)</f>
        <v>0</v>
      </c>
      <c r="I60">
        <f>IF(--IF(ISNUMBER(SEARCH(" ", 'List of Flows'!$D60)), EXACT(PROPER('List of Flows'!$D60), 'List of Flows'!$D60), FALSE), 'List of Flows'!$B60, 0)</f>
        <v>0</v>
      </c>
      <c r="J60" s="35"/>
      <c r="K60">
        <f>IF(SUMPRODUCT(--ISNUMBER(SEARCH({"(",")","{","}","[","]","/","\","~*"},'List of Flows'!$D60)))&gt;0,'List of Flows'!$B60,0)</f>
        <v>0</v>
      </c>
      <c r="L60" s="35"/>
      <c r="M60">
        <f t="shared" ref="M60:M123" si="6">COUNTIF($E60:$F60,M$1)+COUNTIF($G60:$I60,M$1)</f>
        <v>0</v>
      </c>
      <c r="N60">
        <f t="shared" si="5"/>
        <v>0</v>
      </c>
      <c r="O60">
        <f t="shared" si="5"/>
        <v>0</v>
      </c>
      <c r="P60">
        <f t="shared" si="5"/>
        <v>0</v>
      </c>
      <c r="Q60">
        <f t="shared" si="5"/>
        <v>0</v>
      </c>
      <c r="R60">
        <f t="shared" si="5"/>
        <v>0</v>
      </c>
      <c r="S60">
        <f t="shared" si="5"/>
        <v>0</v>
      </c>
      <c r="T60">
        <f t="shared" si="5"/>
        <v>0</v>
      </c>
      <c r="U60">
        <f t="shared" si="5"/>
        <v>0</v>
      </c>
      <c r="V60">
        <f t="shared" si="5"/>
        <v>0</v>
      </c>
      <c r="W60">
        <f t="shared" si="5"/>
        <v>0</v>
      </c>
      <c r="X60">
        <f t="shared" si="5"/>
        <v>0</v>
      </c>
      <c r="Y60">
        <f t="shared" si="3"/>
        <v>0</v>
      </c>
    </row>
    <row r="61" spans="5:25" x14ac:dyDescent="0.3">
      <c r="E61">
        <f>IF(ISNUMBER(SEARCH("  ", 'List of Flows'!$D61)),'List of Flows'!B61,0)</f>
        <v>0</v>
      </c>
      <c r="F61">
        <f>IF(--AND(ISNUMBER(SEARCH(",", 'List of Flows'!$D61))=TRUE, ISNUMBER(SEARCH(", ", 'List of Flows'!$D61))=FALSE),'List of Flows'!$B61,0)</f>
        <v>0</v>
      </c>
      <c r="G61">
        <f>IF(--EXACT(UPPER('List of Flows'!$D61),'List of Flows'!$D61),'List of Flows'!$B61,0)</f>
        <v>0</v>
      </c>
      <c r="H61">
        <f>IF(--EXACT(LOWER('List of Flows'!$D61), 'List of Flows'!$D61), 'List of Flows'!$B61,0)</f>
        <v>0</v>
      </c>
      <c r="I61">
        <f>IF(--IF(ISNUMBER(SEARCH(" ", 'List of Flows'!$D61)), EXACT(PROPER('List of Flows'!$D61), 'List of Flows'!$D61), FALSE), 'List of Flows'!$B61, 0)</f>
        <v>0</v>
      </c>
      <c r="J61" s="35"/>
      <c r="K61" t="str">
        <f>IF(SUMPRODUCT(--ISNUMBER(SEARCH({"(",")","{","}","[","]","/","\","~*"},'List of Flows'!$D61)))&gt;0,'List of Flows'!$B61,0)</f>
        <v>LCI 3</v>
      </c>
      <c r="L61" s="35"/>
      <c r="M61">
        <f t="shared" si="6"/>
        <v>0</v>
      </c>
      <c r="N61">
        <f t="shared" si="5"/>
        <v>0</v>
      </c>
      <c r="O61">
        <f t="shared" si="5"/>
        <v>0</v>
      </c>
      <c r="P61">
        <f t="shared" si="5"/>
        <v>0</v>
      </c>
      <c r="Q61">
        <f t="shared" si="5"/>
        <v>0</v>
      </c>
      <c r="R61">
        <f t="shared" si="5"/>
        <v>0</v>
      </c>
      <c r="S61">
        <f t="shared" si="5"/>
        <v>0</v>
      </c>
      <c r="T61">
        <f t="shared" si="5"/>
        <v>0</v>
      </c>
      <c r="U61">
        <f t="shared" si="5"/>
        <v>0</v>
      </c>
      <c r="V61">
        <f t="shared" si="5"/>
        <v>0</v>
      </c>
      <c r="W61">
        <f t="shared" si="5"/>
        <v>0</v>
      </c>
      <c r="X61">
        <f t="shared" si="5"/>
        <v>0</v>
      </c>
      <c r="Y61">
        <f t="shared" si="3"/>
        <v>0</v>
      </c>
    </row>
    <row r="62" spans="5:25" x14ac:dyDescent="0.3">
      <c r="E62">
        <f>IF(ISNUMBER(SEARCH("  ", 'List of Flows'!$D62)),'List of Flows'!B62,0)</f>
        <v>0</v>
      </c>
      <c r="F62">
        <f>IF(--AND(ISNUMBER(SEARCH(",", 'List of Flows'!$D62))=TRUE, ISNUMBER(SEARCH(", ", 'List of Flows'!$D62))=FALSE),'List of Flows'!$B62,0)</f>
        <v>0</v>
      </c>
      <c r="G62">
        <f>IF(--EXACT(UPPER('List of Flows'!$D62),'List of Flows'!$D62),'List of Flows'!$B62,0)</f>
        <v>0</v>
      </c>
      <c r="H62">
        <f>IF(--EXACT(LOWER('List of Flows'!$D62), 'List of Flows'!$D62), 'List of Flows'!$B62,0)</f>
        <v>0</v>
      </c>
      <c r="I62">
        <f>IF(--IF(ISNUMBER(SEARCH(" ", 'List of Flows'!$D62)), EXACT(PROPER('List of Flows'!$D62), 'List of Flows'!$D62), FALSE), 'List of Flows'!$B62, 0)</f>
        <v>0</v>
      </c>
      <c r="J62" s="35"/>
      <c r="K62" t="str">
        <f>IF(SUMPRODUCT(--ISNUMBER(SEARCH({"(",")","{","}","[","]","/","\","~*"},'List of Flows'!$D62)))&gt;0,'List of Flows'!$B62,0)</f>
        <v>LCI 3</v>
      </c>
      <c r="L62" s="35"/>
      <c r="M62">
        <f t="shared" si="6"/>
        <v>0</v>
      </c>
      <c r="N62">
        <f t="shared" si="5"/>
        <v>0</v>
      </c>
      <c r="O62">
        <f t="shared" si="5"/>
        <v>0</v>
      </c>
      <c r="P62">
        <f t="shared" si="5"/>
        <v>0</v>
      </c>
      <c r="Q62">
        <f t="shared" si="5"/>
        <v>0</v>
      </c>
      <c r="R62">
        <f t="shared" si="5"/>
        <v>0</v>
      </c>
      <c r="S62">
        <f t="shared" si="5"/>
        <v>0</v>
      </c>
      <c r="T62">
        <f t="shared" si="5"/>
        <v>0</v>
      </c>
      <c r="U62">
        <f t="shared" si="5"/>
        <v>0</v>
      </c>
      <c r="V62">
        <f t="shared" si="5"/>
        <v>0</v>
      </c>
      <c r="W62">
        <f t="shared" si="5"/>
        <v>0</v>
      </c>
      <c r="X62">
        <f t="shared" si="5"/>
        <v>0</v>
      </c>
      <c r="Y62">
        <f t="shared" si="3"/>
        <v>0</v>
      </c>
    </row>
    <row r="63" spans="5:25" x14ac:dyDescent="0.3">
      <c r="E63">
        <f>IF(ISNUMBER(SEARCH("  ", 'List of Flows'!$D63)),'List of Flows'!B63,0)</f>
        <v>0</v>
      </c>
      <c r="F63">
        <f>IF(--AND(ISNUMBER(SEARCH(",", 'List of Flows'!$D63))=TRUE, ISNUMBER(SEARCH(", ", 'List of Flows'!$D63))=FALSE),'List of Flows'!$B63,0)</f>
        <v>0</v>
      </c>
      <c r="G63">
        <f>IF(--EXACT(UPPER('List of Flows'!$D63),'List of Flows'!$D63),'List of Flows'!$B63,0)</f>
        <v>0</v>
      </c>
      <c r="H63">
        <f>IF(--EXACT(LOWER('List of Flows'!$D63), 'List of Flows'!$D63), 'List of Flows'!$B63,0)</f>
        <v>0</v>
      </c>
      <c r="I63">
        <f>IF(--IF(ISNUMBER(SEARCH(" ", 'List of Flows'!$D63)), EXACT(PROPER('List of Flows'!$D63), 'List of Flows'!$D63), FALSE), 'List of Flows'!$B63, 0)</f>
        <v>0</v>
      </c>
      <c r="J63" s="35"/>
      <c r="K63">
        <f>IF(SUMPRODUCT(--ISNUMBER(SEARCH({"(",")","{","}","[","]","/","\","~*"},'List of Flows'!$D63)))&gt;0,'List of Flows'!$B63,0)</f>
        <v>0</v>
      </c>
      <c r="L63" s="35"/>
      <c r="M63">
        <f t="shared" si="6"/>
        <v>0</v>
      </c>
      <c r="N63">
        <f t="shared" si="5"/>
        <v>0</v>
      </c>
      <c r="O63">
        <f t="shared" si="5"/>
        <v>0</v>
      </c>
      <c r="P63">
        <f t="shared" si="5"/>
        <v>0</v>
      </c>
      <c r="Q63">
        <f t="shared" si="5"/>
        <v>0</v>
      </c>
      <c r="R63">
        <f t="shared" si="5"/>
        <v>0</v>
      </c>
      <c r="S63">
        <f t="shared" si="5"/>
        <v>0</v>
      </c>
      <c r="T63">
        <f t="shared" si="5"/>
        <v>0</v>
      </c>
      <c r="U63">
        <f t="shared" si="5"/>
        <v>0</v>
      </c>
      <c r="V63">
        <f t="shared" si="5"/>
        <v>0</v>
      </c>
      <c r="W63">
        <f t="shared" si="5"/>
        <v>0</v>
      </c>
      <c r="X63">
        <f t="shared" si="5"/>
        <v>0</v>
      </c>
      <c r="Y63">
        <f t="shared" si="3"/>
        <v>0</v>
      </c>
    </row>
    <row r="64" spans="5:25" x14ac:dyDescent="0.3">
      <c r="E64">
        <f>IF(ISNUMBER(SEARCH("  ", 'List of Flows'!$D64)),'List of Flows'!B64,0)</f>
        <v>0</v>
      </c>
      <c r="F64">
        <f>IF(--AND(ISNUMBER(SEARCH(",", 'List of Flows'!$D64))=TRUE, ISNUMBER(SEARCH(", ", 'List of Flows'!$D64))=FALSE),'List of Flows'!$B64,0)</f>
        <v>0</v>
      </c>
      <c r="G64">
        <f>IF(--EXACT(UPPER('List of Flows'!$D64),'List of Flows'!$D64),'List of Flows'!$B64,0)</f>
        <v>0</v>
      </c>
      <c r="H64">
        <f>IF(--EXACT(LOWER('List of Flows'!$D64), 'List of Flows'!$D64), 'List of Flows'!$B64,0)</f>
        <v>0</v>
      </c>
      <c r="I64" t="str">
        <f>IF(--IF(ISNUMBER(SEARCH(" ", 'List of Flows'!$D64)), EXACT(PROPER('List of Flows'!$D64), 'List of Flows'!$D64), FALSE), 'List of Flows'!$B64, 0)</f>
        <v>LCI 3</v>
      </c>
      <c r="J64" s="35"/>
      <c r="K64">
        <f>IF(SUMPRODUCT(--ISNUMBER(SEARCH({"(",")","{","}","[","]","/","\","~*"},'List of Flows'!$D64)))&gt;0,'List of Flows'!$B64,0)</f>
        <v>0</v>
      </c>
      <c r="L64" s="35"/>
      <c r="M64">
        <f t="shared" si="6"/>
        <v>0</v>
      </c>
      <c r="N64">
        <f t="shared" si="5"/>
        <v>0</v>
      </c>
      <c r="O64">
        <f t="shared" si="5"/>
        <v>0</v>
      </c>
      <c r="P64">
        <f t="shared" si="5"/>
        <v>0</v>
      </c>
      <c r="Q64">
        <f t="shared" si="5"/>
        <v>0</v>
      </c>
      <c r="R64">
        <f t="shared" si="5"/>
        <v>0</v>
      </c>
      <c r="S64">
        <f t="shared" si="5"/>
        <v>0</v>
      </c>
      <c r="T64">
        <f t="shared" si="5"/>
        <v>0</v>
      </c>
      <c r="U64">
        <f t="shared" si="5"/>
        <v>0</v>
      </c>
      <c r="V64">
        <f t="shared" si="5"/>
        <v>1</v>
      </c>
      <c r="W64">
        <f t="shared" si="5"/>
        <v>0</v>
      </c>
      <c r="X64">
        <f t="shared" si="5"/>
        <v>0</v>
      </c>
      <c r="Y64">
        <f t="shared" si="3"/>
        <v>0</v>
      </c>
    </row>
    <row r="65" spans="5:25" x14ac:dyDescent="0.3">
      <c r="E65">
        <f>IF(ISNUMBER(SEARCH("  ", 'List of Flows'!$D65)),'List of Flows'!B65,0)</f>
        <v>0</v>
      </c>
      <c r="F65">
        <f>IF(--AND(ISNUMBER(SEARCH(",", 'List of Flows'!$D65))=TRUE, ISNUMBER(SEARCH(", ", 'List of Flows'!$D65))=FALSE),'List of Flows'!$B65,0)</f>
        <v>0</v>
      </c>
      <c r="G65">
        <f>IF(--EXACT(UPPER('List of Flows'!$D65),'List of Flows'!$D65),'List of Flows'!$B65,0)</f>
        <v>0</v>
      </c>
      <c r="H65">
        <f>IF(--EXACT(LOWER('List of Flows'!$D65), 'List of Flows'!$D65), 'List of Flows'!$B65,0)</f>
        <v>0</v>
      </c>
      <c r="I65" t="str">
        <f>IF(--IF(ISNUMBER(SEARCH(" ", 'List of Flows'!$D65)), EXACT(PROPER('List of Flows'!$D65), 'List of Flows'!$D65), FALSE), 'List of Flows'!$B65, 0)</f>
        <v>LCI 3</v>
      </c>
      <c r="J65" s="35"/>
      <c r="K65">
        <f>IF(SUMPRODUCT(--ISNUMBER(SEARCH({"(",")","{","}","[","]","/","\","~*"},'List of Flows'!$D65)))&gt;0,'List of Flows'!$B65,0)</f>
        <v>0</v>
      </c>
      <c r="L65" s="35"/>
      <c r="M65">
        <f t="shared" si="6"/>
        <v>0</v>
      </c>
      <c r="N65">
        <f t="shared" si="5"/>
        <v>0</v>
      </c>
      <c r="O65">
        <f t="shared" si="5"/>
        <v>0</v>
      </c>
      <c r="P65">
        <f t="shared" si="5"/>
        <v>0</v>
      </c>
      <c r="Q65">
        <f t="shared" si="5"/>
        <v>0</v>
      </c>
      <c r="R65">
        <f t="shared" si="5"/>
        <v>0</v>
      </c>
      <c r="S65">
        <f t="shared" si="5"/>
        <v>0</v>
      </c>
      <c r="T65">
        <f t="shared" si="5"/>
        <v>0</v>
      </c>
      <c r="U65">
        <f t="shared" si="5"/>
        <v>0</v>
      </c>
      <c r="V65">
        <f t="shared" si="5"/>
        <v>1</v>
      </c>
      <c r="W65">
        <f t="shared" si="5"/>
        <v>0</v>
      </c>
      <c r="X65">
        <f t="shared" si="5"/>
        <v>0</v>
      </c>
      <c r="Y65">
        <f t="shared" si="3"/>
        <v>0</v>
      </c>
    </row>
    <row r="66" spans="5:25" x14ac:dyDescent="0.3">
      <c r="E66">
        <f>IF(ISNUMBER(SEARCH("  ", 'List of Flows'!$D66)),'List of Flows'!B66,0)</f>
        <v>0</v>
      </c>
      <c r="F66">
        <f>IF(--AND(ISNUMBER(SEARCH(",", 'List of Flows'!$D66))=TRUE, ISNUMBER(SEARCH(", ", 'List of Flows'!$D66))=FALSE),'List of Flows'!$B66,0)</f>
        <v>0</v>
      </c>
      <c r="G66">
        <f>IF(--EXACT(UPPER('List of Flows'!$D66),'List of Flows'!$D66),'List of Flows'!$B66,0)</f>
        <v>0</v>
      </c>
      <c r="H66">
        <f>IF(--EXACT(LOWER('List of Flows'!$D66), 'List of Flows'!$D66), 'List of Flows'!$B66,0)</f>
        <v>0</v>
      </c>
      <c r="I66">
        <f>IF(--IF(ISNUMBER(SEARCH(" ", 'List of Flows'!$D66)), EXACT(PROPER('List of Flows'!$D66), 'List of Flows'!$D66), FALSE), 'List of Flows'!$B66, 0)</f>
        <v>0</v>
      </c>
      <c r="J66" s="35"/>
      <c r="K66">
        <f>IF(SUMPRODUCT(--ISNUMBER(SEARCH({"(",")","{","}","[","]","/","\","~*"},'List of Flows'!$D66)))&gt;0,'List of Flows'!$B66,0)</f>
        <v>0</v>
      </c>
      <c r="L66" s="35"/>
      <c r="M66">
        <f t="shared" si="6"/>
        <v>0</v>
      </c>
      <c r="N66">
        <f t="shared" si="5"/>
        <v>0</v>
      </c>
      <c r="O66">
        <f t="shared" si="5"/>
        <v>0</v>
      </c>
      <c r="P66">
        <f t="shared" si="5"/>
        <v>0</v>
      </c>
      <c r="Q66">
        <f t="shared" si="5"/>
        <v>0</v>
      </c>
      <c r="R66">
        <f t="shared" si="5"/>
        <v>0</v>
      </c>
      <c r="S66">
        <f t="shared" si="5"/>
        <v>0</v>
      </c>
      <c r="T66">
        <f t="shared" si="5"/>
        <v>0</v>
      </c>
      <c r="U66">
        <f t="shared" si="5"/>
        <v>0</v>
      </c>
      <c r="V66">
        <f t="shared" si="5"/>
        <v>0</v>
      </c>
      <c r="W66">
        <f t="shared" si="5"/>
        <v>0</v>
      </c>
      <c r="X66">
        <f t="shared" si="5"/>
        <v>0</v>
      </c>
      <c r="Y66">
        <f t="shared" si="3"/>
        <v>0</v>
      </c>
    </row>
    <row r="67" spans="5:25" x14ac:dyDescent="0.3">
      <c r="E67">
        <f>IF(ISNUMBER(SEARCH("  ", 'List of Flows'!$D67)),'List of Flows'!B67,0)</f>
        <v>0</v>
      </c>
      <c r="F67">
        <f>IF(--AND(ISNUMBER(SEARCH(",", 'List of Flows'!$D67))=TRUE, ISNUMBER(SEARCH(", ", 'List of Flows'!$D67))=FALSE),'List of Flows'!$B67,0)</f>
        <v>0</v>
      </c>
      <c r="G67">
        <f>IF(--EXACT(UPPER('List of Flows'!$D67),'List of Flows'!$D67),'List of Flows'!$B67,0)</f>
        <v>0</v>
      </c>
      <c r="H67">
        <f>IF(--EXACT(LOWER('List of Flows'!$D67), 'List of Flows'!$D67), 'List of Flows'!$B67,0)</f>
        <v>0</v>
      </c>
      <c r="I67">
        <f>IF(--IF(ISNUMBER(SEARCH(" ", 'List of Flows'!$D67)), EXACT(PROPER('List of Flows'!$D67), 'List of Flows'!$D67), FALSE), 'List of Flows'!$B67, 0)</f>
        <v>0</v>
      </c>
      <c r="J67" s="35"/>
      <c r="K67">
        <f>IF(SUMPRODUCT(--ISNUMBER(SEARCH({"(",")","{","}","[","]","/","\","~*"},'List of Flows'!$D67)))&gt;0,'List of Flows'!$B67,0)</f>
        <v>0</v>
      </c>
      <c r="L67" s="35"/>
      <c r="M67">
        <f t="shared" si="6"/>
        <v>0</v>
      </c>
      <c r="N67">
        <f t="shared" si="5"/>
        <v>0</v>
      </c>
      <c r="O67">
        <f t="shared" si="5"/>
        <v>0</v>
      </c>
      <c r="P67">
        <f t="shared" si="5"/>
        <v>0</v>
      </c>
      <c r="Q67">
        <f t="shared" si="5"/>
        <v>0</v>
      </c>
      <c r="R67">
        <f t="shared" si="5"/>
        <v>0</v>
      </c>
      <c r="S67">
        <f t="shared" si="5"/>
        <v>0</v>
      </c>
      <c r="T67">
        <f t="shared" si="5"/>
        <v>0</v>
      </c>
      <c r="U67">
        <f t="shared" si="5"/>
        <v>0</v>
      </c>
      <c r="V67">
        <f t="shared" si="5"/>
        <v>0</v>
      </c>
      <c r="W67">
        <f t="shared" si="5"/>
        <v>0</v>
      </c>
      <c r="X67">
        <f t="shared" si="5"/>
        <v>0</v>
      </c>
      <c r="Y67">
        <f t="shared" ref="Y67:Y130" si="7">COUNTIF(Q67:R67,Y$1)+COUNTIF(S67:U67,Y$1)</f>
        <v>0</v>
      </c>
    </row>
    <row r="68" spans="5:25" x14ac:dyDescent="0.3">
      <c r="E68">
        <f>IF(ISNUMBER(SEARCH("  ", 'List of Flows'!$D68)),'List of Flows'!B68,0)</f>
        <v>0</v>
      </c>
      <c r="F68">
        <f>IF(--AND(ISNUMBER(SEARCH(",", 'List of Flows'!$D68))=TRUE, ISNUMBER(SEARCH(", ", 'List of Flows'!$D68))=FALSE),'List of Flows'!$B68,0)</f>
        <v>0</v>
      </c>
      <c r="G68">
        <f>IF(--EXACT(UPPER('List of Flows'!$D68),'List of Flows'!$D68),'List of Flows'!$B68,0)</f>
        <v>0</v>
      </c>
      <c r="H68">
        <f>IF(--EXACT(LOWER('List of Flows'!$D68), 'List of Flows'!$D68), 'List of Flows'!$B68,0)</f>
        <v>0</v>
      </c>
      <c r="I68">
        <f>IF(--IF(ISNUMBER(SEARCH(" ", 'List of Flows'!$D68)), EXACT(PROPER('List of Flows'!$D68), 'List of Flows'!$D68), FALSE), 'List of Flows'!$B68, 0)</f>
        <v>0</v>
      </c>
      <c r="J68" s="35"/>
      <c r="K68">
        <f>IF(SUMPRODUCT(--ISNUMBER(SEARCH({"(",")","{","}","[","]","/","\","~*"},'List of Flows'!$D68)))&gt;0,'List of Flows'!$B68,0)</f>
        <v>0</v>
      </c>
      <c r="L68" s="35"/>
      <c r="M68">
        <f t="shared" si="6"/>
        <v>0</v>
      </c>
      <c r="N68">
        <f t="shared" si="5"/>
        <v>0</v>
      </c>
      <c r="O68">
        <f t="shared" si="5"/>
        <v>0</v>
      </c>
      <c r="P68">
        <f t="shared" si="5"/>
        <v>0</v>
      </c>
      <c r="Q68">
        <f t="shared" si="5"/>
        <v>0</v>
      </c>
      <c r="R68">
        <f t="shared" si="5"/>
        <v>0</v>
      </c>
      <c r="S68">
        <f t="shared" si="5"/>
        <v>0</v>
      </c>
      <c r="T68">
        <f t="shared" si="5"/>
        <v>0</v>
      </c>
      <c r="U68">
        <f t="shared" si="5"/>
        <v>0</v>
      </c>
      <c r="V68">
        <f t="shared" si="5"/>
        <v>0</v>
      </c>
      <c r="W68">
        <f t="shared" si="5"/>
        <v>0</v>
      </c>
      <c r="X68">
        <f t="shared" si="5"/>
        <v>0</v>
      </c>
      <c r="Y68">
        <f t="shared" si="7"/>
        <v>0</v>
      </c>
    </row>
    <row r="69" spans="5:25" x14ac:dyDescent="0.3">
      <c r="E69">
        <f>IF(ISNUMBER(SEARCH("  ", 'List of Flows'!$D69)),'List of Flows'!B69,0)</f>
        <v>0</v>
      </c>
      <c r="F69">
        <f>IF(--AND(ISNUMBER(SEARCH(",", 'List of Flows'!$D69))=TRUE, ISNUMBER(SEARCH(", ", 'List of Flows'!$D69))=FALSE),'List of Flows'!$B69,0)</f>
        <v>0</v>
      </c>
      <c r="G69">
        <f>IF(--EXACT(UPPER('List of Flows'!$D69),'List of Flows'!$D69),'List of Flows'!$B69,0)</f>
        <v>0</v>
      </c>
      <c r="H69">
        <f>IF(--EXACT(LOWER('List of Flows'!$D69), 'List of Flows'!$D69), 'List of Flows'!$B69,0)</f>
        <v>0</v>
      </c>
      <c r="I69">
        <f>IF(--IF(ISNUMBER(SEARCH(" ", 'List of Flows'!$D69)), EXACT(PROPER('List of Flows'!$D69), 'List of Flows'!$D69), FALSE), 'List of Flows'!$B69, 0)</f>
        <v>0</v>
      </c>
      <c r="J69" s="35"/>
      <c r="K69">
        <f>IF(SUMPRODUCT(--ISNUMBER(SEARCH({"(",")","{","}","[","]","/","\","~*"},'List of Flows'!$D69)))&gt;0,'List of Flows'!$B69,0)</f>
        <v>0</v>
      </c>
      <c r="L69" s="35"/>
      <c r="M69">
        <f t="shared" si="6"/>
        <v>0</v>
      </c>
      <c r="N69">
        <f t="shared" si="5"/>
        <v>0</v>
      </c>
      <c r="O69">
        <f t="shared" si="5"/>
        <v>0</v>
      </c>
      <c r="P69">
        <f t="shared" si="5"/>
        <v>0</v>
      </c>
      <c r="Q69">
        <f t="shared" si="5"/>
        <v>0</v>
      </c>
      <c r="R69">
        <f t="shared" si="5"/>
        <v>0</v>
      </c>
      <c r="S69">
        <f t="shared" si="5"/>
        <v>0</v>
      </c>
      <c r="T69">
        <f t="shared" si="5"/>
        <v>0</v>
      </c>
      <c r="U69">
        <f t="shared" si="5"/>
        <v>0</v>
      </c>
      <c r="V69">
        <f t="shared" si="5"/>
        <v>0</v>
      </c>
      <c r="W69">
        <f t="shared" si="5"/>
        <v>0</v>
      </c>
      <c r="X69">
        <f t="shared" si="5"/>
        <v>0</v>
      </c>
      <c r="Y69">
        <f t="shared" si="7"/>
        <v>0</v>
      </c>
    </row>
    <row r="70" spans="5:25" x14ac:dyDescent="0.3">
      <c r="E70">
        <f>IF(ISNUMBER(SEARCH("  ", 'List of Flows'!$D70)),'List of Flows'!B70,0)</f>
        <v>0</v>
      </c>
      <c r="F70">
        <f>IF(--AND(ISNUMBER(SEARCH(",", 'List of Flows'!$D70))=TRUE, ISNUMBER(SEARCH(", ", 'List of Flows'!$D70))=FALSE),'List of Flows'!$B70,0)</f>
        <v>0</v>
      </c>
      <c r="G70">
        <f>IF(--EXACT(UPPER('List of Flows'!$D70),'List of Flows'!$D70),'List of Flows'!$B70,0)</f>
        <v>0</v>
      </c>
      <c r="H70">
        <f>IF(--EXACT(LOWER('List of Flows'!$D70), 'List of Flows'!$D70), 'List of Flows'!$B70,0)</f>
        <v>0</v>
      </c>
      <c r="I70">
        <f>IF(--IF(ISNUMBER(SEARCH(" ", 'List of Flows'!$D70)), EXACT(PROPER('List of Flows'!$D70), 'List of Flows'!$D70), FALSE), 'List of Flows'!$B70, 0)</f>
        <v>0</v>
      </c>
      <c r="J70" s="35"/>
      <c r="K70">
        <f>IF(SUMPRODUCT(--ISNUMBER(SEARCH({"(",")","{","}","[","]","/","\","~*"},'List of Flows'!$D70)))&gt;0,'List of Flows'!$B70,0)</f>
        <v>0</v>
      </c>
      <c r="L70" s="35"/>
      <c r="M70">
        <f t="shared" si="6"/>
        <v>0</v>
      </c>
      <c r="N70">
        <f t="shared" si="5"/>
        <v>0</v>
      </c>
      <c r="O70">
        <f t="shared" si="5"/>
        <v>0</v>
      </c>
      <c r="P70">
        <f t="shared" si="5"/>
        <v>0</v>
      </c>
      <c r="Q70">
        <f t="shared" si="5"/>
        <v>0</v>
      </c>
      <c r="R70">
        <f t="shared" si="5"/>
        <v>0</v>
      </c>
      <c r="S70">
        <f t="shared" si="5"/>
        <v>0</v>
      </c>
      <c r="T70">
        <f t="shared" si="5"/>
        <v>0</v>
      </c>
      <c r="U70">
        <f t="shared" si="5"/>
        <v>0</v>
      </c>
      <c r="V70">
        <f t="shared" si="5"/>
        <v>0</v>
      </c>
      <c r="W70">
        <f t="shared" si="5"/>
        <v>0</v>
      </c>
      <c r="X70">
        <f t="shared" si="5"/>
        <v>0</v>
      </c>
      <c r="Y70">
        <f t="shared" si="7"/>
        <v>0</v>
      </c>
    </row>
    <row r="71" spans="5:25" x14ac:dyDescent="0.3">
      <c r="E71">
        <f>IF(ISNUMBER(SEARCH("  ", 'List of Flows'!$D71)),'List of Flows'!B71,0)</f>
        <v>0</v>
      </c>
      <c r="F71">
        <f>IF(--AND(ISNUMBER(SEARCH(",", 'List of Flows'!$D71))=TRUE, ISNUMBER(SEARCH(", ", 'List of Flows'!$D71))=FALSE),'List of Flows'!$B71,0)</f>
        <v>0</v>
      </c>
      <c r="G71">
        <f>IF(--EXACT(UPPER('List of Flows'!$D71),'List of Flows'!$D71),'List of Flows'!$B71,0)</f>
        <v>0</v>
      </c>
      <c r="H71">
        <f>IF(--EXACT(LOWER('List of Flows'!$D71), 'List of Flows'!$D71), 'List of Flows'!$B71,0)</f>
        <v>0</v>
      </c>
      <c r="I71">
        <f>IF(--IF(ISNUMBER(SEARCH(" ", 'List of Flows'!$D71)), EXACT(PROPER('List of Flows'!$D71), 'List of Flows'!$D71), FALSE), 'List of Flows'!$B71, 0)</f>
        <v>0</v>
      </c>
      <c r="J71" s="35"/>
      <c r="K71" t="str">
        <f>IF(SUMPRODUCT(--ISNUMBER(SEARCH({"(",")","{","}","[","]","/","\","~*"},'List of Flows'!$D71)))&gt;0,'List of Flows'!$B71,0)</f>
        <v>LCI 3</v>
      </c>
      <c r="L71" s="35"/>
      <c r="M71">
        <f t="shared" si="6"/>
        <v>0</v>
      </c>
      <c r="N71">
        <f t="shared" si="5"/>
        <v>0</v>
      </c>
      <c r="O71">
        <f t="shared" si="5"/>
        <v>0</v>
      </c>
      <c r="P71">
        <f t="shared" si="5"/>
        <v>0</v>
      </c>
      <c r="Q71">
        <f t="shared" si="5"/>
        <v>0</v>
      </c>
      <c r="R71">
        <f t="shared" si="5"/>
        <v>0</v>
      </c>
      <c r="S71">
        <f t="shared" si="5"/>
        <v>0</v>
      </c>
      <c r="T71">
        <f t="shared" si="5"/>
        <v>0</v>
      </c>
      <c r="U71">
        <f t="shared" si="5"/>
        <v>0</v>
      </c>
      <c r="V71">
        <f t="shared" si="5"/>
        <v>0</v>
      </c>
      <c r="W71">
        <f t="shared" si="5"/>
        <v>0</v>
      </c>
      <c r="X71">
        <f t="shared" si="5"/>
        <v>0</v>
      </c>
      <c r="Y71">
        <f t="shared" si="7"/>
        <v>0</v>
      </c>
    </row>
    <row r="72" spans="5:25" x14ac:dyDescent="0.3">
      <c r="E72">
        <f>IF(ISNUMBER(SEARCH("  ", 'List of Flows'!$D72)),'List of Flows'!B72,0)</f>
        <v>0</v>
      </c>
      <c r="F72">
        <f>IF(--AND(ISNUMBER(SEARCH(",", 'List of Flows'!$D72))=TRUE, ISNUMBER(SEARCH(", ", 'List of Flows'!$D72))=FALSE),'List of Flows'!$B72,0)</f>
        <v>0</v>
      </c>
      <c r="G72">
        <f>IF(--EXACT(UPPER('List of Flows'!$D72),'List of Flows'!$D72),'List of Flows'!$B72,0)</f>
        <v>0</v>
      </c>
      <c r="H72">
        <f>IF(--EXACT(LOWER('List of Flows'!$D72), 'List of Flows'!$D72), 'List of Flows'!$B72,0)</f>
        <v>0</v>
      </c>
      <c r="I72">
        <f>IF(--IF(ISNUMBER(SEARCH(" ", 'List of Flows'!$D72)), EXACT(PROPER('List of Flows'!$D72), 'List of Flows'!$D72), FALSE), 'List of Flows'!$B72, 0)</f>
        <v>0</v>
      </c>
      <c r="J72" s="35"/>
      <c r="K72" t="str">
        <f>IF(SUMPRODUCT(--ISNUMBER(SEARCH({"(",")","{","}","[","]","/","\","~*"},'List of Flows'!$D72)))&gt;0,'List of Flows'!$B72,0)</f>
        <v>LCI 3</v>
      </c>
      <c r="L72" s="35"/>
      <c r="M72">
        <f t="shared" si="6"/>
        <v>0</v>
      </c>
      <c r="N72">
        <f t="shared" si="5"/>
        <v>0</v>
      </c>
      <c r="O72">
        <f t="shared" si="5"/>
        <v>0</v>
      </c>
      <c r="P72">
        <f t="shared" si="5"/>
        <v>0</v>
      </c>
      <c r="Q72">
        <f t="shared" si="5"/>
        <v>0</v>
      </c>
      <c r="R72">
        <f t="shared" si="5"/>
        <v>0</v>
      </c>
      <c r="S72">
        <f t="shared" si="5"/>
        <v>0</v>
      </c>
      <c r="T72">
        <f t="shared" si="5"/>
        <v>0</v>
      </c>
      <c r="U72">
        <f t="shared" si="5"/>
        <v>0</v>
      </c>
      <c r="V72">
        <f t="shared" si="5"/>
        <v>0</v>
      </c>
      <c r="W72">
        <f t="shared" si="5"/>
        <v>0</v>
      </c>
      <c r="X72">
        <f t="shared" si="5"/>
        <v>0</v>
      </c>
      <c r="Y72">
        <f t="shared" si="7"/>
        <v>0</v>
      </c>
    </row>
    <row r="73" spans="5:25" x14ac:dyDescent="0.3">
      <c r="E73">
        <f>IF(ISNUMBER(SEARCH("  ", 'List of Flows'!$D73)),'List of Flows'!B73,0)</f>
        <v>0</v>
      </c>
      <c r="F73">
        <f>IF(--AND(ISNUMBER(SEARCH(",", 'List of Flows'!$D73))=TRUE, ISNUMBER(SEARCH(", ", 'List of Flows'!$D73))=FALSE),'List of Flows'!$B73,0)</f>
        <v>0</v>
      </c>
      <c r="G73">
        <f>IF(--EXACT(UPPER('List of Flows'!$D73),'List of Flows'!$D73),'List of Flows'!$B73,0)</f>
        <v>0</v>
      </c>
      <c r="H73">
        <f>IF(--EXACT(LOWER('List of Flows'!$D73), 'List of Flows'!$D73), 'List of Flows'!$B73,0)</f>
        <v>0</v>
      </c>
      <c r="I73">
        <f>IF(--IF(ISNUMBER(SEARCH(" ", 'List of Flows'!$D73)), EXACT(PROPER('List of Flows'!$D73), 'List of Flows'!$D73), FALSE), 'List of Flows'!$B73, 0)</f>
        <v>0</v>
      </c>
      <c r="J73" s="35"/>
      <c r="K73">
        <f>IF(SUMPRODUCT(--ISNUMBER(SEARCH({"(",")","{","}","[","]","/","\","~*"},'List of Flows'!$D73)))&gt;0,'List of Flows'!$B73,0)</f>
        <v>0</v>
      </c>
      <c r="L73" s="35"/>
      <c r="M73">
        <f t="shared" si="6"/>
        <v>0</v>
      </c>
      <c r="N73">
        <f t="shared" si="5"/>
        <v>0</v>
      </c>
      <c r="O73">
        <f t="shared" si="5"/>
        <v>0</v>
      </c>
      <c r="P73">
        <f t="shared" si="5"/>
        <v>0</v>
      </c>
      <c r="Q73">
        <f t="shared" si="5"/>
        <v>0</v>
      </c>
      <c r="R73">
        <f t="shared" si="5"/>
        <v>0</v>
      </c>
      <c r="S73">
        <f t="shared" si="5"/>
        <v>0</v>
      </c>
      <c r="T73">
        <f t="shared" si="5"/>
        <v>0</v>
      </c>
      <c r="U73">
        <f t="shared" si="5"/>
        <v>0</v>
      </c>
      <c r="V73">
        <f t="shared" si="5"/>
        <v>0</v>
      </c>
      <c r="W73">
        <f t="shared" si="5"/>
        <v>0</v>
      </c>
      <c r="X73">
        <f t="shared" si="5"/>
        <v>0</v>
      </c>
      <c r="Y73">
        <f t="shared" si="7"/>
        <v>0</v>
      </c>
    </row>
    <row r="74" spans="5:25" x14ac:dyDescent="0.3">
      <c r="E74">
        <f>IF(ISNUMBER(SEARCH("  ", 'List of Flows'!$D74)),'List of Flows'!B74,0)</f>
        <v>0</v>
      </c>
      <c r="F74">
        <f>IF(--AND(ISNUMBER(SEARCH(",", 'List of Flows'!$D74))=TRUE, ISNUMBER(SEARCH(", ", 'List of Flows'!$D74))=FALSE),'List of Flows'!$B74,0)</f>
        <v>0</v>
      </c>
      <c r="G74">
        <f>IF(--EXACT(UPPER('List of Flows'!$D74),'List of Flows'!$D74),'List of Flows'!$B74,0)</f>
        <v>0</v>
      </c>
      <c r="H74">
        <f>IF(--EXACT(LOWER('List of Flows'!$D74), 'List of Flows'!$D74), 'List of Flows'!$B74,0)</f>
        <v>0</v>
      </c>
      <c r="I74">
        <f>IF(--IF(ISNUMBER(SEARCH(" ", 'List of Flows'!$D74)), EXACT(PROPER('List of Flows'!$D74), 'List of Flows'!$D74), FALSE), 'List of Flows'!$B74, 0)</f>
        <v>0</v>
      </c>
      <c r="J74" s="35"/>
      <c r="K74">
        <f>IF(SUMPRODUCT(--ISNUMBER(SEARCH({"(",")","{","}","[","]","/","\","~*"},'List of Flows'!$D74)))&gt;0,'List of Flows'!$B74,0)</f>
        <v>0</v>
      </c>
      <c r="L74" s="35"/>
      <c r="M74">
        <f t="shared" si="6"/>
        <v>0</v>
      </c>
      <c r="N74">
        <f t="shared" si="5"/>
        <v>0</v>
      </c>
      <c r="O74">
        <f t="shared" si="5"/>
        <v>0</v>
      </c>
      <c r="P74">
        <f t="shared" si="5"/>
        <v>0</v>
      </c>
      <c r="Q74">
        <f t="shared" si="5"/>
        <v>0</v>
      </c>
      <c r="R74">
        <f t="shared" si="5"/>
        <v>0</v>
      </c>
      <c r="S74">
        <f t="shared" si="5"/>
        <v>0</v>
      </c>
      <c r="T74">
        <f t="shared" si="5"/>
        <v>0</v>
      </c>
      <c r="U74">
        <f t="shared" si="5"/>
        <v>0</v>
      </c>
      <c r="V74">
        <f t="shared" si="5"/>
        <v>0</v>
      </c>
      <c r="W74">
        <f t="shared" si="5"/>
        <v>0</v>
      </c>
      <c r="X74">
        <f t="shared" si="5"/>
        <v>0</v>
      </c>
      <c r="Y74">
        <f t="shared" si="7"/>
        <v>0</v>
      </c>
    </row>
    <row r="75" spans="5:25" x14ac:dyDescent="0.3">
      <c r="E75">
        <f>IF(ISNUMBER(SEARCH("  ", 'List of Flows'!$D75)),'List of Flows'!B75,0)</f>
        <v>0</v>
      </c>
      <c r="F75">
        <f>IF(--AND(ISNUMBER(SEARCH(",", 'List of Flows'!$D75))=TRUE, ISNUMBER(SEARCH(", ", 'List of Flows'!$D75))=FALSE),'List of Flows'!$B75,0)</f>
        <v>0</v>
      </c>
      <c r="G75">
        <f>IF(--EXACT(UPPER('List of Flows'!$D75),'List of Flows'!$D75),'List of Flows'!$B75,0)</f>
        <v>0</v>
      </c>
      <c r="H75">
        <f>IF(--EXACT(LOWER('List of Flows'!$D75), 'List of Flows'!$D75), 'List of Flows'!$B75,0)</f>
        <v>0</v>
      </c>
      <c r="I75">
        <f>IF(--IF(ISNUMBER(SEARCH(" ", 'List of Flows'!$D75)), EXACT(PROPER('List of Flows'!$D75), 'List of Flows'!$D75), FALSE), 'List of Flows'!$B75, 0)</f>
        <v>0</v>
      </c>
      <c r="J75" s="35"/>
      <c r="K75">
        <f>IF(SUMPRODUCT(--ISNUMBER(SEARCH({"(",")","{","}","[","]","/","\","~*"},'List of Flows'!$D75)))&gt;0,'List of Flows'!$B75,0)</f>
        <v>0</v>
      </c>
      <c r="L75" s="35"/>
      <c r="M75">
        <f t="shared" si="6"/>
        <v>0</v>
      </c>
      <c r="N75">
        <f t="shared" si="5"/>
        <v>0</v>
      </c>
      <c r="O75">
        <f t="shared" si="5"/>
        <v>0</v>
      </c>
      <c r="P75">
        <f t="shared" si="5"/>
        <v>0</v>
      </c>
      <c r="Q75">
        <f t="shared" si="5"/>
        <v>0</v>
      </c>
      <c r="R75">
        <f t="shared" si="5"/>
        <v>0</v>
      </c>
      <c r="S75">
        <f t="shared" si="5"/>
        <v>0</v>
      </c>
      <c r="T75">
        <f t="shared" si="5"/>
        <v>0</v>
      </c>
      <c r="U75">
        <f t="shared" si="5"/>
        <v>0</v>
      </c>
      <c r="V75">
        <f t="shared" si="5"/>
        <v>0</v>
      </c>
      <c r="W75">
        <f t="shared" si="5"/>
        <v>0</v>
      </c>
      <c r="X75">
        <f t="shared" si="5"/>
        <v>0</v>
      </c>
      <c r="Y75">
        <f t="shared" si="7"/>
        <v>0</v>
      </c>
    </row>
    <row r="76" spans="5:25" x14ac:dyDescent="0.3">
      <c r="E76">
        <f>IF(ISNUMBER(SEARCH("  ", 'List of Flows'!$D76)),'List of Flows'!B76,0)</f>
        <v>0</v>
      </c>
      <c r="F76">
        <f>IF(--AND(ISNUMBER(SEARCH(",", 'List of Flows'!$D76))=TRUE, ISNUMBER(SEARCH(", ", 'List of Flows'!$D76))=FALSE),'List of Flows'!$B76,0)</f>
        <v>0</v>
      </c>
      <c r="G76">
        <f>IF(--EXACT(UPPER('List of Flows'!$D76),'List of Flows'!$D76),'List of Flows'!$B76,0)</f>
        <v>0</v>
      </c>
      <c r="H76">
        <f>IF(--EXACT(LOWER('List of Flows'!$D76), 'List of Flows'!$D76), 'List of Flows'!$B76,0)</f>
        <v>0</v>
      </c>
      <c r="I76">
        <f>IF(--IF(ISNUMBER(SEARCH(" ", 'List of Flows'!$D76)), EXACT(PROPER('List of Flows'!$D76), 'List of Flows'!$D76), FALSE), 'List of Flows'!$B76, 0)</f>
        <v>0</v>
      </c>
      <c r="J76" s="35"/>
      <c r="K76">
        <f>IF(SUMPRODUCT(--ISNUMBER(SEARCH({"(",")","{","}","[","]","/","\","~*"},'List of Flows'!$D76)))&gt;0,'List of Flows'!$B76,0)</f>
        <v>0</v>
      </c>
      <c r="L76" s="35"/>
      <c r="M76">
        <f t="shared" si="6"/>
        <v>0</v>
      </c>
      <c r="N76">
        <f t="shared" si="5"/>
        <v>0</v>
      </c>
      <c r="O76">
        <f t="shared" si="5"/>
        <v>0</v>
      </c>
      <c r="P76">
        <f t="shared" si="5"/>
        <v>0</v>
      </c>
      <c r="Q76">
        <f t="shared" si="5"/>
        <v>0</v>
      </c>
      <c r="R76">
        <f t="shared" si="5"/>
        <v>0</v>
      </c>
      <c r="S76">
        <f t="shared" si="5"/>
        <v>0</v>
      </c>
      <c r="T76">
        <f t="shared" si="5"/>
        <v>0</v>
      </c>
      <c r="U76">
        <f t="shared" si="5"/>
        <v>0</v>
      </c>
      <c r="V76">
        <f t="shared" si="5"/>
        <v>0</v>
      </c>
      <c r="W76">
        <f t="shared" si="5"/>
        <v>0</v>
      </c>
      <c r="X76">
        <f t="shared" si="5"/>
        <v>0</v>
      </c>
      <c r="Y76">
        <f t="shared" si="7"/>
        <v>0</v>
      </c>
    </row>
    <row r="77" spans="5:25" x14ac:dyDescent="0.3">
      <c r="E77">
        <f>IF(ISNUMBER(SEARCH("  ", 'List of Flows'!$D77)),'List of Flows'!B77,0)</f>
        <v>0</v>
      </c>
      <c r="F77">
        <f>IF(--AND(ISNUMBER(SEARCH(",", 'List of Flows'!$D77))=TRUE, ISNUMBER(SEARCH(", ", 'List of Flows'!$D77))=FALSE),'List of Flows'!$B77,0)</f>
        <v>0</v>
      </c>
      <c r="G77">
        <f>IF(--EXACT(UPPER('List of Flows'!$D77),'List of Flows'!$D77),'List of Flows'!$B77,0)</f>
        <v>0</v>
      </c>
      <c r="H77">
        <f>IF(--EXACT(LOWER('List of Flows'!$D77), 'List of Flows'!$D77), 'List of Flows'!$B77,0)</f>
        <v>0</v>
      </c>
      <c r="I77">
        <f>IF(--IF(ISNUMBER(SEARCH(" ", 'List of Flows'!$D77)), EXACT(PROPER('List of Flows'!$D77), 'List of Flows'!$D77), FALSE), 'List of Flows'!$B77, 0)</f>
        <v>0</v>
      </c>
      <c r="J77" s="35"/>
      <c r="K77">
        <f>IF(SUMPRODUCT(--ISNUMBER(SEARCH({"(",")","{","}","[","]","/","\","~*"},'List of Flows'!$D77)))&gt;0,'List of Flows'!$B77,0)</f>
        <v>0</v>
      </c>
      <c r="L77" s="35"/>
      <c r="M77">
        <f t="shared" si="6"/>
        <v>0</v>
      </c>
      <c r="N77">
        <f t="shared" si="5"/>
        <v>0</v>
      </c>
      <c r="O77">
        <f t="shared" si="5"/>
        <v>0</v>
      </c>
      <c r="P77">
        <f t="shared" si="5"/>
        <v>0</v>
      </c>
      <c r="Q77">
        <f t="shared" si="5"/>
        <v>0</v>
      </c>
      <c r="R77">
        <f t="shared" si="5"/>
        <v>0</v>
      </c>
      <c r="S77">
        <f t="shared" si="5"/>
        <v>0</v>
      </c>
      <c r="T77">
        <f t="shared" si="5"/>
        <v>0</v>
      </c>
      <c r="U77">
        <f t="shared" si="5"/>
        <v>0</v>
      </c>
      <c r="V77">
        <f t="shared" si="5"/>
        <v>0</v>
      </c>
      <c r="W77">
        <f t="shared" si="5"/>
        <v>0</v>
      </c>
      <c r="X77">
        <f t="shared" si="5"/>
        <v>0</v>
      </c>
      <c r="Y77">
        <f t="shared" si="7"/>
        <v>0</v>
      </c>
    </row>
    <row r="78" spans="5:25" x14ac:dyDescent="0.3">
      <c r="E78">
        <f>IF(ISNUMBER(SEARCH("  ", 'List of Flows'!$D78)),'List of Flows'!B78,0)</f>
        <v>0</v>
      </c>
      <c r="F78">
        <f>IF(--AND(ISNUMBER(SEARCH(",", 'List of Flows'!$D78))=TRUE, ISNUMBER(SEARCH(", ", 'List of Flows'!$D78))=FALSE),'List of Flows'!$B78,0)</f>
        <v>0</v>
      </c>
      <c r="G78">
        <f>IF(--EXACT(UPPER('List of Flows'!$D78),'List of Flows'!$D78),'List of Flows'!$B78,0)</f>
        <v>0</v>
      </c>
      <c r="H78">
        <f>IF(--EXACT(LOWER('List of Flows'!$D78), 'List of Flows'!$D78), 'List of Flows'!$B78,0)</f>
        <v>0</v>
      </c>
      <c r="I78">
        <f>IF(--IF(ISNUMBER(SEARCH(" ", 'List of Flows'!$D78)), EXACT(PROPER('List of Flows'!$D78), 'List of Flows'!$D78), FALSE), 'List of Flows'!$B78, 0)</f>
        <v>0</v>
      </c>
      <c r="J78" s="35"/>
      <c r="K78">
        <f>IF(SUMPRODUCT(--ISNUMBER(SEARCH({"(",")","{","}","[","]","/","\","~*"},'List of Flows'!$D78)))&gt;0,'List of Flows'!$B78,0)</f>
        <v>0</v>
      </c>
      <c r="L78" s="35"/>
      <c r="M78">
        <f t="shared" si="6"/>
        <v>0</v>
      </c>
      <c r="N78">
        <f t="shared" si="5"/>
        <v>0</v>
      </c>
      <c r="O78">
        <f t="shared" si="5"/>
        <v>0</v>
      </c>
      <c r="P78">
        <f t="shared" si="5"/>
        <v>0</v>
      </c>
      <c r="Q78">
        <f t="shared" si="5"/>
        <v>0</v>
      </c>
      <c r="R78">
        <f t="shared" si="5"/>
        <v>0</v>
      </c>
      <c r="S78">
        <f t="shared" si="5"/>
        <v>0</v>
      </c>
      <c r="T78">
        <f t="shared" si="5"/>
        <v>0</v>
      </c>
      <c r="U78">
        <f t="shared" si="5"/>
        <v>0</v>
      </c>
      <c r="V78">
        <f t="shared" si="5"/>
        <v>0</v>
      </c>
      <c r="W78">
        <f t="shared" si="5"/>
        <v>0</v>
      </c>
      <c r="X78">
        <f t="shared" si="5"/>
        <v>0</v>
      </c>
      <c r="Y78">
        <f t="shared" si="7"/>
        <v>0</v>
      </c>
    </row>
    <row r="79" spans="5:25" x14ac:dyDescent="0.3">
      <c r="E79">
        <f>IF(ISNUMBER(SEARCH("  ", 'List of Flows'!$D79)),'List of Flows'!B79,0)</f>
        <v>0</v>
      </c>
      <c r="F79">
        <f>IF(--AND(ISNUMBER(SEARCH(",", 'List of Flows'!$D79))=TRUE, ISNUMBER(SEARCH(", ", 'List of Flows'!$D79))=FALSE),'List of Flows'!$B79,0)</f>
        <v>0</v>
      </c>
      <c r="G79">
        <f>IF(--EXACT(UPPER('List of Flows'!$D79),'List of Flows'!$D79),'List of Flows'!$B79,0)</f>
        <v>0</v>
      </c>
      <c r="H79">
        <f>IF(--EXACT(LOWER('List of Flows'!$D79), 'List of Flows'!$D79), 'List of Flows'!$B79,0)</f>
        <v>0</v>
      </c>
      <c r="I79">
        <f>IF(--IF(ISNUMBER(SEARCH(" ", 'List of Flows'!$D79)), EXACT(PROPER('List of Flows'!$D79), 'List of Flows'!$D79), FALSE), 'List of Flows'!$B79, 0)</f>
        <v>0</v>
      </c>
      <c r="J79" s="35"/>
      <c r="K79">
        <f>IF(SUMPRODUCT(--ISNUMBER(SEARCH({"(",")","{","}","[","]","/","\","~*"},'List of Flows'!$D79)))&gt;0,'List of Flows'!$B79,0)</f>
        <v>0</v>
      </c>
      <c r="L79" s="35"/>
      <c r="M79">
        <f t="shared" si="6"/>
        <v>0</v>
      </c>
      <c r="N79">
        <f t="shared" si="5"/>
        <v>0</v>
      </c>
      <c r="O79">
        <f t="shared" si="5"/>
        <v>0</v>
      </c>
      <c r="P79">
        <f t="shared" si="5"/>
        <v>0</v>
      </c>
      <c r="Q79">
        <f t="shared" si="5"/>
        <v>0</v>
      </c>
      <c r="R79">
        <f t="shared" si="5"/>
        <v>0</v>
      </c>
      <c r="S79">
        <f t="shared" si="5"/>
        <v>0</v>
      </c>
      <c r="T79">
        <f t="shared" si="5"/>
        <v>0</v>
      </c>
      <c r="U79">
        <f t="shared" si="5"/>
        <v>0</v>
      </c>
      <c r="V79">
        <f t="shared" si="5"/>
        <v>0</v>
      </c>
      <c r="W79">
        <f t="shared" si="5"/>
        <v>0</v>
      </c>
      <c r="X79">
        <f t="shared" si="5"/>
        <v>0</v>
      </c>
      <c r="Y79">
        <f t="shared" si="7"/>
        <v>0</v>
      </c>
    </row>
    <row r="80" spans="5:25" x14ac:dyDescent="0.3">
      <c r="E80">
        <f>IF(ISNUMBER(SEARCH("  ", 'List of Flows'!$D80)),'List of Flows'!B80,0)</f>
        <v>0</v>
      </c>
      <c r="F80">
        <f>IF(--AND(ISNUMBER(SEARCH(",", 'List of Flows'!$D80))=TRUE, ISNUMBER(SEARCH(", ", 'List of Flows'!$D80))=FALSE),'List of Flows'!$B80,0)</f>
        <v>0</v>
      </c>
      <c r="G80">
        <f>IF(--EXACT(UPPER('List of Flows'!$D80),'List of Flows'!$D80),'List of Flows'!$B80,0)</f>
        <v>0</v>
      </c>
      <c r="H80">
        <f>IF(--EXACT(LOWER('List of Flows'!$D80), 'List of Flows'!$D80), 'List of Flows'!$B80,0)</f>
        <v>0</v>
      </c>
      <c r="I80">
        <f>IF(--IF(ISNUMBER(SEARCH(" ", 'List of Flows'!$D80)), EXACT(PROPER('List of Flows'!$D80), 'List of Flows'!$D80), FALSE), 'List of Flows'!$B80, 0)</f>
        <v>0</v>
      </c>
      <c r="J80" s="35"/>
      <c r="K80">
        <f>IF(SUMPRODUCT(--ISNUMBER(SEARCH({"(",")","{","}","[","]","/","\","~*"},'List of Flows'!$D80)))&gt;0,'List of Flows'!$B80,0)</f>
        <v>0</v>
      </c>
      <c r="L80" s="35"/>
      <c r="M80">
        <f t="shared" si="6"/>
        <v>0</v>
      </c>
      <c r="N80">
        <f t="shared" si="5"/>
        <v>0</v>
      </c>
      <c r="O80">
        <f t="shared" si="5"/>
        <v>0</v>
      </c>
      <c r="P80">
        <f t="shared" si="5"/>
        <v>0</v>
      </c>
      <c r="Q80">
        <f t="shared" si="5"/>
        <v>0</v>
      </c>
      <c r="R80">
        <f t="shared" si="5"/>
        <v>0</v>
      </c>
      <c r="S80">
        <f t="shared" si="5"/>
        <v>0</v>
      </c>
      <c r="T80">
        <f t="shared" si="5"/>
        <v>0</v>
      </c>
      <c r="U80">
        <f t="shared" si="5"/>
        <v>0</v>
      </c>
      <c r="V80">
        <f t="shared" si="5"/>
        <v>0</v>
      </c>
      <c r="W80">
        <f t="shared" si="5"/>
        <v>0</v>
      </c>
      <c r="X80">
        <f t="shared" si="5"/>
        <v>0</v>
      </c>
      <c r="Y80">
        <f t="shared" si="7"/>
        <v>0</v>
      </c>
    </row>
    <row r="81" spans="5:25" x14ac:dyDescent="0.3">
      <c r="E81">
        <f>IF(ISNUMBER(SEARCH("  ", 'List of Flows'!$D81)),'List of Flows'!B81,0)</f>
        <v>0</v>
      </c>
      <c r="F81">
        <f>IF(--AND(ISNUMBER(SEARCH(",", 'List of Flows'!$D81))=TRUE, ISNUMBER(SEARCH(", ", 'List of Flows'!$D81))=FALSE),'List of Flows'!$B81,0)</f>
        <v>0</v>
      </c>
      <c r="G81">
        <f>IF(--EXACT(UPPER('List of Flows'!$D81),'List of Flows'!$D81),'List of Flows'!$B81,0)</f>
        <v>0</v>
      </c>
      <c r="H81">
        <f>IF(--EXACT(LOWER('List of Flows'!$D81), 'List of Flows'!$D81), 'List of Flows'!$B81,0)</f>
        <v>0</v>
      </c>
      <c r="I81">
        <f>IF(--IF(ISNUMBER(SEARCH(" ", 'List of Flows'!$D81)), EXACT(PROPER('List of Flows'!$D81), 'List of Flows'!$D81), FALSE), 'List of Flows'!$B81, 0)</f>
        <v>0</v>
      </c>
      <c r="J81" s="35"/>
      <c r="K81">
        <f>IF(SUMPRODUCT(--ISNUMBER(SEARCH({"(",")","{","}","[","]","/","\","~*"},'List of Flows'!$D81)))&gt;0,'List of Flows'!$B81,0)</f>
        <v>0</v>
      </c>
      <c r="L81" s="35"/>
      <c r="M81">
        <f t="shared" si="6"/>
        <v>0</v>
      </c>
      <c r="N81">
        <f t="shared" si="5"/>
        <v>0</v>
      </c>
      <c r="O81">
        <f t="shared" si="5"/>
        <v>0</v>
      </c>
      <c r="P81">
        <f t="shared" si="5"/>
        <v>0</v>
      </c>
      <c r="Q81">
        <f t="shared" si="5"/>
        <v>0</v>
      </c>
      <c r="R81">
        <f t="shared" si="5"/>
        <v>0</v>
      </c>
      <c r="S81">
        <f t="shared" si="5"/>
        <v>0</v>
      </c>
      <c r="T81">
        <f t="shared" si="5"/>
        <v>0</v>
      </c>
      <c r="U81">
        <f t="shared" si="5"/>
        <v>0</v>
      </c>
      <c r="V81">
        <f t="shared" si="5"/>
        <v>0</v>
      </c>
      <c r="W81">
        <f t="shared" si="5"/>
        <v>0</v>
      </c>
      <c r="X81">
        <f t="shared" si="5"/>
        <v>0</v>
      </c>
      <c r="Y81">
        <f t="shared" si="7"/>
        <v>0</v>
      </c>
    </row>
    <row r="82" spans="5:25" x14ac:dyDescent="0.3">
      <c r="E82">
        <f>IF(ISNUMBER(SEARCH("  ", 'List of Flows'!$D82)),'List of Flows'!B82,0)</f>
        <v>0</v>
      </c>
      <c r="F82">
        <f>IF(--AND(ISNUMBER(SEARCH(",", 'List of Flows'!$D82))=TRUE, ISNUMBER(SEARCH(", ", 'List of Flows'!$D82))=FALSE),'List of Flows'!$B82,0)</f>
        <v>0</v>
      </c>
      <c r="G82">
        <f>IF(--EXACT(UPPER('List of Flows'!$D82),'List of Flows'!$D82),'List of Flows'!$B82,0)</f>
        <v>0</v>
      </c>
      <c r="H82">
        <f>IF(--EXACT(LOWER('List of Flows'!$D82), 'List of Flows'!$D82), 'List of Flows'!$B82,0)</f>
        <v>0</v>
      </c>
      <c r="I82">
        <f>IF(--IF(ISNUMBER(SEARCH(" ", 'List of Flows'!$D82)), EXACT(PROPER('List of Flows'!$D82), 'List of Flows'!$D82), FALSE), 'List of Flows'!$B82, 0)</f>
        <v>0</v>
      </c>
      <c r="J82" s="35"/>
      <c r="K82">
        <f>IF(SUMPRODUCT(--ISNUMBER(SEARCH({"(",")","{","}","[","]","/","\","~*"},'List of Flows'!$D82)))&gt;0,'List of Flows'!$B82,0)</f>
        <v>0</v>
      </c>
      <c r="L82" s="35"/>
      <c r="M82">
        <f t="shared" si="6"/>
        <v>0</v>
      </c>
      <c r="N82">
        <f t="shared" si="5"/>
        <v>0</v>
      </c>
      <c r="O82">
        <f t="shared" si="5"/>
        <v>0</v>
      </c>
      <c r="P82">
        <f t="shared" si="5"/>
        <v>0</v>
      </c>
      <c r="Q82">
        <f t="shared" si="5"/>
        <v>0</v>
      </c>
      <c r="R82">
        <f t="shared" ref="N82:X105" si="8">COUNTIF($E82:$F82,R$1)+COUNTIF($G82:$I82,R$1)</f>
        <v>0</v>
      </c>
      <c r="S82">
        <f t="shared" si="8"/>
        <v>0</v>
      </c>
      <c r="T82">
        <f t="shared" si="8"/>
        <v>0</v>
      </c>
      <c r="U82">
        <f t="shared" si="8"/>
        <v>0</v>
      </c>
      <c r="V82">
        <f t="shared" si="8"/>
        <v>0</v>
      </c>
      <c r="W82">
        <f t="shared" si="8"/>
        <v>0</v>
      </c>
      <c r="X82">
        <f t="shared" si="8"/>
        <v>0</v>
      </c>
      <c r="Y82">
        <f t="shared" si="7"/>
        <v>0</v>
      </c>
    </row>
    <row r="83" spans="5:25" x14ac:dyDescent="0.3">
      <c r="E83">
        <f>IF(ISNUMBER(SEARCH("  ", 'List of Flows'!$D83)),'List of Flows'!B83,0)</f>
        <v>0</v>
      </c>
      <c r="F83">
        <f>IF(--AND(ISNUMBER(SEARCH(",", 'List of Flows'!$D83))=TRUE, ISNUMBER(SEARCH(", ", 'List of Flows'!$D83))=FALSE),'List of Flows'!$B83,0)</f>
        <v>0</v>
      </c>
      <c r="G83">
        <f>IF(--EXACT(UPPER('List of Flows'!$D83),'List of Flows'!$D83),'List of Flows'!$B83,0)</f>
        <v>0</v>
      </c>
      <c r="H83">
        <f>IF(--EXACT(LOWER('List of Flows'!$D83), 'List of Flows'!$D83), 'List of Flows'!$B83,0)</f>
        <v>0</v>
      </c>
      <c r="I83">
        <f>IF(--IF(ISNUMBER(SEARCH(" ", 'List of Flows'!$D83)), EXACT(PROPER('List of Flows'!$D83), 'List of Flows'!$D83), FALSE), 'List of Flows'!$B83, 0)</f>
        <v>0</v>
      </c>
      <c r="J83" s="35"/>
      <c r="K83">
        <f>IF(SUMPRODUCT(--ISNUMBER(SEARCH({"(",")","{","}","[","]","/","\","~*"},'List of Flows'!$D83)))&gt;0,'List of Flows'!$B83,0)</f>
        <v>0</v>
      </c>
      <c r="L83" s="35"/>
      <c r="M83">
        <f t="shared" si="6"/>
        <v>0</v>
      </c>
      <c r="N83">
        <f t="shared" si="8"/>
        <v>0</v>
      </c>
      <c r="O83">
        <f t="shared" si="8"/>
        <v>0</v>
      </c>
      <c r="P83">
        <f t="shared" si="8"/>
        <v>0</v>
      </c>
      <c r="Q83">
        <f t="shared" si="8"/>
        <v>0</v>
      </c>
      <c r="R83">
        <f t="shared" si="8"/>
        <v>0</v>
      </c>
      <c r="S83">
        <f t="shared" si="8"/>
        <v>0</v>
      </c>
      <c r="T83">
        <f t="shared" si="8"/>
        <v>0</v>
      </c>
      <c r="U83">
        <f t="shared" si="8"/>
        <v>0</v>
      </c>
      <c r="V83">
        <f t="shared" si="8"/>
        <v>0</v>
      </c>
      <c r="W83">
        <f t="shared" si="8"/>
        <v>0</v>
      </c>
      <c r="X83">
        <f t="shared" si="8"/>
        <v>0</v>
      </c>
      <c r="Y83">
        <f t="shared" si="7"/>
        <v>0</v>
      </c>
    </row>
    <row r="84" spans="5:25" x14ac:dyDescent="0.3">
      <c r="E84">
        <f>IF(ISNUMBER(SEARCH("  ", 'List of Flows'!$D84)),'List of Flows'!B84,0)</f>
        <v>0</v>
      </c>
      <c r="F84">
        <f>IF(--AND(ISNUMBER(SEARCH(",", 'List of Flows'!$D84))=TRUE, ISNUMBER(SEARCH(", ", 'List of Flows'!$D84))=FALSE),'List of Flows'!$B84,0)</f>
        <v>0</v>
      </c>
      <c r="G84">
        <f>IF(--EXACT(UPPER('List of Flows'!$D84),'List of Flows'!$D84),'List of Flows'!$B84,0)</f>
        <v>0</v>
      </c>
      <c r="H84">
        <f>IF(--EXACT(LOWER('List of Flows'!$D84), 'List of Flows'!$D84), 'List of Flows'!$B84,0)</f>
        <v>0</v>
      </c>
      <c r="I84">
        <f>IF(--IF(ISNUMBER(SEARCH(" ", 'List of Flows'!$D84)), EXACT(PROPER('List of Flows'!$D84), 'List of Flows'!$D84), FALSE), 'List of Flows'!$B84, 0)</f>
        <v>0</v>
      </c>
      <c r="J84" s="35"/>
      <c r="K84">
        <f>IF(SUMPRODUCT(--ISNUMBER(SEARCH({"(",")","{","}","[","]","/","\","~*"},'List of Flows'!$D84)))&gt;0,'List of Flows'!$B84,0)</f>
        <v>0</v>
      </c>
      <c r="L84" s="35"/>
      <c r="M84">
        <f t="shared" si="6"/>
        <v>0</v>
      </c>
      <c r="N84">
        <f t="shared" si="8"/>
        <v>0</v>
      </c>
      <c r="O84">
        <f t="shared" si="8"/>
        <v>0</v>
      </c>
      <c r="P84">
        <f t="shared" si="8"/>
        <v>0</v>
      </c>
      <c r="Q84">
        <f t="shared" si="8"/>
        <v>0</v>
      </c>
      <c r="R84">
        <f t="shared" si="8"/>
        <v>0</v>
      </c>
      <c r="S84">
        <f t="shared" si="8"/>
        <v>0</v>
      </c>
      <c r="T84">
        <f t="shared" si="8"/>
        <v>0</v>
      </c>
      <c r="U84">
        <f t="shared" si="8"/>
        <v>0</v>
      </c>
      <c r="V84">
        <f t="shared" si="8"/>
        <v>0</v>
      </c>
      <c r="W84">
        <f t="shared" si="8"/>
        <v>0</v>
      </c>
      <c r="X84">
        <f t="shared" si="8"/>
        <v>0</v>
      </c>
      <c r="Y84">
        <f t="shared" si="7"/>
        <v>0</v>
      </c>
    </row>
    <row r="85" spans="5:25" x14ac:dyDescent="0.3">
      <c r="E85">
        <f>IF(ISNUMBER(SEARCH("  ", 'List of Flows'!$D85)),'List of Flows'!B85,0)</f>
        <v>0</v>
      </c>
      <c r="F85">
        <f>IF(--AND(ISNUMBER(SEARCH(",", 'List of Flows'!$D85))=TRUE, ISNUMBER(SEARCH(", ", 'List of Flows'!$D85))=FALSE),'List of Flows'!$B85,0)</f>
        <v>0</v>
      </c>
      <c r="G85">
        <f>IF(--EXACT(UPPER('List of Flows'!$D85),'List of Flows'!$D85),'List of Flows'!$B85,0)</f>
        <v>0</v>
      </c>
      <c r="H85">
        <f>IF(--EXACT(LOWER('List of Flows'!$D85), 'List of Flows'!$D85), 'List of Flows'!$B85,0)</f>
        <v>0</v>
      </c>
      <c r="I85">
        <f>IF(--IF(ISNUMBER(SEARCH(" ", 'List of Flows'!$D85)), EXACT(PROPER('List of Flows'!$D85), 'List of Flows'!$D85), FALSE), 'List of Flows'!$B85, 0)</f>
        <v>0</v>
      </c>
      <c r="J85" s="35"/>
      <c r="K85">
        <f>IF(SUMPRODUCT(--ISNUMBER(SEARCH({"(",")","{","}","[","]","/","\","~*"},'List of Flows'!$D85)))&gt;0,'List of Flows'!$B85,0)</f>
        <v>0</v>
      </c>
      <c r="L85" s="35"/>
      <c r="M85">
        <f t="shared" si="6"/>
        <v>0</v>
      </c>
      <c r="N85">
        <f t="shared" si="8"/>
        <v>0</v>
      </c>
      <c r="O85">
        <f t="shared" si="8"/>
        <v>0</v>
      </c>
      <c r="P85">
        <f t="shared" si="8"/>
        <v>0</v>
      </c>
      <c r="Q85">
        <f t="shared" si="8"/>
        <v>0</v>
      </c>
      <c r="R85">
        <f t="shared" si="8"/>
        <v>0</v>
      </c>
      <c r="S85">
        <f t="shared" si="8"/>
        <v>0</v>
      </c>
      <c r="T85">
        <f t="shared" si="8"/>
        <v>0</v>
      </c>
      <c r="U85">
        <f t="shared" si="8"/>
        <v>0</v>
      </c>
      <c r="V85">
        <f t="shared" si="8"/>
        <v>0</v>
      </c>
      <c r="W85">
        <f t="shared" si="8"/>
        <v>0</v>
      </c>
      <c r="X85">
        <f t="shared" si="8"/>
        <v>0</v>
      </c>
      <c r="Y85">
        <f t="shared" si="7"/>
        <v>0</v>
      </c>
    </row>
    <row r="86" spans="5:25" x14ac:dyDescent="0.3">
      <c r="E86">
        <f>IF(ISNUMBER(SEARCH("  ", 'List of Flows'!$D86)),'List of Flows'!B86,0)</f>
        <v>0</v>
      </c>
      <c r="F86">
        <f>IF(--AND(ISNUMBER(SEARCH(",", 'List of Flows'!$D86))=TRUE, ISNUMBER(SEARCH(", ", 'List of Flows'!$D86))=FALSE),'List of Flows'!$B86,0)</f>
        <v>0</v>
      </c>
      <c r="G86">
        <f>IF(--EXACT(UPPER('List of Flows'!$D86),'List of Flows'!$D86),'List of Flows'!$B86,0)</f>
        <v>0</v>
      </c>
      <c r="H86">
        <f>IF(--EXACT(LOWER('List of Flows'!$D86), 'List of Flows'!$D86), 'List of Flows'!$B86,0)</f>
        <v>0</v>
      </c>
      <c r="I86">
        <f>IF(--IF(ISNUMBER(SEARCH(" ", 'List of Flows'!$D86)), EXACT(PROPER('List of Flows'!$D86), 'List of Flows'!$D86), FALSE), 'List of Flows'!$B86, 0)</f>
        <v>0</v>
      </c>
      <c r="J86" s="35"/>
      <c r="K86">
        <f>IF(SUMPRODUCT(--ISNUMBER(SEARCH({"(",")","{","}","[","]","/","\","~*"},'List of Flows'!$D86)))&gt;0,'List of Flows'!$B86,0)</f>
        <v>0</v>
      </c>
      <c r="L86" s="35"/>
      <c r="M86">
        <f t="shared" si="6"/>
        <v>0</v>
      </c>
      <c r="N86">
        <f t="shared" si="8"/>
        <v>0</v>
      </c>
      <c r="O86">
        <f t="shared" si="8"/>
        <v>0</v>
      </c>
      <c r="P86">
        <f t="shared" si="8"/>
        <v>0</v>
      </c>
      <c r="Q86">
        <f t="shared" si="8"/>
        <v>0</v>
      </c>
      <c r="R86">
        <f t="shared" si="8"/>
        <v>0</v>
      </c>
      <c r="S86">
        <f t="shared" si="8"/>
        <v>0</v>
      </c>
      <c r="T86">
        <f t="shared" si="8"/>
        <v>0</v>
      </c>
      <c r="U86">
        <f t="shared" si="8"/>
        <v>0</v>
      </c>
      <c r="V86">
        <f t="shared" si="8"/>
        <v>0</v>
      </c>
      <c r="W86">
        <f t="shared" si="8"/>
        <v>0</v>
      </c>
      <c r="X86">
        <f t="shared" si="8"/>
        <v>0</v>
      </c>
      <c r="Y86">
        <f t="shared" si="7"/>
        <v>0</v>
      </c>
    </row>
    <row r="87" spans="5:25" x14ac:dyDescent="0.3">
      <c r="E87">
        <f>IF(ISNUMBER(SEARCH("  ", 'List of Flows'!$D87)),'List of Flows'!B87,0)</f>
        <v>0</v>
      </c>
      <c r="F87">
        <f>IF(--AND(ISNUMBER(SEARCH(",", 'List of Flows'!$D87))=TRUE, ISNUMBER(SEARCH(", ", 'List of Flows'!$D87))=FALSE),'List of Flows'!$B87,0)</f>
        <v>0</v>
      </c>
      <c r="G87">
        <f>IF(--EXACT(UPPER('List of Flows'!$D87),'List of Flows'!$D87),'List of Flows'!$B87,0)</f>
        <v>0</v>
      </c>
      <c r="H87">
        <f>IF(--EXACT(LOWER('List of Flows'!$D87), 'List of Flows'!$D87), 'List of Flows'!$B87,0)</f>
        <v>0</v>
      </c>
      <c r="I87">
        <f>IF(--IF(ISNUMBER(SEARCH(" ", 'List of Flows'!$D87)), EXACT(PROPER('List of Flows'!$D87), 'List of Flows'!$D87), FALSE), 'List of Flows'!$B87, 0)</f>
        <v>0</v>
      </c>
      <c r="J87" s="35"/>
      <c r="K87">
        <f>IF(SUMPRODUCT(--ISNUMBER(SEARCH({"(",")","{","}","[","]","/","\","~*"},'List of Flows'!$D87)))&gt;0,'List of Flows'!$B87,0)</f>
        <v>0</v>
      </c>
      <c r="L87" s="35"/>
      <c r="M87">
        <f t="shared" si="6"/>
        <v>0</v>
      </c>
      <c r="N87">
        <f t="shared" si="8"/>
        <v>0</v>
      </c>
      <c r="O87">
        <f t="shared" si="8"/>
        <v>0</v>
      </c>
      <c r="P87">
        <f t="shared" si="8"/>
        <v>0</v>
      </c>
      <c r="Q87">
        <f t="shared" si="8"/>
        <v>0</v>
      </c>
      <c r="R87">
        <f t="shared" si="8"/>
        <v>0</v>
      </c>
      <c r="S87">
        <f t="shared" si="8"/>
        <v>0</v>
      </c>
      <c r="T87">
        <f t="shared" si="8"/>
        <v>0</v>
      </c>
      <c r="U87">
        <f t="shared" si="8"/>
        <v>0</v>
      </c>
      <c r="V87">
        <f t="shared" si="8"/>
        <v>0</v>
      </c>
      <c r="W87">
        <f t="shared" si="8"/>
        <v>0</v>
      </c>
      <c r="X87">
        <f t="shared" si="8"/>
        <v>0</v>
      </c>
      <c r="Y87">
        <f t="shared" si="7"/>
        <v>0</v>
      </c>
    </row>
    <row r="88" spans="5:25" x14ac:dyDescent="0.3">
      <c r="E88">
        <f>IF(ISNUMBER(SEARCH("  ", 'List of Flows'!$D88)),'List of Flows'!B88,0)</f>
        <v>0</v>
      </c>
      <c r="F88">
        <f>IF(--AND(ISNUMBER(SEARCH(",", 'List of Flows'!$D88))=TRUE, ISNUMBER(SEARCH(", ", 'List of Flows'!$D88))=FALSE),'List of Flows'!$B88,0)</f>
        <v>0</v>
      </c>
      <c r="G88">
        <f>IF(--EXACT(UPPER('List of Flows'!$D88),'List of Flows'!$D88),'List of Flows'!$B88,0)</f>
        <v>0</v>
      </c>
      <c r="H88">
        <f>IF(--EXACT(LOWER('List of Flows'!$D88), 'List of Flows'!$D88), 'List of Flows'!$B88,0)</f>
        <v>0</v>
      </c>
      <c r="I88">
        <f>IF(--IF(ISNUMBER(SEARCH(" ", 'List of Flows'!$D88)), EXACT(PROPER('List of Flows'!$D88), 'List of Flows'!$D88), FALSE), 'List of Flows'!$B88, 0)</f>
        <v>0</v>
      </c>
      <c r="J88" s="35"/>
      <c r="K88">
        <f>IF(SUMPRODUCT(--ISNUMBER(SEARCH({"(",")","{","}","[","]","/","\","~*"},'List of Flows'!$D88)))&gt;0,'List of Flows'!$B88,0)</f>
        <v>0</v>
      </c>
      <c r="L88" s="35"/>
      <c r="M88">
        <f t="shared" si="6"/>
        <v>0</v>
      </c>
      <c r="N88">
        <f t="shared" si="8"/>
        <v>0</v>
      </c>
      <c r="O88">
        <f t="shared" si="8"/>
        <v>0</v>
      </c>
      <c r="P88">
        <f t="shared" si="8"/>
        <v>0</v>
      </c>
      <c r="Q88">
        <f t="shared" si="8"/>
        <v>0</v>
      </c>
      <c r="R88">
        <f t="shared" si="8"/>
        <v>0</v>
      </c>
      <c r="S88">
        <f t="shared" si="8"/>
        <v>0</v>
      </c>
      <c r="T88">
        <f t="shared" si="8"/>
        <v>0</v>
      </c>
      <c r="U88">
        <f t="shared" si="8"/>
        <v>0</v>
      </c>
      <c r="V88">
        <f t="shared" si="8"/>
        <v>0</v>
      </c>
      <c r="W88">
        <f t="shared" si="8"/>
        <v>0</v>
      </c>
      <c r="X88">
        <f t="shared" si="8"/>
        <v>0</v>
      </c>
      <c r="Y88">
        <f t="shared" si="7"/>
        <v>0</v>
      </c>
    </row>
    <row r="89" spans="5:25" x14ac:dyDescent="0.3">
      <c r="E89">
        <f>IF(ISNUMBER(SEARCH("  ", 'List of Flows'!$D89)),'List of Flows'!B89,0)</f>
        <v>0</v>
      </c>
      <c r="F89">
        <f>IF(--AND(ISNUMBER(SEARCH(",", 'List of Flows'!$D89))=TRUE, ISNUMBER(SEARCH(", ", 'List of Flows'!$D89))=FALSE),'List of Flows'!$B89,0)</f>
        <v>0</v>
      </c>
      <c r="G89">
        <f>IF(--EXACT(UPPER('List of Flows'!$D89),'List of Flows'!$D89),'List of Flows'!$B89,0)</f>
        <v>0</v>
      </c>
      <c r="H89">
        <f>IF(--EXACT(LOWER('List of Flows'!$D89), 'List of Flows'!$D89), 'List of Flows'!$B89,0)</f>
        <v>0</v>
      </c>
      <c r="I89">
        <f>IF(--IF(ISNUMBER(SEARCH(" ", 'List of Flows'!$D89)), EXACT(PROPER('List of Flows'!$D89), 'List of Flows'!$D89), FALSE), 'List of Flows'!$B89, 0)</f>
        <v>0</v>
      </c>
      <c r="J89" s="35"/>
      <c r="K89">
        <f>IF(SUMPRODUCT(--ISNUMBER(SEARCH({"(",")","{","}","[","]","/","\","~*"},'List of Flows'!$D89)))&gt;0,'List of Flows'!$B89,0)</f>
        <v>0</v>
      </c>
      <c r="L89" s="35"/>
      <c r="M89">
        <f t="shared" si="6"/>
        <v>0</v>
      </c>
      <c r="N89">
        <f t="shared" si="8"/>
        <v>0</v>
      </c>
      <c r="O89">
        <f t="shared" si="8"/>
        <v>0</v>
      </c>
      <c r="P89">
        <f t="shared" si="8"/>
        <v>0</v>
      </c>
      <c r="Q89">
        <f t="shared" si="8"/>
        <v>0</v>
      </c>
      <c r="R89">
        <f t="shared" si="8"/>
        <v>0</v>
      </c>
      <c r="S89">
        <f t="shared" si="8"/>
        <v>0</v>
      </c>
      <c r="T89">
        <f t="shared" si="8"/>
        <v>0</v>
      </c>
      <c r="U89">
        <f t="shared" si="8"/>
        <v>0</v>
      </c>
      <c r="V89">
        <f t="shared" si="8"/>
        <v>0</v>
      </c>
      <c r="W89">
        <f t="shared" si="8"/>
        <v>0</v>
      </c>
      <c r="X89">
        <f t="shared" si="8"/>
        <v>0</v>
      </c>
      <c r="Y89">
        <f t="shared" si="7"/>
        <v>0</v>
      </c>
    </row>
    <row r="90" spans="5:25" x14ac:dyDescent="0.3">
      <c r="E90">
        <f>IF(ISNUMBER(SEARCH("  ", 'List of Flows'!$D90)),'List of Flows'!B90,0)</f>
        <v>0</v>
      </c>
      <c r="F90">
        <f>IF(--AND(ISNUMBER(SEARCH(",", 'List of Flows'!$D90))=TRUE, ISNUMBER(SEARCH(", ", 'List of Flows'!$D90))=FALSE),'List of Flows'!$B90,0)</f>
        <v>0</v>
      </c>
      <c r="G90">
        <f>IF(--EXACT(UPPER('List of Flows'!$D90),'List of Flows'!$D90),'List of Flows'!$B90,0)</f>
        <v>0</v>
      </c>
      <c r="H90">
        <f>IF(--EXACT(LOWER('List of Flows'!$D90), 'List of Flows'!$D90), 'List of Flows'!$B90,0)</f>
        <v>0</v>
      </c>
      <c r="I90">
        <f>IF(--IF(ISNUMBER(SEARCH(" ", 'List of Flows'!$D90)), EXACT(PROPER('List of Flows'!$D90), 'List of Flows'!$D90), FALSE), 'List of Flows'!$B90, 0)</f>
        <v>0</v>
      </c>
      <c r="J90" s="35"/>
      <c r="K90">
        <f>IF(SUMPRODUCT(--ISNUMBER(SEARCH({"(",")","{","}","[","]","/","\","~*"},'List of Flows'!$D90)))&gt;0,'List of Flows'!$B90,0)</f>
        <v>0</v>
      </c>
      <c r="L90" s="35"/>
      <c r="M90">
        <f t="shared" si="6"/>
        <v>0</v>
      </c>
      <c r="N90">
        <f t="shared" si="8"/>
        <v>0</v>
      </c>
      <c r="O90">
        <f t="shared" si="8"/>
        <v>0</v>
      </c>
      <c r="P90">
        <f t="shared" si="8"/>
        <v>0</v>
      </c>
      <c r="Q90">
        <f t="shared" si="8"/>
        <v>0</v>
      </c>
      <c r="R90">
        <f t="shared" si="8"/>
        <v>0</v>
      </c>
      <c r="S90">
        <f t="shared" si="8"/>
        <v>0</v>
      </c>
      <c r="T90">
        <f t="shared" si="8"/>
        <v>0</v>
      </c>
      <c r="U90">
        <f t="shared" si="8"/>
        <v>0</v>
      </c>
      <c r="V90">
        <f t="shared" si="8"/>
        <v>0</v>
      </c>
      <c r="W90">
        <f t="shared" si="8"/>
        <v>0</v>
      </c>
      <c r="X90">
        <f t="shared" si="8"/>
        <v>0</v>
      </c>
      <c r="Y90">
        <f t="shared" si="7"/>
        <v>0</v>
      </c>
    </row>
    <row r="91" spans="5:25" x14ac:dyDescent="0.3">
      <c r="E91">
        <f>IF(ISNUMBER(SEARCH("  ", 'List of Flows'!$D91)),'List of Flows'!B91,0)</f>
        <v>0</v>
      </c>
      <c r="F91">
        <f>IF(--AND(ISNUMBER(SEARCH(",", 'List of Flows'!$D91))=TRUE, ISNUMBER(SEARCH(", ", 'List of Flows'!$D91))=FALSE),'List of Flows'!$B91,0)</f>
        <v>0</v>
      </c>
      <c r="G91">
        <f>IF(--EXACT(UPPER('List of Flows'!$D91),'List of Flows'!$D91),'List of Flows'!$B91,0)</f>
        <v>0</v>
      </c>
      <c r="H91">
        <f>IF(--EXACT(LOWER('List of Flows'!$D91), 'List of Flows'!$D91), 'List of Flows'!$B91,0)</f>
        <v>0</v>
      </c>
      <c r="I91">
        <f>IF(--IF(ISNUMBER(SEARCH(" ", 'List of Flows'!$D91)), EXACT(PROPER('List of Flows'!$D91), 'List of Flows'!$D91), FALSE), 'List of Flows'!$B91, 0)</f>
        <v>0</v>
      </c>
      <c r="J91" s="35"/>
      <c r="K91">
        <f>IF(SUMPRODUCT(--ISNUMBER(SEARCH({"(",")","{","}","[","]","/","\","~*"},'List of Flows'!$D91)))&gt;0,'List of Flows'!$B91,0)</f>
        <v>0</v>
      </c>
      <c r="L91" s="35"/>
      <c r="M91">
        <f t="shared" si="6"/>
        <v>0</v>
      </c>
      <c r="N91">
        <f t="shared" si="8"/>
        <v>0</v>
      </c>
      <c r="O91">
        <f t="shared" si="8"/>
        <v>0</v>
      </c>
      <c r="P91">
        <f t="shared" si="8"/>
        <v>0</v>
      </c>
      <c r="Q91">
        <f t="shared" si="8"/>
        <v>0</v>
      </c>
      <c r="R91">
        <f t="shared" si="8"/>
        <v>0</v>
      </c>
      <c r="S91">
        <f t="shared" si="8"/>
        <v>0</v>
      </c>
      <c r="T91">
        <f t="shared" si="8"/>
        <v>0</v>
      </c>
      <c r="U91">
        <f t="shared" si="8"/>
        <v>0</v>
      </c>
      <c r="V91">
        <f t="shared" si="8"/>
        <v>0</v>
      </c>
      <c r="W91">
        <f t="shared" si="8"/>
        <v>0</v>
      </c>
      <c r="X91">
        <f t="shared" si="8"/>
        <v>0</v>
      </c>
      <c r="Y91">
        <f t="shared" si="7"/>
        <v>0</v>
      </c>
    </row>
    <row r="92" spans="5:25" x14ac:dyDescent="0.3">
      <c r="E92">
        <f>IF(ISNUMBER(SEARCH("  ", 'List of Flows'!$D92)),'List of Flows'!B92,0)</f>
        <v>0</v>
      </c>
      <c r="F92">
        <f>IF(--AND(ISNUMBER(SEARCH(",", 'List of Flows'!$D92))=TRUE, ISNUMBER(SEARCH(", ", 'List of Flows'!$D92))=FALSE),'List of Flows'!$B92,0)</f>
        <v>0</v>
      </c>
      <c r="G92">
        <f>IF(--EXACT(UPPER('List of Flows'!$D92),'List of Flows'!$D92),'List of Flows'!$B92,0)</f>
        <v>0</v>
      </c>
      <c r="H92">
        <f>IF(--EXACT(LOWER('List of Flows'!$D92), 'List of Flows'!$D92), 'List of Flows'!$B92,0)</f>
        <v>0</v>
      </c>
      <c r="I92">
        <f>IF(--IF(ISNUMBER(SEARCH(" ", 'List of Flows'!$D92)), EXACT(PROPER('List of Flows'!$D92), 'List of Flows'!$D92), FALSE), 'List of Flows'!$B92, 0)</f>
        <v>0</v>
      </c>
      <c r="J92" s="35"/>
      <c r="K92">
        <f>IF(SUMPRODUCT(--ISNUMBER(SEARCH({"(",")","{","}","[","]","/","\","~*"},'List of Flows'!$D92)))&gt;0,'List of Flows'!$B92,0)</f>
        <v>0</v>
      </c>
      <c r="L92" s="35"/>
      <c r="M92">
        <f t="shared" si="6"/>
        <v>0</v>
      </c>
      <c r="N92">
        <f t="shared" si="8"/>
        <v>0</v>
      </c>
      <c r="O92">
        <f t="shared" si="8"/>
        <v>0</v>
      </c>
      <c r="P92">
        <f t="shared" si="8"/>
        <v>0</v>
      </c>
      <c r="Q92">
        <f t="shared" si="8"/>
        <v>0</v>
      </c>
      <c r="R92">
        <f t="shared" si="8"/>
        <v>0</v>
      </c>
      <c r="S92">
        <f t="shared" si="8"/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7"/>
        <v>0</v>
      </c>
    </row>
    <row r="93" spans="5:25" x14ac:dyDescent="0.3">
      <c r="E93">
        <f>IF(ISNUMBER(SEARCH("  ", 'List of Flows'!$D93)),'List of Flows'!B93,0)</f>
        <v>0</v>
      </c>
      <c r="F93">
        <f>IF(--AND(ISNUMBER(SEARCH(",", 'List of Flows'!$D93))=TRUE, ISNUMBER(SEARCH(", ", 'List of Flows'!$D93))=FALSE),'List of Flows'!$B93,0)</f>
        <v>0</v>
      </c>
      <c r="G93">
        <f>IF(--EXACT(UPPER('List of Flows'!$D93),'List of Flows'!$D93),'List of Flows'!$B93,0)</f>
        <v>0</v>
      </c>
      <c r="H93">
        <f>IF(--EXACT(LOWER('List of Flows'!$D93), 'List of Flows'!$D93), 'List of Flows'!$B93,0)</f>
        <v>0</v>
      </c>
      <c r="I93">
        <f>IF(--IF(ISNUMBER(SEARCH(" ", 'List of Flows'!$D93)), EXACT(PROPER('List of Flows'!$D93), 'List of Flows'!$D93), FALSE), 'List of Flows'!$B93, 0)</f>
        <v>0</v>
      </c>
      <c r="J93" s="35"/>
      <c r="K93">
        <f>IF(SUMPRODUCT(--ISNUMBER(SEARCH({"(",")","{","}","[","]","/","\","~*"},'List of Flows'!$D93)))&gt;0,'List of Flows'!$B93,0)</f>
        <v>0</v>
      </c>
      <c r="L93" s="35"/>
      <c r="M93">
        <f t="shared" si="6"/>
        <v>0</v>
      </c>
      <c r="N93">
        <f t="shared" si="8"/>
        <v>0</v>
      </c>
      <c r="O93">
        <f t="shared" si="8"/>
        <v>0</v>
      </c>
      <c r="P93">
        <f t="shared" si="8"/>
        <v>0</v>
      </c>
      <c r="Q93">
        <f t="shared" si="8"/>
        <v>0</v>
      </c>
      <c r="R93">
        <f t="shared" si="8"/>
        <v>0</v>
      </c>
      <c r="S93">
        <f t="shared" si="8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7"/>
        <v>0</v>
      </c>
    </row>
    <row r="94" spans="5:25" x14ac:dyDescent="0.3">
      <c r="E94">
        <f>IF(ISNUMBER(SEARCH("  ", 'List of Flows'!$D94)),'List of Flows'!B94,0)</f>
        <v>0</v>
      </c>
      <c r="F94">
        <f>IF(--AND(ISNUMBER(SEARCH(",", 'List of Flows'!$D94))=TRUE, ISNUMBER(SEARCH(", ", 'List of Flows'!$D94))=FALSE),'List of Flows'!$B94,0)</f>
        <v>0</v>
      </c>
      <c r="G94">
        <f>IF(--EXACT(UPPER('List of Flows'!$D94),'List of Flows'!$D94),'List of Flows'!$B94,0)</f>
        <v>0</v>
      </c>
      <c r="H94">
        <f>IF(--EXACT(LOWER('List of Flows'!$D94), 'List of Flows'!$D94), 'List of Flows'!$B94,0)</f>
        <v>0</v>
      </c>
      <c r="I94">
        <f>IF(--IF(ISNUMBER(SEARCH(" ", 'List of Flows'!$D94)), EXACT(PROPER('List of Flows'!$D94), 'List of Flows'!$D94), FALSE), 'List of Flows'!$B94, 0)</f>
        <v>0</v>
      </c>
      <c r="J94" s="35"/>
      <c r="K94">
        <f>IF(SUMPRODUCT(--ISNUMBER(SEARCH({"(",")","{","}","[","]","/","\","~*"},'List of Flows'!$D94)))&gt;0,'List of Flows'!$B94,0)</f>
        <v>0</v>
      </c>
      <c r="L94" s="35"/>
      <c r="M94">
        <f t="shared" si="6"/>
        <v>0</v>
      </c>
      <c r="N94">
        <f t="shared" si="8"/>
        <v>0</v>
      </c>
      <c r="O94">
        <f t="shared" si="8"/>
        <v>0</v>
      </c>
      <c r="P94">
        <f t="shared" si="8"/>
        <v>0</v>
      </c>
      <c r="Q94">
        <f t="shared" si="8"/>
        <v>0</v>
      </c>
      <c r="R94">
        <f t="shared" si="8"/>
        <v>0</v>
      </c>
      <c r="S94">
        <f t="shared" si="8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7"/>
        <v>0</v>
      </c>
    </row>
    <row r="95" spans="5:25" x14ac:dyDescent="0.3">
      <c r="E95">
        <f>IF(ISNUMBER(SEARCH("  ", 'List of Flows'!$D95)),'List of Flows'!B95,0)</f>
        <v>0</v>
      </c>
      <c r="F95">
        <f>IF(--AND(ISNUMBER(SEARCH(",", 'List of Flows'!$D95))=TRUE, ISNUMBER(SEARCH(", ", 'List of Flows'!$D95))=FALSE),'List of Flows'!$B95,0)</f>
        <v>0</v>
      </c>
      <c r="G95">
        <f>IF(--EXACT(UPPER('List of Flows'!$D95),'List of Flows'!$D95),'List of Flows'!$B95,0)</f>
        <v>0</v>
      </c>
      <c r="H95">
        <f>IF(--EXACT(LOWER('List of Flows'!$D95), 'List of Flows'!$D95), 'List of Flows'!$B95,0)</f>
        <v>0</v>
      </c>
      <c r="I95">
        <f>IF(--IF(ISNUMBER(SEARCH(" ", 'List of Flows'!$D95)), EXACT(PROPER('List of Flows'!$D95), 'List of Flows'!$D95), FALSE), 'List of Flows'!$B95, 0)</f>
        <v>0</v>
      </c>
      <c r="J95" s="35"/>
      <c r="K95">
        <f>IF(SUMPRODUCT(--ISNUMBER(SEARCH({"(",")","{","}","[","]","/","\","~*"},'List of Flows'!$D95)))&gt;0,'List of Flows'!$B95,0)</f>
        <v>0</v>
      </c>
      <c r="L95" s="35"/>
      <c r="M95">
        <f t="shared" si="6"/>
        <v>0</v>
      </c>
      <c r="N95">
        <f t="shared" si="8"/>
        <v>0</v>
      </c>
      <c r="O95">
        <f t="shared" si="8"/>
        <v>0</v>
      </c>
      <c r="P95">
        <f t="shared" si="8"/>
        <v>0</v>
      </c>
      <c r="Q95">
        <f t="shared" si="8"/>
        <v>0</v>
      </c>
      <c r="R95">
        <f t="shared" si="8"/>
        <v>0</v>
      </c>
      <c r="S95">
        <f t="shared" si="8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7"/>
        <v>0</v>
      </c>
    </row>
    <row r="96" spans="5:25" x14ac:dyDescent="0.3">
      <c r="E96">
        <f>IF(ISNUMBER(SEARCH("  ", 'List of Flows'!$D96)),'List of Flows'!B96,0)</f>
        <v>0</v>
      </c>
      <c r="F96">
        <f>IF(--AND(ISNUMBER(SEARCH(",", 'List of Flows'!$D96))=TRUE, ISNUMBER(SEARCH(", ", 'List of Flows'!$D96))=FALSE),'List of Flows'!$B96,0)</f>
        <v>0</v>
      </c>
      <c r="G96">
        <f>IF(--EXACT(UPPER('List of Flows'!$D96),'List of Flows'!$D96),'List of Flows'!$B96,0)</f>
        <v>0</v>
      </c>
      <c r="H96">
        <f>IF(--EXACT(LOWER('List of Flows'!$D96), 'List of Flows'!$D96), 'List of Flows'!$B96,0)</f>
        <v>0</v>
      </c>
      <c r="I96">
        <f>IF(--IF(ISNUMBER(SEARCH(" ", 'List of Flows'!$D96)), EXACT(PROPER('List of Flows'!$D96), 'List of Flows'!$D96), FALSE), 'List of Flows'!$B96, 0)</f>
        <v>0</v>
      </c>
      <c r="J96" s="35"/>
      <c r="K96">
        <f>IF(SUMPRODUCT(--ISNUMBER(SEARCH({"(",")","{","}","[","]","/","\","~*"},'List of Flows'!$D96)))&gt;0,'List of Flows'!$B96,0)</f>
        <v>0</v>
      </c>
      <c r="L96" s="35"/>
      <c r="M96">
        <f t="shared" si="6"/>
        <v>0</v>
      </c>
      <c r="N96">
        <f t="shared" si="8"/>
        <v>0</v>
      </c>
      <c r="O96">
        <f t="shared" si="8"/>
        <v>0</v>
      </c>
      <c r="P96">
        <f t="shared" si="8"/>
        <v>0</v>
      </c>
      <c r="Q96">
        <f t="shared" si="8"/>
        <v>0</v>
      </c>
      <c r="R96">
        <f t="shared" si="8"/>
        <v>0</v>
      </c>
      <c r="S96">
        <f t="shared" si="8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7"/>
        <v>0</v>
      </c>
    </row>
    <row r="97" spans="5:25" x14ac:dyDescent="0.3">
      <c r="E97">
        <f>IF(ISNUMBER(SEARCH("  ", 'List of Flows'!$D97)),'List of Flows'!B97,0)</f>
        <v>0</v>
      </c>
      <c r="F97">
        <f>IF(--AND(ISNUMBER(SEARCH(",", 'List of Flows'!$D97))=TRUE, ISNUMBER(SEARCH(", ", 'List of Flows'!$D97))=FALSE),'List of Flows'!$B97,0)</f>
        <v>0</v>
      </c>
      <c r="G97">
        <f>IF(--EXACT(UPPER('List of Flows'!$D97),'List of Flows'!$D97),'List of Flows'!$B97,0)</f>
        <v>0</v>
      </c>
      <c r="H97">
        <f>IF(--EXACT(LOWER('List of Flows'!$D97), 'List of Flows'!$D97), 'List of Flows'!$B97,0)</f>
        <v>0</v>
      </c>
      <c r="I97">
        <f>IF(--IF(ISNUMBER(SEARCH(" ", 'List of Flows'!$D97)), EXACT(PROPER('List of Flows'!$D97), 'List of Flows'!$D97), FALSE), 'List of Flows'!$B97, 0)</f>
        <v>0</v>
      </c>
      <c r="J97" s="35"/>
      <c r="K97">
        <f>IF(SUMPRODUCT(--ISNUMBER(SEARCH({"(",")","{","}","[","]","/","\","~*"},'List of Flows'!$D97)))&gt;0,'List of Flows'!$B97,0)</f>
        <v>0</v>
      </c>
      <c r="L97" s="35"/>
      <c r="M97">
        <f t="shared" si="6"/>
        <v>0</v>
      </c>
      <c r="N97">
        <f t="shared" si="8"/>
        <v>0</v>
      </c>
      <c r="O97">
        <f t="shared" si="8"/>
        <v>0</v>
      </c>
      <c r="P97">
        <f t="shared" si="8"/>
        <v>0</v>
      </c>
      <c r="Q97">
        <f t="shared" si="8"/>
        <v>0</v>
      </c>
      <c r="R97">
        <f t="shared" si="8"/>
        <v>0</v>
      </c>
      <c r="S97">
        <f t="shared" si="8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7"/>
        <v>0</v>
      </c>
    </row>
    <row r="98" spans="5:25" x14ac:dyDescent="0.3">
      <c r="E98">
        <f>IF(ISNUMBER(SEARCH("  ", 'List of Flows'!$D98)),'List of Flows'!B98,0)</f>
        <v>0</v>
      </c>
      <c r="F98">
        <f>IF(--AND(ISNUMBER(SEARCH(",", 'List of Flows'!$D98))=TRUE, ISNUMBER(SEARCH(", ", 'List of Flows'!$D98))=FALSE),'List of Flows'!$B98,0)</f>
        <v>0</v>
      </c>
      <c r="G98">
        <f>IF(--EXACT(UPPER('List of Flows'!$D98),'List of Flows'!$D98),'List of Flows'!$B98,0)</f>
        <v>0</v>
      </c>
      <c r="H98">
        <f>IF(--EXACT(LOWER('List of Flows'!$D98), 'List of Flows'!$D98), 'List of Flows'!$B98,0)</f>
        <v>0</v>
      </c>
      <c r="I98">
        <f>IF(--IF(ISNUMBER(SEARCH(" ", 'List of Flows'!$D98)), EXACT(PROPER('List of Flows'!$D98), 'List of Flows'!$D98), FALSE), 'List of Flows'!$B98, 0)</f>
        <v>0</v>
      </c>
      <c r="J98" s="35"/>
      <c r="K98">
        <f>IF(SUMPRODUCT(--ISNUMBER(SEARCH({"(",")","{","}","[","]","/","\","~*"},'List of Flows'!$D98)))&gt;0,'List of Flows'!$B98,0)</f>
        <v>0</v>
      </c>
      <c r="L98" s="35"/>
      <c r="M98">
        <f t="shared" si="6"/>
        <v>0</v>
      </c>
      <c r="N98">
        <f t="shared" si="8"/>
        <v>0</v>
      </c>
      <c r="O98">
        <f t="shared" si="8"/>
        <v>0</v>
      </c>
      <c r="P98">
        <f t="shared" si="8"/>
        <v>0</v>
      </c>
      <c r="Q98">
        <f t="shared" si="8"/>
        <v>0</v>
      </c>
      <c r="R98">
        <f t="shared" si="8"/>
        <v>0</v>
      </c>
      <c r="S98">
        <f t="shared" si="8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7"/>
        <v>0</v>
      </c>
    </row>
    <row r="99" spans="5:25" x14ac:dyDescent="0.3">
      <c r="E99">
        <f>IF(ISNUMBER(SEARCH("  ", 'List of Flows'!$D99)),'List of Flows'!B99,0)</f>
        <v>0</v>
      </c>
      <c r="F99">
        <f>IF(--AND(ISNUMBER(SEARCH(",", 'List of Flows'!$D99))=TRUE, ISNUMBER(SEARCH(", ", 'List of Flows'!$D99))=FALSE),'List of Flows'!$B99,0)</f>
        <v>0</v>
      </c>
      <c r="G99">
        <f>IF(--EXACT(UPPER('List of Flows'!$D99),'List of Flows'!$D99),'List of Flows'!$B99,0)</f>
        <v>0</v>
      </c>
      <c r="H99">
        <f>IF(--EXACT(LOWER('List of Flows'!$D99), 'List of Flows'!$D99), 'List of Flows'!$B99,0)</f>
        <v>0</v>
      </c>
      <c r="I99">
        <f>IF(--IF(ISNUMBER(SEARCH(" ", 'List of Flows'!$D99)), EXACT(PROPER('List of Flows'!$D99), 'List of Flows'!$D99), FALSE), 'List of Flows'!$B99, 0)</f>
        <v>0</v>
      </c>
      <c r="J99" s="35"/>
      <c r="K99">
        <f>IF(SUMPRODUCT(--ISNUMBER(SEARCH({"(",")","{","}","[","]","/","\","~*"},'List of Flows'!$D99)))&gt;0,'List of Flows'!$B99,0)</f>
        <v>0</v>
      </c>
      <c r="L99" s="35"/>
      <c r="M99">
        <f t="shared" si="6"/>
        <v>0</v>
      </c>
      <c r="N99">
        <f t="shared" si="8"/>
        <v>0</v>
      </c>
      <c r="O99">
        <f t="shared" si="8"/>
        <v>0</v>
      </c>
      <c r="P99">
        <f t="shared" si="8"/>
        <v>0</v>
      </c>
      <c r="Q99">
        <f t="shared" si="8"/>
        <v>0</v>
      </c>
      <c r="R99">
        <f t="shared" si="8"/>
        <v>0</v>
      </c>
      <c r="S99">
        <f t="shared" si="8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7"/>
        <v>0</v>
      </c>
    </row>
    <row r="100" spans="5:25" x14ac:dyDescent="0.3">
      <c r="E100">
        <f>IF(ISNUMBER(SEARCH("  ", 'List of Flows'!$D100)),'List of Flows'!B100,0)</f>
        <v>0</v>
      </c>
      <c r="F100">
        <f>IF(--AND(ISNUMBER(SEARCH(",", 'List of Flows'!$D100))=TRUE, ISNUMBER(SEARCH(", ", 'List of Flows'!$D100))=FALSE),'List of Flows'!$B100,0)</f>
        <v>0</v>
      </c>
      <c r="G100">
        <f>IF(--EXACT(UPPER('List of Flows'!$D100),'List of Flows'!$D100),'List of Flows'!$B100,0)</f>
        <v>0</v>
      </c>
      <c r="H100">
        <f>IF(--EXACT(LOWER('List of Flows'!$D100), 'List of Flows'!$D100), 'List of Flows'!$B100,0)</f>
        <v>0</v>
      </c>
      <c r="I100">
        <f>IF(--IF(ISNUMBER(SEARCH(" ", 'List of Flows'!$D100)), EXACT(PROPER('List of Flows'!$D100), 'List of Flows'!$D100), FALSE), 'List of Flows'!$B100, 0)</f>
        <v>0</v>
      </c>
      <c r="J100" s="35"/>
      <c r="K100">
        <f>IF(SUMPRODUCT(--ISNUMBER(SEARCH({"(",")","{","}","[","]","/","\","~*"},'List of Flows'!$D100)))&gt;0,'List of Flows'!$B100,0)</f>
        <v>0</v>
      </c>
      <c r="L100" s="35"/>
      <c r="M100">
        <f t="shared" si="6"/>
        <v>0</v>
      </c>
      <c r="N100">
        <f t="shared" si="8"/>
        <v>0</v>
      </c>
      <c r="O100">
        <f t="shared" si="8"/>
        <v>0</v>
      </c>
      <c r="P100">
        <f t="shared" si="8"/>
        <v>0</v>
      </c>
      <c r="Q100">
        <f t="shared" si="8"/>
        <v>0</v>
      </c>
      <c r="R100">
        <f t="shared" si="8"/>
        <v>0</v>
      </c>
      <c r="S100">
        <f t="shared" si="8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7"/>
        <v>0</v>
      </c>
    </row>
    <row r="101" spans="5:25" x14ac:dyDescent="0.3">
      <c r="E101">
        <f>IF(ISNUMBER(SEARCH("  ", 'List of Flows'!$D101)),'List of Flows'!B101,0)</f>
        <v>0</v>
      </c>
      <c r="F101">
        <f>IF(--AND(ISNUMBER(SEARCH(",", 'List of Flows'!$D101))=TRUE, ISNUMBER(SEARCH(", ", 'List of Flows'!$D101))=FALSE),'List of Flows'!$B101,0)</f>
        <v>0</v>
      </c>
      <c r="G101">
        <f>IF(--EXACT(UPPER('List of Flows'!$D101),'List of Flows'!$D101),'List of Flows'!$B101,0)</f>
        <v>0</v>
      </c>
      <c r="H101">
        <f>IF(--EXACT(LOWER('List of Flows'!$D101), 'List of Flows'!$D101), 'List of Flows'!$B101,0)</f>
        <v>0</v>
      </c>
      <c r="I101">
        <f>IF(--IF(ISNUMBER(SEARCH(" ", 'List of Flows'!$D101)), EXACT(PROPER('List of Flows'!$D101), 'List of Flows'!$D101), FALSE), 'List of Flows'!$B101, 0)</f>
        <v>0</v>
      </c>
      <c r="J101" s="35"/>
      <c r="K101">
        <f>IF(SUMPRODUCT(--ISNUMBER(SEARCH({"(",")","{","}","[","]","/","\","~*"},'List of Flows'!$D101)))&gt;0,'List of Flows'!$B101,0)</f>
        <v>0</v>
      </c>
      <c r="L101" s="35"/>
      <c r="M101">
        <f t="shared" si="6"/>
        <v>0</v>
      </c>
      <c r="N101">
        <f t="shared" si="8"/>
        <v>0</v>
      </c>
      <c r="O101">
        <f t="shared" si="8"/>
        <v>0</v>
      </c>
      <c r="P101">
        <f t="shared" si="8"/>
        <v>0</v>
      </c>
      <c r="Q101">
        <f t="shared" si="8"/>
        <v>0</v>
      </c>
      <c r="R101">
        <f t="shared" si="8"/>
        <v>0</v>
      </c>
      <c r="S101">
        <f t="shared" si="8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7"/>
        <v>0</v>
      </c>
    </row>
    <row r="102" spans="5:25" x14ac:dyDescent="0.3">
      <c r="E102">
        <f>IF(ISNUMBER(SEARCH("  ", 'List of Flows'!$D102)),'List of Flows'!B102,0)</f>
        <v>0</v>
      </c>
      <c r="F102">
        <f>IF(--AND(ISNUMBER(SEARCH(",", 'List of Flows'!$D102))=TRUE, ISNUMBER(SEARCH(", ", 'List of Flows'!$D102))=FALSE),'List of Flows'!$B102,0)</f>
        <v>0</v>
      </c>
      <c r="G102">
        <f>IF(--EXACT(UPPER('List of Flows'!$D102),'List of Flows'!$D102),'List of Flows'!$B102,0)</f>
        <v>0</v>
      </c>
      <c r="H102">
        <f>IF(--EXACT(LOWER('List of Flows'!$D102), 'List of Flows'!$D102), 'List of Flows'!$B102,0)</f>
        <v>0</v>
      </c>
      <c r="I102">
        <f>IF(--IF(ISNUMBER(SEARCH(" ", 'List of Flows'!$D102)), EXACT(PROPER('List of Flows'!$D102), 'List of Flows'!$D102), FALSE), 'List of Flows'!$B102, 0)</f>
        <v>0</v>
      </c>
      <c r="J102" s="35"/>
      <c r="K102">
        <f>IF(SUMPRODUCT(--ISNUMBER(SEARCH({"(",")","{","}","[","]","/","\","~*"},'List of Flows'!$D102)))&gt;0,'List of Flows'!$B102,0)</f>
        <v>0</v>
      </c>
      <c r="L102" s="35"/>
      <c r="M102">
        <f t="shared" si="6"/>
        <v>0</v>
      </c>
      <c r="N102">
        <f t="shared" si="8"/>
        <v>0</v>
      </c>
      <c r="O102">
        <f t="shared" si="8"/>
        <v>0</v>
      </c>
      <c r="P102">
        <f t="shared" si="8"/>
        <v>0</v>
      </c>
      <c r="Q102">
        <f t="shared" si="8"/>
        <v>0</v>
      </c>
      <c r="R102">
        <f t="shared" si="8"/>
        <v>0</v>
      </c>
      <c r="S102">
        <f t="shared" si="8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7"/>
        <v>0</v>
      </c>
    </row>
    <row r="103" spans="5:25" x14ac:dyDescent="0.3">
      <c r="E103">
        <f>IF(ISNUMBER(SEARCH("  ", 'List of Flows'!$D103)),'List of Flows'!B103,0)</f>
        <v>0</v>
      </c>
      <c r="F103">
        <f>IF(--AND(ISNUMBER(SEARCH(",", 'List of Flows'!$D103))=TRUE, ISNUMBER(SEARCH(", ", 'List of Flows'!$D103))=FALSE),'List of Flows'!$B103,0)</f>
        <v>0</v>
      </c>
      <c r="G103">
        <f>IF(--EXACT(UPPER('List of Flows'!$D103),'List of Flows'!$D103),'List of Flows'!$B103,0)</f>
        <v>0</v>
      </c>
      <c r="H103">
        <f>IF(--EXACT(LOWER('List of Flows'!$D103), 'List of Flows'!$D103), 'List of Flows'!$B103,0)</f>
        <v>0</v>
      </c>
      <c r="I103">
        <f>IF(--IF(ISNUMBER(SEARCH(" ", 'List of Flows'!$D103)), EXACT(PROPER('List of Flows'!$D103), 'List of Flows'!$D103), FALSE), 'List of Flows'!$B103, 0)</f>
        <v>0</v>
      </c>
      <c r="J103" s="35"/>
      <c r="K103">
        <f>IF(SUMPRODUCT(--ISNUMBER(SEARCH({"(",")","{","}","[","]","/","\","~*"},'List of Flows'!$D103)))&gt;0,'List of Flows'!$B103,0)</f>
        <v>0</v>
      </c>
      <c r="L103" s="35"/>
      <c r="M103">
        <f t="shared" si="6"/>
        <v>0</v>
      </c>
      <c r="N103">
        <f t="shared" si="8"/>
        <v>0</v>
      </c>
      <c r="O103">
        <f t="shared" si="8"/>
        <v>0</v>
      </c>
      <c r="P103">
        <f t="shared" si="8"/>
        <v>0</v>
      </c>
      <c r="Q103">
        <f t="shared" si="8"/>
        <v>0</v>
      </c>
      <c r="R103">
        <f t="shared" si="8"/>
        <v>0</v>
      </c>
      <c r="S103">
        <f t="shared" si="8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7"/>
        <v>0</v>
      </c>
    </row>
    <row r="104" spans="5:25" x14ac:dyDescent="0.3">
      <c r="E104">
        <f>IF(ISNUMBER(SEARCH("  ", 'List of Flows'!$D104)),'List of Flows'!B104,0)</f>
        <v>0</v>
      </c>
      <c r="F104">
        <f>IF(--AND(ISNUMBER(SEARCH(",", 'List of Flows'!$D104))=TRUE, ISNUMBER(SEARCH(", ", 'List of Flows'!$D104))=FALSE),'List of Flows'!$B104,0)</f>
        <v>0</v>
      </c>
      <c r="G104">
        <f>IF(--EXACT(UPPER('List of Flows'!$D104),'List of Flows'!$D104),'List of Flows'!$B104,0)</f>
        <v>0</v>
      </c>
      <c r="H104">
        <f>IF(--EXACT(LOWER('List of Flows'!$D104), 'List of Flows'!$D104), 'List of Flows'!$B104,0)</f>
        <v>0</v>
      </c>
      <c r="I104">
        <f>IF(--IF(ISNUMBER(SEARCH(" ", 'List of Flows'!$D104)), EXACT(PROPER('List of Flows'!$D104), 'List of Flows'!$D104), FALSE), 'List of Flows'!$B104, 0)</f>
        <v>0</v>
      </c>
      <c r="J104" s="35"/>
      <c r="K104">
        <f>IF(SUMPRODUCT(--ISNUMBER(SEARCH({"(",")","{","}","[","]","/","\","~*"},'List of Flows'!$D104)))&gt;0,'List of Flows'!$B104,0)</f>
        <v>0</v>
      </c>
      <c r="L104" s="35"/>
      <c r="M104">
        <f t="shared" si="6"/>
        <v>0</v>
      </c>
      <c r="N104">
        <f t="shared" si="8"/>
        <v>0</v>
      </c>
      <c r="O104">
        <f t="shared" si="8"/>
        <v>0</v>
      </c>
      <c r="P104">
        <f t="shared" si="8"/>
        <v>0</v>
      </c>
      <c r="Q104">
        <f t="shared" si="8"/>
        <v>0</v>
      </c>
      <c r="R104">
        <f t="shared" si="8"/>
        <v>0</v>
      </c>
      <c r="S104">
        <f t="shared" si="8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7"/>
        <v>0</v>
      </c>
    </row>
    <row r="105" spans="5:25" x14ac:dyDescent="0.3">
      <c r="E105">
        <f>IF(ISNUMBER(SEARCH("  ", 'List of Flows'!$D105)),'List of Flows'!B105,0)</f>
        <v>0</v>
      </c>
      <c r="F105">
        <f>IF(--AND(ISNUMBER(SEARCH(",", 'List of Flows'!$D105))=TRUE, ISNUMBER(SEARCH(", ", 'List of Flows'!$D105))=FALSE),'List of Flows'!$B105,0)</f>
        <v>0</v>
      </c>
      <c r="G105">
        <f>IF(--EXACT(UPPER('List of Flows'!$D105),'List of Flows'!$D105),'List of Flows'!$B105,0)</f>
        <v>0</v>
      </c>
      <c r="H105">
        <f>IF(--EXACT(LOWER('List of Flows'!$D105), 'List of Flows'!$D105), 'List of Flows'!$B105,0)</f>
        <v>0</v>
      </c>
      <c r="I105">
        <f>IF(--IF(ISNUMBER(SEARCH(" ", 'List of Flows'!$D105)), EXACT(PROPER('List of Flows'!$D105), 'List of Flows'!$D105), FALSE), 'List of Flows'!$B105, 0)</f>
        <v>0</v>
      </c>
      <c r="J105" s="35"/>
      <c r="K105">
        <f>IF(SUMPRODUCT(--ISNUMBER(SEARCH({"(",")","{","}","[","]","/","\","~*"},'List of Flows'!$D105)))&gt;0,'List of Flows'!$B105,0)</f>
        <v>0</v>
      </c>
      <c r="L105" s="35"/>
      <c r="M105">
        <f t="shared" si="6"/>
        <v>0</v>
      </c>
      <c r="N105">
        <f t="shared" si="8"/>
        <v>0</v>
      </c>
      <c r="O105">
        <f t="shared" si="8"/>
        <v>0</v>
      </c>
      <c r="P105">
        <f t="shared" si="8"/>
        <v>0</v>
      </c>
      <c r="Q105">
        <f t="shared" si="8"/>
        <v>0</v>
      </c>
      <c r="R105">
        <f t="shared" si="8"/>
        <v>0</v>
      </c>
      <c r="S105">
        <f t="shared" si="8"/>
        <v>0</v>
      </c>
      <c r="T105">
        <f t="shared" ref="N105:X128" si="9">COUNTIF($E105:$F105,T$1)+COUNTIF($G105:$I105,T$1)</f>
        <v>0</v>
      </c>
      <c r="U105">
        <f t="shared" si="9"/>
        <v>0</v>
      </c>
      <c r="V105">
        <f t="shared" si="9"/>
        <v>0</v>
      </c>
      <c r="W105">
        <f t="shared" si="9"/>
        <v>0</v>
      </c>
      <c r="X105">
        <f t="shared" si="9"/>
        <v>0</v>
      </c>
      <c r="Y105">
        <f t="shared" si="7"/>
        <v>0</v>
      </c>
    </row>
    <row r="106" spans="5:25" x14ac:dyDescent="0.3">
      <c r="E106">
        <f>IF(ISNUMBER(SEARCH("  ", 'List of Flows'!$D106)),'List of Flows'!B106,0)</f>
        <v>0</v>
      </c>
      <c r="F106">
        <f>IF(--AND(ISNUMBER(SEARCH(",", 'List of Flows'!$D106))=TRUE, ISNUMBER(SEARCH(", ", 'List of Flows'!$D106))=FALSE),'List of Flows'!$B106,0)</f>
        <v>0</v>
      </c>
      <c r="G106">
        <f>IF(--EXACT(UPPER('List of Flows'!$D106),'List of Flows'!$D106),'List of Flows'!$B106,0)</f>
        <v>0</v>
      </c>
      <c r="H106">
        <f>IF(--EXACT(LOWER('List of Flows'!$D106), 'List of Flows'!$D106), 'List of Flows'!$B106,0)</f>
        <v>0</v>
      </c>
      <c r="I106">
        <f>IF(--IF(ISNUMBER(SEARCH(" ", 'List of Flows'!$D106)), EXACT(PROPER('List of Flows'!$D106), 'List of Flows'!$D106), FALSE), 'List of Flows'!$B106, 0)</f>
        <v>0</v>
      </c>
      <c r="J106" s="35"/>
      <c r="K106">
        <f>IF(SUMPRODUCT(--ISNUMBER(SEARCH({"(",")","{","}","[","]","/","\","~*"},'List of Flows'!$D106)))&gt;0,'List of Flows'!$B106,0)</f>
        <v>0</v>
      </c>
      <c r="L106" s="35"/>
      <c r="M106">
        <f t="shared" si="6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9"/>
        <v>0</v>
      </c>
      <c r="U106">
        <f t="shared" si="9"/>
        <v>0</v>
      </c>
      <c r="V106">
        <f t="shared" si="9"/>
        <v>0</v>
      </c>
      <c r="W106">
        <f t="shared" si="9"/>
        <v>0</v>
      </c>
      <c r="X106">
        <f t="shared" si="9"/>
        <v>0</v>
      </c>
      <c r="Y106">
        <f t="shared" si="7"/>
        <v>0</v>
      </c>
    </row>
    <row r="107" spans="5:25" x14ac:dyDescent="0.3">
      <c r="E107">
        <f>IF(ISNUMBER(SEARCH("  ", 'List of Flows'!$D107)),'List of Flows'!B107,0)</f>
        <v>0</v>
      </c>
      <c r="F107">
        <f>IF(--AND(ISNUMBER(SEARCH(",", 'List of Flows'!$D107))=TRUE, ISNUMBER(SEARCH(", ", 'List of Flows'!$D107))=FALSE),'List of Flows'!$B107,0)</f>
        <v>0</v>
      </c>
      <c r="G107">
        <f>IF(--EXACT(UPPER('List of Flows'!$D107),'List of Flows'!$D107),'List of Flows'!$B107,0)</f>
        <v>0</v>
      </c>
      <c r="H107">
        <f>IF(--EXACT(LOWER('List of Flows'!$D107), 'List of Flows'!$D107), 'List of Flows'!$B107,0)</f>
        <v>0</v>
      </c>
      <c r="I107">
        <f>IF(--IF(ISNUMBER(SEARCH(" ", 'List of Flows'!$D107)), EXACT(PROPER('List of Flows'!$D107), 'List of Flows'!$D107), FALSE), 'List of Flows'!$B107, 0)</f>
        <v>0</v>
      </c>
      <c r="J107" s="35"/>
      <c r="K107">
        <f>IF(SUMPRODUCT(--ISNUMBER(SEARCH({"(",")","{","}","[","]","/","\","~*"},'List of Flows'!$D107)))&gt;0,'List of Flows'!$B107,0)</f>
        <v>0</v>
      </c>
      <c r="L107" s="35"/>
      <c r="M107">
        <f t="shared" si="6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9"/>
        <v>0</v>
      </c>
      <c r="U107">
        <f t="shared" si="9"/>
        <v>0</v>
      </c>
      <c r="V107">
        <f t="shared" si="9"/>
        <v>0</v>
      </c>
      <c r="W107">
        <f t="shared" si="9"/>
        <v>0</v>
      </c>
      <c r="X107">
        <f t="shared" si="9"/>
        <v>0</v>
      </c>
      <c r="Y107">
        <f t="shared" si="7"/>
        <v>0</v>
      </c>
    </row>
    <row r="108" spans="5:25" x14ac:dyDescent="0.3">
      <c r="E108">
        <f>IF(ISNUMBER(SEARCH("  ", 'List of Flows'!$D108)),'List of Flows'!B108,0)</f>
        <v>0</v>
      </c>
      <c r="F108">
        <f>IF(--AND(ISNUMBER(SEARCH(",", 'List of Flows'!$D108))=TRUE, ISNUMBER(SEARCH(", ", 'List of Flows'!$D108))=FALSE),'List of Flows'!$B108,0)</f>
        <v>0</v>
      </c>
      <c r="G108">
        <f>IF(--EXACT(UPPER('List of Flows'!$D108),'List of Flows'!$D108),'List of Flows'!$B108,0)</f>
        <v>0</v>
      </c>
      <c r="H108">
        <f>IF(--EXACT(LOWER('List of Flows'!$D108), 'List of Flows'!$D108), 'List of Flows'!$B108,0)</f>
        <v>0</v>
      </c>
      <c r="I108">
        <f>IF(--IF(ISNUMBER(SEARCH(" ", 'List of Flows'!$D108)), EXACT(PROPER('List of Flows'!$D108), 'List of Flows'!$D108), FALSE), 'List of Flows'!$B108, 0)</f>
        <v>0</v>
      </c>
      <c r="J108" s="35"/>
      <c r="K108">
        <f>IF(SUMPRODUCT(--ISNUMBER(SEARCH({"(",")","{","}","[","]","/","\","~*"},'List of Flows'!$D108)))&gt;0,'List of Flows'!$B108,0)</f>
        <v>0</v>
      </c>
      <c r="L108" s="35"/>
      <c r="M108">
        <f t="shared" si="6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t="shared" si="9"/>
        <v>0</v>
      </c>
      <c r="T108">
        <f t="shared" si="9"/>
        <v>0</v>
      </c>
      <c r="U108">
        <f t="shared" si="9"/>
        <v>0</v>
      </c>
      <c r="V108">
        <f t="shared" si="9"/>
        <v>0</v>
      </c>
      <c r="W108">
        <f t="shared" si="9"/>
        <v>0</v>
      </c>
      <c r="X108">
        <f t="shared" si="9"/>
        <v>0</v>
      </c>
      <c r="Y108">
        <f t="shared" si="7"/>
        <v>0</v>
      </c>
    </row>
    <row r="109" spans="5:25" x14ac:dyDescent="0.3">
      <c r="E109">
        <f>IF(ISNUMBER(SEARCH("  ", 'List of Flows'!$D109)),'List of Flows'!B109,0)</f>
        <v>0</v>
      </c>
      <c r="F109">
        <f>IF(--AND(ISNUMBER(SEARCH(",", 'List of Flows'!$D109))=TRUE, ISNUMBER(SEARCH(", ", 'List of Flows'!$D109))=FALSE),'List of Flows'!$B109,0)</f>
        <v>0</v>
      </c>
      <c r="G109">
        <f>IF(--EXACT(UPPER('List of Flows'!$D109),'List of Flows'!$D109),'List of Flows'!$B109,0)</f>
        <v>0</v>
      </c>
      <c r="H109">
        <f>IF(--EXACT(LOWER('List of Flows'!$D109), 'List of Flows'!$D109), 'List of Flows'!$B109,0)</f>
        <v>0</v>
      </c>
      <c r="I109">
        <f>IF(--IF(ISNUMBER(SEARCH(" ", 'List of Flows'!$D109)), EXACT(PROPER('List of Flows'!$D109), 'List of Flows'!$D109), FALSE), 'List of Flows'!$B109, 0)</f>
        <v>0</v>
      </c>
      <c r="J109" s="35"/>
      <c r="K109">
        <f>IF(SUMPRODUCT(--ISNUMBER(SEARCH({"(",")","{","}","[","]","/","\","~*"},'List of Flows'!$D109)))&gt;0,'List of Flows'!$B109,0)</f>
        <v>0</v>
      </c>
      <c r="L109" s="35"/>
      <c r="M109">
        <f t="shared" si="6"/>
        <v>0</v>
      </c>
      <c r="N109">
        <f t="shared" si="9"/>
        <v>0</v>
      </c>
      <c r="O109">
        <f t="shared" si="9"/>
        <v>0</v>
      </c>
      <c r="P109">
        <f t="shared" si="9"/>
        <v>0</v>
      </c>
      <c r="Q109">
        <f t="shared" si="9"/>
        <v>0</v>
      </c>
      <c r="R109">
        <f t="shared" si="9"/>
        <v>0</v>
      </c>
      <c r="S109">
        <f t="shared" si="9"/>
        <v>0</v>
      </c>
      <c r="T109">
        <f t="shared" si="9"/>
        <v>0</v>
      </c>
      <c r="U109">
        <f t="shared" si="9"/>
        <v>0</v>
      </c>
      <c r="V109">
        <f t="shared" si="9"/>
        <v>0</v>
      </c>
      <c r="W109">
        <f t="shared" si="9"/>
        <v>0</v>
      </c>
      <c r="X109">
        <f t="shared" si="9"/>
        <v>0</v>
      </c>
      <c r="Y109">
        <f t="shared" si="7"/>
        <v>0</v>
      </c>
    </row>
    <row r="110" spans="5:25" x14ac:dyDescent="0.3">
      <c r="E110">
        <f>IF(ISNUMBER(SEARCH("  ", 'List of Flows'!$D110)),'List of Flows'!B110,0)</f>
        <v>0</v>
      </c>
      <c r="F110">
        <f>IF(--AND(ISNUMBER(SEARCH(",", 'List of Flows'!$D110))=TRUE, ISNUMBER(SEARCH(", ", 'List of Flows'!$D110))=FALSE),'List of Flows'!$B110,0)</f>
        <v>0</v>
      </c>
      <c r="G110">
        <f>IF(--EXACT(UPPER('List of Flows'!$D110),'List of Flows'!$D110),'List of Flows'!$B110,0)</f>
        <v>0</v>
      </c>
      <c r="H110">
        <f>IF(--EXACT(LOWER('List of Flows'!$D110), 'List of Flows'!$D110), 'List of Flows'!$B110,0)</f>
        <v>0</v>
      </c>
      <c r="I110">
        <f>IF(--IF(ISNUMBER(SEARCH(" ", 'List of Flows'!$D110)), EXACT(PROPER('List of Flows'!$D110), 'List of Flows'!$D110), FALSE), 'List of Flows'!$B110, 0)</f>
        <v>0</v>
      </c>
      <c r="J110" s="35"/>
      <c r="K110">
        <f>IF(SUMPRODUCT(--ISNUMBER(SEARCH({"(",")","{","}","[","]","/","\","~*"},'List of Flows'!$D110)))&gt;0,'List of Flows'!$B110,0)</f>
        <v>0</v>
      </c>
      <c r="L110" s="35"/>
      <c r="M110">
        <f t="shared" si="6"/>
        <v>0</v>
      </c>
      <c r="N110">
        <f t="shared" si="9"/>
        <v>0</v>
      </c>
      <c r="O110">
        <f t="shared" si="9"/>
        <v>0</v>
      </c>
      <c r="P110">
        <f t="shared" si="9"/>
        <v>0</v>
      </c>
      <c r="Q110">
        <f t="shared" si="9"/>
        <v>0</v>
      </c>
      <c r="R110">
        <f t="shared" si="9"/>
        <v>0</v>
      </c>
      <c r="S110">
        <f t="shared" si="9"/>
        <v>0</v>
      </c>
      <c r="T110">
        <f t="shared" si="9"/>
        <v>0</v>
      </c>
      <c r="U110">
        <f t="shared" si="9"/>
        <v>0</v>
      </c>
      <c r="V110">
        <f t="shared" si="9"/>
        <v>0</v>
      </c>
      <c r="W110">
        <f t="shared" si="9"/>
        <v>0</v>
      </c>
      <c r="X110">
        <f t="shared" si="9"/>
        <v>0</v>
      </c>
      <c r="Y110">
        <f t="shared" si="7"/>
        <v>0</v>
      </c>
    </row>
    <row r="111" spans="5:25" x14ac:dyDescent="0.3">
      <c r="E111">
        <f>IF(ISNUMBER(SEARCH("  ", 'List of Flows'!$D111)),'List of Flows'!B111,0)</f>
        <v>0</v>
      </c>
      <c r="F111">
        <f>IF(--AND(ISNUMBER(SEARCH(",", 'List of Flows'!$D111))=TRUE, ISNUMBER(SEARCH(", ", 'List of Flows'!$D111))=FALSE),'List of Flows'!$B111,0)</f>
        <v>0</v>
      </c>
      <c r="G111">
        <f>IF(--EXACT(UPPER('List of Flows'!$D111),'List of Flows'!$D111),'List of Flows'!$B111,0)</f>
        <v>0</v>
      </c>
      <c r="H111">
        <f>IF(--EXACT(LOWER('List of Flows'!$D111), 'List of Flows'!$D111), 'List of Flows'!$B111,0)</f>
        <v>0</v>
      </c>
      <c r="I111">
        <f>IF(--IF(ISNUMBER(SEARCH(" ", 'List of Flows'!$D111)), EXACT(PROPER('List of Flows'!$D111), 'List of Flows'!$D111), FALSE), 'List of Flows'!$B111, 0)</f>
        <v>0</v>
      </c>
      <c r="J111" s="35"/>
      <c r="K111">
        <f>IF(SUMPRODUCT(--ISNUMBER(SEARCH({"(",")","{","}","[","]","/","\","~*"},'List of Flows'!$D111)))&gt;0,'List of Flows'!$B111,0)</f>
        <v>0</v>
      </c>
      <c r="L111" s="35"/>
      <c r="M111">
        <f t="shared" si="6"/>
        <v>0</v>
      </c>
      <c r="N111">
        <f t="shared" si="9"/>
        <v>0</v>
      </c>
      <c r="O111">
        <f t="shared" si="9"/>
        <v>0</v>
      </c>
      <c r="P111">
        <f t="shared" si="9"/>
        <v>0</v>
      </c>
      <c r="Q111">
        <f t="shared" si="9"/>
        <v>0</v>
      </c>
      <c r="R111">
        <f t="shared" si="9"/>
        <v>0</v>
      </c>
      <c r="S111">
        <f t="shared" si="9"/>
        <v>0</v>
      </c>
      <c r="T111">
        <f t="shared" si="9"/>
        <v>0</v>
      </c>
      <c r="U111">
        <f t="shared" si="9"/>
        <v>0</v>
      </c>
      <c r="V111">
        <f t="shared" si="9"/>
        <v>0</v>
      </c>
      <c r="W111">
        <f t="shared" si="9"/>
        <v>0</v>
      </c>
      <c r="X111">
        <f t="shared" si="9"/>
        <v>0</v>
      </c>
      <c r="Y111">
        <f t="shared" si="7"/>
        <v>0</v>
      </c>
    </row>
    <row r="112" spans="5:25" x14ac:dyDescent="0.3">
      <c r="E112">
        <f>IF(ISNUMBER(SEARCH("  ", 'List of Flows'!$D112)),'List of Flows'!B112,0)</f>
        <v>0</v>
      </c>
      <c r="F112">
        <f>IF(--AND(ISNUMBER(SEARCH(",", 'List of Flows'!$D112))=TRUE, ISNUMBER(SEARCH(", ", 'List of Flows'!$D112))=FALSE),'List of Flows'!$B112,0)</f>
        <v>0</v>
      </c>
      <c r="G112">
        <f>IF(--EXACT(UPPER('List of Flows'!$D112),'List of Flows'!$D112),'List of Flows'!$B112,0)</f>
        <v>0</v>
      </c>
      <c r="H112">
        <f>IF(--EXACT(LOWER('List of Flows'!$D112), 'List of Flows'!$D112), 'List of Flows'!$B112,0)</f>
        <v>0</v>
      </c>
      <c r="I112">
        <f>IF(--IF(ISNUMBER(SEARCH(" ", 'List of Flows'!$D112)), EXACT(PROPER('List of Flows'!$D112), 'List of Flows'!$D112), FALSE), 'List of Flows'!$B112, 0)</f>
        <v>0</v>
      </c>
      <c r="J112" s="35"/>
      <c r="K112">
        <f>IF(SUMPRODUCT(--ISNUMBER(SEARCH({"(",")","{","}","[","]","/","\","~*"},'List of Flows'!$D112)))&gt;0,'List of Flows'!$B112,0)</f>
        <v>0</v>
      </c>
      <c r="L112" s="35"/>
      <c r="M112">
        <f t="shared" si="6"/>
        <v>0</v>
      </c>
      <c r="N112">
        <f t="shared" si="9"/>
        <v>0</v>
      </c>
      <c r="O112">
        <f t="shared" si="9"/>
        <v>0</v>
      </c>
      <c r="P112">
        <f t="shared" si="9"/>
        <v>0</v>
      </c>
      <c r="Q112">
        <f t="shared" si="9"/>
        <v>0</v>
      </c>
      <c r="R112">
        <f t="shared" si="9"/>
        <v>0</v>
      </c>
      <c r="S112">
        <f t="shared" si="9"/>
        <v>0</v>
      </c>
      <c r="T112">
        <f t="shared" si="9"/>
        <v>0</v>
      </c>
      <c r="U112">
        <f t="shared" si="9"/>
        <v>0</v>
      </c>
      <c r="V112">
        <f t="shared" si="9"/>
        <v>0</v>
      </c>
      <c r="W112">
        <f t="shared" si="9"/>
        <v>0</v>
      </c>
      <c r="X112">
        <f t="shared" si="9"/>
        <v>0</v>
      </c>
      <c r="Y112">
        <f t="shared" si="7"/>
        <v>0</v>
      </c>
    </row>
    <row r="113" spans="5:25" x14ac:dyDescent="0.3">
      <c r="E113">
        <f>IF(ISNUMBER(SEARCH("  ", 'List of Flows'!$D113)),'List of Flows'!B113,0)</f>
        <v>0</v>
      </c>
      <c r="F113">
        <f>IF(--AND(ISNUMBER(SEARCH(",", 'List of Flows'!$D113))=TRUE, ISNUMBER(SEARCH(", ", 'List of Flows'!$D113))=FALSE),'List of Flows'!$B113,0)</f>
        <v>0</v>
      </c>
      <c r="G113">
        <f>IF(--EXACT(UPPER('List of Flows'!$D113),'List of Flows'!$D113),'List of Flows'!$B113,0)</f>
        <v>0</v>
      </c>
      <c r="H113">
        <f>IF(--EXACT(LOWER('List of Flows'!$D113), 'List of Flows'!$D113), 'List of Flows'!$B113,0)</f>
        <v>0</v>
      </c>
      <c r="I113">
        <f>IF(--IF(ISNUMBER(SEARCH(" ", 'List of Flows'!$D113)), EXACT(PROPER('List of Flows'!$D113), 'List of Flows'!$D113), FALSE), 'List of Flows'!$B113, 0)</f>
        <v>0</v>
      </c>
      <c r="J113" s="35"/>
      <c r="K113">
        <f>IF(SUMPRODUCT(--ISNUMBER(SEARCH({"(",")","{","}","[","]","/","\","~*"},'List of Flows'!$D113)))&gt;0,'List of Flows'!$B113,0)</f>
        <v>0</v>
      </c>
      <c r="L113" s="35"/>
      <c r="M113">
        <f t="shared" si="6"/>
        <v>0</v>
      </c>
      <c r="N113">
        <f t="shared" si="9"/>
        <v>0</v>
      </c>
      <c r="O113">
        <f t="shared" si="9"/>
        <v>0</v>
      </c>
      <c r="P113">
        <f t="shared" si="9"/>
        <v>0</v>
      </c>
      <c r="Q113">
        <f t="shared" si="9"/>
        <v>0</v>
      </c>
      <c r="R113">
        <f t="shared" si="9"/>
        <v>0</v>
      </c>
      <c r="S113">
        <f t="shared" si="9"/>
        <v>0</v>
      </c>
      <c r="T113">
        <f t="shared" si="9"/>
        <v>0</v>
      </c>
      <c r="U113">
        <f t="shared" si="9"/>
        <v>0</v>
      </c>
      <c r="V113">
        <f t="shared" si="9"/>
        <v>0</v>
      </c>
      <c r="W113">
        <f t="shared" si="9"/>
        <v>0</v>
      </c>
      <c r="X113">
        <f t="shared" si="9"/>
        <v>0</v>
      </c>
      <c r="Y113">
        <f t="shared" si="7"/>
        <v>0</v>
      </c>
    </row>
    <row r="114" spans="5:25" x14ac:dyDescent="0.3">
      <c r="E114">
        <f>IF(ISNUMBER(SEARCH("  ", 'List of Flows'!$D114)),'List of Flows'!B114,0)</f>
        <v>0</v>
      </c>
      <c r="F114">
        <f>IF(--AND(ISNUMBER(SEARCH(",", 'List of Flows'!$D114))=TRUE, ISNUMBER(SEARCH(", ", 'List of Flows'!$D114))=FALSE),'List of Flows'!$B114,0)</f>
        <v>0</v>
      </c>
      <c r="G114">
        <f>IF(--EXACT(UPPER('List of Flows'!$D114),'List of Flows'!$D114),'List of Flows'!$B114,0)</f>
        <v>0</v>
      </c>
      <c r="H114">
        <f>IF(--EXACT(LOWER('List of Flows'!$D114), 'List of Flows'!$D114), 'List of Flows'!$B114,0)</f>
        <v>0</v>
      </c>
      <c r="I114">
        <f>IF(--IF(ISNUMBER(SEARCH(" ", 'List of Flows'!$D114)), EXACT(PROPER('List of Flows'!$D114), 'List of Flows'!$D114), FALSE), 'List of Flows'!$B114, 0)</f>
        <v>0</v>
      </c>
      <c r="J114" s="35"/>
      <c r="K114">
        <f>IF(SUMPRODUCT(--ISNUMBER(SEARCH({"(",")","{","}","[","]","/","\","~*"},'List of Flows'!$D114)))&gt;0,'List of Flows'!$B114,0)</f>
        <v>0</v>
      </c>
      <c r="L114" s="35"/>
      <c r="M114">
        <f t="shared" si="6"/>
        <v>0</v>
      </c>
      <c r="N114">
        <f t="shared" si="9"/>
        <v>0</v>
      </c>
      <c r="O114">
        <f t="shared" si="9"/>
        <v>0</v>
      </c>
      <c r="P114">
        <f t="shared" si="9"/>
        <v>0</v>
      </c>
      <c r="Q114">
        <f t="shared" si="9"/>
        <v>0</v>
      </c>
      <c r="R114">
        <f t="shared" si="9"/>
        <v>0</v>
      </c>
      <c r="S114">
        <f t="shared" si="9"/>
        <v>0</v>
      </c>
      <c r="T114">
        <f t="shared" si="9"/>
        <v>0</v>
      </c>
      <c r="U114">
        <f t="shared" si="9"/>
        <v>0</v>
      </c>
      <c r="V114">
        <f t="shared" si="9"/>
        <v>0</v>
      </c>
      <c r="W114">
        <f t="shared" si="9"/>
        <v>0</v>
      </c>
      <c r="X114">
        <f t="shared" si="9"/>
        <v>0</v>
      </c>
      <c r="Y114">
        <f t="shared" si="7"/>
        <v>0</v>
      </c>
    </row>
    <row r="115" spans="5:25" x14ac:dyDescent="0.3">
      <c r="E115">
        <f>IF(ISNUMBER(SEARCH("  ", 'List of Flows'!$D115)),'List of Flows'!B115,0)</f>
        <v>0</v>
      </c>
      <c r="F115">
        <f>IF(--AND(ISNUMBER(SEARCH(",", 'List of Flows'!$D115))=TRUE, ISNUMBER(SEARCH(", ", 'List of Flows'!$D115))=FALSE),'List of Flows'!$B115,0)</f>
        <v>0</v>
      </c>
      <c r="G115">
        <f>IF(--EXACT(UPPER('List of Flows'!$D115),'List of Flows'!$D115),'List of Flows'!$B115,0)</f>
        <v>0</v>
      </c>
      <c r="H115">
        <f>IF(--EXACT(LOWER('List of Flows'!$D115), 'List of Flows'!$D115), 'List of Flows'!$B115,0)</f>
        <v>0</v>
      </c>
      <c r="I115">
        <f>IF(--IF(ISNUMBER(SEARCH(" ", 'List of Flows'!$D115)), EXACT(PROPER('List of Flows'!$D115), 'List of Flows'!$D115), FALSE), 'List of Flows'!$B115, 0)</f>
        <v>0</v>
      </c>
      <c r="J115" s="35"/>
      <c r="K115">
        <f>IF(SUMPRODUCT(--ISNUMBER(SEARCH({"(",")","{","}","[","]","/","\","~*"},'List of Flows'!$D115)))&gt;0,'List of Flows'!$B115,0)</f>
        <v>0</v>
      </c>
      <c r="L115" s="35"/>
      <c r="M115">
        <f t="shared" si="6"/>
        <v>0</v>
      </c>
      <c r="N115">
        <f t="shared" si="9"/>
        <v>0</v>
      </c>
      <c r="O115">
        <f t="shared" si="9"/>
        <v>0</v>
      </c>
      <c r="P115">
        <f t="shared" si="9"/>
        <v>0</v>
      </c>
      <c r="Q115">
        <f t="shared" si="9"/>
        <v>0</v>
      </c>
      <c r="R115">
        <f t="shared" si="9"/>
        <v>0</v>
      </c>
      <c r="S115">
        <f t="shared" si="9"/>
        <v>0</v>
      </c>
      <c r="T115">
        <f t="shared" si="9"/>
        <v>0</v>
      </c>
      <c r="U115">
        <f t="shared" si="9"/>
        <v>0</v>
      </c>
      <c r="V115">
        <f t="shared" si="9"/>
        <v>0</v>
      </c>
      <c r="W115">
        <f t="shared" si="9"/>
        <v>0</v>
      </c>
      <c r="X115">
        <f t="shared" si="9"/>
        <v>0</v>
      </c>
      <c r="Y115">
        <f t="shared" si="7"/>
        <v>0</v>
      </c>
    </row>
    <row r="116" spans="5:25" x14ac:dyDescent="0.3">
      <c r="E116">
        <f>IF(ISNUMBER(SEARCH("  ", 'List of Flows'!$D116)),'List of Flows'!B116,0)</f>
        <v>0</v>
      </c>
      <c r="F116">
        <f>IF(--AND(ISNUMBER(SEARCH(",", 'List of Flows'!$D116))=TRUE, ISNUMBER(SEARCH(", ", 'List of Flows'!$D116))=FALSE),'List of Flows'!$B116,0)</f>
        <v>0</v>
      </c>
      <c r="G116">
        <f>IF(--EXACT(UPPER('List of Flows'!$D116),'List of Flows'!$D116),'List of Flows'!$B116,0)</f>
        <v>0</v>
      </c>
      <c r="H116">
        <f>IF(--EXACT(LOWER('List of Flows'!$D116), 'List of Flows'!$D116), 'List of Flows'!$B116,0)</f>
        <v>0</v>
      </c>
      <c r="I116">
        <f>IF(--IF(ISNUMBER(SEARCH(" ", 'List of Flows'!$D116)), EXACT(PROPER('List of Flows'!$D116), 'List of Flows'!$D116), FALSE), 'List of Flows'!$B116, 0)</f>
        <v>0</v>
      </c>
      <c r="J116" s="35"/>
      <c r="K116">
        <f>IF(SUMPRODUCT(--ISNUMBER(SEARCH({"(",")","{","}","[","]","/","\","~*"},'List of Flows'!$D116)))&gt;0,'List of Flows'!$B116,0)</f>
        <v>0</v>
      </c>
      <c r="L116" s="35"/>
      <c r="M116">
        <f t="shared" si="6"/>
        <v>0</v>
      </c>
      <c r="N116">
        <f t="shared" si="9"/>
        <v>0</v>
      </c>
      <c r="O116">
        <f t="shared" si="9"/>
        <v>0</v>
      </c>
      <c r="P116">
        <f t="shared" si="9"/>
        <v>0</v>
      </c>
      <c r="Q116">
        <f t="shared" si="9"/>
        <v>0</v>
      </c>
      <c r="R116">
        <f t="shared" si="9"/>
        <v>0</v>
      </c>
      <c r="S116">
        <f t="shared" si="9"/>
        <v>0</v>
      </c>
      <c r="T116">
        <f t="shared" si="9"/>
        <v>0</v>
      </c>
      <c r="U116">
        <f t="shared" si="9"/>
        <v>0</v>
      </c>
      <c r="V116">
        <f t="shared" si="9"/>
        <v>0</v>
      </c>
      <c r="W116">
        <f t="shared" si="9"/>
        <v>0</v>
      </c>
      <c r="X116">
        <f t="shared" si="9"/>
        <v>0</v>
      </c>
      <c r="Y116">
        <f t="shared" si="7"/>
        <v>0</v>
      </c>
    </row>
    <row r="117" spans="5:25" x14ac:dyDescent="0.3">
      <c r="E117">
        <f>IF(ISNUMBER(SEARCH("  ", 'List of Flows'!$D117)),'List of Flows'!B117,0)</f>
        <v>0</v>
      </c>
      <c r="F117">
        <f>IF(--AND(ISNUMBER(SEARCH(",", 'List of Flows'!$D117))=TRUE, ISNUMBER(SEARCH(", ", 'List of Flows'!$D117))=FALSE),'List of Flows'!$B117,0)</f>
        <v>0</v>
      </c>
      <c r="G117">
        <f>IF(--EXACT(UPPER('List of Flows'!$D117),'List of Flows'!$D117),'List of Flows'!$B117,0)</f>
        <v>0</v>
      </c>
      <c r="H117">
        <f>IF(--EXACT(LOWER('List of Flows'!$D117), 'List of Flows'!$D117), 'List of Flows'!$B117,0)</f>
        <v>0</v>
      </c>
      <c r="I117">
        <f>IF(--IF(ISNUMBER(SEARCH(" ", 'List of Flows'!$D117)), EXACT(PROPER('List of Flows'!$D117), 'List of Flows'!$D117), FALSE), 'List of Flows'!$B117, 0)</f>
        <v>0</v>
      </c>
      <c r="J117" s="35"/>
      <c r="K117">
        <f>IF(SUMPRODUCT(--ISNUMBER(SEARCH({"(",")","{","}","[","]","/","\","~*"},'List of Flows'!$D117)))&gt;0,'List of Flows'!$B117,0)</f>
        <v>0</v>
      </c>
      <c r="L117" s="35"/>
      <c r="M117">
        <f t="shared" si="6"/>
        <v>0</v>
      </c>
      <c r="N117">
        <f t="shared" si="9"/>
        <v>0</v>
      </c>
      <c r="O117">
        <f t="shared" si="9"/>
        <v>0</v>
      </c>
      <c r="P117">
        <f t="shared" si="9"/>
        <v>0</v>
      </c>
      <c r="Q117">
        <f t="shared" si="9"/>
        <v>0</v>
      </c>
      <c r="R117">
        <f t="shared" si="9"/>
        <v>0</v>
      </c>
      <c r="S117">
        <f t="shared" si="9"/>
        <v>0</v>
      </c>
      <c r="T117">
        <f t="shared" si="9"/>
        <v>0</v>
      </c>
      <c r="U117">
        <f t="shared" si="9"/>
        <v>0</v>
      </c>
      <c r="V117">
        <f t="shared" si="9"/>
        <v>0</v>
      </c>
      <c r="W117">
        <f t="shared" si="9"/>
        <v>0</v>
      </c>
      <c r="X117">
        <f t="shared" si="9"/>
        <v>0</v>
      </c>
      <c r="Y117">
        <f t="shared" si="7"/>
        <v>0</v>
      </c>
    </row>
    <row r="118" spans="5:25" x14ac:dyDescent="0.3">
      <c r="E118">
        <f>IF(ISNUMBER(SEARCH("  ", 'List of Flows'!$D118)),'List of Flows'!B118,0)</f>
        <v>0</v>
      </c>
      <c r="F118">
        <f>IF(--AND(ISNUMBER(SEARCH(",", 'List of Flows'!$D118))=TRUE, ISNUMBER(SEARCH(", ", 'List of Flows'!$D118))=FALSE),'List of Flows'!$B118,0)</f>
        <v>0</v>
      </c>
      <c r="G118">
        <f>IF(--EXACT(UPPER('List of Flows'!$D118),'List of Flows'!$D118),'List of Flows'!$B118,0)</f>
        <v>0</v>
      </c>
      <c r="H118">
        <f>IF(--EXACT(LOWER('List of Flows'!$D118), 'List of Flows'!$D118), 'List of Flows'!$B118,0)</f>
        <v>0</v>
      </c>
      <c r="I118">
        <f>IF(--IF(ISNUMBER(SEARCH(" ", 'List of Flows'!$D118)), EXACT(PROPER('List of Flows'!$D118), 'List of Flows'!$D118), FALSE), 'List of Flows'!$B118, 0)</f>
        <v>0</v>
      </c>
      <c r="J118" s="35"/>
      <c r="K118">
        <f>IF(SUMPRODUCT(--ISNUMBER(SEARCH({"(",")","{","}","[","]","/","\","~*"},'List of Flows'!$D118)))&gt;0,'List of Flows'!$B118,0)</f>
        <v>0</v>
      </c>
      <c r="L118" s="35"/>
      <c r="M118">
        <f t="shared" si="6"/>
        <v>0</v>
      </c>
      <c r="N118">
        <f t="shared" si="9"/>
        <v>0</v>
      </c>
      <c r="O118">
        <f t="shared" si="9"/>
        <v>0</v>
      </c>
      <c r="P118">
        <f t="shared" si="9"/>
        <v>0</v>
      </c>
      <c r="Q118">
        <f t="shared" si="9"/>
        <v>0</v>
      </c>
      <c r="R118">
        <f t="shared" si="9"/>
        <v>0</v>
      </c>
      <c r="S118">
        <f t="shared" si="9"/>
        <v>0</v>
      </c>
      <c r="T118">
        <f t="shared" si="9"/>
        <v>0</v>
      </c>
      <c r="U118">
        <f t="shared" si="9"/>
        <v>0</v>
      </c>
      <c r="V118">
        <f t="shared" si="9"/>
        <v>0</v>
      </c>
      <c r="W118">
        <f t="shared" si="9"/>
        <v>0</v>
      </c>
      <c r="X118">
        <f t="shared" si="9"/>
        <v>0</v>
      </c>
      <c r="Y118">
        <f t="shared" si="7"/>
        <v>0</v>
      </c>
    </row>
    <row r="119" spans="5:25" x14ac:dyDescent="0.3">
      <c r="E119">
        <f>IF(ISNUMBER(SEARCH("  ", 'List of Flows'!$D119)),'List of Flows'!B119,0)</f>
        <v>0</v>
      </c>
      <c r="F119">
        <f>IF(--AND(ISNUMBER(SEARCH(",", 'List of Flows'!$D119))=TRUE, ISNUMBER(SEARCH(", ", 'List of Flows'!$D119))=FALSE),'List of Flows'!$B119,0)</f>
        <v>0</v>
      </c>
      <c r="G119">
        <f>IF(--EXACT(UPPER('List of Flows'!$D119),'List of Flows'!$D119),'List of Flows'!$B119,0)</f>
        <v>0</v>
      </c>
      <c r="H119">
        <f>IF(--EXACT(LOWER('List of Flows'!$D119), 'List of Flows'!$D119), 'List of Flows'!$B119,0)</f>
        <v>0</v>
      </c>
      <c r="I119">
        <f>IF(--IF(ISNUMBER(SEARCH(" ", 'List of Flows'!$D119)), EXACT(PROPER('List of Flows'!$D119), 'List of Flows'!$D119), FALSE), 'List of Flows'!$B119, 0)</f>
        <v>0</v>
      </c>
      <c r="J119" s="35"/>
      <c r="K119">
        <f>IF(SUMPRODUCT(--ISNUMBER(SEARCH({"(",")","{","}","[","]","/","\","~*"},'List of Flows'!$D119)))&gt;0,'List of Flows'!$B119,0)</f>
        <v>0</v>
      </c>
      <c r="L119" s="35"/>
      <c r="M119">
        <f t="shared" si="6"/>
        <v>0</v>
      </c>
      <c r="N119">
        <f t="shared" si="9"/>
        <v>0</v>
      </c>
      <c r="O119">
        <f t="shared" si="9"/>
        <v>0</v>
      </c>
      <c r="P119">
        <f t="shared" si="9"/>
        <v>0</v>
      </c>
      <c r="Q119">
        <f t="shared" si="9"/>
        <v>0</v>
      </c>
      <c r="R119">
        <f t="shared" si="9"/>
        <v>0</v>
      </c>
      <c r="S119">
        <f t="shared" si="9"/>
        <v>0</v>
      </c>
      <c r="T119">
        <f t="shared" si="9"/>
        <v>0</v>
      </c>
      <c r="U119">
        <f t="shared" si="9"/>
        <v>0</v>
      </c>
      <c r="V119">
        <f t="shared" si="9"/>
        <v>0</v>
      </c>
      <c r="W119">
        <f t="shared" si="9"/>
        <v>0</v>
      </c>
      <c r="X119">
        <f t="shared" si="9"/>
        <v>0</v>
      </c>
      <c r="Y119">
        <f t="shared" si="7"/>
        <v>0</v>
      </c>
    </row>
    <row r="120" spans="5:25" x14ac:dyDescent="0.3">
      <c r="E120">
        <f>IF(ISNUMBER(SEARCH("  ", 'List of Flows'!$D120)),'List of Flows'!B120,0)</f>
        <v>0</v>
      </c>
      <c r="F120">
        <f>IF(--AND(ISNUMBER(SEARCH(",", 'List of Flows'!$D120))=TRUE, ISNUMBER(SEARCH(", ", 'List of Flows'!$D120))=FALSE),'List of Flows'!$B120,0)</f>
        <v>0</v>
      </c>
      <c r="G120">
        <f>IF(--EXACT(UPPER('List of Flows'!$D120),'List of Flows'!$D120),'List of Flows'!$B120,0)</f>
        <v>0</v>
      </c>
      <c r="H120">
        <f>IF(--EXACT(LOWER('List of Flows'!$D120), 'List of Flows'!$D120), 'List of Flows'!$B120,0)</f>
        <v>0</v>
      </c>
      <c r="I120">
        <f>IF(--IF(ISNUMBER(SEARCH(" ", 'List of Flows'!$D120)), EXACT(PROPER('List of Flows'!$D120), 'List of Flows'!$D120), FALSE), 'List of Flows'!$B120, 0)</f>
        <v>0</v>
      </c>
      <c r="J120" s="35"/>
      <c r="K120">
        <f>IF(SUMPRODUCT(--ISNUMBER(SEARCH({"(",")","{","}","[","]","/","\","~*"},'List of Flows'!$D120)))&gt;0,'List of Flows'!$B120,0)</f>
        <v>0</v>
      </c>
      <c r="L120" s="35"/>
      <c r="M120">
        <f t="shared" si="6"/>
        <v>0</v>
      </c>
      <c r="N120">
        <f t="shared" si="9"/>
        <v>0</v>
      </c>
      <c r="O120">
        <f t="shared" si="9"/>
        <v>0</v>
      </c>
      <c r="P120">
        <f t="shared" si="9"/>
        <v>0</v>
      </c>
      <c r="Q120">
        <f t="shared" si="9"/>
        <v>0</v>
      </c>
      <c r="R120">
        <f t="shared" si="9"/>
        <v>0</v>
      </c>
      <c r="S120">
        <f t="shared" si="9"/>
        <v>0</v>
      </c>
      <c r="T120">
        <f t="shared" si="9"/>
        <v>0</v>
      </c>
      <c r="U120">
        <f t="shared" si="9"/>
        <v>0</v>
      </c>
      <c r="V120">
        <f t="shared" si="9"/>
        <v>0</v>
      </c>
      <c r="W120">
        <f t="shared" si="9"/>
        <v>0</v>
      </c>
      <c r="X120">
        <f t="shared" si="9"/>
        <v>0</v>
      </c>
      <c r="Y120">
        <f t="shared" si="7"/>
        <v>0</v>
      </c>
    </row>
    <row r="121" spans="5:25" x14ac:dyDescent="0.3">
      <c r="E121">
        <f>IF(ISNUMBER(SEARCH("  ", 'List of Flows'!$D121)),'List of Flows'!B121,0)</f>
        <v>0</v>
      </c>
      <c r="F121">
        <f>IF(--AND(ISNUMBER(SEARCH(",", 'List of Flows'!$D121))=TRUE, ISNUMBER(SEARCH(", ", 'List of Flows'!$D121))=FALSE),'List of Flows'!$B121,0)</f>
        <v>0</v>
      </c>
      <c r="G121">
        <f>IF(--EXACT(UPPER('List of Flows'!$D121),'List of Flows'!$D121),'List of Flows'!$B121,0)</f>
        <v>0</v>
      </c>
      <c r="H121">
        <f>IF(--EXACT(LOWER('List of Flows'!$D121), 'List of Flows'!$D121), 'List of Flows'!$B121,0)</f>
        <v>0</v>
      </c>
      <c r="I121">
        <f>IF(--IF(ISNUMBER(SEARCH(" ", 'List of Flows'!$D121)), EXACT(PROPER('List of Flows'!$D121), 'List of Flows'!$D121), FALSE), 'List of Flows'!$B121, 0)</f>
        <v>0</v>
      </c>
      <c r="J121" s="35"/>
      <c r="K121">
        <f>IF(SUMPRODUCT(--ISNUMBER(SEARCH({"(",")","{","}","[","]","/","\","~*"},'List of Flows'!$D121)))&gt;0,'List of Flows'!$B121,0)</f>
        <v>0</v>
      </c>
      <c r="L121" s="35"/>
      <c r="M121">
        <f t="shared" si="6"/>
        <v>0</v>
      </c>
      <c r="N121">
        <f t="shared" si="9"/>
        <v>0</v>
      </c>
      <c r="O121">
        <f t="shared" si="9"/>
        <v>0</v>
      </c>
      <c r="P121">
        <f t="shared" si="9"/>
        <v>0</v>
      </c>
      <c r="Q121">
        <f t="shared" si="9"/>
        <v>0</v>
      </c>
      <c r="R121">
        <f t="shared" si="9"/>
        <v>0</v>
      </c>
      <c r="S121">
        <f t="shared" si="9"/>
        <v>0</v>
      </c>
      <c r="T121">
        <f t="shared" si="9"/>
        <v>0</v>
      </c>
      <c r="U121">
        <f t="shared" si="9"/>
        <v>0</v>
      </c>
      <c r="V121">
        <f t="shared" si="9"/>
        <v>0</v>
      </c>
      <c r="W121">
        <f t="shared" si="9"/>
        <v>0</v>
      </c>
      <c r="X121">
        <f t="shared" si="9"/>
        <v>0</v>
      </c>
      <c r="Y121">
        <f t="shared" si="7"/>
        <v>0</v>
      </c>
    </row>
    <row r="122" spans="5:25" x14ac:dyDescent="0.3">
      <c r="E122">
        <f>IF(ISNUMBER(SEARCH("  ", 'List of Flows'!$D122)),'List of Flows'!B122,0)</f>
        <v>0</v>
      </c>
      <c r="F122">
        <f>IF(--AND(ISNUMBER(SEARCH(",", 'List of Flows'!$D122))=TRUE, ISNUMBER(SEARCH(", ", 'List of Flows'!$D122))=FALSE),'List of Flows'!$B122,0)</f>
        <v>0</v>
      </c>
      <c r="G122">
        <f>IF(--EXACT(UPPER('List of Flows'!$D122),'List of Flows'!$D122),'List of Flows'!$B122,0)</f>
        <v>0</v>
      </c>
      <c r="H122">
        <f>IF(--EXACT(LOWER('List of Flows'!$D122), 'List of Flows'!$D122), 'List of Flows'!$B122,0)</f>
        <v>0</v>
      </c>
      <c r="I122">
        <f>IF(--IF(ISNUMBER(SEARCH(" ", 'List of Flows'!$D122)), EXACT(PROPER('List of Flows'!$D122), 'List of Flows'!$D122), FALSE), 'List of Flows'!$B122, 0)</f>
        <v>0</v>
      </c>
      <c r="J122" s="35"/>
      <c r="K122">
        <f>IF(SUMPRODUCT(--ISNUMBER(SEARCH({"(",")","{","}","[","]","/","\","~*"},'List of Flows'!$D122)))&gt;0,'List of Flows'!$B122,0)</f>
        <v>0</v>
      </c>
      <c r="L122" s="35"/>
      <c r="M122">
        <f t="shared" si="6"/>
        <v>0</v>
      </c>
      <c r="N122">
        <f t="shared" si="9"/>
        <v>0</v>
      </c>
      <c r="O122">
        <f t="shared" si="9"/>
        <v>0</v>
      </c>
      <c r="P122">
        <f t="shared" si="9"/>
        <v>0</v>
      </c>
      <c r="Q122">
        <f t="shared" si="9"/>
        <v>0</v>
      </c>
      <c r="R122">
        <f t="shared" si="9"/>
        <v>0</v>
      </c>
      <c r="S122">
        <f t="shared" si="9"/>
        <v>0</v>
      </c>
      <c r="T122">
        <f t="shared" si="9"/>
        <v>0</v>
      </c>
      <c r="U122">
        <f t="shared" si="9"/>
        <v>0</v>
      </c>
      <c r="V122">
        <f t="shared" si="9"/>
        <v>0</v>
      </c>
      <c r="W122">
        <f t="shared" si="9"/>
        <v>0</v>
      </c>
      <c r="X122">
        <f t="shared" si="9"/>
        <v>0</v>
      </c>
      <c r="Y122">
        <f t="shared" si="7"/>
        <v>0</v>
      </c>
    </row>
    <row r="123" spans="5:25" x14ac:dyDescent="0.3">
      <c r="E123">
        <f>IF(ISNUMBER(SEARCH("  ", 'List of Flows'!$D123)),'List of Flows'!B123,0)</f>
        <v>0</v>
      </c>
      <c r="F123">
        <f>IF(--AND(ISNUMBER(SEARCH(",", 'List of Flows'!$D123))=TRUE, ISNUMBER(SEARCH(", ", 'List of Flows'!$D123))=FALSE),'List of Flows'!$B123,0)</f>
        <v>0</v>
      </c>
      <c r="G123">
        <f>IF(--EXACT(UPPER('List of Flows'!$D123),'List of Flows'!$D123),'List of Flows'!$B123,0)</f>
        <v>0</v>
      </c>
      <c r="H123">
        <f>IF(--EXACT(LOWER('List of Flows'!$D123), 'List of Flows'!$D123), 'List of Flows'!$B123,0)</f>
        <v>0</v>
      </c>
      <c r="I123">
        <f>IF(--IF(ISNUMBER(SEARCH(" ", 'List of Flows'!$D123)), EXACT(PROPER('List of Flows'!$D123), 'List of Flows'!$D123), FALSE), 'List of Flows'!$B123, 0)</f>
        <v>0</v>
      </c>
      <c r="J123" s="35"/>
      <c r="K123">
        <f>IF(SUMPRODUCT(--ISNUMBER(SEARCH({"(",")","{","}","[","]","/","\","~*"},'List of Flows'!$D123)))&gt;0,'List of Flows'!$B123,0)</f>
        <v>0</v>
      </c>
      <c r="L123" s="35"/>
      <c r="M123">
        <f t="shared" si="6"/>
        <v>0</v>
      </c>
      <c r="N123">
        <f t="shared" si="9"/>
        <v>0</v>
      </c>
      <c r="O123">
        <f t="shared" si="9"/>
        <v>0</v>
      </c>
      <c r="P123">
        <f t="shared" si="9"/>
        <v>0</v>
      </c>
      <c r="Q123">
        <f t="shared" si="9"/>
        <v>0</v>
      </c>
      <c r="R123">
        <f t="shared" si="9"/>
        <v>0</v>
      </c>
      <c r="S123">
        <f t="shared" si="9"/>
        <v>0</v>
      </c>
      <c r="T123">
        <f t="shared" si="9"/>
        <v>0</v>
      </c>
      <c r="U123">
        <f t="shared" si="9"/>
        <v>0</v>
      </c>
      <c r="V123">
        <f t="shared" si="9"/>
        <v>0</v>
      </c>
      <c r="W123">
        <f t="shared" si="9"/>
        <v>0</v>
      </c>
      <c r="X123">
        <f t="shared" si="9"/>
        <v>0</v>
      </c>
      <c r="Y123">
        <f t="shared" si="7"/>
        <v>0</v>
      </c>
    </row>
    <row r="124" spans="5:25" x14ac:dyDescent="0.3">
      <c r="E124">
        <f>IF(ISNUMBER(SEARCH("  ", 'List of Flows'!$D124)),'List of Flows'!B124,0)</f>
        <v>0</v>
      </c>
      <c r="F124">
        <f>IF(--AND(ISNUMBER(SEARCH(",", 'List of Flows'!$D124))=TRUE, ISNUMBER(SEARCH(", ", 'List of Flows'!$D124))=FALSE),'List of Flows'!$B124,0)</f>
        <v>0</v>
      </c>
      <c r="G124">
        <f>IF(--EXACT(UPPER('List of Flows'!$D124),'List of Flows'!$D124),'List of Flows'!$B124,0)</f>
        <v>0</v>
      </c>
      <c r="H124">
        <f>IF(--EXACT(LOWER('List of Flows'!$D124), 'List of Flows'!$D124), 'List of Flows'!$B124,0)</f>
        <v>0</v>
      </c>
      <c r="I124">
        <f>IF(--IF(ISNUMBER(SEARCH(" ", 'List of Flows'!$D124)), EXACT(PROPER('List of Flows'!$D124), 'List of Flows'!$D124), FALSE), 'List of Flows'!$B124, 0)</f>
        <v>0</v>
      </c>
      <c r="J124" s="35"/>
      <c r="K124">
        <f>IF(SUMPRODUCT(--ISNUMBER(SEARCH({"(",")","{","}","[","]","/","\","~*"},'List of Flows'!$D124)))&gt;0,'List of Flows'!$B124,0)</f>
        <v>0</v>
      </c>
      <c r="L124" s="35"/>
      <c r="M124">
        <f t="shared" ref="M124:M187" si="10">COUNTIF($E124:$F124,M$1)+COUNTIF($G124:$I124,M$1)</f>
        <v>0</v>
      </c>
      <c r="N124">
        <f t="shared" si="9"/>
        <v>0</v>
      </c>
      <c r="O124">
        <f t="shared" si="9"/>
        <v>0</v>
      </c>
      <c r="P124">
        <f t="shared" si="9"/>
        <v>0</v>
      </c>
      <c r="Q124">
        <f t="shared" si="9"/>
        <v>0</v>
      </c>
      <c r="R124">
        <f t="shared" si="9"/>
        <v>0</v>
      </c>
      <c r="S124">
        <f t="shared" si="9"/>
        <v>0</v>
      </c>
      <c r="T124">
        <f t="shared" si="9"/>
        <v>0</v>
      </c>
      <c r="U124">
        <f t="shared" si="9"/>
        <v>0</v>
      </c>
      <c r="V124">
        <f t="shared" si="9"/>
        <v>0</v>
      </c>
      <c r="W124">
        <f t="shared" si="9"/>
        <v>0</v>
      </c>
      <c r="X124">
        <f t="shared" si="9"/>
        <v>0</v>
      </c>
      <c r="Y124">
        <f t="shared" si="7"/>
        <v>0</v>
      </c>
    </row>
    <row r="125" spans="5:25" x14ac:dyDescent="0.3">
      <c r="E125">
        <f>IF(ISNUMBER(SEARCH("  ", 'List of Flows'!$D125)),'List of Flows'!B125,0)</f>
        <v>0</v>
      </c>
      <c r="F125">
        <f>IF(--AND(ISNUMBER(SEARCH(",", 'List of Flows'!$D125))=TRUE, ISNUMBER(SEARCH(", ", 'List of Flows'!$D125))=FALSE),'List of Flows'!$B125,0)</f>
        <v>0</v>
      </c>
      <c r="G125">
        <f>IF(--EXACT(UPPER('List of Flows'!$D125),'List of Flows'!$D125),'List of Flows'!$B125,0)</f>
        <v>0</v>
      </c>
      <c r="H125">
        <f>IF(--EXACT(LOWER('List of Flows'!$D125), 'List of Flows'!$D125), 'List of Flows'!$B125,0)</f>
        <v>0</v>
      </c>
      <c r="I125">
        <f>IF(--IF(ISNUMBER(SEARCH(" ", 'List of Flows'!$D125)), EXACT(PROPER('List of Flows'!$D125), 'List of Flows'!$D125), FALSE), 'List of Flows'!$B125, 0)</f>
        <v>0</v>
      </c>
      <c r="J125" s="35"/>
      <c r="K125">
        <f>IF(SUMPRODUCT(--ISNUMBER(SEARCH({"(",")","{","}","[","]","/","\","~*"},'List of Flows'!$D125)))&gt;0,'List of Flows'!$B125,0)</f>
        <v>0</v>
      </c>
      <c r="L125" s="35"/>
      <c r="M125">
        <f t="shared" si="10"/>
        <v>0</v>
      </c>
      <c r="N125">
        <f t="shared" si="9"/>
        <v>0</v>
      </c>
      <c r="O125">
        <f t="shared" si="9"/>
        <v>0</v>
      </c>
      <c r="P125">
        <f t="shared" si="9"/>
        <v>0</v>
      </c>
      <c r="Q125">
        <f t="shared" si="9"/>
        <v>0</v>
      </c>
      <c r="R125">
        <f t="shared" si="9"/>
        <v>0</v>
      </c>
      <c r="S125">
        <f t="shared" si="9"/>
        <v>0</v>
      </c>
      <c r="T125">
        <f t="shared" si="9"/>
        <v>0</v>
      </c>
      <c r="U125">
        <f t="shared" si="9"/>
        <v>0</v>
      </c>
      <c r="V125">
        <f t="shared" si="9"/>
        <v>0</v>
      </c>
      <c r="W125">
        <f t="shared" si="9"/>
        <v>0</v>
      </c>
      <c r="X125">
        <f t="shared" si="9"/>
        <v>0</v>
      </c>
      <c r="Y125">
        <f t="shared" si="7"/>
        <v>0</v>
      </c>
    </row>
    <row r="126" spans="5:25" x14ac:dyDescent="0.3">
      <c r="E126">
        <f>IF(ISNUMBER(SEARCH("  ", 'List of Flows'!$D126)),'List of Flows'!B126,0)</f>
        <v>0</v>
      </c>
      <c r="F126">
        <f>IF(--AND(ISNUMBER(SEARCH(",", 'List of Flows'!$D126))=TRUE, ISNUMBER(SEARCH(", ", 'List of Flows'!$D126))=FALSE),'List of Flows'!$B126,0)</f>
        <v>0</v>
      </c>
      <c r="G126">
        <f>IF(--EXACT(UPPER('List of Flows'!$D126),'List of Flows'!$D126),'List of Flows'!$B126,0)</f>
        <v>0</v>
      </c>
      <c r="H126">
        <f>IF(--EXACT(LOWER('List of Flows'!$D126), 'List of Flows'!$D126), 'List of Flows'!$B126,0)</f>
        <v>0</v>
      </c>
      <c r="I126">
        <f>IF(--IF(ISNUMBER(SEARCH(" ", 'List of Flows'!$D126)), EXACT(PROPER('List of Flows'!$D126), 'List of Flows'!$D126), FALSE), 'List of Flows'!$B126, 0)</f>
        <v>0</v>
      </c>
      <c r="J126" s="35"/>
      <c r="K126">
        <f>IF(SUMPRODUCT(--ISNUMBER(SEARCH({"(",")","{","}","[","]","/","\","~*"},'List of Flows'!$D126)))&gt;0,'List of Flows'!$B126,0)</f>
        <v>0</v>
      </c>
      <c r="L126" s="35"/>
      <c r="M126">
        <f t="shared" si="10"/>
        <v>0</v>
      </c>
      <c r="N126">
        <f t="shared" si="9"/>
        <v>0</v>
      </c>
      <c r="O126">
        <f t="shared" si="9"/>
        <v>0</v>
      </c>
      <c r="P126">
        <f t="shared" si="9"/>
        <v>0</v>
      </c>
      <c r="Q126">
        <f t="shared" si="9"/>
        <v>0</v>
      </c>
      <c r="R126">
        <f t="shared" si="9"/>
        <v>0</v>
      </c>
      <c r="S126">
        <f t="shared" si="9"/>
        <v>0</v>
      </c>
      <c r="T126">
        <f t="shared" si="9"/>
        <v>0</v>
      </c>
      <c r="U126">
        <f t="shared" si="9"/>
        <v>0</v>
      </c>
      <c r="V126">
        <f t="shared" si="9"/>
        <v>0</v>
      </c>
      <c r="W126">
        <f t="shared" si="9"/>
        <v>0</v>
      </c>
      <c r="X126">
        <f t="shared" si="9"/>
        <v>0</v>
      </c>
      <c r="Y126">
        <f t="shared" si="7"/>
        <v>0</v>
      </c>
    </row>
    <row r="127" spans="5:25" x14ac:dyDescent="0.3">
      <c r="E127">
        <f>IF(ISNUMBER(SEARCH("  ", 'List of Flows'!$D127)),'List of Flows'!B127,0)</f>
        <v>0</v>
      </c>
      <c r="F127">
        <f>IF(--AND(ISNUMBER(SEARCH(",", 'List of Flows'!$D127))=TRUE, ISNUMBER(SEARCH(", ", 'List of Flows'!$D127))=FALSE),'List of Flows'!$B127,0)</f>
        <v>0</v>
      </c>
      <c r="G127">
        <f>IF(--EXACT(UPPER('List of Flows'!$D127),'List of Flows'!$D127),'List of Flows'!$B127,0)</f>
        <v>0</v>
      </c>
      <c r="H127">
        <f>IF(--EXACT(LOWER('List of Flows'!$D127), 'List of Flows'!$D127), 'List of Flows'!$B127,0)</f>
        <v>0</v>
      </c>
      <c r="I127">
        <f>IF(--IF(ISNUMBER(SEARCH(" ", 'List of Flows'!$D127)), EXACT(PROPER('List of Flows'!$D127), 'List of Flows'!$D127), FALSE), 'List of Flows'!$B127, 0)</f>
        <v>0</v>
      </c>
      <c r="J127" s="35"/>
      <c r="K127">
        <f>IF(SUMPRODUCT(--ISNUMBER(SEARCH({"(",")","{","}","[","]","/","\","~*"},'List of Flows'!$D127)))&gt;0,'List of Flows'!$B127,0)</f>
        <v>0</v>
      </c>
      <c r="L127" s="35"/>
      <c r="M127">
        <f t="shared" si="10"/>
        <v>0</v>
      </c>
      <c r="N127">
        <f t="shared" si="9"/>
        <v>0</v>
      </c>
      <c r="O127">
        <f t="shared" si="9"/>
        <v>0</v>
      </c>
      <c r="P127">
        <f t="shared" si="9"/>
        <v>0</v>
      </c>
      <c r="Q127">
        <f t="shared" si="9"/>
        <v>0</v>
      </c>
      <c r="R127">
        <f t="shared" si="9"/>
        <v>0</v>
      </c>
      <c r="S127">
        <f t="shared" si="9"/>
        <v>0</v>
      </c>
      <c r="T127">
        <f t="shared" si="9"/>
        <v>0</v>
      </c>
      <c r="U127">
        <f t="shared" si="9"/>
        <v>0</v>
      </c>
      <c r="V127">
        <f t="shared" si="9"/>
        <v>0</v>
      </c>
      <c r="W127">
        <f t="shared" si="9"/>
        <v>0</v>
      </c>
      <c r="X127">
        <f t="shared" si="9"/>
        <v>0</v>
      </c>
      <c r="Y127">
        <f t="shared" si="7"/>
        <v>0</v>
      </c>
    </row>
    <row r="128" spans="5:25" x14ac:dyDescent="0.3">
      <c r="E128">
        <f>IF(ISNUMBER(SEARCH("  ", 'List of Flows'!$D128)),'List of Flows'!B128,0)</f>
        <v>0</v>
      </c>
      <c r="F128">
        <f>IF(--AND(ISNUMBER(SEARCH(",", 'List of Flows'!$D128))=TRUE, ISNUMBER(SEARCH(", ", 'List of Flows'!$D128))=FALSE),'List of Flows'!$B128,0)</f>
        <v>0</v>
      </c>
      <c r="G128">
        <f>IF(--EXACT(UPPER('List of Flows'!$D128),'List of Flows'!$D128),'List of Flows'!$B128,0)</f>
        <v>0</v>
      </c>
      <c r="H128">
        <f>IF(--EXACT(LOWER('List of Flows'!$D128), 'List of Flows'!$D128), 'List of Flows'!$B128,0)</f>
        <v>0</v>
      </c>
      <c r="I128">
        <f>IF(--IF(ISNUMBER(SEARCH(" ", 'List of Flows'!$D128)), EXACT(PROPER('List of Flows'!$D128), 'List of Flows'!$D128), FALSE), 'List of Flows'!$B128, 0)</f>
        <v>0</v>
      </c>
      <c r="J128" s="35"/>
      <c r="K128">
        <f>IF(SUMPRODUCT(--ISNUMBER(SEARCH({"(",")","{","}","[","]","/","\","~*"},'List of Flows'!$D128)))&gt;0,'List of Flows'!$B128,0)</f>
        <v>0</v>
      </c>
      <c r="L128" s="35"/>
      <c r="M128">
        <f t="shared" si="10"/>
        <v>0</v>
      </c>
      <c r="N128">
        <f t="shared" si="9"/>
        <v>0</v>
      </c>
      <c r="O128">
        <f t="shared" si="9"/>
        <v>0</v>
      </c>
      <c r="P128">
        <f t="shared" si="9"/>
        <v>0</v>
      </c>
      <c r="Q128">
        <f t="shared" si="9"/>
        <v>0</v>
      </c>
      <c r="R128">
        <f t="shared" si="9"/>
        <v>0</v>
      </c>
      <c r="S128">
        <f t="shared" si="9"/>
        <v>0</v>
      </c>
      <c r="T128">
        <f t="shared" si="9"/>
        <v>0</v>
      </c>
      <c r="U128">
        <f t="shared" si="9"/>
        <v>0</v>
      </c>
      <c r="V128">
        <f t="shared" ref="N128:X151" si="11">COUNTIF($E128:$F128,V$1)+COUNTIF($G128:$I128,V$1)</f>
        <v>0</v>
      </c>
      <c r="W128">
        <f t="shared" si="11"/>
        <v>0</v>
      </c>
      <c r="X128">
        <f t="shared" si="11"/>
        <v>0</v>
      </c>
      <c r="Y128">
        <f t="shared" si="7"/>
        <v>0</v>
      </c>
    </row>
    <row r="129" spans="5:25" x14ac:dyDescent="0.3">
      <c r="E129">
        <f>IF(ISNUMBER(SEARCH("  ", 'List of Flows'!$D129)),'List of Flows'!B129,0)</f>
        <v>0</v>
      </c>
      <c r="F129">
        <f>IF(--AND(ISNUMBER(SEARCH(",", 'List of Flows'!$D129))=TRUE, ISNUMBER(SEARCH(", ", 'List of Flows'!$D129))=FALSE),'List of Flows'!$B129,0)</f>
        <v>0</v>
      </c>
      <c r="G129">
        <f>IF(--EXACT(UPPER('List of Flows'!$D129),'List of Flows'!$D129),'List of Flows'!$B129,0)</f>
        <v>0</v>
      </c>
      <c r="H129">
        <f>IF(--EXACT(LOWER('List of Flows'!$D129), 'List of Flows'!$D129), 'List of Flows'!$B129,0)</f>
        <v>0</v>
      </c>
      <c r="I129">
        <f>IF(--IF(ISNUMBER(SEARCH(" ", 'List of Flows'!$D129)), EXACT(PROPER('List of Flows'!$D129), 'List of Flows'!$D129), FALSE), 'List of Flows'!$B129, 0)</f>
        <v>0</v>
      </c>
      <c r="J129" s="35"/>
      <c r="K129">
        <f>IF(SUMPRODUCT(--ISNUMBER(SEARCH({"(",")","{","}","[","]","/","\","~*"},'List of Flows'!$D129)))&gt;0,'List of Flows'!$B129,0)</f>
        <v>0</v>
      </c>
      <c r="L129" s="35"/>
      <c r="M129">
        <f t="shared" si="10"/>
        <v>0</v>
      </c>
      <c r="N129">
        <f t="shared" si="11"/>
        <v>0</v>
      </c>
      <c r="O129">
        <f t="shared" si="11"/>
        <v>0</v>
      </c>
      <c r="P129">
        <f t="shared" si="11"/>
        <v>0</v>
      </c>
      <c r="Q129">
        <f t="shared" si="11"/>
        <v>0</v>
      </c>
      <c r="R129">
        <f t="shared" si="11"/>
        <v>0</v>
      </c>
      <c r="S129">
        <f t="shared" si="11"/>
        <v>0</v>
      </c>
      <c r="T129">
        <f t="shared" si="11"/>
        <v>0</v>
      </c>
      <c r="U129">
        <f t="shared" si="11"/>
        <v>0</v>
      </c>
      <c r="V129">
        <f t="shared" si="11"/>
        <v>0</v>
      </c>
      <c r="W129">
        <f t="shared" si="11"/>
        <v>0</v>
      </c>
      <c r="X129">
        <f t="shared" si="11"/>
        <v>0</v>
      </c>
      <c r="Y129">
        <f t="shared" si="7"/>
        <v>0</v>
      </c>
    </row>
    <row r="130" spans="5:25" x14ac:dyDescent="0.3">
      <c r="E130">
        <f>IF(ISNUMBER(SEARCH("  ", 'List of Flows'!$D130)),'List of Flows'!B130,0)</f>
        <v>0</v>
      </c>
      <c r="F130">
        <f>IF(--AND(ISNUMBER(SEARCH(",", 'List of Flows'!$D130))=TRUE, ISNUMBER(SEARCH(", ", 'List of Flows'!$D130))=FALSE),'List of Flows'!$B130,0)</f>
        <v>0</v>
      </c>
      <c r="G130">
        <f>IF(--EXACT(UPPER('List of Flows'!$D130),'List of Flows'!$D130),'List of Flows'!$B130,0)</f>
        <v>0</v>
      </c>
      <c r="H130">
        <f>IF(--EXACT(LOWER('List of Flows'!$D130), 'List of Flows'!$D130), 'List of Flows'!$B130,0)</f>
        <v>0</v>
      </c>
      <c r="I130">
        <f>IF(--IF(ISNUMBER(SEARCH(" ", 'List of Flows'!$D130)), EXACT(PROPER('List of Flows'!$D130), 'List of Flows'!$D130), FALSE), 'List of Flows'!$B130, 0)</f>
        <v>0</v>
      </c>
      <c r="J130" s="35"/>
      <c r="K130">
        <f>IF(SUMPRODUCT(--ISNUMBER(SEARCH({"(",")","{","}","[","]","/","\","~*"},'List of Flows'!$D130)))&gt;0,'List of Flows'!$B130,0)</f>
        <v>0</v>
      </c>
      <c r="L130" s="35"/>
      <c r="M130">
        <f t="shared" si="10"/>
        <v>0</v>
      </c>
      <c r="N130">
        <f t="shared" si="11"/>
        <v>0</v>
      </c>
      <c r="O130">
        <f t="shared" si="11"/>
        <v>0</v>
      </c>
      <c r="P130">
        <f t="shared" si="11"/>
        <v>0</v>
      </c>
      <c r="Q130">
        <f t="shared" si="11"/>
        <v>0</v>
      </c>
      <c r="R130">
        <f t="shared" si="11"/>
        <v>0</v>
      </c>
      <c r="S130">
        <f t="shared" si="11"/>
        <v>0</v>
      </c>
      <c r="T130">
        <f t="shared" si="11"/>
        <v>0</v>
      </c>
      <c r="U130">
        <f t="shared" si="11"/>
        <v>0</v>
      </c>
      <c r="V130">
        <f t="shared" si="11"/>
        <v>0</v>
      </c>
      <c r="W130">
        <f t="shared" si="11"/>
        <v>0</v>
      </c>
      <c r="X130">
        <f t="shared" si="11"/>
        <v>0</v>
      </c>
      <c r="Y130">
        <f t="shared" si="7"/>
        <v>0</v>
      </c>
    </row>
    <row r="131" spans="5:25" x14ac:dyDescent="0.3">
      <c r="E131">
        <f>IF(ISNUMBER(SEARCH("  ", 'List of Flows'!$D131)),'List of Flows'!B131,0)</f>
        <v>0</v>
      </c>
      <c r="F131">
        <f>IF(--AND(ISNUMBER(SEARCH(",", 'List of Flows'!$D131))=TRUE, ISNUMBER(SEARCH(", ", 'List of Flows'!$D131))=FALSE),'List of Flows'!$B131,0)</f>
        <v>0</v>
      </c>
      <c r="G131">
        <f>IF(--EXACT(UPPER('List of Flows'!$D131),'List of Flows'!$D131),'List of Flows'!$B131,0)</f>
        <v>0</v>
      </c>
      <c r="H131">
        <f>IF(--EXACT(LOWER('List of Flows'!$D131), 'List of Flows'!$D131), 'List of Flows'!$B131,0)</f>
        <v>0</v>
      </c>
      <c r="I131">
        <f>IF(--IF(ISNUMBER(SEARCH(" ", 'List of Flows'!$D131)), EXACT(PROPER('List of Flows'!$D131), 'List of Flows'!$D131), FALSE), 'List of Flows'!$B131, 0)</f>
        <v>0</v>
      </c>
      <c r="J131" s="35"/>
      <c r="K131">
        <f>IF(SUMPRODUCT(--ISNUMBER(SEARCH({"(",")","{","}","[","]","/","\","~*"},'List of Flows'!$D131)))&gt;0,'List of Flows'!$B131,0)</f>
        <v>0</v>
      </c>
      <c r="L131" s="35"/>
      <c r="M131">
        <f t="shared" si="10"/>
        <v>0</v>
      </c>
      <c r="N131">
        <f t="shared" si="11"/>
        <v>0</v>
      </c>
      <c r="O131">
        <f t="shared" si="11"/>
        <v>0</v>
      </c>
      <c r="P131">
        <f t="shared" si="11"/>
        <v>0</v>
      </c>
      <c r="Q131">
        <f t="shared" si="11"/>
        <v>0</v>
      </c>
      <c r="R131">
        <f t="shared" si="11"/>
        <v>0</v>
      </c>
      <c r="S131">
        <f t="shared" si="11"/>
        <v>0</v>
      </c>
      <c r="T131">
        <f t="shared" si="11"/>
        <v>0</v>
      </c>
      <c r="U131">
        <f t="shared" si="11"/>
        <v>0</v>
      </c>
      <c r="V131">
        <f t="shared" si="11"/>
        <v>0</v>
      </c>
      <c r="W131">
        <f t="shared" si="11"/>
        <v>0</v>
      </c>
      <c r="X131">
        <f t="shared" si="11"/>
        <v>0</v>
      </c>
      <c r="Y131">
        <f t="shared" ref="Y131:Y194" si="12">COUNTIF(Q131:R131,Y$1)+COUNTIF(S131:U131,Y$1)</f>
        <v>0</v>
      </c>
    </row>
    <row r="132" spans="5:25" x14ac:dyDescent="0.3">
      <c r="E132">
        <f>IF(ISNUMBER(SEARCH("  ", 'List of Flows'!$D132)),'List of Flows'!B132,0)</f>
        <v>0</v>
      </c>
      <c r="F132">
        <f>IF(--AND(ISNUMBER(SEARCH(",", 'List of Flows'!$D132))=TRUE, ISNUMBER(SEARCH(", ", 'List of Flows'!$D132))=FALSE),'List of Flows'!$B132,0)</f>
        <v>0</v>
      </c>
      <c r="G132">
        <f>IF(--EXACT(UPPER('List of Flows'!$D132),'List of Flows'!$D132),'List of Flows'!$B132,0)</f>
        <v>0</v>
      </c>
      <c r="H132">
        <f>IF(--EXACT(LOWER('List of Flows'!$D132), 'List of Flows'!$D132), 'List of Flows'!$B132,0)</f>
        <v>0</v>
      </c>
      <c r="I132">
        <f>IF(--IF(ISNUMBER(SEARCH(" ", 'List of Flows'!$D132)), EXACT(PROPER('List of Flows'!$D132), 'List of Flows'!$D132), FALSE), 'List of Flows'!$B132, 0)</f>
        <v>0</v>
      </c>
      <c r="J132" s="35"/>
      <c r="K132">
        <f>IF(SUMPRODUCT(--ISNUMBER(SEARCH({"(",")","{","}","[","]","/","\","~*"},'List of Flows'!$D132)))&gt;0,'List of Flows'!$B132,0)</f>
        <v>0</v>
      </c>
      <c r="L132" s="35"/>
      <c r="M132">
        <f t="shared" si="10"/>
        <v>0</v>
      </c>
      <c r="N132">
        <f t="shared" si="11"/>
        <v>0</v>
      </c>
      <c r="O132">
        <f t="shared" si="11"/>
        <v>0</v>
      </c>
      <c r="P132">
        <f t="shared" si="11"/>
        <v>0</v>
      </c>
      <c r="Q132">
        <f t="shared" si="11"/>
        <v>0</v>
      </c>
      <c r="R132">
        <f t="shared" si="11"/>
        <v>0</v>
      </c>
      <c r="S132">
        <f t="shared" si="11"/>
        <v>0</v>
      </c>
      <c r="T132">
        <f t="shared" si="11"/>
        <v>0</v>
      </c>
      <c r="U132">
        <f t="shared" si="11"/>
        <v>0</v>
      </c>
      <c r="V132">
        <f t="shared" si="11"/>
        <v>0</v>
      </c>
      <c r="W132">
        <f t="shared" si="11"/>
        <v>0</v>
      </c>
      <c r="X132">
        <f t="shared" si="11"/>
        <v>0</v>
      </c>
      <c r="Y132">
        <f t="shared" si="12"/>
        <v>0</v>
      </c>
    </row>
    <row r="133" spans="5:25" x14ac:dyDescent="0.3">
      <c r="E133">
        <f>IF(ISNUMBER(SEARCH("  ", 'List of Flows'!$D133)),'List of Flows'!B133,0)</f>
        <v>0</v>
      </c>
      <c r="F133">
        <f>IF(--AND(ISNUMBER(SEARCH(",", 'List of Flows'!$D133))=TRUE, ISNUMBER(SEARCH(", ", 'List of Flows'!$D133))=FALSE),'List of Flows'!$B133,0)</f>
        <v>0</v>
      </c>
      <c r="G133">
        <f>IF(--EXACT(UPPER('List of Flows'!$D133),'List of Flows'!$D133),'List of Flows'!$B133,0)</f>
        <v>0</v>
      </c>
      <c r="H133">
        <f>IF(--EXACT(LOWER('List of Flows'!$D133), 'List of Flows'!$D133), 'List of Flows'!$B133,0)</f>
        <v>0</v>
      </c>
      <c r="I133">
        <f>IF(--IF(ISNUMBER(SEARCH(" ", 'List of Flows'!$D133)), EXACT(PROPER('List of Flows'!$D133), 'List of Flows'!$D133), FALSE), 'List of Flows'!$B133, 0)</f>
        <v>0</v>
      </c>
      <c r="J133" s="35"/>
      <c r="K133">
        <f>IF(SUMPRODUCT(--ISNUMBER(SEARCH({"(",")","{","}","[","]","/","\","~*"},'List of Flows'!$D133)))&gt;0,'List of Flows'!$B133,0)</f>
        <v>0</v>
      </c>
      <c r="L133" s="35"/>
      <c r="M133">
        <f t="shared" si="10"/>
        <v>0</v>
      </c>
      <c r="N133">
        <f t="shared" si="11"/>
        <v>0</v>
      </c>
      <c r="O133">
        <f t="shared" si="11"/>
        <v>0</v>
      </c>
      <c r="P133">
        <f t="shared" si="11"/>
        <v>0</v>
      </c>
      <c r="Q133">
        <f t="shared" si="11"/>
        <v>0</v>
      </c>
      <c r="R133">
        <f t="shared" si="11"/>
        <v>0</v>
      </c>
      <c r="S133">
        <f t="shared" si="11"/>
        <v>0</v>
      </c>
      <c r="T133">
        <f t="shared" si="11"/>
        <v>0</v>
      </c>
      <c r="U133">
        <f t="shared" si="11"/>
        <v>0</v>
      </c>
      <c r="V133">
        <f t="shared" si="11"/>
        <v>0</v>
      </c>
      <c r="W133">
        <f t="shared" si="11"/>
        <v>0</v>
      </c>
      <c r="X133">
        <f t="shared" si="11"/>
        <v>0</v>
      </c>
      <c r="Y133">
        <f t="shared" si="12"/>
        <v>0</v>
      </c>
    </row>
    <row r="134" spans="5:25" x14ac:dyDescent="0.3">
      <c r="E134">
        <f>IF(ISNUMBER(SEARCH("  ", 'List of Flows'!$D134)),'List of Flows'!B134,0)</f>
        <v>0</v>
      </c>
      <c r="F134">
        <f>IF(--AND(ISNUMBER(SEARCH(",", 'List of Flows'!$D134))=TRUE, ISNUMBER(SEARCH(", ", 'List of Flows'!$D134))=FALSE),'List of Flows'!$B134,0)</f>
        <v>0</v>
      </c>
      <c r="G134">
        <f>IF(--EXACT(UPPER('List of Flows'!$D134),'List of Flows'!$D134),'List of Flows'!$B134,0)</f>
        <v>0</v>
      </c>
      <c r="H134">
        <f>IF(--EXACT(LOWER('List of Flows'!$D134), 'List of Flows'!$D134), 'List of Flows'!$B134,0)</f>
        <v>0</v>
      </c>
      <c r="I134">
        <f>IF(--IF(ISNUMBER(SEARCH(" ", 'List of Flows'!$D134)), EXACT(PROPER('List of Flows'!$D134), 'List of Flows'!$D134), FALSE), 'List of Flows'!$B134, 0)</f>
        <v>0</v>
      </c>
      <c r="J134" s="35"/>
      <c r="K134">
        <f>IF(SUMPRODUCT(--ISNUMBER(SEARCH({"(",")","{","}","[","]","/","\","~*"},'List of Flows'!$D134)))&gt;0,'List of Flows'!$B134,0)</f>
        <v>0</v>
      </c>
      <c r="L134" s="35"/>
      <c r="M134">
        <f t="shared" si="10"/>
        <v>0</v>
      </c>
      <c r="N134">
        <f t="shared" si="11"/>
        <v>0</v>
      </c>
      <c r="O134">
        <f t="shared" si="11"/>
        <v>0</v>
      </c>
      <c r="P134">
        <f t="shared" si="11"/>
        <v>0</v>
      </c>
      <c r="Q134">
        <f t="shared" si="11"/>
        <v>0</v>
      </c>
      <c r="R134">
        <f t="shared" si="11"/>
        <v>0</v>
      </c>
      <c r="S134">
        <f t="shared" si="11"/>
        <v>0</v>
      </c>
      <c r="T134">
        <f t="shared" si="11"/>
        <v>0</v>
      </c>
      <c r="U134">
        <f t="shared" si="11"/>
        <v>0</v>
      </c>
      <c r="V134">
        <f t="shared" si="11"/>
        <v>0</v>
      </c>
      <c r="W134">
        <f t="shared" si="11"/>
        <v>0</v>
      </c>
      <c r="X134">
        <f t="shared" si="11"/>
        <v>0</v>
      </c>
      <c r="Y134">
        <f t="shared" si="12"/>
        <v>0</v>
      </c>
    </row>
    <row r="135" spans="5:25" x14ac:dyDescent="0.3">
      <c r="E135">
        <f>IF(ISNUMBER(SEARCH("  ", 'List of Flows'!$D135)),'List of Flows'!B135,0)</f>
        <v>0</v>
      </c>
      <c r="F135">
        <f>IF(--AND(ISNUMBER(SEARCH(",", 'List of Flows'!$D135))=TRUE, ISNUMBER(SEARCH(", ", 'List of Flows'!$D135))=FALSE),'List of Flows'!$B135,0)</f>
        <v>0</v>
      </c>
      <c r="G135">
        <f>IF(--EXACT(UPPER('List of Flows'!$D135),'List of Flows'!$D135),'List of Flows'!$B135,0)</f>
        <v>0</v>
      </c>
      <c r="H135">
        <f>IF(--EXACT(LOWER('List of Flows'!$D135), 'List of Flows'!$D135), 'List of Flows'!$B135,0)</f>
        <v>0</v>
      </c>
      <c r="I135">
        <f>IF(--IF(ISNUMBER(SEARCH(" ", 'List of Flows'!$D135)), EXACT(PROPER('List of Flows'!$D135), 'List of Flows'!$D135), FALSE), 'List of Flows'!$B135, 0)</f>
        <v>0</v>
      </c>
      <c r="J135" s="35"/>
      <c r="K135">
        <f>IF(SUMPRODUCT(--ISNUMBER(SEARCH({"(",")","{","}","[","]","/","\","~*"},'List of Flows'!$D135)))&gt;0,'List of Flows'!$B135,0)</f>
        <v>0</v>
      </c>
      <c r="L135" s="35"/>
      <c r="M135">
        <f t="shared" si="10"/>
        <v>0</v>
      </c>
      <c r="N135">
        <f t="shared" si="11"/>
        <v>0</v>
      </c>
      <c r="O135">
        <f t="shared" si="11"/>
        <v>0</v>
      </c>
      <c r="P135">
        <f t="shared" si="11"/>
        <v>0</v>
      </c>
      <c r="Q135">
        <f t="shared" si="11"/>
        <v>0</v>
      </c>
      <c r="R135">
        <f t="shared" si="11"/>
        <v>0</v>
      </c>
      <c r="S135">
        <f t="shared" si="11"/>
        <v>0</v>
      </c>
      <c r="T135">
        <f t="shared" si="11"/>
        <v>0</v>
      </c>
      <c r="U135">
        <f t="shared" si="11"/>
        <v>0</v>
      </c>
      <c r="V135">
        <f t="shared" si="11"/>
        <v>0</v>
      </c>
      <c r="W135">
        <f t="shared" si="11"/>
        <v>0</v>
      </c>
      <c r="X135">
        <f t="shared" si="11"/>
        <v>0</v>
      </c>
      <c r="Y135">
        <f t="shared" si="12"/>
        <v>0</v>
      </c>
    </row>
    <row r="136" spans="5:25" x14ac:dyDescent="0.3">
      <c r="E136">
        <f>IF(ISNUMBER(SEARCH("  ", 'List of Flows'!$D136)),'List of Flows'!B136,0)</f>
        <v>0</v>
      </c>
      <c r="F136">
        <f>IF(--AND(ISNUMBER(SEARCH(",", 'List of Flows'!$D136))=TRUE, ISNUMBER(SEARCH(", ", 'List of Flows'!$D136))=FALSE),'List of Flows'!$B136,0)</f>
        <v>0</v>
      </c>
      <c r="G136">
        <f>IF(--EXACT(UPPER('List of Flows'!$D136),'List of Flows'!$D136),'List of Flows'!$B136,0)</f>
        <v>0</v>
      </c>
      <c r="H136">
        <f>IF(--EXACT(LOWER('List of Flows'!$D136), 'List of Flows'!$D136), 'List of Flows'!$B136,0)</f>
        <v>0</v>
      </c>
      <c r="I136">
        <f>IF(--IF(ISNUMBER(SEARCH(" ", 'List of Flows'!$D136)), EXACT(PROPER('List of Flows'!$D136), 'List of Flows'!$D136), FALSE), 'List of Flows'!$B136, 0)</f>
        <v>0</v>
      </c>
      <c r="J136" s="35"/>
      <c r="K136">
        <f>IF(SUMPRODUCT(--ISNUMBER(SEARCH({"(",")","{","}","[","]","/","\","~*"},'List of Flows'!$D136)))&gt;0,'List of Flows'!$B136,0)</f>
        <v>0</v>
      </c>
      <c r="L136" s="35"/>
      <c r="M136">
        <f t="shared" si="10"/>
        <v>0</v>
      </c>
      <c r="N136">
        <f t="shared" si="11"/>
        <v>0</v>
      </c>
      <c r="O136">
        <f t="shared" si="11"/>
        <v>0</v>
      </c>
      <c r="P136">
        <f t="shared" si="11"/>
        <v>0</v>
      </c>
      <c r="Q136">
        <f t="shared" si="11"/>
        <v>0</v>
      </c>
      <c r="R136">
        <f t="shared" si="11"/>
        <v>0</v>
      </c>
      <c r="S136">
        <f t="shared" si="11"/>
        <v>0</v>
      </c>
      <c r="T136">
        <f t="shared" si="11"/>
        <v>0</v>
      </c>
      <c r="U136">
        <f t="shared" si="11"/>
        <v>0</v>
      </c>
      <c r="V136">
        <f t="shared" si="11"/>
        <v>0</v>
      </c>
      <c r="W136">
        <f t="shared" si="11"/>
        <v>0</v>
      </c>
      <c r="X136">
        <f t="shared" si="11"/>
        <v>0</v>
      </c>
      <c r="Y136">
        <f t="shared" si="12"/>
        <v>0</v>
      </c>
    </row>
    <row r="137" spans="5:25" x14ac:dyDescent="0.3">
      <c r="E137">
        <f>IF(ISNUMBER(SEARCH("  ", 'List of Flows'!$D137)),'List of Flows'!B137,0)</f>
        <v>0</v>
      </c>
      <c r="F137">
        <f>IF(--AND(ISNUMBER(SEARCH(",", 'List of Flows'!$D137))=TRUE, ISNUMBER(SEARCH(", ", 'List of Flows'!$D137))=FALSE),'List of Flows'!$B137,0)</f>
        <v>0</v>
      </c>
      <c r="G137">
        <f>IF(--EXACT(UPPER('List of Flows'!$D137),'List of Flows'!$D137),'List of Flows'!$B137,0)</f>
        <v>0</v>
      </c>
      <c r="H137">
        <f>IF(--EXACT(LOWER('List of Flows'!$D137), 'List of Flows'!$D137), 'List of Flows'!$B137,0)</f>
        <v>0</v>
      </c>
      <c r="I137">
        <f>IF(--IF(ISNUMBER(SEARCH(" ", 'List of Flows'!$D137)), EXACT(PROPER('List of Flows'!$D137), 'List of Flows'!$D137), FALSE), 'List of Flows'!$B137, 0)</f>
        <v>0</v>
      </c>
      <c r="J137" s="35"/>
      <c r="K137">
        <f>IF(SUMPRODUCT(--ISNUMBER(SEARCH({"(",")","{","}","[","]","/","\","~*"},'List of Flows'!$D137)))&gt;0,'List of Flows'!$B137,0)</f>
        <v>0</v>
      </c>
      <c r="L137" s="35"/>
      <c r="M137">
        <f t="shared" si="10"/>
        <v>0</v>
      </c>
      <c r="N137">
        <f t="shared" si="11"/>
        <v>0</v>
      </c>
      <c r="O137">
        <f t="shared" si="11"/>
        <v>0</v>
      </c>
      <c r="P137">
        <f t="shared" si="11"/>
        <v>0</v>
      </c>
      <c r="Q137">
        <f t="shared" si="11"/>
        <v>0</v>
      </c>
      <c r="R137">
        <f t="shared" si="11"/>
        <v>0</v>
      </c>
      <c r="S137">
        <f t="shared" si="11"/>
        <v>0</v>
      </c>
      <c r="T137">
        <f t="shared" si="11"/>
        <v>0</v>
      </c>
      <c r="U137">
        <f t="shared" si="11"/>
        <v>0</v>
      </c>
      <c r="V137">
        <f t="shared" si="11"/>
        <v>0</v>
      </c>
      <c r="W137">
        <f t="shared" si="11"/>
        <v>0</v>
      </c>
      <c r="X137">
        <f t="shared" si="11"/>
        <v>0</v>
      </c>
      <c r="Y137">
        <f t="shared" si="12"/>
        <v>0</v>
      </c>
    </row>
    <row r="138" spans="5:25" x14ac:dyDescent="0.3">
      <c r="E138">
        <f>IF(ISNUMBER(SEARCH("  ", 'List of Flows'!$D138)),'List of Flows'!B138,0)</f>
        <v>0</v>
      </c>
      <c r="F138">
        <f>IF(--AND(ISNUMBER(SEARCH(",", 'List of Flows'!$D138))=TRUE, ISNUMBER(SEARCH(", ", 'List of Flows'!$D138))=FALSE),'List of Flows'!$B138,0)</f>
        <v>0</v>
      </c>
      <c r="G138">
        <f>IF(--EXACT(UPPER('List of Flows'!$D138),'List of Flows'!$D138),'List of Flows'!$B138,0)</f>
        <v>0</v>
      </c>
      <c r="H138">
        <f>IF(--EXACT(LOWER('List of Flows'!$D138), 'List of Flows'!$D138), 'List of Flows'!$B138,0)</f>
        <v>0</v>
      </c>
      <c r="I138">
        <f>IF(--IF(ISNUMBER(SEARCH(" ", 'List of Flows'!$D138)), EXACT(PROPER('List of Flows'!$D138), 'List of Flows'!$D138), FALSE), 'List of Flows'!$B138, 0)</f>
        <v>0</v>
      </c>
      <c r="J138" s="35"/>
      <c r="K138">
        <f>IF(SUMPRODUCT(--ISNUMBER(SEARCH({"(",")","{","}","[","]","/","\","~*"},'List of Flows'!$D138)))&gt;0,'List of Flows'!$B138,0)</f>
        <v>0</v>
      </c>
      <c r="L138" s="35"/>
      <c r="M138">
        <f t="shared" si="10"/>
        <v>0</v>
      </c>
      <c r="N138">
        <f t="shared" si="11"/>
        <v>0</v>
      </c>
      <c r="O138">
        <f t="shared" si="11"/>
        <v>0</v>
      </c>
      <c r="P138">
        <f t="shared" si="11"/>
        <v>0</v>
      </c>
      <c r="Q138">
        <f t="shared" si="11"/>
        <v>0</v>
      </c>
      <c r="R138">
        <f t="shared" si="11"/>
        <v>0</v>
      </c>
      <c r="S138">
        <f t="shared" si="11"/>
        <v>0</v>
      </c>
      <c r="T138">
        <f t="shared" si="11"/>
        <v>0</v>
      </c>
      <c r="U138">
        <f t="shared" si="11"/>
        <v>0</v>
      </c>
      <c r="V138">
        <f t="shared" si="11"/>
        <v>0</v>
      </c>
      <c r="W138">
        <f t="shared" si="11"/>
        <v>0</v>
      </c>
      <c r="X138">
        <f t="shared" si="11"/>
        <v>0</v>
      </c>
      <c r="Y138">
        <f t="shared" si="12"/>
        <v>0</v>
      </c>
    </row>
    <row r="139" spans="5:25" x14ac:dyDescent="0.3">
      <c r="E139">
        <f>IF(ISNUMBER(SEARCH("  ", 'List of Flows'!$D139)),'List of Flows'!B139,0)</f>
        <v>0</v>
      </c>
      <c r="F139">
        <f>IF(--AND(ISNUMBER(SEARCH(",", 'List of Flows'!$D139))=TRUE, ISNUMBER(SEARCH(", ", 'List of Flows'!$D139))=FALSE),'List of Flows'!$B139,0)</f>
        <v>0</v>
      </c>
      <c r="G139">
        <f>IF(--EXACT(UPPER('List of Flows'!$D139),'List of Flows'!$D139),'List of Flows'!$B139,0)</f>
        <v>0</v>
      </c>
      <c r="H139">
        <f>IF(--EXACT(LOWER('List of Flows'!$D139), 'List of Flows'!$D139), 'List of Flows'!$B139,0)</f>
        <v>0</v>
      </c>
      <c r="I139">
        <f>IF(--IF(ISNUMBER(SEARCH(" ", 'List of Flows'!$D139)), EXACT(PROPER('List of Flows'!$D139), 'List of Flows'!$D139), FALSE), 'List of Flows'!$B139, 0)</f>
        <v>0</v>
      </c>
      <c r="J139" s="35"/>
      <c r="K139">
        <f>IF(SUMPRODUCT(--ISNUMBER(SEARCH({"(",")","{","}","[","]","/","\","~*"},'List of Flows'!$D139)))&gt;0,'List of Flows'!$B139,0)</f>
        <v>0</v>
      </c>
      <c r="L139" s="35"/>
      <c r="M139">
        <f t="shared" si="10"/>
        <v>0</v>
      </c>
      <c r="N139">
        <f t="shared" si="11"/>
        <v>0</v>
      </c>
      <c r="O139">
        <f t="shared" si="11"/>
        <v>0</v>
      </c>
      <c r="P139">
        <f t="shared" si="11"/>
        <v>0</v>
      </c>
      <c r="Q139">
        <f t="shared" si="11"/>
        <v>0</v>
      </c>
      <c r="R139">
        <f t="shared" si="11"/>
        <v>0</v>
      </c>
      <c r="S139">
        <f t="shared" si="11"/>
        <v>0</v>
      </c>
      <c r="T139">
        <f t="shared" si="11"/>
        <v>0</v>
      </c>
      <c r="U139">
        <f t="shared" si="11"/>
        <v>0</v>
      </c>
      <c r="V139">
        <f t="shared" si="11"/>
        <v>0</v>
      </c>
      <c r="W139">
        <f t="shared" si="11"/>
        <v>0</v>
      </c>
      <c r="X139">
        <f t="shared" si="11"/>
        <v>0</v>
      </c>
      <c r="Y139">
        <f t="shared" si="12"/>
        <v>0</v>
      </c>
    </row>
    <row r="140" spans="5:25" x14ac:dyDescent="0.3">
      <c r="E140">
        <f>IF(ISNUMBER(SEARCH("  ", 'List of Flows'!$D140)),'List of Flows'!B140,0)</f>
        <v>0</v>
      </c>
      <c r="F140">
        <f>IF(--AND(ISNUMBER(SEARCH(",", 'List of Flows'!$D140))=TRUE, ISNUMBER(SEARCH(", ", 'List of Flows'!$D140))=FALSE),'List of Flows'!$B140,0)</f>
        <v>0</v>
      </c>
      <c r="G140">
        <f>IF(--EXACT(UPPER('List of Flows'!$D140),'List of Flows'!$D140),'List of Flows'!$B140,0)</f>
        <v>0</v>
      </c>
      <c r="H140">
        <f>IF(--EXACT(LOWER('List of Flows'!$D140), 'List of Flows'!$D140), 'List of Flows'!$B140,0)</f>
        <v>0</v>
      </c>
      <c r="I140">
        <f>IF(--IF(ISNUMBER(SEARCH(" ", 'List of Flows'!$D140)), EXACT(PROPER('List of Flows'!$D140), 'List of Flows'!$D140), FALSE), 'List of Flows'!$B140, 0)</f>
        <v>0</v>
      </c>
      <c r="J140" s="35"/>
      <c r="K140">
        <f>IF(SUMPRODUCT(--ISNUMBER(SEARCH({"(",")","{","}","[","]","/","\","~*"},'List of Flows'!$D140)))&gt;0,'List of Flows'!$B140,0)</f>
        <v>0</v>
      </c>
      <c r="L140" s="35"/>
      <c r="M140">
        <f t="shared" si="10"/>
        <v>0</v>
      </c>
      <c r="N140">
        <f t="shared" si="11"/>
        <v>0</v>
      </c>
      <c r="O140">
        <f t="shared" si="11"/>
        <v>0</v>
      </c>
      <c r="P140">
        <f t="shared" si="11"/>
        <v>0</v>
      </c>
      <c r="Q140">
        <f t="shared" si="11"/>
        <v>0</v>
      </c>
      <c r="R140">
        <f t="shared" si="11"/>
        <v>0</v>
      </c>
      <c r="S140">
        <f t="shared" si="11"/>
        <v>0</v>
      </c>
      <c r="T140">
        <f t="shared" si="11"/>
        <v>0</v>
      </c>
      <c r="U140">
        <f t="shared" si="11"/>
        <v>0</v>
      </c>
      <c r="V140">
        <f t="shared" si="11"/>
        <v>0</v>
      </c>
      <c r="W140">
        <f t="shared" si="11"/>
        <v>0</v>
      </c>
      <c r="X140">
        <f t="shared" si="11"/>
        <v>0</v>
      </c>
      <c r="Y140">
        <f t="shared" si="12"/>
        <v>0</v>
      </c>
    </row>
    <row r="141" spans="5:25" x14ac:dyDescent="0.3">
      <c r="E141">
        <f>IF(ISNUMBER(SEARCH("  ", 'List of Flows'!$D141)),'List of Flows'!B141,0)</f>
        <v>0</v>
      </c>
      <c r="F141">
        <f>IF(--AND(ISNUMBER(SEARCH(",", 'List of Flows'!$D141))=TRUE, ISNUMBER(SEARCH(", ", 'List of Flows'!$D141))=FALSE),'List of Flows'!$B141,0)</f>
        <v>0</v>
      </c>
      <c r="G141">
        <f>IF(--EXACT(UPPER('List of Flows'!$D141),'List of Flows'!$D141),'List of Flows'!$B141,0)</f>
        <v>0</v>
      </c>
      <c r="H141">
        <f>IF(--EXACT(LOWER('List of Flows'!$D141), 'List of Flows'!$D141), 'List of Flows'!$B141,0)</f>
        <v>0</v>
      </c>
      <c r="I141">
        <f>IF(--IF(ISNUMBER(SEARCH(" ", 'List of Flows'!$D141)), EXACT(PROPER('List of Flows'!$D141), 'List of Flows'!$D141), FALSE), 'List of Flows'!$B141, 0)</f>
        <v>0</v>
      </c>
      <c r="J141" s="35"/>
      <c r="K141">
        <f>IF(SUMPRODUCT(--ISNUMBER(SEARCH({"(",")","{","}","[","]","/","\","~*"},'List of Flows'!$D141)))&gt;0,'List of Flows'!$B141,0)</f>
        <v>0</v>
      </c>
      <c r="L141" s="35"/>
      <c r="M141">
        <f t="shared" si="10"/>
        <v>0</v>
      </c>
      <c r="N141">
        <f t="shared" si="11"/>
        <v>0</v>
      </c>
      <c r="O141">
        <f t="shared" si="11"/>
        <v>0</v>
      </c>
      <c r="P141">
        <f t="shared" si="11"/>
        <v>0</v>
      </c>
      <c r="Q141">
        <f t="shared" si="11"/>
        <v>0</v>
      </c>
      <c r="R141">
        <f t="shared" si="11"/>
        <v>0</v>
      </c>
      <c r="S141">
        <f t="shared" si="11"/>
        <v>0</v>
      </c>
      <c r="T141">
        <f t="shared" si="11"/>
        <v>0</v>
      </c>
      <c r="U141">
        <f t="shared" si="11"/>
        <v>0</v>
      </c>
      <c r="V141">
        <f t="shared" si="11"/>
        <v>0</v>
      </c>
      <c r="W141">
        <f t="shared" si="11"/>
        <v>0</v>
      </c>
      <c r="X141">
        <f t="shared" si="11"/>
        <v>0</v>
      </c>
      <c r="Y141">
        <f t="shared" si="12"/>
        <v>0</v>
      </c>
    </row>
    <row r="142" spans="5:25" x14ac:dyDescent="0.3">
      <c r="E142">
        <f>IF(ISNUMBER(SEARCH("  ", 'List of Flows'!$D142)),'List of Flows'!B142,0)</f>
        <v>0</v>
      </c>
      <c r="F142">
        <f>IF(--AND(ISNUMBER(SEARCH(",", 'List of Flows'!$D142))=TRUE, ISNUMBER(SEARCH(", ", 'List of Flows'!$D142))=FALSE),'List of Flows'!$B142,0)</f>
        <v>0</v>
      </c>
      <c r="G142">
        <f>IF(--EXACT(UPPER('List of Flows'!$D142),'List of Flows'!$D142),'List of Flows'!$B142,0)</f>
        <v>0</v>
      </c>
      <c r="H142">
        <f>IF(--EXACT(LOWER('List of Flows'!$D142), 'List of Flows'!$D142), 'List of Flows'!$B142,0)</f>
        <v>0</v>
      </c>
      <c r="I142">
        <f>IF(--IF(ISNUMBER(SEARCH(" ", 'List of Flows'!$D142)), EXACT(PROPER('List of Flows'!$D142), 'List of Flows'!$D142), FALSE), 'List of Flows'!$B142, 0)</f>
        <v>0</v>
      </c>
      <c r="J142" s="35"/>
      <c r="K142">
        <f>IF(SUMPRODUCT(--ISNUMBER(SEARCH({"(",")","{","}","[","]","/","\","~*"},'List of Flows'!$D142)))&gt;0,'List of Flows'!$B142,0)</f>
        <v>0</v>
      </c>
      <c r="L142" s="35"/>
      <c r="M142">
        <f t="shared" si="10"/>
        <v>0</v>
      </c>
      <c r="N142">
        <f t="shared" si="11"/>
        <v>0</v>
      </c>
      <c r="O142">
        <f t="shared" si="11"/>
        <v>0</v>
      </c>
      <c r="P142">
        <f t="shared" si="11"/>
        <v>0</v>
      </c>
      <c r="Q142">
        <f t="shared" si="11"/>
        <v>0</v>
      </c>
      <c r="R142">
        <f t="shared" si="11"/>
        <v>0</v>
      </c>
      <c r="S142">
        <f t="shared" si="11"/>
        <v>0</v>
      </c>
      <c r="T142">
        <f t="shared" si="11"/>
        <v>0</v>
      </c>
      <c r="U142">
        <f t="shared" si="11"/>
        <v>0</v>
      </c>
      <c r="V142">
        <f t="shared" si="11"/>
        <v>0</v>
      </c>
      <c r="W142">
        <f t="shared" si="11"/>
        <v>0</v>
      </c>
      <c r="X142">
        <f t="shared" si="11"/>
        <v>0</v>
      </c>
      <c r="Y142">
        <f t="shared" si="12"/>
        <v>0</v>
      </c>
    </row>
    <row r="143" spans="5:25" x14ac:dyDescent="0.3">
      <c r="E143">
        <f>IF(ISNUMBER(SEARCH("  ", 'List of Flows'!$D143)),'List of Flows'!B143,0)</f>
        <v>0</v>
      </c>
      <c r="F143">
        <f>IF(--AND(ISNUMBER(SEARCH(",", 'List of Flows'!$D143))=TRUE, ISNUMBER(SEARCH(", ", 'List of Flows'!$D143))=FALSE),'List of Flows'!$B143,0)</f>
        <v>0</v>
      </c>
      <c r="G143">
        <f>IF(--EXACT(UPPER('List of Flows'!$D143),'List of Flows'!$D143),'List of Flows'!$B143,0)</f>
        <v>0</v>
      </c>
      <c r="H143">
        <f>IF(--EXACT(LOWER('List of Flows'!$D143), 'List of Flows'!$D143), 'List of Flows'!$B143,0)</f>
        <v>0</v>
      </c>
      <c r="I143">
        <f>IF(--IF(ISNUMBER(SEARCH(" ", 'List of Flows'!$D143)), EXACT(PROPER('List of Flows'!$D143), 'List of Flows'!$D143), FALSE), 'List of Flows'!$B143, 0)</f>
        <v>0</v>
      </c>
      <c r="J143" s="35"/>
      <c r="K143">
        <f>IF(SUMPRODUCT(--ISNUMBER(SEARCH({"(",")","{","}","[","]","/","\","~*"},'List of Flows'!$D143)))&gt;0,'List of Flows'!$B143,0)</f>
        <v>0</v>
      </c>
      <c r="L143" s="35"/>
      <c r="M143">
        <f t="shared" si="10"/>
        <v>0</v>
      </c>
      <c r="N143">
        <f t="shared" si="11"/>
        <v>0</v>
      </c>
      <c r="O143">
        <f t="shared" si="11"/>
        <v>0</v>
      </c>
      <c r="P143">
        <f t="shared" si="11"/>
        <v>0</v>
      </c>
      <c r="Q143">
        <f t="shared" si="11"/>
        <v>0</v>
      </c>
      <c r="R143">
        <f t="shared" si="11"/>
        <v>0</v>
      </c>
      <c r="S143">
        <f t="shared" si="11"/>
        <v>0</v>
      </c>
      <c r="T143">
        <f t="shared" si="11"/>
        <v>0</v>
      </c>
      <c r="U143">
        <f t="shared" si="11"/>
        <v>0</v>
      </c>
      <c r="V143">
        <f t="shared" si="11"/>
        <v>0</v>
      </c>
      <c r="W143">
        <f t="shared" si="11"/>
        <v>0</v>
      </c>
      <c r="X143">
        <f t="shared" si="11"/>
        <v>0</v>
      </c>
      <c r="Y143">
        <f t="shared" si="12"/>
        <v>0</v>
      </c>
    </row>
    <row r="144" spans="5:25" x14ac:dyDescent="0.3">
      <c r="E144">
        <f>IF(ISNUMBER(SEARCH("  ", 'List of Flows'!$D144)),'List of Flows'!B144,0)</f>
        <v>0</v>
      </c>
      <c r="F144">
        <f>IF(--AND(ISNUMBER(SEARCH(",", 'List of Flows'!$D144))=TRUE, ISNUMBER(SEARCH(", ", 'List of Flows'!$D144))=FALSE),'List of Flows'!$B144,0)</f>
        <v>0</v>
      </c>
      <c r="G144">
        <f>IF(--EXACT(UPPER('List of Flows'!$D144),'List of Flows'!$D144),'List of Flows'!$B144,0)</f>
        <v>0</v>
      </c>
      <c r="H144">
        <f>IF(--EXACT(LOWER('List of Flows'!$D144), 'List of Flows'!$D144), 'List of Flows'!$B144,0)</f>
        <v>0</v>
      </c>
      <c r="I144">
        <f>IF(--IF(ISNUMBER(SEARCH(" ", 'List of Flows'!$D144)), EXACT(PROPER('List of Flows'!$D144), 'List of Flows'!$D144), FALSE), 'List of Flows'!$B144, 0)</f>
        <v>0</v>
      </c>
      <c r="J144" s="35"/>
      <c r="K144">
        <f>IF(SUMPRODUCT(--ISNUMBER(SEARCH({"(",")","{","}","[","]","/","\","~*"},'List of Flows'!$D144)))&gt;0,'List of Flows'!$B144,0)</f>
        <v>0</v>
      </c>
      <c r="L144" s="35"/>
      <c r="M144">
        <f t="shared" si="10"/>
        <v>0</v>
      </c>
      <c r="N144">
        <f t="shared" si="11"/>
        <v>0</v>
      </c>
      <c r="O144">
        <f t="shared" si="11"/>
        <v>0</v>
      </c>
      <c r="P144">
        <f t="shared" si="11"/>
        <v>0</v>
      </c>
      <c r="Q144">
        <f t="shared" si="11"/>
        <v>0</v>
      </c>
      <c r="R144">
        <f t="shared" si="11"/>
        <v>0</v>
      </c>
      <c r="S144">
        <f t="shared" si="11"/>
        <v>0</v>
      </c>
      <c r="T144">
        <f t="shared" si="11"/>
        <v>0</v>
      </c>
      <c r="U144">
        <f t="shared" si="11"/>
        <v>0</v>
      </c>
      <c r="V144">
        <f t="shared" si="11"/>
        <v>0</v>
      </c>
      <c r="W144">
        <f t="shared" si="11"/>
        <v>0</v>
      </c>
      <c r="X144">
        <f t="shared" si="11"/>
        <v>0</v>
      </c>
      <c r="Y144">
        <f t="shared" si="12"/>
        <v>0</v>
      </c>
    </row>
    <row r="145" spans="5:25" x14ac:dyDescent="0.3">
      <c r="E145">
        <f>IF(ISNUMBER(SEARCH("  ", 'List of Flows'!$D145)),'List of Flows'!B145,0)</f>
        <v>0</v>
      </c>
      <c r="F145">
        <f>IF(--AND(ISNUMBER(SEARCH(",", 'List of Flows'!$D145))=TRUE, ISNUMBER(SEARCH(", ", 'List of Flows'!$D145))=FALSE),'List of Flows'!$B145,0)</f>
        <v>0</v>
      </c>
      <c r="G145">
        <f>IF(--EXACT(UPPER('List of Flows'!$D145),'List of Flows'!$D145),'List of Flows'!$B145,0)</f>
        <v>0</v>
      </c>
      <c r="H145">
        <f>IF(--EXACT(LOWER('List of Flows'!$D145), 'List of Flows'!$D145), 'List of Flows'!$B145,0)</f>
        <v>0</v>
      </c>
      <c r="I145">
        <f>IF(--IF(ISNUMBER(SEARCH(" ", 'List of Flows'!$D145)), EXACT(PROPER('List of Flows'!$D145), 'List of Flows'!$D145), FALSE), 'List of Flows'!$B145, 0)</f>
        <v>0</v>
      </c>
      <c r="J145" s="35"/>
      <c r="K145">
        <f>IF(SUMPRODUCT(--ISNUMBER(SEARCH({"(",")","{","}","[","]","/","\","~*"},'List of Flows'!$D145)))&gt;0,'List of Flows'!$B145,0)</f>
        <v>0</v>
      </c>
      <c r="L145" s="35"/>
      <c r="M145">
        <f t="shared" si="10"/>
        <v>0</v>
      </c>
      <c r="N145">
        <f t="shared" si="11"/>
        <v>0</v>
      </c>
      <c r="O145">
        <f t="shared" si="11"/>
        <v>0</v>
      </c>
      <c r="P145">
        <f t="shared" si="11"/>
        <v>0</v>
      </c>
      <c r="Q145">
        <f t="shared" si="11"/>
        <v>0</v>
      </c>
      <c r="R145">
        <f t="shared" si="11"/>
        <v>0</v>
      </c>
      <c r="S145">
        <f t="shared" si="11"/>
        <v>0</v>
      </c>
      <c r="T145">
        <f t="shared" si="11"/>
        <v>0</v>
      </c>
      <c r="U145">
        <f t="shared" si="11"/>
        <v>0</v>
      </c>
      <c r="V145">
        <f t="shared" si="11"/>
        <v>0</v>
      </c>
      <c r="W145">
        <f t="shared" si="11"/>
        <v>0</v>
      </c>
      <c r="X145">
        <f t="shared" si="11"/>
        <v>0</v>
      </c>
      <c r="Y145">
        <f t="shared" si="12"/>
        <v>0</v>
      </c>
    </row>
    <row r="146" spans="5:25" x14ac:dyDescent="0.3">
      <c r="E146">
        <f>IF(ISNUMBER(SEARCH("  ", 'List of Flows'!$D146)),'List of Flows'!B146,0)</f>
        <v>0</v>
      </c>
      <c r="F146">
        <f>IF(--AND(ISNUMBER(SEARCH(",", 'List of Flows'!$D146))=TRUE, ISNUMBER(SEARCH(", ", 'List of Flows'!$D146))=FALSE),'List of Flows'!$B146,0)</f>
        <v>0</v>
      </c>
      <c r="G146">
        <f>IF(--EXACT(UPPER('List of Flows'!$D146),'List of Flows'!$D146),'List of Flows'!$B146,0)</f>
        <v>0</v>
      </c>
      <c r="H146">
        <f>IF(--EXACT(LOWER('List of Flows'!$D146), 'List of Flows'!$D146), 'List of Flows'!$B146,0)</f>
        <v>0</v>
      </c>
      <c r="I146">
        <f>IF(--IF(ISNUMBER(SEARCH(" ", 'List of Flows'!$D146)), EXACT(PROPER('List of Flows'!$D146), 'List of Flows'!$D146), FALSE), 'List of Flows'!$B146, 0)</f>
        <v>0</v>
      </c>
      <c r="J146" s="35"/>
      <c r="K146">
        <f>IF(SUMPRODUCT(--ISNUMBER(SEARCH({"(",")","{","}","[","]","/","\","~*"},'List of Flows'!$D146)))&gt;0,'List of Flows'!$B146,0)</f>
        <v>0</v>
      </c>
      <c r="L146" s="35"/>
      <c r="M146">
        <f t="shared" si="10"/>
        <v>0</v>
      </c>
      <c r="N146">
        <f t="shared" si="11"/>
        <v>0</v>
      </c>
      <c r="O146">
        <f t="shared" si="11"/>
        <v>0</v>
      </c>
      <c r="P146">
        <f t="shared" si="11"/>
        <v>0</v>
      </c>
      <c r="Q146">
        <f t="shared" si="11"/>
        <v>0</v>
      </c>
      <c r="R146">
        <f t="shared" si="11"/>
        <v>0</v>
      </c>
      <c r="S146">
        <f t="shared" si="11"/>
        <v>0</v>
      </c>
      <c r="T146">
        <f t="shared" si="11"/>
        <v>0</v>
      </c>
      <c r="U146">
        <f t="shared" si="11"/>
        <v>0</v>
      </c>
      <c r="V146">
        <f t="shared" si="11"/>
        <v>0</v>
      </c>
      <c r="W146">
        <f t="shared" si="11"/>
        <v>0</v>
      </c>
      <c r="X146">
        <f t="shared" si="11"/>
        <v>0</v>
      </c>
      <c r="Y146">
        <f t="shared" si="12"/>
        <v>0</v>
      </c>
    </row>
    <row r="147" spans="5:25" x14ac:dyDescent="0.3">
      <c r="E147">
        <f>IF(ISNUMBER(SEARCH("  ", 'List of Flows'!$D147)),'List of Flows'!B147,0)</f>
        <v>0</v>
      </c>
      <c r="F147">
        <f>IF(--AND(ISNUMBER(SEARCH(",", 'List of Flows'!$D147))=TRUE, ISNUMBER(SEARCH(", ", 'List of Flows'!$D147))=FALSE),'List of Flows'!$B147,0)</f>
        <v>0</v>
      </c>
      <c r="G147">
        <f>IF(--EXACT(UPPER('List of Flows'!$D147),'List of Flows'!$D147),'List of Flows'!$B147,0)</f>
        <v>0</v>
      </c>
      <c r="H147">
        <f>IF(--EXACT(LOWER('List of Flows'!$D147), 'List of Flows'!$D147), 'List of Flows'!$B147,0)</f>
        <v>0</v>
      </c>
      <c r="I147">
        <f>IF(--IF(ISNUMBER(SEARCH(" ", 'List of Flows'!$D147)), EXACT(PROPER('List of Flows'!$D147), 'List of Flows'!$D147), FALSE), 'List of Flows'!$B147, 0)</f>
        <v>0</v>
      </c>
      <c r="J147" s="35"/>
      <c r="K147">
        <f>IF(SUMPRODUCT(--ISNUMBER(SEARCH({"(",")","{","}","[","]","/","\","~*"},'List of Flows'!$D147)))&gt;0,'List of Flows'!$B147,0)</f>
        <v>0</v>
      </c>
      <c r="L147" s="35"/>
      <c r="M147">
        <f t="shared" si="10"/>
        <v>0</v>
      </c>
      <c r="N147">
        <f t="shared" si="11"/>
        <v>0</v>
      </c>
      <c r="O147">
        <f t="shared" si="11"/>
        <v>0</v>
      </c>
      <c r="P147">
        <f t="shared" si="11"/>
        <v>0</v>
      </c>
      <c r="Q147">
        <f t="shared" si="11"/>
        <v>0</v>
      </c>
      <c r="R147">
        <f t="shared" si="11"/>
        <v>0</v>
      </c>
      <c r="S147">
        <f t="shared" si="11"/>
        <v>0</v>
      </c>
      <c r="T147">
        <f t="shared" si="11"/>
        <v>0</v>
      </c>
      <c r="U147">
        <f t="shared" si="11"/>
        <v>0</v>
      </c>
      <c r="V147">
        <f t="shared" si="11"/>
        <v>0</v>
      </c>
      <c r="W147">
        <f t="shared" si="11"/>
        <v>0</v>
      </c>
      <c r="X147">
        <f t="shared" si="11"/>
        <v>0</v>
      </c>
      <c r="Y147">
        <f t="shared" si="12"/>
        <v>0</v>
      </c>
    </row>
    <row r="148" spans="5:25" x14ac:dyDescent="0.3">
      <c r="E148">
        <f>IF(ISNUMBER(SEARCH("  ", 'List of Flows'!$D148)),'List of Flows'!B148,0)</f>
        <v>0</v>
      </c>
      <c r="F148">
        <f>IF(--AND(ISNUMBER(SEARCH(",", 'List of Flows'!$D148))=TRUE, ISNUMBER(SEARCH(", ", 'List of Flows'!$D148))=FALSE),'List of Flows'!$B148,0)</f>
        <v>0</v>
      </c>
      <c r="G148">
        <f>IF(--EXACT(UPPER('List of Flows'!$D148),'List of Flows'!$D148),'List of Flows'!$B148,0)</f>
        <v>0</v>
      </c>
      <c r="H148">
        <f>IF(--EXACT(LOWER('List of Flows'!$D148), 'List of Flows'!$D148), 'List of Flows'!$B148,0)</f>
        <v>0</v>
      </c>
      <c r="I148">
        <f>IF(--IF(ISNUMBER(SEARCH(" ", 'List of Flows'!$D148)), EXACT(PROPER('List of Flows'!$D148), 'List of Flows'!$D148), FALSE), 'List of Flows'!$B148, 0)</f>
        <v>0</v>
      </c>
      <c r="J148" s="35"/>
      <c r="K148">
        <f>IF(SUMPRODUCT(--ISNUMBER(SEARCH({"(",")","{","}","[","]","/","\","~*"},'List of Flows'!$D148)))&gt;0,'List of Flows'!$B148,0)</f>
        <v>0</v>
      </c>
      <c r="L148" s="35"/>
      <c r="M148">
        <f t="shared" si="10"/>
        <v>0</v>
      </c>
      <c r="N148">
        <f t="shared" si="11"/>
        <v>0</v>
      </c>
      <c r="O148">
        <f t="shared" si="11"/>
        <v>0</v>
      </c>
      <c r="P148">
        <f t="shared" si="11"/>
        <v>0</v>
      </c>
      <c r="Q148">
        <f t="shared" si="11"/>
        <v>0</v>
      </c>
      <c r="R148">
        <f t="shared" si="11"/>
        <v>0</v>
      </c>
      <c r="S148">
        <f t="shared" si="11"/>
        <v>0</v>
      </c>
      <c r="T148">
        <f t="shared" si="11"/>
        <v>0</v>
      </c>
      <c r="U148">
        <f t="shared" si="11"/>
        <v>0</v>
      </c>
      <c r="V148">
        <f t="shared" si="11"/>
        <v>0</v>
      </c>
      <c r="W148">
        <f t="shared" si="11"/>
        <v>0</v>
      </c>
      <c r="X148">
        <f t="shared" si="11"/>
        <v>0</v>
      </c>
      <c r="Y148">
        <f t="shared" si="12"/>
        <v>0</v>
      </c>
    </row>
    <row r="149" spans="5:25" x14ac:dyDescent="0.3">
      <c r="E149">
        <f>IF(ISNUMBER(SEARCH("  ", 'List of Flows'!$D149)),'List of Flows'!B149,0)</f>
        <v>0</v>
      </c>
      <c r="F149">
        <f>IF(--AND(ISNUMBER(SEARCH(",", 'List of Flows'!$D149))=TRUE, ISNUMBER(SEARCH(", ", 'List of Flows'!$D149))=FALSE),'List of Flows'!$B149,0)</f>
        <v>0</v>
      </c>
      <c r="G149">
        <f>IF(--EXACT(UPPER('List of Flows'!$D149),'List of Flows'!$D149),'List of Flows'!$B149,0)</f>
        <v>0</v>
      </c>
      <c r="H149">
        <f>IF(--EXACT(LOWER('List of Flows'!$D149), 'List of Flows'!$D149), 'List of Flows'!$B149,0)</f>
        <v>0</v>
      </c>
      <c r="I149">
        <f>IF(--IF(ISNUMBER(SEARCH(" ", 'List of Flows'!$D149)), EXACT(PROPER('List of Flows'!$D149), 'List of Flows'!$D149), FALSE), 'List of Flows'!$B149, 0)</f>
        <v>0</v>
      </c>
      <c r="J149" s="35"/>
      <c r="K149">
        <f>IF(SUMPRODUCT(--ISNUMBER(SEARCH({"(",")","{","}","[","]","/","\","~*"},'List of Flows'!$D149)))&gt;0,'List of Flows'!$B149,0)</f>
        <v>0</v>
      </c>
      <c r="L149" s="35"/>
      <c r="M149">
        <f t="shared" si="10"/>
        <v>0</v>
      </c>
      <c r="N149">
        <f t="shared" si="11"/>
        <v>0</v>
      </c>
      <c r="O149">
        <f t="shared" si="11"/>
        <v>0</v>
      </c>
      <c r="P149">
        <f t="shared" si="11"/>
        <v>0</v>
      </c>
      <c r="Q149">
        <f t="shared" si="11"/>
        <v>0</v>
      </c>
      <c r="R149">
        <f t="shared" si="11"/>
        <v>0</v>
      </c>
      <c r="S149">
        <f t="shared" si="11"/>
        <v>0</v>
      </c>
      <c r="T149">
        <f t="shared" si="11"/>
        <v>0</v>
      </c>
      <c r="U149">
        <f t="shared" si="11"/>
        <v>0</v>
      </c>
      <c r="V149">
        <f t="shared" si="11"/>
        <v>0</v>
      </c>
      <c r="W149">
        <f t="shared" si="11"/>
        <v>0</v>
      </c>
      <c r="X149">
        <f t="shared" si="11"/>
        <v>0</v>
      </c>
      <c r="Y149">
        <f t="shared" si="12"/>
        <v>0</v>
      </c>
    </row>
    <row r="150" spans="5:25" x14ac:dyDescent="0.3">
      <c r="E150">
        <f>IF(ISNUMBER(SEARCH("  ", 'List of Flows'!$D150)),'List of Flows'!B150,0)</f>
        <v>0</v>
      </c>
      <c r="F150">
        <f>IF(--AND(ISNUMBER(SEARCH(",", 'List of Flows'!$D150))=TRUE, ISNUMBER(SEARCH(", ", 'List of Flows'!$D150))=FALSE),'List of Flows'!$B150,0)</f>
        <v>0</v>
      </c>
      <c r="G150">
        <f>IF(--EXACT(UPPER('List of Flows'!$D150),'List of Flows'!$D150),'List of Flows'!$B150,0)</f>
        <v>0</v>
      </c>
      <c r="H150">
        <f>IF(--EXACT(LOWER('List of Flows'!$D150), 'List of Flows'!$D150), 'List of Flows'!$B150,0)</f>
        <v>0</v>
      </c>
      <c r="I150">
        <f>IF(--IF(ISNUMBER(SEARCH(" ", 'List of Flows'!$D150)), EXACT(PROPER('List of Flows'!$D150), 'List of Flows'!$D150), FALSE), 'List of Flows'!$B150, 0)</f>
        <v>0</v>
      </c>
      <c r="J150" s="35"/>
      <c r="K150">
        <f>IF(SUMPRODUCT(--ISNUMBER(SEARCH({"(",")","{","}","[","]","/","\","~*"},'List of Flows'!$D150)))&gt;0,'List of Flows'!$B150,0)</f>
        <v>0</v>
      </c>
      <c r="L150" s="35"/>
      <c r="M150">
        <f t="shared" si="10"/>
        <v>0</v>
      </c>
      <c r="N150">
        <f t="shared" si="11"/>
        <v>0</v>
      </c>
      <c r="O150">
        <f t="shared" si="11"/>
        <v>0</v>
      </c>
      <c r="P150">
        <f t="shared" si="11"/>
        <v>0</v>
      </c>
      <c r="Q150">
        <f t="shared" si="11"/>
        <v>0</v>
      </c>
      <c r="R150">
        <f t="shared" si="11"/>
        <v>0</v>
      </c>
      <c r="S150">
        <f t="shared" si="11"/>
        <v>0</v>
      </c>
      <c r="T150">
        <f t="shared" si="11"/>
        <v>0</v>
      </c>
      <c r="U150">
        <f t="shared" si="11"/>
        <v>0</v>
      </c>
      <c r="V150">
        <f t="shared" si="11"/>
        <v>0</v>
      </c>
      <c r="W150">
        <f t="shared" si="11"/>
        <v>0</v>
      </c>
      <c r="X150">
        <f t="shared" si="11"/>
        <v>0</v>
      </c>
      <c r="Y150">
        <f t="shared" si="12"/>
        <v>0</v>
      </c>
    </row>
    <row r="151" spans="5:25" x14ac:dyDescent="0.3">
      <c r="E151">
        <f>IF(ISNUMBER(SEARCH("  ", 'List of Flows'!$D151)),'List of Flows'!B151,0)</f>
        <v>0</v>
      </c>
      <c r="F151">
        <f>IF(--AND(ISNUMBER(SEARCH(",", 'List of Flows'!$D151))=TRUE, ISNUMBER(SEARCH(", ", 'List of Flows'!$D151))=FALSE),'List of Flows'!$B151,0)</f>
        <v>0</v>
      </c>
      <c r="G151">
        <f>IF(--EXACT(UPPER('List of Flows'!$D151),'List of Flows'!$D151),'List of Flows'!$B151,0)</f>
        <v>0</v>
      </c>
      <c r="H151">
        <f>IF(--EXACT(LOWER('List of Flows'!$D151), 'List of Flows'!$D151), 'List of Flows'!$B151,0)</f>
        <v>0</v>
      </c>
      <c r="I151">
        <f>IF(--IF(ISNUMBER(SEARCH(" ", 'List of Flows'!$D151)), EXACT(PROPER('List of Flows'!$D151), 'List of Flows'!$D151), FALSE), 'List of Flows'!$B151, 0)</f>
        <v>0</v>
      </c>
      <c r="J151" s="35"/>
      <c r="K151">
        <f>IF(SUMPRODUCT(--ISNUMBER(SEARCH({"(",")","{","}","[","]","/","\","~*"},'List of Flows'!$D151)))&gt;0,'List of Flows'!$B151,0)</f>
        <v>0</v>
      </c>
      <c r="L151" s="35"/>
      <c r="M151">
        <f t="shared" si="10"/>
        <v>0</v>
      </c>
      <c r="N151">
        <f t="shared" si="11"/>
        <v>0</v>
      </c>
      <c r="O151">
        <f t="shared" si="11"/>
        <v>0</v>
      </c>
      <c r="P151">
        <f t="shared" si="11"/>
        <v>0</v>
      </c>
      <c r="Q151">
        <f t="shared" si="11"/>
        <v>0</v>
      </c>
      <c r="R151">
        <f t="shared" si="11"/>
        <v>0</v>
      </c>
      <c r="S151">
        <f t="shared" si="11"/>
        <v>0</v>
      </c>
      <c r="T151">
        <f t="shared" si="11"/>
        <v>0</v>
      </c>
      <c r="U151">
        <f t="shared" si="11"/>
        <v>0</v>
      </c>
      <c r="V151">
        <f t="shared" si="11"/>
        <v>0</v>
      </c>
      <c r="W151">
        <f t="shared" si="11"/>
        <v>0</v>
      </c>
      <c r="X151">
        <f t="shared" ref="N151:X175" si="13">COUNTIF($E151:$F151,X$1)+COUNTIF($G151:$I151,X$1)</f>
        <v>0</v>
      </c>
      <c r="Y151">
        <f t="shared" si="12"/>
        <v>0</v>
      </c>
    </row>
    <row r="152" spans="5:25" x14ac:dyDescent="0.3">
      <c r="E152">
        <f>IF(ISNUMBER(SEARCH("  ", 'List of Flows'!$D152)),'List of Flows'!B152,0)</f>
        <v>0</v>
      </c>
      <c r="F152">
        <f>IF(--AND(ISNUMBER(SEARCH(",", 'List of Flows'!$D152))=TRUE, ISNUMBER(SEARCH(", ", 'List of Flows'!$D152))=FALSE),'List of Flows'!$B152,0)</f>
        <v>0</v>
      </c>
      <c r="G152">
        <f>IF(--EXACT(UPPER('List of Flows'!$D152),'List of Flows'!$D152),'List of Flows'!$B152,0)</f>
        <v>0</v>
      </c>
      <c r="H152">
        <f>IF(--EXACT(LOWER('List of Flows'!$D152), 'List of Flows'!$D152), 'List of Flows'!$B152,0)</f>
        <v>0</v>
      </c>
      <c r="I152">
        <f>IF(--IF(ISNUMBER(SEARCH(" ", 'List of Flows'!$D152)), EXACT(PROPER('List of Flows'!$D152), 'List of Flows'!$D152), FALSE), 'List of Flows'!$B152, 0)</f>
        <v>0</v>
      </c>
      <c r="J152" s="35"/>
      <c r="K152">
        <f>IF(SUMPRODUCT(--ISNUMBER(SEARCH({"(",")","{","}","[","]","/","\","~*"},'List of Flows'!$D152)))&gt;0,'List of Flows'!$B152,0)</f>
        <v>0</v>
      </c>
      <c r="L152" s="35"/>
      <c r="M152">
        <f t="shared" si="10"/>
        <v>0</v>
      </c>
      <c r="N152">
        <f t="shared" si="13"/>
        <v>0</v>
      </c>
      <c r="O152">
        <f t="shared" si="13"/>
        <v>0</v>
      </c>
      <c r="P152">
        <f t="shared" si="13"/>
        <v>0</v>
      </c>
      <c r="Q152">
        <f t="shared" si="13"/>
        <v>0</v>
      </c>
      <c r="R152">
        <f t="shared" si="13"/>
        <v>0</v>
      </c>
      <c r="S152">
        <f t="shared" si="13"/>
        <v>0</v>
      </c>
      <c r="T152">
        <f t="shared" si="13"/>
        <v>0</v>
      </c>
      <c r="U152">
        <f t="shared" si="13"/>
        <v>0</v>
      </c>
      <c r="V152">
        <f t="shared" si="13"/>
        <v>0</v>
      </c>
      <c r="W152">
        <f t="shared" si="13"/>
        <v>0</v>
      </c>
      <c r="X152">
        <f t="shared" si="13"/>
        <v>0</v>
      </c>
      <c r="Y152">
        <f t="shared" si="12"/>
        <v>0</v>
      </c>
    </row>
    <row r="153" spans="5:25" x14ac:dyDescent="0.3">
      <c r="E153">
        <f>IF(ISNUMBER(SEARCH("  ", 'List of Flows'!$D153)),'List of Flows'!B153,0)</f>
        <v>0</v>
      </c>
      <c r="F153">
        <f>IF(--AND(ISNUMBER(SEARCH(",", 'List of Flows'!$D153))=TRUE, ISNUMBER(SEARCH(", ", 'List of Flows'!$D153))=FALSE),'List of Flows'!$B153,0)</f>
        <v>0</v>
      </c>
      <c r="G153">
        <f>IF(--EXACT(UPPER('List of Flows'!$D153),'List of Flows'!$D153),'List of Flows'!$B153,0)</f>
        <v>0</v>
      </c>
      <c r="H153">
        <f>IF(--EXACT(LOWER('List of Flows'!$D153), 'List of Flows'!$D153), 'List of Flows'!$B153,0)</f>
        <v>0</v>
      </c>
      <c r="I153">
        <f>IF(--IF(ISNUMBER(SEARCH(" ", 'List of Flows'!$D153)), EXACT(PROPER('List of Flows'!$D153), 'List of Flows'!$D153), FALSE), 'List of Flows'!$B153, 0)</f>
        <v>0</v>
      </c>
      <c r="J153" s="35"/>
      <c r="K153">
        <f>IF(SUMPRODUCT(--ISNUMBER(SEARCH({"(",")","{","}","[","]","/","\","~*"},'List of Flows'!$D153)))&gt;0,'List of Flows'!$B153,0)</f>
        <v>0</v>
      </c>
      <c r="L153" s="35"/>
      <c r="M153">
        <f t="shared" si="10"/>
        <v>0</v>
      </c>
      <c r="N153">
        <f t="shared" si="13"/>
        <v>0</v>
      </c>
      <c r="O153">
        <f t="shared" si="13"/>
        <v>0</v>
      </c>
      <c r="P153">
        <f t="shared" si="13"/>
        <v>0</v>
      </c>
      <c r="Q153">
        <f t="shared" si="13"/>
        <v>0</v>
      </c>
      <c r="R153">
        <f t="shared" si="13"/>
        <v>0</v>
      </c>
      <c r="S153">
        <f t="shared" si="13"/>
        <v>0</v>
      </c>
      <c r="T153">
        <f t="shared" si="13"/>
        <v>0</v>
      </c>
      <c r="U153">
        <f t="shared" si="13"/>
        <v>0</v>
      </c>
      <c r="V153">
        <f t="shared" si="13"/>
        <v>0</v>
      </c>
      <c r="W153">
        <f t="shared" si="13"/>
        <v>0</v>
      </c>
      <c r="X153">
        <f t="shared" si="13"/>
        <v>0</v>
      </c>
      <c r="Y153">
        <f t="shared" si="12"/>
        <v>0</v>
      </c>
    </row>
    <row r="154" spans="5:25" x14ac:dyDescent="0.3">
      <c r="E154">
        <f>IF(ISNUMBER(SEARCH("  ", 'List of Flows'!$D154)),'List of Flows'!B154,0)</f>
        <v>0</v>
      </c>
      <c r="F154">
        <f>IF(--AND(ISNUMBER(SEARCH(",", 'List of Flows'!$D154))=TRUE, ISNUMBER(SEARCH(", ", 'List of Flows'!$D154))=FALSE),'List of Flows'!$B154,0)</f>
        <v>0</v>
      </c>
      <c r="G154">
        <f>IF(--EXACT(UPPER('List of Flows'!$D154),'List of Flows'!$D154),'List of Flows'!$B154,0)</f>
        <v>0</v>
      </c>
      <c r="H154">
        <f>IF(--EXACT(LOWER('List of Flows'!$D154), 'List of Flows'!$D154), 'List of Flows'!$B154,0)</f>
        <v>0</v>
      </c>
      <c r="I154">
        <f>IF(--IF(ISNUMBER(SEARCH(" ", 'List of Flows'!$D154)), EXACT(PROPER('List of Flows'!$D154), 'List of Flows'!$D154), FALSE), 'List of Flows'!$B154, 0)</f>
        <v>0</v>
      </c>
      <c r="J154" s="35"/>
      <c r="K154">
        <f>IF(SUMPRODUCT(--ISNUMBER(SEARCH({"(",")","{","}","[","]","/","\","~*"},'List of Flows'!$D154)))&gt;0,'List of Flows'!$B154,0)</f>
        <v>0</v>
      </c>
      <c r="L154" s="35"/>
      <c r="M154">
        <f t="shared" si="10"/>
        <v>0</v>
      </c>
      <c r="N154">
        <f t="shared" si="13"/>
        <v>0</v>
      </c>
      <c r="O154">
        <f t="shared" si="13"/>
        <v>0</v>
      </c>
      <c r="P154">
        <f t="shared" si="13"/>
        <v>0</v>
      </c>
      <c r="Q154">
        <f t="shared" si="13"/>
        <v>0</v>
      </c>
      <c r="R154">
        <f t="shared" si="13"/>
        <v>0</v>
      </c>
      <c r="S154">
        <f t="shared" si="13"/>
        <v>0</v>
      </c>
      <c r="T154">
        <f t="shared" si="13"/>
        <v>0</v>
      </c>
      <c r="U154">
        <f t="shared" si="13"/>
        <v>0</v>
      </c>
      <c r="V154">
        <f t="shared" si="13"/>
        <v>0</v>
      </c>
      <c r="W154">
        <f t="shared" si="13"/>
        <v>0</v>
      </c>
      <c r="X154">
        <f t="shared" si="13"/>
        <v>0</v>
      </c>
      <c r="Y154">
        <f t="shared" si="12"/>
        <v>0</v>
      </c>
    </row>
    <row r="155" spans="5:25" x14ac:dyDescent="0.3">
      <c r="E155">
        <f>IF(ISNUMBER(SEARCH("  ", 'List of Flows'!$D155)),'List of Flows'!B155,0)</f>
        <v>0</v>
      </c>
      <c r="F155">
        <f>IF(--AND(ISNUMBER(SEARCH(",", 'List of Flows'!$D155))=TRUE, ISNUMBER(SEARCH(", ", 'List of Flows'!$D155))=FALSE),'List of Flows'!$B155,0)</f>
        <v>0</v>
      </c>
      <c r="G155">
        <f>IF(--EXACT(UPPER('List of Flows'!$D155),'List of Flows'!$D155),'List of Flows'!$B155,0)</f>
        <v>0</v>
      </c>
      <c r="H155">
        <f>IF(--EXACT(LOWER('List of Flows'!$D155), 'List of Flows'!$D155), 'List of Flows'!$B155,0)</f>
        <v>0</v>
      </c>
      <c r="I155">
        <f>IF(--IF(ISNUMBER(SEARCH(" ", 'List of Flows'!$D155)), EXACT(PROPER('List of Flows'!$D155), 'List of Flows'!$D155), FALSE), 'List of Flows'!$B155, 0)</f>
        <v>0</v>
      </c>
      <c r="J155" s="35"/>
      <c r="K155">
        <f>IF(SUMPRODUCT(--ISNUMBER(SEARCH({"(",")","{","}","[","]","/","\","~*"},'List of Flows'!$D155)))&gt;0,'List of Flows'!$B155,0)</f>
        <v>0</v>
      </c>
      <c r="L155" s="35"/>
      <c r="M155">
        <f t="shared" si="10"/>
        <v>0</v>
      </c>
      <c r="N155">
        <f t="shared" si="13"/>
        <v>0</v>
      </c>
      <c r="O155">
        <f t="shared" si="13"/>
        <v>0</v>
      </c>
      <c r="P155">
        <f t="shared" si="13"/>
        <v>0</v>
      </c>
      <c r="Q155">
        <f t="shared" si="13"/>
        <v>0</v>
      </c>
      <c r="R155">
        <f t="shared" si="13"/>
        <v>0</v>
      </c>
      <c r="S155">
        <f t="shared" si="13"/>
        <v>0</v>
      </c>
      <c r="T155">
        <f t="shared" si="13"/>
        <v>0</v>
      </c>
      <c r="U155">
        <f t="shared" si="13"/>
        <v>0</v>
      </c>
      <c r="V155">
        <f t="shared" si="13"/>
        <v>0</v>
      </c>
      <c r="W155">
        <f t="shared" si="13"/>
        <v>0</v>
      </c>
      <c r="X155">
        <f t="shared" si="13"/>
        <v>0</v>
      </c>
      <c r="Y155">
        <f t="shared" si="12"/>
        <v>0</v>
      </c>
    </row>
    <row r="156" spans="5:25" x14ac:dyDescent="0.3">
      <c r="E156">
        <f>IF(ISNUMBER(SEARCH("  ", 'List of Flows'!$D156)),'List of Flows'!B156,0)</f>
        <v>0</v>
      </c>
      <c r="F156">
        <f>IF(--AND(ISNUMBER(SEARCH(",", 'List of Flows'!$D156))=TRUE, ISNUMBER(SEARCH(", ", 'List of Flows'!$D156))=FALSE),'List of Flows'!$B156,0)</f>
        <v>0</v>
      </c>
      <c r="G156">
        <f>IF(--EXACT(UPPER('List of Flows'!$D156),'List of Flows'!$D156),'List of Flows'!$B156,0)</f>
        <v>0</v>
      </c>
      <c r="H156">
        <f>IF(--EXACT(LOWER('List of Flows'!$D156), 'List of Flows'!$D156), 'List of Flows'!$B156,0)</f>
        <v>0</v>
      </c>
      <c r="I156">
        <f>IF(--IF(ISNUMBER(SEARCH(" ", 'List of Flows'!$D156)), EXACT(PROPER('List of Flows'!$D156), 'List of Flows'!$D156), FALSE), 'List of Flows'!$B156, 0)</f>
        <v>0</v>
      </c>
      <c r="J156" s="35"/>
      <c r="K156">
        <f>IF(SUMPRODUCT(--ISNUMBER(SEARCH({"(",")","{","}","[","]","/","\","~*"},'List of Flows'!$D156)))&gt;0,'List of Flows'!$B156,0)</f>
        <v>0</v>
      </c>
      <c r="L156" s="35"/>
      <c r="M156">
        <f t="shared" si="10"/>
        <v>0</v>
      </c>
      <c r="N156">
        <f t="shared" si="13"/>
        <v>0</v>
      </c>
      <c r="O156">
        <f t="shared" si="13"/>
        <v>0</v>
      </c>
      <c r="P156">
        <f t="shared" si="13"/>
        <v>0</v>
      </c>
      <c r="Q156">
        <f t="shared" si="13"/>
        <v>0</v>
      </c>
      <c r="R156">
        <f t="shared" si="13"/>
        <v>0</v>
      </c>
      <c r="S156">
        <f t="shared" si="13"/>
        <v>0</v>
      </c>
      <c r="T156">
        <f t="shared" si="13"/>
        <v>0</v>
      </c>
      <c r="U156">
        <f t="shared" si="13"/>
        <v>0</v>
      </c>
      <c r="V156">
        <f t="shared" si="13"/>
        <v>0</v>
      </c>
      <c r="W156">
        <f t="shared" si="13"/>
        <v>0</v>
      </c>
      <c r="X156">
        <f t="shared" si="13"/>
        <v>0</v>
      </c>
      <c r="Y156">
        <f t="shared" si="12"/>
        <v>0</v>
      </c>
    </row>
    <row r="157" spans="5:25" x14ac:dyDescent="0.3">
      <c r="E157">
        <f>IF(ISNUMBER(SEARCH("  ", 'List of Flows'!$D157)),'List of Flows'!B157,0)</f>
        <v>0</v>
      </c>
      <c r="F157">
        <f>IF(--AND(ISNUMBER(SEARCH(",", 'List of Flows'!$D157))=TRUE, ISNUMBER(SEARCH(", ", 'List of Flows'!$D157))=FALSE),'List of Flows'!$B157,0)</f>
        <v>0</v>
      </c>
      <c r="G157">
        <f>IF(--EXACT(UPPER('List of Flows'!$D157),'List of Flows'!$D157),'List of Flows'!$B157,0)</f>
        <v>0</v>
      </c>
      <c r="H157">
        <f>IF(--EXACT(LOWER('List of Flows'!$D157), 'List of Flows'!$D157), 'List of Flows'!$B157,0)</f>
        <v>0</v>
      </c>
      <c r="I157">
        <f>IF(--IF(ISNUMBER(SEARCH(" ", 'List of Flows'!$D157)), EXACT(PROPER('List of Flows'!$D157), 'List of Flows'!$D157), FALSE), 'List of Flows'!$B157, 0)</f>
        <v>0</v>
      </c>
      <c r="J157" s="35"/>
      <c r="K157">
        <f>IF(SUMPRODUCT(--ISNUMBER(SEARCH({"(",")","{","}","[","]","/","\","~*"},'List of Flows'!$D157)))&gt;0,'List of Flows'!$B157,0)</f>
        <v>0</v>
      </c>
      <c r="L157" s="35"/>
      <c r="M157">
        <f t="shared" si="10"/>
        <v>0</v>
      </c>
      <c r="N157">
        <f t="shared" si="13"/>
        <v>0</v>
      </c>
      <c r="O157">
        <f t="shared" si="13"/>
        <v>0</v>
      </c>
      <c r="P157">
        <f t="shared" si="13"/>
        <v>0</v>
      </c>
      <c r="Q157">
        <f t="shared" si="13"/>
        <v>0</v>
      </c>
      <c r="R157">
        <f t="shared" si="13"/>
        <v>0</v>
      </c>
      <c r="S157">
        <f t="shared" si="13"/>
        <v>0</v>
      </c>
      <c r="T157">
        <f t="shared" si="13"/>
        <v>0</v>
      </c>
      <c r="U157">
        <f t="shared" si="13"/>
        <v>0</v>
      </c>
      <c r="V157">
        <f t="shared" si="13"/>
        <v>0</v>
      </c>
      <c r="W157">
        <f t="shared" si="13"/>
        <v>0</v>
      </c>
      <c r="X157">
        <f t="shared" si="13"/>
        <v>0</v>
      </c>
      <c r="Y157">
        <f t="shared" si="12"/>
        <v>0</v>
      </c>
    </row>
    <row r="158" spans="5:25" x14ac:dyDescent="0.3">
      <c r="E158">
        <f>IF(ISNUMBER(SEARCH("  ", 'List of Flows'!$D158)),'List of Flows'!B158,0)</f>
        <v>0</v>
      </c>
      <c r="F158">
        <f>IF(--AND(ISNUMBER(SEARCH(",", 'List of Flows'!$D158))=TRUE, ISNUMBER(SEARCH(", ", 'List of Flows'!$D158))=FALSE),'List of Flows'!$B158,0)</f>
        <v>0</v>
      </c>
      <c r="G158">
        <f>IF(--EXACT(UPPER('List of Flows'!$D158),'List of Flows'!$D158),'List of Flows'!$B158,0)</f>
        <v>0</v>
      </c>
      <c r="H158">
        <f>IF(--EXACT(LOWER('List of Flows'!$D158), 'List of Flows'!$D158), 'List of Flows'!$B158,0)</f>
        <v>0</v>
      </c>
      <c r="I158">
        <f>IF(--IF(ISNUMBER(SEARCH(" ", 'List of Flows'!$D158)), EXACT(PROPER('List of Flows'!$D158), 'List of Flows'!$D158), FALSE), 'List of Flows'!$B158, 0)</f>
        <v>0</v>
      </c>
      <c r="J158" s="35"/>
      <c r="K158">
        <f>IF(SUMPRODUCT(--ISNUMBER(SEARCH({"(",")","{","}","[","]","/","\","~*"},'List of Flows'!$D158)))&gt;0,'List of Flows'!$B158,0)</f>
        <v>0</v>
      </c>
      <c r="L158" s="35"/>
      <c r="M158">
        <f t="shared" si="10"/>
        <v>0</v>
      </c>
      <c r="N158">
        <f t="shared" si="13"/>
        <v>0</v>
      </c>
      <c r="O158">
        <f t="shared" si="13"/>
        <v>0</v>
      </c>
      <c r="P158">
        <f t="shared" si="13"/>
        <v>0</v>
      </c>
      <c r="Q158">
        <f t="shared" si="13"/>
        <v>0</v>
      </c>
      <c r="R158">
        <f t="shared" si="13"/>
        <v>0</v>
      </c>
      <c r="S158">
        <f t="shared" si="13"/>
        <v>0</v>
      </c>
      <c r="T158">
        <f t="shared" si="13"/>
        <v>0</v>
      </c>
      <c r="U158">
        <f t="shared" si="13"/>
        <v>0</v>
      </c>
      <c r="V158">
        <f t="shared" si="13"/>
        <v>0</v>
      </c>
      <c r="W158">
        <f t="shared" si="13"/>
        <v>0</v>
      </c>
      <c r="X158">
        <f t="shared" si="13"/>
        <v>0</v>
      </c>
      <c r="Y158">
        <f t="shared" si="12"/>
        <v>0</v>
      </c>
    </row>
    <row r="159" spans="5:25" x14ac:dyDescent="0.3">
      <c r="E159">
        <f>IF(ISNUMBER(SEARCH("  ", 'List of Flows'!$D159)),'List of Flows'!B159,0)</f>
        <v>0</v>
      </c>
      <c r="F159">
        <f>IF(--AND(ISNUMBER(SEARCH(",", 'List of Flows'!$D159))=TRUE, ISNUMBER(SEARCH(", ", 'List of Flows'!$D159))=FALSE),'List of Flows'!$B159,0)</f>
        <v>0</v>
      </c>
      <c r="G159">
        <f>IF(--EXACT(UPPER('List of Flows'!$D159),'List of Flows'!$D159),'List of Flows'!$B159,0)</f>
        <v>0</v>
      </c>
      <c r="H159">
        <f>IF(--EXACT(LOWER('List of Flows'!$D159), 'List of Flows'!$D159), 'List of Flows'!$B159,0)</f>
        <v>0</v>
      </c>
      <c r="I159">
        <f>IF(--IF(ISNUMBER(SEARCH(" ", 'List of Flows'!$D159)), EXACT(PROPER('List of Flows'!$D159), 'List of Flows'!$D159), FALSE), 'List of Flows'!$B159, 0)</f>
        <v>0</v>
      </c>
      <c r="J159" s="35"/>
      <c r="K159">
        <f>IF(SUMPRODUCT(--ISNUMBER(SEARCH({"(",")","{","}","[","]","/","\","~*"},'List of Flows'!$D159)))&gt;0,'List of Flows'!$B159,0)</f>
        <v>0</v>
      </c>
      <c r="L159" s="35"/>
      <c r="M159">
        <f t="shared" si="10"/>
        <v>0</v>
      </c>
      <c r="N159">
        <f t="shared" si="13"/>
        <v>0</v>
      </c>
      <c r="O159">
        <f t="shared" si="13"/>
        <v>0</v>
      </c>
      <c r="P159">
        <f t="shared" si="13"/>
        <v>0</v>
      </c>
      <c r="Q159">
        <f t="shared" si="13"/>
        <v>0</v>
      </c>
      <c r="R159">
        <f t="shared" si="13"/>
        <v>0</v>
      </c>
      <c r="S159">
        <f t="shared" si="13"/>
        <v>0</v>
      </c>
      <c r="T159">
        <f t="shared" si="13"/>
        <v>0</v>
      </c>
      <c r="U159">
        <f t="shared" si="13"/>
        <v>0</v>
      </c>
      <c r="V159">
        <f t="shared" si="13"/>
        <v>0</v>
      </c>
      <c r="W159">
        <f t="shared" si="13"/>
        <v>0</v>
      </c>
      <c r="X159">
        <f t="shared" si="13"/>
        <v>0</v>
      </c>
      <c r="Y159">
        <f t="shared" si="12"/>
        <v>0</v>
      </c>
    </row>
    <row r="160" spans="5:25" x14ac:dyDescent="0.3">
      <c r="E160">
        <f>IF(ISNUMBER(SEARCH("  ", 'List of Flows'!$D160)),'List of Flows'!B160,0)</f>
        <v>0</v>
      </c>
      <c r="F160">
        <f>IF(--AND(ISNUMBER(SEARCH(",", 'List of Flows'!$D160))=TRUE, ISNUMBER(SEARCH(", ", 'List of Flows'!$D160))=FALSE),'List of Flows'!$B160,0)</f>
        <v>0</v>
      </c>
      <c r="G160">
        <f>IF(--EXACT(UPPER('List of Flows'!$D160),'List of Flows'!$D160),'List of Flows'!$B160,0)</f>
        <v>0</v>
      </c>
      <c r="H160">
        <f>IF(--EXACT(LOWER('List of Flows'!$D160), 'List of Flows'!$D160), 'List of Flows'!$B160,0)</f>
        <v>0</v>
      </c>
      <c r="I160">
        <f>IF(--IF(ISNUMBER(SEARCH(" ", 'List of Flows'!$D160)), EXACT(PROPER('List of Flows'!$D160), 'List of Flows'!$D160), FALSE), 'List of Flows'!$B160, 0)</f>
        <v>0</v>
      </c>
      <c r="J160" s="35"/>
      <c r="K160">
        <f>IF(SUMPRODUCT(--ISNUMBER(SEARCH({"(",")","{","}","[","]","/","\","~*"},'List of Flows'!$D160)))&gt;0,'List of Flows'!$B160,0)</f>
        <v>0</v>
      </c>
      <c r="L160" s="35"/>
      <c r="M160">
        <f t="shared" si="10"/>
        <v>0</v>
      </c>
      <c r="N160">
        <f t="shared" si="13"/>
        <v>0</v>
      </c>
      <c r="O160">
        <f t="shared" si="13"/>
        <v>0</v>
      </c>
      <c r="P160">
        <f t="shared" si="13"/>
        <v>0</v>
      </c>
      <c r="Q160">
        <f t="shared" si="13"/>
        <v>0</v>
      </c>
      <c r="R160">
        <f t="shared" si="13"/>
        <v>0</v>
      </c>
      <c r="S160">
        <f t="shared" si="13"/>
        <v>0</v>
      </c>
      <c r="T160">
        <f t="shared" si="13"/>
        <v>0</v>
      </c>
      <c r="U160">
        <f t="shared" si="13"/>
        <v>0</v>
      </c>
      <c r="V160">
        <f t="shared" si="13"/>
        <v>0</v>
      </c>
      <c r="W160">
        <f t="shared" si="13"/>
        <v>0</v>
      </c>
      <c r="X160">
        <f t="shared" si="13"/>
        <v>0</v>
      </c>
      <c r="Y160">
        <f t="shared" si="12"/>
        <v>0</v>
      </c>
    </row>
    <row r="161" spans="5:25" x14ac:dyDescent="0.3">
      <c r="E161">
        <f>IF(ISNUMBER(SEARCH("  ", 'List of Flows'!$D161)),'List of Flows'!B161,0)</f>
        <v>0</v>
      </c>
      <c r="F161">
        <f>IF(--AND(ISNUMBER(SEARCH(",", 'List of Flows'!$D161))=TRUE, ISNUMBER(SEARCH(", ", 'List of Flows'!$D161))=FALSE),'List of Flows'!$B161,0)</f>
        <v>0</v>
      </c>
      <c r="G161">
        <f>IF(--EXACT(UPPER('List of Flows'!$D161),'List of Flows'!$D161),'List of Flows'!$B161,0)</f>
        <v>0</v>
      </c>
      <c r="H161">
        <f>IF(--EXACT(LOWER('List of Flows'!$D161), 'List of Flows'!$D161), 'List of Flows'!$B161,0)</f>
        <v>0</v>
      </c>
      <c r="I161">
        <f>IF(--IF(ISNUMBER(SEARCH(" ", 'List of Flows'!$D161)), EXACT(PROPER('List of Flows'!$D161), 'List of Flows'!$D161), FALSE), 'List of Flows'!$B161, 0)</f>
        <v>0</v>
      </c>
      <c r="J161" s="35"/>
      <c r="K161" t="str">
        <f>IF(SUMPRODUCT(--ISNUMBER(SEARCH({"(",")","{","}","[","]","/","\","~*"},'List of Flows'!$D161)))&gt;0,'List of Flows'!$B161,0)</f>
        <v>LCI 5</v>
      </c>
      <c r="L161" s="35"/>
      <c r="M161">
        <f t="shared" si="10"/>
        <v>0</v>
      </c>
      <c r="N161">
        <f t="shared" si="13"/>
        <v>0</v>
      </c>
      <c r="O161">
        <f t="shared" si="13"/>
        <v>0</v>
      </c>
      <c r="P161">
        <f t="shared" si="13"/>
        <v>0</v>
      </c>
      <c r="Q161">
        <f t="shared" si="13"/>
        <v>0</v>
      </c>
      <c r="R161">
        <f t="shared" si="13"/>
        <v>0</v>
      </c>
      <c r="S161">
        <f t="shared" si="13"/>
        <v>0</v>
      </c>
      <c r="T161">
        <f t="shared" si="13"/>
        <v>0</v>
      </c>
      <c r="U161">
        <f t="shared" si="13"/>
        <v>0</v>
      </c>
      <c r="V161">
        <f t="shared" si="13"/>
        <v>0</v>
      </c>
      <c r="W161">
        <f t="shared" si="13"/>
        <v>0</v>
      </c>
      <c r="X161">
        <f t="shared" si="13"/>
        <v>0</v>
      </c>
      <c r="Y161">
        <f t="shared" si="12"/>
        <v>0</v>
      </c>
    </row>
    <row r="162" spans="5:25" x14ac:dyDescent="0.3">
      <c r="E162">
        <f>IF(ISNUMBER(SEARCH("  ", 'List of Flows'!$D162)),'List of Flows'!B162,0)</f>
        <v>0</v>
      </c>
      <c r="F162">
        <f>IF(--AND(ISNUMBER(SEARCH(",", 'List of Flows'!$D162))=TRUE, ISNUMBER(SEARCH(", ", 'List of Flows'!$D162))=FALSE),'List of Flows'!$B162,0)</f>
        <v>0</v>
      </c>
      <c r="G162">
        <f>IF(--EXACT(UPPER('List of Flows'!$D162),'List of Flows'!$D162),'List of Flows'!$B162,0)</f>
        <v>0</v>
      </c>
      <c r="H162">
        <f>IF(--EXACT(LOWER('List of Flows'!$D162), 'List of Flows'!$D162), 'List of Flows'!$B162,0)</f>
        <v>0</v>
      </c>
      <c r="I162">
        <f>IF(--IF(ISNUMBER(SEARCH(" ", 'List of Flows'!$D162)), EXACT(PROPER('List of Flows'!$D162), 'List of Flows'!$D162), FALSE), 'List of Flows'!$B162, 0)</f>
        <v>0</v>
      </c>
      <c r="J162" s="35"/>
      <c r="K162">
        <f>IF(SUMPRODUCT(--ISNUMBER(SEARCH({"(",")","{","}","[","]","/","\","~*"},'List of Flows'!$D162)))&gt;0,'List of Flows'!$B162,0)</f>
        <v>0</v>
      </c>
      <c r="L162" s="35"/>
      <c r="M162">
        <f t="shared" si="10"/>
        <v>0</v>
      </c>
      <c r="N162">
        <f t="shared" si="13"/>
        <v>0</v>
      </c>
      <c r="O162">
        <f t="shared" si="13"/>
        <v>0</v>
      </c>
      <c r="P162">
        <f t="shared" si="13"/>
        <v>0</v>
      </c>
      <c r="Q162">
        <f t="shared" si="13"/>
        <v>0</v>
      </c>
      <c r="R162">
        <f t="shared" si="13"/>
        <v>0</v>
      </c>
      <c r="S162">
        <f t="shared" si="13"/>
        <v>0</v>
      </c>
      <c r="T162">
        <f t="shared" si="13"/>
        <v>0</v>
      </c>
      <c r="U162">
        <f t="shared" si="13"/>
        <v>0</v>
      </c>
      <c r="V162">
        <f t="shared" si="13"/>
        <v>0</v>
      </c>
      <c r="W162">
        <f t="shared" si="13"/>
        <v>0</v>
      </c>
      <c r="X162">
        <f t="shared" si="13"/>
        <v>0</v>
      </c>
      <c r="Y162">
        <f t="shared" si="12"/>
        <v>0</v>
      </c>
    </row>
    <row r="163" spans="5:25" x14ac:dyDescent="0.3">
      <c r="E163">
        <f>IF(ISNUMBER(SEARCH("  ", 'List of Flows'!$D163)),'List of Flows'!B163,0)</f>
        <v>0</v>
      </c>
      <c r="F163">
        <f>IF(--AND(ISNUMBER(SEARCH(",", 'List of Flows'!$D163))=TRUE, ISNUMBER(SEARCH(", ", 'List of Flows'!$D163))=FALSE),'List of Flows'!$B163,0)</f>
        <v>0</v>
      </c>
      <c r="G163">
        <f>IF(--EXACT(UPPER('List of Flows'!$D163),'List of Flows'!$D163),'List of Flows'!$B163,0)</f>
        <v>0</v>
      </c>
      <c r="H163">
        <f>IF(--EXACT(LOWER('List of Flows'!$D163), 'List of Flows'!$D163), 'List of Flows'!$B163,0)</f>
        <v>0</v>
      </c>
      <c r="I163">
        <f>IF(--IF(ISNUMBER(SEARCH(" ", 'List of Flows'!$D163)), EXACT(PROPER('List of Flows'!$D163), 'List of Flows'!$D163), FALSE), 'List of Flows'!$B163, 0)</f>
        <v>0</v>
      </c>
      <c r="J163" s="35"/>
      <c r="K163">
        <f>IF(SUMPRODUCT(--ISNUMBER(SEARCH({"(",")","{","}","[","]","/","\","~*"},'List of Flows'!$D163)))&gt;0,'List of Flows'!$B163,0)</f>
        <v>0</v>
      </c>
      <c r="L163" s="35"/>
      <c r="M163">
        <f t="shared" si="10"/>
        <v>0</v>
      </c>
      <c r="N163">
        <f t="shared" si="13"/>
        <v>0</v>
      </c>
      <c r="O163">
        <f t="shared" si="13"/>
        <v>0</v>
      </c>
      <c r="P163">
        <f t="shared" si="13"/>
        <v>0</v>
      </c>
      <c r="Q163">
        <f t="shared" si="13"/>
        <v>0</v>
      </c>
      <c r="R163">
        <f t="shared" si="13"/>
        <v>0</v>
      </c>
      <c r="S163">
        <f t="shared" si="13"/>
        <v>0</v>
      </c>
      <c r="T163">
        <f t="shared" si="13"/>
        <v>0</v>
      </c>
      <c r="U163">
        <f t="shared" si="13"/>
        <v>0</v>
      </c>
      <c r="V163">
        <f t="shared" si="13"/>
        <v>0</v>
      </c>
      <c r="W163">
        <f t="shared" si="13"/>
        <v>0</v>
      </c>
      <c r="X163">
        <f t="shared" si="13"/>
        <v>0</v>
      </c>
      <c r="Y163">
        <f t="shared" si="12"/>
        <v>0</v>
      </c>
    </row>
    <row r="164" spans="5:25" x14ac:dyDescent="0.3">
      <c r="E164">
        <f>IF(ISNUMBER(SEARCH("  ", 'List of Flows'!$D164)),'List of Flows'!B164,0)</f>
        <v>0</v>
      </c>
      <c r="F164">
        <f>IF(--AND(ISNUMBER(SEARCH(",", 'List of Flows'!$D164))=TRUE, ISNUMBER(SEARCH(", ", 'List of Flows'!$D164))=FALSE),'List of Flows'!$B164,0)</f>
        <v>0</v>
      </c>
      <c r="G164">
        <f>IF(--EXACT(UPPER('List of Flows'!$D164),'List of Flows'!$D164),'List of Flows'!$B164,0)</f>
        <v>0</v>
      </c>
      <c r="H164">
        <f>IF(--EXACT(LOWER('List of Flows'!$D164), 'List of Flows'!$D164), 'List of Flows'!$B164,0)</f>
        <v>0</v>
      </c>
      <c r="I164">
        <f>IF(--IF(ISNUMBER(SEARCH(" ", 'List of Flows'!$D164)), EXACT(PROPER('List of Flows'!$D164), 'List of Flows'!$D164), FALSE), 'List of Flows'!$B164, 0)</f>
        <v>0</v>
      </c>
      <c r="J164" s="35"/>
      <c r="K164">
        <f>IF(SUMPRODUCT(--ISNUMBER(SEARCH({"(",")","{","}","[","]","/","\","~*"},'List of Flows'!$D164)))&gt;0,'List of Flows'!$B164,0)</f>
        <v>0</v>
      </c>
      <c r="L164" s="35"/>
      <c r="M164">
        <f t="shared" si="10"/>
        <v>0</v>
      </c>
      <c r="N164">
        <f t="shared" si="13"/>
        <v>0</v>
      </c>
      <c r="O164">
        <f t="shared" si="13"/>
        <v>0</v>
      </c>
      <c r="P164">
        <f t="shared" si="13"/>
        <v>0</v>
      </c>
      <c r="Q164">
        <f t="shared" si="13"/>
        <v>0</v>
      </c>
      <c r="R164">
        <f t="shared" si="13"/>
        <v>0</v>
      </c>
      <c r="S164">
        <f t="shared" si="13"/>
        <v>0</v>
      </c>
      <c r="T164">
        <f t="shared" si="13"/>
        <v>0</v>
      </c>
      <c r="U164">
        <f t="shared" si="13"/>
        <v>0</v>
      </c>
      <c r="V164">
        <f t="shared" si="13"/>
        <v>0</v>
      </c>
      <c r="W164">
        <f t="shared" si="13"/>
        <v>0</v>
      </c>
      <c r="X164">
        <f t="shared" si="13"/>
        <v>0</v>
      </c>
      <c r="Y164">
        <f t="shared" si="12"/>
        <v>0</v>
      </c>
    </row>
    <row r="165" spans="5:25" x14ac:dyDescent="0.3">
      <c r="E165">
        <f>IF(ISNUMBER(SEARCH("  ", 'List of Flows'!$D165)),'List of Flows'!B165,0)</f>
        <v>0</v>
      </c>
      <c r="F165">
        <f>IF(--AND(ISNUMBER(SEARCH(",", 'List of Flows'!$D165))=TRUE, ISNUMBER(SEARCH(", ", 'List of Flows'!$D165))=FALSE),'List of Flows'!$B165,0)</f>
        <v>0</v>
      </c>
      <c r="G165">
        <f>IF(--EXACT(UPPER('List of Flows'!$D165),'List of Flows'!$D165),'List of Flows'!$B165,0)</f>
        <v>0</v>
      </c>
      <c r="H165">
        <f>IF(--EXACT(LOWER('List of Flows'!$D165), 'List of Flows'!$D165), 'List of Flows'!$B165,0)</f>
        <v>0</v>
      </c>
      <c r="I165">
        <f>IF(--IF(ISNUMBER(SEARCH(" ", 'List of Flows'!$D165)), EXACT(PROPER('List of Flows'!$D165), 'List of Flows'!$D165), FALSE), 'List of Flows'!$B165, 0)</f>
        <v>0</v>
      </c>
      <c r="J165" s="35"/>
      <c r="K165">
        <f>IF(SUMPRODUCT(--ISNUMBER(SEARCH({"(",")","{","}","[","]","/","\","~*"},'List of Flows'!$D165)))&gt;0,'List of Flows'!$B165,0)</f>
        <v>0</v>
      </c>
      <c r="L165" s="35"/>
      <c r="M165">
        <f t="shared" si="10"/>
        <v>0</v>
      </c>
      <c r="N165">
        <f t="shared" si="13"/>
        <v>0</v>
      </c>
      <c r="O165">
        <f t="shared" si="13"/>
        <v>0</v>
      </c>
      <c r="P165">
        <f t="shared" si="13"/>
        <v>0</v>
      </c>
      <c r="Q165">
        <f t="shared" si="13"/>
        <v>0</v>
      </c>
      <c r="R165">
        <f t="shared" si="13"/>
        <v>0</v>
      </c>
      <c r="S165">
        <f t="shared" si="13"/>
        <v>0</v>
      </c>
      <c r="T165">
        <f t="shared" si="13"/>
        <v>0</v>
      </c>
      <c r="U165">
        <f t="shared" si="13"/>
        <v>0</v>
      </c>
      <c r="V165">
        <f t="shared" si="13"/>
        <v>0</v>
      </c>
      <c r="W165">
        <f t="shared" si="13"/>
        <v>0</v>
      </c>
      <c r="X165">
        <f t="shared" si="13"/>
        <v>0</v>
      </c>
      <c r="Y165">
        <f t="shared" si="12"/>
        <v>0</v>
      </c>
    </row>
    <row r="166" spans="5:25" x14ac:dyDescent="0.3">
      <c r="E166">
        <f>IF(ISNUMBER(SEARCH("  ", 'List of Flows'!$D166)),'List of Flows'!B166,0)</f>
        <v>0</v>
      </c>
      <c r="F166">
        <f>IF(--AND(ISNUMBER(SEARCH(",", 'List of Flows'!$D166))=TRUE, ISNUMBER(SEARCH(", ", 'List of Flows'!$D166))=FALSE),'List of Flows'!$B166,0)</f>
        <v>0</v>
      </c>
      <c r="G166">
        <f>IF(--EXACT(UPPER('List of Flows'!$D166),'List of Flows'!$D166),'List of Flows'!$B166,0)</f>
        <v>0</v>
      </c>
      <c r="H166">
        <f>IF(--EXACT(LOWER('List of Flows'!$D166), 'List of Flows'!$D166), 'List of Flows'!$B166,0)</f>
        <v>0</v>
      </c>
      <c r="I166" t="str">
        <f>IF(--IF(ISNUMBER(SEARCH(" ", 'List of Flows'!$D166)), EXACT(PROPER('List of Flows'!$D166), 'List of Flows'!$D166), FALSE), 'List of Flows'!$B166, 0)</f>
        <v>LCI 5</v>
      </c>
      <c r="J166" s="35"/>
      <c r="K166">
        <f>IF(SUMPRODUCT(--ISNUMBER(SEARCH({"(",")","{","}","[","]","/","\","~*"},'List of Flows'!$D166)))&gt;0,'List of Flows'!$B166,0)</f>
        <v>0</v>
      </c>
      <c r="L166" s="35"/>
      <c r="M166">
        <f t="shared" si="10"/>
        <v>0</v>
      </c>
      <c r="N166">
        <f t="shared" si="13"/>
        <v>0</v>
      </c>
      <c r="O166">
        <f t="shared" si="13"/>
        <v>0</v>
      </c>
      <c r="P166">
        <f t="shared" si="13"/>
        <v>0</v>
      </c>
      <c r="Q166">
        <f t="shared" si="13"/>
        <v>0</v>
      </c>
      <c r="R166">
        <f t="shared" si="13"/>
        <v>0</v>
      </c>
      <c r="S166">
        <f t="shared" si="13"/>
        <v>1</v>
      </c>
      <c r="T166">
        <f t="shared" si="13"/>
        <v>0</v>
      </c>
      <c r="U166">
        <f t="shared" si="13"/>
        <v>0</v>
      </c>
      <c r="V166">
        <f t="shared" si="13"/>
        <v>0</v>
      </c>
      <c r="W166">
        <f t="shared" si="13"/>
        <v>0</v>
      </c>
      <c r="X166">
        <f t="shared" si="13"/>
        <v>0</v>
      </c>
      <c r="Y166">
        <f t="shared" si="12"/>
        <v>0</v>
      </c>
    </row>
    <row r="167" spans="5:25" x14ac:dyDescent="0.3">
      <c r="E167">
        <f>IF(ISNUMBER(SEARCH("  ", 'List of Flows'!$D167)),'List of Flows'!B167,0)</f>
        <v>0</v>
      </c>
      <c r="F167">
        <f>IF(--AND(ISNUMBER(SEARCH(",", 'List of Flows'!$D167))=TRUE, ISNUMBER(SEARCH(", ", 'List of Flows'!$D167))=FALSE),'List of Flows'!$B167,0)</f>
        <v>0</v>
      </c>
      <c r="G167">
        <f>IF(--EXACT(UPPER('List of Flows'!$D167),'List of Flows'!$D167),'List of Flows'!$B167,0)</f>
        <v>0</v>
      </c>
      <c r="H167">
        <f>IF(--EXACT(LOWER('List of Flows'!$D167), 'List of Flows'!$D167), 'List of Flows'!$B167,0)</f>
        <v>0</v>
      </c>
      <c r="I167">
        <f>IF(--IF(ISNUMBER(SEARCH(" ", 'List of Flows'!$D167)), EXACT(PROPER('List of Flows'!$D167), 'List of Flows'!$D167), FALSE), 'List of Flows'!$B167, 0)</f>
        <v>0</v>
      </c>
      <c r="J167" s="35"/>
      <c r="K167" t="str">
        <f>IF(SUMPRODUCT(--ISNUMBER(SEARCH({"(",")","{","}","[","]","/","\","~*"},'List of Flows'!$D167)))&gt;0,'List of Flows'!$B167,0)</f>
        <v>LCI 5</v>
      </c>
      <c r="L167" s="35"/>
      <c r="M167">
        <f t="shared" si="10"/>
        <v>0</v>
      </c>
      <c r="N167">
        <f t="shared" si="13"/>
        <v>0</v>
      </c>
      <c r="O167">
        <f t="shared" si="13"/>
        <v>0</v>
      </c>
      <c r="P167">
        <f t="shared" si="13"/>
        <v>0</v>
      </c>
      <c r="Q167">
        <f t="shared" si="13"/>
        <v>0</v>
      </c>
      <c r="R167">
        <f t="shared" si="13"/>
        <v>0</v>
      </c>
      <c r="S167">
        <f t="shared" si="13"/>
        <v>0</v>
      </c>
      <c r="T167">
        <f t="shared" si="13"/>
        <v>0</v>
      </c>
      <c r="U167">
        <f t="shared" si="13"/>
        <v>0</v>
      </c>
      <c r="V167">
        <f t="shared" si="13"/>
        <v>0</v>
      </c>
      <c r="W167">
        <f t="shared" si="13"/>
        <v>0</v>
      </c>
      <c r="X167">
        <f t="shared" si="13"/>
        <v>0</v>
      </c>
      <c r="Y167">
        <f t="shared" si="12"/>
        <v>0</v>
      </c>
    </row>
    <row r="168" spans="5:25" x14ac:dyDescent="0.3">
      <c r="E168">
        <f>IF(ISNUMBER(SEARCH("  ", 'List of Flows'!$D168)),'List of Flows'!B168,0)</f>
        <v>0</v>
      </c>
      <c r="F168">
        <f>IF(--AND(ISNUMBER(SEARCH(",", 'List of Flows'!$D168))=TRUE, ISNUMBER(SEARCH(", ", 'List of Flows'!$D168))=FALSE),'List of Flows'!$B168,0)</f>
        <v>0</v>
      </c>
      <c r="G168">
        <f>IF(--EXACT(UPPER('List of Flows'!$D168),'List of Flows'!$D168),'List of Flows'!$B168,0)</f>
        <v>0</v>
      </c>
      <c r="H168">
        <f>IF(--EXACT(LOWER('List of Flows'!$D168), 'List of Flows'!$D168), 'List of Flows'!$B168,0)</f>
        <v>0</v>
      </c>
      <c r="I168" t="str">
        <f>IF(--IF(ISNUMBER(SEARCH(" ", 'List of Flows'!$D168)), EXACT(PROPER('List of Flows'!$D168), 'List of Flows'!$D168), FALSE), 'List of Flows'!$B168, 0)</f>
        <v>LCI 5</v>
      </c>
      <c r="J168" s="35"/>
      <c r="K168">
        <f>IF(SUMPRODUCT(--ISNUMBER(SEARCH({"(",")","{","}","[","]","/","\","~*"},'List of Flows'!$D168)))&gt;0,'List of Flows'!$B168,0)</f>
        <v>0</v>
      </c>
      <c r="L168" s="35"/>
      <c r="M168">
        <f t="shared" si="10"/>
        <v>0</v>
      </c>
      <c r="N168">
        <f t="shared" si="13"/>
        <v>0</v>
      </c>
      <c r="O168">
        <f t="shared" si="13"/>
        <v>0</v>
      </c>
      <c r="P168">
        <f t="shared" si="13"/>
        <v>0</v>
      </c>
      <c r="Q168">
        <f t="shared" si="13"/>
        <v>0</v>
      </c>
      <c r="R168">
        <f t="shared" si="13"/>
        <v>0</v>
      </c>
      <c r="S168">
        <f t="shared" si="13"/>
        <v>1</v>
      </c>
      <c r="T168">
        <f t="shared" si="13"/>
        <v>0</v>
      </c>
      <c r="U168">
        <f t="shared" si="13"/>
        <v>0</v>
      </c>
      <c r="V168">
        <f t="shared" si="13"/>
        <v>0</v>
      </c>
      <c r="W168">
        <f t="shared" si="13"/>
        <v>0</v>
      </c>
      <c r="X168">
        <f t="shared" si="13"/>
        <v>0</v>
      </c>
      <c r="Y168">
        <f t="shared" si="12"/>
        <v>0</v>
      </c>
    </row>
    <row r="169" spans="5:25" x14ac:dyDescent="0.3">
      <c r="E169">
        <f>IF(ISNUMBER(SEARCH("  ", 'List of Flows'!$D169)),'List of Flows'!B169,0)</f>
        <v>0</v>
      </c>
      <c r="F169">
        <f>IF(--AND(ISNUMBER(SEARCH(",", 'List of Flows'!$D169))=TRUE, ISNUMBER(SEARCH(", ", 'List of Flows'!$D169))=FALSE),'List of Flows'!$B169,0)</f>
        <v>0</v>
      </c>
      <c r="G169">
        <f>IF(--EXACT(UPPER('List of Flows'!$D169),'List of Flows'!$D169),'List of Flows'!$B169,0)</f>
        <v>0</v>
      </c>
      <c r="H169">
        <f>IF(--EXACT(LOWER('List of Flows'!$D169), 'List of Flows'!$D169), 'List of Flows'!$B169,0)</f>
        <v>0</v>
      </c>
      <c r="I169">
        <f>IF(--IF(ISNUMBER(SEARCH(" ", 'List of Flows'!$D169)), EXACT(PROPER('List of Flows'!$D169), 'List of Flows'!$D169), FALSE), 'List of Flows'!$B169, 0)</f>
        <v>0</v>
      </c>
      <c r="J169" s="35"/>
      <c r="K169">
        <f>IF(SUMPRODUCT(--ISNUMBER(SEARCH({"(",")","{","}","[","]","/","\","~*"},'List of Flows'!$D169)))&gt;0,'List of Flows'!$B169,0)</f>
        <v>0</v>
      </c>
      <c r="L169" s="35"/>
      <c r="M169">
        <f t="shared" si="10"/>
        <v>0</v>
      </c>
      <c r="N169">
        <f t="shared" si="13"/>
        <v>0</v>
      </c>
      <c r="O169">
        <f t="shared" si="13"/>
        <v>0</v>
      </c>
      <c r="P169">
        <f t="shared" si="13"/>
        <v>0</v>
      </c>
      <c r="Q169">
        <f t="shared" si="13"/>
        <v>0</v>
      </c>
      <c r="R169">
        <f t="shared" si="13"/>
        <v>0</v>
      </c>
      <c r="S169">
        <f t="shared" si="13"/>
        <v>0</v>
      </c>
      <c r="T169">
        <f t="shared" si="13"/>
        <v>0</v>
      </c>
      <c r="U169">
        <f t="shared" si="13"/>
        <v>0</v>
      </c>
      <c r="V169">
        <f t="shared" si="13"/>
        <v>0</v>
      </c>
      <c r="W169">
        <f t="shared" si="13"/>
        <v>0</v>
      </c>
      <c r="X169">
        <f t="shared" si="13"/>
        <v>0</v>
      </c>
      <c r="Y169">
        <f t="shared" si="12"/>
        <v>0</v>
      </c>
    </row>
    <row r="170" spans="5:25" x14ac:dyDescent="0.3">
      <c r="E170">
        <f>IF(ISNUMBER(SEARCH("  ", 'List of Flows'!$D170)),'List of Flows'!B170,0)</f>
        <v>0</v>
      </c>
      <c r="F170">
        <f>IF(--AND(ISNUMBER(SEARCH(",", 'List of Flows'!$D170))=TRUE, ISNUMBER(SEARCH(", ", 'List of Flows'!$D170))=FALSE),'List of Flows'!$B170,0)</f>
        <v>0</v>
      </c>
      <c r="G170">
        <f>IF(--EXACT(UPPER('List of Flows'!$D170),'List of Flows'!$D170),'List of Flows'!$B170,0)</f>
        <v>0</v>
      </c>
      <c r="H170">
        <f>IF(--EXACT(LOWER('List of Flows'!$D170), 'List of Flows'!$D170), 'List of Flows'!$B170,0)</f>
        <v>0</v>
      </c>
      <c r="I170">
        <f>IF(--IF(ISNUMBER(SEARCH(" ", 'List of Flows'!$D170)), EXACT(PROPER('List of Flows'!$D170), 'List of Flows'!$D170), FALSE), 'List of Flows'!$B170, 0)</f>
        <v>0</v>
      </c>
      <c r="J170" s="35"/>
      <c r="K170" t="str">
        <f>IF(SUMPRODUCT(--ISNUMBER(SEARCH({"(",")","{","}","[","]","/","\","~*"},'List of Flows'!$D170)))&gt;0,'List of Flows'!$B170,0)</f>
        <v>LCI 5</v>
      </c>
      <c r="L170" s="35"/>
      <c r="M170">
        <f t="shared" si="10"/>
        <v>0</v>
      </c>
      <c r="N170">
        <f t="shared" si="13"/>
        <v>0</v>
      </c>
      <c r="O170">
        <f t="shared" si="13"/>
        <v>0</v>
      </c>
      <c r="P170">
        <f t="shared" si="13"/>
        <v>0</v>
      </c>
      <c r="Q170">
        <f t="shared" si="13"/>
        <v>0</v>
      </c>
      <c r="R170">
        <f t="shared" si="13"/>
        <v>0</v>
      </c>
      <c r="S170">
        <f t="shared" si="13"/>
        <v>0</v>
      </c>
      <c r="T170">
        <f t="shared" si="13"/>
        <v>0</v>
      </c>
      <c r="U170">
        <f t="shared" si="13"/>
        <v>0</v>
      </c>
      <c r="V170">
        <f t="shared" si="13"/>
        <v>0</v>
      </c>
      <c r="W170">
        <f t="shared" si="13"/>
        <v>0</v>
      </c>
      <c r="X170">
        <f t="shared" si="13"/>
        <v>0</v>
      </c>
      <c r="Y170">
        <f t="shared" si="12"/>
        <v>0</v>
      </c>
    </row>
    <row r="171" spans="5:25" x14ac:dyDescent="0.3">
      <c r="E171">
        <f>IF(ISNUMBER(SEARCH("  ", 'List of Flows'!$D171)),'List of Flows'!B171,0)</f>
        <v>0</v>
      </c>
      <c r="F171">
        <f>IF(--AND(ISNUMBER(SEARCH(",", 'List of Flows'!$D171))=TRUE, ISNUMBER(SEARCH(", ", 'List of Flows'!$D171))=FALSE),'List of Flows'!$B171,0)</f>
        <v>0</v>
      </c>
      <c r="G171">
        <f>IF(--EXACT(UPPER('List of Flows'!$D171),'List of Flows'!$D171),'List of Flows'!$B171,0)</f>
        <v>0</v>
      </c>
      <c r="H171">
        <f>IF(--EXACT(LOWER('List of Flows'!$D171), 'List of Flows'!$D171), 'List of Flows'!$B171,0)</f>
        <v>0</v>
      </c>
      <c r="I171">
        <f>IF(--IF(ISNUMBER(SEARCH(" ", 'List of Flows'!$D171)), EXACT(PROPER('List of Flows'!$D171), 'List of Flows'!$D171), FALSE), 'List of Flows'!$B171, 0)</f>
        <v>0</v>
      </c>
      <c r="J171" s="35"/>
      <c r="K171">
        <f>IF(SUMPRODUCT(--ISNUMBER(SEARCH({"(",")","{","}","[","]","/","\","~*"},'List of Flows'!$D171)))&gt;0,'List of Flows'!$B171,0)</f>
        <v>0</v>
      </c>
      <c r="L171" s="35"/>
      <c r="M171">
        <f t="shared" si="10"/>
        <v>0</v>
      </c>
      <c r="N171">
        <f t="shared" si="13"/>
        <v>0</v>
      </c>
      <c r="O171">
        <f t="shared" si="13"/>
        <v>0</v>
      </c>
      <c r="P171">
        <f t="shared" si="13"/>
        <v>0</v>
      </c>
      <c r="Q171">
        <f t="shared" si="13"/>
        <v>0</v>
      </c>
      <c r="R171">
        <f t="shared" si="13"/>
        <v>0</v>
      </c>
      <c r="S171">
        <f t="shared" si="13"/>
        <v>0</v>
      </c>
      <c r="T171">
        <f t="shared" si="13"/>
        <v>0</v>
      </c>
      <c r="U171">
        <f t="shared" si="13"/>
        <v>0</v>
      </c>
      <c r="V171">
        <f t="shared" si="13"/>
        <v>0</v>
      </c>
      <c r="W171">
        <f t="shared" si="13"/>
        <v>0</v>
      </c>
      <c r="X171">
        <f t="shared" si="13"/>
        <v>0</v>
      </c>
      <c r="Y171">
        <f t="shared" si="12"/>
        <v>0</v>
      </c>
    </row>
    <row r="172" spans="5:25" x14ac:dyDescent="0.3">
      <c r="E172">
        <f>IF(ISNUMBER(SEARCH("  ", 'List of Flows'!$D172)),'List of Flows'!B172,0)</f>
        <v>0</v>
      </c>
      <c r="F172">
        <f>IF(--AND(ISNUMBER(SEARCH(",", 'List of Flows'!$D172))=TRUE, ISNUMBER(SEARCH(", ", 'List of Flows'!$D172))=FALSE),'List of Flows'!$B172,0)</f>
        <v>0</v>
      </c>
      <c r="G172">
        <f>IF(--EXACT(UPPER('List of Flows'!$D172),'List of Flows'!$D172),'List of Flows'!$B172,0)</f>
        <v>0</v>
      </c>
      <c r="H172">
        <f>IF(--EXACT(LOWER('List of Flows'!$D172), 'List of Flows'!$D172), 'List of Flows'!$B172,0)</f>
        <v>0</v>
      </c>
      <c r="I172">
        <f>IF(--IF(ISNUMBER(SEARCH(" ", 'List of Flows'!$D172)), EXACT(PROPER('List of Flows'!$D172), 'List of Flows'!$D172), FALSE), 'List of Flows'!$B172, 0)</f>
        <v>0</v>
      </c>
      <c r="J172" s="35"/>
      <c r="K172">
        <f>IF(SUMPRODUCT(--ISNUMBER(SEARCH({"(",")","{","}","[","]","/","\","~*"},'List of Flows'!$D172)))&gt;0,'List of Flows'!$B172,0)</f>
        <v>0</v>
      </c>
      <c r="L172" s="35"/>
      <c r="M172">
        <f t="shared" si="10"/>
        <v>0</v>
      </c>
      <c r="N172">
        <f t="shared" si="13"/>
        <v>0</v>
      </c>
      <c r="O172">
        <f t="shared" si="13"/>
        <v>0</v>
      </c>
      <c r="P172">
        <f t="shared" si="13"/>
        <v>0</v>
      </c>
      <c r="Q172">
        <f t="shared" si="13"/>
        <v>0</v>
      </c>
      <c r="R172">
        <f t="shared" si="13"/>
        <v>0</v>
      </c>
      <c r="S172">
        <f t="shared" si="13"/>
        <v>0</v>
      </c>
      <c r="T172">
        <f t="shared" si="13"/>
        <v>0</v>
      </c>
      <c r="U172">
        <f t="shared" si="13"/>
        <v>0</v>
      </c>
      <c r="V172">
        <f t="shared" si="13"/>
        <v>0</v>
      </c>
      <c r="W172">
        <f t="shared" si="13"/>
        <v>0</v>
      </c>
      <c r="X172">
        <f t="shared" si="13"/>
        <v>0</v>
      </c>
      <c r="Y172">
        <f t="shared" si="12"/>
        <v>0</v>
      </c>
    </row>
    <row r="173" spans="5:25" x14ac:dyDescent="0.3">
      <c r="E173">
        <f>IF(ISNUMBER(SEARCH("  ", 'List of Flows'!$D173)),'List of Flows'!B173,0)</f>
        <v>0</v>
      </c>
      <c r="F173">
        <f>IF(--AND(ISNUMBER(SEARCH(",", 'List of Flows'!$D173))=TRUE, ISNUMBER(SEARCH(", ", 'List of Flows'!$D173))=FALSE),'List of Flows'!$B173,0)</f>
        <v>0</v>
      </c>
      <c r="G173">
        <f>IF(--EXACT(UPPER('List of Flows'!$D173),'List of Flows'!$D173),'List of Flows'!$B173,0)</f>
        <v>0</v>
      </c>
      <c r="H173">
        <f>IF(--EXACT(LOWER('List of Flows'!$D173), 'List of Flows'!$D173), 'List of Flows'!$B173,0)</f>
        <v>0</v>
      </c>
      <c r="I173">
        <f>IF(--IF(ISNUMBER(SEARCH(" ", 'List of Flows'!$D173)), EXACT(PROPER('List of Flows'!$D173), 'List of Flows'!$D173), FALSE), 'List of Flows'!$B173, 0)</f>
        <v>0</v>
      </c>
      <c r="J173" s="35"/>
      <c r="K173">
        <f>IF(SUMPRODUCT(--ISNUMBER(SEARCH({"(",")","{","}","[","]","/","\","~*"},'List of Flows'!$D173)))&gt;0,'List of Flows'!$B173,0)</f>
        <v>0</v>
      </c>
      <c r="L173" s="35"/>
      <c r="M173">
        <f t="shared" si="10"/>
        <v>0</v>
      </c>
      <c r="N173">
        <f t="shared" si="13"/>
        <v>0</v>
      </c>
      <c r="O173">
        <f t="shared" si="13"/>
        <v>0</v>
      </c>
      <c r="P173">
        <f t="shared" si="13"/>
        <v>0</v>
      </c>
      <c r="Q173">
        <f t="shared" si="13"/>
        <v>0</v>
      </c>
      <c r="R173">
        <f t="shared" si="13"/>
        <v>0</v>
      </c>
      <c r="S173">
        <f t="shared" si="13"/>
        <v>0</v>
      </c>
      <c r="T173">
        <f t="shared" si="13"/>
        <v>0</v>
      </c>
      <c r="U173">
        <f t="shared" si="13"/>
        <v>0</v>
      </c>
      <c r="V173">
        <f t="shared" si="13"/>
        <v>0</v>
      </c>
      <c r="W173">
        <f t="shared" si="13"/>
        <v>0</v>
      </c>
      <c r="X173">
        <f t="shared" si="13"/>
        <v>0</v>
      </c>
      <c r="Y173">
        <f t="shared" si="12"/>
        <v>0</v>
      </c>
    </row>
    <row r="174" spans="5:25" x14ac:dyDescent="0.3">
      <c r="E174">
        <f>IF(ISNUMBER(SEARCH("  ", 'List of Flows'!$D174)),'List of Flows'!B174,0)</f>
        <v>0</v>
      </c>
      <c r="F174">
        <f>IF(--AND(ISNUMBER(SEARCH(",", 'List of Flows'!$D174))=TRUE, ISNUMBER(SEARCH(", ", 'List of Flows'!$D174))=FALSE),'List of Flows'!$B174,0)</f>
        <v>0</v>
      </c>
      <c r="G174">
        <f>IF(--EXACT(UPPER('List of Flows'!$D174),'List of Flows'!$D174),'List of Flows'!$B174,0)</f>
        <v>0</v>
      </c>
      <c r="H174">
        <f>IF(--EXACT(LOWER('List of Flows'!$D174), 'List of Flows'!$D174), 'List of Flows'!$B174,0)</f>
        <v>0</v>
      </c>
      <c r="I174">
        <f>IF(--IF(ISNUMBER(SEARCH(" ", 'List of Flows'!$D174)), EXACT(PROPER('List of Flows'!$D174), 'List of Flows'!$D174), FALSE), 'List of Flows'!$B174, 0)</f>
        <v>0</v>
      </c>
      <c r="J174" s="35"/>
      <c r="K174">
        <f>IF(SUMPRODUCT(--ISNUMBER(SEARCH({"(",")","{","}","[","]","/","\","~*"},'List of Flows'!$D174)))&gt;0,'List of Flows'!$B174,0)</f>
        <v>0</v>
      </c>
      <c r="L174" s="35"/>
      <c r="M174">
        <f t="shared" si="10"/>
        <v>0</v>
      </c>
      <c r="N174">
        <f t="shared" si="13"/>
        <v>0</v>
      </c>
      <c r="O174">
        <f t="shared" si="13"/>
        <v>0</v>
      </c>
      <c r="P174">
        <f t="shared" si="13"/>
        <v>0</v>
      </c>
      <c r="Q174">
        <f t="shared" si="13"/>
        <v>0</v>
      </c>
      <c r="R174">
        <f t="shared" si="13"/>
        <v>0</v>
      </c>
      <c r="S174">
        <f t="shared" si="13"/>
        <v>0</v>
      </c>
      <c r="T174">
        <f t="shared" si="13"/>
        <v>0</v>
      </c>
      <c r="U174">
        <f t="shared" si="13"/>
        <v>0</v>
      </c>
      <c r="V174">
        <f t="shared" si="13"/>
        <v>0</v>
      </c>
      <c r="W174">
        <f t="shared" si="13"/>
        <v>0</v>
      </c>
      <c r="X174">
        <f t="shared" si="13"/>
        <v>0</v>
      </c>
      <c r="Y174">
        <f t="shared" si="12"/>
        <v>0</v>
      </c>
    </row>
    <row r="175" spans="5:25" x14ac:dyDescent="0.3">
      <c r="E175">
        <f>IF(ISNUMBER(SEARCH("  ", 'List of Flows'!$D175)),'List of Flows'!B175,0)</f>
        <v>0</v>
      </c>
      <c r="F175">
        <f>IF(--AND(ISNUMBER(SEARCH(",", 'List of Flows'!$D175))=TRUE, ISNUMBER(SEARCH(", ", 'List of Flows'!$D175))=FALSE),'List of Flows'!$B175,0)</f>
        <v>0</v>
      </c>
      <c r="G175">
        <f>IF(--EXACT(UPPER('List of Flows'!$D175),'List of Flows'!$D175),'List of Flows'!$B175,0)</f>
        <v>0</v>
      </c>
      <c r="H175">
        <f>IF(--EXACT(LOWER('List of Flows'!$D175), 'List of Flows'!$D175), 'List of Flows'!$B175,0)</f>
        <v>0</v>
      </c>
      <c r="I175" t="str">
        <f>IF(--IF(ISNUMBER(SEARCH(" ", 'List of Flows'!$D175)), EXACT(PROPER('List of Flows'!$D175), 'List of Flows'!$D175), FALSE), 'List of Flows'!$B175, 0)</f>
        <v>LCI 5</v>
      </c>
      <c r="J175" s="35"/>
      <c r="K175">
        <f>IF(SUMPRODUCT(--ISNUMBER(SEARCH({"(",")","{","}","[","]","/","\","~*"},'List of Flows'!$D175)))&gt;0,'List of Flows'!$B175,0)</f>
        <v>0</v>
      </c>
      <c r="L175" s="35"/>
      <c r="M175">
        <f t="shared" si="10"/>
        <v>0</v>
      </c>
      <c r="N175">
        <f t="shared" si="13"/>
        <v>0</v>
      </c>
      <c r="O175">
        <f t="shared" ref="N175:X198" si="14">COUNTIF($E175:$F175,O$1)+COUNTIF($G175:$I175,O$1)</f>
        <v>0</v>
      </c>
      <c r="P175">
        <f t="shared" si="14"/>
        <v>0</v>
      </c>
      <c r="Q175">
        <f t="shared" si="14"/>
        <v>0</v>
      </c>
      <c r="R175">
        <f t="shared" si="14"/>
        <v>0</v>
      </c>
      <c r="S175">
        <f t="shared" si="14"/>
        <v>1</v>
      </c>
      <c r="T175">
        <f t="shared" si="14"/>
        <v>0</v>
      </c>
      <c r="U175">
        <f t="shared" si="14"/>
        <v>0</v>
      </c>
      <c r="V175">
        <f t="shared" si="14"/>
        <v>0</v>
      </c>
      <c r="W175">
        <f t="shared" si="14"/>
        <v>0</v>
      </c>
      <c r="X175">
        <f t="shared" si="14"/>
        <v>0</v>
      </c>
      <c r="Y175">
        <f t="shared" si="12"/>
        <v>0</v>
      </c>
    </row>
    <row r="176" spans="5:25" x14ac:dyDescent="0.3">
      <c r="E176">
        <f>IF(ISNUMBER(SEARCH("  ", 'List of Flows'!$D176)),'List of Flows'!B176,0)</f>
        <v>0</v>
      </c>
      <c r="F176">
        <f>IF(--AND(ISNUMBER(SEARCH(",", 'List of Flows'!$D176))=TRUE, ISNUMBER(SEARCH(", ", 'List of Flows'!$D176))=FALSE),'List of Flows'!$B176,0)</f>
        <v>0</v>
      </c>
      <c r="G176">
        <f>IF(--EXACT(UPPER('List of Flows'!$D176),'List of Flows'!$D176),'List of Flows'!$B176,0)</f>
        <v>0</v>
      </c>
      <c r="H176">
        <f>IF(--EXACT(LOWER('List of Flows'!$D176), 'List of Flows'!$D176), 'List of Flows'!$B176,0)</f>
        <v>0</v>
      </c>
      <c r="I176">
        <f>IF(--IF(ISNUMBER(SEARCH(" ", 'List of Flows'!$D176)), EXACT(PROPER('List of Flows'!$D176), 'List of Flows'!$D176), FALSE), 'List of Flows'!$B176, 0)</f>
        <v>0</v>
      </c>
      <c r="J176" s="35"/>
      <c r="K176">
        <f>IF(SUMPRODUCT(--ISNUMBER(SEARCH({"(",")","{","}","[","]","/","\","~*"},'List of Flows'!$D176)))&gt;0,'List of Flows'!$B176,0)</f>
        <v>0</v>
      </c>
      <c r="L176" s="35"/>
      <c r="M176">
        <f t="shared" si="10"/>
        <v>0</v>
      </c>
      <c r="N176">
        <f t="shared" si="14"/>
        <v>0</v>
      </c>
      <c r="O176">
        <f t="shared" si="14"/>
        <v>0</v>
      </c>
      <c r="P176">
        <f t="shared" si="14"/>
        <v>0</v>
      </c>
      <c r="Q176">
        <f t="shared" si="14"/>
        <v>0</v>
      </c>
      <c r="R176">
        <f t="shared" si="14"/>
        <v>0</v>
      </c>
      <c r="S176">
        <f t="shared" si="14"/>
        <v>0</v>
      </c>
      <c r="T176">
        <f t="shared" si="14"/>
        <v>0</v>
      </c>
      <c r="U176">
        <f t="shared" si="14"/>
        <v>0</v>
      </c>
      <c r="V176">
        <f t="shared" si="14"/>
        <v>0</v>
      </c>
      <c r="W176">
        <f t="shared" si="14"/>
        <v>0</v>
      </c>
      <c r="X176">
        <f t="shared" si="14"/>
        <v>0</v>
      </c>
      <c r="Y176">
        <f t="shared" si="12"/>
        <v>0</v>
      </c>
    </row>
    <row r="177" spans="5:25" x14ac:dyDescent="0.3">
      <c r="E177">
        <f>IF(ISNUMBER(SEARCH("  ", 'List of Flows'!$D177)),'List of Flows'!B177,0)</f>
        <v>0</v>
      </c>
      <c r="F177">
        <f>IF(--AND(ISNUMBER(SEARCH(",", 'List of Flows'!$D177))=TRUE, ISNUMBER(SEARCH(", ", 'List of Flows'!$D177))=FALSE),'List of Flows'!$B177,0)</f>
        <v>0</v>
      </c>
      <c r="G177">
        <f>IF(--EXACT(UPPER('List of Flows'!$D177),'List of Flows'!$D177),'List of Flows'!$B177,0)</f>
        <v>0</v>
      </c>
      <c r="H177">
        <f>IF(--EXACT(LOWER('List of Flows'!$D177), 'List of Flows'!$D177), 'List of Flows'!$B177,0)</f>
        <v>0</v>
      </c>
      <c r="I177">
        <f>IF(--IF(ISNUMBER(SEARCH(" ", 'List of Flows'!$D177)), EXACT(PROPER('List of Flows'!$D177), 'List of Flows'!$D177), FALSE), 'List of Flows'!$B177, 0)</f>
        <v>0</v>
      </c>
      <c r="J177" s="35"/>
      <c r="K177">
        <f>IF(SUMPRODUCT(--ISNUMBER(SEARCH({"(",")","{","}","[","]","/","\","~*"},'List of Flows'!$D177)))&gt;0,'List of Flows'!$B177,0)</f>
        <v>0</v>
      </c>
      <c r="L177" s="35"/>
      <c r="M177">
        <f t="shared" si="10"/>
        <v>0</v>
      </c>
      <c r="N177">
        <f t="shared" si="14"/>
        <v>0</v>
      </c>
      <c r="O177">
        <f t="shared" si="14"/>
        <v>0</v>
      </c>
      <c r="P177">
        <f t="shared" si="14"/>
        <v>0</v>
      </c>
      <c r="Q177">
        <f t="shared" si="14"/>
        <v>0</v>
      </c>
      <c r="R177">
        <f t="shared" si="14"/>
        <v>0</v>
      </c>
      <c r="S177">
        <f t="shared" si="14"/>
        <v>0</v>
      </c>
      <c r="T177">
        <f t="shared" si="14"/>
        <v>0</v>
      </c>
      <c r="U177">
        <f t="shared" si="14"/>
        <v>0</v>
      </c>
      <c r="V177">
        <f t="shared" si="14"/>
        <v>0</v>
      </c>
      <c r="W177">
        <f t="shared" si="14"/>
        <v>0</v>
      </c>
      <c r="X177">
        <f t="shared" si="14"/>
        <v>0</v>
      </c>
      <c r="Y177">
        <f t="shared" si="12"/>
        <v>0</v>
      </c>
    </row>
    <row r="178" spans="5:25" x14ac:dyDescent="0.3">
      <c r="E178">
        <f>IF(ISNUMBER(SEARCH("  ", 'List of Flows'!$D178)),'List of Flows'!B178,0)</f>
        <v>0</v>
      </c>
      <c r="F178">
        <f>IF(--AND(ISNUMBER(SEARCH(",", 'List of Flows'!$D178))=TRUE, ISNUMBER(SEARCH(", ", 'List of Flows'!$D178))=FALSE),'List of Flows'!$B178,0)</f>
        <v>0</v>
      </c>
      <c r="G178">
        <f>IF(--EXACT(UPPER('List of Flows'!$D178),'List of Flows'!$D178),'List of Flows'!$B178,0)</f>
        <v>0</v>
      </c>
      <c r="H178">
        <f>IF(--EXACT(LOWER('List of Flows'!$D178), 'List of Flows'!$D178), 'List of Flows'!$B178,0)</f>
        <v>0</v>
      </c>
      <c r="I178">
        <f>IF(--IF(ISNUMBER(SEARCH(" ", 'List of Flows'!$D178)), EXACT(PROPER('List of Flows'!$D178), 'List of Flows'!$D178), FALSE), 'List of Flows'!$B178, 0)</f>
        <v>0</v>
      </c>
      <c r="J178" s="35"/>
      <c r="K178">
        <f>IF(SUMPRODUCT(--ISNUMBER(SEARCH({"(",")","{","}","[","]","/","\","~*"},'List of Flows'!$D178)))&gt;0,'List of Flows'!$B178,0)</f>
        <v>0</v>
      </c>
      <c r="L178" s="35"/>
      <c r="M178">
        <f t="shared" si="10"/>
        <v>0</v>
      </c>
      <c r="N178">
        <f t="shared" si="14"/>
        <v>0</v>
      </c>
      <c r="O178">
        <f t="shared" si="14"/>
        <v>0</v>
      </c>
      <c r="P178">
        <f t="shared" si="14"/>
        <v>0</v>
      </c>
      <c r="Q178">
        <f t="shared" si="14"/>
        <v>0</v>
      </c>
      <c r="R178">
        <f t="shared" si="14"/>
        <v>0</v>
      </c>
      <c r="S178">
        <f t="shared" si="14"/>
        <v>0</v>
      </c>
      <c r="T178">
        <f t="shared" si="14"/>
        <v>0</v>
      </c>
      <c r="U178">
        <f t="shared" si="14"/>
        <v>0</v>
      </c>
      <c r="V178">
        <f t="shared" si="14"/>
        <v>0</v>
      </c>
      <c r="W178">
        <f t="shared" si="14"/>
        <v>0</v>
      </c>
      <c r="X178">
        <f t="shared" si="14"/>
        <v>0</v>
      </c>
      <c r="Y178">
        <f t="shared" si="12"/>
        <v>0</v>
      </c>
    </row>
    <row r="179" spans="5:25" x14ac:dyDescent="0.3">
      <c r="E179">
        <f>IF(ISNUMBER(SEARCH("  ", 'List of Flows'!$D179)),'List of Flows'!B179,0)</f>
        <v>0</v>
      </c>
      <c r="F179">
        <f>IF(--AND(ISNUMBER(SEARCH(",", 'List of Flows'!$D179))=TRUE, ISNUMBER(SEARCH(", ", 'List of Flows'!$D179))=FALSE),'List of Flows'!$B179,0)</f>
        <v>0</v>
      </c>
      <c r="G179">
        <f>IF(--EXACT(UPPER('List of Flows'!$D179),'List of Flows'!$D179),'List of Flows'!$B179,0)</f>
        <v>0</v>
      </c>
      <c r="H179">
        <f>IF(--EXACT(LOWER('List of Flows'!$D179), 'List of Flows'!$D179), 'List of Flows'!$B179,0)</f>
        <v>0</v>
      </c>
      <c r="I179" t="str">
        <f>IF(--IF(ISNUMBER(SEARCH(" ", 'List of Flows'!$D179)), EXACT(PROPER('List of Flows'!$D179), 'List of Flows'!$D179), FALSE), 'List of Flows'!$B179, 0)</f>
        <v>LCI 5</v>
      </c>
      <c r="J179" s="35"/>
      <c r="K179">
        <f>IF(SUMPRODUCT(--ISNUMBER(SEARCH({"(",")","{","}","[","]","/","\","~*"},'List of Flows'!$D179)))&gt;0,'List of Flows'!$B179,0)</f>
        <v>0</v>
      </c>
      <c r="L179" s="35"/>
      <c r="M179">
        <f t="shared" si="10"/>
        <v>0</v>
      </c>
      <c r="N179">
        <f t="shared" si="14"/>
        <v>0</v>
      </c>
      <c r="O179">
        <f t="shared" si="14"/>
        <v>0</v>
      </c>
      <c r="P179">
        <f t="shared" si="14"/>
        <v>0</v>
      </c>
      <c r="Q179">
        <f t="shared" si="14"/>
        <v>0</v>
      </c>
      <c r="R179">
        <f t="shared" si="14"/>
        <v>0</v>
      </c>
      <c r="S179">
        <f t="shared" si="14"/>
        <v>1</v>
      </c>
      <c r="T179">
        <f t="shared" si="14"/>
        <v>0</v>
      </c>
      <c r="U179">
        <f t="shared" si="14"/>
        <v>0</v>
      </c>
      <c r="V179">
        <f t="shared" si="14"/>
        <v>0</v>
      </c>
      <c r="W179">
        <f t="shared" si="14"/>
        <v>0</v>
      </c>
      <c r="X179">
        <f t="shared" si="14"/>
        <v>0</v>
      </c>
      <c r="Y179">
        <f t="shared" si="12"/>
        <v>0</v>
      </c>
    </row>
    <row r="180" spans="5:25" x14ac:dyDescent="0.3">
      <c r="E180">
        <f>IF(ISNUMBER(SEARCH("  ", 'List of Flows'!$D180)),'List of Flows'!B180,0)</f>
        <v>0</v>
      </c>
      <c r="F180">
        <f>IF(--AND(ISNUMBER(SEARCH(",", 'List of Flows'!$D180))=TRUE, ISNUMBER(SEARCH(", ", 'List of Flows'!$D180))=FALSE),'List of Flows'!$B180,0)</f>
        <v>0</v>
      </c>
      <c r="G180">
        <f>IF(--EXACT(UPPER('List of Flows'!$D180),'List of Flows'!$D180),'List of Flows'!$B180,0)</f>
        <v>0</v>
      </c>
      <c r="H180">
        <f>IF(--EXACT(LOWER('List of Flows'!$D180), 'List of Flows'!$D180), 'List of Flows'!$B180,0)</f>
        <v>0</v>
      </c>
      <c r="I180">
        <f>IF(--IF(ISNUMBER(SEARCH(" ", 'List of Flows'!$D180)), EXACT(PROPER('List of Flows'!$D180), 'List of Flows'!$D180), FALSE), 'List of Flows'!$B180, 0)</f>
        <v>0</v>
      </c>
      <c r="J180" s="35"/>
      <c r="K180">
        <f>IF(SUMPRODUCT(--ISNUMBER(SEARCH({"(",")","{","}","[","]","/","\","~*"},'List of Flows'!$D180)))&gt;0,'List of Flows'!$B180,0)</f>
        <v>0</v>
      </c>
      <c r="L180" s="35"/>
      <c r="M180">
        <f t="shared" si="10"/>
        <v>0</v>
      </c>
      <c r="N180">
        <f t="shared" si="14"/>
        <v>0</v>
      </c>
      <c r="O180">
        <f t="shared" si="14"/>
        <v>0</v>
      </c>
      <c r="P180">
        <f t="shared" si="14"/>
        <v>0</v>
      </c>
      <c r="Q180">
        <f t="shared" si="14"/>
        <v>0</v>
      </c>
      <c r="R180">
        <f t="shared" si="14"/>
        <v>0</v>
      </c>
      <c r="S180">
        <f t="shared" si="14"/>
        <v>0</v>
      </c>
      <c r="T180">
        <f t="shared" si="14"/>
        <v>0</v>
      </c>
      <c r="U180">
        <f t="shared" si="14"/>
        <v>0</v>
      </c>
      <c r="V180">
        <f t="shared" si="14"/>
        <v>0</v>
      </c>
      <c r="W180">
        <f t="shared" si="14"/>
        <v>0</v>
      </c>
      <c r="X180">
        <f t="shared" si="14"/>
        <v>0</v>
      </c>
      <c r="Y180">
        <f t="shared" si="12"/>
        <v>0</v>
      </c>
    </row>
    <row r="181" spans="5:25" x14ac:dyDescent="0.3">
      <c r="E181">
        <f>IF(ISNUMBER(SEARCH("  ", 'List of Flows'!$D181)),'List of Flows'!B181,0)</f>
        <v>0</v>
      </c>
      <c r="F181">
        <f>IF(--AND(ISNUMBER(SEARCH(",", 'List of Flows'!$D181))=TRUE, ISNUMBER(SEARCH(", ", 'List of Flows'!$D181))=FALSE),'List of Flows'!$B181,0)</f>
        <v>0</v>
      </c>
      <c r="G181">
        <f>IF(--EXACT(UPPER('List of Flows'!$D181),'List of Flows'!$D181),'List of Flows'!$B181,0)</f>
        <v>0</v>
      </c>
      <c r="H181">
        <f>IF(--EXACT(LOWER('List of Flows'!$D181), 'List of Flows'!$D181), 'List of Flows'!$B181,0)</f>
        <v>0</v>
      </c>
      <c r="I181">
        <f>IF(--IF(ISNUMBER(SEARCH(" ", 'List of Flows'!$D181)), EXACT(PROPER('List of Flows'!$D181), 'List of Flows'!$D181), FALSE), 'List of Flows'!$B181, 0)</f>
        <v>0</v>
      </c>
      <c r="J181" s="35"/>
      <c r="K181">
        <f>IF(SUMPRODUCT(--ISNUMBER(SEARCH({"(",")","{","}","[","]","/","\","~*"},'List of Flows'!$D181)))&gt;0,'List of Flows'!$B181,0)</f>
        <v>0</v>
      </c>
      <c r="L181" s="35"/>
      <c r="M181">
        <f t="shared" si="10"/>
        <v>0</v>
      </c>
      <c r="N181">
        <f t="shared" si="14"/>
        <v>0</v>
      </c>
      <c r="O181">
        <f t="shared" si="14"/>
        <v>0</v>
      </c>
      <c r="P181">
        <f t="shared" si="14"/>
        <v>0</v>
      </c>
      <c r="Q181">
        <f t="shared" si="14"/>
        <v>0</v>
      </c>
      <c r="R181">
        <f t="shared" si="14"/>
        <v>0</v>
      </c>
      <c r="S181">
        <f t="shared" si="14"/>
        <v>0</v>
      </c>
      <c r="T181">
        <f t="shared" si="14"/>
        <v>0</v>
      </c>
      <c r="U181">
        <f t="shared" si="14"/>
        <v>0</v>
      </c>
      <c r="V181">
        <f t="shared" si="14"/>
        <v>0</v>
      </c>
      <c r="W181">
        <f t="shared" si="14"/>
        <v>0</v>
      </c>
      <c r="X181">
        <f t="shared" si="14"/>
        <v>0</v>
      </c>
      <c r="Y181">
        <f t="shared" si="12"/>
        <v>0</v>
      </c>
    </row>
    <row r="182" spans="5:25" x14ac:dyDescent="0.3">
      <c r="E182">
        <f>IF(ISNUMBER(SEARCH("  ", 'List of Flows'!$D182)),'List of Flows'!B182,0)</f>
        <v>0</v>
      </c>
      <c r="F182">
        <f>IF(--AND(ISNUMBER(SEARCH(",", 'List of Flows'!$D182))=TRUE, ISNUMBER(SEARCH(", ", 'List of Flows'!$D182))=FALSE),'List of Flows'!$B182,0)</f>
        <v>0</v>
      </c>
      <c r="G182">
        <f>IF(--EXACT(UPPER('List of Flows'!$D182),'List of Flows'!$D182),'List of Flows'!$B182,0)</f>
        <v>0</v>
      </c>
      <c r="H182">
        <f>IF(--EXACT(LOWER('List of Flows'!$D182), 'List of Flows'!$D182), 'List of Flows'!$B182,0)</f>
        <v>0</v>
      </c>
      <c r="I182">
        <f>IF(--IF(ISNUMBER(SEARCH(" ", 'List of Flows'!$D182)), EXACT(PROPER('List of Flows'!$D182), 'List of Flows'!$D182), FALSE), 'List of Flows'!$B182, 0)</f>
        <v>0</v>
      </c>
      <c r="J182" s="35"/>
      <c r="K182">
        <f>IF(SUMPRODUCT(--ISNUMBER(SEARCH({"(",")","{","}","[","]","/","\","~*"},'List of Flows'!$D182)))&gt;0,'List of Flows'!$B182,0)</f>
        <v>0</v>
      </c>
      <c r="L182" s="35"/>
      <c r="M182">
        <f t="shared" si="10"/>
        <v>0</v>
      </c>
      <c r="N182">
        <f t="shared" si="14"/>
        <v>0</v>
      </c>
      <c r="O182">
        <f t="shared" si="14"/>
        <v>0</v>
      </c>
      <c r="P182">
        <f t="shared" si="14"/>
        <v>0</v>
      </c>
      <c r="Q182">
        <f t="shared" si="14"/>
        <v>0</v>
      </c>
      <c r="R182">
        <f t="shared" si="14"/>
        <v>0</v>
      </c>
      <c r="S182">
        <f t="shared" si="14"/>
        <v>0</v>
      </c>
      <c r="T182">
        <f t="shared" si="14"/>
        <v>0</v>
      </c>
      <c r="U182">
        <f t="shared" si="14"/>
        <v>0</v>
      </c>
      <c r="V182">
        <f t="shared" si="14"/>
        <v>0</v>
      </c>
      <c r="W182">
        <f t="shared" si="14"/>
        <v>0</v>
      </c>
      <c r="X182">
        <f t="shared" si="14"/>
        <v>0</v>
      </c>
      <c r="Y182">
        <f t="shared" si="12"/>
        <v>0</v>
      </c>
    </row>
    <row r="183" spans="5:25" x14ac:dyDescent="0.3">
      <c r="E183">
        <f>IF(ISNUMBER(SEARCH("  ", 'List of Flows'!$D183)),'List of Flows'!B183,0)</f>
        <v>0</v>
      </c>
      <c r="F183">
        <f>IF(--AND(ISNUMBER(SEARCH(",", 'List of Flows'!$D183))=TRUE, ISNUMBER(SEARCH(", ", 'List of Flows'!$D183))=FALSE),'List of Flows'!$B183,0)</f>
        <v>0</v>
      </c>
      <c r="G183">
        <f>IF(--EXACT(UPPER('List of Flows'!$D183),'List of Flows'!$D183),'List of Flows'!$B183,0)</f>
        <v>0</v>
      </c>
      <c r="H183">
        <f>IF(--EXACT(LOWER('List of Flows'!$D183), 'List of Flows'!$D183), 'List of Flows'!$B183,0)</f>
        <v>0</v>
      </c>
      <c r="I183">
        <f>IF(--IF(ISNUMBER(SEARCH(" ", 'List of Flows'!$D183)), EXACT(PROPER('List of Flows'!$D183), 'List of Flows'!$D183), FALSE), 'List of Flows'!$B183, 0)</f>
        <v>0</v>
      </c>
      <c r="J183" s="35"/>
      <c r="K183">
        <f>IF(SUMPRODUCT(--ISNUMBER(SEARCH({"(",")","{","}","[","]","/","\","~*"},'List of Flows'!$D183)))&gt;0,'List of Flows'!$B183,0)</f>
        <v>0</v>
      </c>
      <c r="L183" s="35"/>
      <c r="M183">
        <f t="shared" si="10"/>
        <v>0</v>
      </c>
      <c r="N183">
        <f t="shared" si="14"/>
        <v>0</v>
      </c>
      <c r="O183">
        <f t="shared" si="14"/>
        <v>0</v>
      </c>
      <c r="P183">
        <f t="shared" si="14"/>
        <v>0</v>
      </c>
      <c r="Q183">
        <f t="shared" si="14"/>
        <v>0</v>
      </c>
      <c r="R183">
        <f t="shared" si="14"/>
        <v>0</v>
      </c>
      <c r="S183">
        <f t="shared" si="14"/>
        <v>0</v>
      </c>
      <c r="T183">
        <f t="shared" si="14"/>
        <v>0</v>
      </c>
      <c r="U183">
        <f t="shared" si="14"/>
        <v>0</v>
      </c>
      <c r="V183">
        <f t="shared" si="14"/>
        <v>0</v>
      </c>
      <c r="W183">
        <f t="shared" si="14"/>
        <v>0</v>
      </c>
      <c r="X183">
        <f t="shared" si="14"/>
        <v>0</v>
      </c>
      <c r="Y183">
        <f t="shared" si="12"/>
        <v>0</v>
      </c>
    </row>
    <row r="184" spans="5:25" x14ac:dyDescent="0.3">
      <c r="E184">
        <f>IF(ISNUMBER(SEARCH("  ", 'List of Flows'!$D184)),'List of Flows'!B184,0)</f>
        <v>0</v>
      </c>
      <c r="F184">
        <f>IF(--AND(ISNUMBER(SEARCH(",", 'List of Flows'!$D184))=TRUE, ISNUMBER(SEARCH(", ", 'List of Flows'!$D184))=FALSE),'List of Flows'!$B184,0)</f>
        <v>0</v>
      </c>
      <c r="G184">
        <f>IF(--EXACT(UPPER('List of Flows'!$D184),'List of Flows'!$D184),'List of Flows'!$B184,0)</f>
        <v>0</v>
      </c>
      <c r="H184">
        <f>IF(--EXACT(LOWER('List of Flows'!$D184), 'List of Flows'!$D184), 'List of Flows'!$B184,0)</f>
        <v>0</v>
      </c>
      <c r="I184">
        <f>IF(--IF(ISNUMBER(SEARCH(" ", 'List of Flows'!$D184)), EXACT(PROPER('List of Flows'!$D184), 'List of Flows'!$D184), FALSE), 'List of Flows'!$B184, 0)</f>
        <v>0</v>
      </c>
      <c r="J184" s="35"/>
      <c r="K184">
        <f>IF(SUMPRODUCT(--ISNUMBER(SEARCH({"(",")","{","}","[","]","/","\","~*"},'List of Flows'!$D184)))&gt;0,'List of Flows'!$B184,0)</f>
        <v>0</v>
      </c>
      <c r="L184" s="35"/>
      <c r="M184">
        <f t="shared" si="10"/>
        <v>0</v>
      </c>
      <c r="N184">
        <f t="shared" si="14"/>
        <v>0</v>
      </c>
      <c r="O184">
        <f t="shared" si="14"/>
        <v>0</v>
      </c>
      <c r="P184">
        <f t="shared" si="14"/>
        <v>0</v>
      </c>
      <c r="Q184">
        <f t="shared" si="14"/>
        <v>0</v>
      </c>
      <c r="R184">
        <f t="shared" si="14"/>
        <v>0</v>
      </c>
      <c r="S184">
        <f t="shared" si="14"/>
        <v>0</v>
      </c>
      <c r="T184">
        <f t="shared" si="14"/>
        <v>0</v>
      </c>
      <c r="U184">
        <f t="shared" si="14"/>
        <v>0</v>
      </c>
      <c r="V184">
        <f t="shared" si="14"/>
        <v>0</v>
      </c>
      <c r="W184">
        <f t="shared" si="14"/>
        <v>0</v>
      </c>
      <c r="X184">
        <f t="shared" si="14"/>
        <v>0</v>
      </c>
      <c r="Y184">
        <f t="shared" si="12"/>
        <v>0</v>
      </c>
    </row>
    <row r="185" spans="5:25" x14ac:dyDescent="0.3">
      <c r="E185">
        <f>IF(ISNUMBER(SEARCH("  ", 'List of Flows'!$D185)),'List of Flows'!B185,0)</f>
        <v>0</v>
      </c>
      <c r="F185">
        <f>IF(--AND(ISNUMBER(SEARCH(",", 'List of Flows'!$D185))=TRUE, ISNUMBER(SEARCH(", ", 'List of Flows'!$D185))=FALSE),'List of Flows'!$B185,0)</f>
        <v>0</v>
      </c>
      <c r="G185">
        <f>IF(--EXACT(UPPER('List of Flows'!$D185),'List of Flows'!$D185),'List of Flows'!$B185,0)</f>
        <v>0</v>
      </c>
      <c r="H185">
        <f>IF(--EXACT(LOWER('List of Flows'!$D185), 'List of Flows'!$D185), 'List of Flows'!$B185,0)</f>
        <v>0</v>
      </c>
      <c r="I185">
        <f>IF(--IF(ISNUMBER(SEARCH(" ", 'List of Flows'!$D185)), EXACT(PROPER('List of Flows'!$D185), 'List of Flows'!$D185), FALSE), 'List of Flows'!$B185, 0)</f>
        <v>0</v>
      </c>
      <c r="J185" s="35"/>
      <c r="K185">
        <f>IF(SUMPRODUCT(--ISNUMBER(SEARCH({"(",")","{","}","[","]","/","\","~*"},'List of Flows'!$D185)))&gt;0,'List of Flows'!$B185,0)</f>
        <v>0</v>
      </c>
      <c r="L185" s="35"/>
      <c r="M185">
        <f t="shared" si="10"/>
        <v>0</v>
      </c>
      <c r="N185">
        <f t="shared" si="14"/>
        <v>0</v>
      </c>
      <c r="O185">
        <f t="shared" si="14"/>
        <v>0</v>
      </c>
      <c r="P185">
        <f t="shared" si="14"/>
        <v>0</v>
      </c>
      <c r="Q185">
        <f t="shared" si="14"/>
        <v>0</v>
      </c>
      <c r="R185">
        <f t="shared" si="14"/>
        <v>0</v>
      </c>
      <c r="S185">
        <f t="shared" si="14"/>
        <v>0</v>
      </c>
      <c r="T185">
        <f t="shared" si="14"/>
        <v>0</v>
      </c>
      <c r="U185">
        <f t="shared" si="14"/>
        <v>0</v>
      </c>
      <c r="V185">
        <f t="shared" si="14"/>
        <v>0</v>
      </c>
      <c r="W185">
        <f t="shared" si="14"/>
        <v>0</v>
      </c>
      <c r="X185">
        <f t="shared" si="14"/>
        <v>0</v>
      </c>
      <c r="Y185">
        <f t="shared" si="12"/>
        <v>0</v>
      </c>
    </row>
    <row r="186" spans="5:25" x14ac:dyDescent="0.3">
      <c r="E186">
        <f>IF(ISNUMBER(SEARCH("  ", 'List of Flows'!$D186)),'List of Flows'!B186,0)</f>
        <v>0</v>
      </c>
      <c r="F186">
        <f>IF(--AND(ISNUMBER(SEARCH(",", 'List of Flows'!$D186))=TRUE, ISNUMBER(SEARCH(", ", 'List of Flows'!$D186))=FALSE),'List of Flows'!$B186,0)</f>
        <v>0</v>
      </c>
      <c r="G186">
        <f>IF(--EXACT(UPPER('List of Flows'!$D186),'List of Flows'!$D186),'List of Flows'!$B186,0)</f>
        <v>0</v>
      </c>
      <c r="H186">
        <f>IF(--EXACT(LOWER('List of Flows'!$D186), 'List of Flows'!$D186), 'List of Flows'!$B186,0)</f>
        <v>0</v>
      </c>
      <c r="I186">
        <f>IF(--IF(ISNUMBER(SEARCH(" ", 'List of Flows'!$D186)), EXACT(PROPER('List of Flows'!$D186), 'List of Flows'!$D186), FALSE), 'List of Flows'!$B186, 0)</f>
        <v>0</v>
      </c>
      <c r="J186" s="35"/>
      <c r="K186" t="str">
        <f>IF(SUMPRODUCT(--ISNUMBER(SEARCH({"(",")","{","}","[","]","/","\","~*"},'List of Flows'!$D186)))&gt;0,'List of Flows'!$B186,0)</f>
        <v>LCI 4</v>
      </c>
      <c r="L186" s="35"/>
      <c r="M186">
        <f t="shared" si="10"/>
        <v>0</v>
      </c>
      <c r="N186">
        <f t="shared" si="14"/>
        <v>0</v>
      </c>
      <c r="O186">
        <f t="shared" si="14"/>
        <v>0</v>
      </c>
      <c r="P186">
        <f t="shared" si="14"/>
        <v>0</v>
      </c>
      <c r="Q186">
        <f t="shared" si="14"/>
        <v>0</v>
      </c>
      <c r="R186">
        <f t="shared" si="14"/>
        <v>0</v>
      </c>
      <c r="S186">
        <f t="shared" si="14"/>
        <v>0</v>
      </c>
      <c r="T186">
        <f t="shared" si="14"/>
        <v>0</v>
      </c>
      <c r="U186">
        <f t="shared" si="14"/>
        <v>0</v>
      </c>
      <c r="V186">
        <f t="shared" si="14"/>
        <v>0</v>
      </c>
      <c r="W186">
        <f t="shared" si="14"/>
        <v>0</v>
      </c>
      <c r="X186">
        <f t="shared" si="14"/>
        <v>0</v>
      </c>
      <c r="Y186">
        <f t="shared" si="12"/>
        <v>0</v>
      </c>
    </row>
    <row r="187" spans="5:25" x14ac:dyDescent="0.3">
      <c r="E187">
        <f>IF(ISNUMBER(SEARCH("  ", 'List of Flows'!$D187)),'List of Flows'!B187,0)</f>
        <v>0</v>
      </c>
      <c r="F187">
        <f>IF(--AND(ISNUMBER(SEARCH(",", 'List of Flows'!$D187))=TRUE, ISNUMBER(SEARCH(", ", 'List of Flows'!$D187))=FALSE),'List of Flows'!$B187,0)</f>
        <v>0</v>
      </c>
      <c r="G187">
        <f>IF(--EXACT(UPPER('List of Flows'!$D187),'List of Flows'!$D187),'List of Flows'!$B187,0)</f>
        <v>0</v>
      </c>
      <c r="H187">
        <f>IF(--EXACT(LOWER('List of Flows'!$D187), 'List of Flows'!$D187), 'List of Flows'!$B187,0)</f>
        <v>0</v>
      </c>
      <c r="I187">
        <f>IF(--IF(ISNUMBER(SEARCH(" ", 'List of Flows'!$D187)), EXACT(PROPER('List of Flows'!$D187), 'List of Flows'!$D187), FALSE), 'List of Flows'!$B187, 0)</f>
        <v>0</v>
      </c>
      <c r="J187" s="35"/>
      <c r="K187" t="str">
        <f>IF(SUMPRODUCT(--ISNUMBER(SEARCH({"(",")","{","}","[","]","/","\","~*"},'List of Flows'!$D187)))&gt;0,'List of Flows'!$B187,0)</f>
        <v>LCI 4</v>
      </c>
      <c r="L187" s="35"/>
      <c r="M187">
        <f t="shared" si="10"/>
        <v>0</v>
      </c>
      <c r="N187">
        <f t="shared" si="14"/>
        <v>0</v>
      </c>
      <c r="O187">
        <f t="shared" si="14"/>
        <v>0</v>
      </c>
      <c r="P187">
        <f t="shared" si="14"/>
        <v>0</v>
      </c>
      <c r="Q187">
        <f t="shared" si="14"/>
        <v>0</v>
      </c>
      <c r="R187">
        <f t="shared" si="14"/>
        <v>0</v>
      </c>
      <c r="S187">
        <f t="shared" si="14"/>
        <v>0</v>
      </c>
      <c r="T187">
        <f t="shared" si="14"/>
        <v>0</v>
      </c>
      <c r="U187">
        <f t="shared" si="14"/>
        <v>0</v>
      </c>
      <c r="V187">
        <f t="shared" si="14"/>
        <v>0</v>
      </c>
      <c r="W187">
        <f t="shared" si="14"/>
        <v>0</v>
      </c>
      <c r="X187">
        <f t="shared" si="14"/>
        <v>0</v>
      </c>
      <c r="Y187">
        <f t="shared" si="12"/>
        <v>0</v>
      </c>
    </row>
    <row r="188" spans="5:25" x14ac:dyDescent="0.3">
      <c r="E188">
        <f>IF(ISNUMBER(SEARCH("  ", 'List of Flows'!$D188)),'List of Flows'!B188,0)</f>
        <v>0</v>
      </c>
      <c r="F188">
        <f>IF(--AND(ISNUMBER(SEARCH(",", 'List of Flows'!$D188))=TRUE, ISNUMBER(SEARCH(", ", 'List of Flows'!$D188))=FALSE),'List of Flows'!$B188,0)</f>
        <v>0</v>
      </c>
      <c r="G188">
        <f>IF(--EXACT(UPPER('List of Flows'!$D188),'List of Flows'!$D188),'List of Flows'!$B188,0)</f>
        <v>0</v>
      </c>
      <c r="H188">
        <f>IF(--EXACT(LOWER('List of Flows'!$D188), 'List of Flows'!$D188), 'List of Flows'!$B188,0)</f>
        <v>0</v>
      </c>
      <c r="I188">
        <f>IF(--IF(ISNUMBER(SEARCH(" ", 'List of Flows'!$D188)), EXACT(PROPER('List of Flows'!$D188), 'List of Flows'!$D188), FALSE), 'List of Flows'!$B188, 0)</f>
        <v>0</v>
      </c>
      <c r="J188" s="35"/>
      <c r="K188" t="str">
        <f>IF(SUMPRODUCT(--ISNUMBER(SEARCH({"(",")","{","}","[","]","/","\","~*"},'List of Flows'!$D188)))&gt;0,'List of Flows'!$B188,0)</f>
        <v>LCI 4</v>
      </c>
      <c r="L188" s="35"/>
      <c r="M188">
        <f t="shared" ref="M188:M251" si="15">COUNTIF($E188:$F188,M$1)+COUNTIF($G188:$I188,M$1)</f>
        <v>0</v>
      </c>
      <c r="N188">
        <f t="shared" si="14"/>
        <v>0</v>
      </c>
      <c r="O188">
        <f t="shared" si="14"/>
        <v>0</v>
      </c>
      <c r="P188">
        <f t="shared" si="14"/>
        <v>0</v>
      </c>
      <c r="Q188">
        <f t="shared" si="14"/>
        <v>0</v>
      </c>
      <c r="R188">
        <f t="shared" si="14"/>
        <v>0</v>
      </c>
      <c r="S188">
        <f t="shared" si="14"/>
        <v>0</v>
      </c>
      <c r="T188">
        <f t="shared" si="14"/>
        <v>0</v>
      </c>
      <c r="U188">
        <f t="shared" si="14"/>
        <v>0</v>
      </c>
      <c r="V188">
        <f t="shared" si="14"/>
        <v>0</v>
      </c>
      <c r="W188">
        <f t="shared" si="14"/>
        <v>0</v>
      </c>
      <c r="X188">
        <f t="shared" si="14"/>
        <v>0</v>
      </c>
      <c r="Y188">
        <f t="shared" si="12"/>
        <v>0</v>
      </c>
    </row>
    <row r="189" spans="5:25" x14ac:dyDescent="0.3">
      <c r="E189">
        <f>IF(ISNUMBER(SEARCH("  ", 'List of Flows'!$D189)),'List of Flows'!B189,0)</f>
        <v>0</v>
      </c>
      <c r="F189">
        <f>IF(--AND(ISNUMBER(SEARCH(",", 'List of Flows'!$D189))=TRUE, ISNUMBER(SEARCH(", ", 'List of Flows'!$D189))=FALSE),'List of Flows'!$B189,0)</f>
        <v>0</v>
      </c>
      <c r="G189">
        <f>IF(--EXACT(UPPER('List of Flows'!$D189),'List of Flows'!$D189),'List of Flows'!$B189,0)</f>
        <v>0</v>
      </c>
      <c r="H189">
        <f>IF(--EXACT(LOWER('List of Flows'!$D189), 'List of Flows'!$D189), 'List of Flows'!$B189,0)</f>
        <v>0</v>
      </c>
      <c r="I189">
        <f>IF(--IF(ISNUMBER(SEARCH(" ", 'List of Flows'!$D189)), EXACT(PROPER('List of Flows'!$D189), 'List of Flows'!$D189), FALSE), 'List of Flows'!$B189, 0)</f>
        <v>0</v>
      </c>
      <c r="J189" s="35"/>
      <c r="K189">
        <f>IF(SUMPRODUCT(--ISNUMBER(SEARCH({"(",")","{","}","[","]","/","\","~*"},'List of Flows'!$D189)))&gt;0,'List of Flows'!$B189,0)</f>
        <v>0</v>
      </c>
      <c r="L189" s="35"/>
      <c r="M189">
        <f t="shared" si="15"/>
        <v>0</v>
      </c>
      <c r="N189">
        <f t="shared" si="14"/>
        <v>0</v>
      </c>
      <c r="O189">
        <f t="shared" si="14"/>
        <v>0</v>
      </c>
      <c r="P189">
        <f t="shared" si="14"/>
        <v>0</v>
      </c>
      <c r="Q189">
        <f t="shared" si="14"/>
        <v>0</v>
      </c>
      <c r="R189">
        <f t="shared" si="14"/>
        <v>0</v>
      </c>
      <c r="S189">
        <f t="shared" si="14"/>
        <v>0</v>
      </c>
      <c r="T189">
        <f t="shared" si="14"/>
        <v>0</v>
      </c>
      <c r="U189">
        <f t="shared" si="14"/>
        <v>0</v>
      </c>
      <c r="V189">
        <f t="shared" si="14"/>
        <v>0</v>
      </c>
      <c r="W189">
        <f t="shared" si="14"/>
        <v>0</v>
      </c>
      <c r="X189">
        <f t="shared" si="14"/>
        <v>0</v>
      </c>
      <c r="Y189">
        <f t="shared" si="12"/>
        <v>0</v>
      </c>
    </row>
    <row r="190" spans="5:25" x14ac:dyDescent="0.3">
      <c r="E190">
        <f>IF(ISNUMBER(SEARCH("  ", 'List of Flows'!$D190)),'List of Flows'!B190,0)</f>
        <v>0</v>
      </c>
      <c r="F190">
        <f>IF(--AND(ISNUMBER(SEARCH(",", 'List of Flows'!$D190))=TRUE, ISNUMBER(SEARCH(", ", 'List of Flows'!$D190))=FALSE),'List of Flows'!$B190,0)</f>
        <v>0</v>
      </c>
      <c r="G190">
        <f>IF(--EXACT(UPPER('List of Flows'!$D190),'List of Flows'!$D190),'List of Flows'!$B190,0)</f>
        <v>0</v>
      </c>
      <c r="H190">
        <f>IF(--EXACT(LOWER('List of Flows'!$D190), 'List of Flows'!$D190), 'List of Flows'!$B190,0)</f>
        <v>0</v>
      </c>
      <c r="I190">
        <f>IF(--IF(ISNUMBER(SEARCH(" ", 'List of Flows'!$D190)), EXACT(PROPER('List of Flows'!$D190), 'List of Flows'!$D190), FALSE), 'List of Flows'!$B190, 0)</f>
        <v>0</v>
      </c>
      <c r="J190" s="35"/>
      <c r="K190">
        <f>IF(SUMPRODUCT(--ISNUMBER(SEARCH({"(",")","{","}","[","]","/","\","~*"},'List of Flows'!$D190)))&gt;0,'List of Flows'!$B190,0)</f>
        <v>0</v>
      </c>
      <c r="L190" s="35"/>
      <c r="M190">
        <f t="shared" si="15"/>
        <v>0</v>
      </c>
      <c r="N190">
        <f t="shared" si="14"/>
        <v>0</v>
      </c>
      <c r="O190">
        <f t="shared" si="14"/>
        <v>0</v>
      </c>
      <c r="P190">
        <f t="shared" si="14"/>
        <v>0</v>
      </c>
      <c r="Q190">
        <f t="shared" si="14"/>
        <v>0</v>
      </c>
      <c r="R190">
        <f t="shared" si="14"/>
        <v>0</v>
      </c>
      <c r="S190">
        <f t="shared" si="14"/>
        <v>0</v>
      </c>
      <c r="T190">
        <f t="shared" si="14"/>
        <v>0</v>
      </c>
      <c r="U190">
        <f t="shared" si="14"/>
        <v>0</v>
      </c>
      <c r="V190">
        <f t="shared" si="14"/>
        <v>0</v>
      </c>
      <c r="W190">
        <f t="shared" si="14"/>
        <v>0</v>
      </c>
      <c r="X190">
        <f t="shared" si="14"/>
        <v>0</v>
      </c>
      <c r="Y190">
        <f t="shared" si="12"/>
        <v>0</v>
      </c>
    </row>
    <row r="191" spans="5:25" x14ac:dyDescent="0.3">
      <c r="E191">
        <f>IF(ISNUMBER(SEARCH("  ", 'List of Flows'!$D191)),'List of Flows'!B191,0)</f>
        <v>0</v>
      </c>
      <c r="F191">
        <f>IF(--AND(ISNUMBER(SEARCH(",", 'List of Flows'!$D191))=TRUE, ISNUMBER(SEARCH(", ", 'List of Flows'!$D191))=FALSE),'List of Flows'!$B191,0)</f>
        <v>0</v>
      </c>
      <c r="G191">
        <f>IF(--EXACT(UPPER('List of Flows'!$D191),'List of Flows'!$D191),'List of Flows'!$B191,0)</f>
        <v>0</v>
      </c>
      <c r="H191">
        <f>IF(--EXACT(LOWER('List of Flows'!$D191), 'List of Flows'!$D191), 'List of Flows'!$B191,0)</f>
        <v>0</v>
      </c>
      <c r="I191">
        <f>IF(--IF(ISNUMBER(SEARCH(" ", 'List of Flows'!$D191)), EXACT(PROPER('List of Flows'!$D191), 'List of Flows'!$D191), FALSE), 'List of Flows'!$B191, 0)</f>
        <v>0</v>
      </c>
      <c r="J191" s="35"/>
      <c r="K191">
        <f>IF(SUMPRODUCT(--ISNUMBER(SEARCH({"(",")","{","}","[","]","/","\","~*"},'List of Flows'!$D191)))&gt;0,'List of Flows'!$B191,0)</f>
        <v>0</v>
      </c>
      <c r="L191" s="35"/>
      <c r="M191">
        <f t="shared" si="15"/>
        <v>0</v>
      </c>
      <c r="N191">
        <f t="shared" si="14"/>
        <v>0</v>
      </c>
      <c r="O191">
        <f t="shared" si="14"/>
        <v>0</v>
      </c>
      <c r="P191">
        <f t="shared" si="14"/>
        <v>0</v>
      </c>
      <c r="Q191">
        <f t="shared" si="14"/>
        <v>0</v>
      </c>
      <c r="R191">
        <f t="shared" si="14"/>
        <v>0</v>
      </c>
      <c r="S191">
        <f t="shared" si="14"/>
        <v>0</v>
      </c>
      <c r="T191">
        <f t="shared" si="14"/>
        <v>0</v>
      </c>
      <c r="U191">
        <f t="shared" si="14"/>
        <v>0</v>
      </c>
      <c r="V191">
        <f t="shared" si="14"/>
        <v>0</v>
      </c>
      <c r="W191">
        <f t="shared" si="14"/>
        <v>0</v>
      </c>
      <c r="X191">
        <f t="shared" si="14"/>
        <v>0</v>
      </c>
      <c r="Y191">
        <f t="shared" si="12"/>
        <v>0</v>
      </c>
    </row>
    <row r="192" spans="5:25" x14ac:dyDescent="0.3">
      <c r="E192">
        <f>IF(ISNUMBER(SEARCH("  ", 'List of Flows'!$D192)),'List of Flows'!B192,0)</f>
        <v>0</v>
      </c>
      <c r="F192">
        <f>IF(--AND(ISNUMBER(SEARCH(",", 'List of Flows'!$D192))=TRUE, ISNUMBER(SEARCH(", ", 'List of Flows'!$D192))=FALSE),'List of Flows'!$B192,0)</f>
        <v>0</v>
      </c>
      <c r="G192">
        <f>IF(--EXACT(UPPER('List of Flows'!$D192),'List of Flows'!$D192),'List of Flows'!$B192,0)</f>
        <v>0</v>
      </c>
      <c r="H192">
        <f>IF(--EXACT(LOWER('List of Flows'!$D192), 'List of Flows'!$D192), 'List of Flows'!$B192,0)</f>
        <v>0</v>
      </c>
      <c r="I192">
        <f>IF(--IF(ISNUMBER(SEARCH(" ", 'List of Flows'!$D192)), EXACT(PROPER('List of Flows'!$D192), 'List of Flows'!$D192), FALSE), 'List of Flows'!$B192, 0)</f>
        <v>0</v>
      </c>
      <c r="J192" s="35"/>
      <c r="K192">
        <f>IF(SUMPRODUCT(--ISNUMBER(SEARCH({"(",")","{","}","[","]","/","\","~*"},'List of Flows'!$D192)))&gt;0,'List of Flows'!$B192,0)</f>
        <v>0</v>
      </c>
      <c r="L192" s="35"/>
      <c r="M192">
        <f t="shared" si="15"/>
        <v>0</v>
      </c>
      <c r="N192">
        <f t="shared" si="14"/>
        <v>0</v>
      </c>
      <c r="O192">
        <f t="shared" si="14"/>
        <v>0</v>
      </c>
      <c r="P192">
        <f t="shared" si="14"/>
        <v>0</v>
      </c>
      <c r="Q192">
        <f t="shared" si="14"/>
        <v>0</v>
      </c>
      <c r="R192">
        <f t="shared" si="14"/>
        <v>0</v>
      </c>
      <c r="S192">
        <f t="shared" si="14"/>
        <v>0</v>
      </c>
      <c r="T192">
        <f t="shared" si="14"/>
        <v>0</v>
      </c>
      <c r="U192">
        <f t="shared" si="14"/>
        <v>0</v>
      </c>
      <c r="V192">
        <f t="shared" si="14"/>
        <v>0</v>
      </c>
      <c r="W192">
        <f t="shared" si="14"/>
        <v>0</v>
      </c>
      <c r="X192">
        <f t="shared" si="14"/>
        <v>0</v>
      </c>
      <c r="Y192">
        <f t="shared" si="12"/>
        <v>0</v>
      </c>
    </row>
    <row r="193" spans="5:25" x14ac:dyDescent="0.3">
      <c r="E193">
        <f>IF(ISNUMBER(SEARCH("  ", 'List of Flows'!$D193)),'List of Flows'!B193,0)</f>
        <v>0</v>
      </c>
      <c r="F193">
        <f>IF(--AND(ISNUMBER(SEARCH(",", 'List of Flows'!$D193))=TRUE, ISNUMBER(SEARCH(", ", 'List of Flows'!$D193))=FALSE),'List of Flows'!$B193,0)</f>
        <v>0</v>
      </c>
      <c r="G193">
        <f>IF(--EXACT(UPPER('List of Flows'!$D193),'List of Flows'!$D193),'List of Flows'!$B193,0)</f>
        <v>0</v>
      </c>
      <c r="H193">
        <f>IF(--EXACT(LOWER('List of Flows'!$D193), 'List of Flows'!$D193), 'List of Flows'!$B193,0)</f>
        <v>0</v>
      </c>
      <c r="I193">
        <f>IF(--IF(ISNUMBER(SEARCH(" ", 'List of Flows'!$D193)), EXACT(PROPER('List of Flows'!$D193), 'List of Flows'!$D193), FALSE), 'List of Flows'!$B193, 0)</f>
        <v>0</v>
      </c>
      <c r="J193" s="35"/>
      <c r="K193">
        <f>IF(SUMPRODUCT(--ISNUMBER(SEARCH({"(",")","{","}","[","]","/","\","~*"},'List of Flows'!$D193)))&gt;0,'List of Flows'!$B193,0)</f>
        <v>0</v>
      </c>
      <c r="L193" s="35"/>
      <c r="M193">
        <f t="shared" si="15"/>
        <v>0</v>
      </c>
      <c r="N193">
        <f t="shared" si="14"/>
        <v>0</v>
      </c>
      <c r="O193">
        <f t="shared" si="14"/>
        <v>0</v>
      </c>
      <c r="P193">
        <f t="shared" si="14"/>
        <v>0</v>
      </c>
      <c r="Q193">
        <f t="shared" si="14"/>
        <v>0</v>
      </c>
      <c r="R193">
        <f t="shared" si="14"/>
        <v>0</v>
      </c>
      <c r="S193">
        <f t="shared" si="14"/>
        <v>0</v>
      </c>
      <c r="T193">
        <f t="shared" si="14"/>
        <v>0</v>
      </c>
      <c r="U193">
        <f t="shared" si="14"/>
        <v>0</v>
      </c>
      <c r="V193">
        <f t="shared" si="14"/>
        <v>0</v>
      </c>
      <c r="W193">
        <f t="shared" si="14"/>
        <v>0</v>
      </c>
      <c r="X193">
        <f t="shared" si="14"/>
        <v>0</v>
      </c>
      <c r="Y193">
        <f t="shared" si="12"/>
        <v>0</v>
      </c>
    </row>
    <row r="194" spans="5:25" x14ac:dyDescent="0.3">
      <c r="E194">
        <f>IF(ISNUMBER(SEARCH("  ", 'List of Flows'!$D194)),'List of Flows'!B194,0)</f>
        <v>0</v>
      </c>
      <c r="F194">
        <f>IF(--AND(ISNUMBER(SEARCH(",", 'List of Flows'!$D194))=TRUE, ISNUMBER(SEARCH(", ", 'List of Flows'!$D194))=FALSE),'List of Flows'!$B194,0)</f>
        <v>0</v>
      </c>
      <c r="G194">
        <f>IF(--EXACT(UPPER('List of Flows'!$D194),'List of Flows'!$D194),'List of Flows'!$B194,0)</f>
        <v>0</v>
      </c>
      <c r="H194">
        <f>IF(--EXACT(LOWER('List of Flows'!$D194), 'List of Flows'!$D194), 'List of Flows'!$B194,0)</f>
        <v>0</v>
      </c>
      <c r="I194">
        <f>IF(--IF(ISNUMBER(SEARCH(" ", 'List of Flows'!$D194)), EXACT(PROPER('List of Flows'!$D194), 'List of Flows'!$D194), FALSE), 'List of Flows'!$B194, 0)</f>
        <v>0</v>
      </c>
      <c r="J194" s="35"/>
      <c r="K194">
        <f>IF(SUMPRODUCT(--ISNUMBER(SEARCH({"(",")","{","}","[","]","/","\","~*"},'List of Flows'!$D194)))&gt;0,'List of Flows'!$B194,0)</f>
        <v>0</v>
      </c>
      <c r="L194" s="35"/>
      <c r="M194">
        <f t="shared" si="15"/>
        <v>0</v>
      </c>
      <c r="N194">
        <f t="shared" si="14"/>
        <v>0</v>
      </c>
      <c r="O194">
        <f t="shared" si="14"/>
        <v>0</v>
      </c>
      <c r="P194">
        <f t="shared" si="14"/>
        <v>0</v>
      </c>
      <c r="Q194">
        <f t="shared" si="14"/>
        <v>0</v>
      </c>
      <c r="R194">
        <f t="shared" si="14"/>
        <v>0</v>
      </c>
      <c r="S194">
        <f t="shared" si="14"/>
        <v>0</v>
      </c>
      <c r="T194">
        <f t="shared" si="14"/>
        <v>0</v>
      </c>
      <c r="U194">
        <f t="shared" si="14"/>
        <v>0</v>
      </c>
      <c r="V194">
        <f t="shared" si="14"/>
        <v>0</v>
      </c>
      <c r="W194">
        <f t="shared" si="14"/>
        <v>0</v>
      </c>
      <c r="X194">
        <f t="shared" si="14"/>
        <v>0</v>
      </c>
      <c r="Y194">
        <f t="shared" si="12"/>
        <v>0</v>
      </c>
    </row>
    <row r="195" spans="5:25" x14ac:dyDescent="0.3">
      <c r="E195">
        <f>IF(ISNUMBER(SEARCH("  ", 'List of Flows'!$D195)),'List of Flows'!B195,0)</f>
        <v>0</v>
      </c>
      <c r="F195">
        <f>IF(--AND(ISNUMBER(SEARCH(",", 'List of Flows'!$D195))=TRUE, ISNUMBER(SEARCH(", ", 'List of Flows'!$D195))=FALSE),'List of Flows'!$B195,0)</f>
        <v>0</v>
      </c>
      <c r="G195">
        <f>IF(--EXACT(UPPER('List of Flows'!$D195),'List of Flows'!$D195),'List of Flows'!$B195,0)</f>
        <v>0</v>
      </c>
      <c r="H195" t="str">
        <f>IF(--EXACT(LOWER('List of Flows'!$D195), 'List of Flows'!$D195), 'List of Flows'!$B195,0)</f>
        <v>LCI 4</v>
      </c>
      <c r="I195">
        <f>IF(--IF(ISNUMBER(SEARCH(" ", 'List of Flows'!$D195)), EXACT(PROPER('List of Flows'!$D195), 'List of Flows'!$D195), FALSE), 'List of Flows'!$B195, 0)</f>
        <v>0</v>
      </c>
      <c r="J195" s="35"/>
      <c r="K195" t="str">
        <f>IF(SUMPRODUCT(--ISNUMBER(SEARCH({"(",")","{","}","[","]","/","\","~*"},'List of Flows'!$D195)))&gt;0,'List of Flows'!$B195,0)</f>
        <v>LCI 4</v>
      </c>
      <c r="L195" s="35"/>
      <c r="M195">
        <f t="shared" si="15"/>
        <v>0</v>
      </c>
      <c r="N195">
        <f t="shared" si="14"/>
        <v>1</v>
      </c>
      <c r="O195">
        <f t="shared" si="14"/>
        <v>0</v>
      </c>
      <c r="P195">
        <f t="shared" si="14"/>
        <v>0</v>
      </c>
      <c r="Q195">
        <f t="shared" si="14"/>
        <v>0</v>
      </c>
      <c r="R195">
        <f t="shared" si="14"/>
        <v>0</v>
      </c>
      <c r="S195">
        <f t="shared" si="14"/>
        <v>0</v>
      </c>
      <c r="T195">
        <f t="shared" si="14"/>
        <v>0</v>
      </c>
      <c r="U195">
        <f t="shared" si="14"/>
        <v>0</v>
      </c>
      <c r="V195">
        <f t="shared" si="14"/>
        <v>0</v>
      </c>
      <c r="W195">
        <f t="shared" si="14"/>
        <v>0</v>
      </c>
      <c r="X195">
        <f t="shared" si="14"/>
        <v>0</v>
      </c>
      <c r="Y195">
        <f t="shared" ref="Y195:Y258" si="16">COUNTIF(Q195:R195,Y$1)+COUNTIF(S195:U195,Y$1)</f>
        <v>0</v>
      </c>
    </row>
    <row r="196" spans="5:25" x14ac:dyDescent="0.3">
      <c r="E196">
        <f>IF(ISNUMBER(SEARCH("  ", 'List of Flows'!$D196)),'List of Flows'!B196,0)</f>
        <v>0</v>
      </c>
      <c r="F196">
        <f>IF(--AND(ISNUMBER(SEARCH(",", 'List of Flows'!$D196))=TRUE, ISNUMBER(SEARCH(", ", 'List of Flows'!$D196))=FALSE),'List of Flows'!$B196,0)</f>
        <v>0</v>
      </c>
      <c r="G196">
        <f>IF(--EXACT(UPPER('List of Flows'!$D196),'List of Flows'!$D196),'List of Flows'!$B196,0)</f>
        <v>0</v>
      </c>
      <c r="H196">
        <f>IF(--EXACT(LOWER('List of Flows'!$D196), 'List of Flows'!$D196), 'List of Flows'!$B196,0)</f>
        <v>0</v>
      </c>
      <c r="I196">
        <f>IF(--IF(ISNUMBER(SEARCH(" ", 'List of Flows'!$D196)), EXACT(PROPER('List of Flows'!$D196), 'List of Flows'!$D196), FALSE), 'List of Flows'!$B196, 0)</f>
        <v>0</v>
      </c>
      <c r="J196" s="35"/>
      <c r="K196">
        <f>IF(SUMPRODUCT(--ISNUMBER(SEARCH({"(",")","{","}","[","]","/","\","~*"},'List of Flows'!$D196)))&gt;0,'List of Flows'!$B196,0)</f>
        <v>0</v>
      </c>
      <c r="L196" s="35"/>
      <c r="M196">
        <f t="shared" si="15"/>
        <v>0</v>
      </c>
      <c r="N196">
        <f t="shared" si="14"/>
        <v>0</v>
      </c>
      <c r="O196">
        <f t="shared" si="14"/>
        <v>0</v>
      </c>
      <c r="P196">
        <f t="shared" si="14"/>
        <v>0</v>
      </c>
      <c r="Q196">
        <f t="shared" si="14"/>
        <v>0</v>
      </c>
      <c r="R196">
        <f t="shared" si="14"/>
        <v>0</v>
      </c>
      <c r="S196">
        <f t="shared" si="14"/>
        <v>0</v>
      </c>
      <c r="T196">
        <f t="shared" si="14"/>
        <v>0</v>
      </c>
      <c r="U196">
        <f t="shared" si="14"/>
        <v>0</v>
      </c>
      <c r="V196">
        <f t="shared" si="14"/>
        <v>0</v>
      </c>
      <c r="W196">
        <f t="shared" si="14"/>
        <v>0</v>
      </c>
      <c r="X196">
        <f t="shared" si="14"/>
        <v>0</v>
      </c>
      <c r="Y196">
        <f t="shared" si="16"/>
        <v>0</v>
      </c>
    </row>
    <row r="197" spans="5:25" x14ac:dyDescent="0.3">
      <c r="E197">
        <f>IF(ISNUMBER(SEARCH("  ", 'List of Flows'!$D197)),'List of Flows'!B197,0)</f>
        <v>0</v>
      </c>
      <c r="F197">
        <f>IF(--AND(ISNUMBER(SEARCH(",", 'List of Flows'!$D197))=TRUE, ISNUMBER(SEARCH(", ", 'List of Flows'!$D197))=FALSE),'List of Flows'!$B197,0)</f>
        <v>0</v>
      </c>
      <c r="G197">
        <f>IF(--EXACT(UPPER('List of Flows'!$D197),'List of Flows'!$D197),'List of Flows'!$B197,0)</f>
        <v>0</v>
      </c>
      <c r="H197">
        <f>IF(--EXACT(LOWER('List of Flows'!$D197), 'List of Flows'!$D197), 'List of Flows'!$B197,0)</f>
        <v>0</v>
      </c>
      <c r="I197">
        <f>IF(--IF(ISNUMBER(SEARCH(" ", 'List of Flows'!$D197)), EXACT(PROPER('List of Flows'!$D197), 'List of Flows'!$D197), FALSE), 'List of Flows'!$B197, 0)</f>
        <v>0</v>
      </c>
      <c r="J197" s="35"/>
      <c r="K197">
        <f>IF(SUMPRODUCT(--ISNUMBER(SEARCH({"(",")","{","}","[","]","/","\","~*"},'List of Flows'!$D197)))&gt;0,'List of Flows'!$B197,0)</f>
        <v>0</v>
      </c>
      <c r="L197" s="35"/>
      <c r="M197">
        <f t="shared" si="15"/>
        <v>0</v>
      </c>
      <c r="N197">
        <f t="shared" si="14"/>
        <v>0</v>
      </c>
      <c r="O197">
        <f t="shared" si="14"/>
        <v>0</v>
      </c>
      <c r="P197">
        <f t="shared" si="14"/>
        <v>0</v>
      </c>
      <c r="Q197">
        <f t="shared" si="14"/>
        <v>0</v>
      </c>
      <c r="R197">
        <f t="shared" si="14"/>
        <v>0</v>
      </c>
      <c r="S197">
        <f t="shared" si="14"/>
        <v>0</v>
      </c>
      <c r="T197">
        <f t="shared" si="14"/>
        <v>0</v>
      </c>
      <c r="U197">
        <f t="shared" si="14"/>
        <v>0</v>
      </c>
      <c r="V197">
        <f t="shared" si="14"/>
        <v>0</v>
      </c>
      <c r="W197">
        <f t="shared" si="14"/>
        <v>0</v>
      </c>
      <c r="X197">
        <f t="shared" si="14"/>
        <v>0</v>
      </c>
      <c r="Y197">
        <f t="shared" si="16"/>
        <v>0</v>
      </c>
    </row>
    <row r="198" spans="5:25" x14ac:dyDescent="0.3">
      <c r="E198">
        <f>IF(ISNUMBER(SEARCH("  ", 'List of Flows'!$D198)),'List of Flows'!B198,0)</f>
        <v>0</v>
      </c>
      <c r="F198">
        <f>IF(--AND(ISNUMBER(SEARCH(",", 'List of Flows'!$D198))=TRUE, ISNUMBER(SEARCH(", ", 'List of Flows'!$D198))=FALSE),'List of Flows'!$B198,0)</f>
        <v>0</v>
      </c>
      <c r="G198">
        <f>IF(--EXACT(UPPER('List of Flows'!$D198),'List of Flows'!$D198),'List of Flows'!$B198,0)</f>
        <v>0</v>
      </c>
      <c r="H198">
        <f>IF(--EXACT(LOWER('List of Flows'!$D198), 'List of Flows'!$D198), 'List of Flows'!$B198,0)</f>
        <v>0</v>
      </c>
      <c r="I198">
        <f>IF(--IF(ISNUMBER(SEARCH(" ", 'List of Flows'!$D198)), EXACT(PROPER('List of Flows'!$D198), 'List of Flows'!$D198), FALSE), 'List of Flows'!$B198, 0)</f>
        <v>0</v>
      </c>
      <c r="J198" s="35"/>
      <c r="K198">
        <f>IF(SUMPRODUCT(--ISNUMBER(SEARCH({"(",")","{","}","[","]","/","\","~*"},'List of Flows'!$D198)))&gt;0,'List of Flows'!$B198,0)</f>
        <v>0</v>
      </c>
      <c r="L198" s="35"/>
      <c r="M198">
        <f t="shared" si="15"/>
        <v>0</v>
      </c>
      <c r="N198">
        <f t="shared" si="14"/>
        <v>0</v>
      </c>
      <c r="O198">
        <f t="shared" si="14"/>
        <v>0</v>
      </c>
      <c r="P198">
        <f t="shared" si="14"/>
        <v>0</v>
      </c>
      <c r="Q198">
        <f t="shared" ref="N198:X221" si="17">COUNTIF($E198:$F198,Q$1)+COUNTIF($G198:$I198,Q$1)</f>
        <v>0</v>
      </c>
      <c r="R198">
        <f t="shared" si="17"/>
        <v>0</v>
      </c>
      <c r="S198">
        <f t="shared" si="17"/>
        <v>0</v>
      </c>
      <c r="T198">
        <f t="shared" si="17"/>
        <v>0</v>
      </c>
      <c r="U198">
        <f t="shared" si="17"/>
        <v>0</v>
      </c>
      <c r="V198">
        <f t="shared" si="17"/>
        <v>0</v>
      </c>
      <c r="W198">
        <f t="shared" si="17"/>
        <v>0</v>
      </c>
      <c r="X198">
        <f t="shared" si="17"/>
        <v>0</v>
      </c>
      <c r="Y198">
        <f t="shared" si="16"/>
        <v>0</v>
      </c>
    </row>
    <row r="199" spans="5:25" x14ac:dyDescent="0.3">
      <c r="E199">
        <f>IF(ISNUMBER(SEARCH("  ", 'List of Flows'!$D199)),'List of Flows'!B199,0)</f>
        <v>0</v>
      </c>
      <c r="F199">
        <f>IF(--AND(ISNUMBER(SEARCH(",", 'List of Flows'!$D199))=TRUE, ISNUMBER(SEARCH(", ", 'List of Flows'!$D199))=FALSE),'List of Flows'!$B199,0)</f>
        <v>0</v>
      </c>
      <c r="G199">
        <f>IF(--EXACT(UPPER('List of Flows'!$D199),'List of Flows'!$D199),'List of Flows'!$B199,0)</f>
        <v>0</v>
      </c>
      <c r="H199">
        <f>IF(--EXACT(LOWER('List of Flows'!$D199), 'List of Flows'!$D199), 'List of Flows'!$B199,0)</f>
        <v>0</v>
      </c>
      <c r="I199">
        <f>IF(--IF(ISNUMBER(SEARCH(" ", 'List of Flows'!$D199)), EXACT(PROPER('List of Flows'!$D199), 'List of Flows'!$D199), FALSE), 'List of Flows'!$B199, 0)</f>
        <v>0</v>
      </c>
      <c r="J199" s="35"/>
      <c r="K199">
        <f>IF(SUMPRODUCT(--ISNUMBER(SEARCH({"(",")","{","}","[","]","/","\","~*"},'List of Flows'!$D199)))&gt;0,'List of Flows'!$B199,0)</f>
        <v>0</v>
      </c>
      <c r="L199" s="35"/>
      <c r="M199">
        <f t="shared" si="15"/>
        <v>0</v>
      </c>
      <c r="N199">
        <f t="shared" si="17"/>
        <v>0</v>
      </c>
      <c r="O199">
        <f t="shared" si="17"/>
        <v>0</v>
      </c>
      <c r="P199">
        <f t="shared" si="17"/>
        <v>0</v>
      </c>
      <c r="Q199">
        <f t="shared" si="17"/>
        <v>0</v>
      </c>
      <c r="R199">
        <f t="shared" si="17"/>
        <v>0</v>
      </c>
      <c r="S199">
        <f t="shared" si="17"/>
        <v>0</v>
      </c>
      <c r="T199">
        <f t="shared" si="17"/>
        <v>0</v>
      </c>
      <c r="U199">
        <f t="shared" si="17"/>
        <v>0</v>
      </c>
      <c r="V199">
        <f t="shared" si="17"/>
        <v>0</v>
      </c>
      <c r="W199">
        <f t="shared" si="17"/>
        <v>0</v>
      </c>
      <c r="X199">
        <f t="shared" si="17"/>
        <v>0</v>
      </c>
      <c r="Y199">
        <f t="shared" si="16"/>
        <v>0</v>
      </c>
    </row>
    <row r="200" spans="5:25" x14ac:dyDescent="0.3">
      <c r="E200">
        <f>IF(ISNUMBER(SEARCH("  ", 'List of Flows'!$D200)),'List of Flows'!B200,0)</f>
        <v>0</v>
      </c>
      <c r="F200">
        <f>IF(--AND(ISNUMBER(SEARCH(",", 'List of Flows'!$D200))=TRUE, ISNUMBER(SEARCH(", ", 'List of Flows'!$D200))=FALSE),'List of Flows'!$B200,0)</f>
        <v>0</v>
      </c>
      <c r="G200">
        <f>IF(--EXACT(UPPER('List of Flows'!$D200),'List of Flows'!$D200),'List of Flows'!$B200,0)</f>
        <v>0</v>
      </c>
      <c r="H200">
        <f>IF(--EXACT(LOWER('List of Flows'!$D200), 'List of Flows'!$D200), 'List of Flows'!$B200,0)</f>
        <v>0</v>
      </c>
      <c r="I200">
        <f>IF(--IF(ISNUMBER(SEARCH(" ", 'List of Flows'!$D200)), EXACT(PROPER('List of Flows'!$D200), 'List of Flows'!$D200), FALSE), 'List of Flows'!$B200, 0)</f>
        <v>0</v>
      </c>
      <c r="J200" s="35"/>
      <c r="K200">
        <f>IF(SUMPRODUCT(--ISNUMBER(SEARCH({"(",")","{","}","[","]","/","\","~*"},'List of Flows'!$D200)))&gt;0,'List of Flows'!$B200,0)</f>
        <v>0</v>
      </c>
      <c r="L200" s="35"/>
      <c r="M200">
        <f t="shared" si="15"/>
        <v>0</v>
      </c>
      <c r="N200">
        <f t="shared" si="17"/>
        <v>0</v>
      </c>
      <c r="O200">
        <f t="shared" si="17"/>
        <v>0</v>
      </c>
      <c r="P200">
        <f t="shared" si="17"/>
        <v>0</v>
      </c>
      <c r="Q200">
        <f t="shared" si="17"/>
        <v>0</v>
      </c>
      <c r="R200">
        <f t="shared" si="17"/>
        <v>0</v>
      </c>
      <c r="S200">
        <f t="shared" si="17"/>
        <v>0</v>
      </c>
      <c r="T200">
        <f t="shared" si="17"/>
        <v>0</v>
      </c>
      <c r="U200">
        <f t="shared" si="17"/>
        <v>0</v>
      </c>
      <c r="V200">
        <f t="shared" si="17"/>
        <v>0</v>
      </c>
      <c r="W200">
        <f t="shared" si="17"/>
        <v>0</v>
      </c>
      <c r="X200">
        <f t="shared" si="17"/>
        <v>0</v>
      </c>
      <c r="Y200">
        <f t="shared" si="16"/>
        <v>0</v>
      </c>
    </row>
    <row r="201" spans="5:25" x14ac:dyDescent="0.3">
      <c r="E201">
        <f>IF(ISNUMBER(SEARCH("  ", 'List of Flows'!$D201)),'List of Flows'!B201,0)</f>
        <v>0</v>
      </c>
      <c r="F201">
        <f>IF(--AND(ISNUMBER(SEARCH(",", 'List of Flows'!$D201))=TRUE, ISNUMBER(SEARCH(", ", 'List of Flows'!$D201))=FALSE),'List of Flows'!$B201,0)</f>
        <v>0</v>
      </c>
      <c r="G201">
        <f>IF(--EXACT(UPPER('List of Flows'!$D201),'List of Flows'!$D201),'List of Flows'!$B201,0)</f>
        <v>0</v>
      </c>
      <c r="H201">
        <f>IF(--EXACT(LOWER('List of Flows'!$D201), 'List of Flows'!$D201), 'List of Flows'!$B201,0)</f>
        <v>0</v>
      </c>
      <c r="I201">
        <f>IF(--IF(ISNUMBER(SEARCH(" ", 'List of Flows'!$D201)), EXACT(PROPER('List of Flows'!$D201), 'List of Flows'!$D201), FALSE), 'List of Flows'!$B201, 0)</f>
        <v>0</v>
      </c>
      <c r="J201" s="35"/>
      <c r="K201">
        <f>IF(SUMPRODUCT(--ISNUMBER(SEARCH({"(",")","{","}","[","]","/","\","~*"},'List of Flows'!$D201)))&gt;0,'List of Flows'!$B201,0)</f>
        <v>0</v>
      </c>
      <c r="L201" s="35"/>
      <c r="M201">
        <f t="shared" si="15"/>
        <v>0</v>
      </c>
      <c r="N201">
        <f t="shared" si="17"/>
        <v>0</v>
      </c>
      <c r="O201">
        <f t="shared" si="17"/>
        <v>0</v>
      </c>
      <c r="P201">
        <f t="shared" si="17"/>
        <v>0</v>
      </c>
      <c r="Q201">
        <f t="shared" si="17"/>
        <v>0</v>
      </c>
      <c r="R201">
        <f t="shared" si="17"/>
        <v>0</v>
      </c>
      <c r="S201">
        <f t="shared" si="17"/>
        <v>0</v>
      </c>
      <c r="T201">
        <f t="shared" si="17"/>
        <v>0</v>
      </c>
      <c r="U201">
        <f t="shared" si="17"/>
        <v>0</v>
      </c>
      <c r="V201">
        <f t="shared" si="17"/>
        <v>0</v>
      </c>
      <c r="W201">
        <f t="shared" si="17"/>
        <v>0</v>
      </c>
      <c r="X201">
        <f t="shared" si="17"/>
        <v>0</v>
      </c>
      <c r="Y201">
        <f t="shared" si="16"/>
        <v>0</v>
      </c>
    </row>
    <row r="202" spans="5:25" x14ac:dyDescent="0.3">
      <c r="E202">
        <f>IF(ISNUMBER(SEARCH("  ", 'List of Flows'!$D202)),'List of Flows'!B202,0)</f>
        <v>0</v>
      </c>
      <c r="F202">
        <f>IF(--AND(ISNUMBER(SEARCH(",", 'List of Flows'!$D202))=TRUE, ISNUMBER(SEARCH(", ", 'List of Flows'!$D202))=FALSE),'List of Flows'!$B202,0)</f>
        <v>0</v>
      </c>
      <c r="G202">
        <f>IF(--EXACT(UPPER('List of Flows'!$D202),'List of Flows'!$D202),'List of Flows'!$B202,0)</f>
        <v>0</v>
      </c>
      <c r="H202">
        <f>IF(--EXACT(LOWER('List of Flows'!$D202), 'List of Flows'!$D202), 'List of Flows'!$B202,0)</f>
        <v>0</v>
      </c>
      <c r="I202">
        <f>IF(--IF(ISNUMBER(SEARCH(" ", 'List of Flows'!$D202)), EXACT(PROPER('List of Flows'!$D202), 'List of Flows'!$D202), FALSE), 'List of Flows'!$B202, 0)</f>
        <v>0</v>
      </c>
      <c r="J202" s="35"/>
      <c r="K202">
        <f>IF(SUMPRODUCT(--ISNUMBER(SEARCH({"(",")","{","}","[","]","/","\","~*"},'List of Flows'!$D202)))&gt;0,'List of Flows'!$B202,0)</f>
        <v>0</v>
      </c>
      <c r="L202" s="35"/>
      <c r="M202">
        <f t="shared" si="15"/>
        <v>0</v>
      </c>
      <c r="N202">
        <f t="shared" si="17"/>
        <v>0</v>
      </c>
      <c r="O202">
        <f t="shared" si="17"/>
        <v>0</v>
      </c>
      <c r="P202">
        <f t="shared" si="17"/>
        <v>0</v>
      </c>
      <c r="Q202">
        <f t="shared" si="17"/>
        <v>0</v>
      </c>
      <c r="R202">
        <f t="shared" si="17"/>
        <v>0</v>
      </c>
      <c r="S202">
        <f t="shared" si="17"/>
        <v>0</v>
      </c>
      <c r="T202">
        <f t="shared" si="17"/>
        <v>0</v>
      </c>
      <c r="U202">
        <f t="shared" si="17"/>
        <v>0</v>
      </c>
      <c r="V202">
        <f t="shared" si="17"/>
        <v>0</v>
      </c>
      <c r="W202">
        <f t="shared" si="17"/>
        <v>0</v>
      </c>
      <c r="X202">
        <f t="shared" si="17"/>
        <v>0</v>
      </c>
      <c r="Y202">
        <f t="shared" si="16"/>
        <v>0</v>
      </c>
    </row>
    <row r="203" spans="5:25" x14ac:dyDescent="0.3">
      <c r="E203">
        <f>IF(ISNUMBER(SEARCH("  ", 'List of Flows'!$D203)),'List of Flows'!B203,0)</f>
        <v>0</v>
      </c>
      <c r="F203">
        <f>IF(--AND(ISNUMBER(SEARCH(",", 'List of Flows'!$D203))=TRUE, ISNUMBER(SEARCH(", ", 'List of Flows'!$D203))=FALSE),'List of Flows'!$B203,0)</f>
        <v>0</v>
      </c>
      <c r="G203">
        <f>IF(--EXACT(UPPER('List of Flows'!$D203),'List of Flows'!$D203),'List of Flows'!$B203,0)</f>
        <v>0</v>
      </c>
      <c r="H203">
        <f>IF(--EXACT(LOWER('List of Flows'!$D203), 'List of Flows'!$D203), 'List of Flows'!$B203,0)</f>
        <v>0</v>
      </c>
      <c r="I203">
        <f>IF(--IF(ISNUMBER(SEARCH(" ", 'List of Flows'!$D203)), EXACT(PROPER('List of Flows'!$D203), 'List of Flows'!$D203), FALSE), 'List of Flows'!$B203, 0)</f>
        <v>0</v>
      </c>
      <c r="J203" s="35"/>
      <c r="K203">
        <f>IF(SUMPRODUCT(--ISNUMBER(SEARCH({"(",")","{","}","[","]","/","\","~*"},'List of Flows'!$D203)))&gt;0,'List of Flows'!$B203,0)</f>
        <v>0</v>
      </c>
      <c r="L203" s="35"/>
      <c r="M203">
        <f t="shared" si="15"/>
        <v>0</v>
      </c>
      <c r="N203">
        <f t="shared" si="17"/>
        <v>0</v>
      </c>
      <c r="O203">
        <f t="shared" si="17"/>
        <v>0</v>
      </c>
      <c r="P203">
        <f t="shared" si="17"/>
        <v>0</v>
      </c>
      <c r="Q203">
        <f t="shared" si="17"/>
        <v>0</v>
      </c>
      <c r="R203">
        <f t="shared" si="17"/>
        <v>0</v>
      </c>
      <c r="S203">
        <f t="shared" si="17"/>
        <v>0</v>
      </c>
      <c r="T203">
        <f t="shared" si="17"/>
        <v>0</v>
      </c>
      <c r="U203">
        <f t="shared" si="17"/>
        <v>0</v>
      </c>
      <c r="V203">
        <f t="shared" si="17"/>
        <v>0</v>
      </c>
      <c r="W203">
        <f t="shared" si="17"/>
        <v>0</v>
      </c>
      <c r="X203">
        <f t="shared" si="17"/>
        <v>0</v>
      </c>
      <c r="Y203">
        <f t="shared" si="16"/>
        <v>0</v>
      </c>
    </row>
    <row r="204" spans="5:25" x14ac:dyDescent="0.3">
      <c r="E204">
        <f>IF(ISNUMBER(SEARCH("  ", 'List of Flows'!$D204)),'List of Flows'!B204,0)</f>
        <v>0</v>
      </c>
      <c r="F204">
        <f>IF(--AND(ISNUMBER(SEARCH(",", 'List of Flows'!$D204))=TRUE, ISNUMBER(SEARCH(", ", 'List of Flows'!$D204))=FALSE),'List of Flows'!$B204,0)</f>
        <v>0</v>
      </c>
      <c r="G204">
        <f>IF(--EXACT(UPPER('List of Flows'!$D204),'List of Flows'!$D204),'List of Flows'!$B204,0)</f>
        <v>0</v>
      </c>
      <c r="H204">
        <f>IF(--EXACT(LOWER('List of Flows'!$D204), 'List of Flows'!$D204), 'List of Flows'!$B204,0)</f>
        <v>0</v>
      </c>
      <c r="I204">
        <f>IF(--IF(ISNUMBER(SEARCH(" ", 'List of Flows'!$D204)), EXACT(PROPER('List of Flows'!$D204), 'List of Flows'!$D204), FALSE), 'List of Flows'!$B204, 0)</f>
        <v>0</v>
      </c>
      <c r="J204" s="35"/>
      <c r="K204">
        <f>IF(SUMPRODUCT(--ISNUMBER(SEARCH({"(",")","{","}","[","]","/","\","~*"},'List of Flows'!$D204)))&gt;0,'List of Flows'!$B204,0)</f>
        <v>0</v>
      </c>
      <c r="L204" s="35"/>
      <c r="M204">
        <f t="shared" si="15"/>
        <v>0</v>
      </c>
      <c r="N204">
        <f t="shared" si="17"/>
        <v>0</v>
      </c>
      <c r="O204">
        <f t="shared" si="17"/>
        <v>0</v>
      </c>
      <c r="P204">
        <f t="shared" si="17"/>
        <v>0</v>
      </c>
      <c r="Q204">
        <f t="shared" si="17"/>
        <v>0</v>
      </c>
      <c r="R204">
        <f t="shared" si="17"/>
        <v>0</v>
      </c>
      <c r="S204">
        <f t="shared" si="17"/>
        <v>0</v>
      </c>
      <c r="T204">
        <f t="shared" si="17"/>
        <v>0</v>
      </c>
      <c r="U204">
        <f t="shared" si="17"/>
        <v>0</v>
      </c>
      <c r="V204">
        <f t="shared" si="17"/>
        <v>0</v>
      </c>
      <c r="W204">
        <f t="shared" si="17"/>
        <v>0</v>
      </c>
      <c r="X204">
        <f t="shared" si="17"/>
        <v>0</v>
      </c>
      <c r="Y204">
        <f t="shared" si="16"/>
        <v>0</v>
      </c>
    </row>
    <row r="205" spans="5:25" x14ac:dyDescent="0.3">
      <c r="E205">
        <f>IF(ISNUMBER(SEARCH("  ", 'List of Flows'!$D205)),'List of Flows'!B205,0)</f>
        <v>0</v>
      </c>
      <c r="F205">
        <f>IF(--AND(ISNUMBER(SEARCH(",", 'List of Flows'!$D205))=TRUE, ISNUMBER(SEARCH(", ", 'List of Flows'!$D205))=FALSE),'List of Flows'!$B205,0)</f>
        <v>0</v>
      </c>
      <c r="G205">
        <f>IF(--EXACT(UPPER('List of Flows'!$D205),'List of Flows'!$D205),'List of Flows'!$B205,0)</f>
        <v>0</v>
      </c>
      <c r="H205">
        <f>IF(--EXACT(LOWER('List of Flows'!$D205), 'List of Flows'!$D205), 'List of Flows'!$B205,0)</f>
        <v>0</v>
      </c>
      <c r="I205">
        <f>IF(--IF(ISNUMBER(SEARCH(" ", 'List of Flows'!$D205)), EXACT(PROPER('List of Flows'!$D205), 'List of Flows'!$D205), FALSE), 'List of Flows'!$B205, 0)</f>
        <v>0</v>
      </c>
      <c r="J205" s="35"/>
      <c r="K205">
        <f>IF(SUMPRODUCT(--ISNUMBER(SEARCH({"(",")","{","}","[","]","/","\","~*"},'List of Flows'!$D205)))&gt;0,'List of Flows'!$B205,0)</f>
        <v>0</v>
      </c>
      <c r="L205" s="35"/>
      <c r="M205">
        <f t="shared" si="15"/>
        <v>0</v>
      </c>
      <c r="N205">
        <f t="shared" si="17"/>
        <v>0</v>
      </c>
      <c r="O205">
        <f t="shared" si="17"/>
        <v>0</v>
      </c>
      <c r="P205">
        <f t="shared" si="17"/>
        <v>0</v>
      </c>
      <c r="Q205">
        <f t="shared" si="17"/>
        <v>0</v>
      </c>
      <c r="R205">
        <f t="shared" si="17"/>
        <v>0</v>
      </c>
      <c r="S205">
        <f t="shared" si="17"/>
        <v>0</v>
      </c>
      <c r="T205">
        <f t="shared" si="17"/>
        <v>0</v>
      </c>
      <c r="U205">
        <f t="shared" si="17"/>
        <v>0</v>
      </c>
      <c r="V205">
        <f t="shared" si="17"/>
        <v>0</v>
      </c>
      <c r="W205">
        <f t="shared" si="17"/>
        <v>0</v>
      </c>
      <c r="X205">
        <f t="shared" si="17"/>
        <v>0</v>
      </c>
      <c r="Y205">
        <f t="shared" si="16"/>
        <v>0</v>
      </c>
    </row>
    <row r="206" spans="5:25" x14ac:dyDescent="0.3">
      <c r="E206">
        <f>IF(ISNUMBER(SEARCH("  ", 'List of Flows'!$D206)),'List of Flows'!B206,0)</f>
        <v>0</v>
      </c>
      <c r="F206">
        <f>IF(--AND(ISNUMBER(SEARCH(",", 'List of Flows'!$D206))=TRUE, ISNUMBER(SEARCH(", ", 'List of Flows'!$D206))=FALSE),'List of Flows'!$B206,0)</f>
        <v>0</v>
      </c>
      <c r="G206">
        <f>IF(--EXACT(UPPER('List of Flows'!$D206),'List of Flows'!$D206),'List of Flows'!$B206,0)</f>
        <v>0</v>
      </c>
      <c r="H206">
        <f>IF(--EXACT(LOWER('List of Flows'!$D206), 'List of Flows'!$D206), 'List of Flows'!$B206,0)</f>
        <v>0</v>
      </c>
      <c r="I206">
        <f>IF(--IF(ISNUMBER(SEARCH(" ", 'List of Flows'!$D206)), EXACT(PROPER('List of Flows'!$D206), 'List of Flows'!$D206), FALSE), 'List of Flows'!$B206, 0)</f>
        <v>0</v>
      </c>
      <c r="J206" s="35"/>
      <c r="K206">
        <f>IF(SUMPRODUCT(--ISNUMBER(SEARCH({"(",")","{","}","[","]","/","\","~*"},'List of Flows'!$D206)))&gt;0,'List of Flows'!$B206,0)</f>
        <v>0</v>
      </c>
      <c r="L206" s="35"/>
      <c r="M206">
        <f t="shared" si="15"/>
        <v>0</v>
      </c>
      <c r="N206">
        <f t="shared" si="17"/>
        <v>0</v>
      </c>
      <c r="O206">
        <f t="shared" si="17"/>
        <v>0</v>
      </c>
      <c r="P206">
        <f t="shared" si="17"/>
        <v>0</v>
      </c>
      <c r="Q206">
        <f t="shared" si="17"/>
        <v>0</v>
      </c>
      <c r="R206">
        <f t="shared" si="17"/>
        <v>0</v>
      </c>
      <c r="S206">
        <f t="shared" si="17"/>
        <v>0</v>
      </c>
      <c r="T206">
        <f t="shared" si="17"/>
        <v>0</v>
      </c>
      <c r="U206">
        <f t="shared" si="17"/>
        <v>0</v>
      </c>
      <c r="V206">
        <f t="shared" si="17"/>
        <v>0</v>
      </c>
      <c r="W206">
        <f t="shared" si="17"/>
        <v>0</v>
      </c>
      <c r="X206">
        <f t="shared" si="17"/>
        <v>0</v>
      </c>
      <c r="Y206">
        <f t="shared" si="16"/>
        <v>0</v>
      </c>
    </row>
    <row r="207" spans="5:25" x14ac:dyDescent="0.3">
      <c r="E207">
        <f>IF(ISNUMBER(SEARCH("  ", 'List of Flows'!$D207)),'List of Flows'!B207,0)</f>
        <v>0</v>
      </c>
      <c r="F207">
        <f>IF(--AND(ISNUMBER(SEARCH(",", 'List of Flows'!$D207))=TRUE, ISNUMBER(SEARCH(", ", 'List of Flows'!$D207))=FALSE),'List of Flows'!$B207,0)</f>
        <v>0</v>
      </c>
      <c r="G207">
        <f>IF(--EXACT(UPPER('List of Flows'!$D207),'List of Flows'!$D207),'List of Flows'!$B207,0)</f>
        <v>0</v>
      </c>
      <c r="H207">
        <f>IF(--EXACT(LOWER('List of Flows'!$D207), 'List of Flows'!$D207), 'List of Flows'!$B207,0)</f>
        <v>0</v>
      </c>
      <c r="I207">
        <f>IF(--IF(ISNUMBER(SEARCH(" ", 'List of Flows'!$D207)), EXACT(PROPER('List of Flows'!$D207), 'List of Flows'!$D207), FALSE), 'List of Flows'!$B207, 0)</f>
        <v>0</v>
      </c>
      <c r="J207" s="35"/>
      <c r="K207" t="str">
        <f>IF(SUMPRODUCT(--ISNUMBER(SEARCH({"(",")","{","}","[","]","/","\","~*"},'List of Flows'!$D207)))&gt;0,'List of Flows'!$B207,0)</f>
        <v>LCI 4</v>
      </c>
      <c r="L207" s="35"/>
      <c r="M207">
        <f t="shared" si="15"/>
        <v>0</v>
      </c>
      <c r="N207">
        <f t="shared" si="17"/>
        <v>0</v>
      </c>
      <c r="O207">
        <f t="shared" si="17"/>
        <v>0</v>
      </c>
      <c r="P207">
        <f t="shared" si="17"/>
        <v>0</v>
      </c>
      <c r="Q207">
        <f t="shared" si="17"/>
        <v>0</v>
      </c>
      <c r="R207">
        <f t="shared" si="17"/>
        <v>0</v>
      </c>
      <c r="S207">
        <f t="shared" si="17"/>
        <v>0</v>
      </c>
      <c r="T207">
        <f t="shared" si="17"/>
        <v>0</v>
      </c>
      <c r="U207">
        <f t="shared" si="17"/>
        <v>0</v>
      </c>
      <c r="V207">
        <f t="shared" si="17"/>
        <v>0</v>
      </c>
      <c r="W207">
        <f t="shared" si="17"/>
        <v>0</v>
      </c>
      <c r="X207">
        <f t="shared" si="17"/>
        <v>0</v>
      </c>
      <c r="Y207">
        <f t="shared" si="16"/>
        <v>0</v>
      </c>
    </row>
    <row r="208" spans="5:25" x14ac:dyDescent="0.3">
      <c r="E208">
        <f>IF(ISNUMBER(SEARCH("  ", 'List of Flows'!$D208)),'List of Flows'!B208,0)</f>
        <v>0</v>
      </c>
      <c r="F208">
        <f>IF(--AND(ISNUMBER(SEARCH(",", 'List of Flows'!$D208))=TRUE, ISNUMBER(SEARCH(", ", 'List of Flows'!$D208))=FALSE),'List of Flows'!$B208,0)</f>
        <v>0</v>
      </c>
      <c r="G208">
        <f>IF(--EXACT(UPPER('List of Flows'!$D208),'List of Flows'!$D208),'List of Flows'!$B208,0)</f>
        <v>0</v>
      </c>
      <c r="H208">
        <f>IF(--EXACT(LOWER('List of Flows'!$D208), 'List of Flows'!$D208), 'List of Flows'!$B208,0)</f>
        <v>0</v>
      </c>
      <c r="I208">
        <f>IF(--IF(ISNUMBER(SEARCH(" ", 'List of Flows'!$D208)), EXACT(PROPER('List of Flows'!$D208), 'List of Flows'!$D208), FALSE), 'List of Flows'!$B208, 0)</f>
        <v>0</v>
      </c>
      <c r="J208" s="35"/>
      <c r="K208" t="str">
        <f>IF(SUMPRODUCT(--ISNUMBER(SEARCH({"(",")","{","}","[","]","/","\","~*"},'List of Flows'!$D208)))&gt;0,'List of Flows'!$B208,0)</f>
        <v>LCI 4</v>
      </c>
      <c r="L208" s="35"/>
      <c r="M208">
        <f t="shared" si="15"/>
        <v>0</v>
      </c>
      <c r="N208">
        <f t="shared" si="17"/>
        <v>0</v>
      </c>
      <c r="O208">
        <f t="shared" si="17"/>
        <v>0</v>
      </c>
      <c r="P208">
        <f t="shared" si="17"/>
        <v>0</v>
      </c>
      <c r="Q208">
        <f t="shared" si="17"/>
        <v>0</v>
      </c>
      <c r="R208">
        <f t="shared" si="17"/>
        <v>0</v>
      </c>
      <c r="S208">
        <f t="shared" si="17"/>
        <v>0</v>
      </c>
      <c r="T208">
        <f t="shared" si="17"/>
        <v>0</v>
      </c>
      <c r="U208">
        <f t="shared" si="17"/>
        <v>0</v>
      </c>
      <c r="V208">
        <f t="shared" si="17"/>
        <v>0</v>
      </c>
      <c r="W208">
        <f t="shared" si="17"/>
        <v>0</v>
      </c>
      <c r="X208">
        <f t="shared" si="17"/>
        <v>0</v>
      </c>
      <c r="Y208">
        <f t="shared" si="16"/>
        <v>0</v>
      </c>
    </row>
    <row r="209" spans="5:25" x14ac:dyDescent="0.3">
      <c r="E209">
        <f>IF(ISNUMBER(SEARCH("  ", 'List of Flows'!$D209)),'List of Flows'!B209,0)</f>
        <v>0</v>
      </c>
      <c r="F209">
        <f>IF(--AND(ISNUMBER(SEARCH(",", 'List of Flows'!$D209))=TRUE, ISNUMBER(SEARCH(", ", 'List of Flows'!$D209))=FALSE),'List of Flows'!$B209,0)</f>
        <v>0</v>
      </c>
      <c r="G209">
        <f>IF(--EXACT(UPPER('List of Flows'!$D209),'List of Flows'!$D209),'List of Flows'!$B209,0)</f>
        <v>0</v>
      </c>
      <c r="H209">
        <f>IF(--EXACT(LOWER('List of Flows'!$D209), 'List of Flows'!$D209), 'List of Flows'!$B209,0)</f>
        <v>0</v>
      </c>
      <c r="I209">
        <f>IF(--IF(ISNUMBER(SEARCH(" ", 'List of Flows'!$D209)), EXACT(PROPER('List of Flows'!$D209), 'List of Flows'!$D209), FALSE), 'List of Flows'!$B209, 0)</f>
        <v>0</v>
      </c>
      <c r="J209" s="35"/>
      <c r="K209">
        <f>IF(SUMPRODUCT(--ISNUMBER(SEARCH({"(",")","{","}","[","]","/","\","~*"},'List of Flows'!$D209)))&gt;0,'List of Flows'!$B209,0)</f>
        <v>0</v>
      </c>
      <c r="L209" s="35"/>
      <c r="M209">
        <f t="shared" si="15"/>
        <v>0</v>
      </c>
      <c r="N209">
        <f t="shared" si="17"/>
        <v>0</v>
      </c>
      <c r="O209">
        <f t="shared" si="17"/>
        <v>0</v>
      </c>
      <c r="P209">
        <f t="shared" si="17"/>
        <v>0</v>
      </c>
      <c r="Q209">
        <f t="shared" si="17"/>
        <v>0</v>
      </c>
      <c r="R209">
        <f t="shared" si="17"/>
        <v>0</v>
      </c>
      <c r="S209">
        <f t="shared" si="17"/>
        <v>0</v>
      </c>
      <c r="T209">
        <f t="shared" si="17"/>
        <v>0</v>
      </c>
      <c r="U209">
        <f t="shared" si="17"/>
        <v>0</v>
      </c>
      <c r="V209">
        <f t="shared" si="17"/>
        <v>0</v>
      </c>
      <c r="W209">
        <f t="shared" si="17"/>
        <v>0</v>
      </c>
      <c r="X209">
        <f t="shared" si="17"/>
        <v>0</v>
      </c>
      <c r="Y209">
        <f t="shared" si="16"/>
        <v>0</v>
      </c>
    </row>
    <row r="210" spans="5:25" x14ac:dyDescent="0.3">
      <c r="E210">
        <f>IF(ISNUMBER(SEARCH("  ", 'List of Flows'!$D210)),'List of Flows'!B210,0)</f>
        <v>0</v>
      </c>
      <c r="F210">
        <f>IF(--AND(ISNUMBER(SEARCH(",", 'List of Flows'!$D210))=TRUE, ISNUMBER(SEARCH(", ", 'List of Flows'!$D210))=FALSE),'List of Flows'!$B210,0)</f>
        <v>0</v>
      </c>
      <c r="G210">
        <f>IF(--EXACT(UPPER('List of Flows'!$D210),'List of Flows'!$D210),'List of Flows'!$B210,0)</f>
        <v>0</v>
      </c>
      <c r="H210">
        <f>IF(--EXACT(LOWER('List of Flows'!$D210), 'List of Flows'!$D210), 'List of Flows'!$B210,0)</f>
        <v>0</v>
      </c>
      <c r="I210">
        <f>IF(--IF(ISNUMBER(SEARCH(" ", 'List of Flows'!$D210)), EXACT(PROPER('List of Flows'!$D210), 'List of Flows'!$D210), FALSE), 'List of Flows'!$B210, 0)</f>
        <v>0</v>
      </c>
      <c r="J210" s="35"/>
      <c r="K210">
        <f>IF(SUMPRODUCT(--ISNUMBER(SEARCH({"(",")","{","}","[","]","/","\","~*"},'List of Flows'!$D210)))&gt;0,'List of Flows'!$B210,0)</f>
        <v>0</v>
      </c>
      <c r="L210" s="35"/>
      <c r="M210">
        <f t="shared" si="15"/>
        <v>0</v>
      </c>
      <c r="N210">
        <f t="shared" si="17"/>
        <v>0</v>
      </c>
      <c r="O210">
        <f t="shared" si="17"/>
        <v>0</v>
      </c>
      <c r="P210">
        <f t="shared" si="17"/>
        <v>0</v>
      </c>
      <c r="Q210">
        <f t="shared" si="17"/>
        <v>0</v>
      </c>
      <c r="R210">
        <f t="shared" si="17"/>
        <v>0</v>
      </c>
      <c r="S210">
        <f t="shared" si="17"/>
        <v>0</v>
      </c>
      <c r="T210">
        <f t="shared" si="17"/>
        <v>0</v>
      </c>
      <c r="U210">
        <f t="shared" si="17"/>
        <v>0</v>
      </c>
      <c r="V210">
        <f t="shared" si="17"/>
        <v>0</v>
      </c>
      <c r="W210">
        <f t="shared" si="17"/>
        <v>0</v>
      </c>
      <c r="X210">
        <f t="shared" si="17"/>
        <v>0</v>
      </c>
      <c r="Y210">
        <f t="shared" si="16"/>
        <v>0</v>
      </c>
    </row>
    <row r="211" spans="5:25" x14ac:dyDescent="0.3">
      <c r="E211">
        <f>IF(ISNUMBER(SEARCH("  ", 'List of Flows'!$D211)),'List of Flows'!B211,0)</f>
        <v>0</v>
      </c>
      <c r="F211">
        <f>IF(--AND(ISNUMBER(SEARCH(",", 'List of Flows'!$D211))=TRUE, ISNUMBER(SEARCH(", ", 'List of Flows'!$D211))=FALSE),'List of Flows'!$B211,0)</f>
        <v>0</v>
      </c>
      <c r="G211">
        <f>IF(--EXACT(UPPER('List of Flows'!$D211),'List of Flows'!$D211),'List of Flows'!$B211,0)</f>
        <v>0</v>
      </c>
      <c r="H211">
        <f>IF(--EXACT(LOWER('List of Flows'!$D211), 'List of Flows'!$D211), 'List of Flows'!$B211,0)</f>
        <v>0</v>
      </c>
      <c r="I211">
        <f>IF(--IF(ISNUMBER(SEARCH(" ", 'List of Flows'!$D211)), EXACT(PROPER('List of Flows'!$D211), 'List of Flows'!$D211), FALSE), 'List of Flows'!$B211, 0)</f>
        <v>0</v>
      </c>
      <c r="J211" s="35"/>
      <c r="K211" t="str">
        <f>IF(SUMPRODUCT(--ISNUMBER(SEARCH({"(",")","{","}","[","]","/","\","~*"},'List of Flows'!$D211)))&gt;0,'List of Flows'!$B211,0)</f>
        <v>LCI 4</v>
      </c>
      <c r="L211" s="35"/>
      <c r="M211">
        <f t="shared" si="15"/>
        <v>0</v>
      </c>
      <c r="N211">
        <f t="shared" si="17"/>
        <v>0</v>
      </c>
      <c r="O211">
        <f t="shared" si="17"/>
        <v>0</v>
      </c>
      <c r="P211">
        <f t="shared" si="17"/>
        <v>0</v>
      </c>
      <c r="Q211">
        <f t="shared" si="17"/>
        <v>0</v>
      </c>
      <c r="R211">
        <f t="shared" si="17"/>
        <v>0</v>
      </c>
      <c r="S211">
        <f t="shared" si="17"/>
        <v>0</v>
      </c>
      <c r="T211">
        <f t="shared" si="17"/>
        <v>0</v>
      </c>
      <c r="U211">
        <f t="shared" si="17"/>
        <v>0</v>
      </c>
      <c r="V211">
        <f t="shared" si="17"/>
        <v>0</v>
      </c>
      <c r="W211">
        <f t="shared" si="17"/>
        <v>0</v>
      </c>
      <c r="X211">
        <f t="shared" si="17"/>
        <v>0</v>
      </c>
      <c r="Y211">
        <f t="shared" si="16"/>
        <v>0</v>
      </c>
    </row>
    <row r="212" spans="5:25" x14ac:dyDescent="0.3">
      <c r="E212">
        <f>IF(ISNUMBER(SEARCH("  ", 'List of Flows'!$D212)),'List of Flows'!B212,0)</f>
        <v>0</v>
      </c>
      <c r="F212">
        <f>IF(--AND(ISNUMBER(SEARCH(",", 'List of Flows'!$D212))=TRUE, ISNUMBER(SEARCH(", ", 'List of Flows'!$D212))=FALSE),'List of Flows'!$B212,0)</f>
        <v>0</v>
      </c>
      <c r="G212">
        <f>IF(--EXACT(UPPER('List of Flows'!$D212),'List of Flows'!$D212),'List of Flows'!$B212,0)</f>
        <v>0</v>
      </c>
      <c r="H212">
        <f>IF(--EXACT(LOWER('List of Flows'!$D212), 'List of Flows'!$D212), 'List of Flows'!$B212,0)</f>
        <v>0</v>
      </c>
      <c r="I212">
        <f>IF(--IF(ISNUMBER(SEARCH(" ", 'List of Flows'!$D212)), EXACT(PROPER('List of Flows'!$D212), 'List of Flows'!$D212), FALSE), 'List of Flows'!$B212, 0)</f>
        <v>0</v>
      </c>
      <c r="J212" s="35"/>
      <c r="K212" t="str">
        <f>IF(SUMPRODUCT(--ISNUMBER(SEARCH({"(",")","{","}","[","]","/","\","~*"},'List of Flows'!$D212)))&gt;0,'List of Flows'!$B212,0)</f>
        <v>LCI 4</v>
      </c>
      <c r="L212" s="35"/>
      <c r="M212">
        <f t="shared" si="15"/>
        <v>0</v>
      </c>
      <c r="N212">
        <f t="shared" si="17"/>
        <v>0</v>
      </c>
      <c r="O212">
        <f t="shared" si="17"/>
        <v>0</v>
      </c>
      <c r="P212">
        <f t="shared" si="17"/>
        <v>0</v>
      </c>
      <c r="Q212">
        <f t="shared" si="17"/>
        <v>0</v>
      </c>
      <c r="R212">
        <f t="shared" si="17"/>
        <v>0</v>
      </c>
      <c r="S212">
        <f t="shared" si="17"/>
        <v>0</v>
      </c>
      <c r="T212">
        <f t="shared" si="17"/>
        <v>0</v>
      </c>
      <c r="U212">
        <f t="shared" si="17"/>
        <v>0</v>
      </c>
      <c r="V212">
        <f t="shared" si="17"/>
        <v>0</v>
      </c>
      <c r="W212">
        <f t="shared" si="17"/>
        <v>0</v>
      </c>
      <c r="X212">
        <f t="shared" si="17"/>
        <v>0</v>
      </c>
      <c r="Y212">
        <f t="shared" si="16"/>
        <v>0</v>
      </c>
    </row>
    <row r="213" spans="5:25" x14ac:dyDescent="0.3">
      <c r="E213">
        <f>IF(ISNUMBER(SEARCH("  ", 'List of Flows'!$D213)),'List of Flows'!B213,0)</f>
        <v>0</v>
      </c>
      <c r="F213">
        <f>IF(--AND(ISNUMBER(SEARCH(",", 'List of Flows'!$D213))=TRUE, ISNUMBER(SEARCH(", ", 'List of Flows'!$D213))=FALSE),'List of Flows'!$B213,0)</f>
        <v>0</v>
      </c>
      <c r="G213">
        <f>IF(--EXACT(UPPER('List of Flows'!$D213),'List of Flows'!$D213),'List of Flows'!$B213,0)</f>
        <v>0</v>
      </c>
      <c r="H213">
        <f>IF(--EXACT(LOWER('List of Flows'!$D213), 'List of Flows'!$D213), 'List of Flows'!$B213,0)</f>
        <v>0</v>
      </c>
      <c r="I213">
        <f>IF(--IF(ISNUMBER(SEARCH(" ", 'List of Flows'!$D213)), EXACT(PROPER('List of Flows'!$D213), 'List of Flows'!$D213), FALSE), 'List of Flows'!$B213, 0)</f>
        <v>0</v>
      </c>
      <c r="J213" s="35"/>
      <c r="K213" t="str">
        <f>IF(SUMPRODUCT(--ISNUMBER(SEARCH({"(",")","{","}","[","]","/","\","~*"},'List of Flows'!$D213)))&gt;0,'List of Flows'!$B213,0)</f>
        <v>LCI 4</v>
      </c>
      <c r="L213" s="35"/>
      <c r="M213">
        <f t="shared" si="15"/>
        <v>0</v>
      </c>
      <c r="N213">
        <f t="shared" si="17"/>
        <v>0</v>
      </c>
      <c r="O213">
        <f t="shared" si="17"/>
        <v>0</v>
      </c>
      <c r="P213">
        <f t="shared" si="17"/>
        <v>0</v>
      </c>
      <c r="Q213">
        <f t="shared" si="17"/>
        <v>0</v>
      </c>
      <c r="R213">
        <f t="shared" si="17"/>
        <v>0</v>
      </c>
      <c r="S213">
        <f t="shared" si="17"/>
        <v>0</v>
      </c>
      <c r="T213">
        <f t="shared" si="17"/>
        <v>0</v>
      </c>
      <c r="U213">
        <f t="shared" si="17"/>
        <v>0</v>
      </c>
      <c r="V213">
        <f t="shared" si="17"/>
        <v>0</v>
      </c>
      <c r="W213">
        <f t="shared" si="17"/>
        <v>0</v>
      </c>
      <c r="X213">
        <f t="shared" si="17"/>
        <v>0</v>
      </c>
      <c r="Y213">
        <f t="shared" si="16"/>
        <v>0</v>
      </c>
    </row>
    <row r="214" spans="5:25" x14ac:dyDescent="0.3">
      <c r="E214">
        <f>IF(ISNUMBER(SEARCH("  ", 'List of Flows'!$D214)),'List of Flows'!B214,0)</f>
        <v>0</v>
      </c>
      <c r="F214">
        <f>IF(--AND(ISNUMBER(SEARCH(",", 'List of Flows'!$D214))=TRUE, ISNUMBER(SEARCH(", ", 'List of Flows'!$D214))=FALSE),'List of Flows'!$B214,0)</f>
        <v>0</v>
      </c>
      <c r="G214">
        <f>IF(--EXACT(UPPER('List of Flows'!$D214),'List of Flows'!$D214),'List of Flows'!$B214,0)</f>
        <v>0</v>
      </c>
      <c r="H214">
        <f>IF(--EXACT(LOWER('List of Flows'!$D214), 'List of Flows'!$D214), 'List of Flows'!$B214,0)</f>
        <v>0</v>
      </c>
      <c r="I214">
        <f>IF(--IF(ISNUMBER(SEARCH(" ", 'List of Flows'!$D214)), EXACT(PROPER('List of Flows'!$D214), 'List of Flows'!$D214), FALSE), 'List of Flows'!$B214, 0)</f>
        <v>0</v>
      </c>
      <c r="J214" s="35"/>
      <c r="K214" t="str">
        <f>IF(SUMPRODUCT(--ISNUMBER(SEARCH({"(",")","{","}","[","]","/","\","~*"},'List of Flows'!$D214)))&gt;0,'List of Flows'!$B214,0)</f>
        <v>LCI 4</v>
      </c>
      <c r="L214" s="35"/>
      <c r="M214">
        <f t="shared" si="15"/>
        <v>0</v>
      </c>
      <c r="N214">
        <f t="shared" si="17"/>
        <v>0</v>
      </c>
      <c r="O214">
        <f t="shared" si="17"/>
        <v>0</v>
      </c>
      <c r="P214">
        <f t="shared" si="17"/>
        <v>0</v>
      </c>
      <c r="Q214">
        <f t="shared" si="17"/>
        <v>0</v>
      </c>
      <c r="R214">
        <f t="shared" si="17"/>
        <v>0</v>
      </c>
      <c r="S214">
        <f t="shared" si="17"/>
        <v>0</v>
      </c>
      <c r="T214">
        <f t="shared" si="17"/>
        <v>0</v>
      </c>
      <c r="U214">
        <f t="shared" si="17"/>
        <v>0</v>
      </c>
      <c r="V214">
        <f t="shared" si="17"/>
        <v>0</v>
      </c>
      <c r="W214">
        <f t="shared" si="17"/>
        <v>0</v>
      </c>
      <c r="X214">
        <f t="shared" si="17"/>
        <v>0</v>
      </c>
      <c r="Y214">
        <f t="shared" si="16"/>
        <v>0</v>
      </c>
    </row>
    <row r="215" spans="5:25" x14ac:dyDescent="0.3">
      <c r="E215">
        <f>IF(ISNUMBER(SEARCH("  ", 'List of Flows'!$D215)),'List of Flows'!B215,0)</f>
        <v>0</v>
      </c>
      <c r="F215">
        <f>IF(--AND(ISNUMBER(SEARCH(",", 'List of Flows'!$D215))=TRUE, ISNUMBER(SEARCH(", ", 'List of Flows'!$D215))=FALSE),'List of Flows'!$B215,0)</f>
        <v>0</v>
      </c>
      <c r="G215">
        <f>IF(--EXACT(UPPER('List of Flows'!$D215),'List of Flows'!$D215),'List of Flows'!$B215,0)</f>
        <v>0</v>
      </c>
      <c r="H215">
        <f>IF(--EXACT(LOWER('List of Flows'!$D215), 'List of Flows'!$D215), 'List of Flows'!$B215,0)</f>
        <v>0</v>
      </c>
      <c r="I215">
        <f>IF(--IF(ISNUMBER(SEARCH(" ", 'List of Flows'!$D215)), EXACT(PROPER('List of Flows'!$D215), 'List of Flows'!$D215), FALSE), 'List of Flows'!$B215, 0)</f>
        <v>0</v>
      </c>
      <c r="J215" s="35"/>
      <c r="K215">
        <f>IF(SUMPRODUCT(--ISNUMBER(SEARCH({"(",")","{","}","[","]","/","\","~*"},'List of Flows'!$D215)))&gt;0,'List of Flows'!$B215,0)</f>
        <v>0</v>
      </c>
      <c r="L215" s="35"/>
      <c r="M215">
        <f t="shared" si="15"/>
        <v>0</v>
      </c>
      <c r="N215">
        <f t="shared" si="17"/>
        <v>0</v>
      </c>
      <c r="O215">
        <f t="shared" si="17"/>
        <v>0</v>
      </c>
      <c r="P215">
        <f t="shared" si="17"/>
        <v>0</v>
      </c>
      <c r="Q215">
        <f t="shared" si="17"/>
        <v>0</v>
      </c>
      <c r="R215">
        <f t="shared" si="17"/>
        <v>0</v>
      </c>
      <c r="S215">
        <f t="shared" si="17"/>
        <v>0</v>
      </c>
      <c r="T215">
        <f t="shared" si="17"/>
        <v>0</v>
      </c>
      <c r="U215">
        <f t="shared" si="17"/>
        <v>0</v>
      </c>
      <c r="V215">
        <f t="shared" si="17"/>
        <v>0</v>
      </c>
      <c r="W215">
        <f t="shared" si="17"/>
        <v>0</v>
      </c>
      <c r="X215">
        <f t="shared" si="17"/>
        <v>0</v>
      </c>
      <c r="Y215">
        <f t="shared" si="16"/>
        <v>0</v>
      </c>
    </row>
    <row r="216" spans="5:25" x14ac:dyDescent="0.3">
      <c r="E216">
        <f>IF(ISNUMBER(SEARCH("  ", 'List of Flows'!$D216)),'List of Flows'!B216,0)</f>
        <v>0</v>
      </c>
      <c r="F216">
        <f>IF(--AND(ISNUMBER(SEARCH(",", 'List of Flows'!$D216))=TRUE, ISNUMBER(SEARCH(", ", 'List of Flows'!$D216))=FALSE),'List of Flows'!$B216,0)</f>
        <v>0</v>
      </c>
      <c r="G216">
        <f>IF(--EXACT(UPPER('List of Flows'!$D216),'List of Flows'!$D216),'List of Flows'!$B216,0)</f>
        <v>0</v>
      </c>
      <c r="H216">
        <f>IF(--EXACT(LOWER('List of Flows'!$D216), 'List of Flows'!$D216), 'List of Flows'!$B216,0)</f>
        <v>0</v>
      </c>
      <c r="I216">
        <f>IF(--IF(ISNUMBER(SEARCH(" ", 'List of Flows'!$D216)), EXACT(PROPER('List of Flows'!$D216), 'List of Flows'!$D216), FALSE), 'List of Flows'!$B216, 0)</f>
        <v>0</v>
      </c>
      <c r="J216" s="35"/>
      <c r="K216">
        <f>IF(SUMPRODUCT(--ISNUMBER(SEARCH({"(",")","{","}","[","]","/","\","~*"},'List of Flows'!$D216)))&gt;0,'List of Flows'!$B216,0)</f>
        <v>0</v>
      </c>
      <c r="L216" s="35"/>
      <c r="M216">
        <f t="shared" si="15"/>
        <v>0</v>
      </c>
      <c r="N216">
        <f t="shared" si="17"/>
        <v>0</v>
      </c>
      <c r="O216">
        <f t="shared" si="17"/>
        <v>0</v>
      </c>
      <c r="P216">
        <f t="shared" si="17"/>
        <v>0</v>
      </c>
      <c r="Q216">
        <f t="shared" si="17"/>
        <v>0</v>
      </c>
      <c r="R216">
        <f t="shared" si="17"/>
        <v>0</v>
      </c>
      <c r="S216">
        <f t="shared" si="17"/>
        <v>0</v>
      </c>
      <c r="T216">
        <f t="shared" si="17"/>
        <v>0</v>
      </c>
      <c r="U216">
        <f t="shared" si="17"/>
        <v>0</v>
      </c>
      <c r="V216">
        <f t="shared" si="17"/>
        <v>0</v>
      </c>
      <c r="W216">
        <f t="shared" si="17"/>
        <v>0</v>
      </c>
      <c r="X216">
        <f t="shared" si="17"/>
        <v>0</v>
      </c>
      <c r="Y216">
        <f t="shared" si="16"/>
        <v>0</v>
      </c>
    </row>
    <row r="217" spans="5:25" x14ac:dyDescent="0.3">
      <c r="E217">
        <f>IF(ISNUMBER(SEARCH("  ", 'List of Flows'!$D217)),'List of Flows'!B217,0)</f>
        <v>0</v>
      </c>
      <c r="F217">
        <f>IF(--AND(ISNUMBER(SEARCH(",", 'List of Flows'!$D217))=TRUE, ISNUMBER(SEARCH(", ", 'List of Flows'!$D217))=FALSE),'List of Flows'!$B217,0)</f>
        <v>0</v>
      </c>
      <c r="G217">
        <f>IF(--EXACT(UPPER('List of Flows'!$D217),'List of Flows'!$D217),'List of Flows'!$B217,0)</f>
        <v>0</v>
      </c>
      <c r="H217">
        <f>IF(--EXACT(LOWER('List of Flows'!$D217), 'List of Flows'!$D217), 'List of Flows'!$B217,0)</f>
        <v>0</v>
      </c>
      <c r="I217">
        <f>IF(--IF(ISNUMBER(SEARCH(" ", 'List of Flows'!$D217)), EXACT(PROPER('List of Flows'!$D217), 'List of Flows'!$D217), FALSE), 'List of Flows'!$B217, 0)</f>
        <v>0</v>
      </c>
      <c r="J217" s="35"/>
      <c r="K217">
        <f>IF(SUMPRODUCT(--ISNUMBER(SEARCH({"(",")","{","}","[","]","/","\","~*"},'List of Flows'!$D217)))&gt;0,'List of Flows'!$B217,0)</f>
        <v>0</v>
      </c>
      <c r="L217" s="35"/>
      <c r="M217">
        <f t="shared" si="15"/>
        <v>0</v>
      </c>
      <c r="N217">
        <f t="shared" si="17"/>
        <v>0</v>
      </c>
      <c r="O217">
        <f t="shared" si="17"/>
        <v>0</v>
      </c>
      <c r="P217">
        <f t="shared" si="17"/>
        <v>0</v>
      </c>
      <c r="Q217">
        <f t="shared" si="17"/>
        <v>0</v>
      </c>
      <c r="R217">
        <f t="shared" si="17"/>
        <v>0</v>
      </c>
      <c r="S217">
        <f t="shared" si="17"/>
        <v>0</v>
      </c>
      <c r="T217">
        <f t="shared" si="17"/>
        <v>0</v>
      </c>
      <c r="U217">
        <f t="shared" si="17"/>
        <v>0</v>
      </c>
      <c r="V217">
        <f t="shared" si="17"/>
        <v>0</v>
      </c>
      <c r="W217">
        <f t="shared" si="17"/>
        <v>0</v>
      </c>
      <c r="X217">
        <f t="shared" si="17"/>
        <v>0</v>
      </c>
      <c r="Y217">
        <f t="shared" si="16"/>
        <v>0</v>
      </c>
    </row>
    <row r="218" spans="5:25" x14ac:dyDescent="0.3">
      <c r="E218">
        <f>IF(ISNUMBER(SEARCH("  ", 'List of Flows'!$D218)),'List of Flows'!B218,0)</f>
        <v>0</v>
      </c>
      <c r="F218">
        <f>IF(--AND(ISNUMBER(SEARCH(",", 'List of Flows'!$D218))=TRUE, ISNUMBER(SEARCH(", ", 'List of Flows'!$D218))=FALSE),'List of Flows'!$B218,0)</f>
        <v>0</v>
      </c>
      <c r="G218">
        <f>IF(--EXACT(UPPER('List of Flows'!$D218),'List of Flows'!$D218),'List of Flows'!$B218,0)</f>
        <v>0</v>
      </c>
      <c r="H218">
        <f>IF(--EXACT(LOWER('List of Flows'!$D218), 'List of Flows'!$D218), 'List of Flows'!$B218,0)</f>
        <v>0</v>
      </c>
      <c r="I218">
        <f>IF(--IF(ISNUMBER(SEARCH(" ", 'List of Flows'!$D218)), EXACT(PROPER('List of Flows'!$D218), 'List of Flows'!$D218), FALSE), 'List of Flows'!$B218, 0)</f>
        <v>0</v>
      </c>
      <c r="J218" s="35"/>
      <c r="K218">
        <f>IF(SUMPRODUCT(--ISNUMBER(SEARCH({"(",")","{","}","[","]","/","\","~*"},'List of Flows'!$D218)))&gt;0,'List of Flows'!$B218,0)</f>
        <v>0</v>
      </c>
      <c r="L218" s="35"/>
      <c r="M218">
        <f t="shared" si="15"/>
        <v>0</v>
      </c>
      <c r="N218">
        <f t="shared" si="17"/>
        <v>0</v>
      </c>
      <c r="O218">
        <f t="shared" si="17"/>
        <v>0</v>
      </c>
      <c r="P218">
        <f t="shared" si="17"/>
        <v>0</v>
      </c>
      <c r="Q218">
        <f t="shared" si="17"/>
        <v>0</v>
      </c>
      <c r="R218">
        <f t="shared" si="17"/>
        <v>0</v>
      </c>
      <c r="S218">
        <f t="shared" si="17"/>
        <v>0</v>
      </c>
      <c r="T218">
        <f t="shared" si="17"/>
        <v>0</v>
      </c>
      <c r="U218">
        <f t="shared" si="17"/>
        <v>0</v>
      </c>
      <c r="V218">
        <f t="shared" si="17"/>
        <v>0</v>
      </c>
      <c r="W218">
        <f t="shared" si="17"/>
        <v>0</v>
      </c>
      <c r="X218">
        <f t="shared" si="17"/>
        <v>0</v>
      </c>
      <c r="Y218">
        <f t="shared" si="16"/>
        <v>0</v>
      </c>
    </row>
    <row r="219" spans="5:25" x14ac:dyDescent="0.3">
      <c r="E219">
        <f>IF(ISNUMBER(SEARCH("  ", 'List of Flows'!$D219)),'List of Flows'!B219,0)</f>
        <v>0</v>
      </c>
      <c r="F219">
        <f>IF(--AND(ISNUMBER(SEARCH(",", 'List of Flows'!$D219))=TRUE, ISNUMBER(SEARCH(", ", 'List of Flows'!$D219))=FALSE),'List of Flows'!$B219,0)</f>
        <v>0</v>
      </c>
      <c r="G219">
        <f>IF(--EXACT(UPPER('List of Flows'!$D219),'List of Flows'!$D219),'List of Flows'!$B219,0)</f>
        <v>0</v>
      </c>
      <c r="H219" t="str">
        <f>IF(--EXACT(LOWER('List of Flows'!$D219), 'List of Flows'!$D219), 'List of Flows'!$B219,0)</f>
        <v>LCI 2b</v>
      </c>
      <c r="I219">
        <f>IF(--IF(ISNUMBER(SEARCH(" ", 'List of Flows'!$D219)), EXACT(PROPER('List of Flows'!$D219), 'List of Flows'!$D219), FALSE), 'List of Flows'!$B219, 0)</f>
        <v>0</v>
      </c>
      <c r="J219" s="35"/>
      <c r="K219">
        <f>IF(SUMPRODUCT(--ISNUMBER(SEARCH({"(",")","{","}","[","]","/","\","~*"},'List of Flows'!$D219)))&gt;0,'List of Flows'!$B219,0)</f>
        <v>0</v>
      </c>
      <c r="L219" s="35"/>
      <c r="M219">
        <f t="shared" si="15"/>
        <v>0</v>
      </c>
      <c r="N219">
        <f t="shared" si="17"/>
        <v>0</v>
      </c>
      <c r="O219">
        <f t="shared" si="17"/>
        <v>0</v>
      </c>
      <c r="P219">
        <f t="shared" si="17"/>
        <v>0</v>
      </c>
      <c r="Q219">
        <f t="shared" si="17"/>
        <v>0</v>
      </c>
      <c r="R219">
        <f t="shared" si="17"/>
        <v>0</v>
      </c>
      <c r="S219">
        <f t="shared" si="17"/>
        <v>0</v>
      </c>
      <c r="T219">
        <f t="shared" si="17"/>
        <v>0</v>
      </c>
      <c r="U219">
        <f t="shared" si="17"/>
        <v>0</v>
      </c>
      <c r="V219">
        <f t="shared" si="17"/>
        <v>0</v>
      </c>
      <c r="W219">
        <f t="shared" si="17"/>
        <v>0</v>
      </c>
      <c r="X219">
        <f t="shared" si="17"/>
        <v>1</v>
      </c>
      <c r="Y219">
        <f t="shared" si="16"/>
        <v>0</v>
      </c>
    </row>
    <row r="220" spans="5:25" x14ac:dyDescent="0.3">
      <c r="E220">
        <f>IF(ISNUMBER(SEARCH("  ", 'List of Flows'!$D220)),'List of Flows'!B220,0)</f>
        <v>0</v>
      </c>
      <c r="F220">
        <f>IF(--AND(ISNUMBER(SEARCH(",", 'List of Flows'!$D220))=TRUE, ISNUMBER(SEARCH(", ", 'List of Flows'!$D220))=FALSE),'List of Flows'!$B220,0)</f>
        <v>0</v>
      </c>
      <c r="G220">
        <f>IF(--EXACT(UPPER('List of Flows'!$D220),'List of Flows'!$D220),'List of Flows'!$B220,0)</f>
        <v>0</v>
      </c>
      <c r="H220" t="str">
        <f>IF(--EXACT(LOWER('List of Flows'!$D220), 'List of Flows'!$D220), 'List of Flows'!$B220,0)</f>
        <v>LCI 2b</v>
      </c>
      <c r="I220">
        <f>IF(--IF(ISNUMBER(SEARCH(" ", 'List of Flows'!$D220)), EXACT(PROPER('List of Flows'!$D220), 'List of Flows'!$D220), FALSE), 'List of Flows'!$B220, 0)</f>
        <v>0</v>
      </c>
      <c r="J220" s="35"/>
      <c r="K220">
        <f>IF(SUMPRODUCT(--ISNUMBER(SEARCH({"(",")","{","}","[","]","/","\","~*"},'List of Flows'!$D220)))&gt;0,'List of Flows'!$B220,0)</f>
        <v>0</v>
      </c>
      <c r="L220" s="35"/>
      <c r="M220">
        <f t="shared" si="15"/>
        <v>0</v>
      </c>
      <c r="N220">
        <f t="shared" si="17"/>
        <v>0</v>
      </c>
      <c r="O220">
        <f t="shared" si="17"/>
        <v>0</v>
      </c>
      <c r="P220">
        <f t="shared" si="17"/>
        <v>0</v>
      </c>
      <c r="Q220">
        <f t="shared" si="17"/>
        <v>0</v>
      </c>
      <c r="R220">
        <f t="shared" si="17"/>
        <v>0</v>
      </c>
      <c r="S220">
        <f t="shared" si="17"/>
        <v>0</v>
      </c>
      <c r="T220">
        <f t="shared" si="17"/>
        <v>0</v>
      </c>
      <c r="U220">
        <f t="shared" si="17"/>
        <v>0</v>
      </c>
      <c r="V220">
        <f t="shared" si="17"/>
        <v>0</v>
      </c>
      <c r="W220">
        <f t="shared" si="17"/>
        <v>0</v>
      </c>
      <c r="X220">
        <f t="shared" si="17"/>
        <v>1</v>
      </c>
      <c r="Y220">
        <f t="shared" si="16"/>
        <v>0</v>
      </c>
    </row>
    <row r="221" spans="5:25" x14ac:dyDescent="0.3">
      <c r="E221">
        <f>IF(ISNUMBER(SEARCH("  ", 'List of Flows'!$D221)),'List of Flows'!B221,0)</f>
        <v>0</v>
      </c>
      <c r="F221">
        <f>IF(--AND(ISNUMBER(SEARCH(",", 'List of Flows'!$D221))=TRUE, ISNUMBER(SEARCH(", ", 'List of Flows'!$D221))=FALSE),'List of Flows'!$B221,0)</f>
        <v>0</v>
      </c>
      <c r="G221">
        <f>IF(--EXACT(UPPER('List of Flows'!$D221),'List of Flows'!$D221),'List of Flows'!$B221,0)</f>
        <v>0</v>
      </c>
      <c r="H221" t="str">
        <f>IF(--EXACT(LOWER('List of Flows'!$D221), 'List of Flows'!$D221), 'List of Flows'!$B221,0)</f>
        <v>LCI 2b</v>
      </c>
      <c r="I221">
        <f>IF(--IF(ISNUMBER(SEARCH(" ", 'List of Flows'!$D221)), EXACT(PROPER('List of Flows'!$D221), 'List of Flows'!$D221), FALSE), 'List of Flows'!$B221, 0)</f>
        <v>0</v>
      </c>
      <c r="J221" s="35"/>
      <c r="K221" t="str">
        <f>IF(SUMPRODUCT(--ISNUMBER(SEARCH({"(",")","{","}","[","]","/","\","~*"},'List of Flows'!$D221)))&gt;0,'List of Flows'!$B221,0)</f>
        <v>LCI 2b</v>
      </c>
      <c r="L221" s="35"/>
      <c r="M221">
        <f t="shared" si="15"/>
        <v>0</v>
      </c>
      <c r="N221">
        <f t="shared" si="17"/>
        <v>0</v>
      </c>
      <c r="O221">
        <f t="shared" si="17"/>
        <v>0</v>
      </c>
      <c r="P221">
        <f t="shared" si="17"/>
        <v>0</v>
      </c>
      <c r="Q221">
        <f t="shared" si="17"/>
        <v>0</v>
      </c>
      <c r="R221">
        <f t="shared" si="17"/>
        <v>0</v>
      </c>
      <c r="S221">
        <f t="shared" ref="N221:X244" si="18">COUNTIF($E221:$F221,S$1)+COUNTIF($G221:$I221,S$1)</f>
        <v>0</v>
      </c>
      <c r="T221">
        <f t="shared" si="18"/>
        <v>0</v>
      </c>
      <c r="U221">
        <f t="shared" si="18"/>
        <v>0</v>
      </c>
      <c r="V221">
        <f t="shared" si="18"/>
        <v>0</v>
      </c>
      <c r="W221">
        <f t="shared" si="18"/>
        <v>0</v>
      </c>
      <c r="X221">
        <f t="shared" si="18"/>
        <v>1</v>
      </c>
      <c r="Y221">
        <f t="shared" si="16"/>
        <v>0</v>
      </c>
    </row>
    <row r="222" spans="5:25" x14ac:dyDescent="0.3">
      <c r="E222">
        <f>IF(ISNUMBER(SEARCH("  ", 'List of Flows'!$D222)),'List of Flows'!B222,0)</f>
        <v>0</v>
      </c>
      <c r="F222">
        <f>IF(--AND(ISNUMBER(SEARCH(",", 'List of Flows'!$D222))=TRUE, ISNUMBER(SEARCH(", ", 'List of Flows'!$D222))=FALSE),'List of Flows'!$B222,0)</f>
        <v>0</v>
      </c>
      <c r="G222">
        <f>IF(--EXACT(UPPER('List of Flows'!$D222),'List of Flows'!$D222),'List of Flows'!$B222,0)</f>
        <v>0</v>
      </c>
      <c r="H222" t="str">
        <f>IF(--EXACT(LOWER('List of Flows'!$D222), 'List of Flows'!$D222), 'List of Flows'!$B222,0)</f>
        <v>LCI 2b</v>
      </c>
      <c r="I222">
        <f>IF(--IF(ISNUMBER(SEARCH(" ", 'List of Flows'!$D222)), EXACT(PROPER('List of Flows'!$D222), 'List of Flows'!$D222), FALSE), 'List of Flows'!$B222, 0)</f>
        <v>0</v>
      </c>
      <c r="J222" s="35"/>
      <c r="K222" t="str">
        <f>IF(SUMPRODUCT(--ISNUMBER(SEARCH({"(",")","{","}","[","]","/","\","~*"},'List of Flows'!$D222)))&gt;0,'List of Flows'!$B222,0)</f>
        <v>LCI 2b</v>
      </c>
      <c r="L222" s="35"/>
      <c r="M222">
        <f t="shared" si="15"/>
        <v>0</v>
      </c>
      <c r="N222">
        <f t="shared" si="18"/>
        <v>0</v>
      </c>
      <c r="O222">
        <f t="shared" si="18"/>
        <v>0</v>
      </c>
      <c r="P222">
        <f t="shared" si="18"/>
        <v>0</v>
      </c>
      <c r="Q222">
        <f t="shared" si="18"/>
        <v>0</v>
      </c>
      <c r="R222">
        <f t="shared" si="18"/>
        <v>0</v>
      </c>
      <c r="S222">
        <f t="shared" si="18"/>
        <v>0</v>
      </c>
      <c r="T222">
        <f t="shared" si="18"/>
        <v>0</v>
      </c>
      <c r="U222">
        <f t="shared" si="18"/>
        <v>0</v>
      </c>
      <c r="V222">
        <f t="shared" si="18"/>
        <v>0</v>
      </c>
      <c r="W222">
        <f t="shared" si="18"/>
        <v>0</v>
      </c>
      <c r="X222">
        <f t="shared" si="18"/>
        <v>1</v>
      </c>
      <c r="Y222">
        <f t="shared" si="16"/>
        <v>0</v>
      </c>
    </row>
    <row r="223" spans="5:25" x14ac:dyDescent="0.3">
      <c r="E223">
        <f>IF(ISNUMBER(SEARCH("  ", 'List of Flows'!$D223)),'List of Flows'!B223,0)</f>
        <v>0</v>
      </c>
      <c r="F223">
        <f>IF(--AND(ISNUMBER(SEARCH(",", 'List of Flows'!$D223))=TRUE, ISNUMBER(SEARCH(", ", 'List of Flows'!$D223))=FALSE),'List of Flows'!$B223,0)</f>
        <v>0</v>
      </c>
      <c r="G223">
        <f>IF(--EXACT(UPPER('List of Flows'!$D223),'List of Flows'!$D223),'List of Flows'!$B223,0)</f>
        <v>0</v>
      </c>
      <c r="H223" t="str">
        <f>IF(--EXACT(LOWER('List of Flows'!$D223), 'List of Flows'!$D223), 'List of Flows'!$B223,0)</f>
        <v>LCI 2b</v>
      </c>
      <c r="I223">
        <f>IF(--IF(ISNUMBER(SEARCH(" ", 'List of Flows'!$D223)), EXACT(PROPER('List of Flows'!$D223), 'List of Flows'!$D223), FALSE), 'List of Flows'!$B223, 0)</f>
        <v>0</v>
      </c>
      <c r="J223" s="35"/>
      <c r="K223">
        <f>IF(SUMPRODUCT(--ISNUMBER(SEARCH({"(",")","{","}","[","]","/","\","~*"},'List of Flows'!$D223)))&gt;0,'List of Flows'!$B223,0)</f>
        <v>0</v>
      </c>
      <c r="L223" s="35"/>
      <c r="M223">
        <f t="shared" si="15"/>
        <v>0</v>
      </c>
      <c r="N223">
        <f t="shared" si="18"/>
        <v>0</v>
      </c>
      <c r="O223">
        <f t="shared" si="18"/>
        <v>0</v>
      </c>
      <c r="P223">
        <f t="shared" si="18"/>
        <v>0</v>
      </c>
      <c r="Q223">
        <f t="shared" si="18"/>
        <v>0</v>
      </c>
      <c r="R223">
        <f t="shared" si="18"/>
        <v>0</v>
      </c>
      <c r="S223">
        <f t="shared" si="18"/>
        <v>0</v>
      </c>
      <c r="T223">
        <f t="shared" si="18"/>
        <v>0</v>
      </c>
      <c r="U223">
        <f t="shared" si="18"/>
        <v>0</v>
      </c>
      <c r="V223">
        <f t="shared" si="18"/>
        <v>0</v>
      </c>
      <c r="W223">
        <f t="shared" si="18"/>
        <v>0</v>
      </c>
      <c r="X223">
        <f t="shared" si="18"/>
        <v>1</v>
      </c>
      <c r="Y223">
        <f t="shared" si="16"/>
        <v>0</v>
      </c>
    </row>
    <row r="224" spans="5:25" x14ac:dyDescent="0.3">
      <c r="E224">
        <f>IF(ISNUMBER(SEARCH("  ", 'List of Flows'!$D224)),'List of Flows'!B224,0)</f>
        <v>0</v>
      </c>
      <c r="F224">
        <f>IF(--AND(ISNUMBER(SEARCH(",", 'List of Flows'!$D224))=TRUE, ISNUMBER(SEARCH(", ", 'List of Flows'!$D224))=FALSE),'List of Flows'!$B224,0)</f>
        <v>0</v>
      </c>
      <c r="G224">
        <f>IF(--EXACT(UPPER('List of Flows'!$D224),'List of Flows'!$D224),'List of Flows'!$B224,0)</f>
        <v>0</v>
      </c>
      <c r="H224" t="str">
        <f>IF(--EXACT(LOWER('List of Flows'!$D224), 'List of Flows'!$D224), 'List of Flows'!$B224,0)</f>
        <v>LCI 2b</v>
      </c>
      <c r="I224">
        <f>IF(--IF(ISNUMBER(SEARCH(" ", 'List of Flows'!$D224)), EXACT(PROPER('List of Flows'!$D224), 'List of Flows'!$D224), FALSE), 'List of Flows'!$B224, 0)</f>
        <v>0</v>
      </c>
      <c r="J224" s="35"/>
      <c r="K224">
        <f>IF(SUMPRODUCT(--ISNUMBER(SEARCH({"(",")","{","}","[","]","/","\","~*"},'List of Flows'!$D224)))&gt;0,'List of Flows'!$B224,0)</f>
        <v>0</v>
      </c>
      <c r="L224" s="35"/>
      <c r="M224">
        <f t="shared" si="15"/>
        <v>0</v>
      </c>
      <c r="N224">
        <f t="shared" si="18"/>
        <v>0</v>
      </c>
      <c r="O224">
        <f t="shared" si="18"/>
        <v>0</v>
      </c>
      <c r="P224">
        <f t="shared" si="18"/>
        <v>0</v>
      </c>
      <c r="Q224">
        <f t="shared" si="18"/>
        <v>0</v>
      </c>
      <c r="R224">
        <f t="shared" si="18"/>
        <v>0</v>
      </c>
      <c r="S224">
        <f t="shared" si="18"/>
        <v>0</v>
      </c>
      <c r="T224">
        <f t="shared" si="18"/>
        <v>0</v>
      </c>
      <c r="U224">
        <f t="shared" si="18"/>
        <v>0</v>
      </c>
      <c r="V224">
        <f t="shared" si="18"/>
        <v>0</v>
      </c>
      <c r="W224">
        <f t="shared" si="18"/>
        <v>0</v>
      </c>
      <c r="X224">
        <f t="shared" si="18"/>
        <v>1</v>
      </c>
      <c r="Y224">
        <f t="shared" si="16"/>
        <v>0</v>
      </c>
    </row>
    <row r="225" spans="5:25" x14ac:dyDescent="0.3">
      <c r="E225">
        <f>IF(ISNUMBER(SEARCH("  ", 'List of Flows'!$D225)),'List of Flows'!B225,0)</f>
        <v>0</v>
      </c>
      <c r="F225">
        <f>IF(--AND(ISNUMBER(SEARCH(",", 'List of Flows'!$D225))=TRUE, ISNUMBER(SEARCH(", ", 'List of Flows'!$D225))=FALSE),'List of Flows'!$B225,0)</f>
        <v>0</v>
      </c>
      <c r="G225">
        <f>IF(--EXACT(UPPER('List of Flows'!$D225),'List of Flows'!$D225),'List of Flows'!$B225,0)</f>
        <v>0</v>
      </c>
      <c r="H225" t="str">
        <f>IF(--EXACT(LOWER('List of Flows'!$D225), 'List of Flows'!$D225), 'List of Flows'!$B225,0)</f>
        <v>LCI 2b</v>
      </c>
      <c r="I225">
        <f>IF(--IF(ISNUMBER(SEARCH(" ", 'List of Flows'!$D225)), EXACT(PROPER('List of Flows'!$D225), 'List of Flows'!$D225), FALSE), 'List of Flows'!$B225, 0)</f>
        <v>0</v>
      </c>
      <c r="J225" s="35"/>
      <c r="K225">
        <f>IF(SUMPRODUCT(--ISNUMBER(SEARCH({"(",")","{","}","[","]","/","\","~*"},'List of Flows'!$D225)))&gt;0,'List of Flows'!$B225,0)</f>
        <v>0</v>
      </c>
      <c r="L225" s="35"/>
      <c r="M225">
        <f t="shared" si="15"/>
        <v>0</v>
      </c>
      <c r="N225">
        <f t="shared" si="18"/>
        <v>0</v>
      </c>
      <c r="O225">
        <f t="shared" si="18"/>
        <v>0</v>
      </c>
      <c r="P225">
        <f t="shared" si="18"/>
        <v>0</v>
      </c>
      <c r="Q225">
        <f t="shared" si="18"/>
        <v>0</v>
      </c>
      <c r="R225">
        <f t="shared" si="18"/>
        <v>0</v>
      </c>
      <c r="S225">
        <f t="shared" si="18"/>
        <v>0</v>
      </c>
      <c r="T225">
        <f t="shared" si="18"/>
        <v>0</v>
      </c>
      <c r="U225">
        <f t="shared" si="18"/>
        <v>0</v>
      </c>
      <c r="V225">
        <f t="shared" si="18"/>
        <v>0</v>
      </c>
      <c r="W225">
        <f t="shared" si="18"/>
        <v>0</v>
      </c>
      <c r="X225">
        <f t="shared" si="18"/>
        <v>1</v>
      </c>
      <c r="Y225">
        <f t="shared" si="16"/>
        <v>0</v>
      </c>
    </row>
    <row r="226" spans="5:25" x14ac:dyDescent="0.3">
      <c r="E226">
        <f>IF(ISNUMBER(SEARCH("  ", 'List of Flows'!$D226)),'List of Flows'!B226,0)</f>
        <v>0</v>
      </c>
      <c r="F226">
        <f>IF(--AND(ISNUMBER(SEARCH(",", 'List of Flows'!$D226))=TRUE, ISNUMBER(SEARCH(", ", 'List of Flows'!$D226))=FALSE),'List of Flows'!$B226,0)</f>
        <v>0</v>
      </c>
      <c r="G226">
        <f>IF(--EXACT(UPPER('List of Flows'!$D226),'List of Flows'!$D226),'List of Flows'!$B226,0)</f>
        <v>0</v>
      </c>
      <c r="H226" t="str">
        <f>IF(--EXACT(LOWER('List of Flows'!$D226), 'List of Flows'!$D226), 'List of Flows'!$B226,0)</f>
        <v>LCI 2b</v>
      </c>
      <c r="I226">
        <f>IF(--IF(ISNUMBER(SEARCH(" ", 'List of Flows'!$D226)), EXACT(PROPER('List of Flows'!$D226), 'List of Flows'!$D226), FALSE), 'List of Flows'!$B226, 0)</f>
        <v>0</v>
      </c>
      <c r="J226" s="35"/>
      <c r="K226">
        <f>IF(SUMPRODUCT(--ISNUMBER(SEARCH({"(",")","{","}","[","]","/","\","~*"},'List of Flows'!$D226)))&gt;0,'List of Flows'!$B226,0)</f>
        <v>0</v>
      </c>
      <c r="L226" s="35"/>
      <c r="M226">
        <f t="shared" si="15"/>
        <v>0</v>
      </c>
      <c r="N226">
        <f t="shared" si="18"/>
        <v>0</v>
      </c>
      <c r="O226">
        <f t="shared" si="18"/>
        <v>0</v>
      </c>
      <c r="P226">
        <f t="shared" si="18"/>
        <v>0</v>
      </c>
      <c r="Q226">
        <f t="shared" si="18"/>
        <v>0</v>
      </c>
      <c r="R226">
        <f t="shared" si="18"/>
        <v>0</v>
      </c>
      <c r="S226">
        <f t="shared" si="18"/>
        <v>0</v>
      </c>
      <c r="T226">
        <f t="shared" si="18"/>
        <v>0</v>
      </c>
      <c r="U226">
        <f t="shared" si="18"/>
        <v>0</v>
      </c>
      <c r="V226">
        <f t="shared" si="18"/>
        <v>0</v>
      </c>
      <c r="W226">
        <f t="shared" si="18"/>
        <v>0</v>
      </c>
      <c r="X226">
        <f t="shared" si="18"/>
        <v>1</v>
      </c>
      <c r="Y226">
        <f t="shared" si="16"/>
        <v>0</v>
      </c>
    </row>
    <row r="227" spans="5:25" x14ac:dyDescent="0.3">
      <c r="E227">
        <f>IF(ISNUMBER(SEARCH("  ", 'List of Flows'!$D227)),'List of Flows'!B227,0)</f>
        <v>0</v>
      </c>
      <c r="F227">
        <f>IF(--AND(ISNUMBER(SEARCH(",", 'List of Flows'!$D227))=TRUE, ISNUMBER(SEARCH(", ", 'List of Flows'!$D227))=FALSE),'List of Flows'!$B227,0)</f>
        <v>0</v>
      </c>
      <c r="G227">
        <f>IF(--EXACT(UPPER('List of Flows'!$D227),'List of Flows'!$D227),'List of Flows'!$B227,0)</f>
        <v>0</v>
      </c>
      <c r="H227">
        <f>IF(--EXACT(LOWER('List of Flows'!$D227), 'List of Flows'!$D227), 'List of Flows'!$B227,0)</f>
        <v>0</v>
      </c>
      <c r="I227">
        <f>IF(--IF(ISNUMBER(SEARCH(" ", 'List of Flows'!$D227)), EXACT(PROPER('List of Flows'!$D227), 'List of Flows'!$D227), FALSE), 'List of Flows'!$B227, 0)</f>
        <v>0</v>
      </c>
      <c r="J227" s="35"/>
      <c r="K227">
        <f>IF(SUMPRODUCT(--ISNUMBER(SEARCH({"(",")","{","}","[","]","/","\","~*"},'List of Flows'!$D227)))&gt;0,'List of Flows'!$B227,0)</f>
        <v>0</v>
      </c>
      <c r="L227" s="35"/>
      <c r="M227">
        <f t="shared" si="15"/>
        <v>0</v>
      </c>
      <c r="N227">
        <f t="shared" si="18"/>
        <v>0</v>
      </c>
      <c r="O227">
        <f t="shared" si="18"/>
        <v>0</v>
      </c>
      <c r="P227">
        <f t="shared" si="18"/>
        <v>0</v>
      </c>
      <c r="Q227">
        <f t="shared" si="18"/>
        <v>0</v>
      </c>
      <c r="R227">
        <f t="shared" si="18"/>
        <v>0</v>
      </c>
      <c r="S227">
        <f t="shared" si="18"/>
        <v>0</v>
      </c>
      <c r="T227">
        <f t="shared" si="18"/>
        <v>0</v>
      </c>
      <c r="U227">
        <f t="shared" si="18"/>
        <v>0</v>
      </c>
      <c r="V227">
        <f t="shared" si="18"/>
        <v>0</v>
      </c>
      <c r="W227">
        <f t="shared" si="18"/>
        <v>0</v>
      </c>
      <c r="X227">
        <f t="shared" si="18"/>
        <v>0</v>
      </c>
      <c r="Y227">
        <f t="shared" si="16"/>
        <v>0</v>
      </c>
    </row>
    <row r="228" spans="5:25" x14ac:dyDescent="0.3">
      <c r="E228">
        <f>IF(ISNUMBER(SEARCH("  ", 'List of Flows'!$D228)),'List of Flows'!B228,0)</f>
        <v>0</v>
      </c>
      <c r="F228">
        <f>IF(--AND(ISNUMBER(SEARCH(",", 'List of Flows'!$D228))=TRUE, ISNUMBER(SEARCH(", ", 'List of Flows'!$D228))=FALSE),'List of Flows'!$B228,0)</f>
        <v>0</v>
      </c>
      <c r="G228">
        <f>IF(--EXACT(UPPER('List of Flows'!$D228),'List of Flows'!$D228),'List of Flows'!$B228,0)</f>
        <v>0</v>
      </c>
      <c r="H228">
        <f>IF(--EXACT(LOWER('List of Flows'!$D228), 'List of Flows'!$D228), 'List of Flows'!$B228,0)</f>
        <v>0</v>
      </c>
      <c r="I228">
        <f>IF(--IF(ISNUMBER(SEARCH(" ", 'List of Flows'!$D228)), EXACT(PROPER('List of Flows'!$D228), 'List of Flows'!$D228), FALSE), 'List of Flows'!$B228, 0)</f>
        <v>0</v>
      </c>
      <c r="J228" s="35"/>
      <c r="K228">
        <f>IF(SUMPRODUCT(--ISNUMBER(SEARCH({"(",")","{","}","[","]","/","\","~*"},'List of Flows'!$D228)))&gt;0,'List of Flows'!$B228,0)</f>
        <v>0</v>
      </c>
      <c r="L228" s="35"/>
      <c r="M228">
        <f t="shared" si="15"/>
        <v>0</v>
      </c>
      <c r="N228">
        <f t="shared" si="18"/>
        <v>0</v>
      </c>
      <c r="O228">
        <f t="shared" si="18"/>
        <v>0</v>
      </c>
      <c r="P228">
        <f t="shared" si="18"/>
        <v>0</v>
      </c>
      <c r="Q228">
        <f t="shared" si="18"/>
        <v>0</v>
      </c>
      <c r="R228">
        <f t="shared" si="18"/>
        <v>0</v>
      </c>
      <c r="S228">
        <f t="shared" si="18"/>
        <v>0</v>
      </c>
      <c r="T228">
        <f t="shared" si="18"/>
        <v>0</v>
      </c>
      <c r="U228">
        <f t="shared" si="18"/>
        <v>0</v>
      </c>
      <c r="V228">
        <f t="shared" si="18"/>
        <v>0</v>
      </c>
      <c r="W228">
        <f t="shared" si="18"/>
        <v>0</v>
      </c>
      <c r="X228">
        <f t="shared" si="18"/>
        <v>0</v>
      </c>
      <c r="Y228">
        <f t="shared" si="16"/>
        <v>0</v>
      </c>
    </row>
    <row r="229" spans="5:25" x14ac:dyDescent="0.3">
      <c r="E229">
        <f>IF(ISNUMBER(SEARCH("  ", 'List of Flows'!$D229)),'List of Flows'!B229,0)</f>
        <v>0</v>
      </c>
      <c r="F229">
        <f>IF(--AND(ISNUMBER(SEARCH(",", 'List of Flows'!$D229))=TRUE, ISNUMBER(SEARCH(", ", 'List of Flows'!$D229))=FALSE),'List of Flows'!$B229,0)</f>
        <v>0</v>
      </c>
      <c r="G229">
        <f>IF(--EXACT(UPPER('List of Flows'!$D229),'List of Flows'!$D229),'List of Flows'!$B229,0)</f>
        <v>0</v>
      </c>
      <c r="H229">
        <f>IF(--EXACT(LOWER('List of Flows'!$D229), 'List of Flows'!$D229), 'List of Flows'!$B229,0)</f>
        <v>0</v>
      </c>
      <c r="I229">
        <f>IF(--IF(ISNUMBER(SEARCH(" ", 'List of Flows'!$D229)), EXACT(PROPER('List of Flows'!$D229), 'List of Flows'!$D229), FALSE), 'List of Flows'!$B229, 0)</f>
        <v>0</v>
      </c>
      <c r="J229" s="35"/>
      <c r="K229">
        <f>IF(SUMPRODUCT(--ISNUMBER(SEARCH({"(",")","{","}","[","]","/","\","~*"},'List of Flows'!$D229)))&gt;0,'List of Flows'!$B229,0)</f>
        <v>0</v>
      </c>
      <c r="L229" s="35"/>
      <c r="M229">
        <f t="shared" si="15"/>
        <v>0</v>
      </c>
      <c r="N229">
        <f t="shared" si="18"/>
        <v>0</v>
      </c>
      <c r="O229">
        <f t="shared" si="18"/>
        <v>0</v>
      </c>
      <c r="P229">
        <f t="shared" si="18"/>
        <v>0</v>
      </c>
      <c r="Q229">
        <f t="shared" si="18"/>
        <v>0</v>
      </c>
      <c r="R229">
        <f t="shared" si="18"/>
        <v>0</v>
      </c>
      <c r="S229">
        <f t="shared" si="18"/>
        <v>0</v>
      </c>
      <c r="T229">
        <f t="shared" si="18"/>
        <v>0</v>
      </c>
      <c r="U229">
        <f t="shared" si="18"/>
        <v>0</v>
      </c>
      <c r="V229">
        <f t="shared" si="18"/>
        <v>0</v>
      </c>
      <c r="W229">
        <f t="shared" si="18"/>
        <v>0</v>
      </c>
      <c r="X229">
        <f t="shared" si="18"/>
        <v>0</v>
      </c>
      <c r="Y229">
        <f t="shared" si="16"/>
        <v>0</v>
      </c>
    </row>
    <row r="230" spans="5:25" x14ac:dyDescent="0.3">
      <c r="E230">
        <f>IF(ISNUMBER(SEARCH("  ", 'List of Flows'!$D230)),'List of Flows'!B230,0)</f>
        <v>0</v>
      </c>
      <c r="F230">
        <f>IF(--AND(ISNUMBER(SEARCH(",", 'List of Flows'!$D230))=TRUE, ISNUMBER(SEARCH(", ", 'List of Flows'!$D230))=FALSE),'List of Flows'!$B230,0)</f>
        <v>0</v>
      </c>
      <c r="G230">
        <f>IF(--EXACT(UPPER('List of Flows'!$D230),'List of Flows'!$D230),'List of Flows'!$B230,0)</f>
        <v>0</v>
      </c>
      <c r="H230">
        <f>IF(--EXACT(LOWER('List of Flows'!$D230), 'List of Flows'!$D230), 'List of Flows'!$B230,0)</f>
        <v>0</v>
      </c>
      <c r="I230">
        <f>IF(--IF(ISNUMBER(SEARCH(" ", 'List of Flows'!$D230)), EXACT(PROPER('List of Flows'!$D230), 'List of Flows'!$D230), FALSE), 'List of Flows'!$B230, 0)</f>
        <v>0</v>
      </c>
      <c r="J230" s="35"/>
      <c r="K230">
        <f>IF(SUMPRODUCT(--ISNUMBER(SEARCH({"(",")","{","}","[","]","/","\","~*"},'List of Flows'!$D230)))&gt;0,'List of Flows'!$B230,0)</f>
        <v>0</v>
      </c>
      <c r="L230" s="35"/>
      <c r="M230">
        <f t="shared" si="15"/>
        <v>0</v>
      </c>
      <c r="N230">
        <f t="shared" si="18"/>
        <v>0</v>
      </c>
      <c r="O230">
        <f t="shared" si="18"/>
        <v>0</v>
      </c>
      <c r="P230">
        <f t="shared" si="18"/>
        <v>0</v>
      </c>
      <c r="Q230">
        <f t="shared" si="18"/>
        <v>0</v>
      </c>
      <c r="R230">
        <f t="shared" si="18"/>
        <v>0</v>
      </c>
      <c r="S230">
        <f t="shared" si="18"/>
        <v>0</v>
      </c>
      <c r="T230">
        <f t="shared" si="18"/>
        <v>0</v>
      </c>
      <c r="U230">
        <f t="shared" si="18"/>
        <v>0</v>
      </c>
      <c r="V230">
        <f t="shared" si="18"/>
        <v>0</v>
      </c>
      <c r="W230">
        <f t="shared" si="18"/>
        <v>0</v>
      </c>
      <c r="X230">
        <f t="shared" si="18"/>
        <v>0</v>
      </c>
      <c r="Y230">
        <f t="shared" si="16"/>
        <v>0</v>
      </c>
    </row>
    <row r="231" spans="5:25" x14ac:dyDescent="0.3">
      <c r="E231">
        <f>IF(ISNUMBER(SEARCH("  ", 'List of Flows'!$D231)),'List of Flows'!B231,0)</f>
        <v>0</v>
      </c>
      <c r="F231">
        <f>IF(--AND(ISNUMBER(SEARCH(",", 'List of Flows'!$D231))=TRUE, ISNUMBER(SEARCH(", ", 'List of Flows'!$D231))=FALSE),'List of Flows'!$B231,0)</f>
        <v>0</v>
      </c>
      <c r="G231">
        <f>IF(--EXACT(UPPER('List of Flows'!$D231),'List of Flows'!$D231),'List of Flows'!$B231,0)</f>
        <v>0</v>
      </c>
      <c r="H231">
        <f>IF(--EXACT(LOWER('List of Flows'!$D231), 'List of Flows'!$D231), 'List of Flows'!$B231,0)</f>
        <v>0</v>
      </c>
      <c r="I231">
        <f>IF(--IF(ISNUMBER(SEARCH(" ", 'List of Flows'!$D231)), EXACT(PROPER('List of Flows'!$D231), 'List of Flows'!$D231), FALSE), 'List of Flows'!$B231, 0)</f>
        <v>0</v>
      </c>
      <c r="J231" s="35"/>
      <c r="K231">
        <f>IF(SUMPRODUCT(--ISNUMBER(SEARCH({"(",")","{","}","[","]","/","\","~*"},'List of Flows'!$D231)))&gt;0,'List of Flows'!$B231,0)</f>
        <v>0</v>
      </c>
      <c r="L231" s="35"/>
      <c r="M231">
        <f t="shared" si="15"/>
        <v>0</v>
      </c>
      <c r="N231">
        <f t="shared" si="18"/>
        <v>0</v>
      </c>
      <c r="O231">
        <f t="shared" si="18"/>
        <v>0</v>
      </c>
      <c r="P231">
        <f t="shared" si="18"/>
        <v>0</v>
      </c>
      <c r="Q231">
        <f t="shared" si="18"/>
        <v>0</v>
      </c>
      <c r="R231">
        <f t="shared" si="18"/>
        <v>0</v>
      </c>
      <c r="S231">
        <f t="shared" si="18"/>
        <v>0</v>
      </c>
      <c r="T231">
        <f t="shared" si="18"/>
        <v>0</v>
      </c>
      <c r="U231">
        <f t="shared" si="18"/>
        <v>0</v>
      </c>
      <c r="V231">
        <f t="shared" si="18"/>
        <v>0</v>
      </c>
      <c r="W231">
        <f t="shared" si="18"/>
        <v>0</v>
      </c>
      <c r="X231">
        <f t="shared" si="18"/>
        <v>0</v>
      </c>
      <c r="Y231">
        <f t="shared" si="16"/>
        <v>0</v>
      </c>
    </row>
    <row r="232" spans="5:25" x14ac:dyDescent="0.3">
      <c r="E232">
        <f>IF(ISNUMBER(SEARCH("  ", 'List of Flows'!$D232)),'List of Flows'!B232,0)</f>
        <v>0</v>
      </c>
      <c r="F232">
        <f>IF(--AND(ISNUMBER(SEARCH(",", 'List of Flows'!$D232))=TRUE, ISNUMBER(SEARCH(", ", 'List of Flows'!$D232))=FALSE),'List of Flows'!$B232,0)</f>
        <v>0</v>
      </c>
      <c r="G232">
        <f>IF(--EXACT(UPPER('List of Flows'!$D232),'List of Flows'!$D232),'List of Flows'!$B232,0)</f>
        <v>0</v>
      </c>
      <c r="H232">
        <f>IF(--EXACT(LOWER('List of Flows'!$D232), 'List of Flows'!$D232), 'List of Flows'!$B232,0)</f>
        <v>0</v>
      </c>
      <c r="I232">
        <f>IF(--IF(ISNUMBER(SEARCH(" ", 'List of Flows'!$D232)), EXACT(PROPER('List of Flows'!$D232), 'List of Flows'!$D232), FALSE), 'List of Flows'!$B232, 0)</f>
        <v>0</v>
      </c>
      <c r="J232" s="35"/>
      <c r="K232">
        <f>IF(SUMPRODUCT(--ISNUMBER(SEARCH({"(",")","{","}","[","]","/","\","~*"},'List of Flows'!$D232)))&gt;0,'List of Flows'!$B232,0)</f>
        <v>0</v>
      </c>
      <c r="L232" s="35"/>
      <c r="M232">
        <f t="shared" si="15"/>
        <v>0</v>
      </c>
      <c r="N232">
        <f t="shared" si="18"/>
        <v>0</v>
      </c>
      <c r="O232">
        <f t="shared" si="18"/>
        <v>0</v>
      </c>
      <c r="P232">
        <f t="shared" si="18"/>
        <v>0</v>
      </c>
      <c r="Q232">
        <f t="shared" si="18"/>
        <v>0</v>
      </c>
      <c r="R232">
        <f t="shared" si="18"/>
        <v>0</v>
      </c>
      <c r="S232">
        <f t="shared" si="18"/>
        <v>0</v>
      </c>
      <c r="T232">
        <f t="shared" si="18"/>
        <v>0</v>
      </c>
      <c r="U232">
        <f t="shared" si="18"/>
        <v>0</v>
      </c>
      <c r="V232">
        <f t="shared" si="18"/>
        <v>0</v>
      </c>
      <c r="W232">
        <f t="shared" si="18"/>
        <v>0</v>
      </c>
      <c r="X232">
        <f t="shared" si="18"/>
        <v>0</v>
      </c>
      <c r="Y232">
        <f t="shared" si="16"/>
        <v>0</v>
      </c>
    </row>
    <row r="233" spans="5:25" x14ac:dyDescent="0.3">
      <c r="E233">
        <f>IF(ISNUMBER(SEARCH("  ", 'List of Flows'!$D233)),'List of Flows'!B233,0)</f>
        <v>0</v>
      </c>
      <c r="F233">
        <f>IF(--AND(ISNUMBER(SEARCH(",", 'List of Flows'!$D233))=TRUE, ISNUMBER(SEARCH(", ", 'List of Flows'!$D233))=FALSE),'List of Flows'!$B233,0)</f>
        <v>0</v>
      </c>
      <c r="G233">
        <f>IF(--EXACT(UPPER('List of Flows'!$D233),'List of Flows'!$D233),'List of Flows'!$B233,0)</f>
        <v>0</v>
      </c>
      <c r="H233">
        <f>IF(--EXACT(LOWER('List of Flows'!$D233), 'List of Flows'!$D233), 'List of Flows'!$B233,0)</f>
        <v>0</v>
      </c>
      <c r="I233">
        <f>IF(--IF(ISNUMBER(SEARCH(" ", 'List of Flows'!$D233)), EXACT(PROPER('List of Flows'!$D233), 'List of Flows'!$D233), FALSE), 'List of Flows'!$B233, 0)</f>
        <v>0</v>
      </c>
      <c r="J233" s="35"/>
      <c r="K233">
        <f>IF(SUMPRODUCT(--ISNUMBER(SEARCH({"(",")","{","}","[","]","/","\","~*"},'List of Flows'!$D233)))&gt;0,'List of Flows'!$B233,0)</f>
        <v>0</v>
      </c>
      <c r="L233" s="35"/>
      <c r="M233">
        <f t="shared" si="15"/>
        <v>0</v>
      </c>
      <c r="N233">
        <f t="shared" si="18"/>
        <v>0</v>
      </c>
      <c r="O233">
        <f t="shared" si="18"/>
        <v>0</v>
      </c>
      <c r="P233">
        <f t="shared" si="18"/>
        <v>0</v>
      </c>
      <c r="Q233">
        <f t="shared" si="18"/>
        <v>0</v>
      </c>
      <c r="R233">
        <f t="shared" si="18"/>
        <v>0</v>
      </c>
      <c r="S233">
        <f t="shared" si="18"/>
        <v>0</v>
      </c>
      <c r="T233">
        <f t="shared" si="18"/>
        <v>0</v>
      </c>
      <c r="U233">
        <f t="shared" si="18"/>
        <v>0</v>
      </c>
      <c r="V233">
        <f t="shared" si="18"/>
        <v>0</v>
      </c>
      <c r="W233">
        <f t="shared" si="18"/>
        <v>0</v>
      </c>
      <c r="X233">
        <f t="shared" si="18"/>
        <v>0</v>
      </c>
      <c r="Y233">
        <f t="shared" si="16"/>
        <v>0</v>
      </c>
    </row>
    <row r="234" spans="5:25" x14ac:dyDescent="0.3">
      <c r="E234">
        <f>IF(ISNUMBER(SEARCH("  ", 'List of Flows'!$D234)),'List of Flows'!B234,0)</f>
        <v>0</v>
      </c>
      <c r="F234">
        <f>IF(--AND(ISNUMBER(SEARCH(",", 'List of Flows'!$D234))=TRUE, ISNUMBER(SEARCH(", ", 'List of Flows'!$D234))=FALSE),'List of Flows'!$B234,0)</f>
        <v>0</v>
      </c>
      <c r="G234">
        <f>IF(--EXACT(UPPER('List of Flows'!$D234),'List of Flows'!$D234),'List of Flows'!$B234,0)</f>
        <v>0</v>
      </c>
      <c r="H234" t="str">
        <f>IF(--EXACT(LOWER('List of Flows'!$D234), 'List of Flows'!$D234), 'List of Flows'!$B234,0)</f>
        <v>S 1</v>
      </c>
      <c r="I234">
        <f>IF(--IF(ISNUMBER(SEARCH(" ", 'List of Flows'!$D234)), EXACT(PROPER('List of Flows'!$D234), 'List of Flows'!$D234), FALSE), 'List of Flows'!$B234, 0)</f>
        <v>0</v>
      </c>
      <c r="J234" s="35"/>
      <c r="K234" t="str">
        <f>IF(SUMPRODUCT(--ISNUMBER(SEARCH({"(",")","{","}","[","]","/","\","~*"},'List of Flows'!$D234)))&gt;0,'List of Flows'!$B234,0)</f>
        <v>S 1</v>
      </c>
      <c r="L234" s="35"/>
      <c r="M234">
        <f t="shared" si="15"/>
        <v>1</v>
      </c>
      <c r="N234">
        <f t="shared" si="18"/>
        <v>0</v>
      </c>
      <c r="O234">
        <f t="shared" si="18"/>
        <v>0</v>
      </c>
      <c r="P234">
        <f t="shared" si="18"/>
        <v>0</v>
      </c>
      <c r="Q234">
        <f t="shared" si="18"/>
        <v>0</v>
      </c>
      <c r="R234">
        <f t="shared" si="18"/>
        <v>0</v>
      </c>
      <c r="S234">
        <f t="shared" si="18"/>
        <v>0</v>
      </c>
      <c r="T234">
        <f t="shared" si="18"/>
        <v>0</v>
      </c>
      <c r="U234">
        <f t="shared" si="18"/>
        <v>0</v>
      </c>
      <c r="V234">
        <f t="shared" si="18"/>
        <v>0</v>
      </c>
      <c r="W234">
        <f t="shared" si="18"/>
        <v>0</v>
      </c>
      <c r="X234">
        <f t="shared" si="18"/>
        <v>0</v>
      </c>
      <c r="Y234">
        <f t="shared" si="16"/>
        <v>0</v>
      </c>
    </row>
    <row r="235" spans="5:25" x14ac:dyDescent="0.3">
      <c r="E235">
        <f>IF(ISNUMBER(SEARCH("  ", 'List of Flows'!$D235)),'List of Flows'!B235,0)</f>
        <v>0</v>
      </c>
      <c r="F235">
        <f>IF(--AND(ISNUMBER(SEARCH(",", 'List of Flows'!$D235))=TRUE, ISNUMBER(SEARCH(", ", 'List of Flows'!$D235))=FALSE),'List of Flows'!$B235,0)</f>
        <v>0</v>
      </c>
      <c r="G235">
        <f>IF(--EXACT(UPPER('List of Flows'!$D235),'List of Flows'!$D235),'List of Flows'!$B235,0)</f>
        <v>0</v>
      </c>
      <c r="H235">
        <f>IF(--EXACT(LOWER('List of Flows'!$D235), 'List of Flows'!$D235), 'List of Flows'!$B235,0)</f>
        <v>0</v>
      </c>
      <c r="I235">
        <f>IF(--IF(ISNUMBER(SEARCH(" ", 'List of Flows'!$D235)), EXACT(PROPER('List of Flows'!$D235), 'List of Flows'!$D235), FALSE), 'List of Flows'!$B235, 0)</f>
        <v>0</v>
      </c>
      <c r="J235" s="35"/>
      <c r="K235">
        <f>IF(SUMPRODUCT(--ISNUMBER(SEARCH({"(",")","{","}","[","]","/","\","~*"},'List of Flows'!$D235)))&gt;0,'List of Flows'!$B235,0)</f>
        <v>0</v>
      </c>
      <c r="L235" s="35"/>
      <c r="M235">
        <f t="shared" si="15"/>
        <v>0</v>
      </c>
      <c r="N235">
        <f t="shared" si="18"/>
        <v>0</v>
      </c>
      <c r="O235">
        <f t="shared" si="18"/>
        <v>0</v>
      </c>
      <c r="P235">
        <f t="shared" si="18"/>
        <v>0</v>
      </c>
      <c r="Q235">
        <f t="shared" si="18"/>
        <v>0</v>
      </c>
      <c r="R235">
        <f t="shared" si="18"/>
        <v>0</v>
      </c>
      <c r="S235">
        <f t="shared" si="18"/>
        <v>0</v>
      </c>
      <c r="T235">
        <f t="shared" si="18"/>
        <v>0</v>
      </c>
      <c r="U235">
        <f t="shared" si="18"/>
        <v>0</v>
      </c>
      <c r="V235">
        <f t="shared" si="18"/>
        <v>0</v>
      </c>
      <c r="W235">
        <f t="shared" si="18"/>
        <v>0</v>
      </c>
      <c r="X235">
        <f t="shared" si="18"/>
        <v>0</v>
      </c>
      <c r="Y235">
        <f t="shared" si="16"/>
        <v>0</v>
      </c>
    </row>
    <row r="236" spans="5:25" x14ac:dyDescent="0.3">
      <c r="E236">
        <f>IF(ISNUMBER(SEARCH("  ", 'List of Flows'!$D236)),'List of Flows'!B236,0)</f>
        <v>0</v>
      </c>
      <c r="F236">
        <f>IF(--AND(ISNUMBER(SEARCH(",", 'List of Flows'!$D236))=TRUE, ISNUMBER(SEARCH(", ", 'List of Flows'!$D236))=FALSE),'List of Flows'!$B236,0)</f>
        <v>0</v>
      </c>
      <c r="G236">
        <f>IF(--EXACT(UPPER('List of Flows'!$D236),'List of Flows'!$D236),'List of Flows'!$B236,0)</f>
        <v>0</v>
      </c>
      <c r="H236">
        <f>IF(--EXACT(LOWER('List of Flows'!$D236), 'List of Flows'!$D236), 'List of Flows'!$B236,0)</f>
        <v>0</v>
      </c>
      <c r="I236">
        <f>IF(--IF(ISNUMBER(SEARCH(" ", 'List of Flows'!$D236)), EXACT(PROPER('List of Flows'!$D236), 'List of Flows'!$D236), FALSE), 'List of Flows'!$B236, 0)</f>
        <v>0</v>
      </c>
      <c r="J236" s="35"/>
      <c r="K236">
        <f>IF(SUMPRODUCT(--ISNUMBER(SEARCH({"(",")","{","}","[","]","/","\","~*"},'List of Flows'!$D236)))&gt;0,'List of Flows'!$B236,0)</f>
        <v>0</v>
      </c>
      <c r="L236" s="35"/>
      <c r="M236">
        <f t="shared" si="15"/>
        <v>0</v>
      </c>
      <c r="N236">
        <f t="shared" si="18"/>
        <v>0</v>
      </c>
      <c r="O236">
        <f t="shared" si="18"/>
        <v>0</v>
      </c>
      <c r="P236">
        <f t="shared" si="18"/>
        <v>0</v>
      </c>
      <c r="Q236">
        <f t="shared" si="18"/>
        <v>0</v>
      </c>
      <c r="R236">
        <f t="shared" si="18"/>
        <v>0</v>
      </c>
      <c r="S236">
        <f t="shared" si="18"/>
        <v>0</v>
      </c>
      <c r="T236">
        <f t="shared" si="18"/>
        <v>0</v>
      </c>
      <c r="U236">
        <f t="shared" si="18"/>
        <v>0</v>
      </c>
      <c r="V236">
        <f t="shared" si="18"/>
        <v>0</v>
      </c>
      <c r="W236">
        <f t="shared" si="18"/>
        <v>0</v>
      </c>
      <c r="X236">
        <f t="shared" si="18"/>
        <v>0</v>
      </c>
      <c r="Y236">
        <f t="shared" si="16"/>
        <v>0</v>
      </c>
    </row>
    <row r="237" spans="5:25" x14ac:dyDescent="0.3">
      <c r="E237">
        <f>IF(ISNUMBER(SEARCH("  ", 'List of Flows'!$D237)),'List of Flows'!B237,0)</f>
        <v>0</v>
      </c>
      <c r="F237">
        <f>IF(--AND(ISNUMBER(SEARCH(",", 'List of Flows'!$D237))=TRUE, ISNUMBER(SEARCH(", ", 'List of Flows'!$D237))=FALSE),'List of Flows'!$B237,0)</f>
        <v>0</v>
      </c>
      <c r="G237">
        <f>IF(--EXACT(UPPER('List of Flows'!$D237),'List of Flows'!$D237),'List of Flows'!$B237,0)</f>
        <v>0</v>
      </c>
      <c r="H237">
        <f>IF(--EXACT(LOWER('List of Flows'!$D237), 'List of Flows'!$D237), 'List of Flows'!$B237,0)</f>
        <v>0</v>
      </c>
      <c r="I237">
        <f>IF(--IF(ISNUMBER(SEARCH(" ", 'List of Flows'!$D237)), EXACT(PROPER('List of Flows'!$D237), 'List of Flows'!$D237), FALSE), 'List of Flows'!$B237, 0)</f>
        <v>0</v>
      </c>
      <c r="J237" s="35"/>
      <c r="K237">
        <f>IF(SUMPRODUCT(--ISNUMBER(SEARCH({"(",")","{","}","[","]","/","\","~*"},'List of Flows'!$D237)))&gt;0,'List of Flows'!$B237,0)</f>
        <v>0</v>
      </c>
      <c r="L237" s="35"/>
      <c r="M237">
        <f t="shared" si="15"/>
        <v>0</v>
      </c>
      <c r="N237">
        <f t="shared" si="18"/>
        <v>0</v>
      </c>
      <c r="O237">
        <f t="shared" si="18"/>
        <v>0</v>
      </c>
      <c r="P237">
        <f t="shared" si="18"/>
        <v>0</v>
      </c>
      <c r="Q237">
        <f t="shared" si="18"/>
        <v>0</v>
      </c>
      <c r="R237">
        <f t="shared" si="18"/>
        <v>0</v>
      </c>
      <c r="S237">
        <f t="shared" si="18"/>
        <v>0</v>
      </c>
      <c r="T237">
        <f t="shared" si="18"/>
        <v>0</v>
      </c>
      <c r="U237">
        <f t="shared" si="18"/>
        <v>0</v>
      </c>
      <c r="V237">
        <f t="shared" si="18"/>
        <v>0</v>
      </c>
      <c r="W237">
        <f t="shared" si="18"/>
        <v>0</v>
      </c>
      <c r="X237">
        <f t="shared" si="18"/>
        <v>0</v>
      </c>
      <c r="Y237">
        <f t="shared" si="16"/>
        <v>0</v>
      </c>
    </row>
    <row r="238" spans="5:25" x14ac:dyDescent="0.3">
      <c r="E238">
        <f>IF(ISNUMBER(SEARCH("  ", 'List of Flows'!$D238)),'List of Flows'!B238,0)</f>
        <v>0</v>
      </c>
      <c r="F238">
        <f>IF(--AND(ISNUMBER(SEARCH(",", 'List of Flows'!$D238))=TRUE, ISNUMBER(SEARCH(", ", 'List of Flows'!$D238))=FALSE),'List of Flows'!$B238,0)</f>
        <v>0</v>
      </c>
      <c r="G238">
        <f>IF(--EXACT(UPPER('List of Flows'!$D238),'List of Flows'!$D238),'List of Flows'!$B238,0)</f>
        <v>0</v>
      </c>
      <c r="H238">
        <f>IF(--EXACT(LOWER('List of Flows'!$D238), 'List of Flows'!$D238), 'List of Flows'!$B238,0)</f>
        <v>0</v>
      </c>
      <c r="I238">
        <f>IF(--IF(ISNUMBER(SEARCH(" ", 'List of Flows'!$D238)), EXACT(PROPER('List of Flows'!$D238), 'List of Flows'!$D238), FALSE), 'List of Flows'!$B238, 0)</f>
        <v>0</v>
      </c>
      <c r="J238" s="35"/>
      <c r="K238">
        <f>IF(SUMPRODUCT(--ISNUMBER(SEARCH({"(",")","{","}","[","]","/","\","~*"},'List of Flows'!$D238)))&gt;0,'List of Flows'!$B238,0)</f>
        <v>0</v>
      </c>
      <c r="L238" s="35"/>
      <c r="M238">
        <f t="shared" si="15"/>
        <v>0</v>
      </c>
      <c r="N238">
        <f t="shared" si="18"/>
        <v>0</v>
      </c>
      <c r="O238">
        <f t="shared" si="18"/>
        <v>0</v>
      </c>
      <c r="P238">
        <f t="shared" si="18"/>
        <v>0</v>
      </c>
      <c r="Q238">
        <f t="shared" si="18"/>
        <v>0</v>
      </c>
      <c r="R238">
        <f t="shared" si="18"/>
        <v>0</v>
      </c>
      <c r="S238">
        <f t="shared" si="18"/>
        <v>0</v>
      </c>
      <c r="T238">
        <f t="shared" si="18"/>
        <v>0</v>
      </c>
      <c r="U238">
        <f t="shared" si="18"/>
        <v>0</v>
      </c>
      <c r="V238">
        <f t="shared" si="18"/>
        <v>0</v>
      </c>
      <c r="W238">
        <f t="shared" si="18"/>
        <v>0</v>
      </c>
      <c r="X238">
        <f t="shared" si="18"/>
        <v>0</v>
      </c>
      <c r="Y238">
        <f t="shared" si="16"/>
        <v>0</v>
      </c>
    </row>
    <row r="239" spans="5:25" x14ac:dyDescent="0.3">
      <c r="E239">
        <f>IF(ISNUMBER(SEARCH("  ", 'List of Flows'!$D239)),'List of Flows'!B239,0)</f>
        <v>0</v>
      </c>
      <c r="F239">
        <f>IF(--AND(ISNUMBER(SEARCH(",", 'List of Flows'!$D239))=TRUE, ISNUMBER(SEARCH(", ", 'List of Flows'!$D239))=FALSE),'List of Flows'!$B239,0)</f>
        <v>0</v>
      </c>
      <c r="G239">
        <f>IF(--EXACT(UPPER('List of Flows'!$D239),'List of Flows'!$D239),'List of Flows'!$B239,0)</f>
        <v>0</v>
      </c>
      <c r="H239">
        <f>IF(--EXACT(LOWER('List of Flows'!$D239), 'List of Flows'!$D239), 'List of Flows'!$B239,0)</f>
        <v>0</v>
      </c>
      <c r="I239">
        <f>IF(--IF(ISNUMBER(SEARCH(" ", 'List of Flows'!$D239)), EXACT(PROPER('List of Flows'!$D239), 'List of Flows'!$D239), FALSE), 'List of Flows'!$B239, 0)</f>
        <v>0</v>
      </c>
      <c r="J239" s="35"/>
      <c r="K239">
        <f>IF(SUMPRODUCT(--ISNUMBER(SEARCH({"(",")","{","}","[","]","/","\","~*"},'List of Flows'!$D239)))&gt;0,'List of Flows'!$B239,0)</f>
        <v>0</v>
      </c>
      <c r="L239" s="35"/>
      <c r="M239">
        <f t="shared" si="15"/>
        <v>0</v>
      </c>
      <c r="N239">
        <f t="shared" si="18"/>
        <v>0</v>
      </c>
      <c r="O239">
        <f t="shared" si="18"/>
        <v>0</v>
      </c>
      <c r="P239">
        <f t="shared" si="18"/>
        <v>0</v>
      </c>
      <c r="Q239">
        <f t="shared" si="18"/>
        <v>0</v>
      </c>
      <c r="R239">
        <f t="shared" si="18"/>
        <v>0</v>
      </c>
      <c r="S239">
        <f t="shared" si="18"/>
        <v>0</v>
      </c>
      <c r="T239">
        <f t="shared" si="18"/>
        <v>0</v>
      </c>
      <c r="U239">
        <f t="shared" si="18"/>
        <v>0</v>
      </c>
      <c r="V239">
        <f t="shared" si="18"/>
        <v>0</v>
      </c>
      <c r="W239">
        <f t="shared" si="18"/>
        <v>0</v>
      </c>
      <c r="X239">
        <f t="shared" si="18"/>
        <v>0</v>
      </c>
      <c r="Y239">
        <f t="shared" si="16"/>
        <v>0</v>
      </c>
    </row>
    <row r="240" spans="5:25" x14ac:dyDescent="0.3">
      <c r="E240">
        <f>IF(ISNUMBER(SEARCH("  ", 'List of Flows'!$D240)),'List of Flows'!B240,0)</f>
        <v>0</v>
      </c>
      <c r="F240">
        <f>IF(--AND(ISNUMBER(SEARCH(",", 'List of Flows'!$D240))=TRUE, ISNUMBER(SEARCH(", ", 'List of Flows'!$D240))=FALSE),'List of Flows'!$B240,0)</f>
        <v>0</v>
      </c>
      <c r="G240">
        <f>IF(--EXACT(UPPER('List of Flows'!$D240),'List of Flows'!$D240),'List of Flows'!$B240,0)</f>
        <v>0</v>
      </c>
      <c r="H240">
        <f>IF(--EXACT(LOWER('List of Flows'!$D240), 'List of Flows'!$D240), 'List of Flows'!$B240,0)</f>
        <v>0</v>
      </c>
      <c r="I240">
        <f>IF(--IF(ISNUMBER(SEARCH(" ", 'List of Flows'!$D240)), EXACT(PROPER('List of Flows'!$D240), 'List of Flows'!$D240), FALSE), 'List of Flows'!$B240, 0)</f>
        <v>0</v>
      </c>
      <c r="J240" s="35"/>
      <c r="K240">
        <f>IF(SUMPRODUCT(--ISNUMBER(SEARCH({"(",")","{","}","[","]","/","\","~*"},'List of Flows'!$D240)))&gt;0,'List of Flows'!$B240,0)</f>
        <v>0</v>
      </c>
      <c r="L240" s="35"/>
      <c r="M240">
        <f t="shared" si="15"/>
        <v>0</v>
      </c>
      <c r="N240">
        <f t="shared" si="18"/>
        <v>0</v>
      </c>
      <c r="O240">
        <f t="shared" si="18"/>
        <v>0</v>
      </c>
      <c r="P240">
        <f t="shared" si="18"/>
        <v>0</v>
      </c>
      <c r="Q240">
        <f t="shared" si="18"/>
        <v>0</v>
      </c>
      <c r="R240">
        <f t="shared" si="18"/>
        <v>0</v>
      </c>
      <c r="S240">
        <f t="shared" si="18"/>
        <v>0</v>
      </c>
      <c r="T240">
        <f t="shared" si="18"/>
        <v>0</v>
      </c>
      <c r="U240">
        <f t="shared" si="18"/>
        <v>0</v>
      </c>
      <c r="V240">
        <f t="shared" si="18"/>
        <v>0</v>
      </c>
      <c r="W240">
        <f t="shared" si="18"/>
        <v>0</v>
      </c>
      <c r="X240">
        <f t="shared" si="18"/>
        <v>0</v>
      </c>
      <c r="Y240">
        <f t="shared" si="16"/>
        <v>0</v>
      </c>
    </row>
    <row r="241" spans="5:25" x14ac:dyDescent="0.3">
      <c r="E241">
        <f>IF(ISNUMBER(SEARCH("  ", 'List of Flows'!$D241)),'List of Flows'!B241,0)</f>
        <v>0</v>
      </c>
      <c r="F241">
        <f>IF(--AND(ISNUMBER(SEARCH(",", 'List of Flows'!$D241))=TRUE, ISNUMBER(SEARCH(", ", 'List of Flows'!$D241))=FALSE),'List of Flows'!$B241,0)</f>
        <v>0</v>
      </c>
      <c r="G241">
        <f>IF(--EXACT(UPPER('List of Flows'!$D241),'List of Flows'!$D241),'List of Flows'!$B241,0)</f>
        <v>0</v>
      </c>
      <c r="H241">
        <f>IF(--EXACT(LOWER('List of Flows'!$D241), 'List of Flows'!$D241), 'List of Flows'!$B241,0)</f>
        <v>0</v>
      </c>
      <c r="I241">
        <f>IF(--IF(ISNUMBER(SEARCH(" ", 'List of Flows'!$D241)), EXACT(PROPER('List of Flows'!$D241), 'List of Flows'!$D241), FALSE), 'List of Flows'!$B241, 0)</f>
        <v>0</v>
      </c>
      <c r="J241" s="35"/>
      <c r="K241">
        <f>IF(SUMPRODUCT(--ISNUMBER(SEARCH({"(",")","{","}","[","]","/","\","~*"},'List of Flows'!$D241)))&gt;0,'List of Flows'!$B241,0)</f>
        <v>0</v>
      </c>
      <c r="L241" s="35"/>
      <c r="M241">
        <f t="shared" si="15"/>
        <v>0</v>
      </c>
      <c r="N241">
        <f t="shared" si="18"/>
        <v>0</v>
      </c>
      <c r="O241">
        <f t="shared" si="18"/>
        <v>0</v>
      </c>
      <c r="P241">
        <f t="shared" si="18"/>
        <v>0</v>
      </c>
      <c r="Q241">
        <f t="shared" si="18"/>
        <v>0</v>
      </c>
      <c r="R241">
        <f t="shared" si="18"/>
        <v>0</v>
      </c>
      <c r="S241">
        <f t="shared" si="18"/>
        <v>0</v>
      </c>
      <c r="T241">
        <f t="shared" si="18"/>
        <v>0</v>
      </c>
      <c r="U241">
        <f t="shared" si="18"/>
        <v>0</v>
      </c>
      <c r="V241">
        <f t="shared" si="18"/>
        <v>0</v>
      </c>
      <c r="W241">
        <f t="shared" si="18"/>
        <v>0</v>
      </c>
      <c r="X241">
        <f t="shared" si="18"/>
        <v>0</v>
      </c>
      <c r="Y241">
        <f t="shared" si="16"/>
        <v>0</v>
      </c>
    </row>
    <row r="242" spans="5:25" x14ac:dyDescent="0.3">
      <c r="E242">
        <f>IF(ISNUMBER(SEARCH("  ", 'List of Flows'!$D242)),'List of Flows'!B242,0)</f>
        <v>0</v>
      </c>
      <c r="F242">
        <f>IF(--AND(ISNUMBER(SEARCH(",", 'List of Flows'!$D242))=TRUE, ISNUMBER(SEARCH(", ", 'List of Flows'!$D242))=FALSE),'List of Flows'!$B242,0)</f>
        <v>0</v>
      </c>
      <c r="G242">
        <f>IF(--EXACT(UPPER('List of Flows'!$D242),'List of Flows'!$D242),'List of Flows'!$B242,0)</f>
        <v>0</v>
      </c>
      <c r="H242">
        <f>IF(--EXACT(LOWER('List of Flows'!$D242), 'List of Flows'!$D242), 'List of Flows'!$B242,0)</f>
        <v>0</v>
      </c>
      <c r="I242">
        <f>IF(--IF(ISNUMBER(SEARCH(" ", 'List of Flows'!$D242)), EXACT(PROPER('List of Flows'!$D242), 'List of Flows'!$D242), FALSE), 'List of Flows'!$B242, 0)</f>
        <v>0</v>
      </c>
      <c r="J242" s="35"/>
      <c r="K242">
        <f>IF(SUMPRODUCT(--ISNUMBER(SEARCH({"(",")","{","}","[","]","/","\","~*"},'List of Flows'!$D242)))&gt;0,'List of Flows'!$B242,0)</f>
        <v>0</v>
      </c>
      <c r="L242" s="35"/>
      <c r="M242">
        <f t="shared" si="15"/>
        <v>0</v>
      </c>
      <c r="N242">
        <f t="shared" si="18"/>
        <v>0</v>
      </c>
      <c r="O242">
        <f t="shared" si="18"/>
        <v>0</v>
      </c>
      <c r="P242">
        <f t="shared" si="18"/>
        <v>0</v>
      </c>
      <c r="Q242">
        <f t="shared" si="18"/>
        <v>0</v>
      </c>
      <c r="R242">
        <f t="shared" si="18"/>
        <v>0</v>
      </c>
      <c r="S242">
        <f t="shared" si="18"/>
        <v>0</v>
      </c>
      <c r="T242">
        <f t="shared" si="18"/>
        <v>0</v>
      </c>
      <c r="U242">
        <f t="shared" si="18"/>
        <v>0</v>
      </c>
      <c r="V242">
        <f t="shared" si="18"/>
        <v>0</v>
      </c>
      <c r="W242">
        <f t="shared" si="18"/>
        <v>0</v>
      </c>
      <c r="X242">
        <f t="shared" si="18"/>
        <v>0</v>
      </c>
      <c r="Y242">
        <f t="shared" si="16"/>
        <v>0</v>
      </c>
    </row>
    <row r="243" spans="5:25" x14ac:dyDescent="0.3">
      <c r="E243">
        <f>IF(ISNUMBER(SEARCH("  ", 'List of Flows'!$D243)),'List of Flows'!B243,0)</f>
        <v>0</v>
      </c>
      <c r="F243">
        <f>IF(--AND(ISNUMBER(SEARCH(",", 'List of Flows'!$D243))=TRUE, ISNUMBER(SEARCH(", ", 'List of Flows'!$D243))=FALSE),'List of Flows'!$B243,0)</f>
        <v>0</v>
      </c>
      <c r="G243">
        <f>IF(--EXACT(UPPER('List of Flows'!$D243),'List of Flows'!$D243),'List of Flows'!$B243,0)</f>
        <v>0</v>
      </c>
      <c r="H243">
        <f>IF(--EXACT(LOWER('List of Flows'!$D243), 'List of Flows'!$D243), 'List of Flows'!$B243,0)</f>
        <v>0</v>
      </c>
      <c r="I243">
        <f>IF(--IF(ISNUMBER(SEARCH(" ", 'List of Flows'!$D243)), EXACT(PROPER('List of Flows'!$D243), 'List of Flows'!$D243), FALSE), 'List of Flows'!$B243, 0)</f>
        <v>0</v>
      </c>
      <c r="J243" s="35"/>
      <c r="K243">
        <f>IF(SUMPRODUCT(--ISNUMBER(SEARCH({"(",")","{","}","[","]","/","\","~*"},'List of Flows'!$D243)))&gt;0,'List of Flows'!$B243,0)</f>
        <v>0</v>
      </c>
      <c r="L243" s="35"/>
      <c r="M243">
        <f t="shared" si="15"/>
        <v>0</v>
      </c>
      <c r="N243">
        <f t="shared" si="18"/>
        <v>0</v>
      </c>
      <c r="O243">
        <f t="shared" si="18"/>
        <v>0</v>
      </c>
      <c r="P243">
        <f t="shared" si="18"/>
        <v>0</v>
      </c>
      <c r="Q243">
        <f t="shared" si="18"/>
        <v>0</v>
      </c>
      <c r="R243">
        <f t="shared" si="18"/>
        <v>0</v>
      </c>
      <c r="S243">
        <f t="shared" si="18"/>
        <v>0</v>
      </c>
      <c r="T243">
        <f t="shared" si="18"/>
        <v>0</v>
      </c>
      <c r="U243">
        <f t="shared" si="18"/>
        <v>0</v>
      </c>
      <c r="V243">
        <f t="shared" si="18"/>
        <v>0</v>
      </c>
      <c r="W243">
        <f t="shared" si="18"/>
        <v>0</v>
      </c>
      <c r="X243">
        <f t="shared" si="18"/>
        <v>0</v>
      </c>
      <c r="Y243">
        <f t="shared" si="16"/>
        <v>0</v>
      </c>
    </row>
    <row r="244" spans="5:25" x14ac:dyDescent="0.3">
      <c r="E244">
        <f>IF(ISNUMBER(SEARCH("  ", 'List of Flows'!$D244)),'List of Flows'!B244,0)</f>
        <v>0</v>
      </c>
      <c r="F244">
        <f>IF(--AND(ISNUMBER(SEARCH(",", 'List of Flows'!$D244))=TRUE, ISNUMBER(SEARCH(", ", 'List of Flows'!$D244))=FALSE),'List of Flows'!$B244,0)</f>
        <v>0</v>
      </c>
      <c r="G244">
        <f>IF(--EXACT(UPPER('List of Flows'!$D244),'List of Flows'!$D244),'List of Flows'!$B244,0)</f>
        <v>0</v>
      </c>
      <c r="H244">
        <f>IF(--EXACT(LOWER('List of Flows'!$D244), 'List of Flows'!$D244), 'List of Flows'!$B244,0)</f>
        <v>0</v>
      </c>
      <c r="I244">
        <f>IF(--IF(ISNUMBER(SEARCH(" ", 'List of Flows'!$D244)), EXACT(PROPER('List of Flows'!$D244), 'List of Flows'!$D244), FALSE), 'List of Flows'!$B244, 0)</f>
        <v>0</v>
      </c>
      <c r="J244" s="35"/>
      <c r="K244">
        <f>IF(SUMPRODUCT(--ISNUMBER(SEARCH({"(",")","{","}","[","]","/","\","~*"},'List of Flows'!$D244)))&gt;0,'List of Flows'!$B244,0)</f>
        <v>0</v>
      </c>
      <c r="L244" s="35"/>
      <c r="M244">
        <f t="shared" si="15"/>
        <v>0</v>
      </c>
      <c r="N244">
        <f t="shared" si="18"/>
        <v>0</v>
      </c>
      <c r="O244">
        <f t="shared" si="18"/>
        <v>0</v>
      </c>
      <c r="P244">
        <f t="shared" si="18"/>
        <v>0</v>
      </c>
      <c r="Q244">
        <f t="shared" si="18"/>
        <v>0</v>
      </c>
      <c r="R244">
        <f t="shared" si="18"/>
        <v>0</v>
      </c>
      <c r="S244">
        <f t="shared" si="18"/>
        <v>0</v>
      </c>
      <c r="T244">
        <f t="shared" si="18"/>
        <v>0</v>
      </c>
      <c r="U244">
        <f t="shared" ref="N244:X267" si="19">COUNTIF($E244:$F244,U$1)+COUNTIF($G244:$I244,U$1)</f>
        <v>0</v>
      </c>
      <c r="V244">
        <f t="shared" si="19"/>
        <v>0</v>
      </c>
      <c r="W244">
        <f t="shared" si="19"/>
        <v>0</v>
      </c>
      <c r="X244">
        <f t="shared" si="19"/>
        <v>0</v>
      </c>
      <c r="Y244">
        <f t="shared" si="16"/>
        <v>0</v>
      </c>
    </row>
    <row r="245" spans="5:25" x14ac:dyDescent="0.3">
      <c r="E245">
        <f>IF(ISNUMBER(SEARCH("  ", 'List of Flows'!$D245)),'List of Flows'!B245,0)</f>
        <v>0</v>
      </c>
      <c r="F245">
        <f>IF(--AND(ISNUMBER(SEARCH(",", 'List of Flows'!$D245))=TRUE, ISNUMBER(SEARCH(", ", 'List of Flows'!$D245))=FALSE),'List of Flows'!$B245,0)</f>
        <v>0</v>
      </c>
      <c r="G245">
        <f>IF(--EXACT(UPPER('List of Flows'!$D245),'List of Flows'!$D245),'List of Flows'!$B245,0)</f>
        <v>0</v>
      </c>
      <c r="H245">
        <f>IF(--EXACT(LOWER('List of Flows'!$D245), 'List of Flows'!$D245), 'List of Flows'!$B245,0)</f>
        <v>0</v>
      </c>
      <c r="I245">
        <f>IF(--IF(ISNUMBER(SEARCH(" ", 'List of Flows'!$D245)), EXACT(PROPER('List of Flows'!$D245), 'List of Flows'!$D245), FALSE), 'List of Flows'!$B245, 0)</f>
        <v>0</v>
      </c>
      <c r="J245" s="35"/>
      <c r="K245" t="str">
        <f>IF(SUMPRODUCT(--ISNUMBER(SEARCH({"(",")","{","}","[","]","/","\","~*"},'List of Flows'!$D245)))&gt;0,'List of Flows'!$B245,0)</f>
        <v>S 1</v>
      </c>
      <c r="L245" s="35"/>
      <c r="M245">
        <f t="shared" si="15"/>
        <v>0</v>
      </c>
      <c r="N245">
        <f t="shared" si="19"/>
        <v>0</v>
      </c>
      <c r="O245">
        <f t="shared" si="19"/>
        <v>0</v>
      </c>
      <c r="P245">
        <f t="shared" si="19"/>
        <v>0</v>
      </c>
      <c r="Q245">
        <f t="shared" si="19"/>
        <v>0</v>
      </c>
      <c r="R245">
        <f t="shared" si="19"/>
        <v>0</v>
      </c>
      <c r="S245">
        <f t="shared" si="19"/>
        <v>0</v>
      </c>
      <c r="T245">
        <f t="shared" si="19"/>
        <v>0</v>
      </c>
      <c r="U245">
        <f t="shared" si="19"/>
        <v>0</v>
      </c>
      <c r="V245">
        <f t="shared" si="19"/>
        <v>0</v>
      </c>
      <c r="W245">
        <f t="shared" si="19"/>
        <v>0</v>
      </c>
      <c r="X245">
        <f t="shared" si="19"/>
        <v>0</v>
      </c>
      <c r="Y245">
        <f t="shared" si="16"/>
        <v>0</v>
      </c>
    </row>
    <row r="246" spans="5:25" x14ac:dyDescent="0.3">
      <c r="E246">
        <f>IF(ISNUMBER(SEARCH("  ", 'List of Flows'!$D246)),'List of Flows'!B246,0)</f>
        <v>0</v>
      </c>
      <c r="F246">
        <f>IF(--AND(ISNUMBER(SEARCH(",", 'List of Flows'!$D246))=TRUE, ISNUMBER(SEARCH(", ", 'List of Flows'!$D246))=FALSE),'List of Flows'!$B246,0)</f>
        <v>0</v>
      </c>
      <c r="G246">
        <f>IF(--EXACT(UPPER('List of Flows'!$D246),'List of Flows'!$D246),'List of Flows'!$B246,0)</f>
        <v>0</v>
      </c>
      <c r="H246">
        <f>IF(--EXACT(LOWER('List of Flows'!$D246), 'List of Flows'!$D246), 'List of Flows'!$B246,0)</f>
        <v>0</v>
      </c>
      <c r="I246">
        <f>IF(--IF(ISNUMBER(SEARCH(" ", 'List of Flows'!$D246)), EXACT(PROPER('List of Flows'!$D246), 'List of Flows'!$D246), FALSE), 'List of Flows'!$B246, 0)</f>
        <v>0</v>
      </c>
      <c r="J246" s="35"/>
      <c r="K246" t="str">
        <f>IF(SUMPRODUCT(--ISNUMBER(SEARCH({"(",")","{","}","[","]","/","\","~*"},'List of Flows'!$D246)))&gt;0,'List of Flows'!$B246,0)</f>
        <v>S 1</v>
      </c>
      <c r="L246" s="35"/>
      <c r="M246">
        <f t="shared" si="15"/>
        <v>0</v>
      </c>
      <c r="N246">
        <f t="shared" si="19"/>
        <v>0</v>
      </c>
      <c r="O246">
        <f t="shared" si="19"/>
        <v>0</v>
      </c>
      <c r="P246">
        <f t="shared" si="19"/>
        <v>0</v>
      </c>
      <c r="Q246">
        <f t="shared" si="19"/>
        <v>0</v>
      </c>
      <c r="R246">
        <f t="shared" si="19"/>
        <v>0</v>
      </c>
      <c r="S246">
        <f t="shared" si="19"/>
        <v>0</v>
      </c>
      <c r="T246">
        <f t="shared" si="19"/>
        <v>0</v>
      </c>
      <c r="U246">
        <f t="shared" si="19"/>
        <v>0</v>
      </c>
      <c r="V246">
        <f t="shared" si="19"/>
        <v>0</v>
      </c>
      <c r="W246">
        <f t="shared" si="19"/>
        <v>0</v>
      </c>
      <c r="X246">
        <f t="shared" si="19"/>
        <v>0</v>
      </c>
      <c r="Y246">
        <f t="shared" si="16"/>
        <v>0</v>
      </c>
    </row>
    <row r="247" spans="5:25" x14ac:dyDescent="0.3">
      <c r="E247">
        <f>IF(ISNUMBER(SEARCH("  ", 'List of Flows'!$D247)),'List of Flows'!B247,0)</f>
        <v>0</v>
      </c>
      <c r="F247">
        <f>IF(--AND(ISNUMBER(SEARCH(",", 'List of Flows'!$D247))=TRUE, ISNUMBER(SEARCH(", ", 'List of Flows'!$D247))=FALSE),'List of Flows'!$B247,0)</f>
        <v>0</v>
      </c>
      <c r="G247">
        <f>IF(--EXACT(UPPER('List of Flows'!$D247),'List of Flows'!$D247),'List of Flows'!$B247,0)</f>
        <v>0</v>
      </c>
      <c r="H247">
        <f>IF(--EXACT(LOWER('List of Flows'!$D247), 'List of Flows'!$D247), 'List of Flows'!$B247,0)</f>
        <v>0</v>
      </c>
      <c r="I247">
        <f>IF(--IF(ISNUMBER(SEARCH(" ", 'List of Flows'!$D247)), EXACT(PROPER('List of Flows'!$D247), 'List of Flows'!$D247), FALSE), 'List of Flows'!$B247, 0)</f>
        <v>0</v>
      </c>
      <c r="J247" s="35"/>
      <c r="K247">
        <f>IF(SUMPRODUCT(--ISNUMBER(SEARCH({"(",")","{","}","[","]","/","\","~*"},'List of Flows'!$D247)))&gt;0,'List of Flows'!$B247,0)</f>
        <v>0</v>
      </c>
      <c r="L247" s="35"/>
      <c r="M247">
        <f t="shared" si="15"/>
        <v>0</v>
      </c>
      <c r="N247">
        <f t="shared" si="19"/>
        <v>0</v>
      </c>
      <c r="O247">
        <f t="shared" si="19"/>
        <v>0</v>
      </c>
      <c r="P247">
        <f t="shared" si="19"/>
        <v>0</v>
      </c>
      <c r="Q247">
        <f t="shared" si="19"/>
        <v>0</v>
      </c>
      <c r="R247">
        <f t="shared" si="19"/>
        <v>0</v>
      </c>
      <c r="S247">
        <f t="shared" si="19"/>
        <v>0</v>
      </c>
      <c r="T247">
        <f t="shared" si="19"/>
        <v>0</v>
      </c>
      <c r="U247">
        <f t="shared" si="19"/>
        <v>0</v>
      </c>
      <c r="V247">
        <f t="shared" si="19"/>
        <v>0</v>
      </c>
      <c r="W247">
        <f t="shared" si="19"/>
        <v>0</v>
      </c>
      <c r="X247">
        <f t="shared" si="19"/>
        <v>0</v>
      </c>
      <c r="Y247">
        <f t="shared" si="16"/>
        <v>0</v>
      </c>
    </row>
    <row r="248" spans="5:25" x14ac:dyDescent="0.3">
      <c r="E248">
        <f>IF(ISNUMBER(SEARCH("  ", 'List of Flows'!$D248)),'List of Flows'!B248,0)</f>
        <v>0</v>
      </c>
      <c r="F248">
        <f>IF(--AND(ISNUMBER(SEARCH(",", 'List of Flows'!$D248))=TRUE, ISNUMBER(SEARCH(", ", 'List of Flows'!$D248))=FALSE),'List of Flows'!$B248,0)</f>
        <v>0</v>
      </c>
      <c r="G248">
        <f>IF(--EXACT(UPPER('List of Flows'!$D248),'List of Flows'!$D248),'List of Flows'!$B248,0)</f>
        <v>0</v>
      </c>
      <c r="H248">
        <f>IF(--EXACT(LOWER('List of Flows'!$D248), 'List of Flows'!$D248), 'List of Flows'!$B248,0)</f>
        <v>0</v>
      </c>
      <c r="I248">
        <f>IF(--IF(ISNUMBER(SEARCH(" ", 'List of Flows'!$D248)), EXACT(PROPER('List of Flows'!$D248), 'List of Flows'!$D248), FALSE), 'List of Flows'!$B248, 0)</f>
        <v>0</v>
      </c>
      <c r="J248" s="35"/>
      <c r="K248" t="str">
        <f>IF(SUMPRODUCT(--ISNUMBER(SEARCH({"(",")","{","}","[","]","/","\","~*"},'List of Flows'!$D248)))&gt;0,'List of Flows'!$B248,0)</f>
        <v>S 1</v>
      </c>
      <c r="L248" s="35"/>
      <c r="M248">
        <f t="shared" si="15"/>
        <v>0</v>
      </c>
      <c r="N248">
        <f t="shared" si="19"/>
        <v>0</v>
      </c>
      <c r="O248">
        <f t="shared" si="19"/>
        <v>0</v>
      </c>
      <c r="P248">
        <f t="shared" si="19"/>
        <v>0</v>
      </c>
      <c r="Q248">
        <f t="shared" si="19"/>
        <v>0</v>
      </c>
      <c r="R248">
        <f t="shared" si="19"/>
        <v>0</v>
      </c>
      <c r="S248">
        <f t="shared" si="19"/>
        <v>0</v>
      </c>
      <c r="T248">
        <f t="shared" si="19"/>
        <v>0</v>
      </c>
      <c r="U248">
        <f t="shared" si="19"/>
        <v>0</v>
      </c>
      <c r="V248">
        <f t="shared" si="19"/>
        <v>0</v>
      </c>
      <c r="W248">
        <f t="shared" si="19"/>
        <v>0</v>
      </c>
      <c r="X248">
        <f t="shared" si="19"/>
        <v>0</v>
      </c>
      <c r="Y248">
        <f t="shared" si="16"/>
        <v>0</v>
      </c>
    </row>
    <row r="249" spans="5:25" x14ac:dyDescent="0.3">
      <c r="E249">
        <f>IF(ISNUMBER(SEARCH("  ", 'List of Flows'!$D249)),'List of Flows'!B249,0)</f>
        <v>0</v>
      </c>
      <c r="F249">
        <f>IF(--AND(ISNUMBER(SEARCH(",", 'List of Flows'!$D249))=TRUE, ISNUMBER(SEARCH(", ", 'List of Flows'!$D249))=FALSE),'List of Flows'!$B249,0)</f>
        <v>0</v>
      </c>
      <c r="G249">
        <f>IF(--EXACT(UPPER('List of Flows'!$D249),'List of Flows'!$D249),'List of Flows'!$B249,0)</f>
        <v>0</v>
      </c>
      <c r="H249">
        <f>IF(--EXACT(LOWER('List of Flows'!$D249), 'List of Flows'!$D249), 'List of Flows'!$B249,0)</f>
        <v>0</v>
      </c>
      <c r="I249">
        <f>IF(--IF(ISNUMBER(SEARCH(" ", 'List of Flows'!$D249)), EXACT(PROPER('List of Flows'!$D249), 'List of Flows'!$D249), FALSE), 'List of Flows'!$B249, 0)</f>
        <v>0</v>
      </c>
      <c r="J249" s="35"/>
      <c r="K249" t="str">
        <f>IF(SUMPRODUCT(--ISNUMBER(SEARCH({"(",")","{","}","[","]","/","\","~*"},'List of Flows'!$D249)))&gt;0,'List of Flows'!$B249,0)</f>
        <v>S 1</v>
      </c>
      <c r="L249" s="35"/>
      <c r="M249">
        <f t="shared" si="15"/>
        <v>0</v>
      </c>
      <c r="N249">
        <f t="shared" si="19"/>
        <v>0</v>
      </c>
      <c r="O249">
        <f t="shared" si="19"/>
        <v>0</v>
      </c>
      <c r="P249">
        <f t="shared" si="19"/>
        <v>0</v>
      </c>
      <c r="Q249">
        <f t="shared" si="19"/>
        <v>0</v>
      </c>
      <c r="R249">
        <f t="shared" si="19"/>
        <v>0</v>
      </c>
      <c r="S249">
        <f t="shared" si="19"/>
        <v>0</v>
      </c>
      <c r="T249">
        <f t="shared" si="19"/>
        <v>0</v>
      </c>
      <c r="U249">
        <f t="shared" si="19"/>
        <v>0</v>
      </c>
      <c r="V249">
        <f t="shared" si="19"/>
        <v>0</v>
      </c>
      <c r="W249">
        <f t="shared" si="19"/>
        <v>0</v>
      </c>
      <c r="X249">
        <f t="shared" si="19"/>
        <v>0</v>
      </c>
      <c r="Y249">
        <f t="shared" si="16"/>
        <v>0</v>
      </c>
    </row>
    <row r="250" spans="5:25" x14ac:dyDescent="0.3">
      <c r="E250">
        <f>IF(ISNUMBER(SEARCH("  ", 'List of Flows'!$D250)),'List of Flows'!B250,0)</f>
        <v>0</v>
      </c>
      <c r="F250">
        <f>IF(--AND(ISNUMBER(SEARCH(",", 'List of Flows'!$D250))=TRUE, ISNUMBER(SEARCH(", ", 'List of Flows'!$D250))=FALSE),'List of Flows'!$B250,0)</f>
        <v>0</v>
      </c>
      <c r="G250">
        <f>IF(--EXACT(UPPER('List of Flows'!$D250),'List of Flows'!$D250),'List of Flows'!$B250,0)</f>
        <v>0</v>
      </c>
      <c r="H250">
        <f>IF(--EXACT(LOWER('List of Flows'!$D250), 'List of Flows'!$D250), 'List of Flows'!$B250,0)</f>
        <v>0</v>
      </c>
      <c r="I250">
        <f>IF(--IF(ISNUMBER(SEARCH(" ", 'List of Flows'!$D250)), EXACT(PROPER('List of Flows'!$D250), 'List of Flows'!$D250), FALSE), 'List of Flows'!$B250, 0)</f>
        <v>0</v>
      </c>
      <c r="J250" s="35"/>
      <c r="K250">
        <f>IF(SUMPRODUCT(--ISNUMBER(SEARCH({"(",")","{","}","[","]","/","\","~*"},'List of Flows'!$D250)))&gt;0,'List of Flows'!$B250,0)</f>
        <v>0</v>
      </c>
      <c r="L250" s="35"/>
      <c r="M250">
        <f t="shared" si="15"/>
        <v>0</v>
      </c>
      <c r="N250">
        <f t="shared" si="19"/>
        <v>0</v>
      </c>
      <c r="O250">
        <f t="shared" si="19"/>
        <v>0</v>
      </c>
      <c r="P250">
        <f t="shared" si="19"/>
        <v>0</v>
      </c>
      <c r="Q250">
        <f t="shared" si="19"/>
        <v>0</v>
      </c>
      <c r="R250">
        <f t="shared" si="19"/>
        <v>0</v>
      </c>
      <c r="S250">
        <f t="shared" si="19"/>
        <v>0</v>
      </c>
      <c r="T250">
        <f t="shared" si="19"/>
        <v>0</v>
      </c>
      <c r="U250">
        <f t="shared" si="19"/>
        <v>0</v>
      </c>
      <c r="V250">
        <f t="shared" si="19"/>
        <v>0</v>
      </c>
      <c r="W250">
        <f t="shared" si="19"/>
        <v>0</v>
      </c>
      <c r="X250">
        <f t="shared" si="19"/>
        <v>0</v>
      </c>
      <c r="Y250">
        <f t="shared" si="16"/>
        <v>0</v>
      </c>
    </row>
    <row r="251" spans="5:25" x14ac:dyDescent="0.3">
      <c r="E251">
        <f>IF(ISNUMBER(SEARCH("  ", 'List of Flows'!$D251)),'List of Flows'!B251,0)</f>
        <v>0</v>
      </c>
      <c r="F251">
        <f>IF(--AND(ISNUMBER(SEARCH(",", 'List of Flows'!$D251))=TRUE, ISNUMBER(SEARCH(", ", 'List of Flows'!$D251))=FALSE),'List of Flows'!$B251,0)</f>
        <v>0</v>
      </c>
      <c r="G251">
        <f>IF(--EXACT(UPPER('List of Flows'!$D251),'List of Flows'!$D251),'List of Flows'!$B251,0)</f>
        <v>0</v>
      </c>
      <c r="H251">
        <f>IF(--EXACT(LOWER('List of Flows'!$D251), 'List of Flows'!$D251), 'List of Flows'!$B251,0)</f>
        <v>0</v>
      </c>
      <c r="I251">
        <f>IF(--IF(ISNUMBER(SEARCH(" ", 'List of Flows'!$D251)), EXACT(PROPER('List of Flows'!$D251), 'List of Flows'!$D251), FALSE), 'List of Flows'!$B251, 0)</f>
        <v>0</v>
      </c>
      <c r="J251" s="35"/>
      <c r="K251">
        <f>IF(SUMPRODUCT(--ISNUMBER(SEARCH({"(",")","{","}","[","]","/","\","~*"},'List of Flows'!$D251)))&gt;0,'List of Flows'!$B251,0)</f>
        <v>0</v>
      </c>
      <c r="L251" s="35"/>
      <c r="M251">
        <f t="shared" si="15"/>
        <v>0</v>
      </c>
      <c r="N251">
        <f t="shared" si="19"/>
        <v>0</v>
      </c>
      <c r="O251">
        <f t="shared" si="19"/>
        <v>0</v>
      </c>
      <c r="P251">
        <f t="shared" si="19"/>
        <v>0</v>
      </c>
      <c r="Q251">
        <f t="shared" si="19"/>
        <v>0</v>
      </c>
      <c r="R251">
        <f t="shared" si="19"/>
        <v>0</v>
      </c>
      <c r="S251">
        <f t="shared" si="19"/>
        <v>0</v>
      </c>
      <c r="T251">
        <f t="shared" si="19"/>
        <v>0</v>
      </c>
      <c r="U251">
        <f t="shared" si="19"/>
        <v>0</v>
      </c>
      <c r="V251">
        <f t="shared" si="19"/>
        <v>0</v>
      </c>
      <c r="W251">
        <f t="shared" si="19"/>
        <v>0</v>
      </c>
      <c r="X251">
        <f t="shared" si="19"/>
        <v>0</v>
      </c>
      <c r="Y251">
        <f t="shared" si="16"/>
        <v>0</v>
      </c>
    </row>
    <row r="252" spans="5:25" x14ac:dyDescent="0.3">
      <c r="E252">
        <f>IF(ISNUMBER(SEARCH("  ", 'List of Flows'!$D252)),'List of Flows'!B252,0)</f>
        <v>0</v>
      </c>
      <c r="F252">
        <f>IF(--AND(ISNUMBER(SEARCH(",", 'List of Flows'!$D252))=TRUE, ISNUMBER(SEARCH(", ", 'List of Flows'!$D252))=FALSE),'List of Flows'!$B252,0)</f>
        <v>0</v>
      </c>
      <c r="G252">
        <f>IF(--EXACT(UPPER('List of Flows'!$D252),'List of Flows'!$D252),'List of Flows'!$B252,0)</f>
        <v>0</v>
      </c>
      <c r="H252">
        <f>IF(--EXACT(LOWER('List of Flows'!$D252), 'List of Flows'!$D252), 'List of Flows'!$B252,0)</f>
        <v>0</v>
      </c>
      <c r="I252">
        <f>IF(--IF(ISNUMBER(SEARCH(" ", 'List of Flows'!$D252)), EXACT(PROPER('List of Flows'!$D252), 'List of Flows'!$D252), FALSE), 'List of Flows'!$B252, 0)</f>
        <v>0</v>
      </c>
      <c r="J252" s="35"/>
      <c r="K252" t="str">
        <f>IF(SUMPRODUCT(--ISNUMBER(SEARCH({"(",")","{","}","[","]","/","\","~*"},'List of Flows'!$D252)))&gt;0,'List of Flows'!$B252,0)</f>
        <v>S 1</v>
      </c>
      <c r="L252" s="35"/>
      <c r="M252">
        <f t="shared" ref="M252:M277" si="20">COUNTIF($E252:$F252,M$1)+COUNTIF($G252:$I252,M$1)</f>
        <v>0</v>
      </c>
      <c r="N252">
        <f t="shared" si="19"/>
        <v>0</v>
      </c>
      <c r="O252">
        <f t="shared" si="19"/>
        <v>0</v>
      </c>
      <c r="P252">
        <f t="shared" si="19"/>
        <v>0</v>
      </c>
      <c r="Q252">
        <f t="shared" si="19"/>
        <v>0</v>
      </c>
      <c r="R252">
        <f t="shared" si="19"/>
        <v>0</v>
      </c>
      <c r="S252">
        <f t="shared" si="19"/>
        <v>0</v>
      </c>
      <c r="T252">
        <f t="shared" si="19"/>
        <v>0</v>
      </c>
      <c r="U252">
        <f t="shared" si="19"/>
        <v>0</v>
      </c>
      <c r="V252">
        <f t="shared" si="19"/>
        <v>0</v>
      </c>
      <c r="W252">
        <f t="shared" si="19"/>
        <v>0</v>
      </c>
      <c r="X252">
        <f t="shared" si="19"/>
        <v>0</v>
      </c>
      <c r="Y252">
        <f t="shared" si="16"/>
        <v>0</v>
      </c>
    </row>
    <row r="253" spans="5:25" x14ac:dyDescent="0.3">
      <c r="E253">
        <f>IF(ISNUMBER(SEARCH("  ", 'List of Flows'!$D253)),'List of Flows'!B253,0)</f>
        <v>0</v>
      </c>
      <c r="F253">
        <f>IF(--AND(ISNUMBER(SEARCH(",", 'List of Flows'!$D253))=TRUE, ISNUMBER(SEARCH(", ", 'List of Flows'!$D253))=FALSE),'List of Flows'!$B253,0)</f>
        <v>0</v>
      </c>
      <c r="G253">
        <f>IF(--EXACT(UPPER('List of Flows'!$D253),'List of Flows'!$D253),'List of Flows'!$B253,0)</f>
        <v>0</v>
      </c>
      <c r="H253">
        <f>IF(--EXACT(LOWER('List of Flows'!$D253), 'List of Flows'!$D253), 'List of Flows'!$B253,0)</f>
        <v>0</v>
      </c>
      <c r="I253">
        <f>IF(--IF(ISNUMBER(SEARCH(" ", 'List of Flows'!$D253)), EXACT(PROPER('List of Flows'!$D253), 'List of Flows'!$D253), FALSE), 'List of Flows'!$B253, 0)</f>
        <v>0</v>
      </c>
      <c r="J253" s="35"/>
      <c r="K253" t="str">
        <f>IF(SUMPRODUCT(--ISNUMBER(SEARCH({"(",")","{","}","[","]","/","\","~*"},'List of Flows'!$D253)))&gt;0,'List of Flows'!$B253,0)</f>
        <v>S 1</v>
      </c>
      <c r="L253" s="35"/>
      <c r="M253">
        <f t="shared" si="20"/>
        <v>0</v>
      </c>
      <c r="N253">
        <f t="shared" si="19"/>
        <v>0</v>
      </c>
      <c r="O253">
        <f t="shared" si="19"/>
        <v>0</v>
      </c>
      <c r="P253">
        <f t="shared" si="19"/>
        <v>0</v>
      </c>
      <c r="Q253">
        <f t="shared" si="19"/>
        <v>0</v>
      </c>
      <c r="R253">
        <f t="shared" si="19"/>
        <v>0</v>
      </c>
      <c r="S253">
        <f t="shared" si="19"/>
        <v>0</v>
      </c>
      <c r="T253">
        <f t="shared" si="19"/>
        <v>0</v>
      </c>
      <c r="U253">
        <f t="shared" si="19"/>
        <v>0</v>
      </c>
      <c r="V253">
        <f t="shared" si="19"/>
        <v>0</v>
      </c>
      <c r="W253">
        <f t="shared" si="19"/>
        <v>0</v>
      </c>
      <c r="X253">
        <f t="shared" si="19"/>
        <v>0</v>
      </c>
      <c r="Y253">
        <f t="shared" si="16"/>
        <v>0</v>
      </c>
    </row>
    <row r="254" spans="5:25" x14ac:dyDescent="0.3">
      <c r="E254">
        <f>IF(ISNUMBER(SEARCH("  ", 'List of Flows'!$D254)),'List of Flows'!B254,0)</f>
        <v>0</v>
      </c>
      <c r="F254">
        <f>IF(--AND(ISNUMBER(SEARCH(",", 'List of Flows'!$D254))=TRUE, ISNUMBER(SEARCH(", ", 'List of Flows'!$D254))=FALSE),'List of Flows'!$B254,0)</f>
        <v>0</v>
      </c>
      <c r="G254">
        <f>IF(--EXACT(UPPER('List of Flows'!$D254),'List of Flows'!$D254),'List of Flows'!$B254,0)</f>
        <v>0</v>
      </c>
      <c r="H254">
        <f>IF(--EXACT(LOWER('List of Flows'!$D254), 'List of Flows'!$D254), 'List of Flows'!$B254,0)</f>
        <v>0</v>
      </c>
      <c r="I254">
        <f>IF(--IF(ISNUMBER(SEARCH(" ", 'List of Flows'!$D254)), EXACT(PROPER('List of Flows'!$D254), 'List of Flows'!$D254), FALSE), 'List of Flows'!$B254, 0)</f>
        <v>0</v>
      </c>
      <c r="J254" s="35"/>
      <c r="K254">
        <f>IF(SUMPRODUCT(--ISNUMBER(SEARCH({"(",")","{","}","[","]","/","\","~*"},'List of Flows'!$D254)))&gt;0,'List of Flows'!$B254,0)</f>
        <v>0</v>
      </c>
      <c r="L254" s="35"/>
      <c r="M254">
        <f t="shared" si="20"/>
        <v>0</v>
      </c>
      <c r="N254">
        <f t="shared" si="19"/>
        <v>0</v>
      </c>
      <c r="O254">
        <f t="shared" si="19"/>
        <v>0</v>
      </c>
      <c r="P254">
        <f t="shared" si="19"/>
        <v>0</v>
      </c>
      <c r="Q254">
        <f t="shared" si="19"/>
        <v>0</v>
      </c>
      <c r="R254">
        <f t="shared" si="19"/>
        <v>0</v>
      </c>
      <c r="S254">
        <f t="shared" si="19"/>
        <v>0</v>
      </c>
      <c r="T254">
        <f t="shared" si="19"/>
        <v>0</v>
      </c>
      <c r="U254">
        <f t="shared" si="19"/>
        <v>0</v>
      </c>
      <c r="V254">
        <f t="shared" si="19"/>
        <v>0</v>
      </c>
      <c r="W254">
        <f t="shared" si="19"/>
        <v>0</v>
      </c>
      <c r="X254">
        <f t="shared" si="19"/>
        <v>0</v>
      </c>
      <c r="Y254">
        <f t="shared" si="16"/>
        <v>0</v>
      </c>
    </row>
    <row r="255" spans="5:25" x14ac:dyDescent="0.3">
      <c r="E255">
        <f>IF(ISNUMBER(SEARCH("  ", 'List of Flows'!$D255)),'List of Flows'!B255,0)</f>
        <v>0</v>
      </c>
      <c r="F255">
        <f>IF(--AND(ISNUMBER(SEARCH(",", 'List of Flows'!$D255))=TRUE, ISNUMBER(SEARCH(", ", 'List of Flows'!$D255))=FALSE),'List of Flows'!$B255,0)</f>
        <v>0</v>
      </c>
      <c r="G255">
        <f>IF(--EXACT(UPPER('List of Flows'!$D255),'List of Flows'!$D255),'List of Flows'!$B255,0)</f>
        <v>0</v>
      </c>
      <c r="H255">
        <f>IF(--EXACT(LOWER('List of Flows'!$D255), 'List of Flows'!$D255), 'List of Flows'!$B255,0)</f>
        <v>0</v>
      </c>
      <c r="I255">
        <f>IF(--IF(ISNUMBER(SEARCH(" ", 'List of Flows'!$D255)), EXACT(PROPER('List of Flows'!$D255), 'List of Flows'!$D255), FALSE), 'List of Flows'!$B255, 0)</f>
        <v>0</v>
      </c>
      <c r="J255" s="35"/>
      <c r="K255">
        <f>IF(SUMPRODUCT(--ISNUMBER(SEARCH({"(",")","{","}","[","]","/","\","~*"},'List of Flows'!$D255)))&gt;0,'List of Flows'!$B255,0)</f>
        <v>0</v>
      </c>
      <c r="L255" s="35"/>
      <c r="M255">
        <f t="shared" si="20"/>
        <v>0</v>
      </c>
      <c r="N255">
        <f t="shared" si="19"/>
        <v>0</v>
      </c>
      <c r="O255">
        <f t="shared" si="19"/>
        <v>0</v>
      </c>
      <c r="P255">
        <f t="shared" si="19"/>
        <v>0</v>
      </c>
      <c r="Q255">
        <f t="shared" si="19"/>
        <v>0</v>
      </c>
      <c r="R255">
        <f t="shared" si="19"/>
        <v>0</v>
      </c>
      <c r="S255">
        <f t="shared" si="19"/>
        <v>0</v>
      </c>
      <c r="T255">
        <f t="shared" si="19"/>
        <v>0</v>
      </c>
      <c r="U255">
        <f t="shared" si="19"/>
        <v>0</v>
      </c>
      <c r="V255">
        <f t="shared" si="19"/>
        <v>0</v>
      </c>
      <c r="W255">
        <f t="shared" si="19"/>
        <v>0</v>
      </c>
      <c r="X255">
        <f t="shared" si="19"/>
        <v>0</v>
      </c>
      <c r="Y255">
        <f t="shared" si="16"/>
        <v>0</v>
      </c>
    </row>
    <row r="256" spans="5:25" x14ac:dyDescent="0.3">
      <c r="E256">
        <f>IF(ISNUMBER(SEARCH("  ", 'List of Flows'!$D256)),'List of Flows'!B256,0)</f>
        <v>0</v>
      </c>
      <c r="F256">
        <f>IF(--AND(ISNUMBER(SEARCH(",", 'List of Flows'!$D256))=TRUE, ISNUMBER(SEARCH(", ", 'List of Flows'!$D256))=FALSE),'List of Flows'!$B256,0)</f>
        <v>0</v>
      </c>
      <c r="G256">
        <f>IF(--EXACT(UPPER('List of Flows'!$D256),'List of Flows'!$D256),'List of Flows'!$B256,0)</f>
        <v>0</v>
      </c>
      <c r="H256">
        <f>IF(--EXACT(LOWER('List of Flows'!$D256), 'List of Flows'!$D256), 'List of Flows'!$B256,0)</f>
        <v>0</v>
      </c>
      <c r="I256">
        <f>IF(--IF(ISNUMBER(SEARCH(" ", 'List of Flows'!$D256)), EXACT(PROPER('List of Flows'!$D256), 'List of Flows'!$D256), FALSE), 'List of Flows'!$B256, 0)</f>
        <v>0</v>
      </c>
      <c r="J256" s="35"/>
      <c r="K256">
        <f>IF(SUMPRODUCT(--ISNUMBER(SEARCH({"(",")","{","}","[","]","/","\","~*"},'List of Flows'!$D256)))&gt;0,'List of Flows'!$B256,0)</f>
        <v>0</v>
      </c>
      <c r="L256" s="35"/>
      <c r="M256">
        <f t="shared" si="20"/>
        <v>0</v>
      </c>
      <c r="N256">
        <f t="shared" si="19"/>
        <v>0</v>
      </c>
      <c r="O256">
        <f t="shared" si="19"/>
        <v>0</v>
      </c>
      <c r="P256">
        <f t="shared" si="19"/>
        <v>0</v>
      </c>
      <c r="Q256">
        <f t="shared" si="19"/>
        <v>0</v>
      </c>
      <c r="R256">
        <f t="shared" si="19"/>
        <v>0</v>
      </c>
      <c r="S256">
        <f t="shared" si="19"/>
        <v>0</v>
      </c>
      <c r="T256">
        <f t="shared" si="19"/>
        <v>0</v>
      </c>
      <c r="U256">
        <f t="shared" si="19"/>
        <v>0</v>
      </c>
      <c r="V256">
        <f t="shared" si="19"/>
        <v>0</v>
      </c>
      <c r="W256">
        <f t="shared" si="19"/>
        <v>0</v>
      </c>
      <c r="X256">
        <f t="shared" si="19"/>
        <v>0</v>
      </c>
      <c r="Y256">
        <f t="shared" si="16"/>
        <v>0</v>
      </c>
    </row>
    <row r="257" spans="5:25" x14ac:dyDescent="0.3">
      <c r="E257">
        <f>IF(ISNUMBER(SEARCH("  ", 'List of Flows'!$D257)),'List of Flows'!B257,0)</f>
        <v>0</v>
      </c>
      <c r="F257">
        <f>IF(--AND(ISNUMBER(SEARCH(",", 'List of Flows'!$D257))=TRUE, ISNUMBER(SEARCH(", ", 'List of Flows'!$D257))=FALSE),'List of Flows'!$B257,0)</f>
        <v>0</v>
      </c>
      <c r="G257">
        <f>IF(--EXACT(UPPER('List of Flows'!$D257),'List of Flows'!$D257),'List of Flows'!$B257,0)</f>
        <v>0</v>
      </c>
      <c r="H257">
        <f>IF(--EXACT(LOWER('List of Flows'!$D257), 'List of Flows'!$D257), 'List of Flows'!$B257,0)</f>
        <v>0</v>
      </c>
      <c r="I257">
        <f>IF(--IF(ISNUMBER(SEARCH(" ", 'List of Flows'!$D257)), EXACT(PROPER('List of Flows'!$D257), 'List of Flows'!$D257), FALSE), 'List of Flows'!$B257, 0)</f>
        <v>0</v>
      </c>
      <c r="J257" s="35"/>
      <c r="K257">
        <f>IF(SUMPRODUCT(--ISNUMBER(SEARCH({"(",")","{","}","[","]","/","\","~*"},'List of Flows'!$D257)))&gt;0,'List of Flows'!$B257,0)</f>
        <v>0</v>
      </c>
      <c r="L257" s="35"/>
      <c r="M257">
        <f t="shared" si="20"/>
        <v>0</v>
      </c>
      <c r="N257">
        <f t="shared" si="19"/>
        <v>0</v>
      </c>
      <c r="O257">
        <f t="shared" si="19"/>
        <v>0</v>
      </c>
      <c r="P257">
        <f t="shared" si="19"/>
        <v>0</v>
      </c>
      <c r="Q257">
        <f t="shared" si="19"/>
        <v>0</v>
      </c>
      <c r="R257">
        <f t="shared" si="19"/>
        <v>0</v>
      </c>
      <c r="S257">
        <f t="shared" si="19"/>
        <v>0</v>
      </c>
      <c r="T257">
        <f t="shared" si="19"/>
        <v>0</v>
      </c>
      <c r="U257">
        <f t="shared" si="19"/>
        <v>0</v>
      </c>
      <c r="V257">
        <f t="shared" si="19"/>
        <v>0</v>
      </c>
      <c r="W257">
        <f t="shared" si="19"/>
        <v>0</v>
      </c>
      <c r="X257">
        <f t="shared" si="19"/>
        <v>0</v>
      </c>
      <c r="Y257">
        <f t="shared" si="16"/>
        <v>0</v>
      </c>
    </row>
    <row r="258" spans="5:25" x14ac:dyDescent="0.3">
      <c r="E258">
        <f>IF(ISNUMBER(SEARCH("  ", 'List of Flows'!$D258)),'List of Flows'!B258,0)</f>
        <v>0</v>
      </c>
      <c r="F258">
        <f>IF(--AND(ISNUMBER(SEARCH(",", 'List of Flows'!$D258))=TRUE, ISNUMBER(SEARCH(", ", 'List of Flows'!$D258))=FALSE),'List of Flows'!$B258,0)</f>
        <v>0</v>
      </c>
      <c r="G258">
        <f>IF(--EXACT(UPPER('List of Flows'!$D258),'List of Flows'!$D258),'List of Flows'!$B258,0)</f>
        <v>0</v>
      </c>
      <c r="H258">
        <f>IF(--EXACT(LOWER('List of Flows'!$D258), 'List of Flows'!$D258), 'List of Flows'!$B258,0)</f>
        <v>0</v>
      </c>
      <c r="I258">
        <f>IF(--IF(ISNUMBER(SEARCH(" ", 'List of Flows'!$D258)), EXACT(PROPER('List of Flows'!$D258), 'List of Flows'!$D258), FALSE), 'List of Flows'!$B258, 0)</f>
        <v>0</v>
      </c>
      <c r="J258" s="35"/>
      <c r="K258">
        <f>IF(SUMPRODUCT(--ISNUMBER(SEARCH({"(",")","{","}","[","]","/","\","~*"},'List of Flows'!$D258)))&gt;0,'List of Flows'!$B258,0)</f>
        <v>0</v>
      </c>
      <c r="L258" s="35"/>
      <c r="M258">
        <f t="shared" si="20"/>
        <v>0</v>
      </c>
      <c r="N258">
        <f t="shared" si="19"/>
        <v>0</v>
      </c>
      <c r="O258">
        <f t="shared" si="19"/>
        <v>0</v>
      </c>
      <c r="P258">
        <f t="shared" si="19"/>
        <v>0</v>
      </c>
      <c r="Q258">
        <f t="shared" si="19"/>
        <v>0</v>
      </c>
      <c r="R258">
        <f t="shared" si="19"/>
        <v>0</v>
      </c>
      <c r="S258">
        <f t="shared" si="19"/>
        <v>0</v>
      </c>
      <c r="T258">
        <f t="shared" si="19"/>
        <v>0</v>
      </c>
      <c r="U258">
        <f t="shared" si="19"/>
        <v>0</v>
      </c>
      <c r="V258">
        <f t="shared" si="19"/>
        <v>0</v>
      </c>
      <c r="W258">
        <f t="shared" si="19"/>
        <v>0</v>
      </c>
      <c r="X258">
        <f t="shared" si="19"/>
        <v>0</v>
      </c>
      <c r="Y258">
        <f t="shared" si="16"/>
        <v>0</v>
      </c>
    </row>
    <row r="259" spans="5:25" x14ac:dyDescent="0.3">
      <c r="E259">
        <f>IF(ISNUMBER(SEARCH("  ", 'List of Flows'!$D259)),'List of Flows'!B259,0)</f>
        <v>0</v>
      </c>
      <c r="F259">
        <f>IF(--AND(ISNUMBER(SEARCH(",", 'List of Flows'!$D259))=TRUE, ISNUMBER(SEARCH(", ", 'List of Flows'!$D259))=FALSE),'List of Flows'!$B259,0)</f>
        <v>0</v>
      </c>
      <c r="G259">
        <f>IF(--EXACT(UPPER('List of Flows'!$D259),'List of Flows'!$D259),'List of Flows'!$B259,0)</f>
        <v>0</v>
      </c>
      <c r="H259">
        <f>IF(--EXACT(LOWER('List of Flows'!$D259), 'List of Flows'!$D259), 'List of Flows'!$B259,0)</f>
        <v>0</v>
      </c>
      <c r="I259">
        <f>IF(--IF(ISNUMBER(SEARCH(" ", 'List of Flows'!$D259)), EXACT(PROPER('List of Flows'!$D259), 'List of Flows'!$D259), FALSE), 'List of Flows'!$B259, 0)</f>
        <v>0</v>
      </c>
      <c r="J259" s="35"/>
      <c r="K259">
        <f>IF(SUMPRODUCT(--ISNUMBER(SEARCH({"(",")","{","}","[","]","/","\","~*"},'List of Flows'!$D259)))&gt;0,'List of Flows'!$B259,0)</f>
        <v>0</v>
      </c>
      <c r="L259" s="35"/>
      <c r="M259">
        <f t="shared" si="20"/>
        <v>0</v>
      </c>
      <c r="N259">
        <f t="shared" si="19"/>
        <v>0</v>
      </c>
      <c r="O259">
        <f t="shared" si="19"/>
        <v>0</v>
      </c>
      <c r="P259">
        <f t="shared" si="19"/>
        <v>0</v>
      </c>
      <c r="Q259">
        <f t="shared" si="19"/>
        <v>0</v>
      </c>
      <c r="R259">
        <f t="shared" si="19"/>
        <v>0</v>
      </c>
      <c r="S259">
        <f t="shared" si="19"/>
        <v>0</v>
      </c>
      <c r="T259">
        <f t="shared" si="19"/>
        <v>0</v>
      </c>
      <c r="U259">
        <f t="shared" si="19"/>
        <v>0</v>
      </c>
      <c r="V259">
        <f t="shared" si="19"/>
        <v>0</v>
      </c>
      <c r="W259">
        <f t="shared" si="19"/>
        <v>0</v>
      </c>
      <c r="X259">
        <f t="shared" si="19"/>
        <v>0</v>
      </c>
      <c r="Y259">
        <f t="shared" ref="Y259:Y277" si="21">COUNTIF(Q259:R259,Y$1)+COUNTIF(S259:U259,Y$1)</f>
        <v>0</v>
      </c>
    </row>
    <row r="260" spans="5:25" x14ac:dyDescent="0.3">
      <c r="E260">
        <f>IF(ISNUMBER(SEARCH("  ", 'List of Flows'!$D260)),'List of Flows'!B260,0)</f>
        <v>0</v>
      </c>
      <c r="F260">
        <f>IF(--AND(ISNUMBER(SEARCH(",", 'List of Flows'!$D260))=TRUE, ISNUMBER(SEARCH(", ", 'List of Flows'!$D260))=FALSE),'List of Flows'!$B260,0)</f>
        <v>0</v>
      </c>
      <c r="G260">
        <f>IF(--EXACT(UPPER('List of Flows'!$D260),'List of Flows'!$D260),'List of Flows'!$B260,0)</f>
        <v>0</v>
      </c>
      <c r="H260">
        <f>IF(--EXACT(LOWER('List of Flows'!$D260), 'List of Flows'!$D260), 'List of Flows'!$B260,0)</f>
        <v>0</v>
      </c>
      <c r="I260">
        <f>IF(--IF(ISNUMBER(SEARCH(" ", 'List of Flows'!$D260)), EXACT(PROPER('List of Flows'!$D260), 'List of Flows'!$D260), FALSE), 'List of Flows'!$B260, 0)</f>
        <v>0</v>
      </c>
      <c r="J260" s="35"/>
      <c r="K260">
        <f>IF(SUMPRODUCT(--ISNUMBER(SEARCH({"(",")","{","}","[","]","/","\","~*"},'List of Flows'!$D260)))&gt;0,'List of Flows'!$B260,0)</f>
        <v>0</v>
      </c>
      <c r="L260" s="35"/>
      <c r="M260">
        <f t="shared" si="20"/>
        <v>0</v>
      </c>
      <c r="N260">
        <f t="shared" si="19"/>
        <v>0</v>
      </c>
      <c r="O260">
        <f t="shared" si="19"/>
        <v>0</v>
      </c>
      <c r="P260">
        <f t="shared" si="19"/>
        <v>0</v>
      </c>
      <c r="Q260">
        <f t="shared" si="19"/>
        <v>0</v>
      </c>
      <c r="R260">
        <f t="shared" si="19"/>
        <v>0</v>
      </c>
      <c r="S260">
        <f t="shared" si="19"/>
        <v>0</v>
      </c>
      <c r="T260">
        <f t="shared" si="19"/>
        <v>0</v>
      </c>
      <c r="U260">
        <f t="shared" si="19"/>
        <v>0</v>
      </c>
      <c r="V260">
        <f t="shared" si="19"/>
        <v>0</v>
      </c>
      <c r="W260">
        <f t="shared" si="19"/>
        <v>0</v>
      </c>
      <c r="X260">
        <f t="shared" si="19"/>
        <v>0</v>
      </c>
      <c r="Y260">
        <f t="shared" si="21"/>
        <v>0</v>
      </c>
    </row>
    <row r="261" spans="5:25" x14ac:dyDescent="0.3">
      <c r="E261">
        <f>IF(ISNUMBER(SEARCH("  ", 'List of Flows'!$D261)),'List of Flows'!B261,0)</f>
        <v>0</v>
      </c>
      <c r="F261">
        <f>IF(--AND(ISNUMBER(SEARCH(",", 'List of Flows'!$D261))=TRUE, ISNUMBER(SEARCH(", ", 'List of Flows'!$D261))=FALSE),'List of Flows'!$B261,0)</f>
        <v>0</v>
      </c>
      <c r="G261">
        <f>IF(--EXACT(UPPER('List of Flows'!$D261),'List of Flows'!$D261),'List of Flows'!$B261,0)</f>
        <v>0</v>
      </c>
      <c r="H261">
        <f>IF(--EXACT(LOWER('List of Flows'!$D261), 'List of Flows'!$D261), 'List of Flows'!$B261,0)</f>
        <v>0</v>
      </c>
      <c r="I261">
        <f>IF(--IF(ISNUMBER(SEARCH(" ", 'List of Flows'!$D261)), EXACT(PROPER('List of Flows'!$D261), 'List of Flows'!$D261), FALSE), 'List of Flows'!$B261, 0)</f>
        <v>0</v>
      </c>
      <c r="J261" s="35"/>
      <c r="K261">
        <f>IF(SUMPRODUCT(--ISNUMBER(SEARCH({"(",")","{","}","[","]","/","\","~*"},'List of Flows'!$D261)))&gt;0,'List of Flows'!$B261,0)</f>
        <v>0</v>
      </c>
      <c r="L261" s="35"/>
      <c r="M261">
        <f t="shared" si="20"/>
        <v>0</v>
      </c>
      <c r="N261">
        <f t="shared" si="19"/>
        <v>0</v>
      </c>
      <c r="O261">
        <f t="shared" si="19"/>
        <v>0</v>
      </c>
      <c r="P261">
        <f t="shared" si="19"/>
        <v>0</v>
      </c>
      <c r="Q261">
        <f t="shared" si="19"/>
        <v>0</v>
      </c>
      <c r="R261">
        <f t="shared" si="19"/>
        <v>0</v>
      </c>
      <c r="S261">
        <f t="shared" si="19"/>
        <v>0</v>
      </c>
      <c r="T261">
        <f t="shared" si="19"/>
        <v>0</v>
      </c>
      <c r="U261">
        <f t="shared" si="19"/>
        <v>0</v>
      </c>
      <c r="V261">
        <f t="shared" si="19"/>
        <v>0</v>
      </c>
      <c r="W261">
        <f t="shared" si="19"/>
        <v>0</v>
      </c>
      <c r="X261">
        <f t="shared" si="19"/>
        <v>0</v>
      </c>
      <c r="Y261">
        <f t="shared" si="21"/>
        <v>0</v>
      </c>
    </row>
    <row r="262" spans="5:25" x14ac:dyDescent="0.3">
      <c r="E262">
        <f>IF(ISNUMBER(SEARCH("  ", 'List of Flows'!$D262)),'List of Flows'!B262,0)</f>
        <v>0</v>
      </c>
      <c r="F262">
        <f>IF(--AND(ISNUMBER(SEARCH(",", 'List of Flows'!$D262))=TRUE, ISNUMBER(SEARCH(", ", 'List of Flows'!$D262))=FALSE),'List of Flows'!$B262,0)</f>
        <v>0</v>
      </c>
      <c r="G262">
        <f>IF(--EXACT(UPPER('List of Flows'!$D262),'List of Flows'!$D262),'List of Flows'!$B262,0)</f>
        <v>0</v>
      </c>
      <c r="H262">
        <f>IF(--EXACT(LOWER('List of Flows'!$D262), 'List of Flows'!$D262), 'List of Flows'!$B262,0)</f>
        <v>0</v>
      </c>
      <c r="I262">
        <f>IF(--IF(ISNUMBER(SEARCH(" ", 'List of Flows'!$D262)), EXACT(PROPER('List of Flows'!$D262), 'List of Flows'!$D262), FALSE), 'List of Flows'!$B262, 0)</f>
        <v>0</v>
      </c>
      <c r="J262" s="35"/>
      <c r="K262">
        <f>IF(SUMPRODUCT(--ISNUMBER(SEARCH({"(",")","{","}","[","]","/","\","~*"},'List of Flows'!$D262)))&gt;0,'List of Flows'!$B262,0)</f>
        <v>0</v>
      </c>
      <c r="L262" s="35"/>
      <c r="M262">
        <f t="shared" si="20"/>
        <v>0</v>
      </c>
      <c r="N262">
        <f t="shared" si="19"/>
        <v>0</v>
      </c>
      <c r="O262">
        <f t="shared" si="19"/>
        <v>0</v>
      </c>
      <c r="P262">
        <f t="shared" si="19"/>
        <v>0</v>
      </c>
      <c r="Q262">
        <f t="shared" si="19"/>
        <v>0</v>
      </c>
      <c r="R262">
        <f t="shared" si="19"/>
        <v>0</v>
      </c>
      <c r="S262">
        <f t="shared" si="19"/>
        <v>0</v>
      </c>
      <c r="T262">
        <f t="shared" si="19"/>
        <v>0</v>
      </c>
      <c r="U262">
        <f t="shared" si="19"/>
        <v>0</v>
      </c>
      <c r="V262">
        <f t="shared" si="19"/>
        <v>0</v>
      </c>
      <c r="W262">
        <f t="shared" si="19"/>
        <v>0</v>
      </c>
      <c r="X262">
        <f t="shared" si="19"/>
        <v>0</v>
      </c>
      <c r="Y262">
        <f t="shared" si="21"/>
        <v>0</v>
      </c>
    </row>
    <row r="263" spans="5:25" x14ac:dyDescent="0.3">
      <c r="E263">
        <f>IF(ISNUMBER(SEARCH("  ", 'List of Flows'!$D263)),'List of Flows'!B263,0)</f>
        <v>0</v>
      </c>
      <c r="F263">
        <f>IF(--AND(ISNUMBER(SEARCH(",", 'List of Flows'!$D263))=TRUE, ISNUMBER(SEARCH(", ", 'List of Flows'!$D263))=FALSE),'List of Flows'!$B263,0)</f>
        <v>0</v>
      </c>
      <c r="G263">
        <f>IF(--EXACT(UPPER('List of Flows'!$D263),'List of Flows'!$D263),'List of Flows'!$B263,0)</f>
        <v>0</v>
      </c>
      <c r="H263">
        <f>IF(--EXACT(LOWER('List of Flows'!$D263), 'List of Flows'!$D263), 'List of Flows'!$B263,0)</f>
        <v>0</v>
      </c>
      <c r="I263">
        <f>IF(--IF(ISNUMBER(SEARCH(" ", 'List of Flows'!$D263)), EXACT(PROPER('List of Flows'!$D263), 'List of Flows'!$D263), FALSE), 'List of Flows'!$B263, 0)</f>
        <v>0</v>
      </c>
      <c r="J263" s="35"/>
      <c r="K263" t="str">
        <f>IF(SUMPRODUCT(--ISNUMBER(SEARCH({"(",")","{","}","[","]","/","\","~*"},'List of Flows'!$D263)))&gt;0,'List of Flows'!$B263,0)</f>
        <v>S 2</v>
      </c>
      <c r="L263" s="35"/>
      <c r="M263">
        <f t="shared" si="20"/>
        <v>0</v>
      </c>
      <c r="N263">
        <f t="shared" si="19"/>
        <v>0</v>
      </c>
      <c r="O263">
        <f t="shared" si="19"/>
        <v>0</v>
      </c>
      <c r="P263">
        <f t="shared" si="19"/>
        <v>0</v>
      </c>
      <c r="Q263">
        <f t="shared" si="19"/>
        <v>0</v>
      </c>
      <c r="R263">
        <f t="shared" si="19"/>
        <v>0</v>
      </c>
      <c r="S263">
        <f t="shared" si="19"/>
        <v>0</v>
      </c>
      <c r="T263">
        <f t="shared" si="19"/>
        <v>0</v>
      </c>
      <c r="U263">
        <f t="shared" si="19"/>
        <v>0</v>
      </c>
      <c r="V263">
        <f t="shared" si="19"/>
        <v>0</v>
      </c>
      <c r="W263">
        <f t="shared" si="19"/>
        <v>0</v>
      </c>
      <c r="X263">
        <f t="shared" si="19"/>
        <v>0</v>
      </c>
      <c r="Y263">
        <f t="shared" si="21"/>
        <v>0</v>
      </c>
    </row>
    <row r="264" spans="5:25" x14ac:dyDescent="0.3">
      <c r="E264">
        <f>IF(ISNUMBER(SEARCH("  ", 'List of Flows'!$D264)),'List of Flows'!B264,0)</f>
        <v>0</v>
      </c>
      <c r="F264">
        <f>IF(--AND(ISNUMBER(SEARCH(",", 'List of Flows'!$D264))=TRUE, ISNUMBER(SEARCH(", ", 'List of Flows'!$D264))=FALSE),'List of Flows'!$B264,0)</f>
        <v>0</v>
      </c>
      <c r="G264">
        <f>IF(--EXACT(UPPER('List of Flows'!$D264),'List of Flows'!$D264),'List of Flows'!$B264,0)</f>
        <v>0</v>
      </c>
      <c r="H264">
        <f>IF(--EXACT(LOWER('List of Flows'!$D264), 'List of Flows'!$D264), 'List of Flows'!$B264,0)</f>
        <v>0</v>
      </c>
      <c r="I264">
        <f>IF(--IF(ISNUMBER(SEARCH(" ", 'List of Flows'!$D264)), EXACT(PROPER('List of Flows'!$D264), 'List of Flows'!$D264), FALSE), 'List of Flows'!$B264, 0)</f>
        <v>0</v>
      </c>
      <c r="J264" s="35"/>
      <c r="K264" t="str">
        <f>IF(SUMPRODUCT(--ISNUMBER(SEARCH({"(",")","{","}","[","]","/","\","~*"},'List of Flows'!$D264)))&gt;0,'List of Flows'!$B264,0)</f>
        <v>S 2</v>
      </c>
      <c r="L264" s="35"/>
      <c r="M264">
        <f t="shared" si="20"/>
        <v>0</v>
      </c>
      <c r="N264">
        <f t="shared" si="19"/>
        <v>0</v>
      </c>
      <c r="O264">
        <f t="shared" si="19"/>
        <v>0</v>
      </c>
      <c r="P264">
        <f t="shared" si="19"/>
        <v>0</v>
      </c>
      <c r="Q264">
        <f t="shared" si="19"/>
        <v>0</v>
      </c>
      <c r="R264">
        <f t="shared" si="19"/>
        <v>0</v>
      </c>
      <c r="S264">
        <f t="shared" si="19"/>
        <v>0</v>
      </c>
      <c r="T264">
        <f t="shared" si="19"/>
        <v>0</v>
      </c>
      <c r="U264">
        <f t="shared" si="19"/>
        <v>0</v>
      </c>
      <c r="V264">
        <f t="shared" si="19"/>
        <v>0</v>
      </c>
      <c r="W264">
        <f t="shared" si="19"/>
        <v>0</v>
      </c>
      <c r="X264">
        <f t="shared" si="19"/>
        <v>0</v>
      </c>
      <c r="Y264">
        <f t="shared" si="21"/>
        <v>0</v>
      </c>
    </row>
    <row r="265" spans="5:25" x14ac:dyDescent="0.3">
      <c r="E265">
        <f>IF(ISNUMBER(SEARCH("  ", 'List of Flows'!$D265)),'List of Flows'!B265,0)</f>
        <v>0</v>
      </c>
      <c r="F265">
        <f>IF(--AND(ISNUMBER(SEARCH(",", 'List of Flows'!$D265))=TRUE, ISNUMBER(SEARCH(", ", 'List of Flows'!$D265))=FALSE),'List of Flows'!$B265,0)</f>
        <v>0</v>
      </c>
      <c r="G265">
        <f>IF(--EXACT(UPPER('List of Flows'!$D265),'List of Flows'!$D265),'List of Flows'!$B265,0)</f>
        <v>0</v>
      </c>
      <c r="H265">
        <f>IF(--EXACT(LOWER('List of Flows'!$D265), 'List of Flows'!$D265), 'List of Flows'!$B265,0)</f>
        <v>0</v>
      </c>
      <c r="I265">
        <f>IF(--IF(ISNUMBER(SEARCH(" ", 'List of Flows'!$D265)), EXACT(PROPER('List of Flows'!$D265), 'List of Flows'!$D265), FALSE), 'List of Flows'!$B265, 0)</f>
        <v>0</v>
      </c>
      <c r="J265" s="35"/>
      <c r="K265" t="str">
        <f>IF(SUMPRODUCT(--ISNUMBER(SEARCH({"(",")","{","}","[","]","/","\","~*"},'List of Flows'!$D265)))&gt;0,'List of Flows'!$B265,0)</f>
        <v>S 2</v>
      </c>
      <c r="L265" s="35"/>
      <c r="M265">
        <f t="shared" si="20"/>
        <v>0</v>
      </c>
      <c r="N265">
        <f t="shared" si="19"/>
        <v>0</v>
      </c>
      <c r="O265">
        <f t="shared" si="19"/>
        <v>0</v>
      </c>
      <c r="P265">
        <f t="shared" si="19"/>
        <v>0</v>
      </c>
      <c r="Q265">
        <f t="shared" si="19"/>
        <v>0</v>
      </c>
      <c r="R265">
        <f t="shared" si="19"/>
        <v>0</v>
      </c>
      <c r="S265">
        <f t="shared" si="19"/>
        <v>0</v>
      </c>
      <c r="T265">
        <f t="shared" si="19"/>
        <v>0</v>
      </c>
      <c r="U265">
        <f t="shared" si="19"/>
        <v>0</v>
      </c>
      <c r="V265">
        <f t="shared" si="19"/>
        <v>0</v>
      </c>
      <c r="W265">
        <f t="shared" si="19"/>
        <v>0</v>
      </c>
      <c r="X265">
        <f t="shared" si="19"/>
        <v>0</v>
      </c>
      <c r="Y265">
        <f t="shared" si="21"/>
        <v>0</v>
      </c>
    </row>
    <row r="266" spans="5:25" x14ac:dyDescent="0.3">
      <c r="E266">
        <f>IF(ISNUMBER(SEARCH("  ", 'List of Flows'!$D266)),'List of Flows'!B266,0)</f>
        <v>0</v>
      </c>
      <c r="F266">
        <f>IF(--AND(ISNUMBER(SEARCH(",", 'List of Flows'!$D266))=TRUE, ISNUMBER(SEARCH(", ", 'List of Flows'!$D266))=FALSE),'List of Flows'!$B266,0)</f>
        <v>0</v>
      </c>
      <c r="G266">
        <f>IF(--EXACT(UPPER('List of Flows'!$D266),'List of Flows'!$D266),'List of Flows'!$B266,0)</f>
        <v>0</v>
      </c>
      <c r="H266">
        <f>IF(--EXACT(LOWER('List of Flows'!$D266), 'List of Flows'!$D266), 'List of Flows'!$B266,0)</f>
        <v>0</v>
      </c>
      <c r="I266">
        <f>IF(--IF(ISNUMBER(SEARCH(" ", 'List of Flows'!$D266)), EXACT(PROPER('List of Flows'!$D266), 'List of Flows'!$D266), FALSE), 'List of Flows'!$B266, 0)</f>
        <v>0</v>
      </c>
      <c r="J266" s="35"/>
      <c r="K266" t="str">
        <f>IF(SUMPRODUCT(--ISNUMBER(SEARCH({"(",")","{","}","[","]","/","\","~*"},'List of Flows'!$D266)))&gt;0,'List of Flows'!$B266,0)</f>
        <v>S 2</v>
      </c>
      <c r="L266" s="35"/>
      <c r="M266">
        <f t="shared" si="20"/>
        <v>0</v>
      </c>
      <c r="N266">
        <f t="shared" si="19"/>
        <v>0</v>
      </c>
      <c r="O266">
        <f t="shared" si="19"/>
        <v>0</v>
      </c>
      <c r="P266">
        <f t="shared" si="19"/>
        <v>0</v>
      </c>
      <c r="Q266">
        <f t="shared" si="19"/>
        <v>0</v>
      </c>
      <c r="R266">
        <f t="shared" si="19"/>
        <v>0</v>
      </c>
      <c r="S266">
        <f t="shared" si="19"/>
        <v>0</v>
      </c>
      <c r="T266">
        <f t="shared" si="19"/>
        <v>0</v>
      </c>
      <c r="U266">
        <f t="shared" si="19"/>
        <v>0</v>
      </c>
      <c r="V266">
        <f t="shared" si="19"/>
        <v>0</v>
      </c>
      <c r="W266">
        <f t="shared" si="19"/>
        <v>0</v>
      </c>
      <c r="X266">
        <f t="shared" si="19"/>
        <v>0</v>
      </c>
      <c r="Y266">
        <f t="shared" si="21"/>
        <v>0</v>
      </c>
    </row>
    <row r="267" spans="5:25" x14ac:dyDescent="0.3">
      <c r="E267">
        <f>IF(ISNUMBER(SEARCH("  ", 'List of Flows'!$D267)),'List of Flows'!B267,0)</f>
        <v>0</v>
      </c>
      <c r="F267">
        <f>IF(--AND(ISNUMBER(SEARCH(",", 'List of Flows'!$D267))=TRUE, ISNUMBER(SEARCH(", ", 'List of Flows'!$D267))=FALSE),'List of Flows'!$B267,0)</f>
        <v>0</v>
      </c>
      <c r="G267">
        <f>IF(--EXACT(UPPER('List of Flows'!$D267),'List of Flows'!$D267),'List of Flows'!$B267,0)</f>
        <v>0</v>
      </c>
      <c r="H267">
        <f>IF(--EXACT(LOWER('List of Flows'!$D267), 'List of Flows'!$D267), 'List of Flows'!$B267,0)</f>
        <v>0</v>
      </c>
      <c r="I267">
        <f>IF(--IF(ISNUMBER(SEARCH(" ", 'List of Flows'!$D267)), EXACT(PROPER('List of Flows'!$D267), 'List of Flows'!$D267), FALSE), 'List of Flows'!$B267, 0)</f>
        <v>0</v>
      </c>
      <c r="J267" s="35"/>
      <c r="K267">
        <f>IF(SUMPRODUCT(--ISNUMBER(SEARCH({"(",")","{","}","[","]","/","\","~*"},'List of Flows'!$D267)))&gt;0,'List of Flows'!$B267,0)</f>
        <v>0</v>
      </c>
      <c r="L267" s="35"/>
      <c r="M267">
        <f t="shared" si="20"/>
        <v>0</v>
      </c>
      <c r="N267">
        <f t="shared" si="19"/>
        <v>0</v>
      </c>
      <c r="O267">
        <f t="shared" si="19"/>
        <v>0</v>
      </c>
      <c r="P267">
        <f t="shared" si="19"/>
        <v>0</v>
      </c>
      <c r="Q267">
        <f t="shared" si="19"/>
        <v>0</v>
      </c>
      <c r="R267">
        <f t="shared" si="19"/>
        <v>0</v>
      </c>
      <c r="S267">
        <f t="shared" si="19"/>
        <v>0</v>
      </c>
      <c r="T267">
        <f t="shared" si="19"/>
        <v>0</v>
      </c>
      <c r="U267">
        <f t="shared" si="19"/>
        <v>0</v>
      </c>
      <c r="V267">
        <f t="shared" si="19"/>
        <v>0</v>
      </c>
      <c r="W267">
        <f t="shared" ref="N267:X277" si="22">COUNTIF($E267:$F267,W$1)+COUNTIF($G267:$I267,W$1)</f>
        <v>0</v>
      </c>
      <c r="X267">
        <f t="shared" si="22"/>
        <v>0</v>
      </c>
      <c r="Y267">
        <f t="shared" si="21"/>
        <v>0</v>
      </c>
    </row>
    <row r="268" spans="5:25" x14ac:dyDescent="0.3">
      <c r="E268">
        <f>IF(ISNUMBER(SEARCH("  ", 'List of Flows'!$D268)),'List of Flows'!B268,0)</f>
        <v>0</v>
      </c>
      <c r="F268">
        <f>IF(--AND(ISNUMBER(SEARCH(",", 'List of Flows'!$D268))=TRUE, ISNUMBER(SEARCH(", ", 'List of Flows'!$D268))=FALSE),'List of Flows'!$B268,0)</f>
        <v>0</v>
      </c>
      <c r="G268">
        <f>IF(--EXACT(UPPER('List of Flows'!$D268),'List of Flows'!$D268),'List of Flows'!$B268,0)</f>
        <v>0</v>
      </c>
      <c r="H268">
        <f>IF(--EXACT(LOWER('List of Flows'!$D268), 'List of Flows'!$D268), 'List of Flows'!$B268,0)</f>
        <v>0</v>
      </c>
      <c r="I268">
        <f>IF(--IF(ISNUMBER(SEARCH(" ", 'List of Flows'!$D268)), EXACT(PROPER('List of Flows'!$D268), 'List of Flows'!$D268), FALSE), 'List of Flows'!$B268, 0)</f>
        <v>0</v>
      </c>
      <c r="J268" s="35"/>
      <c r="K268">
        <f>IF(SUMPRODUCT(--ISNUMBER(SEARCH({"(",")","{","}","[","]","/","\","~*"},'List of Flows'!$D268)))&gt;0,'List of Flows'!$B268,0)</f>
        <v>0</v>
      </c>
      <c r="L268" s="35"/>
      <c r="M268">
        <f t="shared" si="20"/>
        <v>0</v>
      </c>
      <c r="N268">
        <f t="shared" si="22"/>
        <v>0</v>
      </c>
      <c r="O268">
        <f t="shared" si="22"/>
        <v>0</v>
      </c>
      <c r="P268">
        <f t="shared" si="22"/>
        <v>0</v>
      </c>
      <c r="Q268">
        <f t="shared" si="22"/>
        <v>0</v>
      </c>
      <c r="R268">
        <f t="shared" si="22"/>
        <v>0</v>
      </c>
      <c r="S268">
        <f t="shared" si="22"/>
        <v>0</v>
      </c>
      <c r="T268">
        <f t="shared" si="22"/>
        <v>0</v>
      </c>
      <c r="U268">
        <f t="shared" si="22"/>
        <v>0</v>
      </c>
      <c r="V268">
        <f t="shared" si="22"/>
        <v>0</v>
      </c>
      <c r="W268">
        <f t="shared" si="22"/>
        <v>0</v>
      </c>
      <c r="X268">
        <f t="shared" si="22"/>
        <v>0</v>
      </c>
      <c r="Y268">
        <f t="shared" si="21"/>
        <v>0</v>
      </c>
    </row>
    <row r="269" spans="5:25" x14ac:dyDescent="0.3">
      <c r="E269">
        <f>IF(ISNUMBER(SEARCH("  ", 'List of Flows'!$D269)),'List of Flows'!B269,0)</f>
        <v>0</v>
      </c>
      <c r="F269">
        <f>IF(--AND(ISNUMBER(SEARCH(",", 'List of Flows'!$D269))=TRUE, ISNUMBER(SEARCH(", ", 'List of Flows'!$D269))=FALSE),'List of Flows'!$B269,0)</f>
        <v>0</v>
      </c>
      <c r="G269">
        <f>IF(--EXACT(UPPER('List of Flows'!$D269),'List of Flows'!$D269),'List of Flows'!$B269,0)</f>
        <v>0</v>
      </c>
      <c r="H269">
        <f>IF(--EXACT(LOWER('List of Flows'!$D269), 'List of Flows'!$D269), 'List of Flows'!$B269,0)</f>
        <v>0</v>
      </c>
      <c r="I269">
        <f>IF(--IF(ISNUMBER(SEARCH(" ", 'List of Flows'!$D269)), EXACT(PROPER('List of Flows'!$D269), 'List of Flows'!$D269), FALSE), 'List of Flows'!$B269, 0)</f>
        <v>0</v>
      </c>
      <c r="J269" s="35"/>
      <c r="K269">
        <f>IF(SUMPRODUCT(--ISNUMBER(SEARCH({"(",")","{","}","[","]","/","\","~*"},'List of Flows'!$D269)))&gt;0,'List of Flows'!$B269,0)</f>
        <v>0</v>
      </c>
      <c r="L269" s="35"/>
      <c r="M269">
        <f t="shared" si="20"/>
        <v>0</v>
      </c>
      <c r="N269">
        <f t="shared" si="22"/>
        <v>0</v>
      </c>
      <c r="O269">
        <f t="shared" si="22"/>
        <v>0</v>
      </c>
      <c r="P269">
        <f t="shared" si="22"/>
        <v>0</v>
      </c>
      <c r="Q269">
        <f t="shared" si="22"/>
        <v>0</v>
      </c>
      <c r="R269">
        <f t="shared" si="22"/>
        <v>0</v>
      </c>
      <c r="S269">
        <f t="shared" si="22"/>
        <v>0</v>
      </c>
      <c r="T269">
        <f t="shared" si="22"/>
        <v>0</v>
      </c>
      <c r="U269">
        <f t="shared" si="22"/>
        <v>0</v>
      </c>
      <c r="V269">
        <f t="shared" si="22"/>
        <v>0</v>
      </c>
      <c r="W269">
        <f t="shared" si="22"/>
        <v>0</v>
      </c>
      <c r="X269">
        <f t="shared" si="22"/>
        <v>0</v>
      </c>
      <c r="Y269">
        <f t="shared" si="21"/>
        <v>0</v>
      </c>
    </row>
    <row r="270" spans="5:25" x14ac:dyDescent="0.3">
      <c r="E270">
        <f>IF(ISNUMBER(SEARCH("  ", 'List of Flows'!$D270)),'List of Flows'!B270,0)</f>
        <v>0</v>
      </c>
      <c r="F270">
        <f>IF(--AND(ISNUMBER(SEARCH(",", 'List of Flows'!$D270))=TRUE, ISNUMBER(SEARCH(", ", 'List of Flows'!$D270))=FALSE),'List of Flows'!$B270,0)</f>
        <v>0</v>
      </c>
      <c r="G270">
        <f>IF(--EXACT(UPPER('List of Flows'!$D270),'List of Flows'!$D270),'List of Flows'!$B270,0)</f>
        <v>0</v>
      </c>
      <c r="H270">
        <f>IF(--EXACT(LOWER('List of Flows'!$D270), 'List of Flows'!$D270), 'List of Flows'!$B270,0)</f>
        <v>0</v>
      </c>
      <c r="I270">
        <f>IF(--IF(ISNUMBER(SEARCH(" ", 'List of Flows'!$D270)), EXACT(PROPER('List of Flows'!$D270), 'List of Flows'!$D270), FALSE), 'List of Flows'!$B270, 0)</f>
        <v>0</v>
      </c>
      <c r="J270" s="35"/>
      <c r="K270" t="str">
        <f>IF(SUMPRODUCT(--ISNUMBER(SEARCH({"(",")","{","}","[","]","/","\","~*"},'List of Flows'!$D270)))&gt;0,'List of Flows'!$B270,0)</f>
        <v>S 2</v>
      </c>
      <c r="L270" s="35"/>
      <c r="M270">
        <f t="shared" si="20"/>
        <v>0</v>
      </c>
      <c r="N270">
        <f t="shared" si="22"/>
        <v>0</v>
      </c>
      <c r="O270">
        <f t="shared" si="22"/>
        <v>0</v>
      </c>
      <c r="P270">
        <f t="shared" si="22"/>
        <v>0</v>
      </c>
      <c r="Q270">
        <f t="shared" si="22"/>
        <v>0</v>
      </c>
      <c r="R270">
        <f t="shared" si="22"/>
        <v>0</v>
      </c>
      <c r="S270">
        <f t="shared" si="22"/>
        <v>0</v>
      </c>
      <c r="T270">
        <f t="shared" si="22"/>
        <v>0</v>
      </c>
      <c r="U270">
        <f t="shared" si="22"/>
        <v>0</v>
      </c>
      <c r="V270">
        <f t="shared" si="22"/>
        <v>0</v>
      </c>
      <c r="W270">
        <f t="shared" si="22"/>
        <v>0</v>
      </c>
      <c r="X270">
        <f t="shared" si="22"/>
        <v>0</v>
      </c>
      <c r="Y270">
        <f t="shared" si="21"/>
        <v>0</v>
      </c>
    </row>
    <row r="271" spans="5:25" x14ac:dyDescent="0.3">
      <c r="E271">
        <f>IF(ISNUMBER(SEARCH("  ", 'List of Flows'!$D271)),'List of Flows'!B271,0)</f>
        <v>0</v>
      </c>
      <c r="F271">
        <f>IF(--AND(ISNUMBER(SEARCH(",", 'List of Flows'!$D271))=TRUE, ISNUMBER(SEARCH(", ", 'List of Flows'!$D271))=FALSE),'List of Flows'!$B271,0)</f>
        <v>0</v>
      </c>
      <c r="G271">
        <f>IF(--EXACT(UPPER('List of Flows'!$D271),'List of Flows'!$D271),'List of Flows'!$B271,0)</f>
        <v>0</v>
      </c>
      <c r="H271">
        <f>IF(--EXACT(LOWER('List of Flows'!$D271), 'List of Flows'!$D271), 'List of Flows'!$B271,0)</f>
        <v>0</v>
      </c>
      <c r="I271">
        <f>IF(--IF(ISNUMBER(SEARCH(" ", 'List of Flows'!$D271)), EXACT(PROPER('List of Flows'!$D271), 'List of Flows'!$D271), FALSE), 'List of Flows'!$B271, 0)</f>
        <v>0</v>
      </c>
      <c r="J271" s="35"/>
      <c r="K271" t="str">
        <f>IF(SUMPRODUCT(--ISNUMBER(SEARCH({"(",")","{","}","[","]","/","\","~*"},'List of Flows'!$D271)))&gt;0,'List of Flows'!$B271,0)</f>
        <v>S 2</v>
      </c>
      <c r="L271" s="35"/>
      <c r="M271">
        <f t="shared" si="20"/>
        <v>0</v>
      </c>
      <c r="N271">
        <f t="shared" si="22"/>
        <v>0</v>
      </c>
      <c r="O271">
        <f t="shared" si="22"/>
        <v>0</v>
      </c>
      <c r="P271">
        <f t="shared" si="22"/>
        <v>0</v>
      </c>
      <c r="Q271">
        <f t="shared" si="22"/>
        <v>0</v>
      </c>
      <c r="R271">
        <f t="shared" si="22"/>
        <v>0</v>
      </c>
      <c r="S271">
        <f t="shared" si="22"/>
        <v>0</v>
      </c>
      <c r="T271">
        <f t="shared" si="22"/>
        <v>0</v>
      </c>
      <c r="U271">
        <f t="shared" si="22"/>
        <v>0</v>
      </c>
      <c r="V271">
        <f t="shared" si="22"/>
        <v>0</v>
      </c>
      <c r="W271">
        <f t="shared" si="22"/>
        <v>0</v>
      </c>
      <c r="X271">
        <f t="shared" si="22"/>
        <v>0</v>
      </c>
      <c r="Y271">
        <f t="shared" si="21"/>
        <v>0</v>
      </c>
    </row>
    <row r="272" spans="5:25" x14ac:dyDescent="0.3">
      <c r="E272">
        <f>IF(ISNUMBER(SEARCH("  ", 'List of Flows'!$D272)),'List of Flows'!B272,0)</f>
        <v>0</v>
      </c>
      <c r="F272">
        <f>IF(--AND(ISNUMBER(SEARCH(",", 'List of Flows'!$D272))=TRUE, ISNUMBER(SEARCH(", ", 'List of Flows'!$D272))=FALSE),'List of Flows'!$B272,0)</f>
        <v>0</v>
      </c>
      <c r="G272">
        <f>IF(--EXACT(UPPER('List of Flows'!$D272),'List of Flows'!$D272),'List of Flows'!$B272,0)</f>
        <v>0</v>
      </c>
      <c r="H272">
        <f>IF(--EXACT(LOWER('List of Flows'!$D272), 'List of Flows'!$D272), 'List of Flows'!$B272,0)</f>
        <v>0</v>
      </c>
      <c r="I272">
        <f>IF(--IF(ISNUMBER(SEARCH(" ", 'List of Flows'!$D272)), EXACT(PROPER('List of Flows'!$D272), 'List of Flows'!$D272), FALSE), 'List of Flows'!$B272, 0)</f>
        <v>0</v>
      </c>
      <c r="J272" s="35"/>
      <c r="K272" t="str">
        <f>IF(SUMPRODUCT(--ISNUMBER(SEARCH({"(",")","{","}","[","]","/","\","~*"},'List of Flows'!$D272)))&gt;0,'List of Flows'!$B272,0)</f>
        <v>LCIA 3</v>
      </c>
      <c r="L272" s="35"/>
      <c r="M272">
        <f t="shared" si="20"/>
        <v>0</v>
      </c>
      <c r="N272">
        <f t="shared" si="22"/>
        <v>0</v>
      </c>
      <c r="O272">
        <f t="shared" si="22"/>
        <v>0</v>
      </c>
      <c r="P272">
        <f t="shared" si="22"/>
        <v>0</v>
      </c>
      <c r="Q272">
        <f t="shared" si="22"/>
        <v>0</v>
      </c>
      <c r="R272">
        <f t="shared" si="22"/>
        <v>0</v>
      </c>
      <c r="S272">
        <f t="shared" si="22"/>
        <v>0</v>
      </c>
      <c r="T272">
        <f t="shared" si="22"/>
        <v>0</v>
      </c>
      <c r="U272">
        <f t="shared" si="22"/>
        <v>0</v>
      </c>
      <c r="V272">
        <f t="shared" si="22"/>
        <v>0</v>
      </c>
      <c r="W272">
        <f t="shared" si="22"/>
        <v>0</v>
      </c>
      <c r="X272">
        <f t="shared" si="22"/>
        <v>0</v>
      </c>
      <c r="Y272">
        <f t="shared" si="21"/>
        <v>0</v>
      </c>
    </row>
    <row r="273" spans="1:25" x14ac:dyDescent="0.3">
      <c r="E273">
        <f>IF(ISNUMBER(SEARCH("  ", 'List of Flows'!$D273)),'List of Flows'!B273,0)</f>
        <v>0</v>
      </c>
      <c r="F273">
        <f>IF(--AND(ISNUMBER(SEARCH(",", 'List of Flows'!$D273))=TRUE, ISNUMBER(SEARCH(", ", 'List of Flows'!$D273))=FALSE),'List of Flows'!$B273,0)</f>
        <v>0</v>
      </c>
      <c r="G273">
        <f>IF(--EXACT(UPPER('List of Flows'!$D273),'List of Flows'!$D273),'List of Flows'!$B273,0)</f>
        <v>0</v>
      </c>
      <c r="H273">
        <f>IF(--EXACT(LOWER('List of Flows'!$D273), 'List of Flows'!$D273), 'List of Flows'!$B273,0)</f>
        <v>0</v>
      </c>
      <c r="I273">
        <f>IF(--IF(ISNUMBER(SEARCH(" ", 'List of Flows'!$D273)), EXACT(PROPER('List of Flows'!$D273), 'List of Flows'!$D273), FALSE), 'List of Flows'!$B273, 0)</f>
        <v>0</v>
      </c>
      <c r="J273" s="35"/>
      <c r="K273" t="str">
        <f>IF(SUMPRODUCT(--ISNUMBER(SEARCH({"(",")","{","}","[","]","/","\","~*"},'List of Flows'!$D273)))&gt;0,'List of Flows'!$B273,0)</f>
        <v>LCIA 3</v>
      </c>
      <c r="L273" s="35"/>
      <c r="M273">
        <f t="shared" si="20"/>
        <v>0</v>
      </c>
      <c r="N273">
        <f t="shared" si="22"/>
        <v>0</v>
      </c>
      <c r="O273">
        <f t="shared" si="22"/>
        <v>0</v>
      </c>
      <c r="P273">
        <f t="shared" si="22"/>
        <v>0</v>
      </c>
      <c r="Q273">
        <f t="shared" si="22"/>
        <v>0</v>
      </c>
      <c r="R273">
        <f t="shared" si="22"/>
        <v>0</v>
      </c>
      <c r="S273">
        <f t="shared" si="22"/>
        <v>0</v>
      </c>
      <c r="T273">
        <f t="shared" si="22"/>
        <v>0</v>
      </c>
      <c r="U273">
        <f t="shared" si="22"/>
        <v>0</v>
      </c>
      <c r="V273">
        <f t="shared" si="22"/>
        <v>0</v>
      </c>
      <c r="W273">
        <f t="shared" si="22"/>
        <v>0</v>
      </c>
      <c r="X273">
        <f t="shared" si="22"/>
        <v>0</v>
      </c>
      <c r="Y273">
        <f t="shared" si="21"/>
        <v>0</v>
      </c>
    </row>
    <row r="274" spans="1:25" x14ac:dyDescent="0.3">
      <c r="A274" s="2"/>
      <c r="B274" s="2"/>
      <c r="C274" s="32"/>
      <c r="D274" s="32"/>
      <c r="E274">
        <f>IF(ISNUMBER(SEARCH("  ", 'List of Flows'!$D274)),'List of Flows'!B274,0)</f>
        <v>0</v>
      </c>
      <c r="F274">
        <f>IF(--AND(ISNUMBER(SEARCH(",", 'List of Flows'!$D274))=TRUE, ISNUMBER(SEARCH(", ", 'List of Flows'!$D274))=FALSE),'List of Flows'!$B274,0)</f>
        <v>0</v>
      </c>
      <c r="G274">
        <f>IF(--EXACT(UPPER('List of Flows'!$D274),'List of Flows'!$D274),'List of Flows'!$B274,0)</f>
        <v>0</v>
      </c>
      <c r="H274">
        <f>IF(--EXACT(LOWER('List of Flows'!$D274), 'List of Flows'!$D274), 'List of Flows'!$B274,0)</f>
        <v>0</v>
      </c>
      <c r="I274">
        <f>IF(--IF(ISNUMBER(SEARCH(" ", 'List of Flows'!$D274)), EXACT(PROPER('List of Flows'!$D274), 'List of Flows'!$D274), FALSE), 'List of Flows'!$B274, 0)</f>
        <v>0</v>
      </c>
      <c r="J274" s="35"/>
      <c r="K274" t="str">
        <f>IF(SUMPRODUCT(--ISNUMBER(SEARCH({"(",")","{","}","[","]","/","\","~*"},'List of Flows'!$D274)))&gt;0,'List of Flows'!$B274,0)</f>
        <v>LCIA 3</v>
      </c>
      <c r="L274" s="35"/>
      <c r="M274">
        <f t="shared" si="20"/>
        <v>0</v>
      </c>
      <c r="N274">
        <f t="shared" si="22"/>
        <v>0</v>
      </c>
      <c r="O274">
        <f t="shared" si="22"/>
        <v>0</v>
      </c>
      <c r="P274">
        <f t="shared" si="22"/>
        <v>0</v>
      </c>
      <c r="Q274">
        <f t="shared" si="22"/>
        <v>0</v>
      </c>
      <c r="R274">
        <f t="shared" si="22"/>
        <v>0</v>
      </c>
      <c r="S274">
        <f t="shared" si="22"/>
        <v>0</v>
      </c>
      <c r="T274">
        <f t="shared" si="22"/>
        <v>0</v>
      </c>
      <c r="U274">
        <f t="shared" si="22"/>
        <v>0</v>
      </c>
      <c r="V274">
        <f t="shared" si="22"/>
        <v>0</v>
      </c>
      <c r="W274">
        <f t="shared" si="22"/>
        <v>0</v>
      </c>
      <c r="X274">
        <f t="shared" si="22"/>
        <v>0</v>
      </c>
      <c r="Y274">
        <f t="shared" si="21"/>
        <v>0</v>
      </c>
    </row>
    <row r="275" spans="1:25" x14ac:dyDescent="0.3">
      <c r="A275" s="2"/>
      <c r="B275" s="55"/>
      <c r="E275">
        <f>IF(ISNUMBER(SEARCH("  ", 'List of Flows'!$D275)),'List of Flows'!B275,0)</f>
        <v>0</v>
      </c>
      <c r="F275">
        <f>IF(--AND(ISNUMBER(SEARCH(",", 'List of Flows'!$D275))=TRUE, ISNUMBER(SEARCH(", ", 'List of Flows'!$D275))=FALSE),'List of Flows'!$B275,0)</f>
        <v>0</v>
      </c>
      <c r="G275">
        <f>IF(--EXACT(UPPER('List of Flows'!$D275),'List of Flows'!$D275),'List of Flows'!$B275,0)</f>
        <v>0</v>
      </c>
      <c r="H275">
        <f>IF(--EXACT(LOWER('List of Flows'!$D275), 'List of Flows'!$D275), 'List of Flows'!$B275,0)</f>
        <v>0</v>
      </c>
      <c r="I275">
        <f>IF(--IF(ISNUMBER(SEARCH(" ", 'List of Flows'!$D275)), EXACT(PROPER('List of Flows'!$D275), 'List of Flows'!$D275), FALSE), 'List of Flows'!$B275, 0)</f>
        <v>0</v>
      </c>
      <c r="J275" s="35"/>
      <c r="K275" t="str">
        <f>IF(SUMPRODUCT(--ISNUMBER(SEARCH({"(",")","{","}","[","]","/","\","~*"},'List of Flows'!$D275)))&gt;0,'List of Flows'!$B275,0)</f>
        <v>LCIA 3</v>
      </c>
      <c r="L275" s="35"/>
      <c r="M275">
        <f t="shared" si="20"/>
        <v>0</v>
      </c>
      <c r="N275">
        <f t="shared" si="22"/>
        <v>0</v>
      </c>
      <c r="O275">
        <f t="shared" si="22"/>
        <v>0</v>
      </c>
      <c r="P275">
        <f t="shared" si="22"/>
        <v>0</v>
      </c>
      <c r="Q275">
        <f t="shared" si="22"/>
        <v>0</v>
      </c>
      <c r="R275">
        <f t="shared" si="22"/>
        <v>0</v>
      </c>
      <c r="S275">
        <f t="shared" si="22"/>
        <v>0</v>
      </c>
      <c r="T275">
        <f t="shared" si="22"/>
        <v>0</v>
      </c>
      <c r="U275">
        <f t="shared" si="22"/>
        <v>0</v>
      </c>
      <c r="V275">
        <f t="shared" si="22"/>
        <v>0</v>
      </c>
      <c r="W275">
        <f t="shared" si="22"/>
        <v>0</v>
      </c>
      <c r="X275">
        <f t="shared" si="22"/>
        <v>0</v>
      </c>
      <c r="Y275">
        <f t="shared" si="21"/>
        <v>0</v>
      </c>
    </row>
    <row r="276" spans="1:25" x14ac:dyDescent="0.3">
      <c r="A276" s="2"/>
      <c r="B276" s="55"/>
      <c r="E276">
        <f>IF(ISNUMBER(SEARCH("  ", 'List of Flows'!$D276)),'List of Flows'!B276,0)</f>
        <v>0</v>
      </c>
      <c r="F276">
        <f>IF(--AND(ISNUMBER(SEARCH(",", 'List of Flows'!$D276))=TRUE, ISNUMBER(SEARCH(", ", 'List of Flows'!$D276))=FALSE),'List of Flows'!$B276,0)</f>
        <v>0</v>
      </c>
      <c r="G276">
        <f>IF(--EXACT(UPPER('List of Flows'!$D276),'List of Flows'!$D276),'List of Flows'!$B276,0)</f>
        <v>0</v>
      </c>
      <c r="H276">
        <f>IF(--EXACT(LOWER('List of Flows'!$D276), 'List of Flows'!$D276), 'List of Flows'!$B276,0)</f>
        <v>0</v>
      </c>
      <c r="I276">
        <f>IF(--IF(ISNUMBER(SEARCH(" ", 'List of Flows'!$D276)), EXACT(PROPER('List of Flows'!$D276), 'List of Flows'!$D276), FALSE), 'List of Flows'!$B276, 0)</f>
        <v>0</v>
      </c>
      <c r="J276" s="35"/>
      <c r="K276" t="str">
        <f>IF(SUMPRODUCT(--ISNUMBER(SEARCH({"(",")","{","}","[","]","/","\","~*"},'List of Flows'!$D276)))&gt;0,'List of Flows'!$B276,0)</f>
        <v>S 3</v>
      </c>
      <c r="L276" s="35"/>
      <c r="M276">
        <f t="shared" si="20"/>
        <v>0</v>
      </c>
      <c r="N276">
        <f t="shared" si="22"/>
        <v>0</v>
      </c>
      <c r="O276">
        <f t="shared" si="22"/>
        <v>0</v>
      </c>
      <c r="P276">
        <f t="shared" si="22"/>
        <v>0</v>
      </c>
      <c r="Q276">
        <f t="shared" si="22"/>
        <v>0</v>
      </c>
      <c r="R276">
        <f t="shared" si="22"/>
        <v>0</v>
      </c>
      <c r="S276">
        <f t="shared" si="22"/>
        <v>0</v>
      </c>
      <c r="T276">
        <f t="shared" si="22"/>
        <v>0</v>
      </c>
      <c r="U276">
        <f t="shared" si="22"/>
        <v>0</v>
      </c>
      <c r="V276">
        <f t="shared" si="22"/>
        <v>0</v>
      </c>
      <c r="W276">
        <f t="shared" si="22"/>
        <v>0</v>
      </c>
      <c r="X276">
        <f t="shared" si="22"/>
        <v>0</v>
      </c>
      <c r="Y276">
        <f t="shared" si="21"/>
        <v>0</v>
      </c>
    </row>
    <row r="277" spans="1:25" x14ac:dyDescent="0.3">
      <c r="A277" s="2"/>
      <c r="B277" s="55"/>
      <c r="E277">
        <f>IF(ISNUMBER(SEARCH("  ", 'List of Flows'!$D277)),'List of Flows'!B277,0)</f>
        <v>0</v>
      </c>
      <c r="F277">
        <f>IF(--AND(ISNUMBER(SEARCH(",", 'List of Flows'!$D277))=TRUE, ISNUMBER(SEARCH(", ", 'List of Flows'!$D277))=FALSE),'List of Flows'!$B277,0)</f>
        <v>0</v>
      </c>
      <c r="G277">
        <f>IF(--EXACT(UPPER('List of Flows'!$D277),'List of Flows'!$D277),'List of Flows'!$B277,0)</f>
        <v>0</v>
      </c>
      <c r="H277">
        <f>IF(--EXACT(LOWER('List of Flows'!$D277), 'List of Flows'!$D277), 'List of Flows'!$B277,0)</f>
        <v>0</v>
      </c>
      <c r="I277">
        <f>IF(--IF(ISNUMBER(SEARCH(" ", 'List of Flows'!$D277)), EXACT(PROPER('List of Flows'!$D277), 'List of Flows'!$D277), FALSE), 'List of Flows'!$B277, 0)</f>
        <v>0</v>
      </c>
      <c r="J277" s="35"/>
      <c r="K277">
        <f>IF(SUMPRODUCT(--ISNUMBER(SEARCH({"(",")","{","}","[","]","/","\","~*"},'List of Flows'!$D277)))&gt;0,'List of Flows'!$B277,0)</f>
        <v>0</v>
      </c>
      <c r="L277" s="35"/>
      <c r="M277">
        <f t="shared" si="20"/>
        <v>0</v>
      </c>
      <c r="N277">
        <f t="shared" si="22"/>
        <v>0</v>
      </c>
      <c r="O277">
        <f t="shared" si="22"/>
        <v>0</v>
      </c>
      <c r="P277">
        <f t="shared" si="22"/>
        <v>0</v>
      </c>
      <c r="Q277">
        <f t="shared" si="22"/>
        <v>0</v>
      </c>
      <c r="R277">
        <f t="shared" si="22"/>
        <v>0</v>
      </c>
      <c r="S277">
        <f t="shared" si="22"/>
        <v>0</v>
      </c>
      <c r="T277">
        <f t="shared" si="22"/>
        <v>0</v>
      </c>
      <c r="U277">
        <f t="shared" si="22"/>
        <v>0</v>
      </c>
      <c r="V277">
        <f t="shared" si="22"/>
        <v>0</v>
      </c>
      <c r="W277">
        <f t="shared" si="22"/>
        <v>0</v>
      </c>
      <c r="X277">
        <f t="shared" si="22"/>
        <v>0</v>
      </c>
      <c r="Y277">
        <f t="shared" si="21"/>
        <v>0</v>
      </c>
    </row>
    <row r="278" spans="1:25" x14ac:dyDescent="0.3">
      <c r="A278" s="2"/>
      <c r="B278" s="55"/>
      <c r="D278" t="s">
        <v>0</v>
      </c>
      <c r="E278">
        <f>COUNTIF(E2:E277,"*")</f>
        <v>0</v>
      </c>
      <c r="F278">
        <f>COUNTIF(F2:F277,"*")</f>
        <v>0</v>
      </c>
      <c r="G278">
        <f>COUNTIF(G2:G277,"*")</f>
        <v>0</v>
      </c>
      <c r="H278">
        <f>COUNTIF(H2:H277,"*")</f>
        <v>10</v>
      </c>
      <c r="I278">
        <f>COUNTIF(I2:I277,"*")</f>
        <v>6</v>
      </c>
      <c r="J278" s="35"/>
      <c r="K278">
        <f>COUNTIF(K2:K277,"*")</f>
        <v>38</v>
      </c>
      <c r="L278" s="35"/>
      <c r="M278">
        <f t="shared" ref="M278:Y278" si="23">COUNTIF(M2:M277,"&gt;1")</f>
        <v>0</v>
      </c>
      <c r="N278">
        <f t="shared" si="23"/>
        <v>0</v>
      </c>
      <c r="O278">
        <f t="shared" si="23"/>
        <v>0</v>
      </c>
      <c r="P278">
        <f t="shared" si="23"/>
        <v>0</v>
      </c>
      <c r="Q278">
        <f t="shared" si="23"/>
        <v>0</v>
      </c>
      <c r="R278">
        <f t="shared" si="23"/>
        <v>0</v>
      </c>
      <c r="S278">
        <f t="shared" si="23"/>
        <v>0</v>
      </c>
      <c r="T278">
        <f t="shared" si="23"/>
        <v>0</v>
      </c>
      <c r="U278">
        <f t="shared" si="23"/>
        <v>0</v>
      </c>
      <c r="V278">
        <f t="shared" si="23"/>
        <v>0</v>
      </c>
      <c r="W278">
        <f t="shared" si="23"/>
        <v>0</v>
      </c>
      <c r="X278">
        <f t="shared" si="23"/>
        <v>0</v>
      </c>
      <c r="Y278">
        <f t="shared" si="23"/>
        <v>0</v>
      </c>
    </row>
    <row r="279" spans="1:25" x14ac:dyDescent="0.3">
      <c r="A279" s="2"/>
      <c r="B279" s="55"/>
    </row>
    <row r="280" spans="1:25" x14ac:dyDescent="0.3">
      <c r="A280" s="2"/>
      <c r="B280" s="55"/>
      <c r="C280" s="113" t="s">
        <v>888</v>
      </c>
      <c r="D280" s="112" t="s">
        <v>879</v>
      </c>
      <c r="E280" s="112" t="s">
        <v>883</v>
      </c>
      <c r="F280" s="112" t="s">
        <v>876</v>
      </c>
      <c r="G280" s="112" t="s">
        <v>889</v>
      </c>
      <c r="H280" s="112" t="s">
        <v>885</v>
      </c>
      <c r="I280" s="112" t="s">
        <v>880</v>
      </c>
      <c r="J280" s="112" t="s">
        <v>875</v>
      </c>
      <c r="K280" s="112" t="s">
        <v>887</v>
      </c>
      <c r="L280" s="112" t="s">
        <v>878</v>
      </c>
      <c r="M280" s="112" t="s">
        <v>884</v>
      </c>
      <c r="N280" s="112" t="s">
        <v>877</v>
      </c>
      <c r="O280" s="124" t="s">
        <v>890</v>
      </c>
      <c r="P280" s="112" t="s">
        <v>0</v>
      </c>
      <c r="Q280" s="1"/>
    </row>
    <row r="281" spans="1:25" x14ac:dyDescent="0.3">
      <c r="B281" s="118" t="s">
        <v>425</v>
      </c>
      <c r="C281" s="53">
        <f>COUNTIF($E$2:$E$277,C$280)</f>
        <v>0</v>
      </c>
      <c r="D281" s="1">
        <f t="shared" ref="D281:O281" si="24">COUNTIF($E$2:$E$277,D$280)</f>
        <v>0</v>
      </c>
      <c r="E281" s="1">
        <f t="shared" si="24"/>
        <v>0</v>
      </c>
      <c r="F281" s="1">
        <f t="shared" si="24"/>
        <v>0</v>
      </c>
      <c r="G281" s="1">
        <f t="shared" si="24"/>
        <v>0</v>
      </c>
      <c r="H281" s="1">
        <f t="shared" si="24"/>
        <v>0</v>
      </c>
      <c r="I281" s="1">
        <f t="shared" si="24"/>
        <v>0</v>
      </c>
      <c r="J281" s="1">
        <f t="shared" si="24"/>
        <v>0</v>
      </c>
      <c r="K281" s="1">
        <f t="shared" si="24"/>
        <v>0</v>
      </c>
      <c r="L281" s="1">
        <f t="shared" si="24"/>
        <v>0</v>
      </c>
      <c r="M281" s="1">
        <f t="shared" si="24"/>
        <v>0</v>
      </c>
      <c r="N281" s="1">
        <f t="shared" si="24"/>
        <v>0</v>
      </c>
      <c r="O281" s="78">
        <f t="shared" si="24"/>
        <v>0</v>
      </c>
      <c r="P281" s="1">
        <f>SUM(C281:O281)</f>
        <v>0</v>
      </c>
    </row>
    <row r="282" spans="1:25" ht="21.6" x14ac:dyDescent="0.3">
      <c r="B282" s="120" t="s">
        <v>426</v>
      </c>
      <c r="C282" s="53">
        <f>COUNTIF($F$2:$F$277,C$280)</f>
        <v>0</v>
      </c>
      <c r="D282" s="1">
        <f t="shared" ref="D282:O282" si="25">COUNTIF($F$2:$F$277,D$280)</f>
        <v>0</v>
      </c>
      <c r="E282" s="1">
        <f t="shared" si="25"/>
        <v>0</v>
      </c>
      <c r="F282" s="1">
        <f t="shared" si="25"/>
        <v>0</v>
      </c>
      <c r="G282" s="1">
        <f t="shared" si="25"/>
        <v>0</v>
      </c>
      <c r="H282" s="1">
        <f t="shared" si="25"/>
        <v>0</v>
      </c>
      <c r="I282" s="1">
        <f t="shared" si="25"/>
        <v>0</v>
      </c>
      <c r="J282" s="1">
        <f t="shared" si="25"/>
        <v>0</v>
      </c>
      <c r="K282" s="1">
        <f t="shared" si="25"/>
        <v>0</v>
      </c>
      <c r="L282" s="1">
        <f t="shared" si="25"/>
        <v>0</v>
      </c>
      <c r="M282" s="1">
        <f t="shared" si="25"/>
        <v>0</v>
      </c>
      <c r="N282" s="1">
        <f t="shared" si="25"/>
        <v>0</v>
      </c>
      <c r="O282" s="78">
        <f t="shared" si="25"/>
        <v>0</v>
      </c>
      <c r="P282" s="1">
        <f t="shared" ref="P282:P289" si="26">SUM(C282:O282)</f>
        <v>0</v>
      </c>
    </row>
    <row r="283" spans="1:25" ht="15" thickBot="1" x14ac:dyDescent="0.35">
      <c r="B283" s="121" t="s">
        <v>680</v>
      </c>
      <c r="C283" s="121">
        <f>SUM(C281:C282)</f>
        <v>0</v>
      </c>
      <c r="D283" s="122">
        <f t="shared" ref="D283:O283" si="27">SUM(D281:D282)</f>
        <v>0</v>
      </c>
      <c r="E283" s="122">
        <f t="shared" si="27"/>
        <v>0</v>
      </c>
      <c r="F283" s="122">
        <f t="shared" si="27"/>
        <v>0</v>
      </c>
      <c r="G283" s="122">
        <f t="shared" si="27"/>
        <v>0</v>
      </c>
      <c r="H283" s="122">
        <f t="shared" si="27"/>
        <v>0</v>
      </c>
      <c r="I283" s="122">
        <f t="shared" si="27"/>
        <v>0</v>
      </c>
      <c r="J283" s="122">
        <f t="shared" si="27"/>
        <v>0</v>
      </c>
      <c r="K283" s="122">
        <f t="shared" si="27"/>
        <v>0</v>
      </c>
      <c r="L283" s="122">
        <f t="shared" ref="L283" si="28">SUM(L281:L282)</f>
        <v>0</v>
      </c>
      <c r="M283" s="122">
        <f t="shared" si="27"/>
        <v>0</v>
      </c>
      <c r="N283" s="122">
        <f t="shared" si="27"/>
        <v>0</v>
      </c>
      <c r="O283" s="125">
        <f t="shared" si="27"/>
        <v>0</v>
      </c>
      <c r="P283" s="122">
        <f t="shared" si="26"/>
        <v>0</v>
      </c>
    </row>
    <row r="284" spans="1:25" x14ac:dyDescent="0.3">
      <c r="B284" s="118" t="s">
        <v>427</v>
      </c>
      <c r="C284" s="53">
        <f>COUNTIF($G$2:$G$277,C$280)</f>
        <v>0</v>
      </c>
      <c r="D284" s="1">
        <f t="shared" ref="D284:O284" si="29">COUNTIF($G$2:$G$277,D$280)</f>
        <v>0</v>
      </c>
      <c r="E284" s="1">
        <f t="shared" si="29"/>
        <v>0</v>
      </c>
      <c r="F284" s="1">
        <f t="shared" si="29"/>
        <v>0</v>
      </c>
      <c r="G284" s="1">
        <f t="shared" si="29"/>
        <v>0</v>
      </c>
      <c r="H284" s="1">
        <f t="shared" si="29"/>
        <v>0</v>
      </c>
      <c r="I284" s="1">
        <f t="shared" si="29"/>
        <v>0</v>
      </c>
      <c r="J284" s="1">
        <f t="shared" si="29"/>
        <v>0</v>
      </c>
      <c r="K284" s="1">
        <f t="shared" si="29"/>
        <v>0</v>
      </c>
      <c r="L284" s="1">
        <f t="shared" si="29"/>
        <v>0</v>
      </c>
      <c r="M284" s="1">
        <f t="shared" si="29"/>
        <v>0</v>
      </c>
      <c r="N284" s="1">
        <f t="shared" si="29"/>
        <v>0</v>
      </c>
      <c r="O284" s="78">
        <f t="shared" si="29"/>
        <v>0</v>
      </c>
      <c r="P284" s="1">
        <f t="shared" si="26"/>
        <v>0</v>
      </c>
    </row>
    <row r="285" spans="1:25" x14ac:dyDescent="0.3">
      <c r="B285" s="119" t="s">
        <v>428</v>
      </c>
      <c r="C285" s="53">
        <f>COUNTIF($H$2:$H$277,C$280)</f>
        <v>1</v>
      </c>
      <c r="D285" s="1">
        <f t="shared" ref="D285:O285" si="30">COUNTIF($H$2:$H$277,D$280)</f>
        <v>1</v>
      </c>
      <c r="E285" s="1">
        <f t="shared" si="30"/>
        <v>0</v>
      </c>
      <c r="F285" s="1">
        <f t="shared" si="30"/>
        <v>0</v>
      </c>
      <c r="G285" s="1">
        <f t="shared" si="30"/>
        <v>0</v>
      </c>
      <c r="H285" s="1">
        <f t="shared" si="30"/>
        <v>0</v>
      </c>
      <c r="I285" s="1">
        <f t="shared" si="30"/>
        <v>0</v>
      </c>
      <c r="J285" s="1">
        <f t="shared" si="30"/>
        <v>0</v>
      </c>
      <c r="K285" s="1">
        <f t="shared" si="30"/>
        <v>0</v>
      </c>
      <c r="L285" s="1">
        <f t="shared" si="30"/>
        <v>0</v>
      </c>
      <c r="M285" s="1">
        <f t="shared" si="30"/>
        <v>0</v>
      </c>
      <c r="N285" s="1">
        <f t="shared" si="30"/>
        <v>8</v>
      </c>
      <c r="O285" s="78">
        <f t="shared" si="30"/>
        <v>0</v>
      </c>
      <c r="P285" s="1">
        <f t="shared" si="26"/>
        <v>10</v>
      </c>
    </row>
    <row r="286" spans="1:25" x14ac:dyDescent="0.3">
      <c r="B286" s="120" t="s">
        <v>429</v>
      </c>
      <c r="C286" s="53">
        <f>COUNTIF($I$2:$I$277,C$280)</f>
        <v>0</v>
      </c>
      <c r="D286" s="1">
        <f t="shared" ref="D286:O286" si="31">COUNTIF($I$2:$I$277,D$280)</f>
        <v>0</v>
      </c>
      <c r="E286" s="1">
        <f t="shared" si="31"/>
        <v>0</v>
      </c>
      <c r="F286" s="1">
        <f t="shared" si="31"/>
        <v>0</v>
      </c>
      <c r="G286" s="1">
        <f t="shared" si="31"/>
        <v>0</v>
      </c>
      <c r="H286" s="1">
        <f t="shared" si="31"/>
        <v>0</v>
      </c>
      <c r="I286" s="1">
        <f t="shared" si="31"/>
        <v>4</v>
      </c>
      <c r="J286" s="1">
        <f t="shared" si="31"/>
        <v>0</v>
      </c>
      <c r="K286" s="1">
        <f t="shared" si="31"/>
        <v>0</v>
      </c>
      <c r="L286" s="1">
        <f t="shared" si="31"/>
        <v>2</v>
      </c>
      <c r="M286" s="1">
        <f t="shared" si="31"/>
        <v>0</v>
      </c>
      <c r="N286" s="1">
        <f t="shared" si="31"/>
        <v>0</v>
      </c>
      <c r="O286" s="78">
        <f t="shared" si="31"/>
        <v>0</v>
      </c>
      <c r="P286" s="1">
        <f t="shared" si="26"/>
        <v>6</v>
      </c>
    </row>
    <row r="287" spans="1:25" ht="15" thickBot="1" x14ac:dyDescent="0.35">
      <c r="B287" s="121" t="s">
        <v>679</v>
      </c>
      <c r="C287" s="121">
        <f>SUM(C284:C286)</f>
        <v>1</v>
      </c>
      <c r="D287" s="122">
        <f t="shared" ref="D287:O287" si="32">SUM(D284:D286)</f>
        <v>1</v>
      </c>
      <c r="E287" s="122">
        <f t="shared" si="32"/>
        <v>0</v>
      </c>
      <c r="F287" s="122">
        <f t="shared" si="32"/>
        <v>0</v>
      </c>
      <c r="G287" s="122">
        <f t="shared" si="32"/>
        <v>0</v>
      </c>
      <c r="H287" s="122">
        <f t="shared" si="32"/>
        <v>0</v>
      </c>
      <c r="I287" s="122">
        <f t="shared" si="32"/>
        <v>4</v>
      </c>
      <c r="J287" s="122">
        <f t="shared" si="32"/>
        <v>0</v>
      </c>
      <c r="K287" s="122">
        <f t="shared" si="32"/>
        <v>0</v>
      </c>
      <c r="L287" s="122">
        <f t="shared" ref="L287" si="33">SUM(L284:L286)</f>
        <v>2</v>
      </c>
      <c r="M287" s="122">
        <f t="shared" si="32"/>
        <v>0</v>
      </c>
      <c r="N287" s="122">
        <f t="shared" si="32"/>
        <v>8</v>
      </c>
      <c r="O287" s="125">
        <f t="shared" si="32"/>
        <v>0</v>
      </c>
      <c r="P287" s="122">
        <f t="shared" si="26"/>
        <v>16</v>
      </c>
    </row>
    <row r="288" spans="1:25" x14ac:dyDescent="0.3">
      <c r="B288" s="118" t="s">
        <v>430</v>
      </c>
      <c r="C288" s="53">
        <f>COUNTIF($K$2:$K$277,C$280)</f>
        <v>7</v>
      </c>
      <c r="D288" s="1">
        <f t="shared" ref="D288:O288" si="34">COUNTIF($K$2:$K$277,D$280)</f>
        <v>10</v>
      </c>
      <c r="E288" s="1">
        <f t="shared" si="34"/>
        <v>0</v>
      </c>
      <c r="F288" s="1">
        <f t="shared" si="34"/>
        <v>0</v>
      </c>
      <c r="G288" s="1">
        <f t="shared" si="34"/>
        <v>6</v>
      </c>
      <c r="H288" s="1">
        <f t="shared" si="34"/>
        <v>0</v>
      </c>
      <c r="I288" s="1">
        <f t="shared" si="34"/>
        <v>3</v>
      </c>
      <c r="J288" s="1">
        <f t="shared" si="34"/>
        <v>0</v>
      </c>
      <c r="K288" s="1">
        <f t="shared" si="34"/>
        <v>4</v>
      </c>
      <c r="L288" s="1">
        <f t="shared" si="34"/>
        <v>5</v>
      </c>
      <c r="M288" s="1">
        <f t="shared" si="34"/>
        <v>0</v>
      </c>
      <c r="N288" s="1">
        <f t="shared" si="34"/>
        <v>2</v>
      </c>
      <c r="O288" s="78">
        <f t="shared" si="34"/>
        <v>1</v>
      </c>
      <c r="P288" s="1">
        <f t="shared" si="26"/>
        <v>38</v>
      </c>
    </row>
    <row r="289" spans="2:16" x14ac:dyDescent="0.3">
      <c r="B289" s="118" t="s">
        <v>721</v>
      </c>
      <c r="C289" s="114">
        <f>M278</f>
        <v>0</v>
      </c>
      <c r="D289" s="36">
        <f t="shared" ref="D289:O289" si="35">N278</f>
        <v>0</v>
      </c>
      <c r="E289" s="36">
        <f t="shared" si="35"/>
        <v>0</v>
      </c>
      <c r="F289" s="36">
        <f t="shared" si="35"/>
        <v>0</v>
      </c>
      <c r="G289" s="36">
        <f t="shared" si="35"/>
        <v>0</v>
      </c>
      <c r="H289" s="36">
        <f t="shared" si="35"/>
        <v>0</v>
      </c>
      <c r="I289" s="36">
        <f t="shared" si="35"/>
        <v>0</v>
      </c>
      <c r="J289" s="36">
        <f t="shared" si="35"/>
        <v>0</v>
      </c>
      <c r="K289" s="36">
        <f t="shared" si="35"/>
        <v>0</v>
      </c>
      <c r="L289" s="36">
        <f t="shared" si="35"/>
        <v>0</v>
      </c>
      <c r="M289" s="36">
        <f t="shared" si="35"/>
        <v>0</v>
      </c>
      <c r="N289" s="36">
        <f t="shared" si="35"/>
        <v>0</v>
      </c>
      <c r="O289" s="126">
        <f t="shared" si="35"/>
        <v>0</v>
      </c>
      <c r="P289" s="36">
        <f t="shared" si="26"/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 of Flows</vt:lpstr>
      <vt:lpstr>Flow by source</vt:lpstr>
      <vt:lpstr>Input_Output</vt:lpstr>
      <vt:lpstr>Elementary Flow</vt:lpstr>
      <vt:lpstr>Elementary Flow by source</vt:lpstr>
      <vt:lpstr>Compartment</vt:lpstr>
      <vt:lpstr>Flowable_metadata</vt:lpstr>
      <vt:lpstr>Linked identifier</vt:lpstr>
      <vt:lpstr>Formating</vt:lpstr>
      <vt:lpstr>UUID_flowable</vt:lpstr>
      <vt:lpstr>UUID_Unit</vt:lpstr>
      <vt:lpstr>UUID_Property</vt:lpstr>
      <vt:lpstr>UUID_Context1</vt:lpstr>
      <vt:lpstr>UUID_Context2</vt:lpstr>
      <vt:lpstr>CAS_Redundancy</vt:lpstr>
      <vt:lpstr>Uniqueness</vt:lpstr>
      <vt:lpstr>Unique_Flowable</vt:lpstr>
      <vt:lpstr>Unique_Flowable_Unit</vt:lpstr>
      <vt:lpstr>Unique_Flowable_Context</vt:lpstr>
      <vt:lpstr>Unique_Flowable_Context_Unit</vt:lpstr>
      <vt:lpstr>Synonym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Edelen, Ashley (EPA/ORISE)</dc:creator>
  <cp:lastModifiedBy>Edelen, Ashley (EPA/ORISE)</cp:lastModifiedBy>
  <dcterms:created xsi:type="dcterms:W3CDTF">2016-03-07T00:45:52Z</dcterms:created>
  <dcterms:modified xsi:type="dcterms:W3CDTF">2016-11-23T16:30:13Z</dcterms:modified>
</cp:coreProperties>
</file>